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2_Habitat_Prioritzation\Prioritization\Python_Notebooks\UCSRB_Prioritization_Python_Scripts\"/>
    </mc:Choice>
  </mc:AlternateContent>
  <xr:revisionPtr revIDLastSave="0" documentId="8_{7D73B678-4C8D-4FF1-AB17-5E0FE314A671}" xr6:coauthVersionLast="45" xr6:coauthVersionMax="45" xr10:uidLastSave="{00000000-0000-0000-0000-000000000000}"/>
  <bookViews>
    <workbookView xWindow="1416" yWindow="1332" windowWidth="21492" windowHeight="10752" xr2:uid="{1861BCE8-3719-4749-AFCE-5917A823196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40" i="1" l="1"/>
  <c r="T740" i="1"/>
  <c r="V740" i="1" s="1"/>
  <c r="R740" i="1"/>
  <c r="Q740" i="1"/>
  <c r="P740" i="1"/>
  <c r="O740" i="1"/>
  <c r="N740" i="1"/>
  <c r="L740" i="1"/>
  <c r="K740" i="1"/>
  <c r="J740" i="1"/>
  <c r="M740" i="1" s="1"/>
  <c r="I740" i="1"/>
  <c r="H740" i="1"/>
  <c r="E740" i="1"/>
  <c r="D740" i="1"/>
  <c r="C740" i="1"/>
  <c r="B740" i="1"/>
  <c r="U739" i="1"/>
  <c r="T739" i="1"/>
  <c r="V739" i="1" s="1"/>
  <c r="R739" i="1"/>
  <c r="S739" i="1" s="1"/>
  <c r="Q739" i="1"/>
  <c r="P739" i="1"/>
  <c r="O739" i="1"/>
  <c r="N739" i="1"/>
  <c r="L739" i="1"/>
  <c r="K739" i="1"/>
  <c r="J739" i="1"/>
  <c r="M739" i="1" s="1"/>
  <c r="I739" i="1"/>
  <c r="H739" i="1"/>
  <c r="E739" i="1"/>
  <c r="D739" i="1"/>
  <c r="C739" i="1"/>
  <c r="B739" i="1"/>
  <c r="U738" i="1"/>
  <c r="T738" i="1"/>
  <c r="V738" i="1" s="1"/>
  <c r="R738" i="1"/>
  <c r="S738" i="1" s="1"/>
  <c r="Q738" i="1"/>
  <c r="P738" i="1"/>
  <c r="O738" i="1"/>
  <c r="N738" i="1"/>
  <c r="L738" i="1"/>
  <c r="K738" i="1"/>
  <c r="J738" i="1"/>
  <c r="M738" i="1" s="1"/>
  <c r="I738" i="1"/>
  <c r="H738" i="1"/>
  <c r="E738" i="1"/>
  <c r="D738" i="1"/>
  <c r="C738" i="1"/>
  <c r="B738" i="1"/>
  <c r="U737" i="1"/>
  <c r="T737" i="1"/>
  <c r="V737" i="1" s="1"/>
  <c r="R737" i="1"/>
  <c r="S737" i="1" s="1"/>
  <c r="Q737" i="1"/>
  <c r="P737" i="1"/>
  <c r="O737" i="1"/>
  <c r="N737" i="1"/>
  <c r="L737" i="1"/>
  <c r="K737" i="1"/>
  <c r="J737" i="1"/>
  <c r="M737" i="1" s="1"/>
  <c r="I737" i="1"/>
  <c r="H737" i="1"/>
  <c r="E737" i="1"/>
  <c r="D737" i="1"/>
  <c r="C737" i="1"/>
  <c r="B737" i="1"/>
  <c r="U736" i="1"/>
  <c r="T736" i="1"/>
  <c r="V736" i="1" s="1"/>
  <c r="R736" i="1"/>
  <c r="S736" i="1" s="1"/>
  <c r="Q736" i="1"/>
  <c r="P736" i="1"/>
  <c r="O736" i="1"/>
  <c r="N736" i="1"/>
  <c r="L736" i="1"/>
  <c r="K736" i="1"/>
  <c r="J736" i="1"/>
  <c r="M736" i="1" s="1"/>
  <c r="I736" i="1"/>
  <c r="H736" i="1"/>
  <c r="E736" i="1"/>
  <c r="D736" i="1"/>
  <c r="C736" i="1"/>
  <c r="B736" i="1"/>
  <c r="U735" i="1"/>
  <c r="T735" i="1"/>
  <c r="V735" i="1" s="1"/>
  <c r="R735" i="1"/>
  <c r="S735" i="1" s="1"/>
  <c r="Q735" i="1"/>
  <c r="P735" i="1"/>
  <c r="O735" i="1"/>
  <c r="N735" i="1"/>
  <c r="L735" i="1"/>
  <c r="K735" i="1"/>
  <c r="J735" i="1"/>
  <c r="M735" i="1" s="1"/>
  <c r="I735" i="1"/>
  <c r="H735" i="1"/>
  <c r="E735" i="1"/>
  <c r="D735" i="1"/>
  <c r="C735" i="1"/>
  <c r="B735" i="1"/>
  <c r="U734" i="1"/>
  <c r="T734" i="1"/>
  <c r="V734" i="1" s="1"/>
  <c r="R734" i="1"/>
  <c r="S734" i="1" s="1"/>
  <c r="Q734" i="1"/>
  <c r="P734" i="1"/>
  <c r="O734" i="1"/>
  <c r="N734" i="1"/>
  <c r="L734" i="1"/>
  <c r="K734" i="1"/>
  <c r="J734" i="1"/>
  <c r="M734" i="1" s="1"/>
  <c r="I734" i="1"/>
  <c r="H734" i="1"/>
  <c r="E734" i="1"/>
  <c r="D734" i="1"/>
  <c r="C734" i="1"/>
  <c r="B734" i="1"/>
  <c r="U733" i="1"/>
  <c r="T733" i="1"/>
  <c r="V733" i="1" s="1"/>
  <c r="R733" i="1"/>
  <c r="S733" i="1" s="1"/>
  <c r="Q733" i="1"/>
  <c r="P733" i="1"/>
  <c r="O733" i="1"/>
  <c r="N733" i="1"/>
  <c r="L733" i="1"/>
  <c r="K733" i="1"/>
  <c r="J733" i="1"/>
  <c r="M733" i="1" s="1"/>
  <c r="I733" i="1"/>
  <c r="H733" i="1"/>
  <c r="E733" i="1"/>
  <c r="D733" i="1"/>
  <c r="C733" i="1"/>
  <c r="B733" i="1"/>
  <c r="U732" i="1"/>
  <c r="T732" i="1"/>
  <c r="V732" i="1" s="1"/>
  <c r="R732" i="1"/>
  <c r="S732" i="1" s="1"/>
  <c r="Q732" i="1"/>
  <c r="P732" i="1"/>
  <c r="O732" i="1"/>
  <c r="N732" i="1"/>
  <c r="L732" i="1"/>
  <c r="K732" i="1"/>
  <c r="J732" i="1"/>
  <c r="M732" i="1" s="1"/>
  <c r="I732" i="1"/>
  <c r="H732" i="1"/>
  <c r="E732" i="1"/>
  <c r="D732" i="1"/>
  <c r="C732" i="1"/>
  <c r="B732" i="1"/>
  <c r="U731" i="1"/>
  <c r="T731" i="1"/>
  <c r="V731" i="1" s="1"/>
  <c r="R731" i="1"/>
  <c r="S731" i="1" s="1"/>
  <c r="Q731" i="1"/>
  <c r="P731" i="1"/>
  <c r="O731" i="1"/>
  <c r="N731" i="1"/>
  <c r="L731" i="1"/>
  <c r="K731" i="1"/>
  <c r="J731" i="1"/>
  <c r="M731" i="1" s="1"/>
  <c r="I731" i="1"/>
  <c r="H731" i="1"/>
  <c r="E731" i="1"/>
  <c r="D731" i="1"/>
  <c r="C731" i="1"/>
  <c r="B731" i="1"/>
  <c r="U730" i="1"/>
  <c r="T730" i="1"/>
  <c r="V730" i="1" s="1"/>
  <c r="R730" i="1"/>
  <c r="S730" i="1" s="1"/>
  <c r="Q730" i="1"/>
  <c r="P730" i="1"/>
  <c r="O730" i="1"/>
  <c r="N730" i="1"/>
  <c r="L730" i="1"/>
  <c r="K730" i="1"/>
  <c r="J730" i="1"/>
  <c r="M730" i="1" s="1"/>
  <c r="I730" i="1"/>
  <c r="H730" i="1"/>
  <c r="E730" i="1"/>
  <c r="D730" i="1"/>
  <c r="C730" i="1"/>
  <c r="B730" i="1"/>
  <c r="U729" i="1"/>
  <c r="T729" i="1"/>
  <c r="V729" i="1" s="1"/>
  <c r="R729" i="1"/>
  <c r="S729" i="1" s="1"/>
  <c r="Q729" i="1"/>
  <c r="P729" i="1"/>
  <c r="O729" i="1"/>
  <c r="N729" i="1"/>
  <c r="L729" i="1"/>
  <c r="K729" i="1"/>
  <c r="J729" i="1"/>
  <c r="M729" i="1" s="1"/>
  <c r="I729" i="1"/>
  <c r="H729" i="1"/>
  <c r="U728" i="1"/>
  <c r="T728" i="1"/>
  <c r="V728" i="1" s="1"/>
  <c r="W728" i="1" s="1"/>
  <c r="X728" i="1" s="1"/>
  <c r="Y728" i="1" s="1"/>
  <c r="R728" i="1"/>
  <c r="S728" i="1" s="1"/>
  <c r="Q728" i="1"/>
  <c r="P728" i="1"/>
  <c r="O728" i="1"/>
  <c r="N728" i="1"/>
  <c r="L728" i="1"/>
  <c r="M728" i="1" s="1"/>
  <c r="K728" i="1"/>
  <c r="J728" i="1"/>
  <c r="I728" i="1"/>
  <c r="H728" i="1"/>
  <c r="V727" i="1"/>
  <c r="U727" i="1"/>
  <c r="T727" i="1"/>
  <c r="R727" i="1"/>
  <c r="Q727" i="1"/>
  <c r="S727" i="1" s="1"/>
  <c r="P727" i="1"/>
  <c r="O727" i="1"/>
  <c r="N727" i="1"/>
  <c r="L727" i="1"/>
  <c r="K727" i="1"/>
  <c r="J727" i="1"/>
  <c r="M727" i="1" s="1"/>
  <c r="I727" i="1"/>
  <c r="H727" i="1"/>
  <c r="G727" i="1"/>
  <c r="F727" i="1"/>
  <c r="E727" i="1"/>
  <c r="D727" i="1"/>
  <c r="C727" i="1"/>
  <c r="B727" i="1"/>
  <c r="V726" i="1"/>
  <c r="U726" i="1"/>
  <c r="T726" i="1"/>
  <c r="R726" i="1"/>
  <c r="Q726" i="1"/>
  <c r="S726" i="1" s="1"/>
  <c r="P726" i="1"/>
  <c r="O726" i="1"/>
  <c r="N726" i="1"/>
  <c r="L726" i="1"/>
  <c r="K726" i="1"/>
  <c r="J726" i="1"/>
  <c r="M726" i="1" s="1"/>
  <c r="I726" i="1"/>
  <c r="H726" i="1"/>
  <c r="F726" i="1"/>
  <c r="E726" i="1"/>
  <c r="D726" i="1"/>
  <c r="C726" i="1"/>
  <c r="B726" i="1"/>
  <c r="G726" i="1" s="1"/>
  <c r="V725" i="1"/>
  <c r="U725" i="1"/>
  <c r="T725" i="1"/>
  <c r="R725" i="1"/>
  <c r="Q725" i="1"/>
  <c r="S725" i="1" s="1"/>
  <c r="P725" i="1"/>
  <c r="O725" i="1"/>
  <c r="N725" i="1"/>
  <c r="L725" i="1"/>
  <c r="K725" i="1"/>
  <c r="J725" i="1"/>
  <c r="M725" i="1" s="1"/>
  <c r="I725" i="1"/>
  <c r="H725" i="1"/>
  <c r="F725" i="1"/>
  <c r="E725" i="1"/>
  <c r="D725" i="1"/>
  <c r="C725" i="1"/>
  <c r="B725" i="1"/>
  <c r="G725" i="1" s="1"/>
  <c r="V724" i="1"/>
  <c r="U724" i="1"/>
  <c r="T724" i="1"/>
  <c r="R724" i="1"/>
  <c r="Q724" i="1"/>
  <c r="P724" i="1"/>
  <c r="O724" i="1"/>
  <c r="N724" i="1"/>
  <c r="L724" i="1"/>
  <c r="K724" i="1"/>
  <c r="J724" i="1"/>
  <c r="M724" i="1" s="1"/>
  <c r="I724" i="1"/>
  <c r="H724" i="1"/>
  <c r="E724" i="1"/>
  <c r="D724" i="1"/>
  <c r="C724" i="1"/>
  <c r="B724" i="1"/>
  <c r="G724" i="1" s="1"/>
  <c r="V723" i="1"/>
  <c r="W723" i="1" s="1"/>
  <c r="X723" i="1" s="1"/>
  <c r="Y723" i="1" s="1"/>
  <c r="U723" i="1"/>
  <c r="T723" i="1"/>
  <c r="R723" i="1"/>
  <c r="Q723" i="1"/>
  <c r="S723" i="1" s="1"/>
  <c r="P723" i="1"/>
  <c r="O723" i="1"/>
  <c r="N723" i="1"/>
  <c r="L723" i="1"/>
  <c r="K723" i="1"/>
  <c r="J723" i="1"/>
  <c r="M723" i="1" s="1"/>
  <c r="I723" i="1"/>
  <c r="H723" i="1"/>
  <c r="E723" i="1"/>
  <c r="D723" i="1"/>
  <c r="C723" i="1"/>
  <c r="B723" i="1"/>
  <c r="G723" i="1" s="1"/>
  <c r="V722" i="1"/>
  <c r="U722" i="1"/>
  <c r="T722" i="1"/>
  <c r="R722" i="1"/>
  <c r="Q722" i="1"/>
  <c r="S722" i="1" s="1"/>
  <c r="P722" i="1"/>
  <c r="O722" i="1"/>
  <c r="N722" i="1"/>
  <c r="L722" i="1"/>
  <c r="K722" i="1"/>
  <c r="J722" i="1"/>
  <c r="M722" i="1" s="1"/>
  <c r="I722" i="1"/>
  <c r="H722" i="1"/>
  <c r="F722" i="1"/>
  <c r="E722" i="1"/>
  <c r="D722" i="1"/>
  <c r="C722" i="1"/>
  <c r="B722" i="1"/>
  <c r="G722" i="1" s="1"/>
  <c r="V721" i="1"/>
  <c r="U721" i="1"/>
  <c r="T721" i="1"/>
  <c r="R721" i="1"/>
  <c r="Q721" i="1"/>
  <c r="S721" i="1" s="1"/>
  <c r="P721" i="1"/>
  <c r="O721" i="1"/>
  <c r="N721" i="1"/>
  <c r="L721" i="1"/>
  <c r="K721" i="1"/>
  <c r="J721" i="1"/>
  <c r="M721" i="1" s="1"/>
  <c r="I721" i="1"/>
  <c r="H721" i="1"/>
  <c r="F721" i="1"/>
  <c r="E721" i="1"/>
  <c r="D721" i="1"/>
  <c r="C721" i="1"/>
  <c r="B721" i="1"/>
  <c r="G721" i="1" s="1"/>
  <c r="V720" i="1"/>
  <c r="U720" i="1"/>
  <c r="T720" i="1"/>
  <c r="R720" i="1"/>
  <c r="Q720" i="1"/>
  <c r="P720" i="1"/>
  <c r="O720" i="1"/>
  <c r="N720" i="1"/>
  <c r="L720" i="1"/>
  <c r="K720" i="1"/>
  <c r="J720" i="1"/>
  <c r="M720" i="1" s="1"/>
  <c r="I720" i="1"/>
  <c r="H720" i="1"/>
  <c r="E720" i="1"/>
  <c r="D720" i="1"/>
  <c r="C720" i="1"/>
  <c r="B720" i="1"/>
  <c r="G720" i="1" s="1"/>
  <c r="V719" i="1"/>
  <c r="U719" i="1"/>
  <c r="T719" i="1"/>
  <c r="R719" i="1"/>
  <c r="Q719" i="1"/>
  <c r="P719" i="1"/>
  <c r="O719" i="1"/>
  <c r="N719" i="1"/>
  <c r="L719" i="1"/>
  <c r="K719" i="1"/>
  <c r="J719" i="1"/>
  <c r="M719" i="1" s="1"/>
  <c r="I719" i="1"/>
  <c r="H719" i="1"/>
  <c r="E719" i="1"/>
  <c r="D719" i="1"/>
  <c r="C719" i="1"/>
  <c r="B719" i="1"/>
  <c r="G719" i="1" s="1"/>
  <c r="V718" i="1"/>
  <c r="U718" i="1"/>
  <c r="T718" i="1"/>
  <c r="R718" i="1"/>
  <c r="S718" i="1" s="1"/>
  <c r="Q718" i="1"/>
  <c r="P718" i="1"/>
  <c r="O718" i="1"/>
  <c r="N718" i="1"/>
  <c r="L718" i="1"/>
  <c r="K718" i="1"/>
  <c r="J718" i="1"/>
  <c r="M718" i="1" s="1"/>
  <c r="I718" i="1"/>
  <c r="H718" i="1"/>
  <c r="F718" i="1"/>
  <c r="E718" i="1"/>
  <c r="D718" i="1"/>
  <c r="C718" i="1"/>
  <c r="B718" i="1"/>
  <c r="G718" i="1" s="1"/>
  <c r="U717" i="1"/>
  <c r="T717" i="1"/>
  <c r="V717" i="1" s="1"/>
  <c r="W717" i="1" s="1"/>
  <c r="X717" i="1" s="1"/>
  <c r="Y717" i="1" s="1"/>
  <c r="R717" i="1"/>
  <c r="S717" i="1" s="1"/>
  <c r="Q717" i="1"/>
  <c r="P717" i="1"/>
  <c r="O717" i="1"/>
  <c r="N717" i="1"/>
  <c r="L717" i="1"/>
  <c r="K717" i="1"/>
  <c r="J717" i="1"/>
  <c r="M717" i="1" s="1"/>
  <c r="I717" i="1"/>
  <c r="H717" i="1"/>
  <c r="F717" i="1"/>
  <c r="E717" i="1"/>
  <c r="D717" i="1"/>
  <c r="C717" i="1"/>
  <c r="B717" i="1"/>
  <c r="G717" i="1" s="1"/>
  <c r="V716" i="1"/>
  <c r="U716" i="1"/>
  <c r="T716" i="1"/>
  <c r="R716" i="1"/>
  <c r="S716" i="1" s="1"/>
  <c r="Q716" i="1"/>
  <c r="P716" i="1"/>
  <c r="O716" i="1"/>
  <c r="N716" i="1"/>
  <c r="L716" i="1"/>
  <c r="K716" i="1"/>
  <c r="J716" i="1"/>
  <c r="I716" i="1"/>
  <c r="H716" i="1"/>
  <c r="E716" i="1"/>
  <c r="D716" i="1"/>
  <c r="C716" i="1"/>
  <c r="B716" i="1"/>
  <c r="G716" i="1" s="1"/>
  <c r="V715" i="1"/>
  <c r="U715" i="1"/>
  <c r="T715" i="1"/>
  <c r="S715" i="1"/>
  <c r="R715" i="1"/>
  <c r="Q715" i="1"/>
  <c r="P715" i="1"/>
  <c r="O715" i="1"/>
  <c r="N715" i="1"/>
  <c r="L715" i="1"/>
  <c r="K715" i="1"/>
  <c r="J715" i="1"/>
  <c r="I715" i="1"/>
  <c r="H715" i="1"/>
  <c r="F715" i="1"/>
  <c r="E715" i="1"/>
  <c r="D715" i="1"/>
  <c r="C715" i="1"/>
  <c r="B715" i="1"/>
  <c r="G715" i="1" s="1"/>
  <c r="U714" i="1"/>
  <c r="T714" i="1"/>
  <c r="V714" i="1" s="1"/>
  <c r="W714" i="1" s="1"/>
  <c r="X714" i="1" s="1"/>
  <c r="Y714" i="1" s="1"/>
  <c r="S714" i="1"/>
  <c r="R714" i="1"/>
  <c r="Q714" i="1"/>
  <c r="P714" i="1"/>
  <c r="O714" i="1"/>
  <c r="N714" i="1"/>
  <c r="L714" i="1"/>
  <c r="K714" i="1"/>
  <c r="J714" i="1"/>
  <c r="M714" i="1" s="1"/>
  <c r="I714" i="1"/>
  <c r="H714" i="1"/>
  <c r="F714" i="1"/>
  <c r="E714" i="1"/>
  <c r="D714" i="1"/>
  <c r="C714" i="1"/>
  <c r="B714" i="1"/>
  <c r="G714" i="1" s="1"/>
  <c r="V713" i="1"/>
  <c r="U713" i="1"/>
  <c r="T713" i="1"/>
  <c r="S713" i="1"/>
  <c r="R713" i="1"/>
  <c r="Q713" i="1"/>
  <c r="P713" i="1"/>
  <c r="O713" i="1"/>
  <c r="N713" i="1"/>
  <c r="L713" i="1"/>
  <c r="K713" i="1"/>
  <c r="M713" i="1" s="1"/>
  <c r="J713" i="1"/>
  <c r="I713" i="1"/>
  <c r="H713" i="1"/>
  <c r="E713" i="1"/>
  <c r="D713" i="1"/>
  <c r="C713" i="1"/>
  <c r="B713" i="1"/>
  <c r="G713" i="1" s="1"/>
  <c r="U712" i="1"/>
  <c r="T712" i="1"/>
  <c r="V712" i="1" s="1"/>
  <c r="R712" i="1"/>
  <c r="S712" i="1" s="1"/>
  <c r="Q712" i="1"/>
  <c r="P712" i="1"/>
  <c r="O712" i="1"/>
  <c r="N712" i="1"/>
  <c r="L712" i="1"/>
  <c r="K712" i="1"/>
  <c r="J712" i="1"/>
  <c r="M712" i="1" s="1"/>
  <c r="I712" i="1"/>
  <c r="H712" i="1"/>
  <c r="F712" i="1"/>
  <c r="E712" i="1"/>
  <c r="D712" i="1"/>
  <c r="C712" i="1"/>
  <c r="B712" i="1"/>
  <c r="G712" i="1" s="1"/>
  <c r="V711" i="1"/>
  <c r="U711" i="1"/>
  <c r="T711" i="1"/>
  <c r="S711" i="1"/>
  <c r="R711" i="1"/>
  <c r="Q711" i="1"/>
  <c r="P711" i="1"/>
  <c r="O711" i="1"/>
  <c r="N711" i="1"/>
  <c r="L711" i="1"/>
  <c r="K711" i="1"/>
  <c r="M711" i="1" s="1"/>
  <c r="J711" i="1"/>
  <c r="I711" i="1"/>
  <c r="H711" i="1"/>
  <c r="E711" i="1"/>
  <c r="D711" i="1"/>
  <c r="C711" i="1"/>
  <c r="B711" i="1"/>
  <c r="G711" i="1" s="1"/>
  <c r="U710" i="1"/>
  <c r="T710" i="1"/>
  <c r="V710" i="1" s="1"/>
  <c r="S710" i="1"/>
  <c r="R710" i="1"/>
  <c r="Q710" i="1"/>
  <c r="P710" i="1"/>
  <c r="O710" i="1"/>
  <c r="N710" i="1"/>
  <c r="L710" i="1"/>
  <c r="K710" i="1"/>
  <c r="J710" i="1"/>
  <c r="I710" i="1"/>
  <c r="H710" i="1"/>
  <c r="E710" i="1"/>
  <c r="D710" i="1"/>
  <c r="C710" i="1"/>
  <c r="B710" i="1"/>
  <c r="G710" i="1" s="1"/>
  <c r="V709" i="1"/>
  <c r="U709" i="1"/>
  <c r="T709" i="1"/>
  <c r="S709" i="1"/>
  <c r="R709" i="1"/>
  <c r="Q709" i="1"/>
  <c r="P709" i="1"/>
  <c r="O709" i="1"/>
  <c r="N709" i="1"/>
  <c r="L709" i="1"/>
  <c r="K709" i="1"/>
  <c r="M709" i="1" s="1"/>
  <c r="J709" i="1"/>
  <c r="I709" i="1"/>
  <c r="H709" i="1"/>
  <c r="E709" i="1"/>
  <c r="D709" i="1"/>
  <c r="C709" i="1"/>
  <c r="B709" i="1"/>
  <c r="G709" i="1" s="1"/>
  <c r="U708" i="1"/>
  <c r="T708" i="1"/>
  <c r="V708" i="1" s="1"/>
  <c r="S708" i="1"/>
  <c r="R708" i="1"/>
  <c r="Q708" i="1"/>
  <c r="P708" i="1"/>
  <c r="O708" i="1"/>
  <c r="N708" i="1"/>
  <c r="L708" i="1"/>
  <c r="K708" i="1"/>
  <c r="J708" i="1"/>
  <c r="M708" i="1" s="1"/>
  <c r="I708" i="1"/>
  <c r="H708" i="1"/>
  <c r="E708" i="1"/>
  <c r="D708" i="1"/>
  <c r="C708" i="1"/>
  <c r="B708" i="1"/>
  <c r="G708" i="1" s="1"/>
  <c r="U707" i="1"/>
  <c r="T707" i="1"/>
  <c r="V707" i="1" s="1"/>
  <c r="R707" i="1"/>
  <c r="S707" i="1" s="1"/>
  <c r="Q707" i="1"/>
  <c r="P707" i="1"/>
  <c r="O707" i="1"/>
  <c r="N707" i="1"/>
  <c r="L707" i="1"/>
  <c r="K707" i="1"/>
  <c r="J707" i="1"/>
  <c r="M707" i="1" s="1"/>
  <c r="I707" i="1"/>
  <c r="H707" i="1"/>
  <c r="F707" i="1"/>
  <c r="E707" i="1"/>
  <c r="D707" i="1"/>
  <c r="C707" i="1"/>
  <c r="B707" i="1"/>
  <c r="G707" i="1" s="1"/>
  <c r="U706" i="1"/>
  <c r="T706" i="1"/>
  <c r="V706" i="1" s="1"/>
  <c r="S706" i="1"/>
  <c r="R706" i="1"/>
  <c r="Q706" i="1"/>
  <c r="P706" i="1"/>
  <c r="O706" i="1"/>
  <c r="N706" i="1"/>
  <c r="L706" i="1"/>
  <c r="K706" i="1"/>
  <c r="M706" i="1" s="1"/>
  <c r="J706" i="1"/>
  <c r="I706" i="1"/>
  <c r="H706" i="1"/>
  <c r="E706" i="1"/>
  <c r="D706" i="1"/>
  <c r="C706" i="1"/>
  <c r="B706" i="1"/>
  <c r="G706" i="1" s="1"/>
  <c r="U705" i="1"/>
  <c r="T705" i="1"/>
  <c r="V705" i="1" s="1"/>
  <c r="W705" i="1" s="1"/>
  <c r="X705" i="1" s="1"/>
  <c r="Y705" i="1" s="1"/>
  <c r="R705" i="1"/>
  <c r="S705" i="1" s="1"/>
  <c r="Q705" i="1"/>
  <c r="P705" i="1"/>
  <c r="O705" i="1"/>
  <c r="N705" i="1"/>
  <c r="L705" i="1"/>
  <c r="K705" i="1"/>
  <c r="J705" i="1"/>
  <c r="M705" i="1" s="1"/>
  <c r="I705" i="1"/>
  <c r="H705" i="1"/>
  <c r="F705" i="1"/>
  <c r="E705" i="1"/>
  <c r="D705" i="1"/>
  <c r="C705" i="1"/>
  <c r="B705" i="1"/>
  <c r="G705" i="1" s="1"/>
  <c r="U704" i="1"/>
  <c r="V704" i="1" s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F704" i="1"/>
  <c r="E704" i="1"/>
  <c r="D704" i="1"/>
  <c r="C704" i="1"/>
  <c r="B704" i="1"/>
  <c r="G704" i="1" s="1"/>
  <c r="V703" i="1"/>
  <c r="U703" i="1"/>
  <c r="T703" i="1"/>
  <c r="S703" i="1"/>
  <c r="R703" i="1"/>
  <c r="Q703" i="1"/>
  <c r="P703" i="1"/>
  <c r="O703" i="1"/>
  <c r="N703" i="1"/>
  <c r="L703" i="1"/>
  <c r="K703" i="1"/>
  <c r="J703" i="1"/>
  <c r="M703" i="1" s="1"/>
  <c r="I703" i="1"/>
  <c r="H703" i="1"/>
  <c r="E703" i="1"/>
  <c r="D703" i="1"/>
  <c r="C703" i="1"/>
  <c r="B703" i="1"/>
  <c r="U702" i="1"/>
  <c r="V702" i="1" s="1"/>
  <c r="T702" i="1"/>
  <c r="S702" i="1"/>
  <c r="R702" i="1"/>
  <c r="Q702" i="1"/>
  <c r="P702" i="1"/>
  <c r="O702" i="1"/>
  <c r="N702" i="1"/>
  <c r="L702" i="1"/>
  <c r="K702" i="1"/>
  <c r="M702" i="1" s="1"/>
  <c r="J702" i="1"/>
  <c r="I702" i="1"/>
  <c r="H702" i="1"/>
  <c r="E702" i="1"/>
  <c r="D702" i="1"/>
  <c r="C702" i="1"/>
  <c r="B702" i="1"/>
  <c r="U701" i="1"/>
  <c r="T701" i="1"/>
  <c r="V701" i="1" s="1"/>
  <c r="R701" i="1"/>
  <c r="S701" i="1" s="1"/>
  <c r="Q701" i="1"/>
  <c r="P701" i="1"/>
  <c r="O701" i="1"/>
  <c r="N701" i="1"/>
  <c r="L701" i="1"/>
  <c r="K701" i="1"/>
  <c r="J701" i="1"/>
  <c r="M701" i="1" s="1"/>
  <c r="I701" i="1"/>
  <c r="H701" i="1"/>
  <c r="E701" i="1"/>
  <c r="D701" i="1"/>
  <c r="C701" i="1"/>
  <c r="B701" i="1"/>
  <c r="G701" i="1" s="1"/>
  <c r="U700" i="1"/>
  <c r="T700" i="1"/>
  <c r="S700" i="1"/>
  <c r="R700" i="1"/>
  <c r="Q700" i="1"/>
  <c r="P700" i="1"/>
  <c r="O700" i="1"/>
  <c r="N700" i="1"/>
  <c r="L700" i="1"/>
  <c r="K700" i="1"/>
  <c r="M700" i="1" s="1"/>
  <c r="J700" i="1"/>
  <c r="I700" i="1"/>
  <c r="H700" i="1"/>
  <c r="E700" i="1"/>
  <c r="D700" i="1"/>
  <c r="C700" i="1"/>
  <c r="B700" i="1"/>
  <c r="V699" i="1"/>
  <c r="U699" i="1"/>
  <c r="T699" i="1"/>
  <c r="R699" i="1"/>
  <c r="S699" i="1" s="1"/>
  <c r="Q699" i="1"/>
  <c r="P699" i="1"/>
  <c r="O699" i="1"/>
  <c r="N699" i="1"/>
  <c r="L699" i="1"/>
  <c r="K699" i="1"/>
  <c r="J699" i="1"/>
  <c r="I699" i="1"/>
  <c r="H699" i="1"/>
  <c r="F699" i="1"/>
  <c r="E699" i="1"/>
  <c r="D699" i="1"/>
  <c r="C699" i="1"/>
  <c r="B699" i="1"/>
  <c r="G699" i="1" s="1"/>
  <c r="U698" i="1"/>
  <c r="T698" i="1"/>
  <c r="V698" i="1" s="1"/>
  <c r="S698" i="1"/>
  <c r="R698" i="1"/>
  <c r="Q698" i="1"/>
  <c r="P698" i="1"/>
  <c r="O698" i="1"/>
  <c r="N698" i="1"/>
  <c r="L698" i="1"/>
  <c r="M698" i="1" s="1"/>
  <c r="K698" i="1"/>
  <c r="J698" i="1"/>
  <c r="I698" i="1"/>
  <c r="H698" i="1"/>
  <c r="E698" i="1"/>
  <c r="D698" i="1"/>
  <c r="C698" i="1"/>
  <c r="B698" i="1"/>
  <c r="G698" i="1" s="1"/>
  <c r="U697" i="1"/>
  <c r="V697" i="1" s="1"/>
  <c r="T697" i="1"/>
  <c r="R697" i="1"/>
  <c r="Q697" i="1"/>
  <c r="S697" i="1" s="1"/>
  <c r="P697" i="1"/>
  <c r="O697" i="1"/>
  <c r="N697" i="1"/>
  <c r="L697" i="1"/>
  <c r="K697" i="1"/>
  <c r="J697" i="1"/>
  <c r="M697" i="1" s="1"/>
  <c r="I697" i="1"/>
  <c r="H697" i="1"/>
  <c r="F697" i="1"/>
  <c r="E697" i="1"/>
  <c r="D697" i="1"/>
  <c r="C697" i="1"/>
  <c r="B697" i="1"/>
  <c r="G697" i="1" s="1"/>
  <c r="U696" i="1"/>
  <c r="T696" i="1"/>
  <c r="R696" i="1"/>
  <c r="Q696" i="1"/>
  <c r="S696" i="1" s="1"/>
  <c r="P696" i="1"/>
  <c r="O696" i="1"/>
  <c r="N696" i="1"/>
  <c r="L696" i="1"/>
  <c r="K696" i="1"/>
  <c r="M696" i="1" s="1"/>
  <c r="J696" i="1"/>
  <c r="I696" i="1"/>
  <c r="H696" i="1"/>
  <c r="E696" i="1"/>
  <c r="D696" i="1"/>
  <c r="C696" i="1"/>
  <c r="B696" i="1"/>
  <c r="V695" i="1"/>
  <c r="U695" i="1"/>
  <c r="T695" i="1"/>
  <c r="S695" i="1"/>
  <c r="R695" i="1"/>
  <c r="Q695" i="1"/>
  <c r="P695" i="1"/>
  <c r="O695" i="1"/>
  <c r="N695" i="1"/>
  <c r="L695" i="1"/>
  <c r="K695" i="1"/>
  <c r="M695" i="1" s="1"/>
  <c r="J695" i="1"/>
  <c r="I695" i="1"/>
  <c r="H695" i="1"/>
  <c r="E695" i="1"/>
  <c r="D695" i="1"/>
  <c r="C695" i="1"/>
  <c r="B695" i="1"/>
  <c r="G695" i="1" s="1"/>
  <c r="U694" i="1"/>
  <c r="T694" i="1"/>
  <c r="V694" i="1" s="1"/>
  <c r="W694" i="1" s="1"/>
  <c r="X694" i="1" s="1"/>
  <c r="Y694" i="1" s="1"/>
  <c r="R694" i="1"/>
  <c r="Q694" i="1"/>
  <c r="S694" i="1" s="1"/>
  <c r="P694" i="1"/>
  <c r="O694" i="1"/>
  <c r="N694" i="1"/>
  <c r="L694" i="1"/>
  <c r="M694" i="1" s="1"/>
  <c r="K694" i="1"/>
  <c r="J694" i="1"/>
  <c r="I694" i="1"/>
  <c r="H694" i="1"/>
  <c r="F694" i="1"/>
  <c r="E694" i="1"/>
  <c r="D694" i="1"/>
  <c r="C694" i="1"/>
  <c r="B694" i="1"/>
  <c r="G694" i="1" s="1"/>
  <c r="U693" i="1"/>
  <c r="V693" i="1" s="1"/>
  <c r="T693" i="1"/>
  <c r="R693" i="1"/>
  <c r="S693" i="1" s="1"/>
  <c r="Q693" i="1"/>
  <c r="P693" i="1"/>
  <c r="O693" i="1"/>
  <c r="N693" i="1"/>
  <c r="L693" i="1"/>
  <c r="K693" i="1"/>
  <c r="J693" i="1"/>
  <c r="M693" i="1" s="1"/>
  <c r="I693" i="1"/>
  <c r="H693" i="1"/>
  <c r="E693" i="1"/>
  <c r="D693" i="1"/>
  <c r="C693" i="1"/>
  <c r="B693" i="1"/>
  <c r="G693" i="1" s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E692" i="1"/>
  <c r="D692" i="1"/>
  <c r="C692" i="1"/>
  <c r="B692" i="1"/>
  <c r="U691" i="1"/>
  <c r="T691" i="1"/>
  <c r="V691" i="1" s="1"/>
  <c r="S691" i="1"/>
  <c r="R691" i="1"/>
  <c r="Q691" i="1"/>
  <c r="P691" i="1"/>
  <c r="O691" i="1"/>
  <c r="N691" i="1"/>
  <c r="L691" i="1"/>
  <c r="M691" i="1" s="1"/>
  <c r="K691" i="1"/>
  <c r="J691" i="1"/>
  <c r="I691" i="1"/>
  <c r="H691" i="1"/>
  <c r="G691" i="1"/>
  <c r="F691" i="1"/>
  <c r="E691" i="1"/>
  <c r="D691" i="1"/>
  <c r="C691" i="1"/>
  <c r="B691" i="1"/>
  <c r="U690" i="1"/>
  <c r="T690" i="1"/>
  <c r="V690" i="1" s="1"/>
  <c r="R690" i="1"/>
  <c r="Q690" i="1"/>
  <c r="S690" i="1" s="1"/>
  <c r="P690" i="1"/>
  <c r="O690" i="1"/>
  <c r="N690" i="1"/>
  <c r="L690" i="1"/>
  <c r="K690" i="1"/>
  <c r="J690" i="1"/>
  <c r="M690" i="1" s="1"/>
  <c r="I690" i="1"/>
  <c r="H690" i="1"/>
  <c r="G690" i="1"/>
  <c r="F690" i="1"/>
  <c r="E690" i="1"/>
  <c r="D690" i="1"/>
  <c r="C690" i="1"/>
  <c r="U689" i="1"/>
  <c r="T689" i="1"/>
  <c r="R689" i="1"/>
  <c r="Q689" i="1"/>
  <c r="S689" i="1" s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U688" i="1"/>
  <c r="T688" i="1"/>
  <c r="S688" i="1"/>
  <c r="R688" i="1"/>
  <c r="Q688" i="1"/>
  <c r="P688" i="1"/>
  <c r="O688" i="1"/>
  <c r="N688" i="1"/>
  <c r="L688" i="1"/>
  <c r="K688" i="1"/>
  <c r="M688" i="1" s="1"/>
  <c r="J688" i="1"/>
  <c r="I688" i="1"/>
  <c r="H688" i="1"/>
  <c r="E688" i="1"/>
  <c r="D688" i="1"/>
  <c r="C688" i="1"/>
  <c r="B688" i="1"/>
  <c r="U687" i="1"/>
  <c r="T687" i="1"/>
  <c r="R687" i="1"/>
  <c r="Q687" i="1"/>
  <c r="S687" i="1" s="1"/>
  <c r="P687" i="1"/>
  <c r="O687" i="1"/>
  <c r="N687" i="1"/>
  <c r="L687" i="1"/>
  <c r="K687" i="1"/>
  <c r="M687" i="1" s="1"/>
  <c r="J687" i="1"/>
  <c r="I687" i="1"/>
  <c r="H687" i="1"/>
  <c r="E687" i="1"/>
  <c r="D687" i="1"/>
  <c r="C687" i="1"/>
  <c r="B687" i="1"/>
  <c r="U686" i="1"/>
  <c r="T686" i="1"/>
  <c r="V686" i="1" s="1"/>
  <c r="R686" i="1"/>
  <c r="Q686" i="1"/>
  <c r="S686" i="1" s="1"/>
  <c r="P686" i="1"/>
  <c r="O686" i="1"/>
  <c r="N686" i="1"/>
  <c r="L686" i="1"/>
  <c r="K686" i="1"/>
  <c r="J686" i="1"/>
  <c r="M686" i="1" s="1"/>
  <c r="I686" i="1"/>
  <c r="H686" i="1"/>
  <c r="G686" i="1"/>
  <c r="E686" i="1"/>
  <c r="D686" i="1"/>
  <c r="C686" i="1"/>
  <c r="B686" i="1"/>
  <c r="F686" i="1" s="1"/>
  <c r="U685" i="1"/>
  <c r="T685" i="1"/>
  <c r="R685" i="1"/>
  <c r="Q685" i="1"/>
  <c r="S685" i="1" s="1"/>
  <c r="P685" i="1"/>
  <c r="O685" i="1"/>
  <c r="N685" i="1"/>
  <c r="M685" i="1"/>
  <c r="L685" i="1"/>
  <c r="K685" i="1"/>
  <c r="J685" i="1"/>
  <c r="I685" i="1"/>
  <c r="H685" i="1"/>
  <c r="G685" i="1"/>
  <c r="E685" i="1"/>
  <c r="D685" i="1"/>
  <c r="C685" i="1"/>
  <c r="B685" i="1"/>
  <c r="F685" i="1" s="1"/>
  <c r="U684" i="1"/>
  <c r="T684" i="1"/>
  <c r="S684" i="1"/>
  <c r="R684" i="1"/>
  <c r="Q684" i="1"/>
  <c r="P684" i="1"/>
  <c r="O684" i="1"/>
  <c r="N684" i="1"/>
  <c r="L684" i="1"/>
  <c r="K684" i="1"/>
  <c r="M684" i="1" s="1"/>
  <c r="J684" i="1"/>
  <c r="I684" i="1"/>
  <c r="H684" i="1"/>
  <c r="E684" i="1"/>
  <c r="D684" i="1"/>
  <c r="C684" i="1"/>
  <c r="B684" i="1"/>
  <c r="U683" i="1"/>
  <c r="T683" i="1"/>
  <c r="R683" i="1"/>
  <c r="Q683" i="1"/>
  <c r="S683" i="1" s="1"/>
  <c r="P683" i="1"/>
  <c r="O683" i="1"/>
  <c r="N683" i="1"/>
  <c r="L683" i="1"/>
  <c r="K683" i="1"/>
  <c r="M683" i="1" s="1"/>
  <c r="J683" i="1"/>
  <c r="I683" i="1"/>
  <c r="H683" i="1"/>
  <c r="E683" i="1"/>
  <c r="D683" i="1"/>
  <c r="C683" i="1"/>
  <c r="B683" i="1"/>
  <c r="U682" i="1"/>
  <c r="T682" i="1"/>
  <c r="V682" i="1" s="1"/>
  <c r="R682" i="1"/>
  <c r="Q682" i="1"/>
  <c r="S682" i="1" s="1"/>
  <c r="P682" i="1"/>
  <c r="O682" i="1"/>
  <c r="N682" i="1"/>
  <c r="L682" i="1"/>
  <c r="K682" i="1"/>
  <c r="J682" i="1"/>
  <c r="M682" i="1" s="1"/>
  <c r="I682" i="1"/>
  <c r="H682" i="1"/>
  <c r="G682" i="1"/>
  <c r="E682" i="1"/>
  <c r="D682" i="1"/>
  <c r="C682" i="1"/>
  <c r="B682" i="1"/>
  <c r="F682" i="1" s="1"/>
  <c r="U681" i="1"/>
  <c r="T681" i="1"/>
  <c r="R681" i="1"/>
  <c r="Q681" i="1"/>
  <c r="S681" i="1" s="1"/>
  <c r="P681" i="1"/>
  <c r="O681" i="1"/>
  <c r="N681" i="1"/>
  <c r="M681" i="1"/>
  <c r="L681" i="1"/>
  <c r="K681" i="1"/>
  <c r="J681" i="1"/>
  <c r="I681" i="1"/>
  <c r="H681" i="1"/>
  <c r="G681" i="1"/>
  <c r="E681" i="1"/>
  <c r="D681" i="1"/>
  <c r="C681" i="1"/>
  <c r="B681" i="1"/>
  <c r="F681" i="1" s="1"/>
  <c r="U680" i="1"/>
  <c r="T680" i="1"/>
  <c r="S680" i="1"/>
  <c r="R680" i="1"/>
  <c r="Q680" i="1"/>
  <c r="P680" i="1"/>
  <c r="O680" i="1"/>
  <c r="N680" i="1"/>
  <c r="L680" i="1"/>
  <c r="K680" i="1"/>
  <c r="M680" i="1" s="1"/>
  <c r="J680" i="1"/>
  <c r="I680" i="1"/>
  <c r="H680" i="1"/>
  <c r="E680" i="1"/>
  <c r="D680" i="1"/>
  <c r="C680" i="1"/>
  <c r="B680" i="1"/>
  <c r="U679" i="1"/>
  <c r="T679" i="1"/>
  <c r="R679" i="1"/>
  <c r="Q679" i="1"/>
  <c r="S679" i="1" s="1"/>
  <c r="P679" i="1"/>
  <c r="O679" i="1"/>
  <c r="N679" i="1"/>
  <c r="L679" i="1"/>
  <c r="K679" i="1"/>
  <c r="M679" i="1" s="1"/>
  <c r="J679" i="1"/>
  <c r="I679" i="1"/>
  <c r="H679" i="1"/>
  <c r="E679" i="1"/>
  <c r="D679" i="1"/>
  <c r="C679" i="1"/>
  <c r="B679" i="1"/>
  <c r="U678" i="1"/>
  <c r="T678" i="1"/>
  <c r="V678" i="1" s="1"/>
  <c r="R678" i="1"/>
  <c r="Q678" i="1"/>
  <c r="S678" i="1" s="1"/>
  <c r="P678" i="1"/>
  <c r="O678" i="1"/>
  <c r="N678" i="1"/>
  <c r="L678" i="1"/>
  <c r="K678" i="1"/>
  <c r="J678" i="1"/>
  <c r="M678" i="1" s="1"/>
  <c r="I678" i="1"/>
  <c r="H678" i="1"/>
  <c r="G678" i="1"/>
  <c r="E678" i="1"/>
  <c r="D678" i="1"/>
  <c r="C678" i="1"/>
  <c r="B678" i="1"/>
  <c r="F678" i="1" s="1"/>
  <c r="U677" i="1"/>
  <c r="T677" i="1"/>
  <c r="R677" i="1"/>
  <c r="Q677" i="1"/>
  <c r="S677" i="1" s="1"/>
  <c r="P677" i="1"/>
  <c r="O677" i="1"/>
  <c r="N677" i="1"/>
  <c r="M677" i="1"/>
  <c r="L677" i="1"/>
  <c r="K677" i="1"/>
  <c r="J677" i="1"/>
  <c r="I677" i="1"/>
  <c r="H677" i="1"/>
  <c r="G677" i="1"/>
  <c r="E677" i="1"/>
  <c r="D677" i="1"/>
  <c r="C677" i="1"/>
  <c r="B677" i="1"/>
  <c r="F677" i="1" s="1"/>
  <c r="U676" i="1"/>
  <c r="T676" i="1"/>
  <c r="S676" i="1"/>
  <c r="R676" i="1"/>
  <c r="Q676" i="1"/>
  <c r="P676" i="1"/>
  <c r="O676" i="1"/>
  <c r="N676" i="1"/>
  <c r="L676" i="1"/>
  <c r="K676" i="1"/>
  <c r="M676" i="1" s="1"/>
  <c r="J676" i="1"/>
  <c r="I676" i="1"/>
  <c r="H676" i="1"/>
  <c r="G676" i="1"/>
  <c r="E676" i="1"/>
  <c r="D676" i="1"/>
  <c r="C676" i="1"/>
  <c r="B676" i="1"/>
  <c r="F676" i="1" s="1"/>
  <c r="U675" i="1"/>
  <c r="T675" i="1"/>
  <c r="S675" i="1"/>
  <c r="R675" i="1"/>
  <c r="Q675" i="1"/>
  <c r="P675" i="1"/>
  <c r="O675" i="1"/>
  <c r="N675" i="1"/>
  <c r="L675" i="1"/>
  <c r="K675" i="1"/>
  <c r="M675" i="1" s="1"/>
  <c r="J675" i="1"/>
  <c r="I675" i="1"/>
  <c r="H675" i="1"/>
  <c r="E675" i="1"/>
  <c r="D675" i="1"/>
  <c r="C675" i="1"/>
  <c r="B675" i="1"/>
  <c r="U674" i="1"/>
  <c r="T674" i="1"/>
  <c r="V674" i="1" s="1"/>
  <c r="R674" i="1"/>
  <c r="Q674" i="1"/>
  <c r="S674" i="1" s="1"/>
  <c r="P674" i="1"/>
  <c r="O674" i="1"/>
  <c r="N674" i="1"/>
  <c r="L674" i="1"/>
  <c r="K674" i="1"/>
  <c r="J674" i="1"/>
  <c r="I674" i="1"/>
  <c r="H674" i="1"/>
  <c r="E674" i="1"/>
  <c r="D674" i="1"/>
  <c r="C674" i="1"/>
  <c r="B674" i="1"/>
  <c r="F674" i="1" s="1"/>
  <c r="U673" i="1"/>
  <c r="T673" i="1"/>
  <c r="R673" i="1"/>
  <c r="Q673" i="1"/>
  <c r="S673" i="1" s="1"/>
  <c r="P673" i="1"/>
  <c r="O673" i="1"/>
  <c r="N673" i="1"/>
  <c r="M673" i="1"/>
  <c r="L673" i="1"/>
  <c r="K673" i="1"/>
  <c r="J673" i="1"/>
  <c r="I673" i="1"/>
  <c r="H673" i="1"/>
  <c r="G673" i="1"/>
  <c r="E673" i="1"/>
  <c r="D673" i="1"/>
  <c r="C673" i="1"/>
  <c r="B673" i="1"/>
  <c r="F673" i="1" s="1"/>
  <c r="U672" i="1"/>
  <c r="T672" i="1"/>
  <c r="S672" i="1"/>
  <c r="R672" i="1"/>
  <c r="Q672" i="1"/>
  <c r="P672" i="1"/>
  <c r="O672" i="1"/>
  <c r="N672" i="1"/>
  <c r="L672" i="1"/>
  <c r="K672" i="1"/>
  <c r="M672" i="1" s="1"/>
  <c r="J672" i="1"/>
  <c r="I672" i="1"/>
  <c r="H672" i="1"/>
  <c r="E672" i="1"/>
  <c r="D672" i="1"/>
  <c r="C672" i="1"/>
  <c r="B672" i="1"/>
  <c r="F672" i="1" s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E671" i="1"/>
  <c r="D671" i="1"/>
  <c r="C671" i="1"/>
  <c r="B671" i="1"/>
  <c r="U670" i="1"/>
  <c r="T670" i="1"/>
  <c r="R670" i="1"/>
  <c r="Q670" i="1"/>
  <c r="S670" i="1" s="1"/>
  <c r="P670" i="1"/>
  <c r="O670" i="1"/>
  <c r="N670" i="1"/>
  <c r="L670" i="1"/>
  <c r="K670" i="1"/>
  <c r="J670" i="1"/>
  <c r="M670" i="1" s="1"/>
  <c r="I670" i="1"/>
  <c r="H670" i="1"/>
  <c r="E670" i="1"/>
  <c r="D670" i="1"/>
  <c r="C670" i="1"/>
  <c r="B670" i="1"/>
  <c r="F670" i="1" s="1"/>
  <c r="U669" i="1"/>
  <c r="T669" i="1"/>
  <c r="R669" i="1"/>
  <c r="Q669" i="1"/>
  <c r="S669" i="1" s="1"/>
  <c r="P669" i="1"/>
  <c r="O669" i="1"/>
  <c r="N669" i="1"/>
  <c r="M669" i="1"/>
  <c r="L669" i="1"/>
  <c r="K669" i="1"/>
  <c r="J669" i="1"/>
  <c r="I669" i="1"/>
  <c r="H669" i="1"/>
  <c r="G669" i="1"/>
  <c r="E669" i="1"/>
  <c r="D669" i="1"/>
  <c r="C669" i="1"/>
  <c r="B669" i="1"/>
  <c r="F669" i="1" s="1"/>
  <c r="U668" i="1"/>
  <c r="T668" i="1"/>
  <c r="S668" i="1"/>
  <c r="R668" i="1"/>
  <c r="Q668" i="1"/>
  <c r="P668" i="1"/>
  <c r="O668" i="1"/>
  <c r="N668" i="1"/>
  <c r="L668" i="1"/>
  <c r="K668" i="1"/>
  <c r="M668" i="1" s="1"/>
  <c r="J668" i="1"/>
  <c r="I668" i="1"/>
  <c r="H668" i="1"/>
  <c r="G668" i="1"/>
  <c r="E668" i="1"/>
  <c r="D668" i="1"/>
  <c r="C668" i="1"/>
  <c r="B668" i="1"/>
  <c r="F668" i="1" s="1"/>
  <c r="U667" i="1"/>
  <c r="T667" i="1"/>
  <c r="S667" i="1"/>
  <c r="R667" i="1"/>
  <c r="Q667" i="1"/>
  <c r="P667" i="1"/>
  <c r="O667" i="1"/>
  <c r="N667" i="1"/>
  <c r="L667" i="1"/>
  <c r="K667" i="1"/>
  <c r="M667" i="1" s="1"/>
  <c r="J667" i="1"/>
  <c r="I667" i="1"/>
  <c r="H667" i="1"/>
  <c r="E667" i="1"/>
  <c r="D667" i="1"/>
  <c r="C667" i="1"/>
  <c r="B667" i="1"/>
  <c r="U666" i="1"/>
  <c r="T666" i="1"/>
  <c r="R666" i="1"/>
  <c r="Q666" i="1"/>
  <c r="S666" i="1" s="1"/>
  <c r="P666" i="1"/>
  <c r="O666" i="1"/>
  <c r="N666" i="1"/>
  <c r="L666" i="1"/>
  <c r="K666" i="1"/>
  <c r="M666" i="1" s="1"/>
  <c r="J666" i="1"/>
  <c r="I666" i="1"/>
  <c r="H666" i="1"/>
  <c r="G666" i="1"/>
  <c r="E666" i="1"/>
  <c r="D666" i="1"/>
  <c r="C666" i="1"/>
  <c r="B666" i="1"/>
  <c r="F666" i="1" s="1"/>
  <c r="U665" i="1"/>
  <c r="T665" i="1"/>
  <c r="R665" i="1"/>
  <c r="Q665" i="1"/>
  <c r="S665" i="1" s="1"/>
  <c r="P665" i="1"/>
  <c r="O665" i="1"/>
  <c r="N665" i="1"/>
  <c r="M665" i="1"/>
  <c r="L665" i="1"/>
  <c r="K665" i="1"/>
  <c r="J665" i="1"/>
  <c r="I665" i="1"/>
  <c r="H665" i="1"/>
  <c r="G665" i="1"/>
  <c r="E665" i="1"/>
  <c r="D665" i="1"/>
  <c r="C665" i="1"/>
  <c r="B665" i="1"/>
  <c r="F665" i="1" s="1"/>
  <c r="U664" i="1"/>
  <c r="T664" i="1"/>
  <c r="S664" i="1"/>
  <c r="R664" i="1"/>
  <c r="Q664" i="1"/>
  <c r="P664" i="1"/>
  <c r="O664" i="1"/>
  <c r="N664" i="1"/>
  <c r="L664" i="1"/>
  <c r="K664" i="1"/>
  <c r="M664" i="1" s="1"/>
  <c r="J664" i="1"/>
  <c r="I664" i="1"/>
  <c r="H664" i="1"/>
  <c r="G664" i="1"/>
  <c r="E664" i="1"/>
  <c r="D664" i="1"/>
  <c r="C664" i="1"/>
  <c r="B664" i="1"/>
  <c r="F664" i="1" s="1"/>
  <c r="U663" i="1"/>
  <c r="T663" i="1"/>
  <c r="R663" i="1"/>
  <c r="Q663" i="1"/>
  <c r="S663" i="1" s="1"/>
  <c r="P663" i="1"/>
  <c r="O663" i="1"/>
  <c r="N663" i="1"/>
  <c r="M663" i="1"/>
  <c r="L663" i="1"/>
  <c r="K663" i="1"/>
  <c r="J663" i="1"/>
  <c r="I663" i="1"/>
  <c r="H663" i="1"/>
  <c r="E663" i="1"/>
  <c r="D663" i="1"/>
  <c r="C663" i="1"/>
  <c r="B663" i="1"/>
  <c r="U662" i="1"/>
  <c r="T662" i="1"/>
  <c r="R662" i="1"/>
  <c r="Q662" i="1"/>
  <c r="S662" i="1" s="1"/>
  <c r="P662" i="1"/>
  <c r="O662" i="1"/>
  <c r="N662" i="1"/>
  <c r="L662" i="1"/>
  <c r="K662" i="1"/>
  <c r="M662" i="1" s="1"/>
  <c r="J662" i="1"/>
  <c r="I662" i="1"/>
  <c r="H662" i="1"/>
  <c r="E662" i="1"/>
  <c r="D662" i="1"/>
  <c r="C662" i="1"/>
  <c r="B662" i="1"/>
  <c r="F662" i="1" s="1"/>
  <c r="U661" i="1"/>
  <c r="T661" i="1"/>
  <c r="R661" i="1"/>
  <c r="Q661" i="1"/>
  <c r="S661" i="1" s="1"/>
  <c r="P661" i="1"/>
  <c r="O661" i="1"/>
  <c r="N661" i="1"/>
  <c r="M661" i="1"/>
  <c r="L661" i="1"/>
  <c r="K661" i="1"/>
  <c r="J661" i="1"/>
  <c r="I661" i="1"/>
  <c r="H661" i="1"/>
  <c r="G661" i="1"/>
  <c r="E661" i="1"/>
  <c r="D661" i="1"/>
  <c r="C661" i="1"/>
  <c r="B661" i="1"/>
  <c r="F661" i="1" s="1"/>
  <c r="U660" i="1"/>
  <c r="T660" i="1"/>
  <c r="S660" i="1"/>
  <c r="R660" i="1"/>
  <c r="Q660" i="1"/>
  <c r="P660" i="1"/>
  <c r="O660" i="1"/>
  <c r="N660" i="1"/>
  <c r="L660" i="1"/>
  <c r="K660" i="1"/>
  <c r="M660" i="1" s="1"/>
  <c r="J660" i="1"/>
  <c r="I660" i="1"/>
  <c r="H660" i="1"/>
  <c r="E660" i="1"/>
  <c r="D660" i="1"/>
  <c r="C660" i="1"/>
  <c r="B660" i="1"/>
  <c r="F660" i="1" s="1"/>
  <c r="U659" i="1"/>
  <c r="T659" i="1"/>
  <c r="S659" i="1"/>
  <c r="R659" i="1"/>
  <c r="Q659" i="1"/>
  <c r="P659" i="1"/>
  <c r="O659" i="1"/>
  <c r="N659" i="1"/>
  <c r="L659" i="1"/>
  <c r="K659" i="1"/>
  <c r="M659" i="1" s="1"/>
  <c r="J659" i="1"/>
  <c r="I659" i="1"/>
  <c r="H659" i="1"/>
  <c r="E659" i="1"/>
  <c r="D659" i="1"/>
  <c r="C659" i="1"/>
  <c r="B659" i="1"/>
  <c r="F659" i="1" s="1"/>
  <c r="U658" i="1"/>
  <c r="T658" i="1"/>
  <c r="S658" i="1"/>
  <c r="R658" i="1"/>
  <c r="Q658" i="1"/>
  <c r="P658" i="1"/>
  <c r="O658" i="1"/>
  <c r="N658" i="1"/>
  <c r="L658" i="1"/>
  <c r="K658" i="1"/>
  <c r="M658" i="1" s="1"/>
  <c r="J658" i="1"/>
  <c r="I658" i="1"/>
  <c r="H658" i="1"/>
  <c r="G658" i="1"/>
  <c r="E658" i="1"/>
  <c r="D658" i="1"/>
  <c r="C658" i="1"/>
  <c r="B658" i="1"/>
  <c r="F658" i="1" s="1"/>
  <c r="U657" i="1"/>
  <c r="T657" i="1"/>
  <c r="S657" i="1"/>
  <c r="R657" i="1"/>
  <c r="Q657" i="1"/>
  <c r="P657" i="1"/>
  <c r="O657" i="1"/>
  <c r="N657" i="1"/>
  <c r="L657" i="1"/>
  <c r="K657" i="1"/>
  <c r="M657" i="1" s="1"/>
  <c r="J657" i="1"/>
  <c r="I657" i="1"/>
  <c r="H657" i="1"/>
  <c r="G657" i="1"/>
  <c r="E657" i="1"/>
  <c r="D657" i="1"/>
  <c r="C657" i="1"/>
  <c r="B657" i="1"/>
  <c r="F657" i="1" s="1"/>
  <c r="U656" i="1"/>
  <c r="T656" i="1"/>
  <c r="S656" i="1"/>
  <c r="R656" i="1"/>
  <c r="Q656" i="1"/>
  <c r="P656" i="1"/>
  <c r="O656" i="1"/>
  <c r="N656" i="1"/>
  <c r="L656" i="1"/>
  <c r="K656" i="1"/>
  <c r="M656" i="1" s="1"/>
  <c r="J656" i="1"/>
  <c r="I656" i="1"/>
  <c r="H656" i="1"/>
  <c r="E656" i="1"/>
  <c r="D656" i="1"/>
  <c r="C656" i="1"/>
  <c r="B656" i="1"/>
  <c r="U655" i="1"/>
  <c r="T655" i="1"/>
  <c r="S655" i="1"/>
  <c r="R655" i="1"/>
  <c r="Q655" i="1"/>
  <c r="P655" i="1"/>
  <c r="O655" i="1"/>
  <c r="N655" i="1"/>
  <c r="L655" i="1"/>
  <c r="K655" i="1"/>
  <c r="M655" i="1" s="1"/>
  <c r="J655" i="1"/>
  <c r="I655" i="1"/>
  <c r="H655" i="1"/>
  <c r="E655" i="1"/>
  <c r="D655" i="1"/>
  <c r="C655" i="1"/>
  <c r="B655" i="1"/>
  <c r="F655" i="1" s="1"/>
  <c r="U654" i="1"/>
  <c r="T654" i="1"/>
  <c r="S654" i="1"/>
  <c r="R654" i="1"/>
  <c r="Q654" i="1"/>
  <c r="P654" i="1"/>
  <c r="O654" i="1"/>
  <c r="N654" i="1"/>
  <c r="L654" i="1"/>
  <c r="K654" i="1"/>
  <c r="M654" i="1" s="1"/>
  <c r="J654" i="1"/>
  <c r="I654" i="1"/>
  <c r="H654" i="1"/>
  <c r="G654" i="1"/>
  <c r="E654" i="1"/>
  <c r="D654" i="1"/>
  <c r="C654" i="1"/>
  <c r="B654" i="1"/>
  <c r="F654" i="1" s="1"/>
  <c r="U653" i="1"/>
  <c r="T653" i="1"/>
  <c r="V653" i="1" s="1"/>
  <c r="R653" i="1"/>
  <c r="Q653" i="1"/>
  <c r="S653" i="1" s="1"/>
  <c r="P653" i="1"/>
  <c r="O653" i="1"/>
  <c r="N653" i="1"/>
  <c r="L653" i="1"/>
  <c r="K653" i="1"/>
  <c r="J653" i="1"/>
  <c r="M653" i="1" s="1"/>
  <c r="I653" i="1"/>
  <c r="H653" i="1"/>
  <c r="E653" i="1"/>
  <c r="D653" i="1"/>
  <c r="C653" i="1"/>
  <c r="B653" i="1"/>
  <c r="V652" i="1"/>
  <c r="U652" i="1"/>
  <c r="T652" i="1"/>
  <c r="R652" i="1"/>
  <c r="Q652" i="1"/>
  <c r="P652" i="1"/>
  <c r="O652" i="1"/>
  <c r="N652" i="1"/>
  <c r="L652" i="1"/>
  <c r="K652" i="1"/>
  <c r="J652" i="1"/>
  <c r="I652" i="1"/>
  <c r="H652" i="1"/>
  <c r="F652" i="1"/>
  <c r="E652" i="1"/>
  <c r="D652" i="1"/>
  <c r="C652" i="1"/>
  <c r="B652" i="1"/>
  <c r="G652" i="1" s="1"/>
  <c r="V651" i="1"/>
  <c r="U651" i="1"/>
  <c r="T651" i="1"/>
  <c r="R651" i="1"/>
  <c r="Q651" i="1"/>
  <c r="S651" i="1" s="1"/>
  <c r="P651" i="1"/>
  <c r="O651" i="1"/>
  <c r="N651" i="1"/>
  <c r="L651" i="1"/>
  <c r="K651" i="1"/>
  <c r="J651" i="1"/>
  <c r="I651" i="1"/>
  <c r="H651" i="1"/>
  <c r="E651" i="1"/>
  <c r="D651" i="1"/>
  <c r="C651" i="1"/>
  <c r="B651" i="1"/>
  <c r="G651" i="1" s="1"/>
  <c r="V650" i="1"/>
  <c r="U650" i="1"/>
  <c r="T650" i="1"/>
  <c r="R650" i="1"/>
  <c r="Q650" i="1"/>
  <c r="P650" i="1"/>
  <c r="O650" i="1"/>
  <c r="N650" i="1"/>
  <c r="L650" i="1"/>
  <c r="K650" i="1"/>
  <c r="J650" i="1"/>
  <c r="I650" i="1"/>
  <c r="H650" i="1"/>
  <c r="E650" i="1"/>
  <c r="D650" i="1"/>
  <c r="C650" i="1"/>
  <c r="B650" i="1"/>
  <c r="G650" i="1" s="1"/>
  <c r="U649" i="1"/>
  <c r="T649" i="1"/>
  <c r="V649" i="1" s="1"/>
  <c r="R649" i="1"/>
  <c r="Q649" i="1"/>
  <c r="P649" i="1"/>
  <c r="O649" i="1"/>
  <c r="N649" i="1"/>
  <c r="L649" i="1"/>
  <c r="K649" i="1"/>
  <c r="J649" i="1"/>
  <c r="M649" i="1" s="1"/>
  <c r="I649" i="1"/>
  <c r="H649" i="1"/>
  <c r="F649" i="1"/>
  <c r="E649" i="1"/>
  <c r="D649" i="1"/>
  <c r="C649" i="1"/>
  <c r="B649" i="1"/>
  <c r="G649" i="1" s="1"/>
  <c r="U648" i="1"/>
  <c r="T648" i="1"/>
  <c r="V648" i="1" s="1"/>
  <c r="R648" i="1"/>
  <c r="Q648" i="1"/>
  <c r="P648" i="1"/>
  <c r="O648" i="1"/>
  <c r="N648" i="1"/>
  <c r="L648" i="1"/>
  <c r="K648" i="1"/>
  <c r="J648" i="1"/>
  <c r="M648" i="1" s="1"/>
  <c r="I648" i="1"/>
  <c r="H648" i="1"/>
  <c r="E648" i="1"/>
  <c r="D648" i="1"/>
  <c r="C648" i="1"/>
  <c r="B648" i="1"/>
  <c r="G648" i="1" s="1"/>
  <c r="V647" i="1"/>
  <c r="U647" i="1"/>
  <c r="T647" i="1"/>
  <c r="R647" i="1"/>
  <c r="Q647" i="1"/>
  <c r="S647" i="1" s="1"/>
  <c r="P647" i="1"/>
  <c r="O647" i="1"/>
  <c r="N647" i="1"/>
  <c r="L647" i="1"/>
  <c r="K647" i="1"/>
  <c r="J647" i="1"/>
  <c r="I647" i="1"/>
  <c r="H647" i="1"/>
  <c r="E647" i="1"/>
  <c r="D647" i="1"/>
  <c r="C647" i="1"/>
  <c r="B647" i="1"/>
  <c r="G647" i="1" s="1"/>
  <c r="U646" i="1"/>
  <c r="T646" i="1"/>
  <c r="V646" i="1" s="1"/>
  <c r="W646" i="1" s="1"/>
  <c r="X646" i="1" s="1"/>
  <c r="Y646" i="1" s="1"/>
  <c r="R646" i="1"/>
  <c r="Q646" i="1"/>
  <c r="S646" i="1" s="1"/>
  <c r="P646" i="1"/>
  <c r="O646" i="1"/>
  <c r="N646" i="1"/>
  <c r="L646" i="1"/>
  <c r="K646" i="1"/>
  <c r="J646" i="1"/>
  <c r="M646" i="1" s="1"/>
  <c r="I646" i="1"/>
  <c r="H646" i="1"/>
  <c r="E646" i="1"/>
  <c r="D646" i="1"/>
  <c r="C646" i="1"/>
  <c r="B646" i="1"/>
  <c r="G646" i="1" s="1"/>
  <c r="U645" i="1"/>
  <c r="T645" i="1"/>
  <c r="V645" i="1" s="1"/>
  <c r="R645" i="1"/>
  <c r="Q645" i="1"/>
  <c r="P645" i="1"/>
  <c r="O645" i="1"/>
  <c r="N645" i="1"/>
  <c r="L645" i="1"/>
  <c r="K645" i="1"/>
  <c r="J645" i="1"/>
  <c r="M645" i="1" s="1"/>
  <c r="I645" i="1"/>
  <c r="H645" i="1"/>
  <c r="E645" i="1"/>
  <c r="D645" i="1"/>
  <c r="C645" i="1"/>
  <c r="B645" i="1"/>
  <c r="V644" i="1"/>
  <c r="U644" i="1"/>
  <c r="T644" i="1"/>
  <c r="R644" i="1"/>
  <c r="Q644" i="1"/>
  <c r="P644" i="1"/>
  <c r="O644" i="1"/>
  <c r="N644" i="1"/>
  <c r="L644" i="1"/>
  <c r="K644" i="1"/>
  <c r="J644" i="1"/>
  <c r="I644" i="1"/>
  <c r="H644" i="1"/>
  <c r="F644" i="1"/>
  <c r="E644" i="1"/>
  <c r="D644" i="1"/>
  <c r="C644" i="1"/>
  <c r="B644" i="1"/>
  <c r="G644" i="1" s="1"/>
  <c r="V643" i="1"/>
  <c r="U643" i="1"/>
  <c r="T643" i="1"/>
  <c r="R643" i="1"/>
  <c r="Q643" i="1"/>
  <c r="P643" i="1"/>
  <c r="O643" i="1"/>
  <c r="N643" i="1"/>
  <c r="L643" i="1"/>
  <c r="K643" i="1"/>
  <c r="J643" i="1"/>
  <c r="I643" i="1"/>
  <c r="H643" i="1"/>
  <c r="F643" i="1"/>
  <c r="E643" i="1"/>
  <c r="D643" i="1"/>
  <c r="C643" i="1"/>
  <c r="B643" i="1"/>
  <c r="G643" i="1" s="1"/>
  <c r="V642" i="1"/>
  <c r="U642" i="1"/>
  <c r="T642" i="1"/>
  <c r="R642" i="1"/>
  <c r="Q642" i="1"/>
  <c r="P642" i="1"/>
  <c r="O642" i="1"/>
  <c r="N642" i="1"/>
  <c r="L642" i="1"/>
  <c r="K642" i="1"/>
  <c r="J642" i="1"/>
  <c r="I642" i="1"/>
  <c r="H642" i="1"/>
  <c r="F642" i="1"/>
  <c r="E642" i="1"/>
  <c r="D642" i="1"/>
  <c r="C642" i="1"/>
  <c r="B642" i="1"/>
  <c r="G642" i="1" s="1"/>
  <c r="U641" i="1"/>
  <c r="T641" i="1"/>
  <c r="V641" i="1" s="1"/>
  <c r="R641" i="1"/>
  <c r="Q641" i="1"/>
  <c r="P641" i="1"/>
  <c r="O641" i="1"/>
  <c r="N641" i="1"/>
  <c r="L641" i="1"/>
  <c r="K641" i="1"/>
  <c r="J641" i="1"/>
  <c r="M641" i="1" s="1"/>
  <c r="I641" i="1"/>
  <c r="H641" i="1"/>
  <c r="F641" i="1"/>
  <c r="E641" i="1"/>
  <c r="D641" i="1"/>
  <c r="C641" i="1"/>
  <c r="B641" i="1"/>
  <c r="G641" i="1" s="1"/>
  <c r="U640" i="1"/>
  <c r="T640" i="1"/>
  <c r="V640" i="1" s="1"/>
  <c r="R640" i="1"/>
  <c r="Q640" i="1"/>
  <c r="P640" i="1"/>
  <c r="O640" i="1"/>
  <c r="N640" i="1"/>
  <c r="L640" i="1"/>
  <c r="K640" i="1"/>
  <c r="J640" i="1"/>
  <c r="M640" i="1" s="1"/>
  <c r="I640" i="1"/>
  <c r="H640" i="1"/>
  <c r="E640" i="1"/>
  <c r="D640" i="1"/>
  <c r="C640" i="1"/>
  <c r="B640" i="1"/>
  <c r="G640" i="1" s="1"/>
  <c r="V639" i="1"/>
  <c r="U639" i="1"/>
  <c r="T639" i="1"/>
  <c r="R639" i="1"/>
  <c r="Q639" i="1"/>
  <c r="S639" i="1" s="1"/>
  <c r="P639" i="1"/>
  <c r="O639" i="1"/>
  <c r="N639" i="1"/>
  <c r="L639" i="1"/>
  <c r="K639" i="1"/>
  <c r="J639" i="1"/>
  <c r="I639" i="1"/>
  <c r="H639" i="1"/>
  <c r="E639" i="1"/>
  <c r="D639" i="1"/>
  <c r="C639" i="1"/>
  <c r="B639" i="1"/>
  <c r="G639" i="1" s="1"/>
  <c r="U638" i="1"/>
  <c r="T638" i="1"/>
  <c r="V638" i="1" s="1"/>
  <c r="R638" i="1"/>
  <c r="Q638" i="1"/>
  <c r="S638" i="1" s="1"/>
  <c r="P638" i="1"/>
  <c r="O638" i="1"/>
  <c r="N638" i="1"/>
  <c r="L638" i="1"/>
  <c r="K638" i="1"/>
  <c r="J638" i="1"/>
  <c r="M638" i="1" s="1"/>
  <c r="I638" i="1"/>
  <c r="H638" i="1"/>
  <c r="F638" i="1"/>
  <c r="E638" i="1"/>
  <c r="D638" i="1"/>
  <c r="C638" i="1"/>
  <c r="B638" i="1"/>
  <c r="G638" i="1" s="1"/>
  <c r="U637" i="1"/>
  <c r="T637" i="1"/>
  <c r="V637" i="1" s="1"/>
  <c r="R637" i="1"/>
  <c r="Q637" i="1"/>
  <c r="P637" i="1"/>
  <c r="O637" i="1"/>
  <c r="N637" i="1"/>
  <c r="L637" i="1"/>
  <c r="K637" i="1"/>
  <c r="J637" i="1"/>
  <c r="M637" i="1" s="1"/>
  <c r="I637" i="1"/>
  <c r="H637" i="1"/>
  <c r="E637" i="1"/>
  <c r="D637" i="1"/>
  <c r="C637" i="1"/>
  <c r="B637" i="1"/>
  <c r="V636" i="1"/>
  <c r="U636" i="1"/>
  <c r="T636" i="1"/>
  <c r="R636" i="1"/>
  <c r="Q636" i="1"/>
  <c r="P636" i="1"/>
  <c r="O636" i="1"/>
  <c r="N636" i="1"/>
  <c r="L636" i="1"/>
  <c r="K636" i="1"/>
  <c r="J636" i="1"/>
  <c r="I636" i="1"/>
  <c r="H636" i="1"/>
  <c r="F636" i="1"/>
  <c r="E636" i="1"/>
  <c r="D636" i="1"/>
  <c r="C636" i="1"/>
  <c r="B636" i="1"/>
  <c r="G636" i="1" s="1"/>
  <c r="V635" i="1"/>
  <c r="U635" i="1"/>
  <c r="T635" i="1"/>
  <c r="R635" i="1"/>
  <c r="Q635" i="1"/>
  <c r="P635" i="1"/>
  <c r="O635" i="1"/>
  <c r="N635" i="1"/>
  <c r="L635" i="1"/>
  <c r="K635" i="1"/>
  <c r="J635" i="1"/>
  <c r="I635" i="1"/>
  <c r="H635" i="1"/>
  <c r="F635" i="1"/>
  <c r="E635" i="1"/>
  <c r="D635" i="1"/>
  <c r="C635" i="1"/>
  <c r="B635" i="1"/>
  <c r="G635" i="1" s="1"/>
  <c r="V634" i="1"/>
  <c r="U634" i="1"/>
  <c r="T634" i="1"/>
  <c r="R634" i="1"/>
  <c r="Q634" i="1"/>
  <c r="S634" i="1" s="1"/>
  <c r="P634" i="1"/>
  <c r="O634" i="1"/>
  <c r="N634" i="1"/>
  <c r="L634" i="1"/>
  <c r="K634" i="1"/>
  <c r="J634" i="1"/>
  <c r="I634" i="1"/>
  <c r="H634" i="1"/>
  <c r="E634" i="1"/>
  <c r="D634" i="1"/>
  <c r="C634" i="1"/>
  <c r="B634" i="1"/>
  <c r="G634" i="1" s="1"/>
  <c r="U633" i="1"/>
  <c r="T633" i="1"/>
  <c r="V633" i="1" s="1"/>
  <c r="R633" i="1"/>
  <c r="Q633" i="1"/>
  <c r="P633" i="1"/>
  <c r="O633" i="1"/>
  <c r="N633" i="1"/>
  <c r="L633" i="1"/>
  <c r="K633" i="1"/>
  <c r="J633" i="1"/>
  <c r="M633" i="1" s="1"/>
  <c r="I633" i="1"/>
  <c r="H633" i="1"/>
  <c r="F633" i="1"/>
  <c r="E633" i="1"/>
  <c r="D633" i="1"/>
  <c r="C633" i="1"/>
  <c r="B633" i="1"/>
  <c r="G633" i="1" s="1"/>
  <c r="U632" i="1"/>
  <c r="T632" i="1"/>
  <c r="V632" i="1" s="1"/>
  <c r="R632" i="1"/>
  <c r="Q632" i="1"/>
  <c r="P632" i="1"/>
  <c r="O632" i="1"/>
  <c r="N632" i="1"/>
  <c r="L632" i="1"/>
  <c r="K632" i="1"/>
  <c r="J632" i="1"/>
  <c r="M632" i="1" s="1"/>
  <c r="I632" i="1"/>
  <c r="H632" i="1"/>
  <c r="E632" i="1"/>
  <c r="D632" i="1"/>
  <c r="C632" i="1"/>
  <c r="B632" i="1"/>
  <c r="G632" i="1" s="1"/>
  <c r="V631" i="1"/>
  <c r="U631" i="1"/>
  <c r="T631" i="1"/>
  <c r="R631" i="1"/>
  <c r="Q631" i="1"/>
  <c r="S631" i="1" s="1"/>
  <c r="P631" i="1"/>
  <c r="O631" i="1"/>
  <c r="N631" i="1"/>
  <c r="L631" i="1"/>
  <c r="K631" i="1"/>
  <c r="J631" i="1"/>
  <c r="I631" i="1"/>
  <c r="H631" i="1"/>
  <c r="E631" i="1"/>
  <c r="D631" i="1"/>
  <c r="C631" i="1"/>
  <c r="B631" i="1"/>
  <c r="G631" i="1" s="1"/>
  <c r="U630" i="1"/>
  <c r="T630" i="1"/>
  <c r="V630" i="1" s="1"/>
  <c r="W630" i="1" s="1"/>
  <c r="X630" i="1" s="1"/>
  <c r="Y630" i="1" s="1"/>
  <c r="R630" i="1"/>
  <c r="Q630" i="1"/>
  <c r="S630" i="1" s="1"/>
  <c r="P630" i="1"/>
  <c r="O630" i="1"/>
  <c r="N630" i="1"/>
  <c r="L630" i="1"/>
  <c r="K630" i="1"/>
  <c r="J630" i="1"/>
  <c r="M630" i="1" s="1"/>
  <c r="I630" i="1"/>
  <c r="H630" i="1"/>
  <c r="E630" i="1"/>
  <c r="D630" i="1"/>
  <c r="C630" i="1"/>
  <c r="B630" i="1"/>
  <c r="G630" i="1" s="1"/>
  <c r="U629" i="1"/>
  <c r="T629" i="1"/>
  <c r="V629" i="1" s="1"/>
  <c r="R629" i="1"/>
  <c r="Q629" i="1"/>
  <c r="P629" i="1"/>
  <c r="O629" i="1"/>
  <c r="N629" i="1"/>
  <c r="L629" i="1"/>
  <c r="K629" i="1"/>
  <c r="J629" i="1"/>
  <c r="M629" i="1" s="1"/>
  <c r="I629" i="1"/>
  <c r="H629" i="1"/>
  <c r="E629" i="1"/>
  <c r="D629" i="1"/>
  <c r="C629" i="1"/>
  <c r="B629" i="1"/>
  <c r="V628" i="1"/>
  <c r="U628" i="1"/>
  <c r="T628" i="1"/>
  <c r="R628" i="1"/>
  <c r="Q628" i="1"/>
  <c r="P628" i="1"/>
  <c r="O628" i="1"/>
  <c r="N628" i="1"/>
  <c r="L628" i="1"/>
  <c r="K628" i="1"/>
  <c r="J628" i="1"/>
  <c r="I628" i="1"/>
  <c r="H628" i="1"/>
  <c r="F628" i="1"/>
  <c r="E628" i="1"/>
  <c r="D628" i="1"/>
  <c r="C628" i="1"/>
  <c r="B628" i="1"/>
  <c r="G628" i="1" s="1"/>
  <c r="V627" i="1"/>
  <c r="U627" i="1"/>
  <c r="T627" i="1"/>
  <c r="R627" i="1"/>
  <c r="Q627" i="1"/>
  <c r="P627" i="1"/>
  <c r="O627" i="1"/>
  <c r="N627" i="1"/>
  <c r="L627" i="1"/>
  <c r="K627" i="1"/>
  <c r="J627" i="1"/>
  <c r="M627" i="1" s="1"/>
  <c r="I627" i="1"/>
  <c r="H627" i="1"/>
  <c r="E627" i="1"/>
  <c r="D627" i="1"/>
  <c r="C627" i="1"/>
  <c r="B627" i="1"/>
  <c r="G627" i="1" s="1"/>
  <c r="V626" i="1"/>
  <c r="U626" i="1"/>
  <c r="T626" i="1"/>
  <c r="R626" i="1"/>
  <c r="Q626" i="1"/>
  <c r="S626" i="1" s="1"/>
  <c r="P626" i="1"/>
  <c r="O626" i="1"/>
  <c r="N626" i="1"/>
  <c r="L626" i="1"/>
  <c r="K626" i="1"/>
  <c r="J626" i="1"/>
  <c r="M626" i="1" s="1"/>
  <c r="I626" i="1"/>
  <c r="H626" i="1"/>
  <c r="F626" i="1"/>
  <c r="E626" i="1"/>
  <c r="D626" i="1"/>
  <c r="C626" i="1"/>
  <c r="B626" i="1"/>
  <c r="G626" i="1" s="1"/>
  <c r="V625" i="1"/>
  <c r="U625" i="1"/>
  <c r="T625" i="1"/>
  <c r="R625" i="1"/>
  <c r="Q625" i="1"/>
  <c r="P625" i="1"/>
  <c r="O625" i="1"/>
  <c r="N625" i="1"/>
  <c r="L625" i="1"/>
  <c r="K625" i="1"/>
  <c r="J625" i="1"/>
  <c r="M625" i="1" s="1"/>
  <c r="I625" i="1"/>
  <c r="H625" i="1"/>
  <c r="E625" i="1"/>
  <c r="D625" i="1"/>
  <c r="C625" i="1"/>
  <c r="B625" i="1"/>
  <c r="V624" i="1"/>
  <c r="U624" i="1"/>
  <c r="T624" i="1"/>
  <c r="R624" i="1"/>
  <c r="Q624" i="1"/>
  <c r="P624" i="1"/>
  <c r="O624" i="1"/>
  <c r="N624" i="1"/>
  <c r="L624" i="1"/>
  <c r="K624" i="1"/>
  <c r="J624" i="1"/>
  <c r="M624" i="1" s="1"/>
  <c r="I624" i="1"/>
  <c r="H624" i="1"/>
  <c r="F624" i="1"/>
  <c r="E624" i="1"/>
  <c r="D624" i="1"/>
  <c r="C624" i="1"/>
  <c r="B624" i="1"/>
  <c r="G624" i="1" s="1"/>
  <c r="V623" i="1"/>
  <c r="U623" i="1"/>
  <c r="T623" i="1"/>
  <c r="R623" i="1"/>
  <c r="Q623" i="1"/>
  <c r="S623" i="1" s="1"/>
  <c r="P623" i="1"/>
  <c r="O623" i="1"/>
  <c r="N623" i="1"/>
  <c r="L623" i="1"/>
  <c r="K623" i="1"/>
  <c r="J623" i="1"/>
  <c r="M623" i="1" s="1"/>
  <c r="I623" i="1"/>
  <c r="H623" i="1"/>
  <c r="E623" i="1"/>
  <c r="D623" i="1"/>
  <c r="C623" i="1"/>
  <c r="B623" i="1"/>
  <c r="V622" i="1"/>
  <c r="U622" i="1"/>
  <c r="T622" i="1"/>
  <c r="R622" i="1"/>
  <c r="Q622" i="1"/>
  <c r="S622" i="1" s="1"/>
  <c r="P622" i="1"/>
  <c r="O622" i="1"/>
  <c r="N622" i="1"/>
  <c r="L622" i="1"/>
  <c r="K622" i="1"/>
  <c r="J622" i="1"/>
  <c r="M622" i="1" s="1"/>
  <c r="I622" i="1"/>
  <c r="H622" i="1"/>
  <c r="F622" i="1"/>
  <c r="E622" i="1"/>
  <c r="D622" i="1"/>
  <c r="C622" i="1"/>
  <c r="B622" i="1"/>
  <c r="G622" i="1" s="1"/>
  <c r="V621" i="1"/>
  <c r="U621" i="1"/>
  <c r="T621" i="1"/>
  <c r="R621" i="1"/>
  <c r="Q621" i="1"/>
  <c r="S621" i="1" s="1"/>
  <c r="P621" i="1"/>
  <c r="O621" i="1"/>
  <c r="N621" i="1"/>
  <c r="M621" i="1"/>
  <c r="L621" i="1"/>
  <c r="K621" i="1"/>
  <c r="J621" i="1"/>
  <c r="I621" i="1"/>
  <c r="H621" i="1"/>
  <c r="E621" i="1"/>
  <c r="D621" i="1"/>
  <c r="C621" i="1"/>
  <c r="B621" i="1"/>
  <c r="U620" i="1"/>
  <c r="V620" i="1" s="1"/>
  <c r="T620" i="1"/>
  <c r="R620" i="1"/>
  <c r="Q620" i="1"/>
  <c r="S620" i="1" s="1"/>
  <c r="P620" i="1"/>
  <c r="O620" i="1"/>
  <c r="N620" i="1"/>
  <c r="L620" i="1"/>
  <c r="M620" i="1" s="1"/>
  <c r="K620" i="1"/>
  <c r="J620" i="1"/>
  <c r="I620" i="1"/>
  <c r="H620" i="1"/>
  <c r="F620" i="1"/>
  <c r="E620" i="1"/>
  <c r="D620" i="1"/>
  <c r="C620" i="1"/>
  <c r="B620" i="1"/>
  <c r="G620" i="1" s="1"/>
  <c r="V619" i="1"/>
  <c r="U619" i="1"/>
  <c r="T619" i="1"/>
  <c r="R619" i="1"/>
  <c r="Q619" i="1"/>
  <c r="P619" i="1"/>
  <c r="O619" i="1"/>
  <c r="N619" i="1"/>
  <c r="L619" i="1"/>
  <c r="K619" i="1"/>
  <c r="J619" i="1"/>
  <c r="M619" i="1" s="1"/>
  <c r="I619" i="1"/>
  <c r="H619" i="1"/>
  <c r="E619" i="1"/>
  <c r="D619" i="1"/>
  <c r="C619" i="1"/>
  <c r="B619" i="1"/>
  <c r="V618" i="1"/>
  <c r="U618" i="1"/>
  <c r="T618" i="1"/>
  <c r="R618" i="1"/>
  <c r="Q618" i="1"/>
  <c r="P618" i="1"/>
  <c r="O618" i="1"/>
  <c r="N618" i="1"/>
  <c r="M618" i="1"/>
  <c r="L618" i="1"/>
  <c r="K618" i="1"/>
  <c r="J618" i="1"/>
  <c r="I618" i="1"/>
  <c r="H618" i="1"/>
  <c r="F618" i="1"/>
  <c r="E618" i="1"/>
  <c r="D618" i="1"/>
  <c r="C618" i="1"/>
  <c r="B618" i="1"/>
  <c r="G618" i="1" s="1"/>
  <c r="U617" i="1"/>
  <c r="T617" i="1"/>
  <c r="V617" i="1" s="1"/>
  <c r="R617" i="1"/>
  <c r="Q617" i="1"/>
  <c r="S617" i="1" s="1"/>
  <c r="P617" i="1"/>
  <c r="O617" i="1"/>
  <c r="N617" i="1"/>
  <c r="L617" i="1"/>
  <c r="K617" i="1"/>
  <c r="J617" i="1"/>
  <c r="M617" i="1" s="1"/>
  <c r="I617" i="1"/>
  <c r="H617" i="1"/>
  <c r="E617" i="1"/>
  <c r="D617" i="1"/>
  <c r="C617" i="1"/>
  <c r="B617" i="1"/>
  <c r="U616" i="1"/>
  <c r="V616" i="1" s="1"/>
  <c r="W616" i="1" s="1"/>
  <c r="X616" i="1" s="1"/>
  <c r="Y616" i="1" s="1"/>
  <c r="T616" i="1"/>
  <c r="R616" i="1"/>
  <c r="Q616" i="1"/>
  <c r="S616" i="1" s="1"/>
  <c r="P616" i="1"/>
  <c r="O616" i="1"/>
  <c r="N616" i="1"/>
  <c r="L616" i="1"/>
  <c r="K616" i="1"/>
  <c r="J616" i="1"/>
  <c r="M616" i="1" s="1"/>
  <c r="I616" i="1"/>
  <c r="H616" i="1"/>
  <c r="F616" i="1"/>
  <c r="E616" i="1"/>
  <c r="D616" i="1"/>
  <c r="C616" i="1"/>
  <c r="B616" i="1"/>
  <c r="G616" i="1" s="1"/>
  <c r="V615" i="1"/>
  <c r="U615" i="1"/>
  <c r="T615" i="1"/>
  <c r="R615" i="1"/>
  <c r="S615" i="1" s="1"/>
  <c r="Q615" i="1"/>
  <c r="P615" i="1"/>
  <c r="O615" i="1"/>
  <c r="N615" i="1"/>
  <c r="L615" i="1"/>
  <c r="K615" i="1"/>
  <c r="J615" i="1"/>
  <c r="M615" i="1" s="1"/>
  <c r="I615" i="1"/>
  <c r="H615" i="1"/>
  <c r="E615" i="1"/>
  <c r="D615" i="1"/>
  <c r="C615" i="1"/>
  <c r="B615" i="1"/>
  <c r="V614" i="1"/>
  <c r="U614" i="1"/>
  <c r="T614" i="1"/>
  <c r="S614" i="1"/>
  <c r="R614" i="1"/>
  <c r="Q614" i="1"/>
  <c r="P614" i="1"/>
  <c r="O614" i="1"/>
  <c r="N614" i="1"/>
  <c r="L614" i="1"/>
  <c r="K614" i="1"/>
  <c r="J614" i="1"/>
  <c r="M614" i="1" s="1"/>
  <c r="I614" i="1"/>
  <c r="H614" i="1"/>
  <c r="F614" i="1"/>
  <c r="E614" i="1"/>
  <c r="D614" i="1"/>
  <c r="C614" i="1"/>
  <c r="B614" i="1"/>
  <c r="G614" i="1" s="1"/>
  <c r="V613" i="1"/>
  <c r="U613" i="1"/>
  <c r="T613" i="1"/>
  <c r="S613" i="1"/>
  <c r="R613" i="1"/>
  <c r="Q613" i="1"/>
  <c r="P613" i="1"/>
  <c r="O613" i="1"/>
  <c r="N613" i="1"/>
  <c r="L613" i="1"/>
  <c r="K613" i="1"/>
  <c r="M613" i="1" s="1"/>
  <c r="J613" i="1"/>
  <c r="I613" i="1"/>
  <c r="H613" i="1"/>
  <c r="E613" i="1"/>
  <c r="D613" i="1"/>
  <c r="C613" i="1"/>
  <c r="B613" i="1"/>
  <c r="U612" i="1"/>
  <c r="T612" i="1"/>
  <c r="V612" i="1" s="1"/>
  <c r="R612" i="1"/>
  <c r="Q612" i="1"/>
  <c r="S612" i="1" s="1"/>
  <c r="P612" i="1"/>
  <c r="O612" i="1"/>
  <c r="N612" i="1"/>
  <c r="L612" i="1"/>
  <c r="K612" i="1"/>
  <c r="J612" i="1"/>
  <c r="I612" i="1"/>
  <c r="H612" i="1"/>
  <c r="F612" i="1"/>
  <c r="E612" i="1"/>
  <c r="D612" i="1"/>
  <c r="C612" i="1"/>
  <c r="B612" i="1"/>
  <c r="G612" i="1" s="1"/>
  <c r="U611" i="1"/>
  <c r="T611" i="1"/>
  <c r="V611" i="1" s="1"/>
  <c r="R611" i="1"/>
  <c r="Q611" i="1"/>
  <c r="P611" i="1"/>
  <c r="O611" i="1"/>
  <c r="N611" i="1"/>
  <c r="L611" i="1"/>
  <c r="K611" i="1"/>
  <c r="J611" i="1"/>
  <c r="M611" i="1" s="1"/>
  <c r="I611" i="1"/>
  <c r="H611" i="1"/>
  <c r="F611" i="1"/>
  <c r="E611" i="1"/>
  <c r="D611" i="1"/>
  <c r="C611" i="1"/>
  <c r="B611" i="1"/>
  <c r="G611" i="1" s="1"/>
  <c r="U610" i="1"/>
  <c r="V610" i="1" s="1"/>
  <c r="W610" i="1" s="1"/>
  <c r="X610" i="1" s="1"/>
  <c r="Y610" i="1" s="1"/>
  <c r="T610" i="1"/>
  <c r="R610" i="1"/>
  <c r="Q610" i="1"/>
  <c r="S610" i="1" s="1"/>
  <c r="P610" i="1"/>
  <c r="O610" i="1"/>
  <c r="N610" i="1"/>
  <c r="M610" i="1"/>
  <c r="L610" i="1"/>
  <c r="K610" i="1"/>
  <c r="J610" i="1"/>
  <c r="I610" i="1"/>
  <c r="H610" i="1"/>
  <c r="E610" i="1"/>
  <c r="D610" i="1"/>
  <c r="C610" i="1"/>
  <c r="B610" i="1"/>
  <c r="G610" i="1" s="1"/>
  <c r="U609" i="1"/>
  <c r="T609" i="1"/>
  <c r="V609" i="1" s="1"/>
  <c r="W609" i="1" s="1"/>
  <c r="X609" i="1" s="1"/>
  <c r="Y609" i="1" s="1"/>
  <c r="S609" i="1"/>
  <c r="R609" i="1"/>
  <c r="Q609" i="1"/>
  <c r="P609" i="1"/>
  <c r="O609" i="1"/>
  <c r="N609" i="1"/>
  <c r="L609" i="1"/>
  <c r="K609" i="1"/>
  <c r="M609" i="1" s="1"/>
  <c r="J609" i="1"/>
  <c r="I609" i="1"/>
  <c r="H609" i="1"/>
  <c r="E609" i="1"/>
  <c r="D609" i="1"/>
  <c r="C609" i="1"/>
  <c r="B609" i="1"/>
  <c r="G609" i="1" s="1"/>
  <c r="V608" i="1"/>
  <c r="U608" i="1"/>
  <c r="T608" i="1"/>
  <c r="S608" i="1"/>
  <c r="R608" i="1"/>
  <c r="Q608" i="1"/>
  <c r="P608" i="1"/>
  <c r="O608" i="1"/>
  <c r="N608" i="1"/>
  <c r="L608" i="1"/>
  <c r="K608" i="1"/>
  <c r="J608" i="1"/>
  <c r="I608" i="1"/>
  <c r="H608" i="1"/>
  <c r="E608" i="1"/>
  <c r="D608" i="1"/>
  <c r="C608" i="1"/>
  <c r="B608" i="1"/>
  <c r="U607" i="1"/>
  <c r="T607" i="1"/>
  <c r="R607" i="1"/>
  <c r="Q607" i="1"/>
  <c r="S607" i="1" s="1"/>
  <c r="P607" i="1"/>
  <c r="O607" i="1"/>
  <c r="N607" i="1"/>
  <c r="M607" i="1"/>
  <c r="L607" i="1"/>
  <c r="K607" i="1"/>
  <c r="J607" i="1"/>
  <c r="I607" i="1"/>
  <c r="H607" i="1"/>
  <c r="E607" i="1"/>
  <c r="D607" i="1"/>
  <c r="C607" i="1"/>
  <c r="B607" i="1"/>
  <c r="V606" i="1"/>
  <c r="U606" i="1"/>
  <c r="T606" i="1"/>
  <c r="S606" i="1"/>
  <c r="R606" i="1"/>
  <c r="Q606" i="1"/>
  <c r="P606" i="1"/>
  <c r="O606" i="1"/>
  <c r="N606" i="1"/>
  <c r="L606" i="1"/>
  <c r="K606" i="1"/>
  <c r="J606" i="1"/>
  <c r="I606" i="1"/>
  <c r="H606" i="1"/>
  <c r="F606" i="1"/>
  <c r="E606" i="1"/>
  <c r="D606" i="1"/>
  <c r="C606" i="1"/>
  <c r="B606" i="1"/>
  <c r="G606" i="1" s="1"/>
  <c r="U605" i="1"/>
  <c r="T605" i="1"/>
  <c r="R605" i="1"/>
  <c r="Q605" i="1"/>
  <c r="S605" i="1" s="1"/>
  <c r="P605" i="1"/>
  <c r="O605" i="1"/>
  <c r="N605" i="1"/>
  <c r="L605" i="1"/>
  <c r="M605" i="1" s="1"/>
  <c r="K605" i="1"/>
  <c r="J605" i="1"/>
  <c r="I605" i="1"/>
  <c r="H605" i="1"/>
  <c r="F605" i="1"/>
  <c r="E605" i="1"/>
  <c r="D605" i="1"/>
  <c r="C605" i="1"/>
  <c r="B605" i="1"/>
  <c r="G605" i="1" s="1"/>
  <c r="U604" i="1"/>
  <c r="T604" i="1"/>
  <c r="V604" i="1" s="1"/>
  <c r="R604" i="1"/>
  <c r="Q604" i="1"/>
  <c r="P604" i="1"/>
  <c r="O604" i="1"/>
  <c r="N604" i="1"/>
  <c r="L604" i="1"/>
  <c r="K604" i="1"/>
  <c r="J604" i="1"/>
  <c r="M604" i="1" s="1"/>
  <c r="I604" i="1"/>
  <c r="H604" i="1"/>
  <c r="F604" i="1"/>
  <c r="E604" i="1"/>
  <c r="D604" i="1"/>
  <c r="C604" i="1"/>
  <c r="B604" i="1"/>
  <c r="G604" i="1" s="1"/>
  <c r="U603" i="1"/>
  <c r="T603" i="1"/>
  <c r="V603" i="1" s="1"/>
  <c r="R603" i="1"/>
  <c r="Q603" i="1"/>
  <c r="S603" i="1" s="1"/>
  <c r="P603" i="1"/>
  <c r="O603" i="1"/>
  <c r="N603" i="1"/>
  <c r="L603" i="1"/>
  <c r="K603" i="1"/>
  <c r="J603" i="1"/>
  <c r="I603" i="1"/>
  <c r="H603" i="1"/>
  <c r="E603" i="1"/>
  <c r="D603" i="1"/>
  <c r="C603" i="1"/>
  <c r="B603" i="1"/>
  <c r="G603" i="1" s="1"/>
  <c r="U602" i="1"/>
  <c r="V602" i="1" s="1"/>
  <c r="T602" i="1"/>
  <c r="R602" i="1"/>
  <c r="Q602" i="1"/>
  <c r="S602" i="1" s="1"/>
  <c r="P602" i="1"/>
  <c r="O602" i="1"/>
  <c r="N602" i="1"/>
  <c r="L602" i="1"/>
  <c r="K602" i="1"/>
  <c r="J602" i="1"/>
  <c r="M602" i="1" s="1"/>
  <c r="I602" i="1"/>
  <c r="H602" i="1"/>
  <c r="F602" i="1"/>
  <c r="E602" i="1"/>
  <c r="D602" i="1"/>
  <c r="C602" i="1"/>
  <c r="B602" i="1"/>
  <c r="G602" i="1" s="1"/>
  <c r="U601" i="1"/>
  <c r="T601" i="1"/>
  <c r="S601" i="1"/>
  <c r="R601" i="1"/>
  <c r="Q601" i="1"/>
  <c r="P601" i="1"/>
  <c r="O601" i="1"/>
  <c r="N601" i="1"/>
  <c r="L601" i="1"/>
  <c r="K601" i="1"/>
  <c r="M601" i="1" s="1"/>
  <c r="J601" i="1"/>
  <c r="I601" i="1"/>
  <c r="H601" i="1"/>
  <c r="E601" i="1"/>
  <c r="D601" i="1"/>
  <c r="C601" i="1"/>
  <c r="B601" i="1"/>
  <c r="G601" i="1" s="1"/>
  <c r="U600" i="1"/>
  <c r="T600" i="1"/>
  <c r="R600" i="1"/>
  <c r="Q600" i="1"/>
  <c r="S600" i="1" s="1"/>
  <c r="P600" i="1"/>
  <c r="O600" i="1"/>
  <c r="N600" i="1"/>
  <c r="L600" i="1"/>
  <c r="K600" i="1"/>
  <c r="J600" i="1"/>
  <c r="I600" i="1"/>
  <c r="H600" i="1"/>
  <c r="F600" i="1"/>
  <c r="E600" i="1"/>
  <c r="D600" i="1"/>
  <c r="C600" i="1"/>
  <c r="B600" i="1"/>
  <c r="G600" i="1" s="1"/>
  <c r="U599" i="1"/>
  <c r="T599" i="1"/>
  <c r="R599" i="1"/>
  <c r="Q599" i="1"/>
  <c r="S599" i="1" s="1"/>
  <c r="P599" i="1"/>
  <c r="O599" i="1"/>
  <c r="N599" i="1"/>
  <c r="L599" i="1"/>
  <c r="K599" i="1"/>
  <c r="J599" i="1"/>
  <c r="I599" i="1"/>
  <c r="H599" i="1"/>
  <c r="F599" i="1"/>
  <c r="E599" i="1"/>
  <c r="D599" i="1"/>
  <c r="C599" i="1"/>
  <c r="B599" i="1"/>
  <c r="G599" i="1" s="1"/>
  <c r="U598" i="1"/>
  <c r="V598" i="1" s="1"/>
  <c r="T598" i="1"/>
  <c r="S598" i="1"/>
  <c r="R598" i="1"/>
  <c r="Q598" i="1"/>
  <c r="P598" i="1"/>
  <c r="O598" i="1"/>
  <c r="N598" i="1"/>
  <c r="L598" i="1"/>
  <c r="K598" i="1"/>
  <c r="J598" i="1"/>
  <c r="M598" i="1" s="1"/>
  <c r="I598" i="1"/>
  <c r="H598" i="1"/>
  <c r="E598" i="1"/>
  <c r="D598" i="1"/>
  <c r="C598" i="1"/>
  <c r="B598" i="1"/>
  <c r="G598" i="1" s="1"/>
  <c r="V597" i="1"/>
  <c r="U597" i="1"/>
  <c r="T597" i="1"/>
  <c r="R597" i="1"/>
  <c r="Q597" i="1"/>
  <c r="S597" i="1" s="1"/>
  <c r="P597" i="1"/>
  <c r="O597" i="1"/>
  <c r="N597" i="1"/>
  <c r="L597" i="1"/>
  <c r="K597" i="1"/>
  <c r="M597" i="1" s="1"/>
  <c r="J597" i="1"/>
  <c r="I597" i="1"/>
  <c r="H597" i="1"/>
  <c r="E597" i="1"/>
  <c r="D597" i="1"/>
  <c r="C597" i="1"/>
  <c r="B597" i="1"/>
  <c r="V596" i="1"/>
  <c r="U596" i="1"/>
  <c r="T596" i="1"/>
  <c r="S596" i="1"/>
  <c r="R596" i="1"/>
  <c r="Q596" i="1"/>
  <c r="P596" i="1"/>
  <c r="O596" i="1"/>
  <c r="N596" i="1"/>
  <c r="L596" i="1"/>
  <c r="K596" i="1"/>
  <c r="J596" i="1"/>
  <c r="M596" i="1" s="1"/>
  <c r="I596" i="1"/>
  <c r="H596" i="1"/>
  <c r="E596" i="1"/>
  <c r="D596" i="1"/>
  <c r="C596" i="1"/>
  <c r="B596" i="1"/>
  <c r="U595" i="1"/>
  <c r="T595" i="1"/>
  <c r="R595" i="1"/>
  <c r="S595" i="1" s="1"/>
  <c r="Q595" i="1"/>
  <c r="P595" i="1"/>
  <c r="O595" i="1"/>
  <c r="N595" i="1"/>
  <c r="L595" i="1"/>
  <c r="K595" i="1"/>
  <c r="J595" i="1"/>
  <c r="M595" i="1" s="1"/>
  <c r="I595" i="1"/>
  <c r="H595" i="1"/>
  <c r="F595" i="1"/>
  <c r="E595" i="1"/>
  <c r="D595" i="1"/>
  <c r="C595" i="1"/>
  <c r="B595" i="1"/>
  <c r="G595" i="1" s="1"/>
  <c r="V594" i="1"/>
  <c r="U594" i="1"/>
  <c r="T594" i="1"/>
  <c r="R594" i="1"/>
  <c r="Q594" i="1"/>
  <c r="S594" i="1" s="1"/>
  <c r="P594" i="1"/>
  <c r="O594" i="1"/>
  <c r="N594" i="1"/>
  <c r="L594" i="1"/>
  <c r="K594" i="1"/>
  <c r="M594" i="1" s="1"/>
  <c r="J594" i="1"/>
  <c r="I594" i="1"/>
  <c r="H594" i="1"/>
  <c r="E594" i="1"/>
  <c r="D594" i="1"/>
  <c r="C594" i="1"/>
  <c r="B594" i="1"/>
  <c r="U593" i="1"/>
  <c r="T593" i="1"/>
  <c r="V593" i="1" s="1"/>
  <c r="R593" i="1"/>
  <c r="Q593" i="1"/>
  <c r="S593" i="1" s="1"/>
  <c r="P593" i="1"/>
  <c r="O593" i="1"/>
  <c r="N593" i="1"/>
  <c r="L593" i="1"/>
  <c r="K593" i="1"/>
  <c r="J593" i="1"/>
  <c r="I593" i="1"/>
  <c r="H593" i="1"/>
  <c r="F593" i="1"/>
  <c r="E593" i="1"/>
  <c r="D593" i="1"/>
  <c r="C593" i="1"/>
  <c r="B593" i="1"/>
  <c r="G593" i="1" s="1"/>
  <c r="U592" i="1"/>
  <c r="T592" i="1"/>
  <c r="V592" i="1" s="1"/>
  <c r="S592" i="1"/>
  <c r="R592" i="1"/>
  <c r="Q592" i="1"/>
  <c r="P592" i="1"/>
  <c r="O592" i="1"/>
  <c r="N592" i="1"/>
  <c r="L592" i="1"/>
  <c r="K592" i="1"/>
  <c r="J592" i="1"/>
  <c r="I592" i="1"/>
  <c r="H592" i="1"/>
  <c r="E592" i="1"/>
  <c r="D592" i="1"/>
  <c r="C592" i="1"/>
  <c r="B592" i="1"/>
  <c r="U591" i="1"/>
  <c r="T591" i="1"/>
  <c r="R591" i="1"/>
  <c r="Q591" i="1"/>
  <c r="S591" i="1" s="1"/>
  <c r="P591" i="1"/>
  <c r="O591" i="1"/>
  <c r="N591" i="1"/>
  <c r="M591" i="1"/>
  <c r="L591" i="1"/>
  <c r="K591" i="1"/>
  <c r="J591" i="1"/>
  <c r="I591" i="1"/>
  <c r="H591" i="1"/>
  <c r="E591" i="1"/>
  <c r="D591" i="1"/>
  <c r="C591" i="1"/>
  <c r="B591" i="1"/>
  <c r="V590" i="1"/>
  <c r="U590" i="1"/>
  <c r="T590" i="1"/>
  <c r="R590" i="1"/>
  <c r="Q590" i="1"/>
  <c r="S590" i="1" s="1"/>
  <c r="P590" i="1"/>
  <c r="O590" i="1"/>
  <c r="N590" i="1"/>
  <c r="L590" i="1"/>
  <c r="K590" i="1"/>
  <c r="M590" i="1" s="1"/>
  <c r="J590" i="1"/>
  <c r="I590" i="1"/>
  <c r="H590" i="1"/>
  <c r="E590" i="1"/>
  <c r="D590" i="1"/>
  <c r="C590" i="1"/>
  <c r="B590" i="1"/>
  <c r="G590" i="1" s="1"/>
  <c r="U589" i="1"/>
  <c r="T589" i="1"/>
  <c r="V589" i="1" s="1"/>
  <c r="W589" i="1" s="1"/>
  <c r="X589" i="1" s="1"/>
  <c r="Y589" i="1" s="1"/>
  <c r="R589" i="1"/>
  <c r="Q589" i="1"/>
  <c r="S589" i="1" s="1"/>
  <c r="P589" i="1"/>
  <c r="O589" i="1"/>
  <c r="N589" i="1"/>
  <c r="M589" i="1"/>
  <c r="L589" i="1"/>
  <c r="K589" i="1"/>
  <c r="J589" i="1"/>
  <c r="I589" i="1"/>
  <c r="H589" i="1"/>
  <c r="F589" i="1"/>
  <c r="E589" i="1"/>
  <c r="D589" i="1"/>
  <c r="C589" i="1"/>
  <c r="B589" i="1"/>
  <c r="G589" i="1" s="1"/>
  <c r="U588" i="1"/>
  <c r="T588" i="1"/>
  <c r="V588" i="1" s="1"/>
  <c r="W588" i="1" s="1"/>
  <c r="X588" i="1" s="1"/>
  <c r="Y588" i="1" s="1"/>
  <c r="R588" i="1"/>
  <c r="Q588" i="1"/>
  <c r="S588" i="1" s="1"/>
  <c r="P588" i="1"/>
  <c r="O588" i="1"/>
  <c r="N588" i="1"/>
  <c r="L588" i="1"/>
  <c r="K588" i="1"/>
  <c r="J588" i="1"/>
  <c r="M588" i="1" s="1"/>
  <c r="I588" i="1"/>
  <c r="H588" i="1"/>
  <c r="F588" i="1"/>
  <c r="E588" i="1"/>
  <c r="D588" i="1"/>
  <c r="C588" i="1"/>
  <c r="B588" i="1"/>
  <c r="G588" i="1" s="1"/>
  <c r="V587" i="1"/>
  <c r="U587" i="1"/>
  <c r="T587" i="1"/>
  <c r="R587" i="1"/>
  <c r="Q587" i="1"/>
  <c r="S587" i="1" s="1"/>
  <c r="P587" i="1"/>
  <c r="O587" i="1"/>
  <c r="N587" i="1"/>
  <c r="M587" i="1"/>
  <c r="L587" i="1"/>
  <c r="K587" i="1"/>
  <c r="J587" i="1"/>
  <c r="I587" i="1"/>
  <c r="H587" i="1"/>
  <c r="F587" i="1"/>
  <c r="E587" i="1"/>
  <c r="D587" i="1"/>
  <c r="C587" i="1"/>
  <c r="B587" i="1"/>
  <c r="G587" i="1" s="1"/>
  <c r="U586" i="1"/>
  <c r="T586" i="1"/>
  <c r="V586" i="1" s="1"/>
  <c r="R586" i="1"/>
  <c r="Q586" i="1"/>
  <c r="P586" i="1"/>
  <c r="O586" i="1"/>
  <c r="N586" i="1"/>
  <c r="M586" i="1"/>
  <c r="L586" i="1"/>
  <c r="K586" i="1"/>
  <c r="J586" i="1"/>
  <c r="I586" i="1"/>
  <c r="H586" i="1"/>
  <c r="E586" i="1"/>
  <c r="D586" i="1"/>
  <c r="C586" i="1"/>
  <c r="B586" i="1"/>
  <c r="F586" i="1" s="1"/>
  <c r="U585" i="1"/>
  <c r="T585" i="1"/>
  <c r="V585" i="1" s="1"/>
  <c r="R585" i="1"/>
  <c r="Q585" i="1"/>
  <c r="S585" i="1" s="1"/>
  <c r="P585" i="1"/>
  <c r="O585" i="1"/>
  <c r="N585" i="1"/>
  <c r="L585" i="1"/>
  <c r="K585" i="1"/>
  <c r="J585" i="1"/>
  <c r="I585" i="1"/>
  <c r="H585" i="1"/>
  <c r="G585" i="1"/>
  <c r="F585" i="1"/>
  <c r="E585" i="1"/>
  <c r="D585" i="1"/>
  <c r="C585" i="1"/>
  <c r="B585" i="1"/>
  <c r="U584" i="1"/>
  <c r="V584" i="1" s="1"/>
  <c r="T584" i="1"/>
  <c r="R584" i="1"/>
  <c r="S584" i="1" s="1"/>
  <c r="Q584" i="1"/>
  <c r="P584" i="1"/>
  <c r="O584" i="1"/>
  <c r="N584" i="1"/>
  <c r="L584" i="1"/>
  <c r="K584" i="1"/>
  <c r="J584" i="1"/>
  <c r="M584" i="1" s="1"/>
  <c r="I584" i="1"/>
  <c r="H584" i="1"/>
  <c r="F584" i="1"/>
  <c r="E584" i="1"/>
  <c r="D584" i="1"/>
  <c r="C584" i="1"/>
  <c r="B584" i="1"/>
  <c r="G584" i="1" s="1"/>
  <c r="U583" i="1"/>
  <c r="T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E583" i="1"/>
  <c r="D583" i="1"/>
  <c r="C583" i="1"/>
  <c r="B583" i="1"/>
  <c r="F583" i="1" s="1"/>
  <c r="U582" i="1"/>
  <c r="T582" i="1"/>
  <c r="V582" i="1" s="1"/>
  <c r="S582" i="1"/>
  <c r="R582" i="1"/>
  <c r="Q582" i="1"/>
  <c r="P582" i="1"/>
  <c r="O582" i="1"/>
  <c r="N582" i="1"/>
  <c r="L582" i="1"/>
  <c r="K582" i="1"/>
  <c r="M582" i="1" s="1"/>
  <c r="J582" i="1"/>
  <c r="I582" i="1"/>
  <c r="H582" i="1"/>
  <c r="F582" i="1"/>
  <c r="E582" i="1"/>
  <c r="D582" i="1"/>
  <c r="C582" i="1"/>
  <c r="B582" i="1"/>
  <c r="G582" i="1" s="1"/>
  <c r="U581" i="1"/>
  <c r="T581" i="1"/>
  <c r="S581" i="1"/>
  <c r="R581" i="1"/>
  <c r="Q581" i="1"/>
  <c r="P581" i="1"/>
  <c r="O581" i="1"/>
  <c r="N581" i="1"/>
  <c r="L581" i="1"/>
  <c r="K581" i="1"/>
  <c r="J581" i="1"/>
  <c r="I581" i="1"/>
  <c r="H581" i="1"/>
  <c r="E581" i="1"/>
  <c r="D581" i="1"/>
  <c r="C581" i="1"/>
  <c r="B581" i="1"/>
  <c r="U580" i="1"/>
  <c r="T580" i="1"/>
  <c r="V580" i="1" s="1"/>
  <c r="R580" i="1"/>
  <c r="Q580" i="1"/>
  <c r="P580" i="1"/>
  <c r="O580" i="1"/>
  <c r="N580" i="1"/>
  <c r="L580" i="1"/>
  <c r="K580" i="1"/>
  <c r="J580" i="1"/>
  <c r="M580" i="1" s="1"/>
  <c r="I580" i="1"/>
  <c r="H580" i="1"/>
  <c r="F580" i="1"/>
  <c r="E580" i="1"/>
  <c r="D580" i="1"/>
  <c r="C580" i="1"/>
  <c r="B580" i="1"/>
  <c r="G580" i="1" s="1"/>
  <c r="V579" i="1"/>
  <c r="U579" i="1"/>
  <c r="T579" i="1"/>
  <c r="R579" i="1"/>
  <c r="Q579" i="1"/>
  <c r="S579" i="1" s="1"/>
  <c r="P579" i="1"/>
  <c r="O579" i="1"/>
  <c r="N579" i="1"/>
  <c r="L579" i="1"/>
  <c r="K579" i="1"/>
  <c r="M579" i="1" s="1"/>
  <c r="J579" i="1"/>
  <c r="I579" i="1"/>
  <c r="H579" i="1"/>
  <c r="F579" i="1"/>
  <c r="E579" i="1"/>
  <c r="D579" i="1"/>
  <c r="C579" i="1"/>
  <c r="B579" i="1"/>
  <c r="G579" i="1" s="1"/>
  <c r="U578" i="1"/>
  <c r="T578" i="1"/>
  <c r="V578" i="1" s="1"/>
  <c r="R578" i="1"/>
  <c r="Q578" i="1"/>
  <c r="P578" i="1"/>
  <c r="O578" i="1"/>
  <c r="N578" i="1"/>
  <c r="M578" i="1"/>
  <c r="L578" i="1"/>
  <c r="K578" i="1"/>
  <c r="J578" i="1"/>
  <c r="I578" i="1"/>
  <c r="H578" i="1"/>
  <c r="E578" i="1"/>
  <c r="D578" i="1"/>
  <c r="C578" i="1"/>
  <c r="B578" i="1"/>
  <c r="U577" i="1"/>
  <c r="T577" i="1"/>
  <c r="V577" i="1" s="1"/>
  <c r="R577" i="1"/>
  <c r="Q577" i="1"/>
  <c r="S577" i="1" s="1"/>
  <c r="P577" i="1"/>
  <c r="O577" i="1"/>
  <c r="N577" i="1"/>
  <c r="L577" i="1"/>
  <c r="K577" i="1"/>
  <c r="J577" i="1"/>
  <c r="I577" i="1"/>
  <c r="H577" i="1"/>
  <c r="G577" i="1"/>
  <c r="F577" i="1"/>
  <c r="E577" i="1"/>
  <c r="D577" i="1"/>
  <c r="C577" i="1"/>
  <c r="B577" i="1"/>
  <c r="U576" i="1"/>
  <c r="V576" i="1" s="1"/>
  <c r="T576" i="1"/>
  <c r="R576" i="1"/>
  <c r="S576" i="1" s="1"/>
  <c r="Q576" i="1"/>
  <c r="P576" i="1"/>
  <c r="O576" i="1"/>
  <c r="N576" i="1"/>
  <c r="L576" i="1"/>
  <c r="K576" i="1"/>
  <c r="J576" i="1"/>
  <c r="M576" i="1" s="1"/>
  <c r="I576" i="1"/>
  <c r="H576" i="1"/>
  <c r="F576" i="1"/>
  <c r="E576" i="1"/>
  <c r="D576" i="1"/>
  <c r="C576" i="1"/>
  <c r="B576" i="1"/>
  <c r="G576" i="1" s="1"/>
  <c r="U575" i="1"/>
  <c r="T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E575" i="1"/>
  <c r="D575" i="1"/>
  <c r="C575" i="1"/>
  <c r="B575" i="1"/>
  <c r="F575" i="1" s="1"/>
  <c r="V574" i="1"/>
  <c r="U574" i="1"/>
  <c r="T574" i="1"/>
  <c r="R574" i="1"/>
  <c r="Q574" i="1"/>
  <c r="S574" i="1" s="1"/>
  <c r="P574" i="1"/>
  <c r="O574" i="1"/>
  <c r="N574" i="1"/>
  <c r="L574" i="1"/>
  <c r="K574" i="1"/>
  <c r="J574" i="1"/>
  <c r="I574" i="1"/>
  <c r="H574" i="1"/>
  <c r="F574" i="1"/>
  <c r="E574" i="1"/>
  <c r="D574" i="1"/>
  <c r="C574" i="1"/>
  <c r="B574" i="1"/>
  <c r="G574" i="1" s="1"/>
  <c r="U573" i="1"/>
  <c r="T573" i="1"/>
  <c r="S573" i="1"/>
  <c r="R573" i="1"/>
  <c r="Q573" i="1"/>
  <c r="P573" i="1"/>
  <c r="O573" i="1"/>
  <c r="N573" i="1"/>
  <c r="L573" i="1"/>
  <c r="K573" i="1"/>
  <c r="J573" i="1"/>
  <c r="M573" i="1" s="1"/>
  <c r="I573" i="1"/>
  <c r="H573" i="1"/>
  <c r="E573" i="1"/>
  <c r="D573" i="1"/>
  <c r="C573" i="1"/>
  <c r="B573" i="1"/>
  <c r="F573" i="1" s="1"/>
  <c r="V572" i="1"/>
  <c r="U572" i="1"/>
  <c r="T572" i="1"/>
  <c r="R572" i="1"/>
  <c r="Q572" i="1"/>
  <c r="P572" i="1"/>
  <c r="O572" i="1"/>
  <c r="N572" i="1"/>
  <c r="L572" i="1"/>
  <c r="K572" i="1"/>
  <c r="J572" i="1"/>
  <c r="I572" i="1"/>
  <c r="H572" i="1"/>
  <c r="F572" i="1"/>
  <c r="E572" i="1"/>
  <c r="D572" i="1"/>
  <c r="C572" i="1"/>
  <c r="B572" i="1"/>
  <c r="G572" i="1" s="1"/>
  <c r="V571" i="1"/>
  <c r="U571" i="1"/>
  <c r="T571" i="1"/>
  <c r="S571" i="1"/>
  <c r="R571" i="1"/>
  <c r="Q571" i="1"/>
  <c r="P571" i="1"/>
  <c r="O571" i="1"/>
  <c r="N571" i="1"/>
  <c r="L571" i="1"/>
  <c r="K571" i="1"/>
  <c r="M571" i="1" s="1"/>
  <c r="J571" i="1"/>
  <c r="I571" i="1"/>
  <c r="H571" i="1"/>
  <c r="F571" i="1"/>
  <c r="E571" i="1"/>
  <c r="D571" i="1"/>
  <c r="C571" i="1"/>
  <c r="B571" i="1"/>
  <c r="G571" i="1" s="1"/>
  <c r="U570" i="1"/>
  <c r="T570" i="1"/>
  <c r="V570" i="1" s="1"/>
  <c r="R570" i="1"/>
  <c r="Q570" i="1"/>
  <c r="P570" i="1"/>
  <c r="O570" i="1"/>
  <c r="N570" i="1"/>
  <c r="L570" i="1"/>
  <c r="K570" i="1"/>
  <c r="J570" i="1"/>
  <c r="M570" i="1" s="1"/>
  <c r="I570" i="1"/>
  <c r="H570" i="1"/>
  <c r="E570" i="1"/>
  <c r="D570" i="1"/>
  <c r="C570" i="1"/>
  <c r="B570" i="1"/>
  <c r="U569" i="1"/>
  <c r="T569" i="1"/>
  <c r="V569" i="1" s="1"/>
  <c r="S569" i="1"/>
  <c r="R569" i="1"/>
  <c r="Q569" i="1"/>
  <c r="P569" i="1"/>
  <c r="O569" i="1"/>
  <c r="N569" i="1"/>
  <c r="L569" i="1"/>
  <c r="K569" i="1"/>
  <c r="J569" i="1"/>
  <c r="M569" i="1" s="1"/>
  <c r="I569" i="1"/>
  <c r="H569" i="1"/>
  <c r="G569" i="1"/>
  <c r="F569" i="1"/>
  <c r="E569" i="1"/>
  <c r="D569" i="1"/>
  <c r="C569" i="1"/>
  <c r="B569" i="1"/>
  <c r="U568" i="1"/>
  <c r="V568" i="1" s="1"/>
  <c r="T568" i="1"/>
  <c r="R568" i="1"/>
  <c r="S568" i="1" s="1"/>
  <c r="Q568" i="1"/>
  <c r="P568" i="1"/>
  <c r="O568" i="1"/>
  <c r="N568" i="1"/>
  <c r="M568" i="1"/>
  <c r="L568" i="1"/>
  <c r="K568" i="1"/>
  <c r="J568" i="1"/>
  <c r="I568" i="1"/>
  <c r="H568" i="1"/>
  <c r="E568" i="1"/>
  <c r="D568" i="1"/>
  <c r="C568" i="1"/>
  <c r="B568" i="1"/>
  <c r="G568" i="1" s="1"/>
  <c r="U567" i="1"/>
  <c r="T567" i="1"/>
  <c r="V567" i="1" s="1"/>
  <c r="W567" i="1" s="1"/>
  <c r="X567" i="1" s="1"/>
  <c r="Y567" i="1" s="1"/>
  <c r="R567" i="1"/>
  <c r="Q567" i="1"/>
  <c r="S567" i="1" s="1"/>
  <c r="P567" i="1"/>
  <c r="O567" i="1"/>
  <c r="N567" i="1"/>
  <c r="M567" i="1"/>
  <c r="L567" i="1"/>
  <c r="K567" i="1"/>
  <c r="J567" i="1"/>
  <c r="I567" i="1"/>
  <c r="H567" i="1"/>
  <c r="G567" i="1"/>
  <c r="E567" i="1"/>
  <c r="D567" i="1"/>
  <c r="C567" i="1"/>
  <c r="B567" i="1"/>
  <c r="F567" i="1" s="1"/>
  <c r="V566" i="1"/>
  <c r="U566" i="1"/>
  <c r="T566" i="1"/>
  <c r="R566" i="1"/>
  <c r="Q566" i="1"/>
  <c r="S566" i="1" s="1"/>
  <c r="P566" i="1"/>
  <c r="O566" i="1"/>
  <c r="N566" i="1"/>
  <c r="L566" i="1"/>
  <c r="K566" i="1"/>
  <c r="M566" i="1" s="1"/>
  <c r="J566" i="1"/>
  <c r="I566" i="1"/>
  <c r="H566" i="1"/>
  <c r="F566" i="1"/>
  <c r="E566" i="1"/>
  <c r="D566" i="1"/>
  <c r="C566" i="1"/>
  <c r="B566" i="1"/>
  <c r="G566" i="1" s="1"/>
  <c r="U565" i="1"/>
  <c r="T565" i="1"/>
  <c r="V565" i="1" s="1"/>
  <c r="S565" i="1"/>
  <c r="R565" i="1"/>
  <c r="Q565" i="1"/>
  <c r="P565" i="1"/>
  <c r="O565" i="1"/>
  <c r="N565" i="1"/>
  <c r="L565" i="1"/>
  <c r="K565" i="1"/>
  <c r="J565" i="1"/>
  <c r="I565" i="1"/>
  <c r="H565" i="1"/>
  <c r="E565" i="1"/>
  <c r="D565" i="1"/>
  <c r="C565" i="1"/>
  <c r="B565" i="1"/>
  <c r="U564" i="1"/>
  <c r="T564" i="1"/>
  <c r="V564" i="1" s="1"/>
  <c r="S564" i="1"/>
  <c r="R564" i="1"/>
  <c r="Q564" i="1"/>
  <c r="P564" i="1"/>
  <c r="O564" i="1"/>
  <c r="N564" i="1"/>
  <c r="L564" i="1"/>
  <c r="K564" i="1"/>
  <c r="J564" i="1"/>
  <c r="M564" i="1" s="1"/>
  <c r="I564" i="1"/>
  <c r="H564" i="1"/>
  <c r="E564" i="1"/>
  <c r="D564" i="1"/>
  <c r="C564" i="1"/>
  <c r="B564" i="1"/>
  <c r="F564" i="1" s="1"/>
  <c r="U563" i="1"/>
  <c r="V563" i="1" s="1"/>
  <c r="W563" i="1" s="1"/>
  <c r="X563" i="1" s="1"/>
  <c r="Y563" i="1" s="1"/>
  <c r="T563" i="1"/>
  <c r="R563" i="1"/>
  <c r="Q563" i="1"/>
  <c r="S563" i="1" s="1"/>
  <c r="P563" i="1"/>
  <c r="O563" i="1"/>
  <c r="N563" i="1"/>
  <c r="M563" i="1"/>
  <c r="L563" i="1"/>
  <c r="K563" i="1"/>
  <c r="J563" i="1"/>
  <c r="I563" i="1"/>
  <c r="H563" i="1"/>
  <c r="F563" i="1"/>
  <c r="E563" i="1"/>
  <c r="D563" i="1"/>
  <c r="C563" i="1"/>
  <c r="B563" i="1"/>
  <c r="G563" i="1" s="1"/>
  <c r="U562" i="1"/>
  <c r="T562" i="1"/>
  <c r="R562" i="1"/>
  <c r="Q562" i="1"/>
  <c r="S562" i="1" s="1"/>
  <c r="P562" i="1"/>
  <c r="O562" i="1"/>
  <c r="N562" i="1"/>
  <c r="L562" i="1"/>
  <c r="M562" i="1" s="1"/>
  <c r="K562" i="1"/>
  <c r="J562" i="1"/>
  <c r="I562" i="1"/>
  <c r="H562" i="1"/>
  <c r="E562" i="1"/>
  <c r="D562" i="1"/>
  <c r="C562" i="1"/>
  <c r="B562" i="1"/>
  <c r="F562" i="1" s="1"/>
  <c r="U561" i="1"/>
  <c r="T561" i="1"/>
  <c r="V561" i="1" s="1"/>
  <c r="S561" i="1"/>
  <c r="R561" i="1"/>
  <c r="Q561" i="1"/>
  <c r="P561" i="1"/>
  <c r="O561" i="1"/>
  <c r="N561" i="1"/>
  <c r="L561" i="1"/>
  <c r="K561" i="1"/>
  <c r="M561" i="1" s="1"/>
  <c r="J561" i="1"/>
  <c r="I561" i="1"/>
  <c r="H561" i="1"/>
  <c r="G561" i="1"/>
  <c r="F561" i="1"/>
  <c r="E561" i="1"/>
  <c r="D561" i="1"/>
  <c r="C561" i="1"/>
  <c r="B561" i="1"/>
  <c r="U560" i="1"/>
  <c r="V560" i="1" s="1"/>
  <c r="T560" i="1"/>
  <c r="R560" i="1"/>
  <c r="S560" i="1" s="1"/>
  <c r="Q560" i="1"/>
  <c r="P560" i="1"/>
  <c r="O560" i="1"/>
  <c r="N560" i="1"/>
  <c r="M560" i="1"/>
  <c r="L560" i="1"/>
  <c r="K560" i="1"/>
  <c r="J560" i="1"/>
  <c r="I560" i="1"/>
  <c r="H560" i="1"/>
  <c r="E560" i="1"/>
  <c r="D560" i="1"/>
  <c r="C560" i="1"/>
  <c r="B560" i="1"/>
  <c r="G560" i="1" s="1"/>
  <c r="V559" i="1"/>
  <c r="U559" i="1"/>
  <c r="T559" i="1"/>
  <c r="R559" i="1"/>
  <c r="Q559" i="1"/>
  <c r="P559" i="1"/>
  <c r="O559" i="1"/>
  <c r="N559" i="1"/>
  <c r="M559" i="1"/>
  <c r="L559" i="1"/>
  <c r="K559" i="1"/>
  <c r="J559" i="1"/>
  <c r="I559" i="1"/>
  <c r="H559" i="1"/>
  <c r="E559" i="1"/>
  <c r="D559" i="1"/>
  <c r="C559" i="1"/>
  <c r="B559" i="1"/>
  <c r="U558" i="1"/>
  <c r="T558" i="1"/>
  <c r="V558" i="1" s="1"/>
  <c r="S558" i="1"/>
  <c r="R558" i="1"/>
  <c r="Q558" i="1"/>
  <c r="P558" i="1"/>
  <c r="O558" i="1"/>
  <c r="N558" i="1"/>
  <c r="L558" i="1"/>
  <c r="K558" i="1"/>
  <c r="M558" i="1" s="1"/>
  <c r="J558" i="1"/>
  <c r="I558" i="1"/>
  <c r="H558" i="1"/>
  <c r="F558" i="1"/>
  <c r="E558" i="1"/>
  <c r="D558" i="1"/>
  <c r="C558" i="1"/>
  <c r="B558" i="1"/>
  <c r="G558" i="1" s="1"/>
  <c r="U557" i="1"/>
  <c r="T557" i="1"/>
  <c r="R557" i="1"/>
  <c r="S557" i="1" s="1"/>
  <c r="Q557" i="1"/>
  <c r="P557" i="1"/>
  <c r="O557" i="1"/>
  <c r="N557" i="1"/>
  <c r="M557" i="1"/>
  <c r="L557" i="1"/>
  <c r="K557" i="1"/>
  <c r="J557" i="1"/>
  <c r="I557" i="1"/>
  <c r="H557" i="1"/>
  <c r="E557" i="1"/>
  <c r="D557" i="1"/>
  <c r="C557" i="1"/>
  <c r="B557" i="1"/>
  <c r="F557" i="1" s="1"/>
  <c r="U556" i="1"/>
  <c r="T556" i="1"/>
  <c r="V556" i="1" s="1"/>
  <c r="R556" i="1"/>
  <c r="Q556" i="1"/>
  <c r="S556" i="1" s="1"/>
  <c r="P556" i="1"/>
  <c r="O556" i="1"/>
  <c r="N556" i="1"/>
  <c r="L556" i="1"/>
  <c r="K556" i="1"/>
  <c r="J556" i="1"/>
  <c r="I556" i="1"/>
  <c r="H556" i="1"/>
  <c r="F556" i="1"/>
  <c r="E556" i="1"/>
  <c r="D556" i="1"/>
  <c r="C556" i="1"/>
  <c r="B556" i="1"/>
  <c r="G556" i="1" s="1"/>
  <c r="U555" i="1"/>
  <c r="V555" i="1" s="1"/>
  <c r="T555" i="1"/>
  <c r="R555" i="1"/>
  <c r="Q555" i="1"/>
  <c r="P555" i="1"/>
  <c r="O555" i="1"/>
  <c r="N555" i="1"/>
  <c r="L555" i="1"/>
  <c r="K555" i="1"/>
  <c r="J555" i="1"/>
  <c r="M555" i="1" s="1"/>
  <c r="I555" i="1"/>
  <c r="H555" i="1"/>
  <c r="F555" i="1"/>
  <c r="E555" i="1"/>
  <c r="D555" i="1"/>
  <c r="C555" i="1"/>
  <c r="B555" i="1"/>
  <c r="G555" i="1" s="1"/>
  <c r="U554" i="1"/>
  <c r="T554" i="1"/>
  <c r="V554" i="1" s="1"/>
  <c r="R554" i="1"/>
  <c r="Q554" i="1"/>
  <c r="P554" i="1"/>
  <c r="O554" i="1"/>
  <c r="N554" i="1"/>
  <c r="L554" i="1"/>
  <c r="K554" i="1"/>
  <c r="J554" i="1"/>
  <c r="M554" i="1" s="1"/>
  <c r="I554" i="1"/>
  <c r="H554" i="1"/>
  <c r="E554" i="1"/>
  <c r="D554" i="1"/>
  <c r="C554" i="1"/>
  <c r="B554" i="1"/>
  <c r="U553" i="1"/>
  <c r="T553" i="1"/>
  <c r="V553" i="1" s="1"/>
  <c r="R553" i="1"/>
  <c r="Q553" i="1"/>
  <c r="S553" i="1" s="1"/>
  <c r="P553" i="1"/>
  <c r="O553" i="1"/>
  <c r="N553" i="1"/>
  <c r="L553" i="1"/>
  <c r="K553" i="1"/>
  <c r="M553" i="1" s="1"/>
  <c r="J553" i="1"/>
  <c r="I553" i="1"/>
  <c r="H553" i="1"/>
  <c r="G553" i="1"/>
  <c r="F553" i="1"/>
  <c r="E553" i="1"/>
  <c r="D553" i="1"/>
  <c r="C553" i="1"/>
  <c r="B553" i="1"/>
  <c r="U552" i="1"/>
  <c r="V552" i="1" s="1"/>
  <c r="W552" i="1" s="1"/>
  <c r="X552" i="1" s="1"/>
  <c r="Y552" i="1" s="1"/>
  <c r="T552" i="1"/>
  <c r="R552" i="1"/>
  <c r="S552" i="1" s="1"/>
  <c r="Q552" i="1"/>
  <c r="P552" i="1"/>
  <c r="O552" i="1"/>
  <c r="N552" i="1"/>
  <c r="L552" i="1"/>
  <c r="K552" i="1"/>
  <c r="J552" i="1"/>
  <c r="M552" i="1" s="1"/>
  <c r="I552" i="1"/>
  <c r="H552" i="1"/>
  <c r="E552" i="1"/>
  <c r="D552" i="1"/>
  <c r="C552" i="1"/>
  <c r="B552" i="1"/>
  <c r="F552" i="1" s="1"/>
  <c r="V551" i="1"/>
  <c r="U551" i="1"/>
  <c r="T551" i="1"/>
  <c r="S551" i="1"/>
  <c r="R551" i="1"/>
  <c r="Q551" i="1"/>
  <c r="P551" i="1"/>
  <c r="O551" i="1"/>
  <c r="N551" i="1"/>
  <c r="L551" i="1"/>
  <c r="K551" i="1"/>
  <c r="J551" i="1"/>
  <c r="M551" i="1" s="1"/>
  <c r="I551" i="1"/>
  <c r="H551" i="1"/>
  <c r="F551" i="1"/>
  <c r="E551" i="1"/>
  <c r="D551" i="1"/>
  <c r="C551" i="1"/>
  <c r="B551" i="1"/>
  <c r="G551" i="1" s="1"/>
  <c r="U550" i="1"/>
  <c r="V550" i="1" s="1"/>
  <c r="T550" i="1"/>
  <c r="R550" i="1"/>
  <c r="S550" i="1" s="1"/>
  <c r="Q550" i="1"/>
  <c r="P550" i="1"/>
  <c r="O550" i="1"/>
  <c r="N550" i="1"/>
  <c r="M550" i="1"/>
  <c r="L550" i="1"/>
  <c r="K550" i="1"/>
  <c r="J550" i="1"/>
  <c r="I550" i="1"/>
  <c r="H550" i="1"/>
  <c r="E550" i="1"/>
  <c r="D550" i="1"/>
  <c r="C550" i="1"/>
  <c r="B550" i="1"/>
  <c r="G550" i="1" s="1"/>
  <c r="U549" i="1"/>
  <c r="V549" i="1" s="1"/>
  <c r="T549" i="1"/>
  <c r="R549" i="1"/>
  <c r="S549" i="1" s="1"/>
  <c r="W549" i="1" s="1"/>
  <c r="X549" i="1" s="1"/>
  <c r="Y549" i="1" s="1"/>
  <c r="Q549" i="1"/>
  <c r="P549" i="1"/>
  <c r="O549" i="1"/>
  <c r="N549" i="1"/>
  <c r="L549" i="1"/>
  <c r="K549" i="1"/>
  <c r="J549" i="1"/>
  <c r="M549" i="1" s="1"/>
  <c r="I549" i="1"/>
  <c r="H549" i="1"/>
  <c r="G549" i="1"/>
  <c r="E549" i="1"/>
  <c r="D549" i="1"/>
  <c r="C549" i="1"/>
  <c r="B549" i="1"/>
  <c r="F549" i="1" s="1"/>
  <c r="V548" i="1"/>
  <c r="U548" i="1"/>
  <c r="T548" i="1"/>
  <c r="S548" i="1"/>
  <c r="R548" i="1"/>
  <c r="Q548" i="1"/>
  <c r="P548" i="1"/>
  <c r="O548" i="1"/>
  <c r="N548" i="1"/>
  <c r="L548" i="1"/>
  <c r="K548" i="1"/>
  <c r="J548" i="1"/>
  <c r="I548" i="1"/>
  <c r="H548" i="1"/>
  <c r="G548" i="1"/>
  <c r="F548" i="1"/>
  <c r="E548" i="1"/>
  <c r="D548" i="1"/>
  <c r="C548" i="1"/>
  <c r="B548" i="1"/>
  <c r="U547" i="1"/>
  <c r="V547" i="1" s="1"/>
  <c r="T547" i="1"/>
  <c r="R547" i="1"/>
  <c r="S547" i="1" s="1"/>
  <c r="Q547" i="1"/>
  <c r="P547" i="1"/>
  <c r="O547" i="1"/>
  <c r="N547" i="1"/>
  <c r="L547" i="1"/>
  <c r="K547" i="1"/>
  <c r="J547" i="1"/>
  <c r="M547" i="1" s="1"/>
  <c r="I547" i="1"/>
  <c r="H547" i="1"/>
  <c r="E547" i="1"/>
  <c r="D547" i="1"/>
  <c r="C547" i="1"/>
  <c r="B547" i="1"/>
  <c r="V546" i="1"/>
  <c r="W546" i="1" s="1"/>
  <c r="X546" i="1" s="1"/>
  <c r="Y546" i="1" s="1"/>
  <c r="U546" i="1"/>
  <c r="T546" i="1"/>
  <c r="R546" i="1"/>
  <c r="S546" i="1" s="1"/>
  <c r="Q546" i="1"/>
  <c r="P546" i="1"/>
  <c r="O546" i="1"/>
  <c r="N546" i="1"/>
  <c r="M546" i="1"/>
  <c r="L546" i="1"/>
  <c r="K546" i="1"/>
  <c r="J546" i="1"/>
  <c r="I546" i="1"/>
  <c r="H546" i="1"/>
  <c r="F546" i="1"/>
  <c r="E546" i="1"/>
  <c r="D546" i="1"/>
  <c r="C546" i="1"/>
  <c r="B546" i="1"/>
  <c r="G546" i="1" s="1"/>
  <c r="U545" i="1"/>
  <c r="V545" i="1" s="1"/>
  <c r="T545" i="1"/>
  <c r="S545" i="1"/>
  <c r="R545" i="1"/>
  <c r="Q545" i="1"/>
  <c r="P545" i="1"/>
  <c r="O545" i="1"/>
  <c r="N545" i="1"/>
  <c r="L545" i="1"/>
  <c r="K545" i="1"/>
  <c r="M545" i="1" s="1"/>
  <c r="J545" i="1"/>
  <c r="I545" i="1"/>
  <c r="H545" i="1"/>
  <c r="E545" i="1"/>
  <c r="D545" i="1"/>
  <c r="C545" i="1"/>
  <c r="B545" i="1"/>
  <c r="G545" i="1" s="1"/>
  <c r="W544" i="1"/>
  <c r="X544" i="1" s="1"/>
  <c r="Y544" i="1" s="1"/>
  <c r="U544" i="1"/>
  <c r="V544" i="1" s="1"/>
  <c r="T544" i="1"/>
  <c r="R544" i="1"/>
  <c r="S544" i="1" s="1"/>
  <c r="Q544" i="1"/>
  <c r="P544" i="1"/>
  <c r="O544" i="1"/>
  <c r="N544" i="1"/>
  <c r="L544" i="1"/>
  <c r="K544" i="1"/>
  <c r="J544" i="1"/>
  <c r="M544" i="1" s="1"/>
  <c r="I544" i="1"/>
  <c r="H544" i="1"/>
  <c r="E544" i="1"/>
  <c r="D544" i="1"/>
  <c r="C544" i="1"/>
  <c r="B544" i="1"/>
  <c r="F544" i="1" s="1"/>
  <c r="V543" i="1"/>
  <c r="U543" i="1"/>
  <c r="T543" i="1"/>
  <c r="S543" i="1"/>
  <c r="R543" i="1"/>
  <c r="Q543" i="1"/>
  <c r="P543" i="1"/>
  <c r="O543" i="1"/>
  <c r="N543" i="1"/>
  <c r="L543" i="1"/>
  <c r="K543" i="1"/>
  <c r="J543" i="1"/>
  <c r="M543" i="1" s="1"/>
  <c r="I543" i="1"/>
  <c r="H543" i="1"/>
  <c r="F543" i="1"/>
  <c r="E543" i="1"/>
  <c r="D543" i="1"/>
  <c r="C543" i="1"/>
  <c r="B543" i="1"/>
  <c r="G543" i="1" s="1"/>
  <c r="U542" i="1"/>
  <c r="V542" i="1" s="1"/>
  <c r="T542" i="1"/>
  <c r="R542" i="1"/>
  <c r="S542" i="1" s="1"/>
  <c r="Q542" i="1"/>
  <c r="P542" i="1"/>
  <c r="O542" i="1"/>
  <c r="N542" i="1"/>
  <c r="M542" i="1"/>
  <c r="L542" i="1"/>
  <c r="K542" i="1"/>
  <c r="J542" i="1"/>
  <c r="I542" i="1"/>
  <c r="H542" i="1"/>
  <c r="E542" i="1"/>
  <c r="D542" i="1"/>
  <c r="C542" i="1"/>
  <c r="B542" i="1"/>
  <c r="G542" i="1" s="1"/>
  <c r="U541" i="1"/>
  <c r="V541" i="1" s="1"/>
  <c r="W541" i="1" s="1"/>
  <c r="X541" i="1" s="1"/>
  <c r="Y541" i="1" s="1"/>
  <c r="T541" i="1"/>
  <c r="R541" i="1"/>
  <c r="S541" i="1" s="1"/>
  <c r="Q541" i="1"/>
  <c r="P541" i="1"/>
  <c r="O541" i="1"/>
  <c r="N541" i="1"/>
  <c r="L541" i="1"/>
  <c r="K541" i="1"/>
  <c r="J541" i="1"/>
  <c r="M541" i="1" s="1"/>
  <c r="I541" i="1"/>
  <c r="H541" i="1"/>
  <c r="G541" i="1"/>
  <c r="E541" i="1"/>
  <c r="D541" i="1"/>
  <c r="C541" i="1"/>
  <c r="B541" i="1"/>
  <c r="F541" i="1" s="1"/>
  <c r="V540" i="1"/>
  <c r="U540" i="1"/>
  <c r="T540" i="1"/>
  <c r="S540" i="1"/>
  <c r="R540" i="1"/>
  <c r="Q540" i="1"/>
  <c r="P540" i="1"/>
  <c r="O540" i="1"/>
  <c r="N540" i="1"/>
  <c r="L540" i="1"/>
  <c r="K540" i="1"/>
  <c r="J540" i="1"/>
  <c r="I540" i="1"/>
  <c r="H540" i="1"/>
  <c r="G540" i="1"/>
  <c r="F540" i="1"/>
  <c r="E540" i="1"/>
  <c r="D540" i="1"/>
  <c r="C540" i="1"/>
  <c r="B540" i="1"/>
  <c r="U539" i="1"/>
  <c r="V539" i="1" s="1"/>
  <c r="T539" i="1"/>
  <c r="R539" i="1"/>
  <c r="S539" i="1" s="1"/>
  <c r="Q539" i="1"/>
  <c r="P539" i="1"/>
  <c r="O539" i="1"/>
  <c r="N539" i="1"/>
  <c r="L539" i="1"/>
  <c r="K539" i="1"/>
  <c r="J539" i="1"/>
  <c r="M539" i="1" s="1"/>
  <c r="I539" i="1"/>
  <c r="H539" i="1"/>
  <c r="E539" i="1"/>
  <c r="D539" i="1"/>
  <c r="C539" i="1"/>
  <c r="B539" i="1"/>
  <c r="U538" i="1"/>
  <c r="V538" i="1" s="1"/>
  <c r="T538" i="1"/>
  <c r="R538" i="1"/>
  <c r="S538" i="1" s="1"/>
  <c r="Q538" i="1"/>
  <c r="P538" i="1"/>
  <c r="O538" i="1"/>
  <c r="N538" i="1"/>
  <c r="M538" i="1"/>
  <c r="L538" i="1"/>
  <c r="K538" i="1"/>
  <c r="J538" i="1"/>
  <c r="I538" i="1"/>
  <c r="H538" i="1"/>
  <c r="F538" i="1"/>
  <c r="E538" i="1"/>
  <c r="D538" i="1"/>
  <c r="C538" i="1"/>
  <c r="B538" i="1"/>
  <c r="G538" i="1" s="1"/>
  <c r="U537" i="1"/>
  <c r="V537" i="1" s="1"/>
  <c r="T537" i="1"/>
  <c r="S537" i="1"/>
  <c r="R537" i="1"/>
  <c r="Q537" i="1"/>
  <c r="P537" i="1"/>
  <c r="O537" i="1"/>
  <c r="N537" i="1"/>
  <c r="L537" i="1"/>
  <c r="K537" i="1"/>
  <c r="M537" i="1" s="1"/>
  <c r="J537" i="1"/>
  <c r="I537" i="1"/>
  <c r="H537" i="1"/>
  <c r="E537" i="1"/>
  <c r="D537" i="1"/>
  <c r="C537" i="1"/>
  <c r="B537" i="1"/>
  <c r="G537" i="1" s="1"/>
  <c r="W536" i="1"/>
  <c r="X536" i="1" s="1"/>
  <c r="Y536" i="1" s="1"/>
  <c r="U536" i="1"/>
  <c r="T536" i="1"/>
  <c r="V536" i="1" s="1"/>
  <c r="R536" i="1"/>
  <c r="S536" i="1" s="1"/>
  <c r="Q536" i="1"/>
  <c r="P536" i="1"/>
  <c r="O536" i="1"/>
  <c r="N536" i="1"/>
  <c r="L536" i="1"/>
  <c r="K536" i="1"/>
  <c r="J536" i="1"/>
  <c r="M536" i="1" s="1"/>
  <c r="I536" i="1"/>
  <c r="H536" i="1"/>
  <c r="Y535" i="1"/>
  <c r="U535" i="1"/>
  <c r="T535" i="1"/>
  <c r="V535" i="1" s="1"/>
  <c r="W535" i="1" s="1"/>
  <c r="X535" i="1" s="1"/>
  <c r="R535" i="1"/>
  <c r="Q535" i="1"/>
  <c r="S535" i="1" s="1"/>
  <c r="P535" i="1"/>
  <c r="O535" i="1"/>
  <c r="N535" i="1"/>
  <c r="L535" i="1"/>
  <c r="M535" i="1" s="1"/>
  <c r="K535" i="1"/>
  <c r="J535" i="1"/>
  <c r="I535" i="1"/>
  <c r="H535" i="1"/>
  <c r="V534" i="1"/>
  <c r="W534" i="1" s="1"/>
  <c r="X534" i="1" s="1"/>
  <c r="Y534" i="1" s="1"/>
  <c r="U534" i="1"/>
  <c r="T534" i="1"/>
  <c r="R534" i="1"/>
  <c r="S534" i="1" s="1"/>
  <c r="Q534" i="1"/>
  <c r="P534" i="1"/>
  <c r="O534" i="1"/>
  <c r="N534" i="1"/>
  <c r="L534" i="1"/>
  <c r="K534" i="1"/>
  <c r="J534" i="1"/>
  <c r="I534" i="1"/>
  <c r="H534" i="1"/>
  <c r="U533" i="1"/>
  <c r="V533" i="1" s="1"/>
  <c r="W533" i="1" s="1"/>
  <c r="X533" i="1" s="1"/>
  <c r="Y533" i="1" s="1"/>
  <c r="T533" i="1"/>
  <c r="R533" i="1"/>
  <c r="Q533" i="1"/>
  <c r="P533" i="1"/>
  <c r="O533" i="1"/>
  <c r="N533" i="1"/>
  <c r="M533" i="1"/>
  <c r="L533" i="1"/>
  <c r="K533" i="1"/>
  <c r="J533" i="1"/>
  <c r="I533" i="1"/>
  <c r="H533" i="1"/>
  <c r="E533" i="1"/>
  <c r="D533" i="1"/>
  <c r="C533" i="1"/>
  <c r="B533" i="1"/>
  <c r="G533" i="1" s="1"/>
  <c r="Y532" i="1"/>
  <c r="U532" i="1"/>
  <c r="T532" i="1"/>
  <c r="V532" i="1" s="1"/>
  <c r="W532" i="1" s="1"/>
  <c r="X532" i="1" s="1"/>
  <c r="S532" i="1"/>
  <c r="R532" i="1"/>
  <c r="Q532" i="1"/>
  <c r="P532" i="1"/>
  <c r="O532" i="1"/>
  <c r="N532" i="1"/>
  <c r="L532" i="1"/>
  <c r="K532" i="1"/>
  <c r="J532" i="1"/>
  <c r="I532" i="1"/>
  <c r="H532" i="1"/>
  <c r="E532" i="1"/>
  <c r="D532" i="1"/>
  <c r="C532" i="1"/>
  <c r="B532" i="1"/>
  <c r="V531" i="1"/>
  <c r="W531" i="1" s="1"/>
  <c r="X531" i="1" s="1"/>
  <c r="Y531" i="1" s="1"/>
  <c r="U531" i="1"/>
  <c r="T531" i="1"/>
  <c r="R531" i="1"/>
  <c r="Q531" i="1"/>
  <c r="S531" i="1" s="1"/>
  <c r="P531" i="1"/>
  <c r="O531" i="1"/>
  <c r="N531" i="1"/>
  <c r="L531" i="1"/>
  <c r="K531" i="1"/>
  <c r="J531" i="1"/>
  <c r="M531" i="1" s="1"/>
  <c r="I531" i="1"/>
  <c r="H531" i="1"/>
  <c r="E531" i="1"/>
  <c r="D531" i="1"/>
  <c r="C531" i="1"/>
  <c r="B531" i="1"/>
  <c r="G531" i="1" s="1"/>
  <c r="U530" i="1"/>
  <c r="T530" i="1"/>
  <c r="V530" i="1" s="1"/>
  <c r="W530" i="1" s="1"/>
  <c r="X530" i="1" s="1"/>
  <c r="Y530" i="1" s="1"/>
  <c r="R530" i="1"/>
  <c r="Q530" i="1"/>
  <c r="S530" i="1" s="1"/>
  <c r="P530" i="1"/>
  <c r="O530" i="1"/>
  <c r="N530" i="1"/>
  <c r="L530" i="1"/>
  <c r="K530" i="1"/>
  <c r="J530" i="1"/>
  <c r="M530" i="1" s="1"/>
  <c r="I530" i="1"/>
  <c r="H530" i="1"/>
  <c r="G530" i="1"/>
  <c r="E530" i="1"/>
  <c r="D530" i="1"/>
  <c r="C530" i="1"/>
  <c r="B530" i="1"/>
  <c r="F530" i="1" s="1"/>
  <c r="W529" i="1"/>
  <c r="X529" i="1" s="1"/>
  <c r="Y529" i="1" s="1"/>
  <c r="U529" i="1"/>
  <c r="T529" i="1"/>
  <c r="V529" i="1" s="1"/>
  <c r="R529" i="1"/>
  <c r="Q529" i="1"/>
  <c r="S529" i="1" s="1"/>
  <c r="P529" i="1"/>
  <c r="O529" i="1"/>
  <c r="N529" i="1"/>
  <c r="L529" i="1"/>
  <c r="K529" i="1"/>
  <c r="J529" i="1"/>
  <c r="I529" i="1"/>
  <c r="H529" i="1"/>
  <c r="G529" i="1"/>
  <c r="E529" i="1"/>
  <c r="D529" i="1"/>
  <c r="C529" i="1"/>
  <c r="B529" i="1"/>
  <c r="F529" i="1" s="1"/>
  <c r="U528" i="1"/>
  <c r="T528" i="1"/>
  <c r="V528" i="1" s="1"/>
  <c r="W528" i="1" s="1"/>
  <c r="X528" i="1" s="1"/>
  <c r="Y528" i="1" s="1"/>
  <c r="R528" i="1"/>
  <c r="Q528" i="1"/>
  <c r="S528" i="1" s="1"/>
  <c r="P528" i="1"/>
  <c r="O528" i="1"/>
  <c r="N528" i="1"/>
  <c r="L528" i="1"/>
  <c r="K528" i="1"/>
  <c r="J528" i="1"/>
  <c r="M528" i="1" s="1"/>
  <c r="I528" i="1"/>
  <c r="H528" i="1"/>
  <c r="G528" i="1"/>
  <c r="E528" i="1"/>
  <c r="D528" i="1"/>
  <c r="C528" i="1"/>
  <c r="B528" i="1"/>
  <c r="F528" i="1" s="1"/>
  <c r="W527" i="1"/>
  <c r="X527" i="1" s="1"/>
  <c r="Y527" i="1" s="1"/>
  <c r="U527" i="1"/>
  <c r="T527" i="1"/>
  <c r="V527" i="1" s="1"/>
  <c r="R527" i="1"/>
  <c r="Q527" i="1"/>
  <c r="S527" i="1" s="1"/>
  <c r="P527" i="1"/>
  <c r="O527" i="1"/>
  <c r="N527" i="1"/>
  <c r="L527" i="1"/>
  <c r="K527" i="1"/>
  <c r="J527" i="1"/>
  <c r="I527" i="1"/>
  <c r="H527" i="1"/>
  <c r="G527" i="1"/>
  <c r="E527" i="1"/>
  <c r="D527" i="1"/>
  <c r="C527" i="1"/>
  <c r="B527" i="1"/>
  <c r="F527" i="1" s="1"/>
  <c r="U526" i="1"/>
  <c r="T526" i="1"/>
  <c r="V526" i="1" s="1"/>
  <c r="W526" i="1" s="1"/>
  <c r="X526" i="1" s="1"/>
  <c r="Y526" i="1" s="1"/>
  <c r="R526" i="1"/>
  <c r="Q526" i="1"/>
  <c r="S526" i="1" s="1"/>
  <c r="P526" i="1"/>
  <c r="O526" i="1"/>
  <c r="N526" i="1"/>
  <c r="L526" i="1"/>
  <c r="K526" i="1"/>
  <c r="J526" i="1"/>
  <c r="M526" i="1" s="1"/>
  <c r="I526" i="1"/>
  <c r="H526" i="1"/>
  <c r="G526" i="1"/>
  <c r="E526" i="1"/>
  <c r="D526" i="1"/>
  <c r="C526" i="1"/>
  <c r="B526" i="1"/>
  <c r="F526" i="1" s="1"/>
  <c r="W525" i="1"/>
  <c r="X525" i="1" s="1"/>
  <c r="Y525" i="1" s="1"/>
  <c r="U525" i="1"/>
  <c r="T525" i="1"/>
  <c r="V525" i="1" s="1"/>
  <c r="R525" i="1"/>
  <c r="Q525" i="1"/>
  <c r="S525" i="1" s="1"/>
  <c r="P525" i="1"/>
  <c r="O525" i="1"/>
  <c r="N525" i="1"/>
  <c r="L525" i="1"/>
  <c r="K525" i="1"/>
  <c r="J525" i="1"/>
  <c r="I525" i="1"/>
  <c r="H525" i="1"/>
  <c r="G525" i="1"/>
  <c r="E525" i="1"/>
  <c r="D525" i="1"/>
  <c r="C525" i="1"/>
  <c r="B525" i="1"/>
  <c r="F525" i="1" s="1"/>
  <c r="U524" i="1"/>
  <c r="T524" i="1"/>
  <c r="V524" i="1" s="1"/>
  <c r="W524" i="1" s="1"/>
  <c r="X524" i="1" s="1"/>
  <c r="Y524" i="1" s="1"/>
  <c r="R524" i="1"/>
  <c r="Q524" i="1"/>
  <c r="S524" i="1" s="1"/>
  <c r="P524" i="1"/>
  <c r="O524" i="1"/>
  <c r="N524" i="1"/>
  <c r="L524" i="1"/>
  <c r="K524" i="1"/>
  <c r="J524" i="1"/>
  <c r="M524" i="1" s="1"/>
  <c r="I524" i="1"/>
  <c r="H524" i="1"/>
  <c r="G524" i="1"/>
  <c r="E524" i="1"/>
  <c r="D524" i="1"/>
  <c r="C524" i="1"/>
  <c r="B524" i="1"/>
  <c r="F524" i="1" s="1"/>
  <c r="W523" i="1"/>
  <c r="X523" i="1" s="1"/>
  <c r="Y523" i="1" s="1"/>
  <c r="U523" i="1"/>
  <c r="T523" i="1"/>
  <c r="V523" i="1" s="1"/>
  <c r="R523" i="1"/>
  <c r="Q523" i="1"/>
  <c r="S523" i="1" s="1"/>
  <c r="P523" i="1"/>
  <c r="O523" i="1"/>
  <c r="N523" i="1"/>
  <c r="L523" i="1"/>
  <c r="K523" i="1"/>
  <c r="J523" i="1"/>
  <c r="I523" i="1"/>
  <c r="H523" i="1"/>
  <c r="G523" i="1"/>
  <c r="E523" i="1"/>
  <c r="D523" i="1"/>
  <c r="C523" i="1"/>
  <c r="B523" i="1"/>
  <c r="F523" i="1" s="1"/>
  <c r="U522" i="1"/>
  <c r="T522" i="1"/>
  <c r="V522" i="1" s="1"/>
  <c r="W522" i="1" s="1"/>
  <c r="X522" i="1" s="1"/>
  <c r="Y522" i="1" s="1"/>
  <c r="R522" i="1"/>
  <c r="Q522" i="1"/>
  <c r="S522" i="1" s="1"/>
  <c r="P522" i="1"/>
  <c r="O522" i="1"/>
  <c r="N522" i="1"/>
  <c r="L522" i="1"/>
  <c r="K522" i="1"/>
  <c r="J522" i="1"/>
  <c r="M522" i="1" s="1"/>
  <c r="I522" i="1"/>
  <c r="H522" i="1"/>
  <c r="G522" i="1"/>
  <c r="E522" i="1"/>
  <c r="D522" i="1"/>
  <c r="C522" i="1"/>
  <c r="B522" i="1"/>
  <c r="F522" i="1" s="1"/>
  <c r="W521" i="1"/>
  <c r="X521" i="1" s="1"/>
  <c r="Y521" i="1" s="1"/>
  <c r="U521" i="1"/>
  <c r="T521" i="1"/>
  <c r="V521" i="1" s="1"/>
  <c r="R521" i="1"/>
  <c r="Q521" i="1"/>
  <c r="S521" i="1" s="1"/>
  <c r="P521" i="1"/>
  <c r="O521" i="1"/>
  <c r="N521" i="1"/>
  <c r="L521" i="1"/>
  <c r="K521" i="1"/>
  <c r="J521" i="1"/>
  <c r="I521" i="1"/>
  <c r="H521" i="1"/>
  <c r="G521" i="1"/>
  <c r="E521" i="1"/>
  <c r="D521" i="1"/>
  <c r="C521" i="1"/>
  <c r="B521" i="1"/>
  <c r="F521" i="1" s="1"/>
  <c r="U520" i="1"/>
  <c r="T520" i="1"/>
  <c r="V520" i="1" s="1"/>
  <c r="W520" i="1" s="1"/>
  <c r="X520" i="1" s="1"/>
  <c r="Y520" i="1" s="1"/>
  <c r="R520" i="1"/>
  <c r="Q520" i="1"/>
  <c r="S520" i="1" s="1"/>
  <c r="P520" i="1"/>
  <c r="O520" i="1"/>
  <c r="N520" i="1"/>
  <c r="L520" i="1"/>
  <c r="K520" i="1"/>
  <c r="J520" i="1"/>
  <c r="M520" i="1" s="1"/>
  <c r="I520" i="1"/>
  <c r="H520" i="1"/>
  <c r="G520" i="1"/>
  <c r="E520" i="1"/>
  <c r="D520" i="1"/>
  <c r="C520" i="1"/>
  <c r="B520" i="1"/>
  <c r="F520" i="1" s="1"/>
  <c r="W519" i="1"/>
  <c r="X519" i="1" s="1"/>
  <c r="Y519" i="1" s="1"/>
  <c r="U519" i="1"/>
  <c r="T519" i="1"/>
  <c r="V519" i="1" s="1"/>
  <c r="R519" i="1"/>
  <c r="Q519" i="1"/>
  <c r="S519" i="1" s="1"/>
  <c r="P519" i="1"/>
  <c r="O519" i="1"/>
  <c r="N519" i="1"/>
  <c r="L519" i="1"/>
  <c r="K519" i="1"/>
  <c r="J519" i="1"/>
  <c r="I519" i="1"/>
  <c r="H519" i="1"/>
  <c r="G519" i="1"/>
  <c r="E519" i="1"/>
  <c r="D519" i="1"/>
  <c r="C519" i="1"/>
  <c r="B519" i="1"/>
  <c r="F519" i="1" s="1"/>
  <c r="U518" i="1"/>
  <c r="T518" i="1"/>
  <c r="V518" i="1" s="1"/>
  <c r="W518" i="1" s="1"/>
  <c r="X518" i="1" s="1"/>
  <c r="Y518" i="1" s="1"/>
  <c r="R518" i="1"/>
  <c r="Q518" i="1"/>
  <c r="S518" i="1" s="1"/>
  <c r="P518" i="1"/>
  <c r="O518" i="1"/>
  <c r="N518" i="1"/>
  <c r="L518" i="1"/>
  <c r="K518" i="1"/>
  <c r="J518" i="1"/>
  <c r="M518" i="1" s="1"/>
  <c r="I518" i="1"/>
  <c r="H518" i="1"/>
  <c r="G518" i="1"/>
  <c r="E518" i="1"/>
  <c r="D518" i="1"/>
  <c r="C518" i="1"/>
  <c r="B518" i="1"/>
  <c r="F518" i="1" s="1"/>
  <c r="W517" i="1"/>
  <c r="X517" i="1" s="1"/>
  <c r="Y517" i="1" s="1"/>
  <c r="U517" i="1"/>
  <c r="T517" i="1"/>
  <c r="V517" i="1" s="1"/>
  <c r="R517" i="1"/>
  <c r="Q517" i="1"/>
  <c r="S517" i="1" s="1"/>
  <c r="P517" i="1"/>
  <c r="O517" i="1"/>
  <c r="N517" i="1"/>
  <c r="L517" i="1"/>
  <c r="K517" i="1"/>
  <c r="J517" i="1"/>
  <c r="I517" i="1"/>
  <c r="H517" i="1"/>
  <c r="G517" i="1"/>
  <c r="E517" i="1"/>
  <c r="D517" i="1"/>
  <c r="C517" i="1"/>
  <c r="B517" i="1"/>
  <c r="F517" i="1" s="1"/>
  <c r="U516" i="1"/>
  <c r="T516" i="1"/>
  <c r="V516" i="1" s="1"/>
  <c r="W516" i="1" s="1"/>
  <c r="X516" i="1" s="1"/>
  <c r="Y516" i="1" s="1"/>
  <c r="R516" i="1"/>
  <c r="Q516" i="1"/>
  <c r="S516" i="1" s="1"/>
  <c r="P516" i="1"/>
  <c r="O516" i="1"/>
  <c r="N516" i="1"/>
  <c r="L516" i="1"/>
  <c r="K516" i="1"/>
  <c r="J516" i="1"/>
  <c r="M516" i="1" s="1"/>
  <c r="I516" i="1"/>
  <c r="H516" i="1"/>
  <c r="G516" i="1"/>
  <c r="E516" i="1"/>
  <c r="D516" i="1"/>
  <c r="C516" i="1"/>
  <c r="B516" i="1"/>
  <c r="F516" i="1" s="1"/>
  <c r="W515" i="1"/>
  <c r="X515" i="1" s="1"/>
  <c r="Y515" i="1" s="1"/>
  <c r="U515" i="1"/>
  <c r="T515" i="1"/>
  <c r="V515" i="1" s="1"/>
  <c r="R515" i="1"/>
  <c r="Q515" i="1"/>
  <c r="S515" i="1" s="1"/>
  <c r="P515" i="1"/>
  <c r="O515" i="1"/>
  <c r="N515" i="1"/>
  <c r="L515" i="1"/>
  <c r="K515" i="1"/>
  <c r="J515" i="1"/>
  <c r="I515" i="1"/>
  <c r="H515" i="1"/>
  <c r="G515" i="1"/>
  <c r="E515" i="1"/>
  <c r="D515" i="1"/>
  <c r="C515" i="1"/>
  <c r="B515" i="1"/>
  <c r="F515" i="1" s="1"/>
  <c r="U514" i="1"/>
  <c r="T514" i="1"/>
  <c r="V514" i="1" s="1"/>
  <c r="W514" i="1" s="1"/>
  <c r="X514" i="1" s="1"/>
  <c r="Y514" i="1" s="1"/>
  <c r="R514" i="1"/>
  <c r="Q514" i="1"/>
  <c r="S514" i="1" s="1"/>
  <c r="P514" i="1"/>
  <c r="O514" i="1"/>
  <c r="N514" i="1"/>
  <c r="L514" i="1"/>
  <c r="K514" i="1"/>
  <c r="J514" i="1"/>
  <c r="M514" i="1" s="1"/>
  <c r="I514" i="1"/>
  <c r="H514" i="1"/>
  <c r="G514" i="1"/>
  <c r="E514" i="1"/>
  <c r="D514" i="1"/>
  <c r="C514" i="1"/>
  <c r="B514" i="1"/>
  <c r="F514" i="1" s="1"/>
  <c r="W513" i="1"/>
  <c r="X513" i="1" s="1"/>
  <c r="Y513" i="1" s="1"/>
  <c r="U513" i="1"/>
  <c r="T513" i="1"/>
  <c r="V513" i="1" s="1"/>
  <c r="R513" i="1"/>
  <c r="Q513" i="1"/>
  <c r="S513" i="1" s="1"/>
  <c r="P513" i="1"/>
  <c r="O513" i="1"/>
  <c r="N513" i="1"/>
  <c r="L513" i="1"/>
  <c r="K513" i="1"/>
  <c r="J513" i="1"/>
  <c r="I513" i="1"/>
  <c r="H513" i="1"/>
  <c r="G513" i="1"/>
  <c r="E513" i="1"/>
  <c r="D513" i="1"/>
  <c r="C513" i="1"/>
  <c r="B513" i="1"/>
  <c r="F513" i="1" s="1"/>
  <c r="U512" i="1"/>
  <c r="T512" i="1"/>
  <c r="V512" i="1" s="1"/>
  <c r="W512" i="1" s="1"/>
  <c r="X512" i="1" s="1"/>
  <c r="Y512" i="1" s="1"/>
  <c r="R512" i="1"/>
  <c r="Q512" i="1"/>
  <c r="S512" i="1" s="1"/>
  <c r="P512" i="1"/>
  <c r="O512" i="1"/>
  <c r="N512" i="1"/>
  <c r="L512" i="1"/>
  <c r="K512" i="1"/>
  <c r="J512" i="1"/>
  <c r="M512" i="1" s="1"/>
  <c r="I512" i="1"/>
  <c r="H512" i="1"/>
  <c r="G512" i="1"/>
  <c r="E512" i="1"/>
  <c r="D512" i="1"/>
  <c r="C512" i="1"/>
  <c r="B512" i="1"/>
  <c r="F512" i="1" s="1"/>
  <c r="W511" i="1"/>
  <c r="X511" i="1" s="1"/>
  <c r="Y511" i="1" s="1"/>
  <c r="U511" i="1"/>
  <c r="T511" i="1"/>
  <c r="V511" i="1" s="1"/>
  <c r="R511" i="1"/>
  <c r="Q511" i="1"/>
  <c r="S511" i="1" s="1"/>
  <c r="P511" i="1"/>
  <c r="O511" i="1"/>
  <c r="N511" i="1"/>
  <c r="L511" i="1"/>
  <c r="K511" i="1"/>
  <c r="J511" i="1"/>
  <c r="I511" i="1"/>
  <c r="H511" i="1"/>
  <c r="G511" i="1"/>
  <c r="E511" i="1"/>
  <c r="D511" i="1"/>
  <c r="C511" i="1"/>
  <c r="B511" i="1"/>
  <c r="F511" i="1" s="1"/>
  <c r="U510" i="1"/>
  <c r="T510" i="1"/>
  <c r="V510" i="1" s="1"/>
  <c r="W510" i="1" s="1"/>
  <c r="X510" i="1" s="1"/>
  <c r="Y510" i="1" s="1"/>
  <c r="R510" i="1"/>
  <c r="Q510" i="1"/>
  <c r="P510" i="1"/>
  <c r="O510" i="1"/>
  <c r="N510" i="1"/>
  <c r="L510" i="1"/>
  <c r="K510" i="1"/>
  <c r="J510" i="1"/>
  <c r="M510" i="1" s="1"/>
  <c r="I510" i="1"/>
  <c r="H510" i="1"/>
  <c r="E510" i="1"/>
  <c r="D510" i="1"/>
  <c r="C510" i="1"/>
  <c r="B510" i="1"/>
  <c r="W509" i="1"/>
  <c r="X509" i="1" s="1"/>
  <c r="Y509" i="1" s="1"/>
  <c r="U509" i="1"/>
  <c r="T509" i="1"/>
  <c r="V509" i="1" s="1"/>
  <c r="R509" i="1"/>
  <c r="Q509" i="1"/>
  <c r="S509" i="1" s="1"/>
  <c r="P509" i="1"/>
  <c r="O509" i="1"/>
  <c r="N509" i="1"/>
  <c r="L509" i="1"/>
  <c r="K509" i="1"/>
  <c r="J509" i="1"/>
  <c r="I509" i="1"/>
  <c r="H509" i="1"/>
  <c r="E509" i="1"/>
  <c r="D509" i="1"/>
  <c r="C509" i="1"/>
  <c r="B509" i="1"/>
  <c r="U508" i="1"/>
  <c r="T508" i="1"/>
  <c r="V508" i="1" s="1"/>
  <c r="W508" i="1" s="1"/>
  <c r="X508" i="1" s="1"/>
  <c r="Y508" i="1" s="1"/>
  <c r="R508" i="1"/>
  <c r="Q508" i="1"/>
  <c r="P508" i="1"/>
  <c r="O508" i="1"/>
  <c r="N508" i="1"/>
  <c r="L508" i="1"/>
  <c r="K508" i="1"/>
  <c r="J508" i="1"/>
  <c r="M508" i="1" s="1"/>
  <c r="I508" i="1"/>
  <c r="H508" i="1"/>
  <c r="G508" i="1"/>
  <c r="E508" i="1"/>
  <c r="D508" i="1"/>
  <c r="C508" i="1"/>
  <c r="B508" i="1"/>
  <c r="F508" i="1" s="1"/>
  <c r="W507" i="1"/>
  <c r="X507" i="1" s="1"/>
  <c r="Y507" i="1" s="1"/>
  <c r="U507" i="1"/>
  <c r="T507" i="1"/>
  <c r="V507" i="1" s="1"/>
  <c r="R507" i="1"/>
  <c r="Q507" i="1"/>
  <c r="P507" i="1"/>
  <c r="O507" i="1"/>
  <c r="N507" i="1"/>
  <c r="L507" i="1"/>
  <c r="K507" i="1"/>
  <c r="J507" i="1"/>
  <c r="I507" i="1"/>
  <c r="H507" i="1"/>
  <c r="G507" i="1"/>
  <c r="E507" i="1"/>
  <c r="D507" i="1"/>
  <c r="C507" i="1"/>
  <c r="B507" i="1"/>
  <c r="F507" i="1" s="1"/>
  <c r="U506" i="1"/>
  <c r="T506" i="1"/>
  <c r="V506" i="1" s="1"/>
  <c r="W506" i="1" s="1"/>
  <c r="X506" i="1" s="1"/>
  <c r="Y506" i="1" s="1"/>
  <c r="R506" i="1"/>
  <c r="Q506" i="1"/>
  <c r="P506" i="1"/>
  <c r="O506" i="1"/>
  <c r="N506" i="1"/>
  <c r="L506" i="1"/>
  <c r="K506" i="1"/>
  <c r="J506" i="1"/>
  <c r="M506" i="1" s="1"/>
  <c r="I506" i="1"/>
  <c r="H506" i="1"/>
  <c r="E506" i="1"/>
  <c r="D506" i="1"/>
  <c r="C506" i="1"/>
  <c r="B506" i="1"/>
  <c r="W505" i="1"/>
  <c r="X505" i="1" s="1"/>
  <c r="Y505" i="1" s="1"/>
  <c r="U505" i="1"/>
  <c r="T505" i="1"/>
  <c r="V505" i="1" s="1"/>
  <c r="R505" i="1"/>
  <c r="Q505" i="1"/>
  <c r="S505" i="1" s="1"/>
  <c r="P505" i="1"/>
  <c r="O505" i="1"/>
  <c r="N505" i="1"/>
  <c r="L505" i="1"/>
  <c r="K505" i="1"/>
  <c r="J505" i="1"/>
  <c r="I505" i="1"/>
  <c r="H505" i="1"/>
  <c r="E505" i="1"/>
  <c r="D505" i="1"/>
  <c r="C505" i="1"/>
  <c r="B505" i="1"/>
  <c r="U504" i="1"/>
  <c r="T504" i="1"/>
  <c r="V504" i="1" s="1"/>
  <c r="W504" i="1" s="1"/>
  <c r="X504" i="1" s="1"/>
  <c r="Y504" i="1" s="1"/>
  <c r="R504" i="1"/>
  <c r="Q504" i="1"/>
  <c r="P504" i="1"/>
  <c r="O504" i="1"/>
  <c r="N504" i="1"/>
  <c r="L504" i="1"/>
  <c r="K504" i="1"/>
  <c r="J504" i="1"/>
  <c r="M504" i="1" s="1"/>
  <c r="I504" i="1"/>
  <c r="H504" i="1"/>
  <c r="G504" i="1"/>
  <c r="E504" i="1"/>
  <c r="D504" i="1"/>
  <c r="C504" i="1"/>
  <c r="B504" i="1"/>
  <c r="F504" i="1" s="1"/>
  <c r="W503" i="1"/>
  <c r="X503" i="1" s="1"/>
  <c r="Y503" i="1" s="1"/>
  <c r="U503" i="1"/>
  <c r="T503" i="1"/>
  <c r="V503" i="1" s="1"/>
  <c r="R503" i="1"/>
  <c r="Q503" i="1"/>
  <c r="P503" i="1"/>
  <c r="O503" i="1"/>
  <c r="N503" i="1"/>
  <c r="L503" i="1"/>
  <c r="K503" i="1"/>
  <c r="J503" i="1"/>
  <c r="I503" i="1"/>
  <c r="H503" i="1"/>
  <c r="G503" i="1"/>
  <c r="E503" i="1"/>
  <c r="D503" i="1"/>
  <c r="C503" i="1"/>
  <c r="B503" i="1"/>
  <c r="F503" i="1" s="1"/>
  <c r="U502" i="1"/>
  <c r="T502" i="1"/>
  <c r="V502" i="1" s="1"/>
  <c r="W502" i="1" s="1"/>
  <c r="X502" i="1" s="1"/>
  <c r="Y502" i="1" s="1"/>
  <c r="R502" i="1"/>
  <c r="Q502" i="1"/>
  <c r="P502" i="1"/>
  <c r="O502" i="1"/>
  <c r="N502" i="1"/>
  <c r="L502" i="1"/>
  <c r="K502" i="1"/>
  <c r="J502" i="1"/>
  <c r="M502" i="1" s="1"/>
  <c r="I502" i="1"/>
  <c r="H502" i="1"/>
  <c r="E502" i="1"/>
  <c r="D502" i="1"/>
  <c r="C502" i="1"/>
  <c r="B502" i="1"/>
  <c r="W501" i="1"/>
  <c r="X501" i="1" s="1"/>
  <c r="Y501" i="1" s="1"/>
  <c r="U501" i="1"/>
  <c r="T501" i="1"/>
  <c r="V501" i="1" s="1"/>
  <c r="R501" i="1"/>
  <c r="Q501" i="1"/>
  <c r="S501" i="1" s="1"/>
  <c r="P501" i="1"/>
  <c r="O501" i="1"/>
  <c r="N501" i="1"/>
  <c r="L501" i="1"/>
  <c r="M501" i="1" s="1"/>
  <c r="K501" i="1"/>
  <c r="J501" i="1"/>
  <c r="I501" i="1"/>
  <c r="H501" i="1"/>
  <c r="E501" i="1"/>
  <c r="D501" i="1"/>
  <c r="C501" i="1"/>
  <c r="B501" i="1"/>
  <c r="F501" i="1" s="1"/>
  <c r="U500" i="1"/>
  <c r="T500" i="1"/>
  <c r="R500" i="1"/>
  <c r="Q500" i="1"/>
  <c r="S500" i="1" s="1"/>
  <c r="P500" i="1"/>
  <c r="O500" i="1"/>
  <c r="N500" i="1"/>
  <c r="L500" i="1"/>
  <c r="K500" i="1"/>
  <c r="J500" i="1"/>
  <c r="M500" i="1" s="1"/>
  <c r="I500" i="1"/>
  <c r="H500" i="1"/>
  <c r="G500" i="1"/>
  <c r="E500" i="1"/>
  <c r="D500" i="1"/>
  <c r="C500" i="1"/>
  <c r="B500" i="1"/>
  <c r="F500" i="1" s="1"/>
  <c r="W499" i="1"/>
  <c r="X499" i="1" s="1"/>
  <c r="Y499" i="1" s="1"/>
  <c r="U499" i="1"/>
  <c r="T499" i="1"/>
  <c r="V499" i="1" s="1"/>
  <c r="R499" i="1"/>
  <c r="Q499" i="1"/>
  <c r="P499" i="1"/>
  <c r="O499" i="1"/>
  <c r="N499" i="1"/>
  <c r="M499" i="1"/>
  <c r="L499" i="1"/>
  <c r="K499" i="1"/>
  <c r="J499" i="1"/>
  <c r="I499" i="1"/>
  <c r="H499" i="1"/>
  <c r="E499" i="1"/>
  <c r="D499" i="1"/>
  <c r="C499" i="1"/>
  <c r="B499" i="1"/>
  <c r="U498" i="1"/>
  <c r="T498" i="1"/>
  <c r="R498" i="1"/>
  <c r="Q498" i="1"/>
  <c r="P498" i="1"/>
  <c r="O498" i="1"/>
  <c r="N498" i="1"/>
  <c r="L498" i="1"/>
  <c r="K498" i="1"/>
  <c r="J498" i="1"/>
  <c r="M498" i="1" s="1"/>
  <c r="I498" i="1"/>
  <c r="H498" i="1"/>
  <c r="G498" i="1"/>
  <c r="E498" i="1"/>
  <c r="D498" i="1"/>
  <c r="C498" i="1"/>
  <c r="B498" i="1"/>
  <c r="F498" i="1" s="1"/>
  <c r="U497" i="1"/>
  <c r="T497" i="1"/>
  <c r="R497" i="1"/>
  <c r="Q497" i="1"/>
  <c r="P497" i="1"/>
  <c r="O497" i="1"/>
  <c r="N497" i="1"/>
  <c r="L497" i="1"/>
  <c r="M497" i="1" s="1"/>
  <c r="K497" i="1"/>
  <c r="J497" i="1"/>
  <c r="I497" i="1"/>
  <c r="H497" i="1"/>
  <c r="G497" i="1"/>
  <c r="E497" i="1"/>
  <c r="D497" i="1"/>
  <c r="C497" i="1"/>
  <c r="B497" i="1"/>
  <c r="F497" i="1" s="1"/>
  <c r="U496" i="1"/>
  <c r="T496" i="1"/>
  <c r="R496" i="1"/>
  <c r="Q496" i="1"/>
  <c r="P496" i="1"/>
  <c r="O496" i="1"/>
  <c r="N496" i="1"/>
  <c r="L496" i="1"/>
  <c r="K496" i="1"/>
  <c r="J496" i="1"/>
  <c r="M496" i="1" s="1"/>
  <c r="I496" i="1"/>
  <c r="H496" i="1"/>
  <c r="E496" i="1"/>
  <c r="D496" i="1"/>
  <c r="C496" i="1"/>
  <c r="B496" i="1"/>
  <c r="F496" i="1" s="1"/>
  <c r="U495" i="1"/>
  <c r="T495" i="1"/>
  <c r="R495" i="1"/>
  <c r="Q495" i="1"/>
  <c r="P495" i="1"/>
  <c r="O495" i="1"/>
  <c r="N495" i="1"/>
  <c r="L495" i="1"/>
  <c r="K495" i="1"/>
  <c r="J495" i="1"/>
  <c r="M495" i="1" s="1"/>
  <c r="I495" i="1"/>
  <c r="H495" i="1"/>
  <c r="G495" i="1"/>
  <c r="E495" i="1"/>
  <c r="D495" i="1"/>
  <c r="C495" i="1"/>
  <c r="B495" i="1"/>
  <c r="F495" i="1" s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X493" i="1"/>
  <c r="Y493" i="1" s="1"/>
  <c r="V493" i="1"/>
  <c r="W493" i="1" s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B493" i="1"/>
  <c r="U492" i="1"/>
  <c r="V492" i="1" s="1"/>
  <c r="W492" i="1" s="1"/>
  <c r="X492" i="1" s="1"/>
  <c r="Y492" i="1" s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V491" i="1"/>
  <c r="W491" i="1" s="1"/>
  <c r="X491" i="1" s="1"/>
  <c r="Y491" i="1" s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V490" i="1"/>
  <c r="W490" i="1" s="1"/>
  <c r="X490" i="1" s="1"/>
  <c r="Y490" i="1" s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X489" i="1"/>
  <c r="Y489" i="1" s="1"/>
  <c r="V489" i="1"/>
  <c r="W489" i="1" s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U488" i="1"/>
  <c r="V488" i="1" s="1"/>
  <c r="W488" i="1" s="1"/>
  <c r="X488" i="1" s="1"/>
  <c r="Y488" i="1" s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U487" i="1"/>
  <c r="V487" i="1" s="1"/>
  <c r="W487" i="1" s="1"/>
  <c r="X487" i="1" s="1"/>
  <c r="Y487" i="1" s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V486" i="1"/>
  <c r="W486" i="1" s="1"/>
  <c r="X486" i="1" s="1"/>
  <c r="Y486" i="1" s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U485" i="1"/>
  <c r="V485" i="1" s="1"/>
  <c r="W485" i="1" s="1"/>
  <c r="X485" i="1" s="1"/>
  <c r="Y485" i="1" s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U484" i="1"/>
  <c r="V484" i="1" s="1"/>
  <c r="W484" i="1" s="1"/>
  <c r="X484" i="1" s="1"/>
  <c r="Y484" i="1" s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X483" i="1"/>
  <c r="Y483" i="1" s="1"/>
  <c r="U483" i="1"/>
  <c r="V483" i="1" s="1"/>
  <c r="W483" i="1" s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W482" i="1"/>
  <c r="X482" i="1" s="1"/>
  <c r="Y482" i="1" s="1"/>
  <c r="V482" i="1"/>
  <c r="U482" i="1"/>
  <c r="T482" i="1"/>
  <c r="R482" i="1"/>
  <c r="S482" i="1" s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U481" i="1"/>
  <c r="V481" i="1" s="1"/>
  <c r="W481" i="1" s="1"/>
  <c r="X481" i="1" s="1"/>
  <c r="Y481" i="1" s="1"/>
  <c r="T481" i="1"/>
  <c r="R481" i="1"/>
  <c r="S481" i="1" s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V480" i="1"/>
  <c r="W480" i="1" s="1"/>
  <c r="X480" i="1" s="1"/>
  <c r="Y480" i="1" s="1"/>
  <c r="U480" i="1"/>
  <c r="T480" i="1"/>
  <c r="R480" i="1"/>
  <c r="S480" i="1" s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U479" i="1"/>
  <c r="V479" i="1" s="1"/>
  <c r="W479" i="1" s="1"/>
  <c r="X479" i="1" s="1"/>
  <c r="Y479" i="1" s="1"/>
  <c r="T479" i="1"/>
  <c r="R479" i="1"/>
  <c r="S479" i="1" s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U478" i="1"/>
  <c r="V478" i="1" s="1"/>
  <c r="W478" i="1" s="1"/>
  <c r="X478" i="1" s="1"/>
  <c r="Y478" i="1" s="1"/>
  <c r="T478" i="1"/>
  <c r="R478" i="1"/>
  <c r="S478" i="1" s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U477" i="1"/>
  <c r="V477" i="1" s="1"/>
  <c r="W477" i="1" s="1"/>
  <c r="X477" i="1" s="1"/>
  <c r="Y477" i="1" s="1"/>
  <c r="T477" i="1"/>
  <c r="R477" i="1"/>
  <c r="S477" i="1" s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W476" i="1"/>
  <c r="X476" i="1" s="1"/>
  <c r="Y476" i="1" s="1"/>
  <c r="V476" i="1"/>
  <c r="U476" i="1"/>
  <c r="T476" i="1"/>
  <c r="R476" i="1"/>
  <c r="S476" i="1" s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U475" i="1"/>
  <c r="V475" i="1" s="1"/>
  <c r="W475" i="1" s="1"/>
  <c r="X475" i="1" s="1"/>
  <c r="Y475" i="1" s="1"/>
  <c r="T475" i="1"/>
  <c r="R475" i="1"/>
  <c r="S475" i="1" s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W474" i="1"/>
  <c r="X474" i="1" s="1"/>
  <c r="Y474" i="1" s="1"/>
  <c r="U474" i="1"/>
  <c r="V474" i="1" s="1"/>
  <c r="T474" i="1"/>
  <c r="R474" i="1"/>
  <c r="S474" i="1" s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U473" i="1"/>
  <c r="V473" i="1" s="1"/>
  <c r="W473" i="1" s="1"/>
  <c r="X473" i="1" s="1"/>
  <c r="Y473" i="1" s="1"/>
  <c r="T473" i="1"/>
  <c r="R473" i="1"/>
  <c r="S473" i="1" s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U472" i="1"/>
  <c r="V472" i="1" s="1"/>
  <c r="W472" i="1" s="1"/>
  <c r="X472" i="1" s="1"/>
  <c r="Y472" i="1" s="1"/>
  <c r="T472" i="1"/>
  <c r="R472" i="1"/>
  <c r="S472" i="1" s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U471" i="1"/>
  <c r="V471" i="1" s="1"/>
  <c r="W471" i="1" s="1"/>
  <c r="X471" i="1" s="1"/>
  <c r="Y471" i="1" s="1"/>
  <c r="T471" i="1"/>
  <c r="R471" i="1"/>
  <c r="S471" i="1" s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W470" i="1"/>
  <c r="X470" i="1" s="1"/>
  <c r="Y470" i="1" s="1"/>
  <c r="U470" i="1"/>
  <c r="V470" i="1" s="1"/>
  <c r="T470" i="1"/>
  <c r="R470" i="1"/>
  <c r="S470" i="1" s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U469" i="1"/>
  <c r="V469" i="1" s="1"/>
  <c r="W469" i="1" s="1"/>
  <c r="X469" i="1" s="1"/>
  <c r="Y469" i="1" s="1"/>
  <c r="T469" i="1"/>
  <c r="R469" i="1"/>
  <c r="S469" i="1" s="1"/>
  <c r="Q469" i="1"/>
  <c r="P469" i="1"/>
  <c r="O469" i="1"/>
  <c r="N469" i="1"/>
  <c r="M469" i="1"/>
  <c r="L469" i="1"/>
  <c r="K469" i="1"/>
  <c r="J469" i="1"/>
  <c r="I469" i="1"/>
  <c r="H469" i="1"/>
  <c r="E469" i="1"/>
  <c r="D469" i="1"/>
  <c r="C469" i="1"/>
  <c r="B469" i="1"/>
  <c r="G469" i="1" s="1"/>
  <c r="U468" i="1"/>
  <c r="V468" i="1" s="1"/>
  <c r="W468" i="1" s="1"/>
  <c r="X468" i="1" s="1"/>
  <c r="Y468" i="1" s="1"/>
  <c r="T468" i="1"/>
  <c r="R468" i="1"/>
  <c r="S468" i="1" s="1"/>
  <c r="Q468" i="1"/>
  <c r="P468" i="1"/>
  <c r="O468" i="1"/>
  <c r="N468" i="1"/>
  <c r="L468" i="1"/>
  <c r="K468" i="1"/>
  <c r="J468" i="1"/>
  <c r="M468" i="1" s="1"/>
  <c r="I468" i="1"/>
  <c r="H468" i="1"/>
  <c r="E468" i="1"/>
  <c r="D468" i="1"/>
  <c r="C468" i="1"/>
  <c r="B468" i="1"/>
  <c r="U467" i="1"/>
  <c r="T467" i="1"/>
  <c r="V467" i="1" s="1"/>
  <c r="W467" i="1" s="1"/>
  <c r="X467" i="1" s="1"/>
  <c r="Y467" i="1" s="1"/>
  <c r="R467" i="1"/>
  <c r="S467" i="1" s="1"/>
  <c r="Q467" i="1"/>
  <c r="P467" i="1"/>
  <c r="O467" i="1"/>
  <c r="N467" i="1"/>
  <c r="L467" i="1"/>
  <c r="K467" i="1"/>
  <c r="J467" i="1"/>
  <c r="M467" i="1" s="1"/>
  <c r="I467" i="1"/>
  <c r="H467" i="1"/>
  <c r="F467" i="1"/>
  <c r="E467" i="1"/>
  <c r="D467" i="1"/>
  <c r="C467" i="1"/>
  <c r="B467" i="1"/>
  <c r="G467" i="1" s="1"/>
  <c r="W466" i="1"/>
  <c r="X466" i="1" s="1"/>
  <c r="Y466" i="1" s="1"/>
  <c r="U466" i="1"/>
  <c r="T466" i="1"/>
  <c r="V466" i="1" s="1"/>
  <c r="R466" i="1"/>
  <c r="S466" i="1" s="1"/>
  <c r="Q466" i="1"/>
  <c r="P466" i="1"/>
  <c r="O466" i="1"/>
  <c r="N466" i="1"/>
  <c r="L466" i="1"/>
  <c r="K466" i="1"/>
  <c r="J466" i="1"/>
  <c r="M466" i="1" s="1"/>
  <c r="I466" i="1"/>
  <c r="H466" i="1"/>
  <c r="F466" i="1"/>
  <c r="E466" i="1"/>
  <c r="D466" i="1"/>
  <c r="C466" i="1"/>
  <c r="B466" i="1"/>
  <c r="G466" i="1" s="1"/>
  <c r="U465" i="1"/>
  <c r="T465" i="1"/>
  <c r="R465" i="1"/>
  <c r="S465" i="1" s="1"/>
  <c r="Q465" i="1"/>
  <c r="P465" i="1"/>
  <c r="O465" i="1"/>
  <c r="N465" i="1"/>
  <c r="L465" i="1"/>
  <c r="K465" i="1"/>
  <c r="J465" i="1"/>
  <c r="I465" i="1"/>
  <c r="H465" i="1"/>
  <c r="E465" i="1"/>
  <c r="D465" i="1"/>
  <c r="C465" i="1"/>
  <c r="B465" i="1"/>
  <c r="G465" i="1" s="1"/>
  <c r="U464" i="1"/>
  <c r="V464" i="1" s="1"/>
  <c r="W464" i="1" s="1"/>
  <c r="X464" i="1" s="1"/>
  <c r="Y464" i="1" s="1"/>
  <c r="T464" i="1"/>
  <c r="R464" i="1"/>
  <c r="S464" i="1" s="1"/>
  <c r="Q464" i="1"/>
  <c r="P464" i="1"/>
  <c r="O464" i="1"/>
  <c r="N464" i="1"/>
  <c r="L464" i="1"/>
  <c r="K464" i="1"/>
  <c r="J464" i="1"/>
  <c r="M464" i="1" s="1"/>
  <c r="I464" i="1"/>
  <c r="H464" i="1"/>
  <c r="E464" i="1"/>
  <c r="D464" i="1"/>
  <c r="C464" i="1"/>
  <c r="B464" i="1"/>
  <c r="U463" i="1"/>
  <c r="T463" i="1"/>
  <c r="V463" i="1" s="1"/>
  <c r="W463" i="1" s="1"/>
  <c r="X463" i="1" s="1"/>
  <c r="Y463" i="1" s="1"/>
  <c r="R463" i="1"/>
  <c r="S463" i="1" s="1"/>
  <c r="Q463" i="1"/>
  <c r="P463" i="1"/>
  <c r="O463" i="1"/>
  <c r="N463" i="1"/>
  <c r="L463" i="1"/>
  <c r="K463" i="1"/>
  <c r="J463" i="1"/>
  <c r="M463" i="1" s="1"/>
  <c r="I463" i="1"/>
  <c r="H463" i="1"/>
  <c r="F463" i="1"/>
  <c r="E463" i="1"/>
  <c r="D463" i="1"/>
  <c r="C463" i="1"/>
  <c r="B463" i="1"/>
  <c r="G463" i="1" s="1"/>
  <c r="U462" i="1"/>
  <c r="T462" i="1"/>
  <c r="V462" i="1" s="1"/>
  <c r="W462" i="1" s="1"/>
  <c r="X462" i="1" s="1"/>
  <c r="Y462" i="1" s="1"/>
  <c r="R462" i="1"/>
  <c r="S462" i="1" s="1"/>
  <c r="Q462" i="1"/>
  <c r="P462" i="1"/>
  <c r="O462" i="1"/>
  <c r="N462" i="1"/>
  <c r="L462" i="1"/>
  <c r="K462" i="1"/>
  <c r="J462" i="1"/>
  <c r="M462" i="1" s="1"/>
  <c r="I462" i="1"/>
  <c r="H462" i="1"/>
  <c r="F462" i="1"/>
  <c r="E462" i="1"/>
  <c r="D462" i="1"/>
  <c r="C462" i="1"/>
  <c r="B462" i="1"/>
  <c r="G462" i="1" s="1"/>
  <c r="U461" i="1"/>
  <c r="T461" i="1"/>
  <c r="V461" i="1" s="1"/>
  <c r="W461" i="1" s="1"/>
  <c r="X461" i="1" s="1"/>
  <c r="Y461" i="1" s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E461" i="1"/>
  <c r="D461" i="1"/>
  <c r="C461" i="1"/>
  <c r="B461" i="1"/>
  <c r="F461" i="1" s="1"/>
  <c r="U460" i="1"/>
  <c r="T460" i="1"/>
  <c r="V460" i="1" s="1"/>
  <c r="W460" i="1" s="1"/>
  <c r="X460" i="1" s="1"/>
  <c r="Y460" i="1" s="1"/>
  <c r="R460" i="1"/>
  <c r="S460" i="1" s="1"/>
  <c r="Q460" i="1"/>
  <c r="P460" i="1"/>
  <c r="O460" i="1"/>
  <c r="N460" i="1"/>
  <c r="L460" i="1"/>
  <c r="K460" i="1"/>
  <c r="J460" i="1"/>
  <c r="M460" i="1" s="1"/>
  <c r="I460" i="1"/>
  <c r="H460" i="1"/>
  <c r="E460" i="1"/>
  <c r="D460" i="1"/>
  <c r="C460" i="1"/>
  <c r="B460" i="1"/>
  <c r="G460" i="1" s="1"/>
  <c r="U459" i="1"/>
  <c r="V459" i="1" s="1"/>
  <c r="W459" i="1" s="1"/>
  <c r="X459" i="1" s="1"/>
  <c r="Y459" i="1" s="1"/>
  <c r="T459" i="1"/>
  <c r="S459" i="1"/>
  <c r="R459" i="1"/>
  <c r="Q459" i="1"/>
  <c r="P459" i="1"/>
  <c r="O459" i="1"/>
  <c r="N459" i="1"/>
  <c r="L459" i="1"/>
  <c r="K459" i="1"/>
  <c r="M459" i="1" s="1"/>
  <c r="J459" i="1"/>
  <c r="I459" i="1"/>
  <c r="H459" i="1"/>
  <c r="G459" i="1"/>
  <c r="E459" i="1"/>
  <c r="D459" i="1"/>
  <c r="C459" i="1"/>
  <c r="B459" i="1"/>
  <c r="F459" i="1" s="1"/>
  <c r="U458" i="1"/>
  <c r="T458" i="1"/>
  <c r="V458" i="1" s="1"/>
  <c r="W458" i="1" s="1"/>
  <c r="X458" i="1" s="1"/>
  <c r="Y458" i="1" s="1"/>
  <c r="R458" i="1"/>
  <c r="S458" i="1" s="1"/>
  <c r="Q458" i="1"/>
  <c r="P458" i="1"/>
  <c r="O458" i="1"/>
  <c r="N458" i="1"/>
  <c r="L458" i="1"/>
  <c r="K458" i="1"/>
  <c r="J458" i="1"/>
  <c r="M458" i="1" s="1"/>
  <c r="I458" i="1"/>
  <c r="H458" i="1"/>
  <c r="E458" i="1"/>
  <c r="D458" i="1"/>
  <c r="C458" i="1"/>
  <c r="B458" i="1"/>
  <c r="U457" i="1"/>
  <c r="T457" i="1"/>
  <c r="V457" i="1" s="1"/>
  <c r="W457" i="1" s="1"/>
  <c r="X457" i="1" s="1"/>
  <c r="Y457" i="1" s="1"/>
  <c r="S457" i="1"/>
  <c r="R457" i="1"/>
  <c r="Q457" i="1"/>
  <c r="P457" i="1"/>
  <c r="O457" i="1"/>
  <c r="N457" i="1"/>
  <c r="L457" i="1"/>
  <c r="K457" i="1"/>
  <c r="M457" i="1" s="1"/>
  <c r="J457" i="1"/>
  <c r="I457" i="1"/>
  <c r="H457" i="1"/>
  <c r="G457" i="1"/>
  <c r="F457" i="1"/>
  <c r="E457" i="1"/>
  <c r="D457" i="1"/>
  <c r="C457" i="1"/>
  <c r="B457" i="1"/>
  <c r="X456" i="1"/>
  <c r="Y456" i="1" s="1"/>
  <c r="V456" i="1"/>
  <c r="W456" i="1" s="1"/>
  <c r="U456" i="1"/>
  <c r="T456" i="1"/>
  <c r="R456" i="1"/>
  <c r="S456" i="1" s="1"/>
  <c r="Q456" i="1"/>
  <c r="P456" i="1"/>
  <c r="O456" i="1"/>
  <c r="N456" i="1"/>
  <c r="L456" i="1"/>
  <c r="K456" i="1"/>
  <c r="J456" i="1"/>
  <c r="M456" i="1" s="1"/>
  <c r="I456" i="1"/>
  <c r="H456" i="1"/>
  <c r="E456" i="1"/>
  <c r="D456" i="1"/>
  <c r="C456" i="1"/>
  <c r="B456" i="1"/>
  <c r="G456" i="1" s="1"/>
  <c r="U455" i="1"/>
  <c r="T455" i="1"/>
  <c r="V455" i="1" s="1"/>
  <c r="W455" i="1" s="1"/>
  <c r="X455" i="1" s="1"/>
  <c r="Y455" i="1" s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E455" i="1"/>
  <c r="D455" i="1"/>
  <c r="C455" i="1"/>
  <c r="B455" i="1"/>
  <c r="F455" i="1" s="1"/>
  <c r="V454" i="1"/>
  <c r="W454" i="1" s="1"/>
  <c r="X454" i="1" s="1"/>
  <c r="Y454" i="1" s="1"/>
  <c r="U454" i="1"/>
  <c r="T454" i="1"/>
  <c r="R454" i="1"/>
  <c r="S454" i="1" s="1"/>
  <c r="Q454" i="1"/>
  <c r="P454" i="1"/>
  <c r="O454" i="1"/>
  <c r="N454" i="1"/>
  <c r="L454" i="1"/>
  <c r="K454" i="1"/>
  <c r="J454" i="1"/>
  <c r="M454" i="1" s="1"/>
  <c r="I454" i="1"/>
  <c r="H454" i="1"/>
  <c r="F454" i="1"/>
  <c r="E454" i="1"/>
  <c r="D454" i="1"/>
  <c r="C454" i="1"/>
  <c r="B454" i="1"/>
  <c r="G454" i="1" s="1"/>
  <c r="U453" i="1"/>
  <c r="T453" i="1"/>
  <c r="V453" i="1" s="1"/>
  <c r="W453" i="1" s="1"/>
  <c r="X453" i="1" s="1"/>
  <c r="Y453" i="1" s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E453" i="1"/>
  <c r="D453" i="1"/>
  <c r="C453" i="1"/>
  <c r="B453" i="1"/>
  <c r="F453" i="1" s="1"/>
  <c r="U452" i="1"/>
  <c r="T452" i="1"/>
  <c r="V452" i="1" s="1"/>
  <c r="W452" i="1" s="1"/>
  <c r="X452" i="1" s="1"/>
  <c r="Y452" i="1" s="1"/>
  <c r="R452" i="1"/>
  <c r="S452" i="1" s="1"/>
  <c r="Q452" i="1"/>
  <c r="P452" i="1"/>
  <c r="O452" i="1"/>
  <c r="N452" i="1"/>
  <c r="L452" i="1"/>
  <c r="K452" i="1"/>
  <c r="J452" i="1"/>
  <c r="M452" i="1" s="1"/>
  <c r="I452" i="1"/>
  <c r="H452" i="1"/>
  <c r="E452" i="1"/>
  <c r="D452" i="1"/>
  <c r="C452" i="1"/>
  <c r="B452" i="1"/>
  <c r="G452" i="1" s="1"/>
  <c r="U451" i="1"/>
  <c r="V451" i="1" s="1"/>
  <c r="W451" i="1" s="1"/>
  <c r="X451" i="1" s="1"/>
  <c r="Y451" i="1" s="1"/>
  <c r="T451" i="1"/>
  <c r="S451" i="1"/>
  <c r="R451" i="1"/>
  <c r="Q451" i="1"/>
  <c r="P451" i="1"/>
  <c r="O451" i="1"/>
  <c r="N451" i="1"/>
  <c r="L451" i="1"/>
  <c r="K451" i="1"/>
  <c r="M451" i="1" s="1"/>
  <c r="J451" i="1"/>
  <c r="I451" i="1"/>
  <c r="H451" i="1"/>
  <c r="G451" i="1"/>
  <c r="E451" i="1"/>
  <c r="D451" i="1"/>
  <c r="C451" i="1"/>
  <c r="B451" i="1"/>
  <c r="F451" i="1" s="1"/>
  <c r="U450" i="1"/>
  <c r="T450" i="1"/>
  <c r="V450" i="1" s="1"/>
  <c r="W450" i="1" s="1"/>
  <c r="X450" i="1" s="1"/>
  <c r="Y450" i="1" s="1"/>
  <c r="R450" i="1"/>
  <c r="S450" i="1" s="1"/>
  <c r="Q450" i="1"/>
  <c r="P450" i="1"/>
  <c r="O450" i="1"/>
  <c r="N450" i="1"/>
  <c r="L450" i="1"/>
  <c r="K450" i="1"/>
  <c r="J450" i="1"/>
  <c r="M450" i="1" s="1"/>
  <c r="I450" i="1"/>
  <c r="H450" i="1"/>
  <c r="E450" i="1"/>
  <c r="D450" i="1"/>
  <c r="C450" i="1"/>
  <c r="B450" i="1"/>
  <c r="U449" i="1"/>
  <c r="V449" i="1" s="1"/>
  <c r="W449" i="1" s="1"/>
  <c r="X449" i="1" s="1"/>
  <c r="Y449" i="1" s="1"/>
  <c r="T449" i="1"/>
  <c r="S449" i="1"/>
  <c r="R449" i="1"/>
  <c r="Q449" i="1"/>
  <c r="P449" i="1"/>
  <c r="O449" i="1"/>
  <c r="N449" i="1"/>
  <c r="L449" i="1"/>
  <c r="K449" i="1"/>
  <c r="M449" i="1" s="1"/>
  <c r="J449" i="1"/>
  <c r="I449" i="1"/>
  <c r="H449" i="1"/>
  <c r="G449" i="1"/>
  <c r="F449" i="1"/>
  <c r="E449" i="1"/>
  <c r="D449" i="1"/>
  <c r="C449" i="1"/>
  <c r="B449" i="1"/>
  <c r="V448" i="1"/>
  <c r="W448" i="1" s="1"/>
  <c r="X448" i="1" s="1"/>
  <c r="Y448" i="1" s="1"/>
  <c r="U448" i="1"/>
  <c r="T448" i="1"/>
  <c r="R448" i="1"/>
  <c r="S448" i="1" s="1"/>
  <c r="Q448" i="1"/>
  <c r="P448" i="1"/>
  <c r="O448" i="1"/>
  <c r="N448" i="1"/>
  <c r="L448" i="1"/>
  <c r="K448" i="1"/>
  <c r="J448" i="1"/>
  <c r="M448" i="1" s="1"/>
  <c r="I448" i="1"/>
  <c r="H448" i="1"/>
  <c r="F448" i="1"/>
  <c r="E448" i="1"/>
  <c r="D448" i="1"/>
  <c r="C448" i="1"/>
  <c r="B448" i="1"/>
  <c r="G448" i="1" s="1"/>
  <c r="W447" i="1"/>
  <c r="X447" i="1" s="1"/>
  <c r="Y447" i="1" s="1"/>
  <c r="U447" i="1"/>
  <c r="T447" i="1"/>
  <c r="V447" i="1" s="1"/>
  <c r="R447" i="1"/>
  <c r="Q447" i="1"/>
  <c r="S447" i="1" s="1"/>
  <c r="P447" i="1"/>
  <c r="O447" i="1"/>
  <c r="N447" i="1"/>
  <c r="M447" i="1"/>
  <c r="L447" i="1"/>
  <c r="K447" i="1"/>
  <c r="J447" i="1"/>
  <c r="I447" i="1"/>
  <c r="H447" i="1"/>
  <c r="G447" i="1"/>
  <c r="E447" i="1"/>
  <c r="D447" i="1"/>
  <c r="C447" i="1"/>
  <c r="B447" i="1"/>
  <c r="F447" i="1" s="1"/>
  <c r="U446" i="1"/>
  <c r="T446" i="1"/>
  <c r="V446" i="1" s="1"/>
  <c r="W446" i="1" s="1"/>
  <c r="X446" i="1" s="1"/>
  <c r="Y446" i="1" s="1"/>
  <c r="R446" i="1"/>
  <c r="Q446" i="1"/>
  <c r="S446" i="1" s="1"/>
  <c r="P446" i="1"/>
  <c r="O446" i="1"/>
  <c r="N446" i="1"/>
  <c r="M446" i="1"/>
  <c r="L446" i="1"/>
  <c r="K446" i="1"/>
  <c r="J446" i="1"/>
  <c r="I446" i="1"/>
  <c r="H446" i="1"/>
  <c r="G446" i="1"/>
  <c r="E446" i="1"/>
  <c r="D446" i="1"/>
  <c r="C446" i="1"/>
  <c r="B446" i="1"/>
  <c r="F446" i="1" s="1"/>
  <c r="W445" i="1"/>
  <c r="X445" i="1" s="1"/>
  <c r="Y445" i="1" s="1"/>
  <c r="U445" i="1"/>
  <c r="T445" i="1"/>
  <c r="V445" i="1" s="1"/>
  <c r="R445" i="1"/>
  <c r="Q445" i="1"/>
  <c r="S445" i="1" s="1"/>
  <c r="P445" i="1"/>
  <c r="O445" i="1"/>
  <c r="N445" i="1"/>
  <c r="M445" i="1"/>
  <c r="L445" i="1"/>
  <c r="K445" i="1"/>
  <c r="J445" i="1"/>
  <c r="I445" i="1"/>
  <c r="H445" i="1"/>
  <c r="G445" i="1"/>
  <c r="E445" i="1"/>
  <c r="D445" i="1"/>
  <c r="C445" i="1"/>
  <c r="B445" i="1"/>
  <c r="F445" i="1" s="1"/>
  <c r="W444" i="1"/>
  <c r="X444" i="1" s="1"/>
  <c r="Y444" i="1" s="1"/>
  <c r="U444" i="1"/>
  <c r="T444" i="1"/>
  <c r="V444" i="1" s="1"/>
  <c r="R444" i="1"/>
  <c r="Q444" i="1"/>
  <c r="S444" i="1" s="1"/>
  <c r="P444" i="1"/>
  <c r="O444" i="1"/>
  <c r="N444" i="1"/>
  <c r="M444" i="1"/>
  <c r="L444" i="1"/>
  <c r="K444" i="1"/>
  <c r="J444" i="1"/>
  <c r="I444" i="1"/>
  <c r="H444" i="1"/>
  <c r="G444" i="1"/>
  <c r="E444" i="1"/>
  <c r="D444" i="1"/>
  <c r="C444" i="1"/>
  <c r="B444" i="1"/>
  <c r="F444" i="1" s="1"/>
  <c r="U443" i="1"/>
  <c r="T443" i="1"/>
  <c r="V443" i="1" s="1"/>
  <c r="W443" i="1" s="1"/>
  <c r="X443" i="1" s="1"/>
  <c r="Y443" i="1" s="1"/>
  <c r="R443" i="1"/>
  <c r="Q443" i="1"/>
  <c r="S443" i="1" s="1"/>
  <c r="P443" i="1"/>
  <c r="O443" i="1"/>
  <c r="N443" i="1"/>
  <c r="M443" i="1"/>
  <c r="L443" i="1"/>
  <c r="K443" i="1"/>
  <c r="J443" i="1"/>
  <c r="I443" i="1"/>
  <c r="H443" i="1"/>
  <c r="G443" i="1"/>
  <c r="E443" i="1"/>
  <c r="D443" i="1"/>
  <c r="C443" i="1"/>
  <c r="B443" i="1"/>
  <c r="F443" i="1" s="1"/>
  <c r="U442" i="1"/>
  <c r="T442" i="1"/>
  <c r="V442" i="1" s="1"/>
  <c r="W442" i="1" s="1"/>
  <c r="X442" i="1" s="1"/>
  <c r="Y442" i="1" s="1"/>
  <c r="R442" i="1"/>
  <c r="Q442" i="1"/>
  <c r="S442" i="1" s="1"/>
  <c r="P442" i="1"/>
  <c r="O442" i="1"/>
  <c r="N442" i="1"/>
  <c r="M442" i="1"/>
  <c r="L442" i="1"/>
  <c r="K442" i="1"/>
  <c r="J442" i="1"/>
  <c r="I442" i="1"/>
  <c r="H442" i="1"/>
  <c r="G442" i="1"/>
  <c r="E442" i="1"/>
  <c r="D442" i="1"/>
  <c r="C442" i="1"/>
  <c r="B442" i="1"/>
  <c r="F442" i="1" s="1"/>
  <c r="W441" i="1"/>
  <c r="X441" i="1" s="1"/>
  <c r="Y441" i="1" s="1"/>
  <c r="U441" i="1"/>
  <c r="T441" i="1"/>
  <c r="V441" i="1" s="1"/>
  <c r="R441" i="1"/>
  <c r="Q441" i="1"/>
  <c r="S441" i="1" s="1"/>
  <c r="P441" i="1"/>
  <c r="O441" i="1"/>
  <c r="N441" i="1"/>
  <c r="M441" i="1"/>
  <c r="L441" i="1"/>
  <c r="K441" i="1"/>
  <c r="J441" i="1"/>
  <c r="I441" i="1"/>
  <c r="H441" i="1"/>
  <c r="G441" i="1"/>
  <c r="E441" i="1"/>
  <c r="D441" i="1"/>
  <c r="C441" i="1"/>
  <c r="B441" i="1"/>
  <c r="F441" i="1" s="1"/>
  <c r="U440" i="1"/>
  <c r="T440" i="1"/>
  <c r="V440" i="1" s="1"/>
  <c r="W440" i="1" s="1"/>
  <c r="X440" i="1" s="1"/>
  <c r="Y440" i="1" s="1"/>
  <c r="R440" i="1"/>
  <c r="Q440" i="1"/>
  <c r="S440" i="1" s="1"/>
  <c r="P440" i="1"/>
  <c r="O440" i="1"/>
  <c r="N440" i="1"/>
  <c r="M440" i="1"/>
  <c r="L440" i="1"/>
  <c r="K440" i="1"/>
  <c r="J440" i="1"/>
  <c r="I440" i="1"/>
  <c r="H440" i="1"/>
  <c r="G440" i="1"/>
  <c r="E440" i="1"/>
  <c r="D440" i="1"/>
  <c r="C440" i="1"/>
  <c r="B440" i="1"/>
  <c r="F440" i="1" s="1"/>
  <c r="W439" i="1"/>
  <c r="X439" i="1" s="1"/>
  <c r="Y439" i="1" s="1"/>
  <c r="U439" i="1"/>
  <c r="T439" i="1"/>
  <c r="V439" i="1" s="1"/>
  <c r="R439" i="1"/>
  <c r="Q439" i="1"/>
  <c r="S439" i="1" s="1"/>
  <c r="P439" i="1"/>
  <c r="O439" i="1"/>
  <c r="N439" i="1"/>
  <c r="M439" i="1"/>
  <c r="L439" i="1"/>
  <c r="K439" i="1"/>
  <c r="J439" i="1"/>
  <c r="I439" i="1"/>
  <c r="H439" i="1"/>
  <c r="G439" i="1"/>
  <c r="E439" i="1"/>
  <c r="D439" i="1"/>
  <c r="C439" i="1"/>
  <c r="B439" i="1"/>
  <c r="F439" i="1" s="1"/>
  <c r="U438" i="1"/>
  <c r="T438" i="1"/>
  <c r="V438" i="1" s="1"/>
  <c r="W438" i="1" s="1"/>
  <c r="X438" i="1" s="1"/>
  <c r="Y438" i="1" s="1"/>
  <c r="R438" i="1"/>
  <c r="Q438" i="1"/>
  <c r="S438" i="1" s="1"/>
  <c r="P438" i="1"/>
  <c r="O438" i="1"/>
  <c r="N438" i="1"/>
  <c r="M438" i="1"/>
  <c r="L438" i="1"/>
  <c r="K438" i="1"/>
  <c r="J438" i="1"/>
  <c r="I438" i="1"/>
  <c r="H438" i="1"/>
  <c r="G438" i="1"/>
  <c r="E438" i="1"/>
  <c r="D438" i="1"/>
  <c r="C438" i="1"/>
  <c r="B438" i="1"/>
  <c r="F438" i="1" s="1"/>
  <c r="U437" i="1"/>
  <c r="T437" i="1"/>
  <c r="V437" i="1" s="1"/>
  <c r="W437" i="1" s="1"/>
  <c r="X437" i="1" s="1"/>
  <c r="Y437" i="1" s="1"/>
  <c r="R437" i="1"/>
  <c r="Q437" i="1"/>
  <c r="S437" i="1" s="1"/>
  <c r="P437" i="1"/>
  <c r="O437" i="1"/>
  <c r="N437" i="1"/>
  <c r="M437" i="1"/>
  <c r="L437" i="1"/>
  <c r="K437" i="1"/>
  <c r="J437" i="1"/>
  <c r="I437" i="1"/>
  <c r="H437" i="1"/>
  <c r="G437" i="1"/>
  <c r="E437" i="1"/>
  <c r="D437" i="1"/>
  <c r="C437" i="1"/>
  <c r="B437" i="1"/>
  <c r="F437" i="1" s="1"/>
  <c r="W436" i="1"/>
  <c r="X436" i="1" s="1"/>
  <c r="Y436" i="1" s="1"/>
  <c r="U436" i="1"/>
  <c r="T436" i="1"/>
  <c r="V436" i="1" s="1"/>
  <c r="R436" i="1"/>
  <c r="Q436" i="1"/>
  <c r="S436" i="1" s="1"/>
  <c r="P436" i="1"/>
  <c r="O436" i="1"/>
  <c r="N436" i="1"/>
  <c r="M436" i="1"/>
  <c r="L436" i="1"/>
  <c r="K436" i="1"/>
  <c r="J436" i="1"/>
  <c r="I436" i="1"/>
  <c r="H436" i="1"/>
  <c r="G436" i="1"/>
  <c r="E436" i="1"/>
  <c r="D436" i="1"/>
  <c r="C436" i="1"/>
  <c r="B436" i="1"/>
  <c r="F436" i="1" s="1"/>
  <c r="U435" i="1"/>
  <c r="T435" i="1"/>
  <c r="V435" i="1" s="1"/>
  <c r="W435" i="1" s="1"/>
  <c r="X435" i="1" s="1"/>
  <c r="Y435" i="1" s="1"/>
  <c r="R435" i="1"/>
  <c r="Q435" i="1"/>
  <c r="S435" i="1" s="1"/>
  <c r="P435" i="1"/>
  <c r="O435" i="1"/>
  <c r="N435" i="1"/>
  <c r="M435" i="1"/>
  <c r="L435" i="1"/>
  <c r="K435" i="1"/>
  <c r="J435" i="1"/>
  <c r="I435" i="1"/>
  <c r="H435" i="1"/>
  <c r="G435" i="1"/>
  <c r="E435" i="1"/>
  <c r="D435" i="1"/>
  <c r="C435" i="1"/>
  <c r="B435" i="1"/>
  <c r="F435" i="1" s="1"/>
  <c r="U434" i="1"/>
  <c r="T434" i="1"/>
  <c r="V434" i="1" s="1"/>
  <c r="W434" i="1" s="1"/>
  <c r="X434" i="1" s="1"/>
  <c r="Y434" i="1" s="1"/>
  <c r="R434" i="1"/>
  <c r="Q434" i="1"/>
  <c r="S434" i="1" s="1"/>
  <c r="P434" i="1"/>
  <c r="O434" i="1"/>
  <c r="N434" i="1"/>
  <c r="M434" i="1"/>
  <c r="L434" i="1"/>
  <c r="K434" i="1"/>
  <c r="J434" i="1"/>
  <c r="I434" i="1"/>
  <c r="H434" i="1"/>
  <c r="G434" i="1"/>
  <c r="E434" i="1"/>
  <c r="D434" i="1"/>
  <c r="C434" i="1"/>
  <c r="B434" i="1"/>
  <c r="F434" i="1" s="1"/>
  <c r="W433" i="1"/>
  <c r="X433" i="1" s="1"/>
  <c r="Y433" i="1" s="1"/>
  <c r="U433" i="1"/>
  <c r="T433" i="1"/>
  <c r="V433" i="1" s="1"/>
  <c r="R433" i="1"/>
  <c r="Q433" i="1"/>
  <c r="S433" i="1" s="1"/>
  <c r="P433" i="1"/>
  <c r="O433" i="1"/>
  <c r="N433" i="1"/>
  <c r="M433" i="1"/>
  <c r="L433" i="1"/>
  <c r="K433" i="1"/>
  <c r="J433" i="1"/>
  <c r="I433" i="1"/>
  <c r="H433" i="1"/>
  <c r="G433" i="1"/>
  <c r="E433" i="1"/>
  <c r="D433" i="1"/>
  <c r="C433" i="1"/>
  <c r="B433" i="1"/>
  <c r="F433" i="1" s="1"/>
  <c r="U432" i="1"/>
  <c r="T432" i="1"/>
  <c r="V432" i="1" s="1"/>
  <c r="W432" i="1" s="1"/>
  <c r="X432" i="1" s="1"/>
  <c r="Y432" i="1" s="1"/>
  <c r="R432" i="1"/>
  <c r="Q432" i="1"/>
  <c r="S432" i="1" s="1"/>
  <c r="P432" i="1"/>
  <c r="O432" i="1"/>
  <c r="N432" i="1"/>
  <c r="L432" i="1"/>
  <c r="M432" i="1" s="1"/>
  <c r="K432" i="1"/>
  <c r="J432" i="1"/>
  <c r="I432" i="1"/>
  <c r="H432" i="1"/>
  <c r="G432" i="1"/>
  <c r="E432" i="1"/>
  <c r="D432" i="1"/>
  <c r="C432" i="1"/>
  <c r="B432" i="1"/>
  <c r="F432" i="1" s="1"/>
  <c r="U431" i="1"/>
  <c r="T431" i="1"/>
  <c r="V431" i="1" s="1"/>
  <c r="W431" i="1" s="1"/>
  <c r="X431" i="1" s="1"/>
  <c r="Y431" i="1" s="1"/>
  <c r="R431" i="1"/>
  <c r="Q431" i="1"/>
  <c r="S431" i="1" s="1"/>
  <c r="P431" i="1"/>
  <c r="O431" i="1"/>
  <c r="N431" i="1"/>
  <c r="L431" i="1"/>
  <c r="K431" i="1"/>
  <c r="J431" i="1"/>
  <c r="M431" i="1" s="1"/>
  <c r="I431" i="1"/>
  <c r="H431" i="1"/>
  <c r="G431" i="1"/>
  <c r="E431" i="1"/>
  <c r="D431" i="1"/>
  <c r="C431" i="1"/>
  <c r="B431" i="1"/>
  <c r="F431" i="1" s="1"/>
  <c r="W430" i="1"/>
  <c r="X430" i="1" s="1"/>
  <c r="Y430" i="1" s="1"/>
  <c r="U430" i="1"/>
  <c r="T430" i="1"/>
  <c r="V430" i="1" s="1"/>
  <c r="R430" i="1"/>
  <c r="Q430" i="1"/>
  <c r="S430" i="1" s="1"/>
  <c r="P430" i="1"/>
  <c r="O430" i="1"/>
  <c r="N430" i="1"/>
  <c r="L430" i="1"/>
  <c r="K430" i="1"/>
  <c r="J430" i="1"/>
  <c r="M430" i="1" s="1"/>
  <c r="I430" i="1"/>
  <c r="H430" i="1"/>
  <c r="G430" i="1"/>
  <c r="E430" i="1"/>
  <c r="D430" i="1"/>
  <c r="C430" i="1"/>
  <c r="B430" i="1"/>
  <c r="F430" i="1" s="1"/>
  <c r="U429" i="1"/>
  <c r="T429" i="1"/>
  <c r="V429" i="1" s="1"/>
  <c r="W429" i="1" s="1"/>
  <c r="X429" i="1" s="1"/>
  <c r="Y429" i="1" s="1"/>
  <c r="R429" i="1"/>
  <c r="Q429" i="1"/>
  <c r="S429" i="1" s="1"/>
  <c r="P429" i="1"/>
  <c r="O429" i="1"/>
  <c r="N429" i="1"/>
  <c r="L429" i="1"/>
  <c r="K429" i="1"/>
  <c r="J429" i="1"/>
  <c r="M429" i="1" s="1"/>
  <c r="I429" i="1"/>
  <c r="H429" i="1"/>
  <c r="G429" i="1"/>
  <c r="E429" i="1"/>
  <c r="D429" i="1"/>
  <c r="C429" i="1"/>
  <c r="B429" i="1"/>
  <c r="F429" i="1" s="1"/>
  <c r="U428" i="1"/>
  <c r="T428" i="1"/>
  <c r="V428" i="1" s="1"/>
  <c r="W428" i="1" s="1"/>
  <c r="X428" i="1" s="1"/>
  <c r="Y428" i="1" s="1"/>
  <c r="R428" i="1"/>
  <c r="Q428" i="1"/>
  <c r="S428" i="1" s="1"/>
  <c r="P428" i="1"/>
  <c r="O428" i="1"/>
  <c r="N428" i="1"/>
  <c r="L428" i="1"/>
  <c r="K428" i="1"/>
  <c r="J428" i="1"/>
  <c r="M428" i="1" s="1"/>
  <c r="I428" i="1"/>
  <c r="H428" i="1"/>
  <c r="G428" i="1"/>
  <c r="E428" i="1"/>
  <c r="D428" i="1"/>
  <c r="C428" i="1"/>
  <c r="B428" i="1"/>
  <c r="F428" i="1" s="1"/>
  <c r="U427" i="1"/>
  <c r="T427" i="1"/>
  <c r="V427" i="1" s="1"/>
  <c r="W427" i="1" s="1"/>
  <c r="X427" i="1" s="1"/>
  <c r="Y427" i="1" s="1"/>
  <c r="R427" i="1"/>
  <c r="Q427" i="1"/>
  <c r="S427" i="1" s="1"/>
  <c r="P427" i="1"/>
  <c r="O427" i="1"/>
  <c r="N427" i="1"/>
  <c r="L427" i="1"/>
  <c r="K427" i="1"/>
  <c r="J427" i="1"/>
  <c r="M427" i="1" s="1"/>
  <c r="I427" i="1"/>
  <c r="H427" i="1"/>
  <c r="G427" i="1"/>
  <c r="E427" i="1"/>
  <c r="D427" i="1"/>
  <c r="C427" i="1"/>
  <c r="B427" i="1"/>
  <c r="F427" i="1" s="1"/>
  <c r="W426" i="1"/>
  <c r="X426" i="1" s="1"/>
  <c r="Y426" i="1" s="1"/>
  <c r="U426" i="1"/>
  <c r="T426" i="1"/>
  <c r="V426" i="1" s="1"/>
  <c r="R426" i="1"/>
  <c r="Q426" i="1"/>
  <c r="S426" i="1" s="1"/>
  <c r="P426" i="1"/>
  <c r="O426" i="1"/>
  <c r="N426" i="1"/>
  <c r="L426" i="1"/>
  <c r="K426" i="1"/>
  <c r="J426" i="1"/>
  <c r="M426" i="1" s="1"/>
  <c r="I426" i="1"/>
  <c r="H426" i="1"/>
  <c r="G426" i="1"/>
  <c r="E426" i="1"/>
  <c r="D426" i="1"/>
  <c r="C426" i="1"/>
  <c r="B426" i="1"/>
  <c r="F426" i="1" s="1"/>
  <c r="U425" i="1"/>
  <c r="T425" i="1"/>
  <c r="V425" i="1" s="1"/>
  <c r="W425" i="1" s="1"/>
  <c r="X425" i="1" s="1"/>
  <c r="Y425" i="1" s="1"/>
  <c r="R425" i="1"/>
  <c r="Q425" i="1"/>
  <c r="S425" i="1" s="1"/>
  <c r="P425" i="1"/>
  <c r="O425" i="1"/>
  <c r="N425" i="1"/>
  <c r="L425" i="1"/>
  <c r="K425" i="1"/>
  <c r="J425" i="1"/>
  <c r="M425" i="1" s="1"/>
  <c r="I425" i="1"/>
  <c r="H425" i="1"/>
  <c r="G425" i="1"/>
  <c r="E425" i="1"/>
  <c r="D425" i="1"/>
  <c r="C425" i="1"/>
  <c r="B425" i="1"/>
  <c r="F425" i="1" s="1"/>
  <c r="U424" i="1"/>
  <c r="T424" i="1"/>
  <c r="V424" i="1" s="1"/>
  <c r="W424" i="1" s="1"/>
  <c r="X424" i="1" s="1"/>
  <c r="Y424" i="1" s="1"/>
  <c r="R424" i="1"/>
  <c r="S424" i="1" s="1"/>
  <c r="Q424" i="1"/>
  <c r="P424" i="1"/>
  <c r="O424" i="1"/>
  <c r="N424" i="1"/>
  <c r="L424" i="1"/>
  <c r="K424" i="1"/>
  <c r="J424" i="1"/>
  <c r="M424" i="1" s="1"/>
  <c r="I424" i="1"/>
  <c r="H424" i="1"/>
  <c r="G424" i="1"/>
  <c r="E424" i="1"/>
  <c r="D424" i="1"/>
  <c r="C424" i="1"/>
  <c r="B424" i="1"/>
  <c r="F424" i="1" s="1"/>
  <c r="U423" i="1"/>
  <c r="T423" i="1"/>
  <c r="V423" i="1" s="1"/>
  <c r="W423" i="1" s="1"/>
  <c r="X423" i="1" s="1"/>
  <c r="Y423" i="1" s="1"/>
  <c r="R423" i="1"/>
  <c r="Q423" i="1"/>
  <c r="S423" i="1" s="1"/>
  <c r="P423" i="1"/>
  <c r="O423" i="1"/>
  <c r="N423" i="1"/>
  <c r="L423" i="1"/>
  <c r="K423" i="1"/>
  <c r="J423" i="1"/>
  <c r="M423" i="1" s="1"/>
  <c r="I423" i="1"/>
  <c r="H423" i="1"/>
  <c r="G423" i="1"/>
  <c r="E423" i="1"/>
  <c r="D423" i="1"/>
  <c r="C423" i="1"/>
  <c r="B423" i="1"/>
  <c r="F423" i="1" s="1"/>
  <c r="W422" i="1"/>
  <c r="X422" i="1" s="1"/>
  <c r="Y422" i="1" s="1"/>
  <c r="U422" i="1"/>
  <c r="T422" i="1"/>
  <c r="V422" i="1" s="1"/>
  <c r="R422" i="1"/>
  <c r="Q422" i="1"/>
  <c r="S422" i="1" s="1"/>
  <c r="P422" i="1"/>
  <c r="O422" i="1"/>
  <c r="N422" i="1"/>
  <c r="L422" i="1"/>
  <c r="K422" i="1"/>
  <c r="J422" i="1"/>
  <c r="M422" i="1" s="1"/>
  <c r="I422" i="1"/>
  <c r="H422" i="1"/>
  <c r="G422" i="1"/>
  <c r="E422" i="1"/>
  <c r="D422" i="1"/>
  <c r="C422" i="1"/>
  <c r="B422" i="1"/>
  <c r="F422" i="1" s="1"/>
  <c r="U421" i="1"/>
  <c r="T421" i="1"/>
  <c r="V421" i="1" s="1"/>
  <c r="W421" i="1" s="1"/>
  <c r="X421" i="1" s="1"/>
  <c r="Y421" i="1" s="1"/>
  <c r="R421" i="1"/>
  <c r="S421" i="1" s="1"/>
  <c r="Q421" i="1"/>
  <c r="P421" i="1"/>
  <c r="O421" i="1"/>
  <c r="N421" i="1"/>
  <c r="L421" i="1"/>
  <c r="K421" i="1"/>
  <c r="J421" i="1"/>
  <c r="M421" i="1" s="1"/>
  <c r="I421" i="1"/>
  <c r="H421" i="1"/>
  <c r="G421" i="1"/>
  <c r="E421" i="1"/>
  <c r="D421" i="1"/>
  <c r="C421" i="1"/>
  <c r="B421" i="1"/>
  <c r="F421" i="1" s="1"/>
  <c r="U420" i="1"/>
  <c r="T420" i="1"/>
  <c r="V420" i="1" s="1"/>
  <c r="W420" i="1" s="1"/>
  <c r="X420" i="1" s="1"/>
  <c r="Y420" i="1" s="1"/>
  <c r="R420" i="1"/>
  <c r="S420" i="1" s="1"/>
  <c r="Q420" i="1"/>
  <c r="P420" i="1"/>
  <c r="O420" i="1"/>
  <c r="N420" i="1"/>
  <c r="L420" i="1"/>
  <c r="K420" i="1"/>
  <c r="J420" i="1"/>
  <c r="M420" i="1" s="1"/>
  <c r="I420" i="1"/>
  <c r="H420" i="1"/>
  <c r="G420" i="1"/>
  <c r="E420" i="1"/>
  <c r="D420" i="1"/>
  <c r="C420" i="1"/>
  <c r="B420" i="1"/>
  <c r="F420" i="1" s="1"/>
  <c r="U419" i="1"/>
  <c r="T419" i="1"/>
  <c r="V419" i="1" s="1"/>
  <c r="W419" i="1" s="1"/>
  <c r="X419" i="1" s="1"/>
  <c r="Y419" i="1" s="1"/>
  <c r="R419" i="1"/>
  <c r="S419" i="1" s="1"/>
  <c r="Q419" i="1"/>
  <c r="P419" i="1"/>
  <c r="O419" i="1"/>
  <c r="N419" i="1"/>
  <c r="L419" i="1"/>
  <c r="K419" i="1"/>
  <c r="J419" i="1"/>
  <c r="M419" i="1" s="1"/>
  <c r="I419" i="1"/>
  <c r="H419" i="1"/>
  <c r="G419" i="1"/>
  <c r="E419" i="1"/>
  <c r="D419" i="1"/>
  <c r="C419" i="1"/>
  <c r="B419" i="1"/>
  <c r="F419" i="1" s="1"/>
  <c r="W418" i="1"/>
  <c r="X418" i="1" s="1"/>
  <c r="Y418" i="1" s="1"/>
  <c r="U418" i="1"/>
  <c r="T418" i="1"/>
  <c r="V418" i="1" s="1"/>
  <c r="R418" i="1"/>
  <c r="S418" i="1" s="1"/>
  <c r="Q418" i="1"/>
  <c r="P418" i="1"/>
  <c r="O418" i="1"/>
  <c r="N418" i="1"/>
  <c r="L418" i="1"/>
  <c r="K418" i="1"/>
  <c r="J418" i="1"/>
  <c r="M418" i="1" s="1"/>
  <c r="I418" i="1"/>
  <c r="H418" i="1"/>
  <c r="G418" i="1"/>
  <c r="E418" i="1"/>
  <c r="D418" i="1"/>
  <c r="C418" i="1"/>
  <c r="B418" i="1"/>
  <c r="F418" i="1" s="1"/>
  <c r="U417" i="1"/>
  <c r="T417" i="1"/>
  <c r="V417" i="1" s="1"/>
  <c r="W417" i="1" s="1"/>
  <c r="X417" i="1" s="1"/>
  <c r="Y417" i="1" s="1"/>
  <c r="R417" i="1"/>
  <c r="S417" i="1" s="1"/>
  <c r="Q417" i="1"/>
  <c r="P417" i="1"/>
  <c r="O417" i="1"/>
  <c r="N417" i="1"/>
  <c r="L417" i="1"/>
  <c r="K417" i="1"/>
  <c r="J417" i="1"/>
  <c r="M417" i="1" s="1"/>
  <c r="I417" i="1"/>
  <c r="H417" i="1"/>
  <c r="G417" i="1"/>
  <c r="E417" i="1"/>
  <c r="D417" i="1"/>
  <c r="C417" i="1"/>
  <c r="B417" i="1"/>
  <c r="F417" i="1" s="1"/>
  <c r="U416" i="1"/>
  <c r="T416" i="1"/>
  <c r="V416" i="1" s="1"/>
  <c r="W416" i="1" s="1"/>
  <c r="X416" i="1" s="1"/>
  <c r="Y416" i="1" s="1"/>
  <c r="R416" i="1"/>
  <c r="S416" i="1" s="1"/>
  <c r="Q416" i="1"/>
  <c r="P416" i="1"/>
  <c r="O416" i="1"/>
  <c r="N416" i="1"/>
  <c r="L416" i="1"/>
  <c r="K416" i="1"/>
  <c r="J416" i="1"/>
  <c r="M416" i="1" s="1"/>
  <c r="I416" i="1"/>
  <c r="H416" i="1"/>
  <c r="G416" i="1"/>
  <c r="E416" i="1"/>
  <c r="D416" i="1"/>
  <c r="C416" i="1"/>
  <c r="B416" i="1"/>
  <c r="F416" i="1" s="1"/>
  <c r="U415" i="1"/>
  <c r="T415" i="1"/>
  <c r="V415" i="1" s="1"/>
  <c r="W415" i="1" s="1"/>
  <c r="X415" i="1" s="1"/>
  <c r="Y415" i="1" s="1"/>
  <c r="R415" i="1"/>
  <c r="S415" i="1" s="1"/>
  <c r="Q415" i="1"/>
  <c r="P415" i="1"/>
  <c r="O415" i="1"/>
  <c r="N415" i="1"/>
  <c r="L415" i="1"/>
  <c r="K415" i="1"/>
  <c r="J415" i="1"/>
  <c r="M415" i="1" s="1"/>
  <c r="I415" i="1"/>
  <c r="H415" i="1"/>
  <c r="G415" i="1"/>
  <c r="E415" i="1"/>
  <c r="D415" i="1"/>
  <c r="C415" i="1"/>
  <c r="B415" i="1"/>
  <c r="F415" i="1" s="1"/>
  <c r="W414" i="1"/>
  <c r="X414" i="1" s="1"/>
  <c r="Y414" i="1" s="1"/>
  <c r="U414" i="1"/>
  <c r="T414" i="1"/>
  <c r="V414" i="1" s="1"/>
  <c r="R414" i="1"/>
  <c r="S414" i="1" s="1"/>
  <c r="Q414" i="1"/>
  <c r="P414" i="1"/>
  <c r="O414" i="1"/>
  <c r="N414" i="1"/>
  <c r="L414" i="1"/>
  <c r="K414" i="1"/>
  <c r="J414" i="1"/>
  <c r="M414" i="1" s="1"/>
  <c r="I414" i="1"/>
  <c r="H414" i="1"/>
  <c r="G414" i="1"/>
  <c r="E414" i="1"/>
  <c r="D414" i="1"/>
  <c r="C414" i="1"/>
  <c r="B414" i="1"/>
  <c r="F414" i="1" s="1"/>
  <c r="U413" i="1"/>
  <c r="T413" i="1"/>
  <c r="V413" i="1" s="1"/>
  <c r="W413" i="1" s="1"/>
  <c r="X413" i="1" s="1"/>
  <c r="Y413" i="1" s="1"/>
  <c r="R413" i="1"/>
  <c r="S413" i="1" s="1"/>
  <c r="Q413" i="1"/>
  <c r="P413" i="1"/>
  <c r="O413" i="1"/>
  <c r="N413" i="1"/>
  <c r="L413" i="1"/>
  <c r="K413" i="1"/>
  <c r="J413" i="1"/>
  <c r="M413" i="1" s="1"/>
  <c r="I413" i="1"/>
  <c r="H413" i="1"/>
  <c r="G413" i="1"/>
  <c r="E413" i="1"/>
  <c r="D413" i="1"/>
  <c r="C413" i="1"/>
  <c r="B413" i="1"/>
  <c r="F413" i="1" s="1"/>
  <c r="U412" i="1"/>
  <c r="T412" i="1"/>
  <c r="V412" i="1" s="1"/>
  <c r="W412" i="1" s="1"/>
  <c r="X412" i="1" s="1"/>
  <c r="Y412" i="1" s="1"/>
  <c r="R412" i="1"/>
  <c r="S412" i="1" s="1"/>
  <c r="Q412" i="1"/>
  <c r="P412" i="1"/>
  <c r="O412" i="1"/>
  <c r="N412" i="1"/>
  <c r="L412" i="1"/>
  <c r="K412" i="1"/>
  <c r="J412" i="1"/>
  <c r="M412" i="1" s="1"/>
  <c r="I412" i="1"/>
  <c r="H412" i="1"/>
  <c r="E412" i="1"/>
  <c r="D412" i="1"/>
  <c r="C412" i="1"/>
  <c r="B412" i="1"/>
  <c r="F412" i="1" s="1"/>
  <c r="U411" i="1"/>
  <c r="T411" i="1"/>
  <c r="V411" i="1" s="1"/>
  <c r="W411" i="1" s="1"/>
  <c r="X411" i="1" s="1"/>
  <c r="Y411" i="1" s="1"/>
  <c r="R411" i="1"/>
  <c r="S411" i="1" s="1"/>
  <c r="Q411" i="1"/>
  <c r="P411" i="1"/>
  <c r="O411" i="1"/>
  <c r="N411" i="1"/>
  <c r="L411" i="1"/>
  <c r="K411" i="1"/>
  <c r="J411" i="1"/>
  <c r="M411" i="1" s="1"/>
  <c r="I411" i="1"/>
  <c r="H411" i="1"/>
  <c r="E411" i="1"/>
  <c r="D411" i="1"/>
  <c r="C411" i="1"/>
  <c r="B411" i="1"/>
  <c r="F411" i="1" s="1"/>
  <c r="W410" i="1"/>
  <c r="X410" i="1" s="1"/>
  <c r="Y410" i="1" s="1"/>
  <c r="U410" i="1"/>
  <c r="T410" i="1"/>
  <c r="V410" i="1" s="1"/>
  <c r="R410" i="1"/>
  <c r="S410" i="1" s="1"/>
  <c r="Q410" i="1"/>
  <c r="P410" i="1"/>
  <c r="O410" i="1"/>
  <c r="N410" i="1"/>
  <c r="L410" i="1"/>
  <c r="K410" i="1"/>
  <c r="J410" i="1"/>
  <c r="I410" i="1"/>
  <c r="H410" i="1"/>
  <c r="E410" i="1"/>
  <c r="D410" i="1"/>
  <c r="C410" i="1"/>
  <c r="B410" i="1"/>
  <c r="F410" i="1" s="1"/>
  <c r="U409" i="1"/>
  <c r="T409" i="1"/>
  <c r="V409" i="1" s="1"/>
  <c r="W409" i="1" s="1"/>
  <c r="X409" i="1" s="1"/>
  <c r="Y409" i="1" s="1"/>
  <c r="R409" i="1"/>
  <c r="S409" i="1" s="1"/>
  <c r="Q409" i="1"/>
  <c r="P409" i="1"/>
  <c r="O409" i="1"/>
  <c r="N409" i="1"/>
  <c r="L409" i="1"/>
  <c r="K409" i="1"/>
  <c r="J409" i="1"/>
  <c r="M409" i="1" s="1"/>
  <c r="I409" i="1"/>
  <c r="H409" i="1"/>
  <c r="G409" i="1"/>
  <c r="E409" i="1"/>
  <c r="D409" i="1"/>
  <c r="C409" i="1"/>
  <c r="B409" i="1"/>
  <c r="F409" i="1" s="1"/>
  <c r="U408" i="1"/>
  <c r="T408" i="1"/>
  <c r="V408" i="1" s="1"/>
  <c r="W408" i="1" s="1"/>
  <c r="X408" i="1" s="1"/>
  <c r="Y408" i="1" s="1"/>
  <c r="R408" i="1"/>
  <c r="S408" i="1" s="1"/>
  <c r="Q408" i="1"/>
  <c r="P408" i="1"/>
  <c r="O408" i="1"/>
  <c r="N408" i="1"/>
  <c r="L408" i="1"/>
  <c r="K408" i="1"/>
  <c r="J408" i="1"/>
  <c r="M408" i="1" s="1"/>
  <c r="I408" i="1"/>
  <c r="H408" i="1"/>
  <c r="E408" i="1"/>
  <c r="D408" i="1"/>
  <c r="C408" i="1"/>
  <c r="B408" i="1"/>
  <c r="F408" i="1" s="1"/>
  <c r="U407" i="1"/>
  <c r="T407" i="1"/>
  <c r="V407" i="1" s="1"/>
  <c r="W407" i="1" s="1"/>
  <c r="X407" i="1" s="1"/>
  <c r="Y407" i="1" s="1"/>
  <c r="R407" i="1"/>
  <c r="S407" i="1" s="1"/>
  <c r="Q407" i="1"/>
  <c r="P407" i="1"/>
  <c r="O407" i="1"/>
  <c r="N407" i="1"/>
  <c r="L407" i="1"/>
  <c r="K407" i="1"/>
  <c r="J407" i="1"/>
  <c r="M407" i="1" s="1"/>
  <c r="I407" i="1"/>
  <c r="H407" i="1"/>
  <c r="E407" i="1"/>
  <c r="D407" i="1"/>
  <c r="C407" i="1"/>
  <c r="B407" i="1"/>
  <c r="F407" i="1" s="1"/>
  <c r="W406" i="1"/>
  <c r="X406" i="1" s="1"/>
  <c r="Y406" i="1" s="1"/>
  <c r="U406" i="1"/>
  <c r="T406" i="1"/>
  <c r="V406" i="1" s="1"/>
  <c r="R406" i="1"/>
  <c r="S406" i="1" s="1"/>
  <c r="Q406" i="1"/>
  <c r="P406" i="1"/>
  <c r="O406" i="1"/>
  <c r="N406" i="1"/>
  <c r="L406" i="1"/>
  <c r="K406" i="1"/>
  <c r="J406" i="1"/>
  <c r="I406" i="1"/>
  <c r="H406" i="1"/>
  <c r="E406" i="1"/>
  <c r="D406" i="1"/>
  <c r="C406" i="1"/>
  <c r="B406" i="1"/>
  <c r="F406" i="1" s="1"/>
  <c r="U405" i="1"/>
  <c r="T405" i="1"/>
  <c r="V405" i="1" s="1"/>
  <c r="W405" i="1" s="1"/>
  <c r="X405" i="1" s="1"/>
  <c r="Y405" i="1" s="1"/>
  <c r="R405" i="1"/>
  <c r="S405" i="1" s="1"/>
  <c r="Q405" i="1"/>
  <c r="P405" i="1"/>
  <c r="O405" i="1"/>
  <c r="N405" i="1"/>
  <c r="L405" i="1"/>
  <c r="K405" i="1"/>
  <c r="J405" i="1"/>
  <c r="M405" i="1" s="1"/>
  <c r="I405" i="1"/>
  <c r="H405" i="1"/>
  <c r="G405" i="1"/>
  <c r="E405" i="1"/>
  <c r="D405" i="1"/>
  <c r="C405" i="1"/>
  <c r="B405" i="1"/>
  <c r="F405" i="1" s="1"/>
  <c r="U404" i="1"/>
  <c r="T404" i="1"/>
  <c r="V404" i="1" s="1"/>
  <c r="W404" i="1" s="1"/>
  <c r="X404" i="1" s="1"/>
  <c r="Y404" i="1" s="1"/>
  <c r="R404" i="1"/>
  <c r="S404" i="1" s="1"/>
  <c r="Q404" i="1"/>
  <c r="P404" i="1"/>
  <c r="O404" i="1"/>
  <c r="N404" i="1"/>
  <c r="M404" i="1"/>
  <c r="L404" i="1"/>
  <c r="K404" i="1"/>
  <c r="J404" i="1"/>
  <c r="I404" i="1"/>
  <c r="H404" i="1"/>
  <c r="E404" i="1"/>
  <c r="D404" i="1"/>
  <c r="C404" i="1"/>
  <c r="B404" i="1"/>
  <c r="F404" i="1" s="1"/>
  <c r="U403" i="1"/>
  <c r="T403" i="1"/>
  <c r="R403" i="1"/>
  <c r="S403" i="1" s="1"/>
  <c r="Q403" i="1"/>
  <c r="P403" i="1"/>
  <c r="O403" i="1"/>
  <c r="N403" i="1"/>
  <c r="L403" i="1"/>
  <c r="M403" i="1" s="1"/>
  <c r="K403" i="1"/>
  <c r="J403" i="1"/>
  <c r="I403" i="1"/>
  <c r="H403" i="1"/>
  <c r="G403" i="1"/>
  <c r="E403" i="1"/>
  <c r="D403" i="1"/>
  <c r="C403" i="1"/>
  <c r="B403" i="1"/>
  <c r="F403" i="1" s="1"/>
  <c r="U402" i="1"/>
  <c r="T402" i="1"/>
  <c r="V402" i="1" s="1"/>
  <c r="W402" i="1" s="1"/>
  <c r="X402" i="1" s="1"/>
  <c r="Y402" i="1" s="1"/>
  <c r="R402" i="1"/>
  <c r="S402" i="1" s="1"/>
  <c r="Q402" i="1"/>
  <c r="P402" i="1"/>
  <c r="O402" i="1"/>
  <c r="N402" i="1"/>
  <c r="L402" i="1"/>
  <c r="K402" i="1"/>
  <c r="J402" i="1"/>
  <c r="M402" i="1" s="1"/>
  <c r="I402" i="1"/>
  <c r="H402" i="1"/>
  <c r="G402" i="1"/>
  <c r="E402" i="1"/>
  <c r="D402" i="1"/>
  <c r="C402" i="1"/>
  <c r="B402" i="1"/>
  <c r="F402" i="1" s="1"/>
  <c r="U401" i="1"/>
  <c r="T401" i="1"/>
  <c r="R401" i="1"/>
  <c r="S401" i="1" s="1"/>
  <c r="Q401" i="1"/>
  <c r="P401" i="1"/>
  <c r="O401" i="1"/>
  <c r="N401" i="1"/>
  <c r="L401" i="1"/>
  <c r="K401" i="1"/>
  <c r="J401" i="1"/>
  <c r="M401" i="1" s="1"/>
  <c r="I401" i="1"/>
  <c r="H401" i="1"/>
  <c r="E401" i="1"/>
  <c r="D401" i="1"/>
  <c r="C401" i="1"/>
  <c r="B401" i="1"/>
  <c r="F401" i="1" s="1"/>
  <c r="U400" i="1"/>
  <c r="T400" i="1"/>
  <c r="R400" i="1"/>
  <c r="S400" i="1" s="1"/>
  <c r="Q400" i="1"/>
  <c r="P400" i="1"/>
  <c r="O400" i="1"/>
  <c r="N400" i="1"/>
  <c r="L400" i="1"/>
  <c r="K400" i="1"/>
  <c r="J400" i="1"/>
  <c r="M400" i="1" s="1"/>
  <c r="I400" i="1"/>
  <c r="H400" i="1"/>
  <c r="G400" i="1"/>
  <c r="E400" i="1"/>
  <c r="D400" i="1"/>
  <c r="C400" i="1"/>
  <c r="B400" i="1"/>
  <c r="F400" i="1" s="1"/>
  <c r="U399" i="1"/>
  <c r="T399" i="1"/>
  <c r="V399" i="1" s="1"/>
  <c r="W399" i="1" s="1"/>
  <c r="X399" i="1" s="1"/>
  <c r="Y399" i="1" s="1"/>
  <c r="R399" i="1"/>
  <c r="S399" i="1" s="1"/>
  <c r="Q399" i="1"/>
  <c r="P399" i="1"/>
  <c r="O399" i="1"/>
  <c r="N399" i="1"/>
  <c r="L399" i="1"/>
  <c r="K399" i="1"/>
  <c r="J399" i="1"/>
  <c r="M399" i="1" s="1"/>
  <c r="I399" i="1"/>
  <c r="H399" i="1"/>
  <c r="E399" i="1"/>
  <c r="D399" i="1"/>
  <c r="C399" i="1"/>
  <c r="B399" i="1"/>
  <c r="F399" i="1" s="1"/>
  <c r="Y398" i="1"/>
  <c r="W398" i="1"/>
  <c r="X398" i="1" s="1"/>
  <c r="U398" i="1"/>
  <c r="T398" i="1"/>
  <c r="V398" i="1" s="1"/>
  <c r="R398" i="1"/>
  <c r="Q398" i="1"/>
  <c r="S398" i="1" s="1"/>
  <c r="P398" i="1"/>
  <c r="O398" i="1"/>
  <c r="N398" i="1"/>
  <c r="L398" i="1"/>
  <c r="K398" i="1"/>
  <c r="J398" i="1"/>
  <c r="M398" i="1" s="1"/>
  <c r="I398" i="1"/>
  <c r="H398" i="1"/>
  <c r="G398" i="1"/>
  <c r="E398" i="1"/>
  <c r="D398" i="1"/>
  <c r="C398" i="1"/>
  <c r="B398" i="1"/>
  <c r="F398" i="1" s="1"/>
  <c r="U397" i="1"/>
  <c r="T397" i="1"/>
  <c r="V397" i="1" s="1"/>
  <c r="W397" i="1" s="1"/>
  <c r="X397" i="1" s="1"/>
  <c r="Y397" i="1" s="1"/>
  <c r="S397" i="1"/>
  <c r="R397" i="1"/>
  <c r="Q397" i="1"/>
  <c r="P397" i="1"/>
  <c r="O397" i="1"/>
  <c r="N397" i="1"/>
  <c r="L397" i="1"/>
  <c r="M397" i="1" s="1"/>
  <c r="K397" i="1"/>
  <c r="J397" i="1"/>
  <c r="I397" i="1"/>
  <c r="H397" i="1"/>
  <c r="G397" i="1"/>
  <c r="E397" i="1"/>
  <c r="D397" i="1"/>
  <c r="C397" i="1"/>
  <c r="B397" i="1"/>
  <c r="F397" i="1" s="1"/>
  <c r="U396" i="1"/>
  <c r="T396" i="1"/>
  <c r="R396" i="1"/>
  <c r="Q396" i="1"/>
  <c r="S396" i="1" s="1"/>
  <c r="P396" i="1"/>
  <c r="O396" i="1"/>
  <c r="N396" i="1"/>
  <c r="L396" i="1"/>
  <c r="K396" i="1"/>
  <c r="J396" i="1"/>
  <c r="M396" i="1" s="1"/>
  <c r="I396" i="1"/>
  <c r="H396" i="1"/>
  <c r="E396" i="1"/>
  <c r="D396" i="1"/>
  <c r="C396" i="1"/>
  <c r="B396" i="1"/>
  <c r="F396" i="1" s="1"/>
  <c r="U395" i="1"/>
  <c r="T395" i="1"/>
  <c r="R395" i="1"/>
  <c r="Q395" i="1"/>
  <c r="S395" i="1" s="1"/>
  <c r="P395" i="1"/>
  <c r="O395" i="1"/>
  <c r="N395" i="1"/>
  <c r="L395" i="1"/>
  <c r="K395" i="1"/>
  <c r="J395" i="1"/>
  <c r="M395" i="1" s="1"/>
  <c r="I395" i="1"/>
  <c r="H395" i="1"/>
  <c r="G395" i="1"/>
  <c r="E395" i="1"/>
  <c r="D395" i="1"/>
  <c r="C395" i="1"/>
  <c r="B395" i="1"/>
  <c r="F395" i="1" s="1"/>
  <c r="U394" i="1"/>
  <c r="T394" i="1"/>
  <c r="S394" i="1"/>
  <c r="R394" i="1"/>
  <c r="Q394" i="1"/>
  <c r="P394" i="1"/>
  <c r="O394" i="1"/>
  <c r="N394" i="1"/>
  <c r="L394" i="1"/>
  <c r="K394" i="1"/>
  <c r="M394" i="1" s="1"/>
  <c r="J394" i="1"/>
  <c r="I394" i="1"/>
  <c r="H394" i="1"/>
  <c r="E394" i="1"/>
  <c r="D394" i="1"/>
  <c r="C394" i="1"/>
  <c r="B394" i="1"/>
  <c r="F394" i="1" s="1"/>
  <c r="U393" i="1"/>
  <c r="T393" i="1"/>
  <c r="V393" i="1" s="1"/>
  <c r="W393" i="1" s="1"/>
  <c r="X393" i="1" s="1"/>
  <c r="Y393" i="1" s="1"/>
  <c r="R393" i="1"/>
  <c r="Q393" i="1"/>
  <c r="S393" i="1" s="1"/>
  <c r="P393" i="1"/>
  <c r="O393" i="1"/>
  <c r="N393" i="1"/>
  <c r="L393" i="1"/>
  <c r="K393" i="1"/>
  <c r="J393" i="1"/>
  <c r="M393" i="1" s="1"/>
  <c r="I393" i="1"/>
  <c r="H393" i="1"/>
  <c r="E393" i="1"/>
  <c r="D393" i="1"/>
  <c r="C393" i="1"/>
  <c r="B393" i="1"/>
  <c r="F393" i="1" s="1"/>
  <c r="U392" i="1"/>
  <c r="T392" i="1"/>
  <c r="R392" i="1"/>
  <c r="Q392" i="1"/>
  <c r="S392" i="1" s="1"/>
  <c r="P392" i="1"/>
  <c r="O392" i="1"/>
  <c r="N392" i="1"/>
  <c r="M392" i="1"/>
  <c r="L392" i="1"/>
  <c r="K392" i="1"/>
  <c r="J392" i="1"/>
  <c r="I392" i="1"/>
  <c r="H392" i="1"/>
  <c r="G392" i="1"/>
  <c r="E392" i="1"/>
  <c r="D392" i="1"/>
  <c r="C392" i="1"/>
  <c r="B392" i="1"/>
  <c r="F392" i="1" s="1"/>
  <c r="U391" i="1"/>
  <c r="T391" i="1"/>
  <c r="V391" i="1" s="1"/>
  <c r="W391" i="1" s="1"/>
  <c r="X391" i="1" s="1"/>
  <c r="Y391" i="1" s="1"/>
  <c r="R391" i="1"/>
  <c r="S391" i="1" s="1"/>
  <c r="Q391" i="1"/>
  <c r="P391" i="1"/>
  <c r="O391" i="1"/>
  <c r="N391" i="1"/>
  <c r="L391" i="1"/>
  <c r="K391" i="1"/>
  <c r="J391" i="1"/>
  <c r="M391" i="1" s="1"/>
  <c r="I391" i="1"/>
  <c r="H391" i="1"/>
  <c r="E391" i="1"/>
  <c r="D391" i="1"/>
  <c r="C391" i="1"/>
  <c r="B391" i="1"/>
  <c r="F391" i="1" s="1"/>
  <c r="U390" i="1"/>
  <c r="T390" i="1"/>
  <c r="R390" i="1"/>
  <c r="Q390" i="1"/>
  <c r="S390" i="1" s="1"/>
  <c r="P390" i="1"/>
  <c r="O390" i="1"/>
  <c r="N390" i="1"/>
  <c r="L390" i="1"/>
  <c r="K390" i="1"/>
  <c r="J390" i="1"/>
  <c r="M390" i="1" s="1"/>
  <c r="I390" i="1"/>
  <c r="H390" i="1"/>
  <c r="G390" i="1"/>
  <c r="E390" i="1"/>
  <c r="D390" i="1"/>
  <c r="C390" i="1"/>
  <c r="B390" i="1"/>
  <c r="F390" i="1" s="1"/>
  <c r="U389" i="1"/>
  <c r="T389" i="1"/>
  <c r="V389" i="1" s="1"/>
  <c r="W389" i="1" s="1"/>
  <c r="X389" i="1" s="1"/>
  <c r="Y389" i="1" s="1"/>
  <c r="S389" i="1"/>
  <c r="R389" i="1"/>
  <c r="Q389" i="1"/>
  <c r="P389" i="1"/>
  <c r="O389" i="1"/>
  <c r="N389" i="1"/>
  <c r="L389" i="1"/>
  <c r="M389" i="1" s="1"/>
  <c r="K389" i="1"/>
  <c r="J389" i="1"/>
  <c r="I389" i="1"/>
  <c r="H389" i="1"/>
  <c r="G389" i="1"/>
  <c r="E389" i="1"/>
  <c r="D389" i="1"/>
  <c r="C389" i="1"/>
  <c r="B389" i="1"/>
  <c r="F389" i="1" s="1"/>
  <c r="U388" i="1"/>
  <c r="T388" i="1"/>
  <c r="R388" i="1"/>
  <c r="Q388" i="1"/>
  <c r="S388" i="1" s="1"/>
  <c r="P388" i="1"/>
  <c r="O388" i="1"/>
  <c r="N388" i="1"/>
  <c r="L388" i="1"/>
  <c r="K388" i="1"/>
  <c r="J388" i="1"/>
  <c r="M388" i="1" s="1"/>
  <c r="I388" i="1"/>
  <c r="H388" i="1"/>
  <c r="E388" i="1"/>
  <c r="D388" i="1"/>
  <c r="C388" i="1"/>
  <c r="B388" i="1"/>
  <c r="F388" i="1" s="1"/>
  <c r="X387" i="1"/>
  <c r="Y387" i="1" s="1"/>
  <c r="W387" i="1"/>
  <c r="U387" i="1"/>
  <c r="T387" i="1"/>
  <c r="V387" i="1" s="1"/>
  <c r="R387" i="1"/>
  <c r="Q387" i="1"/>
  <c r="S387" i="1" s="1"/>
  <c r="P387" i="1"/>
  <c r="O387" i="1"/>
  <c r="N387" i="1"/>
  <c r="L387" i="1"/>
  <c r="K387" i="1"/>
  <c r="J387" i="1"/>
  <c r="M387" i="1" s="1"/>
  <c r="I387" i="1"/>
  <c r="H387" i="1"/>
  <c r="G387" i="1"/>
  <c r="E387" i="1"/>
  <c r="D387" i="1"/>
  <c r="C387" i="1"/>
  <c r="B387" i="1"/>
  <c r="F387" i="1" s="1"/>
  <c r="U386" i="1"/>
  <c r="T386" i="1"/>
  <c r="R386" i="1"/>
  <c r="Q386" i="1"/>
  <c r="S386" i="1" s="1"/>
  <c r="P386" i="1"/>
  <c r="O386" i="1"/>
  <c r="N386" i="1"/>
  <c r="M386" i="1"/>
  <c r="L386" i="1"/>
  <c r="K386" i="1"/>
  <c r="J386" i="1"/>
  <c r="I386" i="1"/>
  <c r="H386" i="1"/>
  <c r="G386" i="1"/>
  <c r="E386" i="1"/>
  <c r="D386" i="1"/>
  <c r="C386" i="1"/>
  <c r="B386" i="1"/>
  <c r="F386" i="1" s="1"/>
  <c r="U385" i="1"/>
  <c r="T385" i="1"/>
  <c r="S385" i="1"/>
  <c r="R385" i="1"/>
  <c r="Q385" i="1"/>
  <c r="P385" i="1"/>
  <c r="O385" i="1"/>
  <c r="N385" i="1"/>
  <c r="L385" i="1"/>
  <c r="K385" i="1"/>
  <c r="M385" i="1" s="1"/>
  <c r="J385" i="1"/>
  <c r="I385" i="1"/>
  <c r="H385" i="1"/>
  <c r="E385" i="1"/>
  <c r="D385" i="1"/>
  <c r="C385" i="1"/>
  <c r="B385" i="1"/>
  <c r="F385" i="1" s="1"/>
  <c r="U384" i="1"/>
  <c r="T384" i="1"/>
  <c r="R384" i="1"/>
  <c r="Q384" i="1"/>
  <c r="S384" i="1" s="1"/>
  <c r="P384" i="1"/>
  <c r="O384" i="1"/>
  <c r="N384" i="1"/>
  <c r="L384" i="1"/>
  <c r="K384" i="1"/>
  <c r="J384" i="1"/>
  <c r="M384" i="1" s="1"/>
  <c r="I384" i="1"/>
  <c r="H384" i="1"/>
  <c r="E384" i="1"/>
  <c r="D384" i="1"/>
  <c r="C384" i="1"/>
  <c r="B384" i="1"/>
  <c r="F384" i="1" s="1"/>
  <c r="X383" i="1"/>
  <c r="Y383" i="1" s="1"/>
  <c r="W383" i="1"/>
  <c r="U383" i="1"/>
  <c r="T383" i="1"/>
  <c r="V383" i="1" s="1"/>
  <c r="R383" i="1"/>
  <c r="Q383" i="1"/>
  <c r="S383" i="1" s="1"/>
  <c r="P383" i="1"/>
  <c r="O383" i="1"/>
  <c r="N383" i="1"/>
  <c r="L383" i="1"/>
  <c r="K383" i="1"/>
  <c r="J383" i="1"/>
  <c r="M383" i="1" s="1"/>
  <c r="I383" i="1"/>
  <c r="H383" i="1"/>
  <c r="G383" i="1"/>
  <c r="E383" i="1"/>
  <c r="D383" i="1"/>
  <c r="C383" i="1"/>
  <c r="B383" i="1"/>
  <c r="F383" i="1" s="1"/>
  <c r="U382" i="1"/>
  <c r="T382" i="1"/>
  <c r="R382" i="1"/>
  <c r="Q382" i="1"/>
  <c r="S382" i="1" s="1"/>
  <c r="P382" i="1"/>
  <c r="O382" i="1"/>
  <c r="N382" i="1"/>
  <c r="M382" i="1"/>
  <c r="L382" i="1"/>
  <c r="K382" i="1"/>
  <c r="J382" i="1"/>
  <c r="I382" i="1"/>
  <c r="H382" i="1"/>
  <c r="G382" i="1"/>
  <c r="E382" i="1"/>
  <c r="D382" i="1"/>
  <c r="C382" i="1"/>
  <c r="B382" i="1"/>
  <c r="F382" i="1" s="1"/>
  <c r="U381" i="1"/>
  <c r="T381" i="1"/>
  <c r="S381" i="1"/>
  <c r="R381" i="1"/>
  <c r="Q381" i="1"/>
  <c r="P381" i="1"/>
  <c r="O381" i="1"/>
  <c r="N381" i="1"/>
  <c r="L381" i="1"/>
  <c r="K381" i="1"/>
  <c r="M381" i="1" s="1"/>
  <c r="J381" i="1"/>
  <c r="I381" i="1"/>
  <c r="H381" i="1"/>
  <c r="E381" i="1"/>
  <c r="D381" i="1"/>
  <c r="C381" i="1"/>
  <c r="B381" i="1"/>
  <c r="F381" i="1" s="1"/>
  <c r="U380" i="1"/>
  <c r="T380" i="1"/>
  <c r="R380" i="1"/>
  <c r="Q380" i="1"/>
  <c r="S380" i="1" s="1"/>
  <c r="P380" i="1"/>
  <c r="O380" i="1"/>
  <c r="N380" i="1"/>
  <c r="L380" i="1"/>
  <c r="K380" i="1"/>
  <c r="J380" i="1"/>
  <c r="M380" i="1" s="1"/>
  <c r="I380" i="1"/>
  <c r="H380" i="1"/>
  <c r="E380" i="1"/>
  <c r="D380" i="1"/>
  <c r="C380" i="1"/>
  <c r="B380" i="1"/>
  <c r="F380" i="1" s="1"/>
  <c r="X379" i="1"/>
  <c r="Y379" i="1" s="1"/>
  <c r="W379" i="1"/>
  <c r="U379" i="1"/>
  <c r="T379" i="1"/>
  <c r="V379" i="1" s="1"/>
  <c r="R379" i="1"/>
  <c r="Q379" i="1"/>
  <c r="S379" i="1" s="1"/>
  <c r="P379" i="1"/>
  <c r="O379" i="1"/>
  <c r="N379" i="1"/>
  <c r="L379" i="1"/>
  <c r="K379" i="1"/>
  <c r="J379" i="1"/>
  <c r="M379" i="1" s="1"/>
  <c r="I379" i="1"/>
  <c r="H379" i="1"/>
  <c r="G379" i="1"/>
  <c r="E379" i="1"/>
  <c r="D379" i="1"/>
  <c r="C379" i="1"/>
  <c r="B379" i="1"/>
  <c r="F379" i="1" s="1"/>
  <c r="U378" i="1"/>
  <c r="T378" i="1"/>
  <c r="R378" i="1"/>
  <c r="Q378" i="1"/>
  <c r="S378" i="1" s="1"/>
  <c r="P378" i="1"/>
  <c r="O378" i="1"/>
  <c r="N378" i="1"/>
  <c r="M378" i="1"/>
  <c r="L378" i="1"/>
  <c r="K378" i="1"/>
  <c r="J378" i="1"/>
  <c r="I378" i="1"/>
  <c r="H378" i="1"/>
  <c r="G378" i="1"/>
  <c r="E378" i="1"/>
  <c r="D378" i="1"/>
  <c r="C378" i="1"/>
  <c r="B378" i="1"/>
  <c r="F378" i="1" s="1"/>
  <c r="U377" i="1"/>
  <c r="T377" i="1"/>
  <c r="S377" i="1"/>
  <c r="R377" i="1"/>
  <c r="Q377" i="1"/>
  <c r="P377" i="1"/>
  <c r="O377" i="1"/>
  <c r="N377" i="1"/>
  <c r="L377" i="1"/>
  <c r="K377" i="1"/>
  <c r="M377" i="1" s="1"/>
  <c r="J377" i="1"/>
  <c r="I377" i="1"/>
  <c r="H377" i="1"/>
  <c r="E377" i="1"/>
  <c r="D377" i="1"/>
  <c r="C377" i="1"/>
  <c r="B377" i="1"/>
  <c r="F377" i="1" s="1"/>
  <c r="U376" i="1"/>
  <c r="T376" i="1"/>
  <c r="R376" i="1"/>
  <c r="Q376" i="1"/>
  <c r="S376" i="1" s="1"/>
  <c r="P376" i="1"/>
  <c r="O376" i="1"/>
  <c r="N376" i="1"/>
  <c r="L376" i="1"/>
  <c r="K376" i="1"/>
  <c r="J376" i="1"/>
  <c r="M376" i="1" s="1"/>
  <c r="I376" i="1"/>
  <c r="H376" i="1"/>
  <c r="E376" i="1"/>
  <c r="D376" i="1"/>
  <c r="C376" i="1"/>
  <c r="B376" i="1"/>
  <c r="G376" i="1" s="1"/>
  <c r="U375" i="1"/>
  <c r="T375" i="1"/>
  <c r="V375" i="1" s="1"/>
  <c r="W375" i="1" s="1"/>
  <c r="X375" i="1" s="1"/>
  <c r="Y375" i="1" s="1"/>
  <c r="R375" i="1"/>
  <c r="Q375" i="1"/>
  <c r="S375" i="1" s="1"/>
  <c r="P375" i="1"/>
  <c r="O375" i="1"/>
  <c r="N375" i="1"/>
  <c r="L375" i="1"/>
  <c r="K375" i="1"/>
  <c r="J375" i="1"/>
  <c r="M375" i="1" s="1"/>
  <c r="I375" i="1"/>
  <c r="H375" i="1"/>
  <c r="E375" i="1"/>
  <c r="D375" i="1"/>
  <c r="C375" i="1"/>
  <c r="B375" i="1"/>
  <c r="G375" i="1" s="1"/>
  <c r="U374" i="1"/>
  <c r="T374" i="1"/>
  <c r="V374" i="1" s="1"/>
  <c r="W374" i="1" s="1"/>
  <c r="X374" i="1" s="1"/>
  <c r="Y374" i="1" s="1"/>
  <c r="R374" i="1"/>
  <c r="Q374" i="1"/>
  <c r="S374" i="1" s="1"/>
  <c r="P374" i="1"/>
  <c r="O374" i="1"/>
  <c r="N374" i="1"/>
  <c r="L374" i="1"/>
  <c r="K374" i="1"/>
  <c r="J374" i="1"/>
  <c r="M374" i="1" s="1"/>
  <c r="I374" i="1"/>
  <c r="H374" i="1"/>
  <c r="E374" i="1"/>
  <c r="D374" i="1"/>
  <c r="C374" i="1"/>
  <c r="B374" i="1"/>
  <c r="G374" i="1" s="1"/>
  <c r="U373" i="1"/>
  <c r="T373" i="1"/>
  <c r="V373" i="1" s="1"/>
  <c r="W373" i="1" s="1"/>
  <c r="X373" i="1" s="1"/>
  <c r="Y373" i="1" s="1"/>
  <c r="R373" i="1"/>
  <c r="Q373" i="1"/>
  <c r="S373" i="1" s="1"/>
  <c r="P373" i="1"/>
  <c r="O373" i="1"/>
  <c r="N373" i="1"/>
  <c r="L373" i="1"/>
  <c r="K373" i="1"/>
  <c r="J373" i="1"/>
  <c r="M373" i="1" s="1"/>
  <c r="I373" i="1"/>
  <c r="H373" i="1"/>
  <c r="E373" i="1"/>
  <c r="D373" i="1"/>
  <c r="C373" i="1"/>
  <c r="B373" i="1"/>
  <c r="G373" i="1" s="1"/>
  <c r="U372" i="1"/>
  <c r="T372" i="1"/>
  <c r="V372" i="1" s="1"/>
  <c r="W372" i="1" s="1"/>
  <c r="X372" i="1" s="1"/>
  <c r="Y372" i="1" s="1"/>
  <c r="R372" i="1"/>
  <c r="Q372" i="1"/>
  <c r="S372" i="1" s="1"/>
  <c r="P372" i="1"/>
  <c r="O372" i="1"/>
  <c r="N372" i="1"/>
  <c r="L372" i="1"/>
  <c r="K372" i="1"/>
  <c r="J372" i="1"/>
  <c r="M372" i="1" s="1"/>
  <c r="I372" i="1"/>
  <c r="H372" i="1"/>
  <c r="E372" i="1"/>
  <c r="D372" i="1"/>
  <c r="C372" i="1"/>
  <c r="B372" i="1"/>
  <c r="G372" i="1" s="1"/>
  <c r="U371" i="1"/>
  <c r="T371" i="1"/>
  <c r="V371" i="1" s="1"/>
  <c r="W371" i="1" s="1"/>
  <c r="X371" i="1" s="1"/>
  <c r="Y371" i="1" s="1"/>
  <c r="R371" i="1"/>
  <c r="Q371" i="1"/>
  <c r="S371" i="1" s="1"/>
  <c r="P371" i="1"/>
  <c r="O371" i="1"/>
  <c r="N371" i="1"/>
  <c r="L371" i="1"/>
  <c r="K371" i="1"/>
  <c r="J371" i="1"/>
  <c r="M371" i="1" s="1"/>
  <c r="I371" i="1"/>
  <c r="H371" i="1"/>
  <c r="E371" i="1"/>
  <c r="D371" i="1"/>
  <c r="C371" i="1"/>
  <c r="B371" i="1"/>
  <c r="G371" i="1" s="1"/>
  <c r="U370" i="1"/>
  <c r="T370" i="1"/>
  <c r="V370" i="1" s="1"/>
  <c r="W370" i="1" s="1"/>
  <c r="X370" i="1" s="1"/>
  <c r="Y370" i="1" s="1"/>
  <c r="R370" i="1"/>
  <c r="Q370" i="1"/>
  <c r="S370" i="1" s="1"/>
  <c r="P370" i="1"/>
  <c r="O370" i="1"/>
  <c r="N370" i="1"/>
  <c r="L370" i="1"/>
  <c r="K370" i="1"/>
  <c r="J370" i="1"/>
  <c r="M370" i="1" s="1"/>
  <c r="I370" i="1"/>
  <c r="H370" i="1"/>
  <c r="E370" i="1"/>
  <c r="D370" i="1"/>
  <c r="C370" i="1"/>
  <c r="B370" i="1"/>
  <c r="G370" i="1" s="1"/>
  <c r="U369" i="1"/>
  <c r="T369" i="1"/>
  <c r="V369" i="1" s="1"/>
  <c r="W369" i="1" s="1"/>
  <c r="X369" i="1" s="1"/>
  <c r="Y369" i="1" s="1"/>
  <c r="R369" i="1"/>
  <c r="Q369" i="1"/>
  <c r="S369" i="1" s="1"/>
  <c r="P369" i="1"/>
  <c r="O369" i="1"/>
  <c r="N369" i="1"/>
  <c r="L369" i="1"/>
  <c r="K369" i="1"/>
  <c r="J369" i="1"/>
  <c r="M369" i="1" s="1"/>
  <c r="I369" i="1"/>
  <c r="H369" i="1"/>
  <c r="E369" i="1"/>
  <c r="D369" i="1"/>
  <c r="C369" i="1"/>
  <c r="B369" i="1"/>
  <c r="G369" i="1" s="1"/>
  <c r="U368" i="1"/>
  <c r="T368" i="1"/>
  <c r="V368" i="1" s="1"/>
  <c r="W368" i="1" s="1"/>
  <c r="X368" i="1" s="1"/>
  <c r="Y368" i="1" s="1"/>
  <c r="R368" i="1"/>
  <c r="Q368" i="1"/>
  <c r="S368" i="1" s="1"/>
  <c r="P368" i="1"/>
  <c r="O368" i="1"/>
  <c r="N368" i="1"/>
  <c r="L368" i="1"/>
  <c r="K368" i="1"/>
  <c r="J368" i="1"/>
  <c r="M368" i="1" s="1"/>
  <c r="I368" i="1"/>
  <c r="H368" i="1"/>
  <c r="E368" i="1"/>
  <c r="D368" i="1"/>
  <c r="C368" i="1"/>
  <c r="B368" i="1"/>
  <c r="G368" i="1" s="1"/>
  <c r="U367" i="1"/>
  <c r="T367" i="1"/>
  <c r="V367" i="1" s="1"/>
  <c r="W367" i="1" s="1"/>
  <c r="X367" i="1" s="1"/>
  <c r="Y367" i="1" s="1"/>
  <c r="R367" i="1"/>
  <c r="Q367" i="1"/>
  <c r="S367" i="1" s="1"/>
  <c r="P367" i="1"/>
  <c r="O367" i="1"/>
  <c r="N367" i="1"/>
  <c r="L367" i="1"/>
  <c r="K367" i="1"/>
  <c r="J367" i="1"/>
  <c r="M367" i="1" s="1"/>
  <c r="I367" i="1"/>
  <c r="H367" i="1"/>
  <c r="E367" i="1"/>
  <c r="D367" i="1"/>
  <c r="C367" i="1"/>
  <c r="B367" i="1"/>
  <c r="G367" i="1" s="1"/>
  <c r="U366" i="1"/>
  <c r="T366" i="1"/>
  <c r="V366" i="1" s="1"/>
  <c r="W366" i="1" s="1"/>
  <c r="X366" i="1" s="1"/>
  <c r="Y366" i="1" s="1"/>
  <c r="R366" i="1"/>
  <c r="Q366" i="1"/>
  <c r="S366" i="1" s="1"/>
  <c r="P366" i="1"/>
  <c r="O366" i="1"/>
  <c r="N366" i="1"/>
  <c r="L366" i="1"/>
  <c r="K366" i="1"/>
  <c r="J366" i="1"/>
  <c r="M366" i="1" s="1"/>
  <c r="I366" i="1"/>
  <c r="H366" i="1"/>
  <c r="E366" i="1"/>
  <c r="D366" i="1"/>
  <c r="C366" i="1"/>
  <c r="B366" i="1"/>
  <c r="G366" i="1" s="1"/>
  <c r="U365" i="1"/>
  <c r="T365" i="1"/>
  <c r="V365" i="1" s="1"/>
  <c r="W365" i="1" s="1"/>
  <c r="X365" i="1" s="1"/>
  <c r="Y365" i="1" s="1"/>
  <c r="R365" i="1"/>
  <c r="Q365" i="1"/>
  <c r="S365" i="1" s="1"/>
  <c r="P365" i="1"/>
  <c r="O365" i="1"/>
  <c r="N365" i="1"/>
  <c r="L365" i="1"/>
  <c r="K365" i="1"/>
  <c r="J365" i="1"/>
  <c r="M365" i="1" s="1"/>
  <c r="I365" i="1"/>
  <c r="H365" i="1"/>
  <c r="E365" i="1"/>
  <c r="D365" i="1"/>
  <c r="C365" i="1"/>
  <c r="B365" i="1"/>
  <c r="G365" i="1" s="1"/>
  <c r="U364" i="1"/>
  <c r="T364" i="1"/>
  <c r="V364" i="1" s="1"/>
  <c r="W364" i="1" s="1"/>
  <c r="X364" i="1" s="1"/>
  <c r="Y364" i="1" s="1"/>
  <c r="R364" i="1"/>
  <c r="Q364" i="1"/>
  <c r="P364" i="1"/>
  <c r="O364" i="1"/>
  <c r="N364" i="1"/>
  <c r="L364" i="1"/>
  <c r="K364" i="1"/>
  <c r="J364" i="1"/>
  <c r="M364" i="1" s="1"/>
  <c r="I364" i="1"/>
  <c r="H364" i="1"/>
  <c r="E364" i="1"/>
  <c r="D364" i="1"/>
  <c r="C364" i="1"/>
  <c r="B364" i="1"/>
  <c r="U363" i="1"/>
  <c r="T363" i="1"/>
  <c r="V363" i="1" s="1"/>
  <c r="W363" i="1" s="1"/>
  <c r="X363" i="1" s="1"/>
  <c r="Y363" i="1" s="1"/>
  <c r="R363" i="1"/>
  <c r="Q363" i="1"/>
  <c r="P363" i="1"/>
  <c r="O363" i="1"/>
  <c r="N363" i="1"/>
  <c r="L363" i="1"/>
  <c r="K363" i="1"/>
  <c r="J363" i="1"/>
  <c r="M363" i="1" s="1"/>
  <c r="I363" i="1"/>
  <c r="H363" i="1"/>
  <c r="E363" i="1"/>
  <c r="D363" i="1"/>
  <c r="C363" i="1"/>
  <c r="B363" i="1"/>
  <c r="U362" i="1"/>
  <c r="T362" i="1"/>
  <c r="V362" i="1" s="1"/>
  <c r="W362" i="1" s="1"/>
  <c r="X362" i="1" s="1"/>
  <c r="Y362" i="1" s="1"/>
  <c r="R362" i="1"/>
  <c r="Q362" i="1"/>
  <c r="P362" i="1"/>
  <c r="O362" i="1"/>
  <c r="N362" i="1"/>
  <c r="L362" i="1"/>
  <c r="K362" i="1"/>
  <c r="J362" i="1"/>
  <c r="M362" i="1" s="1"/>
  <c r="I362" i="1"/>
  <c r="H362" i="1"/>
  <c r="E362" i="1"/>
  <c r="D362" i="1"/>
  <c r="C362" i="1"/>
  <c r="B362" i="1"/>
  <c r="Y361" i="1"/>
  <c r="U361" i="1"/>
  <c r="T361" i="1"/>
  <c r="V361" i="1" s="1"/>
  <c r="W361" i="1" s="1"/>
  <c r="X361" i="1" s="1"/>
  <c r="R361" i="1"/>
  <c r="Q361" i="1"/>
  <c r="S361" i="1" s="1"/>
  <c r="P361" i="1"/>
  <c r="O361" i="1"/>
  <c r="N361" i="1"/>
  <c r="L361" i="1"/>
  <c r="K361" i="1"/>
  <c r="J361" i="1"/>
  <c r="I361" i="1"/>
  <c r="H361" i="1"/>
  <c r="E361" i="1"/>
  <c r="D361" i="1"/>
  <c r="C361" i="1"/>
  <c r="B361" i="1"/>
  <c r="U360" i="1"/>
  <c r="T360" i="1"/>
  <c r="V360" i="1" s="1"/>
  <c r="W360" i="1" s="1"/>
  <c r="X360" i="1" s="1"/>
  <c r="Y360" i="1" s="1"/>
  <c r="S360" i="1"/>
  <c r="R360" i="1"/>
  <c r="Q360" i="1"/>
  <c r="P360" i="1"/>
  <c r="O360" i="1"/>
  <c r="N360" i="1"/>
  <c r="L360" i="1"/>
  <c r="K360" i="1"/>
  <c r="J360" i="1"/>
  <c r="M360" i="1" s="1"/>
  <c r="I360" i="1"/>
  <c r="H360" i="1"/>
  <c r="E360" i="1"/>
  <c r="D360" i="1"/>
  <c r="C360" i="1"/>
  <c r="B360" i="1"/>
  <c r="U359" i="1"/>
  <c r="T359" i="1"/>
  <c r="V359" i="1" s="1"/>
  <c r="W359" i="1" s="1"/>
  <c r="X359" i="1" s="1"/>
  <c r="Y359" i="1" s="1"/>
  <c r="R359" i="1"/>
  <c r="Q359" i="1"/>
  <c r="S359" i="1" s="1"/>
  <c r="P359" i="1"/>
  <c r="O359" i="1"/>
  <c r="N359" i="1"/>
  <c r="M359" i="1"/>
  <c r="L359" i="1"/>
  <c r="K359" i="1"/>
  <c r="J359" i="1"/>
  <c r="I359" i="1"/>
  <c r="H359" i="1"/>
  <c r="E359" i="1"/>
  <c r="D359" i="1"/>
  <c r="C359" i="1"/>
  <c r="B359" i="1"/>
  <c r="U358" i="1"/>
  <c r="T358" i="1"/>
  <c r="V358" i="1" s="1"/>
  <c r="W358" i="1" s="1"/>
  <c r="X358" i="1" s="1"/>
  <c r="Y358" i="1" s="1"/>
  <c r="R358" i="1"/>
  <c r="Q358" i="1"/>
  <c r="S358" i="1" s="1"/>
  <c r="P358" i="1"/>
  <c r="O358" i="1"/>
  <c r="N358" i="1"/>
  <c r="L358" i="1"/>
  <c r="M358" i="1" s="1"/>
  <c r="K358" i="1"/>
  <c r="J358" i="1"/>
  <c r="I358" i="1"/>
  <c r="H358" i="1"/>
  <c r="E358" i="1"/>
  <c r="D358" i="1"/>
  <c r="C358" i="1"/>
  <c r="B358" i="1"/>
  <c r="U357" i="1"/>
  <c r="T357" i="1"/>
  <c r="V357" i="1" s="1"/>
  <c r="W357" i="1" s="1"/>
  <c r="X357" i="1" s="1"/>
  <c r="Y357" i="1" s="1"/>
  <c r="R357" i="1"/>
  <c r="Q357" i="1"/>
  <c r="S357" i="1" s="1"/>
  <c r="P357" i="1"/>
  <c r="O357" i="1"/>
  <c r="N357" i="1"/>
  <c r="L357" i="1"/>
  <c r="K357" i="1"/>
  <c r="J357" i="1"/>
  <c r="M357" i="1" s="1"/>
  <c r="I357" i="1"/>
  <c r="H357" i="1"/>
  <c r="E357" i="1"/>
  <c r="D357" i="1"/>
  <c r="C357" i="1"/>
  <c r="B357" i="1"/>
  <c r="U356" i="1"/>
  <c r="T356" i="1"/>
  <c r="V356" i="1" s="1"/>
  <c r="W356" i="1" s="1"/>
  <c r="X356" i="1" s="1"/>
  <c r="Y356" i="1" s="1"/>
  <c r="R356" i="1"/>
  <c r="S356" i="1" s="1"/>
  <c r="Q356" i="1"/>
  <c r="P356" i="1"/>
  <c r="O356" i="1"/>
  <c r="N356" i="1"/>
  <c r="L356" i="1"/>
  <c r="K356" i="1"/>
  <c r="J356" i="1"/>
  <c r="M356" i="1" s="1"/>
  <c r="I356" i="1"/>
  <c r="H356" i="1"/>
  <c r="E356" i="1"/>
  <c r="D356" i="1"/>
  <c r="C356" i="1"/>
  <c r="B356" i="1"/>
  <c r="U355" i="1"/>
  <c r="T355" i="1"/>
  <c r="R355" i="1"/>
  <c r="Q355" i="1"/>
  <c r="S355" i="1" s="1"/>
  <c r="P355" i="1"/>
  <c r="O355" i="1"/>
  <c r="N355" i="1"/>
  <c r="M355" i="1"/>
  <c r="L355" i="1"/>
  <c r="K355" i="1"/>
  <c r="J355" i="1"/>
  <c r="I355" i="1"/>
  <c r="H355" i="1"/>
  <c r="E355" i="1"/>
  <c r="D355" i="1"/>
  <c r="C355" i="1"/>
  <c r="B355" i="1"/>
  <c r="U354" i="1"/>
  <c r="T354" i="1"/>
  <c r="V354" i="1" s="1"/>
  <c r="W354" i="1" s="1"/>
  <c r="X354" i="1" s="1"/>
  <c r="Y354" i="1" s="1"/>
  <c r="R354" i="1"/>
  <c r="Q354" i="1"/>
  <c r="S354" i="1" s="1"/>
  <c r="P354" i="1"/>
  <c r="O354" i="1"/>
  <c r="N354" i="1"/>
  <c r="L354" i="1"/>
  <c r="K354" i="1"/>
  <c r="J354" i="1"/>
  <c r="M354" i="1" s="1"/>
  <c r="I354" i="1"/>
  <c r="H354" i="1"/>
  <c r="E354" i="1"/>
  <c r="D354" i="1"/>
  <c r="C354" i="1"/>
  <c r="B354" i="1"/>
  <c r="U353" i="1"/>
  <c r="T353" i="1"/>
  <c r="V353" i="1" s="1"/>
  <c r="W353" i="1" s="1"/>
  <c r="X353" i="1" s="1"/>
  <c r="Y353" i="1" s="1"/>
  <c r="R353" i="1"/>
  <c r="Q353" i="1"/>
  <c r="S353" i="1" s="1"/>
  <c r="P353" i="1"/>
  <c r="O353" i="1"/>
  <c r="N353" i="1"/>
  <c r="L353" i="1"/>
  <c r="M353" i="1" s="1"/>
  <c r="K353" i="1"/>
  <c r="J353" i="1"/>
  <c r="I353" i="1"/>
  <c r="H353" i="1"/>
  <c r="E353" i="1"/>
  <c r="D353" i="1"/>
  <c r="C353" i="1"/>
  <c r="B353" i="1"/>
  <c r="U352" i="1"/>
  <c r="T352" i="1"/>
  <c r="V352" i="1" s="1"/>
  <c r="W352" i="1" s="1"/>
  <c r="X352" i="1" s="1"/>
  <c r="Y352" i="1" s="1"/>
  <c r="R352" i="1"/>
  <c r="Q352" i="1"/>
  <c r="S352" i="1" s="1"/>
  <c r="P352" i="1"/>
  <c r="O352" i="1"/>
  <c r="N352" i="1"/>
  <c r="L352" i="1"/>
  <c r="K352" i="1"/>
  <c r="J352" i="1"/>
  <c r="M352" i="1" s="1"/>
  <c r="I352" i="1"/>
  <c r="H352" i="1"/>
  <c r="E352" i="1"/>
  <c r="D352" i="1"/>
  <c r="C352" i="1"/>
  <c r="B352" i="1"/>
  <c r="U351" i="1"/>
  <c r="T351" i="1"/>
  <c r="V351" i="1" s="1"/>
  <c r="W351" i="1" s="1"/>
  <c r="X351" i="1" s="1"/>
  <c r="Y351" i="1" s="1"/>
  <c r="R351" i="1"/>
  <c r="Q351" i="1"/>
  <c r="S351" i="1" s="1"/>
  <c r="P351" i="1"/>
  <c r="O351" i="1"/>
  <c r="N351" i="1"/>
  <c r="L351" i="1"/>
  <c r="M351" i="1" s="1"/>
  <c r="K351" i="1"/>
  <c r="J351" i="1"/>
  <c r="I351" i="1"/>
  <c r="H351" i="1"/>
  <c r="E351" i="1"/>
  <c r="D351" i="1"/>
  <c r="C351" i="1"/>
  <c r="B351" i="1"/>
  <c r="U350" i="1"/>
  <c r="T350" i="1"/>
  <c r="V350" i="1" s="1"/>
  <c r="W350" i="1" s="1"/>
  <c r="X350" i="1" s="1"/>
  <c r="Y350" i="1" s="1"/>
  <c r="R350" i="1"/>
  <c r="Q350" i="1"/>
  <c r="S350" i="1" s="1"/>
  <c r="P350" i="1"/>
  <c r="O350" i="1"/>
  <c r="N350" i="1"/>
  <c r="L350" i="1"/>
  <c r="K350" i="1"/>
  <c r="J350" i="1"/>
  <c r="M350" i="1" s="1"/>
  <c r="I350" i="1"/>
  <c r="H350" i="1"/>
  <c r="E350" i="1"/>
  <c r="D350" i="1"/>
  <c r="C350" i="1"/>
  <c r="B350" i="1"/>
  <c r="U349" i="1"/>
  <c r="T349" i="1"/>
  <c r="V349" i="1" s="1"/>
  <c r="W349" i="1" s="1"/>
  <c r="X349" i="1" s="1"/>
  <c r="Y349" i="1" s="1"/>
  <c r="R349" i="1"/>
  <c r="Q349" i="1"/>
  <c r="S349" i="1" s="1"/>
  <c r="P349" i="1"/>
  <c r="O349" i="1"/>
  <c r="N349" i="1"/>
  <c r="L349" i="1"/>
  <c r="M349" i="1" s="1"/>
  <c r="K349" i="1"/>
  <c r="J349" i="1"/>
  <c r="I349" i="1"/>
  <c r="H349" i="1"/>
  <c r="E349" i="1"/>
  <c r="D349" i="1"/>
  <c r="C349" i="1"/>
  <c r="B349" i="1"/>
  <c r="U348" i="1"/>
  <c r="T348" i="1"/>
  <c r="V348" i="1" s="1"/>
  <c r="W348" i="1" s="1"/>
  <c r="X348" i="1" s="1"/>
  <c r="Y348" i="1" s="1"/>
  <c r="R348" i="1"/>
  <c r="Q348" i="1"/>
  <c r="S348" i="1" s="1"/>
  <c r="P348" i="1"/>
  <c r="O348" i="1"/>
  <c r="N348" i="1"/>
  <c r="L348" i="1"/>
  <c r="K348" i="1"/>
  <c r="J348" i="1"/>
  <c r="M348" i="1" s="1"/>
  <c r="I348" i="1"/>
  <c r="H348" i="1"/>
  <c r="E348" i="1"/>
  <c r="D348" i="1"/>
  <c r="C348" i="1"/>
  <c r="B348" i="1"/>
  <c r="U347" i="1"/>
  <c r="T347" i="1"/>
  <c r="V347" i="1" s="1"/>
  <c r="W347" i="1" s="1"/>
  <c r="X347" i="1" s="1"/>
  <c r="Y347" i="1" s="1"/>
  <c r="R347" i="1"/>
  <c r="Q347" i="1"/>
  <c r="S347" i="1" s="1"/>
  <c r="P347" i="1"/>
  <c r="O347" i="1"/>
  <c r="N347" i="1"/>
  <c r="L347" i="1"/>
  <c r="M347" i="1" s="1"/>
  <c r="K347" i="1"/>
  <c r="J347" i="1"/>
  <c r="I347" i="1"/>
  <c r="H347" i="1"/>
  <c r="E347" i="1"/>
  <c r="D347" i="1"/>
  <c r="C347" i="1"/>
  <c r="B347" i="1"/>
  <c r="U346" i="1"/>
  <c r="T346" i="1"/>
  <c r="V346" i="1" s="1"/>
  <c r="W346" i="1" s="1"/>
  <c r="X346" i="1" s="1"/>
  <c r="Y346" i="1" s="1"/>
  <c r="R346" i="1"/>
  <c r="Q346" i="1"/>
  <c r="S346" i="1" s="1"/>
  <c r="P346" i="1"/>
  <c r="O346" i="1"/>
  <c r="N346" i="1"/>
  <c r="L346" i="1"/>
  <c r="K346" i="1"/>
  <c r="J346" i="1"/>
  <c r="M346" i="1" s="1"/>
  <c r="I346" i="1"/>
  <c r="H346" i="1"/>
  <c r="E346" i="1"/>
  <c r="D346" i="1"/>
  <c r="C346" i="1"/>
  <c r="B346" i="1"/>
  <c r="U345" i="1"/>
  <c r="T345" i="1"/>
  <c r="V345" i="1" s="1"/>
  <c r="W345" i="1" s="1"/>
  <c r="X345" i="1" s="1"/>
  <c r="Y345" i="1" s="1"/>
  <c r="R345" i="1"/>
  <c r="Q345" i="1"/>
  <c r="S345" i="1" s="1"/>
  <c r="P345" i="1"/>
  <c r="O345" i="1"/>
  <c r="N345" i="1"/>
  <c r="L345" i="1"/>
  <c r="M345" i="1" s="1"/>
  <c r="K345" i="1"/>
  <c r="J345" i="1"/>
  <c r="I345" i="1"/>
  <c r="H345" i="1"/>
  <c r="E345" i="1"/>
  <c r="D345" i="1"/>
  <c r="C345" i="1"/>
  <c r="B345" i="1"/>
  <c r="U344" i="1"/>
  <c r="T344" i="1"/>
  <c r="V344" i="1" s="1"/>
  <c r="W344" i="1" s="1"/>
  <c r="X344" i="1" s="1"/>
  <c r="Y344" i="1" s="1"/>
  <c r="R344" i="1"/>
  <c r="Q344" i="1"/>
  <c r="S344" i="1" s="1"/>
  <c r="P344" i="1"/>
  <c r="O344" i="1"/>
  <c r="N344" i="1"/>
  <c r="L344" i="1"/>
  <c r="K344" i="1"/>
  <c r="J344" i="1"/>
  <c r="M344" i="1" s="1"/>
  <c r="I344" i="1"/>
  <c r="H344" i="1"/>
  <c r="E344" i="1"/>
  <c r="D344" i="1"/>
  <c r="C344" i="1"/>
  <c r="B344" i="1"/>
  <c r="V343" i="1"/>
  <c r="W343" i="1" s="1"/>
  <c r="X343" i="1" s="1"/>
  <c r="Y343" i="1" s="1"/>
  <c r="U343" i="1"/>
  <c r="T343" i="1"/>
  <c r="R343" i="1"/>
  <c r="S343" i="1" s="1"/>
  <c r="Q343" i="1"/>
  <c r="P343" i="1"/>
  <c r="O343" i="1"/>
  <c r="N343" i="1"/>
  <c r="L343" i="1"/>
  <c r="K343" i="1"/>
  <c r="J343" i="1"/>
  <c r="M343" i="1" s="1"/>
  <c r="I343" i="1"/>
  <c r="H343" i="1"/>
  <c r="E343" i="1"/>
  <c r="D343" i="1"/>
  <c r="C343" i="1"/>
  <c r="B343" i="1"/>
  <c r="G343" i="1" s="1"/>
  <c r="V342" i="1"/>
  <c r="W342" i="1" s="1"/>
  <c r="X342" i="1" s="1"/>
  <c r="Y342" i="1" s="1"/>
  <c r="U342" i="1"/>
  <c r="T342" i="1"/>
  <c r="R342" i="1"/>
  <c r="S342" i="1" s="1"/>
  <c r="Q342" i="1"/>
  <c r="P342" i="1"/>
  <c r="O342" i="1"/>
  <c r="N342" i="1"/>
  <c r="L342" i="1"/>
  <c r="K342" i="1"/>
  <c r="J342" i="1"/>
  <c r="M342" i="1" s="1"/>
  <c r="I342" i="1"/>
  <c r="H342" i="1"/>
  <c r="E342" i="1"/>
  <c r="D342" i="1"/>
  <c r="C342" i="1"/>
  <c r="B342" i="1"/>
  <c r="G342" i="1" s="1"/>
  <c r="V341" i="1"/>
  <c r="W341" i="1" s="1"/>
  <c r="X341" i="1" s="1"/>
  <c r="Y341" i="1" s="1"/>
  <c r="U341" i="1"/>
  <c r="T341" i="1"/>
  <c r="R341" i="1"/>
  <c r="S341" i="1" s="1"/>
  <c r="Q341" i="1"/>
  <c r="P341" i="1"/>
  <c r="O341" i="1"/>
  <c r="N341" i="1"/>
  <c r="L341" i="1"/>
  <c r="K341" i="1"/>
  <c r="J341" i="1"/>
  <c r="M341" i="1" s="1"/>
  <c r="I341" i="1"/>
  <c r="H341" i="1"/>
  <c r="E341" i="1"/>
  <c r="D341" i="1"/>
  <c r="C341" i="1"/>
  <c r="B341" i="1"/>
  <c r="G341" i="1" s="1"/>
  <c r="V340" i="1"/>
  <c r="W340" i="1" s="1"/>
  <c r="X340" i="1" s="1"/>
  <c r="Y340" i="1" s="1"/>
  <c r="U340" i="1"/>
  <c r="T340" i="1"/>
  <c r="R340" i="1"/>
  <c r="S340" i="1" s="1"/>
  <c r="Q340" i="1"/>
  <c r="P340" i="1"/>
  <c r="O340" i="1"/>
  <c r="N340" i="1"/>
  <c r="L340" i="1"/>
  <c r="K340" i="1"/>
  <c r="J340" i="1"/>
  <c r="M340" i="1" s="1"/>
  <c r="I340" i="1"/>
  <c r="H340" i="1"/>
  <c r="E340" i="1"/>
  <c r="D340" i="1"/>
  <c r="C340" i="1"/>
  <c r="B340" i="1"/>
  <c r="G340" i="1" s="1"/>
  <c r="V339" i="1"/>
  <c r="W339" i="1" s="1"/>
  <c r="X339" i="1" s="1"/>
  <c r="Y339" i="1" s="1"/>
  <c r="U339" i="1"/>
  <c r="T339" i="1"/>
  <c r="R339" i="1"/>
  <c r="S339" i="1" s="1"/>
  <c r="Q339" i="1"/>
  <c r="P339" i="1"/>
  <c r="O339" i="1"/>
  <c r="N339" i="1"/>
  <c r="L339" i="1"/>
  <c r="K339" i="1"/>
  <c r="J339" i="1"/>
  <c r="M339" i="1" s="1"/>
  <c r="I339" i="1"/>
  <c r="H339" i="1"/>
  <c r="E339" i="1"/>
  <c r="D339" i="1"/>
  <c r="C339" i="1"/>
  <c r="B339" i="1"/>
  <c r="G339" i="1" s="1"/>
  <c r="V338" i="1"/>
  <c r="W338" i="1" s="1"/>
  <c r="X338" i="1" s="1"/>
  <c r="Y338" i="1" s="1"/>
  <c r="U338" i="1"/>
  <c r="T338" i="1"/>
  <c r="R338" i="1"/>
  <c r="S338" i="1" s="1"/>
  <c r="Q338" i="1"/>
  <c r="P338" i="1"/>
  <c r="O338" i="1"/>
  <c r="N338" i="1"/>
  <c r="L338" i="1"/>
  <c r="K338" i="1"/>
  <c r="J338" i="1"/>
  <c r="M338" i="1" s="1"/>
  <c r="I338" i="1"/>
  <c r="H338" i="1"/>
  <c r="E338" i="1"/>
  <c r="D338" i="1"/>
  <c r="C338" i="1"/>
  <c r="B338" i="1"/>
  <c r="G338" i="1" s="1"/>
  <c r="V337" i="1"/>
  <c r="W337" i="1" s="1"/>
  <c r="X337" i="1" s="1"/>
  <c r="Y337" i="1" s="1"/>
  <c r="U337" i="1"/>
  <c r="T337" i="1"/>
  <c r="R337" i="1"/>
  <c r="S337" i="1" s="1"/>
  <c r="Q337" i="1"/>
  <c r="P337" i="1"/>
  <c r="O337" i="1"/>
  <c r="N337" i="1"/>
  <c r="L337" i="1"/>
  <c r="K337" i="1"/>
  <c r="J337" i="1"/>
  <c r="M337" i="1" s="1"/>
  <c r="I337" i="1"/>
  <c r="H337" i="1"/>
  <c r="E337" i="1"/>
  <c r="D337" i="1"/>
  <c r="C337" i="1"/>
  <c r="B337" i="1"/>
  <c r="G337" i="1" s="1"/>
  <c r="V336" i="1"/>
  <c r="W336" i="1" s="1"/>
  <c r="X336" i="1" s="1"/>
  <c r="Y336" i="1" s="1"/>
  <c r="U336" i="1"/>
  <c r="T336" i="1"/>
  <c r="R336" i="1"/>
  <c r="Q336" i="1"/>
  <c r="S336" i="1" s="1"/>
  <c r="P336" i="1"/>
  <c r="O336" i="1"/>
  <c r="N336" i="1"/>
  <c r="L336" i="1"/>
  <c r="K336" i="1"/>
  <c r="J336" i="1"/>
  <c r="M336" i="1" s="1"/>
  <c r="I336" i="1"/>
  <c r="H336" i="1"/>
  <c r="E336" i="1"/>
  <c r="D336" i="1"/>
  <c r="C336" i="1"/>
  <c r="B336" i="1"/>
  <c r="G336" i="1" s="1"/>
  <c r="V335" i="1"/>
  <c r="W335" i="1" s="1"/>
  <c r="X335" i="1" s="1"/>
  <c r="Y335" i="1" s="1"/>
  <c r="U335" i="1"/>
  <c r="T335" i="1"/>
  <c r="R335" i="1"/>
  <c r="Q335" i="1"/>
  <c r="S335" i="1" s="1"/>
  <c r="P335" i="1"/>
  <c r="O335" i="1"/>
  <c r="N335" i="1"/>
  <c r="L335" i="1"/>
  <c r="K335" i="1"/>
  <c r="J335" i="1"/>
  <c r="M335" i="1" s="1"/>
  <c r="I335" i="1"/>
  <c r="H335" i="1"/>
  <c r="E335" i="1"/>
  <c r="D335" i="1"/>
  <c r="C335" i="1"/>
  <c r="B335" i="1"/>
  <c r="G335" i="1" s="1"/>
  <c r="V334" i="1"/>
  <c r="W334" i="1" s="1"/>
  <c r="X334" i="1" s="1"/>
  <c r="Y334" i="1" s="1"/>
  <c r="U334" i="1"/>
  <c r="T334" i="1"/>
  <c r="R334" i="1"/>
  <c r="Q334" i="1"/>
  <c r="S334" i="1" s="1"/>
  <c r="P334" i="1"/>
  <c r="O334" i="1"/>
  <c r="N334" i="1"/>
  <c r="L334" i="1"/>
  <c r="K334" i="1"/>
  <c r="J334" i="1"/>
  <c r="M334" i="1" s="1"/>
  <c r="I334" i="1"/>
  <c r="H334" i="1"/>
  <c r="E334" i="1"/>
  <c r="D334" i="1"/>
  <c r="C334" i="1"/>
  <c r="B334" i="1"/>
  <c r="G334" i="1" s="1"/>
  <c r="V333" i="1"/>
  <c r="W333" i="1" s="1"/>
  <c r="X333" i="1" s="1"/>
  <c r="Y333" i="1" s="1"/>
  <c r="U333" i="1"/>
  <c r="T333" i="1"/>
  <c r="R333" i="1"/>
  <c r="Q333" i="1"/>
  <c r="S333" i="1" s="1"/>
  <c r="P333" i="1"/>
  <c r="O333" i="1"/>
  <c r="N333" i="1"/>
  <c r="L333" i="1"/>
  <c r="K333" i="1"/>
  <c r="J333" i="1"/>
  <c r="M333" i="1" s="1"/>
  <c r="I333" i="1"/>
  <c r="H333" i="1"/>
  <c r="E333" i="1"/>
  <c r="D333" i="1"/>
  <c r="C333" i="1"/>
  <c r="B333" i="1"/>
  <c r="G333" i="1" s="1"/>
  <c r="V332" i="1"/>
  <c r="W332" i="1" s="1"/>
  <c r="X332" i="1" s="1"/>
  <c r="Y332" i="1" s="1"/>
  <c r="U332" i="1"/>
  <c r="T332" i="1"/>
  <c r="R332" i="1"/>
  <c r="Q332" i="1"/>
  <c r="S332" i="1" s="1"/>
  <c r="P332" i="1"/>
  <c r="O332" i="1"/>
  <c r="N332" i="1"/>
  <c r="L332" i="1"/>
  <c r="K332" i="1"/>
  <c r="J332" i="1"/>
  <c r="M332" i="1" s="1"/>
  <c r="I332" i="1"/>
  <c r="H332" i="1"/>
  <c r="E332" i="1"/>
  <c r="D332" i="1"/>
  <c r="C332" i="1"/>
  <c r="B332" i="1"/>
  <c r="G332" i="1" s="1"/>
  <c r="V331" i="1"/>
  <c r="W331" i="1" s="1"/>
  <c r="X331" i="1" s="1"/>
  <c r="Y331" i="1" s="1"/>
  <c r="U331" i="1"/>
  <c r="T331" i="1"/>
  <c r="R331" i="1"/>
  <c r="Q331" i="1"/>
  <c r="S331" i="1" s="1"/>
  <c r="P331" i="1"/>
  <c r="O331" i="1"/>
  <c r="N331" i="1"/>
  <c r="L331" i="1"/>
  <c r="K331" i="1"/>
  <c r="J331" i="1"/>
  <c r="M331" i="1" s="1"/>
  <c r="I331" i="1"/>
  <c r="H331" i="1"/>
  <c r="E331" i="1"/>
  <c r="D331" i="1"/>
  <c r="C331" i="1"/>
  <c r="B331" i="1"/>
  <c r="G331" i="1" s="1"/>
  <c r="V330" i="1"/>
  <c r="W330" i="1" s="1"/>
  <c r="X330" i="1" s="1"/>
  <c r="Y330" i="1" s="1"/>
  <c r="U330" i="1"/>
  <c r="T330" i="1"/>
  <c r="R330" i="1"/>
  <c r="Q330" i="1"/>
  <c r="S330" i="1" s="1"/>
  <c r="P330" i="1"/>
  <c r="O330" i="1"/>
  <c r="N330" i="1"/>
  <c r="L330" i="1"/>
  <c r="K330" i="1"/>
  <c r="J330" i="1"/>
  <c r="M330" i="1" s="1"/>
  <c r="I330" i="1"/>
  <c r="H330" i="1"/>
  <c r="E330" i="1"/>
  <c r="D330" i="1"/>
  <c r="C330" i="1"/>
  <c r="B330" i="1"/>
  <c r="G330" i="1" s="1"/>
  <c r="U329" i="1"/>
  <c r="T329" i="1"/>
  <c r="V329" i="1" s="1"/>
  <c r="W329" i="1" s="1"/>
  <c r="X329" i="1" s="1"/>
  <c r="Y329" i="1" s="1"/>
  <c r="R329" i="1"/>
  <c r="Q329" i="1"/>
  <c r="S329" i="1" s="1"/>
  <c r="P329" i="1"/>
  <c r="O329" i="1"/>
  <c r="N329" i="1"/>
  <c r="L329" i="1"/>
  <c r="K329" i="1"/>
  <c r="J329" i="1"/>
  <c r="M329" i="1" s="1"/>
  <c r="I329" i="1"/>
  <c r="H329" i="1"/>
  <c r="E329" i="1"/>
  <c r="D329" i="1"/>
  <c r="C329" i="1"/>
  <c r="B329" i="1"/>
  <c r="G329" i="1" s="1"/>
  <c r="U328" i="1"/>
  <c r="T328" i="1"/>
  <c r="V328" i="1" s="1"/>
  <c r="W328" i="1" s="1"/>
  <c r="X328" i="1" s="1"/>
  <c r="Y328" i="1" s="1"/>
  <c r="R328" i="1"/>
  <c r="Q328" i="1"/>
  <c r="S328" i="1" s="1"/>
  <c r="P328" i="1"/>
  <c r="O328" i="1"/>
  <c r="N328" i="1"/>
  <c r="L328" i="1"/>
  <c r="K328" i="1"/>
  <c r="J328" i="1"/>
  <c r="M328" i="1" s="1"/>
  <c r="I328" i="1"/>
  <c r="H328" i="1"/>
  <c r="E328" i="1"/>
  <c r="D328" i="1"/>
  <c r="C328" i="1"/>
  <c r="B328" i="1"/>
  <c r="G328" i="1" s="1"/>
  <c r="U327" i="1"/>
  <c r="T327" i="1"/>
  <c r="V327" i="1" s="1"/>
  <c r="W327" i="1" s="1"/>
  <c r="X327" i="1" s="1"/>
  <c r="Y327" i="1" s="1"/>
  <c r="R327" i="1"/>
  <c r="Q327" i="1"/>
  <c r="S327" i="1" s="1"/>
  <c r="P327" i="1"/>
  <c r="O327" i="1"/>
  <c r="N327" i="1"/>
  <c r="L327" i="1"/>
  <c r="K327" i="1"/>
  <c r="J327" i="1"/>
  <c r="M327" i="1" s="1"/>
  <c r="I327" i="1"/>
  <c r="H327" i="1"/>
  <c r="E327" i="1"/>
  <c r="D327" i="1"/>
  <c r="C327" i="1"/>
  <c r="B327" i="1"/>
  <c r="G327" i="1" s="1"/>
  <c r="U326" i="1"/>
  <c r="T326" i="1"/>
  <c r="V326" i="1" s="1"/>
  <c r="W326" i="1" s="1"/>
  <c r="X326" i="1" s="1"/>
  <c r="Y326" i="1" s="1"/>
  <c r="R326" i="1"/>
  <c r="Q326" i="1"/>
  <c r="S326" i="1" s="1"/>
  <c r="P326" i="1"/>
  <c r="O326" i="1"/>
  <c r="N326" i="1"/>
  <c r="L326" i="1"/>
  <c r="K326" i="1"/>
  <c r="J326" i="1"/>
  <c r="M326" i="1" s="1"/>
  <c r="I326" i="1"/>
  <c r="H326" i="1"/>
  <c r="E326" i="1"/>
  <c r="D326" i="1"/>
  <c r="C326" i="1"/>
  <c r="B326" i="1"/>
  <c r="G326" i="1" s="1"/>
  <c r="U325" i="1"/>
  <c r="T325" i="1"/>
  <c r="V325" i="1" s="1"/>
  <c r="W325" i="1" s="1"/>
  <c r="X325" i="1" s="1"/>
  <c r="Y325" i="1" s="1"/>
  <c r="R325" i="1"/>
  <c r="Q325" i="1"/>
  <c r="S325" i="1" s="1"/>
  <c r="P325" i="1"/>
  <c r="O325" i="1"/>
  <c r="N325" i="1"/>
  <c r="L325" i="1"/>
  <c r="K325" i="1"/>
  <c r="J325" i="1"/>
  <c r="M325" i="1" s="1"/>
  <c r="I325" i="1"/>
  <c r="H325" i="1"/>
  <c r="E325" i="1"/>
  <c r="D325" i="1"/>
  <c r="C325" i="1"/>
  <c r="B325" i="1"/>
  <c r="G325" i="1" s="1"/>
  <c r="U324" i="1"/>
  <c r="T324" i="1"/>
  <c r="V324" i="1" s="1"/>
  <c r="W324" i="1" s="1"/>
  <c r="X324" i="1" s="1"/>
  <c r="Y324" i="1" s="1"/>
  <c r="R324" i="1"/>
  <c r="Q324" i="1"/>
  <c r="S324" i="1" s="1"/>
  <c r="P324" i="1"/>
  <c r="O324" i="1"/>
  <c r="N324" i="1"/>
  <c r="L324" i="1"/>
  <c r="K324" i="1"/>
  <c r="J324" i="1"/>
  <c r="M324" i="1" s="1"/>
  <c r="I324" i="1"/>
  <c r="H324" i="1"/>
  <c r="E324" i="1"/>
  <c r="D324" i="1"/>
  <c r="C324" i="1"/>
  <c r="B324" i="1"/>
  <c r="G324" i="1" s="1"/>
  <c r="U323" i="1"/>
  <c r="T323" i="1"/>
  <c r="V323" i="1" s="1"/>
  <c r="W323" i="1" s="1"/>
  <c r="X323" i="1" s="1"/>
  <c r="Y323" i="1" s="1"/>
  <c r="R323" i="1"/>
  <c r="Q323" i="1"/>
  <c r="S323" i="1" s="1"/>
  <c r="P323" i="1"/>
  <c r="O323" i="1"/>
  <c r="N323" i="1"/>
  <c r="L323" i="1"/>
  <c r="K323" i="1"/>
  <c r="J323" i="1"/>
  <c r="M323" i="1" s="1"/>
  <c r="I323" i="1"/>
  <c r="H323" i="1"/>
  <c r="E323" i="1"/>
  <c r="D323" i="1"/>
  <c r="C323" i="1"/>
  <c r="B323" i="1"/>
  <c r="G323" i="1" s="1"/>
  <c r="U322" i="1"/>
  <c r="T322" i="1"/>
  <c r="V322" i="1" s="1"/>
  <c r="W322" i="1" s="1"/>
  <c r="X322" i="1" s="1"/>
  <c r="Y322" i="1" s="1"/>
  <c r="R322" i="1"/>
  <c r="Q322" i="1"/>
  <c r="S322" i="1" s="1"/>
  <c r="P322" i="1"/>
  <c r="O322" i="1"/>
  <c r="N322" i="1"/>
  <c r="L322" i="1"/>
  <c r="K322" i="1"/>
  <c r="J322" i="1"/>
  <c r="M322" i="1" s="1"/>
  <c r="I322" i="1"/>
  <c r="H322" i="1"/>
  <c r="E322" i="1"/>
  <c r="D322" i="1"/>
  <c r="C322" i="1"/>
  <c r="B322" i="1"/>
  <c r="G322" i="1" s="1"/>
  <c r="U321" i="1"/>
  <c r="T321" i="1"/>
  <c r="V321" i="1" s="1"/>
  <c r="W321" i="1" s="1"/>
  <c r="X321" i="1" s="1"/>
  <c r="Y321" i="1" s="1"/>
  <c r="R321" i="1"/>
  <c r="Q321" i="1"/>
  <c r="S321" i="1" s="1"/>
  <c r="P321" i="1"/>
  <c r="O321" i="1"/>
  <c r="N321" i="1"/>
  <c r="L321" i="1"/>
  <c r="K321" i="1"/>
  <c r="J321" i="1"/>
  <c r="M321" i="1" s="1"/>
  <c r="I321" i="1"/>
  <c r="H321" i="1"/>
  <c r="E321" i="1"/>
  <c r="D321" i="1"/>
  <c r="C321" i="1"/>
  <c r="B321" i="1"/>
  <c r="G321" i="1" s="1"/>
  <c r="U320" i="1"/>
  <c r="T320" i="1"/>
  <c r="V320" i="1" s="1"/>
  <c r="W320" i="1" s="1"/>
  <c r="X320" i="1" s="1"/>
  <c r="Y320" i="1" s="1"/>
  <c r="R320" i="1"/>
  <c r="Q320" i="1"/>
  <c r="S320" i="1" s="1"/>
  <c r="P320" i="1"/>
  <c r="O320" i="1"/>
  <c r="N320" i="1"/>
  <c r="L320" i="1"/>
  <c r="K320" i="1"/>
  <c r="J320" i="1"/>
  <c r="M320" i="1" s="1"/>
  <c r="I320" i="1"/>
  <c r="H320" i="1"/>
  <c r="E320" i="1"/>
  <c r="D320" i="1"/>
  <c r="C320" i="1"/>
  <c r="B320" i="1"/>
  <c r="G320" i="1" s="1"/>
  <c r="U319" i="1"/>
  <c r="T319" i="1"/>
  <c r="V319" i="1" s="1"/>
  <c r="W319" i="1" s="1"/>
  <c r="X319" i="1" s="1"/>
  <c r="Y319" i="1" s="1"/>
  <c r="R319" i="1"/>
  <c r="Q319" i="1"/>
  <c r="S319" i="1" s="1"/>
  <c r="P319" i="1"/>
  <c r="O319" i="1"/>
  <c r="N319" i="1"/>
  <c r="L319" i="1"/>
  <c r="K319" i="1"/>
  <c r="J319" i="1"/>
  <c r="M319" i="1" s="1"/>
  <c r="I319" i="1"/>
  <c r="H319" i="1"/>
  <c r="E319" i="1"/>
  <c r="D319" i="1"/>
  <c r="C319" i="1"/>
  <c r="B319" i="1"/>
  <c r="G319" i="1" s="1"/>
  <c r="U318" i="1"/>
  <c r="T318" i="1"/>
  <c r="V318" i="1" s="1"/>
  <c r="W318" i="1" s="1"/>
  <c r="X318" i="1" s="1"/>
  <c r="Y318" i="1" s="1"/>
  <c r="R318" i="1"/>
  <c r="Q318" i="1"/>
  <c r="S318" i="1" s="1"/>
  <c r="P318" i="1"/>
  <c r="O318" i="1"/>
  <c r="N318" i="1"/>
  <c r="L318" i="1"/>
  <c r="K318" i="1"/>
  <c r="J318" i="1"/>
  <c r="M318" i="1" s="1"/>
  <c r="I318" i="1"/>
  <c r="H318" i="1"/>
  <c r="E318" i="1"/>
  <c r="D318" i="1"/>
  <c r="C318" i="1"/>
  <c r="B318" i="1"/>
  <c r="G318" i="1" s="1"/>
  <c r="U317" i="1"/>
  <c r="T317" i="1"/>
  <c r="V317" i="1" s="1"/>
  <c r="W317" i="1" s="1"/>
  <c r="X317" i="1" s="1"/>
  <c r="Y317" i="1" s="1"/>
  <c r="R317" i="1"/>
  <c r="Q317" i="1"/>
  <c r="S317" i="1" s="1"/>
  <c r="P317" i="1"/>
  <c r="O317" i="1"/>
  <c r="N317" i="1"/>
  <c r="L317" i="1"/>
  <c r="K317" i="1"/>
  <c r="J317" i="1"/>
  <c r="M317" i="1" s="1"/>
  <c r="I317" i="1"/>
  <c r="H317" i="1"/>
  <c r="E317" i="1"/>
  <c r="D317" i="1"/>
  <c r="C317" i="1"/>
  <c r="B317" i="1"/>
  <c r="G317" i="1" s="1"/>
  <c r="U316" i="1"/>
  <c r="T316" i="1"/>
  <c r="V316" i="1" s="1"/>
  <c r="W316" i="1" s="1"/>
  <c r="X316" i="1" s="1"/>
  <c r="Y316" i="1" s="1"/>
  <c r="R316" i="1"/>
  <c r="Q316" i="1"/>
  <c r="S316" i="1" s="1"/>
  <c r="P316" i="1"/>
  <c r="O316" i="1"/>
  <c r="N316" i="1"/>
  <c r="L316" i="1"/>
  <c r="K316" i="1"/>
  <c r="J316" i="1"/>
  <c r="M316" i="1" s="1"/>
  <c r="I316" i="1"/>
  <c r="H316" i="1"/>
  <c r="E316" i="1"/>
  <c r="D316" i="1"/>
  <c r="C316" i="1"/>
  <c r="B316" i="1"/>
  <c r="U315" i="1"/>
  <c r="T315" i="1"/>
  <c r="V315" i="1" s="1"/>
  <c r="W315" i="1" s="1"/>
  <c r="X315" i="1" s="1"/>
  <c r="Y315" i="1" s="1"/>
  <c r="R315" i="1"/>
  <c r="Q315" i="1"/>
  <c r="S315" i="1" s="1"/>
  <c r="P315" i="1"/>
  <c r="O315" i="1"/>
  <c r="N315" i="1"/>
  <c r="L315" i="1"/>
  <c r="K315" i="1"/>
  <c r="J315" i="1"/>
  <c r="M315" i="1" s="1"/>
  <c r="I315" i="1"/>
  <c r="H315" i="1"/>
  <c r="E315" i="1"/>
  <c r="D315" i="1"/>
  <c r="C315" i="1"/>
  <c r="B315" i="1"/>
  <c r="U314" i="1"/>
  <c r="T314" i="1"/>
  <c r="V314" i="1" s="1"/>
  <c r="W314" i="1" s="1"/>
  <c r="X314" i="1" s="1"/>
  <c r="Y314" i="1" s="1"/>
  <c r="R314" i="1"/>
  <c r="Q314" i="1"/>
  <c r="S314" i="1" s="1"/>
  <c r="P314" i="1"/>
  <c r="O314" i="1"/>
  <c r="N314" i="1"/>
  <c r="L314" i="1"/>
  <c r="K314" i="1"/>
  <c r="J314" i="1"/>
  <c r="M314" i="1" s="1"/>
  <c r="I314" i="1"/>
  <c r="H314" i="1"/>
  <c r="E314" i="1"/>
  <c r="D314" i="1"/>
  <c r="C314" i="1"/>
  <c r="B314" i="1"/>
  <c r="U313" i="1"/>
  <c r="T313" i="1"/>
  <c r="V313" i="1" s="1"/>
  <c r="W313" i="1" s="1"/>
  <c r="X313" i="1" s="1"/>
  <c r="Y313" i="1" s="1"/>
  <c r="R313" i="1"/>
  <c r="Q313" i="1"/>
  <c r="P313" i="1"/>
  <c r="O313" i="1"/>
  <c r="N313" i="1"/>
  <c r="L313" i="1"/>
  <c r="K313" i="1"/>
  <c r="J313" i="1"/>
  <c r="M313" i="1" s="1"/>
  <c r="I313" i="1"/>
  <c r="H313" i="1"/>
  <c r="E313" i="1"/>
  <c r="D313" i="1"/>
  <c r="C313" i="1"/>
  <c r="B313" i="1"/>
  <c r="U312" i="1"/>
  <c r="T312" i="1"/>
  <c r="V312" i="1" s="1"/>
  <c r="W312" i="1" s="1"/>
  <c r="X312" i="1" s="1"/>
  <c r="Y312" i="1" s="1"/>
  <c r="R312" i="1"/>
  <c r="Q312" i="1"/>
  <c r="P312" i="1"/>
  <c r="O312" i="1"/>
  <c r="N312" i="1"/>
  <c r="L312" i="1"/>
  <c r="K312" i="1"/>
  <c r="J312" i="1"/>
  <c r="M312" i="1" s="1"/>
  <c r="I312" i="1"/>
  <c r="H312" i="1"/>
  <c r="E312" i="1"/>
  <c r="D312" i="1"/>
  <c r="C312" i="1"/>
  <c r="B312" i="1"/>
  <c r="U311" i="1"/>
  <c r="T311" i="1"/>
  <c r="V311" i="1" s="1"/>
  <c r="W311" i="1" s="1"/>
  <c r="X311" i="1" s="1"/>
  <c r="Y311" i="1" s="1"/>
  <c r="R311" i="1"/>
  <c r="Q311" i="1"/>
  <c r="P311" i="1"/>
  <c r="O311" i="1"/>
  <c r="N311" i="1"/>
  <c r="L311" i="1"/>
  <c r="K311" i="1"/>
  <c r="J311" i="1"/>
  <c r="M311" i="1" s="1"/>
  <c r="I311" i="1"/>
  <c r="H311" i="1"/>
  <c r="E311" i="1"/>
  <c r="D311" i="1"/>
  <c r="C311" i="1"/>
  <c r="B311" i="1"/>
  <c r="U310" i="1"/>
  <c r="T310" i="1"/>
  <c r="V310" i="1" s="1"/>
  <c r="W310" i="1" s="1"/>
  <c r="X310" i="1" s="1"/>
  <c r="Y310" i="1" s="1"/>
  <c r="R310" i="1"/>
  <c r="Q310" i="1"/>
  <c r="P310" i="1"/>
  <c r="O310" i="1"/>
  <c r="N310" i="1"/>
  <c r="L310" i="1"/>
  <c r="K310" i="1"/>
  <c r="J310" i="1"/>
  <c r="M310" i="1" s="1"/>
  <c r="I310" i="1"/>
  <c r="H310" i="1"/>
  <c r="E310" i="1"/>
  <c r="D310" i="1"/>
  <c r="C310" i="1"/>
  <c r="B310" i="1"/>
  <c r="U309" i="1"/>
  <c r="T309" i="1"/>
  <c r="V309" i="1" s="1"/>
  <c r="W309" i="1" s="1"/>
  <c r="X309" i="1" s="1"/>
  <c r="Y309" i="1" s="1"/>
  <c r="R309" i="1"/>
  <c r="Q309" i="1"/>
  <c r="P309" i="1"/>
  <c r="O309" i="1"/>
  <c r="N309" i="1"/>
  <c r="L309" i="1"/>
  <c r="K309" i="1"/>
  <c r="J309" i="1"/>
  <c r="M309" i="1" s="1"/>
  <c r="I309" i="1"/>
  <c r="H309" i="1"/>
  <c r="E309" i="1"/>
  <c r="D309" i="1"/>
  <c r="C309" i="1"/>
  <c r="B309" i="1"/>
  <c r="U308" i="1"/>
  <c r="T308" i="1"/>
  <c r="V308" i="1" s="1"/>
  <c r="W308" i="1" s="1"/>
  <c r="X308" i="1" s="1"/>
  <c r="Y308" i="1" s="1"/>
  <c r="R308" i="1"/>
  <c r="Q308" i="1"/>
  <c r="P308" i="1"/>
  <c r="O308" i="1"/>
  <c r="N308" i="1"/>
  <c r="L308" i="1"/>
  <c r="K308" i="1"/>
  <c r="J308" i="1"/>
  <c r="M308" i="1" s="1"/>
  <c r="I308" i="1"/>
  <c r="H308" i="1"/>
  <c r="E308" i="1"/>
  <c r="D308" i="1"/>
  <c r="C308" i="1"/>
  <c r="B308" i="1"/>
  <c r="U307" i="1"/>
  <c r="T307" i="1"/>
  <c r="V307" i="1" s="1"/>
  <c r="W307" i="1" s="1"/>
  <c r="X307" i="1" s="1"/>
  <c r="Y307" i="1" s="1"/>
  <c r="R307" i="1"/>
  <c r="Q307" i="1"/>
  <c r="P307" i="1"/>
  <c r="O307" i="1"/>
  <c r="N307" i="1"/>
  <c r="L307" i="1"/>
  <c r="K307" i="1"/>
  <c r="J307" i="1"/>
  <c r="M307" i="1" s="1"/>
  <c r="I307" i="1"/>
  <c r="H307" i="1"/>
  <c r="E307" i="1"/>
  <c r="D307" i="1"/>
  <c r="C307" i="1"/>
  <c r="B307" i="1"/>
  <c r="U306" i="1"/>
  <c r="T306" i="1"/>
  <c r="V306" i="1" s="1"/>
  <c r="W306" i="1" s="1"/>
  <c r="X306" i="1" s="1"/>
  <c r="Y306" i="1" s="1"/>
  <c r="R306" i="1"/>
  <c r="Q306" i="1"/>
  <c r="P306" i="1"/>
  <c r="O306" i="1"/>
  <c r="N306" i="1"/>
  <c r="L306" i="1"/>
  <c r="K306" i="1"/>
  <c r="J306" i="1"/>
  <c r="M306" i="1" s="1"/>
  <c r="I306" i="1"/>
  <c r="H306" i="1"/>
  <c r="E306" i="1"/>
  <c r="D306" i="1"/>
  <c r="C306" i="1"/>
  <c r="B306" i="1"/>
  <c r="U305" i="1"/>
  <c r="T305" i="1"/>
  <c r="V305" i="1" s="1"/>
  <c r="W305" i="1" s="1"/>
  <c r="X305" i="1" s="1"/>
  <c r="Y305" i="1" s="1"/>
  <c r="R305" i="1"/>
  <c r="Q305" i="1"/>
  <c r="P305" i="1"/>
  <c r="O305" i="1"/>
  <c r="N305" i="1"/>
  <c r="L305" i="1"/>
  <c r="K305" i="1"/>
  <c r="J305" i="1"/>
  <c r="M305" i="1" s="1"/>
  <c r="I305" i="1"/>
  <c r="H305" i="1"/>
  <c r="E305" i="1"/>
  <c r="D305" i="1"/>
  <c r="C305" i="1"/>
  <c r="B305" i="1"/>
  <c r="U304" i="1"/>
  <c r="T304" i="1"/>
  <c r="V304" i="1" s="1"/>
  <c r="W304" i="1" s="1"/>
  <c r="X304" i="1" s="1"/>
  <c r="Y304" i="1" s="1"/>
  <c r="R304" i="1"/>
  <c r="Q304" i="1"/>
  <c r="P304" i="1"/>
  <c r="O304" i="1"/>
  <c r="N304" i="1"/>
  <c r="L304" i="1"/>
  <c r="K304" i="1"/>
  <c r="J304" i="1"/>
  <c r="M304" i="1" s="1"/>
  <c r="I304" i="1"/>
  <c r="H304" i="1"/>
  <c r="E304" i="1"/>
  <c r="D304" i="1"/>
  <c r="C304" i="1"/>
  <c r="B304" i="1"/>
  <c r="U303" i="1"/>
  <c r="T303" i="1"/>
  <c r="V303" i="1" s="1"/>
  <c r="W303" i="1" s="1"/>
  <c r="X303" i="1" s="1"/>
  <c r="Y303" i="1" s="1"/>
  <c r="R303" i="1"/>
  <c r="Q303" i="1"/>
  <c r="P303" i="1"/>
  <c r="O303" i="1"/>
  <c r="N303" i="1"/>
  <c r="L303" i="1"/>
  <c r="K303" i="1"/>
  <c r="J303" i="1"/>
  <c r="M303" i="1" s="1"/>
  <c r="I303" i="1"/>
  <c r="H303" i="1"/>
  <c r="E303" i="1"/>
  <c r="D303" i="1"/>
  <c r="C303" i="1"/>
  <c r="B303" i="1"/>
  <c r="U302" i="1"/>
  <c r="T302" i="1"/>
  <c r="V302" i="1" s="1"/>
  <c r="W302" i="1" s="1"/>
  <c r="X302" i="1" s="1"/>
  <c r="Y302" i="1" s="1"/>
  <c r="R302" i="1"/>
  <c r="Q302" i="1"/>
  <c r="S302" i="1" s="1"/>
  <c r="P302" i="1"/>
  <c r="O302" i="1"/>
  <c r="N302" i="1"/>
  <c r="L302" i="1"/>
  <c r="K302" i="1"/>
  <c r="J302" i="1"/>
  <c r="M302" i="1" s="1"/>
  <c r="I302" i="1"/>
  <c r="H302" i="1"/>
  <c r="E302" i="1"/>
  <c r="D302" i="1"/>
  <c r="C302" i="1"/>
  <c r="B302" i="1"/>
  <c r="Y301" i="1"/>
  <c r="U301" i="1"/>
  <c r="T301" i="1"/>
  <c r="V301" i="1" s="1"/>
  <c r="W301" i="1" s="1"/>
  <c r="X301" i="1" s="1"/>
  <c r="R301" i="1"/>
  <c r="Q301" i="1"/>
  <c r="S301" i="1" s="1"/>
  <c r="P301" i="1"/>
  <c r="O301" i="1"/>
  <c r="N301" i="1"/>
  <c r="L301" i="1"/>
  <c r="K301" i="1"/>
  <c r="J301" i="1"/>
  <c r="M301" i="1" s="1"/>
  <c r="I301" i="1"/>
  <c r="H301" i="1"/>
  <c r="E301" i="1"/>
  <c r="D301" i="1"/>
  <c r="C301" i="1"/>
  <c r="B301" i="1"/>
  <c r="Y300" i="1"/>
  <c r="U300" i="1"/>
  <c r="T300" i="1"/>
  <c r="V300" i="1" s="1"/>
  <c r="W300" i="1" s="1"/>
  <c r="X300" i="1" s="1"/>
  <c r="R300" i="1"/>
  <c r="Q300" i="1"/>
  <c r="P300" i="1"/>
  <c r="O300" i="1"/>
  <c r="N300" i="1"/>
  <c r="L300" i="1"/>
  <c r="K300" i="1"/>
  <c r="J300" i="1"/>
  <c r="M300" i="1" s="1"/>
  <c r="I300" i="1"/>
  <c r="H300" i="1"/>
  <c r="E300" i="1"/>
  <c r="D300" i="1"/>
  <c r="C300" i="1"/>
  <c r="B300" i="1"/>
  <c r="U299" i="1"/>
  <c r="T299" i="1"/>
  <c r="V299" i="1" s="1"/>
  <c r="W299" i="1" s="1"/>
  <c r="X299" i="1" s="1"/>
  <c r="Y299" i="1" s="1"/>
  <c r="R299" i="1"/>
  <c r="Q299" i="1"/>
  <c r="S299" i="1" s="1"/>
  <c r="P299" i="1"/>
  <c r="O299" i="1"/>
  <c r="N299" i="1"/>
  <c r="L299" i="1"/>
  <c r="K299" i="1"/>
  <c r="J299" i="1"/>
  <c r="M299" i="1" s="1"/>
  <c r="I299" i="1"/>
  <c r="H299" i="1"/>
  <c r="E299" i="1"/>
  <c r="D299" i="1"/>
  <c r="C299" i="1"/>
  <c r="B299" i="1"/>
  <c r="Y298" i="1"/>
  <c r="U298" i="1"/>
  <c r="T298" i="1"/>
  <c r="V298" i="1" s="1"/>
  <c r="W298" i="1" s="1"/>
  <c r="X298" i="1" s="1"/>
  <c r="R298" i="1"/>
  <c r="Q298" i="1"/>
  <c r="P298" i="1"/>
  <c r="O298" i="1"/>
  <c r="N298" i="1"/>
  <c r="L298" i="1"/>
  <c r="K298" i="1"/>
  <c r="J298" i="1"/>
  <c r="M298" i="1" s="1"/>
  <c r="I298" i="1"/>
  <c r="H298" i="1"/>
  <c r="E298" i="1"/>
  <c r="D298" i="1"/>
  <c r="C298" i="1"/>
  <c r="B298" i="1"/>
  <c r="U297" i="1"/>
  <c r="T297" i="1"/>
  <c r="V297" i="1" s="1"/>
  <c r="W297" i="1" s="1"/>
  <c r="X297" i="1" s="1"/>
  <c r="Y297" i="1" s="1"/>
  <c r="R297" i="1"/>
  <c r="Q297" i="1"/>
  <c r="S297" i="1" s="1"/>
  <c r="P297" i="1"/>
  <c r="O297" i="1"/>
  <c r="N297" i="1"/>
  <c r="L297" i="1"/>
  <c r="K297" i="1"/>
  <c r="J297" i="1"/>
  <c r="M297" i="1" s="1"/>
  <c r="I297" i="1"/>
  <c r="H297" i="1"/>
  <c r="E297" i="1"/>
  <c r="D297" i="1"/>
  <c r="C297" i="1"/>
  <c r="B297" i="1"/>
  <c r="Y296" i="1"/>
  <c r="U296" i="1"/>
  <c r="T296" i="1"/>
  <c r="V296" i="1" s="1"/>
  <c r="W296" i="1" s="1"/>
  <c r="X296" i="1" s="1"/>
  <c r="R296" i="1"/>
  <c r="Q296" i="1"/>
  <c r="P296" i="1"/>
  <c r="O296" i="1"/>
  <c r="N296" i="1"/>
  <c r="L296" i="1"/>
  <c r="K296" i="1"/>
  <c r="J296" i="1"/>
  <c r="I296" i="1"/>
  <c r="H296" i="1"/>
  <c r="E296" i="1"/>
  <c r="D296" i="1"/>
  <c r="C296" i="1"/>
  <c r="B296" i="1"/>
  <c r="U295" i="1"/>
  <c r="T295" i="1"/>
  <c r="V295" i="1" s="1"/>
  <c r="W295" i="1" s="1"/>
  <c r="X295" i="1" s="1"/>
  <c r="Y295" i="1" s="1"/>
  <c r="R295" i="1"/>
  <c r="Q295" i="1"/>
  <c r="P295" i="1"/>
  <c r="O295" i="1"/>
  <c r="N295" i="1"/>
  <c r="L295" i="1"/>
  <c r="K295" i="1"/>
  <c r="J295" i="1"/>
  <c r="M295" i="1" s="1"/>
  <c r="I295" i="1"/>
  <c r="H295" i="1"/>
  <c r="E295" i="1"/>
  <c r="D295" i="1"/>
  <c r="C295" i="1"/>
  <c r="B295" i="1"/>
  <c r="U294" i="1"/>
  <c r="T294" i="1"/>
  <c r="V294" i="1" s="1"/>
  <c r="W294" i="1" s="1"/>
  <c r="X294" i="1" s="1"/>
  <c r="Y294" i="1" s="1"/>
  <c r="R294" i="1"/>
  <c r="Q294" i="1"/>
  <c r="S294" i="1" s="1"/>
  <c r="P294" i="1"/>
  <c r="O294" i="1"/>
  <c r="N294" i="1"/>
  <c r="L294" i="1"/>
  <c r="K294" i="1"/>
  <c r="J294" i="1"/>
  <c r="M294" i="1" s="1"/>
  <c r="I294" i="1"/>
  <c r="H294" i="1"/>
  <c r="E294" i="1"/>
  <c r="D294" i="1"/>
  <c r="C294" i="1"/>
  <c r="B294" i="1"/>
  <c r="Y293" i="1"/>
  <c r="U293" i="1"/>
  <c r="T293" i="1"/>
  <c r="V293" i="1" s="1"/>
  <c r="W293" i="1" s="1"/>
  <c r="X293" i="1" s="1"/>
  <c r="R293" i="1"/>
  <c r="Q293" i="1"/>
  <c r="S293" i="1" s="1"/>
  <c r="P293" i="1"/>
  <c r="O293" i="1"/>
  <c r="N293" i="1"/>
  <c r="L293" i="1"/>
  <c r="K293" i="1"/>
  <c r="J293" i="1"/>
  <c r="I293" i="1"/>
  <c r="H293" i="1"/>
  <c r="E293" i="1"/>
  <c r="D293" i="1"/>
  <c r="C293" i="1"/>
  <c r="B293" i="1"/>
  <c r="Y292" i="1"/>
  <c r="U292" i="1"/>
  <c r="T292" i="1"/>
  <c r="V292" i="1" s="1"/>
  <c r="W292" i="1" s="1"/>
  <c r="X292" i="1" s="1"/>
  <c r="R292" i="1"/>
  <c r="Q292" i="1"/>
  <c r="P292" i="1"/>
  <c r="O292" i="1"/>
  <c r="N292" i="1"/>
  <c r="L292" i="1"/>
  <c r="K292" i="1"/>
  <c r="J292" i="1"/>
  <c r="I292" i="1"/>
  <c r="H292" i="1"/>
  <c r="E292" i="1"/>
  <c r="D292" i="1"/>
  <c r="C292" i="1"/>
  <c r="B292" i="1"/>
  <c r="U291" i="1"/>
  <c r="T291" i="1"/>
  <c r="V291" i="1" s="1"/>
  <c r="W291" i="1" s="1"/>
  <c r="X291" i="1" s="1"/>
  <c r="Y291" i="1" s="1"/>
  <c r="R291" i="1"/>
  <c r="Q291" i="1"/>
  <c r="S291" i="1" s="1"/>
  <c r="P291" i="1"/>
  <c r="O291" i="1"/>
  <c r="N291" i="1"/>
  <c r="L291" i="1"/>
  <c r="K291" i="1"/>
  <c r="J291" i="1"/>
  <c r="M291" i="1" s="1"/>
  <c r="I291" i="1"/>
  <c r="H291" i="1"/>
  <c r="E291" i="1"/>
  <c r="D291" i="1"/>
  <c r="C291" i="1"/>
  <c r="B291" i="1"/>
  <c r="U290" i="1"/>
  <c r="T290" i="1"/>
  <c r="V290" i="1" s="1"/>
  <c r="W290" i="1" s="1"/>
  <c r="X290" i="1" s="1"/>
  <c r="Y290" i="1" s="1"/>
  <c r="R290" i="1"/>
  <c r="Q290" i="1"/>
  <c r="P290" i="1"/>
  <c r="O290" i="1"/>
  <c r="N290" i="1"/>
  <c r="L290" i="1"/>
  <c r="K290" i="1"/>
  <c r="J290" i="1"/>
  <c r="M290" i="1" s="1"/>
  <c r="I290" i="1"/>
  <c r="H290" i="1"/>
  <c r="E290" i="1"/>
  <c r="D290" i="1"/>
  <c r="C290" i="1"/>
  <c r="B290" i="1"/>
  <c r="U289" i="1"/>
  <c r="T289" i="1"/>
  <c r="V289" i="1" s="1"/>
  <c r="W289" i="1" s="1"/>
  <c r="X289" i="1" s="1"/>
  <c r="Y289" i="1" s="1"/>
  <c r="R289" i="1"/>
  <c r="Q289" i="1"/>
  <c r="S289" i="1" s="1"/>
  <c r="P289" i="1"/>
  <c r="O289" i="1"/>
  <c r="N289" i="1"/>
  <c r="L289" i="1"/>
  <c r="K289" i="1"/>
  <c r="J289" i="1"/>
  <c r="M289" i="1" s="1"/>
  <c r="I289" i="1"/>
  <c r="H289" i="1"/>
  <c r="E289" i="1"/>
  <c r="D289" i="1"/>
  <c r="C289" i="1"/>
  <c r="B289" i="1"/>
  <c r="Y288" i="1"/>
  <c r="U288" i="1"/>
  <c r="T288" i="1"/>
  <c r="V288" i="1" s="1"/>
  <c r="W288" i="1" s="1"/>
  <c r="X288" i="1" s="1"/>
  <c r="R288" i="1"/>
  <c r="Q288" i="1"/>
  <c r="P288" i="1"/>
  <c r="O288" i="1"/>
  <c r="N288" i="1"/>
  <c r="L288" i="1"/>
  <c r="K288" i="1"/>
  <c r="J288" i="1"/>
  <c r="I288" i="1"/>
  <c r="H288" i="1"/>
  <c r="E288" i="1"/>
  <c r="D288" i="1"/>
  <c r="C288" i="1"/>
  <c r="B288" i="1"/>
  <c r="U287" i="1"/>
  <c r="T287" i="1"/>
  <c r="V287" i="1" s="1"/>
  <c r="W287" i="1" s="1"/>
  <c r="X287" i="1" s="1"/>
  <c r="Y287" i="1" s="1"/>
  <c r="R287" i="1"/>
  <c r="Q287" i="1"/>
  <c r="P287" i="1"/>
  <c r="O287" i="1"/>
  <c r="N287" i="1"/>
  <c r="L287" i="1"/>
  <c r="K287" i="1"/>
  <c r="J287" i="1"/>
  <c r="M287" i="1" s="1"/>
  <c r="I287" i="1"/>
  <c r="H287" i="1"/>
  <c r="E287" i="1"/>
  <c r="D287" i="1"/>
  <c r="C287" i="1"/>
  <c r="B287" i="1"/>
  <c r="U286" i="1"/>
  <c r="T286" i="1"/>
  <c r="V286" i="1" s="1"/>
  <c r="W286" i="1" s="1"/>
  <c r="X286" i="1" s="1"/>
  <c r="Y286" i="1" s="1"/>
  <c r="R286" i="1"/>
  <c r="Q286" i="1"/>
  <c r="S286" i="1" s="1"/>
  <c r="P286" i="1"/>
  <c r="O286" i="1"/>
  <c r="N286" i="1"/>
  <c r="L286" i="1"/>
  <c r="K286" i="1"/>
  <c r="J286" i="1"/>
  <c r="M286" i="1" s="1"/>
  <c r="I286" i="1"/>
  <c r="H286" i="1"/>
  <c r="E286" i="1"/>
  <c r="D286" i="1"/>
  <c r="C286" i="1"/>
  <c r="B286" i="1"/>
  <c r="Y285" i="1"/>
  <c r="U285" i="1"/>
  <c r="T285" i="1"/>
  <c r="V285" i="1" s="1"/>
  <c r="W285" i="1" s="1"/>
  <c r="X285" i="1" s="1"/>
  <c r="R285" i="1"/>
  <c r="Q285" i="1"/>
  <c r="S285" i="1" s="1"/>
  <c r="P285" i="1"/>
  <c r="O285" i="1"/>
  <c r="N285" i="1"/>
  <c r="L285" i="1"/>
  <c r="K285" i="1"/>
  <c r="J285" i="1"/>
  <c r="I285" i="1"/>
  <c r="H285" i="1"/>
  <c r="E285" i="1"/>
  <c r="D285" i="1"/>
  <c r="C285" i="1"/>
  <c r="B285" i="1"/>
  <c r="Y284" i="1"/>
  <c r="U284" i="1"/>
  <c r="T284" i="1"/>
  <c r="V284" i="1" s="1"/>
  <c r="W284" i="1" s="1"/>
  <c r="X284" i="1" s="1"/>
  <c r="R284" i="1"/>
  <c r="Q284" i="1"/>
  <c r="P284" i="1"/>
  <c r="O284" i="1"/>
  <c r="N284" i="1"/>
  <c r="L284" i="1"/>
  <c r="K284" i="1"/>
  <c r="J284" i="1"/>
  <c r="I284" i="1"/>
  <c r="H284" i="1"/>
  <c r="E284" i="1"/>
  <c r="D284" i="1"/>
  <c r="C284" i="1"/>
  <c r="B284" i="1"/>
  <c r="U283" i="1"/>
  <c r="T283" i="1"/>
  <c r="V283" i="1" s="1"/>
  <c r="W283" i="1" s="1"/>
  <c r="X283" i="1" s="1"/>
  <c r="Y283" i="1" s="1"/>
  <c r="R283" i="1"/>
  <c r="S283" i="1" s="1"/>
  <c r="Q283" i="1"/>
  <c r="P283" i="1"/>
  <c r="O283" i="1"/>
  <c r="N283" i="1"/>
  <c r="L283" i="1"/>
  <c r="K283" i="1"/>
  <c r="J283" i="1"/>
  <c r="I283" i="1"/>
  <c r="H283" i="1"/>
  <c r="E283" i="1"/>
  <c r="D283" i="1"/>
  <c r="C283" i="1"/>
  <c r="B283" i="1"/>
  <c r="U282" i="1"/>
  <c r="T282" i="1"/>
  <c r="V282" i="1" s="1"/>
  <c r="W282" i="1" s="1"/>
  <c r="X282" i="1" s="1"/>
  <c r="Y282" i="1" s="1"/>
  <c r="S282" i="1"/>
  <c r="R282" i="1"/>
  <c r="Q282" i="1"/>
  <c r="P282" i="1"/>
  <c r="O282" i="1"/>
  <c r="N282" i="1"/>
  <c r="L282" i="1"/>
  <c r="K282" i="1"/>
  <c r="J282" i="1"/>
  <c r="M282" i="1" s="1"/>
  <c r="I282" i="1"/>
  <c r="H282" i="1"/>
  <c r="E282" i="1"/>
  <c r="D282" i="1"/>
  <c r="C282" i="1"/>
  <c r="B282" i="1"/>
  <c r="X281" i="1"/>
  <c r="Y281" i="1" s="1"/>
  <c r="U281" i="1"/>
  <c r="T281" i="1"/>
  <c r="V281" i="1" s="1"/>
  <c r="W281" i="1" s="1"/>
  <c r="R281" i="1"/>
  <c r="S281" i="1" s="1"/>
  <c r="Q281" i="1"/>
  <c r="P281" i="1"/>
  <c r="O281" i="1"/>
  <c r="N281" i="1"/>
  <c r="L281" i="1"/>
  <c r="K281" i="1"/>
  <c r="J281" i="1"/>
  <c r="I281" i="1"/>
  <c r="H281" i="1"/>
  <c r="E281" i="1"/>
  <c r="D281" i="1"/>
  <c r="C281" i="1"/>
  <c r="B281" i="1"/>
  <c r="X280" i="1"/>
  <c r="Y280" i="1" s="1"/>
  <c r="U280" i="1"/>
  <c r="T280" i="1"/>
  <c r="V280" i="1" s="1"/>
  <c r="W280" i="1" s="1"/>
  <c r="R280" i="1"/>
  <c r="Q280" i="1"/>
  <c r="S280" i="1" s="1"/>
  <c r="P280" i="1"/>
  <c r="O280" i="1"/>
  <c r="N280" i="1"/>
  <c r="L280" i="1"/>
  <c r="K280" i="1"/>
  <c r="M280" i="1" s="1"/>
  <c r="J280" i="1"/>
  <c r="I280" i="1"/>
  <c r="H280" i="1"/>
  <c r="E280" i="1"/>
  <c r="D280" i="1"/>
  <c r="C280" i="1"/>
  <c r="B280" i="1"/>
  <c r="U279" i="1"/>
  <c r="T279" i="1"/>
  <c r="R279" i="1"/>
  <c r="Q279" i="1"/>
  <c r="S279" i="1" s="1"/>
  <c r="P279" i="1"/>
  <c r="O279" i="1"/>
  <c r="N279" i="1"/>
  <c r="M279" i="1"/>
  <c r="L279" i="1"/>
  <c r="K279" i="1"/>
  <c r="J279" i="1"/>
  <c r="I279" i="1"/>
  <c r="H279" i="1"/>
  <c r="E279" i="1"/>
  <c r="D279" i="1"/>
  <c r="C279" i="1"/>
  <c r="B279" i="1"/>
  <c r="U278" i="1"/>
  <c r="T278" i="1"/>
  <c r="R278" i="1"/>
  <c r="Q278" i="1"/>
  <c r="S278" i="1" s="1"/>
  <c r="P278" i="1"/>
  <c r="O278" i="1"/>
  <c r="N278" i="1"/>
  <c r="L278" i="1"/>
  <c r="K278" i="1"/>
  <c r="M278" i="1" s="1"/>
  <c r="J278" i="1"/>
  <c r="I278" i="1"/>
  <c r="H278" i="1"/>
  <c r="E278" i="1"/>
  <c r="D278" i="1"/>
  <c r="C278" i="1"/>
  <c r="B278" i="1"/>
  <c r="U277" i="1"/>
  <c r="T277" i="1"/>
  <c r="R277" i="1"/>
  <c r="Q277" i="1"/>
  <c r="S277" i="1" s="1"/>
  <c r="P277" i="1"/>
  <c r="O277" i="1"/>
  <c r="N277" i="1"/>
  <c r="M277" i="1"/>
  <c r="L277" i="1"/>
  <c r="K277" i="1"/>
  <c r="J277" i="1"/>
  <c r="I277" i="1"/>
  <c r="H277" i="1"/>
  <c r="E277" i="1"/>
  <c r="D277" i="1"/>
  <c r="C277" i="1"/>
  <c r="B277" i="1"/>
  <c r="U276" i="1"/>
  <c r="T276" i="1"/>
  <c r="R276" i="1"/>
  <c r="Q276" i="1"/>
  <c r="S276" i="1" s="1"/>
  <c r="P276" i="1"/>
  <c r="O276" i="1"/>
  <c r="N276" i="1"/>
  <c r="L276" i="1"/>
  <c r="K276" i="1"/>
  <c r="M276" i="1" s="1"/>
  <c r="J276" i="1"/>
  <c r="I276" i="1"/>
  <c r="H276" i="1"/>
  <c r="E276" i="1"/>
  <c r="D276" i="1"/>
  <c r="C276" i="1"/>
  <c r="B276" i="1"/>
  <c r="U275" i="1"/>
  <c r="T275" i="1"/>
  <c r="R275" i="1"/>
  <c r="Q275" i="1"/>
  <c r="S275" i="1" s="1"/>
  <c r="P275" i="1"/>
  <c r="O275" i="1"/>
  <c r="N275" i="1"/>
  <c r="M275" i="1"/>
  <c r="L275" i="1"/>
  <c r="K275" i="1"/>
  <c r="J275" i="1"/>
  <c r="I275" i="1"/>
  <c r="H275" i="1"/>
  <c r="E275" i="1"/>
  <c r="D275" i="1"/>
  <c r="C275" i="1"/>
  <c r="B275" i="1"/>
  <c r="U274" i="1"/>
  <c r="T274" i="1"/>
  <c r="R274" i="1"/>
  <c r="Q274" i="1"/>
  <c r="S274" i="1" s="1"/>
  <c r="P274" i="1"/>
  <c r="O274" i="1"/>
  <c r="N274" i="1"/>
  <c r="L274" i="1"/>
  <c r="K274" i="1"/>
  <c r="M274" i="1" s="1"/>
  <c r="J274" i="1"/>
  <c r="I274" i="1"/>
  <c r="H274" i="1"/>
  <c r="E274" i="1"/>
  <c r="D274" i="1"/>
  <c r="C274" i="1"/>
  <c r="B274" i="1"/>
  <c r="U273" i="1"/>
  <c r="T273" i="1"/>
  <c r="R273" i="1"/>
  <c r="Q273" i="1"/>
  <c r="S273" i="1" s="1"/>
  <c r="P273" i="1"/>
  <c r="O273" i="1"/>
  <c r="N273" i="1"/>
  <c r="M273" i="1"/>
  <c r="L273" i="1"/>
  <c r="K273" i="1"/>
  <c r="J273" i="1"/>
  <c r="I273" i="1"/>
  <c r="H273" i="1"/>
  <c r="E273" i="1"/>
  <c r="D273" i="1"/>
  <c r="C273" i="1"/>
  <c r="B273" i="1"/>
  <c r="U272" i="1"/>
  <c r="T272" i="1"/>
  <c r="V272" i="1" s="1"/>
  <c r="W272" i="1" s="1"/>
  <c r="X272" i="1" s="1"/>
  <c r="Y272" i="1" s="1"/>
  <c r="R272" i="1"/>
  <c r="Q272" i="1"/>
  <c r="S272" i="1" s="1"/>
  <c r="P272" i="1"/>
  <c r="O272" i="1"/>
  <c r="N272" i="1"/>
  <c r="L272" i="1"/>
  <c r="K272" i="1"/>
  <c r="M272" i="1" s="1"/>
  <c r="J272" i="1"/>
  <c r="I272" i="1"/>
  <c r="H272" i="1"/>
  <c r="E272" i="1"/>
  <c r="D272" i="1"/>
  <c r="C272" i="1"/>
  <c r="B272" i="1"/>
  <c r="U271" i="1"/>
  <c r="T271" i="1"/>
  <c r="R271" i="1"/>
  <c r="Q271" i="1"/>
  <c r="S271" i="1" s="1"/>
  <c r="P271" i="1"/>
  <c r="O271" i="1"/>
  <c r="N271" i="1"/>
  <c r="M271" i="1"/>
  <c r="L271" i="1"/>
  <c r="K271" i="1"/>
  <c r="J271" i="1"/>
  <c r="I271" i="1"/>
  <c r="H271" i="1"/>
  <c r="E271" i="1"/>
  <c r="D271" i="1"/>
  <c r="C271" i="1"/>
  <c r="B271" i="1"/>
  <c r="U270" i="1"/>
  <c r="T270" i="1"/>
  <c r="V270" i="1" s="1"/>
  <c r="W270" i="1" s="1"/>
  <c r="X270" i="1" s="1"/>
  <c r="Y270" i="1" s="1"/>
  <c r="R270" i="1"/>
  <c r="Q270" i="1"/>
  <c r="S270" i="1" s="1"/>
  <c r="P270" i="1"/>
  <c r="O270" i="1"/>
  <c r="N270" i="1"/>
  <c r="L270" i="1"/>
  <c r="K270" i="1"/>
  <c r="M270" i="1" s="1"/>
  <c r="J270" i="1"/>
  <c r="I270" i="1"/>
  <c r="H270" i="1"/>
  <c r="E270" i="1"/>
  <c r="D270" i="1"/>
  <c r="C270" i="1"/>
  <c r="B270" i="1"/>
  <c r="U269" i="1"/>
  <c r="T269" i="1"/>
  <c r="R269" i="1"/>
  <c r="Q269" i="1"/>
  <c r="S269" i="1" s="1"/>
  <c r="P269" i="1"/>
  <c r="O269" i="1"/>
  <c r="N269" i="1"/>
  <c r="M269" i="1"/>
  <c r="L269" i="1"/>
  <c r="K269" i="1"/>
  <c r="J269" i="1"/>
  <c r="I269" i="1"/>
  <c r="H269" i="1"/>
  <c r="E269" i="1"/>
  <c r="D269" i="1"/>
  <c r="C269" i="1"/>
  <c r="B269" i="1"/>
  <c r="U268" i="1"/>
  <c r="T268" i="1"/>
  <c r="V268" i="1" s="1"/>
  <c r="W268" i="1" s="1"/>
  <c r="X268" i="1" s="1"/>
  <c r="Y268" i="1" s="1"/>
  <c r="R268" i="1"/>
  <c r="Q268" i="1"/>
  <c r="S268" i="1" s="1"/>
  <c r="P268" i="1"/>
  <c r="O268" i="1"/>
  <c r="N268" i="1"/>
  <c r="L268" i="1"/>
  <c r="K268" i="1"/>
  <c r="M268" i="1" s="1"/>
  <c r="J268" i="1"/>
  <c r="I268" i="1"/>
  <c r="H268" i="1"/>
  <c r="E268" i="1"/>
  <c r="D268" i="1"/>
  <c r="C268" i="1"/>
  <c r="B268" i="1"/>
  <c r="U267" i="1"/>
  <c r="T267" i="1"/>
  <c r="R267" i="1"/>
  <c r="Q267" i="1"/>
  <c r="S267" i="1" s="1"/>
  <c r="P267" i="1"/>
  <c r="O267" i="1"/>
  <c r="N267" i="1"/>
  <c r="M267" i="1"/>
  <c r="L267" i="1"/>
  <c r="K267" i="1"/>
  <c r="J267" i="1"/>
  <c r="I267" i="1"/>
  <c r="H267" i="1"/>
  <c r="E267" i="1"/>
  <c r="D267" i="1"/>
  <c r="C267" i="1"/>
  <c r="B267" i="1"/>
  <c r="U266" i="1"/>
  <c r="T266" i="1"/>
  <c r="V266" i="1" s="1"/>
  <c r="W266" i="1" s="1"/>
  <c r="X266" i="1" s="1"/>
  <c r="Y266" i="1" s="1"/>
  <c r="R266" i="1"/>
  <c r="Q266" i="1"/>
  <c r="S266" i="1" s="1"/>
  <c r="P266" i="1"/>
  <c r="O266" i="1"/>
  <c r="N266" i="1"/>
  <c r="L266" i="1"/>
  <c r="K266" i="1"/>
  <c r="M266" i="1" s="1"/>
  <c r="J266" i="1"/>
  <c r="I266" i="1"/>
  <c r="H266" i="1"/>
  <c r="E266" i="1"/>
  <c r="D266" i="1"/>
  <c r="C266" i="1"/>
  <c r="B266" i="1"/>
  <c r="U265" i="1"/>
  <c r="T265" i="1"/>
  <c r="R265" i="1"/>
  <c r="Q265" i="1"/>
  <c r="S265" i="1" s="1"/>
  <c r="P265" i="1"/>
  <c r="O265" i="1"/>
  <c r="N265" i="1"/>
  <c r="M265" i="1"/>
  <c r="L265" i="1"/>
  <c r="K265" i="1"/>
  <c r="J265" i="1"/>
  <c r="I265" i="1"/>
  <c r="H265" i="1"/>
  <c r="E265" i="1"/>
  <c r="D265" i="1"/>
  <c r="C265" i="1"/>
  <c r="B265" i="1"/>
  <c r="U264" i="1"/>
  <c r="T264" i="1"/>
  <c r="V264" i="1" s="1"/>
  <c r="W264" i="1" s="1"/>
  <c r="X264" i="1" s="1"/>
  <c r="Y264" i="1" s="1"/>
  <c r="R264" i="1"/>
  <c r="Q264" i="1"/>
  <c r="S264" i="1" s="1"/>
  <c r="P264" i="1"/>
  <c r="O264" i="1"/>
  <c r="N264" i="1"/>
  <c r="L264" i="1"/>
  <c r="M264" i="1" s="1"/>
  <c r="K264" i="1"/>
  <c r="J264" i="1"/>
  <c r="I264" i="1"/>
  <c r="H264" i="1"/>
  <c r="E264" i="1"/>
  <c r="D264" i="1"/>
  <c r="C264" i="1"/>
  <c r="B264" i="1"/>
  <c r="U263" i="1"/>
  <c r="T263" i="1"/>
  <c r="R263" i="1"/>
  <c r="Q263" i="1"/>
  <c r="S263" i="1" s="1"/>
  <c r="P263" i="1"/>
  <c r="O263" i="1"/>
  <c r="N263" i="1"/>
  <c r="M263" i="1"/>
  <c r="L263" i="1"/>
  <c r="K263" i="1"/>
  <c r="J263" i="1"/>
  <c r="I263" i="1"/>
  <c r="H263" i="1"/>
  <c r="E263" i="1"/>
  <c r="D263" i="1"/>
  <c r="C263" i="1"/>
  <c r="B263" i="1"/>
  <c r="U262" i="1"/>
  <c r="T262" i="1"/>
  <c r="R262" i="1"/>
  <c r="Q262" i="1"/>
  <c r="S262" i="1" s="1"/>
  <c r="P262" i="1"/>
  <c r="O262" i="1"/>
  <c r="N262" i="1"/>
  <c r="L262" i="1"/>
  <c r="K262" i="1"/>
  <c r="J262" i="1"/>
  <c r="M262" i="1" s="1"/>
  <c r="I262" i="1"/>
  <c r="H262" i="1"/>
  <c r="E262" i="1"/>
  <c r="D262" i="1"/>
  <c r="C262" i="1"/>
  <c r="B262" i="1"/>
  <c r="G262" i="1" s="1"/>
  <c r="U261" i="1"/>
  <c r="T261" i="1"/>
  <c r="V261" i="1" s="1"/>
  <c r="W261" i="1" s="1"/>
  <c r="X261" i="1" s="1"/>
  <c r="Y261" i="1" s="1"/>
  <c r="R261" i="1"/>
  <c r="Q261" i="1"/>
  <c r="S261" i="1" s="1"/>
  <c r="P261" i="1"/>
  <c r="O261" i="1"/>
  <c r="N261" i="1"/>
  <c r="L261" i="1"/>
  <c r="K261" i="1"/>
  <c r="J261" i="1"/>
  <c r="M261" i="1" s="1"/>
  <c r="I261" i="1"/>
  <c r="H261" i="1"/>
  <c r="E261" i="1"/>
  <c r="D261" i="1"/>
  <c r="C261" i="1"/>
  <c r="B261" i="1"/>
  <c r="G261" i="1" s="1"/>
  <c r="U260" i="1"/>
  <c r="T260" i="1"/>
  <c r="V260" i="1" s="1"/>
  <c r="W260" i="1" s="1"/>
  <c r="X260" i="1" s="1"/>
  <c r="Y260" i="1" s="1"/>
  <c r="R260" i="1"/>
  <c r="Q260" i="1"/>
  <c r="S260" i="1" s="1"/>
  <c r="P260" i="1"/>
  <c r="O260" i="1"/>
  <c r="N260" i="1"/>
  <c r="L260" i="1"/>
  <c r="K260" i="1"/>
  <c r="J260" i="1"/>
  <c r="M260" i="1" s="1"/>
  <c r="I260" i="1"/>
  <c r="H260" i="1"/>
  <c r="E260" i="1"/>
  <c r="D260" i="1"/>
  <c r="C260" i="1"/>
  <c r="B260" i="1"/>
  <c r="G260" i="1" s="1"/>
  <c r="U259" i="1"/>
  <c r="T259" i="1"/>
  <c r="V259" i="1" s="1"/>
  <c r="W259" i="1" s="1"/>
  <c r="X259" i="1" s="1"/>
  <c r="Y259" i="1" s="1"/>
  <c r="R259" i="1"/>
  <c r="Q259" i="1"/>
  <c r="S259" i="1" s="1"/>
  <c r="P259" i="1"/>
  <c r="O259" i="1"/>
  <c r="N259" i="1"/>
  <c r="L259" i="1"/>
  <c r="K259" i="1"/>
  <c r="J259" i="1"/>
  <c r="M259" i="1" s="1"/>
  <c r="I259" i="1"/>
  <c r="H259" i="1"/>
  <c r="E259" i="1"/>
  <c r="D259" i="1"/>
  <c r="C259" i="1"/>
  <c r="B259" i="1"/>
  <c r="G259" i="1" s="1"/>
  <c r="U258" i="1"/>
  <c r="T258" i="1"/>
  <c r="V258" i="1" s="1"/>
  <c r="W258" i="1" s="1"/>
  <c r="X258" i="1" s="1"/>
  <c r="Y258" i="1" s="1"/>
  <c r="R258" i="1"/>
  <c r="Q258" i="1"/>
  <c r="S258" i="1" s="1"/>
  <c r="P258" i="1"/>
  <c r="O258" i="1"/>
  <c r="N258" i="1"/>
  <c r="L258" i="1"/>
  <c r="K258" i="1"/>
  <c r="J258" i="1"/>
  <c r="M258" i="1" s="1"/>
  <c r="I258" i="1"/>
  <c r="H258" i="1"/>
  <c r="E258" i="1"/>
  <c r="D258" i="1"/>
  <c r="C258" i="1"/>
  <c r="B258" i="1"/>
  <c r="G258" i="1" s="1"/>
  <c r="U257" i="1"/>
  <c r="T257" i="1"/>
  <c r="V257" i="1" s="1"/>
  <c r="W257" i="1" s="1"/>
  <c r="X257" i="1" s="1"/>
  <c r="Y257" i="1" s="1"/>
  <c r="R257" i="1"/>
  <c r="Q257" i="1"/>
  <c r="S257" i="1" s="1"/>
  <c r="P257" i="1"/>
  <c r="O257" i="1"/>
  <c r="N257" i="1"/>
  <c r="L257" i="1"/>
  <c r="K257" i="1"/>
  <c r="J257" i="1"/>
  <c r="M257" i="1" s="1"/>
  <c r="I257" i="1"/>
  <c r="H257" i="1"/>
  <c r="E257" i="1"/>
  <c r="D257" i="1"/>
  <c r="C257" i="1"/>
  <c r="B257" i="1"/>
  <c r="G257" i="1" s="1"/>
  <c r="U256" i="1"/>
  <c r="T256" i="1"/>
  <c r="V256" i="1" s="1"/>
  <c r="W256" i="1" s="1"/>
  <c r="X256" i="1" s="1"/>
  <c r="Y256" i="1" s="1"/>
  <c r="R256" i="1"/>
  <c r="Q256" i="1"/>
  <c r="S256" i="1" s="1"/>
  <c r="P256" i="1"/>
  <c r="O256" i="1"/>
  <c r="N256" i="1"/>
  <c r="L256" i="1"/>
  <c r="K256" i="1"/>
  <c r="J256" i="1"/>
  <c r="M256" i="1" s="1"/>
  <c r="I256" i="1"/>
  <c r="H256" i="1"/>
  <c r="E256" i="1"/>
  <c r="D256" i="1"/>
  <c r="C256" i="1"/>
  <c r="B256" i="1"/>
  <c r="G256" i="1" s="1"/>
  <c r="U255" i="1"/>
  <c r="T255" i="1"/>
  <c r="V255" i="1" s="1"/>
  <c r="W255" i="1" s="1"/>
  <c r="X255" i="1" s="1"/>
  <c r="Y255" i="1" s="1"/>
  <c r="R255" i="1"/>
  <c r="Q255" i="1"/>
  <c r="S255" i="1" s="1"/>
  <c r="P255" i="1"/>
  <c r="O255" i="1"/>
  <c r="N255" i="1"/>
  <c r="L255" i="1"/>
  <c r="K255" i="1"/>
  <c r="J255" i="1"/>
  <c r="M255" i="1" s="1"/>
  <c r="I255" i="1"/>
  <c r="H255" i="1"/>
  <c r="E255" i="1"/>
  <c r="D255" i="1"/>
  <c r="C255" i="1"/>
  <c r="B255" i="1"/>
  <c r="G255" i="1" s="1"/>
  <c r="U254" i="1"/>
  <c r="T254" i="1"/>
  <c r="V254" i="1" s="1"/>
  <c r="W254" i="1" s="1"/>
  <c r="X254" i="1" s="1"/>
  <c r="Y254" i="1" s="1"/>
  <c r="R254" i="1"/>
  <c r="Q254" i="1"/>
  <c r="S254" i="1" s="1"/>
  <c r="P254" i="1"/>
  <c r="O254" i="1"/>
  <c r="N254" i="1"/>
  <c r="L254" i="1"/>
  <c r="K254" i="1"/>
  <c r="J254" i="1"/>
  <c r="M254" i="1" s="1"/>
  <c r="I254" i="1"/>
  <c r="H254" i="1"/>
  <c r="E254" i="1"/>
  <c r="D254" i="1"/>
  <c r="C254" i="1"/>
  <c r="B254" i="1"/>
  <c r="G254" i="1" s="1"/>
  <c r="U253" i="1"/>
  <c r="T253" i="1"/>
  <c r="V253" i="1" s="1"/>
  <c r="W253" i="1" s="1"/>
  <c r="X253" i="1" s="1"/>
  <c r="Y253" i="1" s="1"/>
  <c r="R253" i="1"/>
  <c r="Q253" i="1"/>
  <c r="S253" i="1" s="1"/>
  <c r="P253" i="1"/>
  <c r="O253" i="1"/>
  <c r="N253" i="1"/>
  <c r="L253" i="1"/>
  <c r="K253" i="1"/>
  <c r="J253" i="1"/>
  <c r="M253" i="1" s="1"/>
  <c r="I253" i="1"/>
  <c r="H253" i="1"/>
  <c r="E253" i="1"/>
  <c r="D253" i="1"/>
  <c r="C253" i="1"/>
  <c r="B253" i="1"/>
  <c r="G253" i="1" s="1"/>
  <c r="U252" i="1"/>
  <c r="T252" i="1"/>
  <c r="V252" i="1" s="1"/>
  <c r="W252" i="1" s="1"/>
  <c r="X252" i="1" s="1"/>
  <c r="Y252" i="1" s="1"/>
  <c r="R252" i="1"/>
  <c r="Q252" i="1"/>
  <c r="S252" i="1" s="1"/>
  <c r="P252" i="1"/>
  <c r="O252" i="1"/>
  <c r="N252" i="1"/>
  <c r="L252" i="1"/>
  <c r="K252" i="1"/>
  <c r="J252" i="1"/>
  <c r="M252" i="1" s="1"/>
  <c r="I252" i="1"/>
  <c r="H252" i="1"/>
  <c r="E252" i="1"/>
  <c r="D252" i="1"/>
  <c r="C252" i="1"/>
  <c r="B252" i="1"/>
  <c r="G252" i="1" s="1"/>
  <c r="U251" i="1"/>
  <c r="T251" i="1"/>
  <c r="V251" i="1" s="1"/>
  <c r="W251" i="1" s="1"/>
  <c r="X251" i="1" s="1"/>
  <c r="Y251" i="1" s="1"/>
  <c r="R251" i="1"/>
  <c r="Q251" i="1"/>
  <c r="S251" i="1" s="1"/>
  <c r="P251" i="1"/>
  <c r="O251" i="1"/>
  <c r="N251" i="1"/>
  <c r="L251" i="1"/>
  <c r="K251" i="1"/>
  <c r="J251" i="1"/>
  <c r="M251" i="1" s="1"/>
  <c r="I251" i="1"/>
  <c r="H251" i="1"/>
  <c r="E251" i="1"/>
  <c r="D251" i="1"/>
  <c r="C251" i="1"/>
  <c r="B251" i="1"/>
  <c r="G251" i="1" s="1"/>
  <c r="U250" i="1"/>
  <c r="T250" i="1"/>
  <c r="V250" i="1" s="1"/>
  <c r="W250" i="1" s="1"/>
  <c r="X250" i="1" s="1"/>
  <c r="Y250" i="1" s="1"/>
  <c r="R250" i="1"/>
  <c r="Q250" i="1"/>
  <c r="S250" i="1" s="1"/>
  <c r="P250" i="1"/>
  <c r="O250" i="1"/>
  <c r="N250" i="1"/>
  <c r="L250" i="1"/>
  <c r="K250" i="1"/>
  <c r="J250" i="1"/>
  <c r="M250" i="1" s="1"/>
  <c r="I250" i="1"/>
  <c r="H250" i="1"/>
  <c r="E250" i="1"/>
  <c r="D250" i="1"/>
  <c r="C250" i="1"/>
  <c r="B250" i="1"/>
  <c r="G250" i="1" s="1"/>
  <c r="U249" i="1"/>
  <c r="T249" i="1"/>
  <c r="V249" i="1" s="1"/>
  <c r="W249" i="1" s="1"/>
  <c r="X249" i="1" s="1"/>
  <c r="Y249" i="1" s="1"/>
  <c r="R249" i="1"/>
  <c r="Q249" i="1"/>
  <c r="S249" i="1" s="1"/>
  <c r="P249" i="1"/>
  <c r="O249" i="1"/>
  <c r="N249" i="1"/>
  <c r="L249" i="1"/>
  <c r="K249" i="1"/>
  <c r="J249" i="1"/>
  <c r="M249" i="1" s="1"/>
  <c r="I249" i="1"/>
  <c r="H249" i="1"/>
  <c r="E249" i="1"/>
  <c r="D249" i="1"/>
  <c r="C249" i="1"/>
  <c r="B249" i="1"/>
  <c r="G249" i="1" s="1"/>
  <c r="U248" i="1"/>
  <c r="T248" i="1"/>
  <c r="V248" i="1" s="1"/>
  <c r="W248" i="1" s="1"/>
  <c r="X248" i="1" s="1"/>
  <c r="Y248" i="1" s="1"/>
  <c r="R248" i="1"/>
  <c r="Q248" i="1"/>
  <c r="S248" i="1" s="1"/>
  <c r="P248" i="1"/>
  <c r="O248" i="1"/>
  <c r="N248" i="1"/>
  <c r="L248" i="1"/>
  <c r="K248" i="1"/>
  <c r="J248" i="1"/>
  <c r="M248" i="1" s="1"/>
  <c r="I248" i="1"/>
  <c r="H248" i="1"/>
  <c r="E248" i="1"/>
  <c r="D248" i="1"/>
  <c r="C248" i="1"/>
  <c r="B248" i="1"/>
  <c r="G248" i="1" s="1"/>
  <c r="U247" i="1"/>
  <c r="T247" i="1"/>
  <c r="V247" i="1" s="1"/>
  <c r="W247" i="1" s="1"/>
  <c r="X247" i="1" s="1"/>
  <c r="Y247" i="1" s="1"/>
  <c r="R247" i="1"/>
  <c r="Q247" i="1"/>
  <c r="S247" i="1" s="1"/>
  <c r="P247" i="1"/>
  <c r="O247" i="1"/>
  <c r="N247" i="1"/>
  <c r="L247" i="1"/>
  <c r="K247" i="1"/>
  <c r="J247" i="1"/>
  <c r="M247" i="1" s="1"/>
  <c r="I247" i="1"/>
  <c r="H247" i="1"/>
  <c r="E247" i="1"/>
  <c r="D247" i="1"/>
  <c r="C247" i="1"/>
  <c r="B247" i="1"/>
  <c r="G247" i="1" s="1"/>
  <c r="U246" i="1"/>
  <c r="T246" i="1"/>
  <c r="V246" i="1" s="1"/>
  <c r="W246" i="1" s="1"/>
  <c r="X246" i="1" s="1"/>
  <c r="Y246" i="1" s="1"/>
  <c r="R246" i="1"/>
  <c r="Q246" i="1"/>
  <c r="S246" i="1" s="1"/>
  <c r="P246" i="1"/>
  <c r="O246" i="1"/>
  <c r="N246" i="1"/>
  <c r="L246" i="1"/>
  <c r="K246" i="1"/>
  <c r="J246" i="1"/>
  <c r="M246" i="1" s="1"/>
  <c r="I246" i="1"/>
  <c r="H246" i="1"/>
  <c r="E246" i="1"/>
  <c r="D246" i="1"/>
  <c r="C246" i="1"/>
  <c r="B246" i="1"/>
  <c r="G246" i="1" s="1"/>
  <c r="U245" i="1"/>
  <c r="T245" i="1"/>
  <c r="V245" i="1" s="1"/>
  <c r="W245" i="1" s="1"/>
  <c r="X245" i="1" s="1"/>
  <c r="Y245" i="1" s="1"/>
  <c r="R245" i="1"/>
  <c r="Q245" i="1"/>
  <c r="S245" i="1" s="1"/>
  <c r="P245" i="1"/>
  <c r="O245" i="1"/>
  <c r="N245" i="1"/>
  <c r="L245" i="1"/>
  <c r="K245" i="1"/>
  <c r="J245" i="1"/>
  <c r="M245" i="1" s="1"/>
  <c r="I245" i="1"/>
  <c r="H245" i="1"/>
  <c r="E245" i="1"/>
  <c r="D245" i="1"/>
  <c r="C245" i="1"/>
  <c r="B245" i="1"/>
  <c r="G245" i="1" s="1"/>
  <c r="U244" i="1"/>
  <c r="T244" i="1"/>
  <c r="V244" i="1" s="1"/>
  <c r="W244" i="1" s="1"/>
  <c r="X244" i="1" s="1"/>
  <c r="Y244" i="1" s="1"/>
  <c r="R244" i="1"/>
  <c r="Q244" i="1"/>
  <c r="S244" i="1" s="1"/>
  <c r="P244" i="1"/>
  <c r="O244" i="1"/>
  <c r="N244" i="1"/>
  <c r="L244" i="1"/>
  <c r="K244" i="1"/>
  <c r="J244" i="1"/>
  <c r="M244" i="1" s="1"/>
  <c r="I244" i="1"/>
  <c r="H244" i="1"/>
  <c r="E244" i="1"/>
  <c r="D244" i="1"/>
  <c r="C244" i="1"/>
  <c r="B244" i="1"/>
  <c r="G244" i="1" s="1"/>
  <c r="U243" i="1"/>
  <c r="T243" i="1"/>
  <c r="V243" i="1" s="1"/>
  <c r="W243" i="1" s="1"/>
  <c r="X243" i="1" s="1"/>
  <c r="Y243" i="1" s="1"/>
  <c r="R243" i="1"/>
  <c r="Q243" i="1"/>
  <c r="S243" i="1" s="1"/>
  <c r="P243" i="1"/>
  <c r="O243" i="1"/>
  <c r="N243" i="1"/>
  <c r="L243" i="1"/>
  <c r="K243" i="1"/>
  <c r="J243" i="1"/>
  <c r="M243" i="1" s="1"/>
  <c r="I243" i="1"/>
  <c r="H243" i="1"/>
  <c r="E243" i="1"/>
  <c r="D243" i="1"/>
  <c r="C243" i="1"/>
  <c r="B243" i="1"/>
  <c r="G243" i="1" s="1"/>
  <c r="U242" i="1"/>
  <c r="T242" i="1"/>
  <c r="V242" i="1" s="1"/>
  <c r="W242" i="1" s="1"/>
  <c r="X242" i="1" s="1"/>
  <c r="Y242" i="1" s="1"/>
  <c r="R242" i="1"/>
  <c r="Q242" i="1"/>
  <c r="S242" i="1" s="1"/>
  <c r="P242" i="1"/>
  <c r="O242" i="1"/>
  <c r="N242" i="1"/>
  <c r="L242" i="1"/>
  <c r="K242" i="1"/>
  <c r="J242" i="1"/>
  <c r="M242" i="1" s="1"/>
  <c r="I242" i="1"/>
  <c r="H242" i="1"/>
  <c r="E242" i="1"/>
  <c r="D242" i="1"/>
  <c r="C242" i="1"/>
  <c r="B242" i="1"/>
  <c r="G242" i="1" s="1"/>
  <c r="U241" i="1"/>
  <c r="T241" i="1"/>
  <c r="V241" i="1" s="1"/>
  <c r="W241" i="1" s="1"/>
  <c r="X241" i="1" s="1"/>
  <c r="Y241" i="1" s="1"/>
  <c r="R241" i="1"/>
  <c r="Q241" i="1"/>
  <c r="S241" i="1" s="1"/>
  <c r="P241" i="1"/>
  <c r="O241" i="1"/>
  <c r="N241" i="1"/>
  <c r="L241" i="1"/>
  <c r="K241" i="1"/>
  <c r="J241" i="1"/>
  <c r="M241" i="1" s="1"/>
  <c r="I241" i="1"/>
  <c r="H241" i="1"/>
  <c r="E241" i="1"/>
  <c r="D241" i="1"/>
  <c r="C241" i="1"/>
  <c r="B241" i="1"/>
  <c r="G241" i="1" s="1"/>
  <c r="U240" i="1"/>
  <c r="T240" i="1"/>
  <c r="V240" i="1" s="1"/>
  <c r="W240" i="1" s="1"/>
  <c r="X240" i="1" s="1"/>
  <c r="Y240" i="1" s="1"/>
  <c r="R240" i="1"/>
  <c r="Q240" i="1"/>
  <c r="S240" i="1" s="1"/>
  <c r="P240" i="1"/>
  <c r="O240" i="1"/>
  <c r="N240" i="1"/>
  <c r="L240" i="1"/>
  <c r="K240" i="1"/>
  <c r="J240" i="1"/>
  <c r="M240" i="1" s="1"/>
  <c r="I240" i="1"/>
  <c r="H240" i="1"/>
  <c r="E240" i="1"/>
  <c r="D240" i="1"/>
  <c r="C240" i="1"/>
  <c r="B240" i="1"/>
  <c r="G240" i="1" s="1"/>
  <c r="U239" i="1"/>
  <c r="T239" i="1"/>
  <c r="V239" i="1" s="1"/>
  <c r="W239" i="1" s="1"/>
  <c r="X239" i="1" s="1"/>
  <c r="Y239" i="1" s="1"/>
  <c r="R239" i="1"/>
  <c r="Q239" i="1"/>
  <c r="S239" i="1" s="1"/>
  <c r="P239" i="1"/>
  <c r="O239" i="1"/>
  <c r="N239" i="1"/>
  <c r="L239" i="1"/>
  <c r="K239" i="1"/>
  <c r="J239" i="1"/>
  <c r="M239" i="1" s="1"/>
  <c r="I239" i="1"/>
  <c r="H239" i="1"/>
  <c r="E239" i="1"/>
  <c r="D239" i="1"/>
  <c r="C239" i="1"/>
  <c r="B239" i="1"/>
  <c r="G239" i="1" s="1"/>
  <c r="U238" i="1"/>
  <c r="T238" i="1"/>
  <c r="V238" i="1" s="1"/>
  <c r="W238" i="1" s="1"/>
  <c r="X238" i="1" s="1"/>
  <c r="Y238" i="1" s="1"/>
  <c r="R238" i="1"/>
  <c r="Q238" i="1"/>
  <c r="S238" i="1" s="1"/>
  <c r="P238" i="1"/>
  <c r="O238" i="1"/>
  <c r="N238" i="1"/>
  <c r="L238" i="1"/>
  <c r="K238" i="1"/>
  <c r="J238" i="1"/>
  <c r="M238" i="1" s="1"/>
  <c r="I238" i="1"/>
  <c r="H238" i="1"/>
  <c r="E238" i="1"/>
  <c r="D238" i="1"/>
  <c r="C238" i="1"/>
  <c r="B238" i="1"/>
  <c r="G238" i="1" s="1"/>
  <c r="U237" i="1"/>
  <c r="T237" i="1"/>
  <c r="V237" i="1" s="1"/>
  <c r="W237" i="1" s="1"/>
  <c r="X237" i="1" s="1"/>
  <c r="Y237" i="1" s="1"/>
  <c r="R237" i="1"/>
  <c r="Q237" i="1"/>
  <c r="S237" i="1" s="1"/>
  <c r="P237" i="1"/>
  <c r="O237" i="1"/>
  <c r="N237" i="1"/>
  <c r="L237" i="1"/>
  <c r="K237" i="1"/>
  <c r="J237" i="1"/>
  <c r="M237" i="1" s="1"/>
  <c r="I237" i="1"/>
  <c r="H237" i="1"/>
  <c r="E237" i="1"/>
  <c r="D237" i="1"/>
  <c r="C237" i="1"/>
  <c r="B237" i="1"/>
  <c r="U236" i="1"/>
  <c r="T236" i="1"/>
  <c r="V236" i="1" s="1"/>
  <c r="W236" i="1" s="1"/>
  <c r="X236" i="1" s="1"/>
  <c r="Y236" i="1" s="1"/>
  <c r="R236" i="1"/>
  <c r="Q236" i="1"/>
  <c r="S236" i="1" s="1"/>
  <c r="P236" i="1"/>
  <c r="O236" i="1"/>
  <c r="N236" i="1"/>
  <c r="L236" i="1"/>
  <c r="K236" i="1"/>
  <c r="J236" i="1"/>
  <c r="M236" i="1" s="1"/>
  <c r="I236" i="1"/>
  <c r="H236" i="1"/>
  <c r="E236" i="1"/>
  <c r="D236" i="1"/>
  <c r="C236" i="1"/>
  <c r="B236" i="1"/>
  <c r="U235" i="1"/>
  <c r="T235" i="1"/>
  <c r="V235" i="1" s="1"/>
  <c r="W235" i="1" s="1"/>
  <c r="X235" i="1" s="1"/>
  <c r="Y235" i="1" s="1"/>
  <c r="R235" i="1"/>
  <c r="Q235" i="1"/>
  <c r="S235" i="1" s="1"/>
  <c r="P235" i="1"/>
  <c r="O235" i="1"/>
  <c r="N235" i="1"/>
  <c r="L235" i="1"/>
  <c r="K235" i="1"/>
  <c r="J235" i="1"/>
  <c r="M235" i="1" s="1"/>
  <c r="I235" i="1"/>
  <c r="H235" i="1"/>
  <c r="E235" i="1"/>
  <c r="D235" i="1"/>
  <c r="C235" i="1"/>
  <c r="B235" i="1"/>
  <c r="U234" i="1"/>
  <c r="T234" i="1"/>
  <c r="V234" i="1" s="1"/>
  <c r="W234" i="1" s="1"/>
  <c r="X234" i="1" s="1"/>
  <c r="Y234" i="1" s="1"/>
  <c r="R234" i="1"/>
  <c r="Q234" i="1"/>
  <c r="S234" i="1" s="1"/>
  <c r="P234" i="1"/>
  <c r="O234" i="1"/>
  <c r="N234" i="1"/>
  <c r="L234" i="1"/>
  <c r="K234" i="1"/>
  <c r="J234" i="1"/>
  <c r="M234" i="1" s="1"/>
  <c r="I234" i="1"/>
  <c r="H234" i="1"/>
  <c r="E234" i="1"/>
  <c r="D234" i="1"/>
  <c r="C234" i="1"/>
  <c r="B234" i="1"/>
  <c r="U233" i="1"/>
  <c r="T233" i="1"/>
  <c r="V233" i="1" s="1"/>
  <c r="W233" i="1" s="1"/>
  <c r="X233" i="1" s="1"/>
  <c r="Y233" i="1" s="1"/>
  <c r="R233" i="1"/>
  <c r="Q233" i="1"/>
  <c r="S233" i="1" s="1"/>
  <c r="P233" i="1"/>
  <c r="O233" i="1"/>
  <c r="N233" i="1"/>
  <c r="L233" i="1"/>
  <c r="K233" i="1"/>
  <c r="J233" i="1"/>
  <c r="M233" i="1" s="1"/>
  <c r="I233" i="1"/>
  <c r="H233" i="1"/>
  <c r="E233" i="1"/>
  <c r="D233" i="1"/>
  <c r="C233" i="1"/>
  <c r="B233" i="1"/>
  <c r="U232" i="1"/>
  <c r="T232" i="1"/>
  <c r="V232" i="1" s="1"/>
  <c r="W232" i="1" s="1"/>
  <c r="X232" i="1" s="1"/>
  <c r="Y232" i="1" s="1"/>
  <c r="R232" i="1"/>
  <c r="Q232" i="1"/>
  <c r="S232" i="1" s="1"/>
  <c r="P232" i="1"/>
  <c r="O232" i="1"/>
  <c r="N232" i="1"/>
  <c r="L232" i="1"/>
  <c r="K232" i="1"/>
  <c r="J232" i="1"/>
  <c r="M232" i="1" s="1"/>
  <c r="I232" i="1"/>
  <c r="H232" i="1"/>
  <c r="E232" i="1"/>
  <c r="D232" i="1"/>
  <c r="C232" i="1"/>
  <c r="B232" i="1"/>
  <c r="U231" i="1"/>
  <c r="T231" i="1"/>
  <c r="V231" i="1" s="1"/>
  <c r="W231" i="1" s="1"/>
  <c r="X231" i="1" s="1"/>
  <c r="Y231" i="1" s="1"/>
  <c r="R231" i="1"/>
  <c r="Q231" i="1"/>
  <c r="S231" i="1" s="1"/>
  <c r="P231" i="1"/>
  <c r="O231" i="1"/>
  <c r="N231" i="1"/>
  <c r="L231" i="1"/>
  <c r="K231" i="1"/>
  <c r="J231" i="1"/>
  <c r="M231" i="1" s="1"/>
  <c r="I231" i="1"/>
  <c r="H231" i="1"/>
  <c r="E231" i="1"/>
  <c r="D231" i="1"/>
  <c r="C231" i="1"/>
  <c r="B231" i="1"/>
  <c r="U230" i="1"/>
  <c r="T230" i="1"/>
  <c r="V230" i="1" s="1"/>
  <c r="W230" i="1" s="1"/>
  <c r="X230" i="1" s="1"/>
  <c r="Y230" i="1" s="1"/>
  <c r="R230" i="1"/>
  <c r="Q230" i="1"/>
  <c r="S230" i="1" s="1"/>
  <c r="P230" i="1"/>
  <c r="O230" i="1"/>
  <c r="N230" i="1"/>
  <c r="L230" i="1"/>
  <c r="K230" i="1"/>
  <c r="J230" i="1"/>
  <c r="M230" i="1" s="1"/>
  <c r="I230" i="1"/>
  <c r="H230" i="1"/>
  <c r="E230" i="1"/>
  <c r="D230" i="1"/>
  <c r="C230" i="1"/>
  <c r="B230" i="1"/>
  <c r="U229" i="1"/>
  <c r="T229" i="1"/>
  <c r="V229" i="1" s="1"/>
  <c r="W229" i="1" s="1"/>
  <c r="X229" i="1" s="1"/>
  <c r="Y229" i="1" s="1"/>
  <c r="R229" i="1"/>
  <c r="Q229" i="1"/>
  <c r="S229" i="1" s="1"/>
  <c r="P229" i="1"/>
  <c r="O229" i="1"/>
  <c r="N229" i="1"/>
  <c r="L229" i="1"/>
  <c r="K229" i="1"/>
  <c r="J229" i="1"/>
  <c r="M229" i="1" s="1"/>
  <c r="I229" i="1"/>
  <c r="H229" i="1"/>
  <c r="E229" i="1"/>
  <c r="D229" i="1"/>
  <c r="C229" i="1"/>
  <c r="B229" i="1"/>
  <c r="U228" i="1"/>
  <c r="T228" i="1"/>
  <c r="V228" i="1" s="1"/>
  <c r="W228" i="1" s="1"/>
  <c r="X228" i="1" s="1"/>
  <c r="Y228" i="1" s="1"/>
  <c r="R228" i="1"/>
  <c r="Q228" i="1"/>
  <c r="P228" i="1"/>
  <c r="O228" i="1"/>
  <c r="N228" i="1"/>
  <c r="L228" i="1"/>
  <c r="K228" i="1"/>
  <c r="J228" i="1"/>
  <c r="M228" i="1" s="1"/>
  <c r="I228" i="1"/>
  <c r="H228" i="1"/>
  <c r="E228" i="1"/>
  <c r="D228" i="1"/>
  <c r="C228" i="1"/>
  <c r="B228" i="1"/>
  <c r="U227" i="1"/>
  <c r="T227" i="1"/>
  <c r="V227" i="1" s="1"/>
  <c r="W227" i="1" s="1"/>
  <c r="X227" i="1" s="1"/>
  <c r="Y227" i="1" s="1"/>
  <c r="R227" i="1"/>
  <c r="Q227" i="1"/>
  <c r="P227" i="1"/>
  <c r="O227" i="1"/>
  <c r="N227" i="1"/>
  <c r="L227" i="1"/>
  <c r="K227" i="1"/>
  <c r="J227" i="1"/>
  <c r="M227" i="1" s="1"/>
  <c r="I227" i="1"/>
  <c r="H227" i="1"/>
  <c r="E227" i="1"/>
  <c r="D227" i="1"/>
  <c r="C227" i="1"/>
  <c r="B227" i="1"/>
  <c r="U226" i="1"/>
  <c r="T226" i="1"/>
  <c r="V226" i="1" s="1"/>
  <c r="W226" i="1" s="1"/>
  <c r="X226" i="1" s="1"/>
  <c r="Y226" i="1" s="1"/>
  <c r="R226" i="1"/>
  <c r="Q226" i="1"/>
  <c r="P226" i="1"/>
  <c r="O226" i="1"/>
  <c r="N226" i="1"/>
  <c r="L226" i="1"/>
  <c r="K226" i="1"/>
  <c r="J226" i="1"/>
  <c r="M226" i="1" s="1"/>
  <c r="I226" i="1"/>
  <c r="H226" i="1"/>
  <c r="E226" i="1"/>
  <c r="D226" i="1"/>
  <c r="C226" i="1"/>
  <c r="B226" i="1"/>
  <c r="U225" i="1"/>
  <c r="T225" i="1"/>
  <c r="V225" i="1" s="1"/>
  <c r="W225" i="1" s="1"/>
  <c r="X225" i="1" s="1"/>
  <c r="Y225" i="1" s="1"/>
  <c r="R225" i="1"/>
  <c r="Q225" i="1"/>
  <c r="P225" i="1"/>
  <c r="O225" i="1"/>
  <c r="N225" i="1"/>
  <c r="L225" i="1"/>
  <c r="K225" i="1"/>
  <c r="J225" i="1"/>
  <c r="M225" i="1" s="1"/>
  <c r="I225" i="1"/>
  <c r="H225" i="1"/>
  <c r="E225" i="1"/>
  <c r="D225" i="1"/>
  <c r="C225" i="1"/>
  <c r="B225" i="1"/>
  <c r="U224" i="1"/>
  <c r="T224" i="1"/>
  <c r="V224" i="1" s="1"/>
  <c r="W224" i="1" s="1"/>
  <c r="X224" i="1" s="1"/>
  <c r="Y224" i="1" s="1"/>
  <c r="R224" i="1"/>
  <c r="Q224" i="1"/>
  <c r="P224" i="1"/>
  <c r="O224" i="1"/>
  <c r="N224" i="1"/>
  <c r="L224" i="1"/>
  <c r="K224" i="1"/>
  <c r="J224" i="1"/>
  <c r="M224" i="1" s="1"/>
  <c r="I224" i="1"/>
  <c r="H224" i="1"/>
  <c r="E224" i="1"/>
  <c r="D224" i="1"/>
  <c r="C224" i="1"/>
  <c r="B224" i="1"/>
  <c r="U223" i="1"/>
  <c r="T223" i="1"/>
  <c r="V223" i="1" s="1"/>
  <c r="W223" i="1" s="1"/>
  <c r="X223" i="1" s="1"/>
  <c r="Y223" i="1" s="1"/>
  <c r="R223" i="1"/>
  <c r="Q223" i="1"/>
  <c r="P223" i="1"/>
  <c r="O223" i="1"/>
  <c r="N223" i="1"/>
  <c r="L223" i="1"/>
  <c r="K223" i="1"/>
  <c r="J223" i="1"/>
  <c r="M223" i="1" s="1"/>
  <c r="I223" i="1"/>
  <c r="H223" i="1"/>
  <c r="E223" i="1"/>
  <c r="D223" i="1"/>
  <c r="C223" i="1"/>
  <c r="B223" i="1"/>
  <c r="U222" i="1"/>
  <c r="T222" i="1"/>
  <c r="V222" i="1" s="1"/>
  <c r="W222" i="1" s="1"/>
  <c r="X222" i="1" s="1"/>
  <c r="Y222" i="1" s="1"/>
  <c r="R222" i="1"/>
  <c r="Q222" i="1"/>
  <c r="P222" i="1"/>
  <c r="O222" i="1"/>
  <c r="N222" i="1"/>
  <c r="L222" i="1"/>
  <c r="K222" i="1"/>
  <c r="J222" i="1"/>
  <c r="M222" i="1" s="1"/>
  <c r="I222" i="1"/>
  <c r="H222" i="1"/>
  <c r="E222" i="1"/>
  <c r="D222" i="1"/>
  <c r="C222" i="1"/>
  <c r="B222" i="1"/>
  <c r="U221" i="1"/>
  <c r="T221" i="1"/>
  <c r="V221" i="1" s="1"/>
  <c r="W221" i="1" s="1"/>
  <c r="X221" i="1" s="1"/>
  <c r="Y221" i="1" s="1"/>
  <c r="R221" i="1"/>
  <c r="Q221" i="1"/>
  <c r="P221" i="1"/>
  <c r="O221" i="1"/>
  <c r="N221" i="1"/>
  <c r="L221" i="1"/>
  <c r="K221" i="1"/>
  <c r="J221" i="1"/>
  <c r="M221" i="1" s="1"/>
  <c r="I221" i="1"/>
  <c r="H221" i="1"/>
  <c r="E221" i="1"/>
  <c r="D221" i="1"/>
  <c r="C221" i="1"/>
  <c r="B221" i="1"/>
  <c r="U220" i="1"/>
  <c r="T220" i="1"/>
  <c r="V220" i="1" s="1"/>
  <c r="W220" i="1" s="1"/>
  <c r="X220" i="1" s="1"/>
  <c r="Y220" i="1" s="1"/>
  <c r="R220" i="1"/>
  <c r="Q220" i="1"/>
  <c r="P220" i="1"/>
  <c r="O220" i="1"/>
  <c r="N220" i="1"/>
  <c r="L220" i="1"/>
  <c r="K220" i="1"/>
  <c r="J220" i="1"/>
  <c r="M220" i="1" s="1"/>
  <c r="I220" i="1"/>
  <c r="H220" i="1"/>
  <c r="E220" i="1"/>
  <c r="D220" i="1"/>
  <c r="C220" i="1"/>
  <c r="B220" i="1"/>
  <c r="U219" i="1"/>
  <c r="T219" i="1"/>
  <c r="V219" i="1" s="1"/>
  <c r="W219" i="1" s="1"/>
  <c r="X219" i="1" s="1"/>
  <c r="Y219" i="1" s="1"/>
  <c r="R219" i="1"/>
  <c r="Q219" i="1"/>
  <c r="P219" i="1"/>
  <c r="O219" i="1"/>
  <c r="N219" i="1"/>
  <c r="L219" i="1"/>
  <c r="K219" i="1"/>
  <c r="J219" i="1"/>
  <c r="M219" i="1" s="1"/>
  <c r="I219" i="1"/>
  <c r="H219" i="1"/>
  <c r="E219" i="1"/>
  <c r="D219" i="1"/>
  <c r="C219" i="1"/>
  <c r="B219" i="1"/>
  <c r="U218" i="1"/>
  <c r="T218" i="1"/>
  <c r="V218" i="1" s="1"/>
  <c r="W218" i="1" s="1"/>
  <c r="X218" i="1" s="1"/>
  <c r="Y218" i="1" s="1"/>
  <c r="R218" i="1"/>
  <c r="Q218" i="1"/>
  <c r="P218" i="1"/>
  <c r="O218" i="1"/>
  <c r="N218" i="1"/>
  <c r="L218" i="1"/>
  <c r="K218" i="1"/>
  <c r="J218" i="1"/>
  <c r="M218" i="1" s="1"/>
  <c r="I218" i="1"/>
  <c r="H218" i="1"/>
  <c r="E218" i="1"/>
  <c r="D218" i="1"/>
  <c r="C218" i="1"/>
  <c r="B218" i="1"/>
  <c r="U217" i="1"/>
  <c r="T217" i="1"/>
  <c r="V217" i="1" s="1"/>
  <c r="W217" i="1" s="1"/>
  <c r="X217" i="1" s="1"/>
  <c r="Y217" i="1" s="1"/>
  <c r="R217" i="1"/>
  <c r="Q217" i="1"/>
  <c r="P217" i="1"/>
  <c r="O217" i="1"/>
  <c r="N217" i="1"/>
  <c r="L217" i="1"/>
  <c r="K217" i="1"/>
  <c r="J217" i="1"/>
  <c r="M217" i="1" s="1"/>
  <c r="I217" i="1"/>
  <c r="H217" i="1"/>
  <c r="E217" i="1"/>
  <c r="D217" i="1"/>
  <c r="C217" i="1"/>
  <c r="B217" i="1"/>
  <c r="U216" i="1"/>
  <c r="T216" i="1"/>
  <c r="V216" i="1" s="1"/>
  <c r="W216" i="1" s="1"/>
  <c r="X216" i="1" s="1"/>
  <c r="Y216" i="1" s="1"/>
  <c r="R216" i="1"/>
  <c r="Q216" i="1"/>
  <c r="P216" i="1"/>
  <c r="O216" i="1"/>
  <c r="N216" i="1"/>
  <c r="L216" i="1"/>
  <c r="K216" i="1"/>
  <c r="J216" i="1"/>
  <c r="M216" i="1" s="1"/>
  <c r="I216" i="1"/>
  <c r="H216" i="1"/>
  <c r="E216" i="1"/>
  <c r="D216" i="1"/>
  <c r="C216" i="1"/>
  <c r="B216" i="1"/>
  <c r="U215" i="1"/>
  <c r="T215" i="1"/>
  <c r="V215" i="1" s="1"/>
  <c r="W215" i="1" s="1"/>
  <c r="X215" i="1" s="1"/>
  <c r="Y215" i="1" s="1"/>
  <c r="R215" i="1"/>
  <c r="Q215" i="1"/>
  <c r="P215" i="1"/>
  <c r="O215" i="1"/>
  <c r="N215" i="1"/>
  <c r="M215" i="1"/>
  <c r="L215" i="1"/>
  <c r="K215" i="1"/>
  <c r="J215" i="1"/>
  <c r="I215" i="1"/>
  <c r="H215" i="1"/>
  <c r="E215" i="1"/>
  <c r="D215" i="1"/>
  <c r="C215" i="1"/>
  <c r="B215" i="1"/>
  <c r="U214" i="1"/>
  <c r="T214" i="1"/>
  <c r="R214" i="1"/>
  <c r="Q214" i="1"/>
  <c r="P214" i="1"/>
  <c r="O214" i="1"/>
  <c r="N214" i="1"/>
  <c r="L214" i="1"/>
  <c r="M214" i="1" s="1"/>
  <c r="K214" i="1"/>
  <c r="J214" i="1"/>
  <c r="I214" i="1"/>
  <c r="H214" i="1"/>
  <c r="E214" i="1"/>
  <c r="D214" i="1"/>
  <c r="C214" i="1"/>
  <c r="B214" i="1"/>
  <c r="U213" i="1"/>
  <c r="T213" i="1"/>
  <c r="R213" i="1"/>
  <c r="Q213" i="1"/>
  <c r="P213" i="1"/>
  <c r="O213" i="1"/>
  <c r="N213" i="1"/>
  <c r="M213" i="1"/>
  <c r="L213" i="1"/>
  <c r="K213" i="1"/>
  <c r="J213" i="1"/>
  <c r="I213" i="1"/>
  <c r="H213" i="1"/>
  <c r="E213" i="1"/>
  <c r="D213" i="1"/>
  <c r="C213" i="1"/>
  <c r="B213" i="1"/>
  <c r="U212" i="1"/>
  <c r="T212" i="1"/>
  <c r="R212" i="1"/>
  <c r="Q212" i="1"/>
  <c r="P212" i="1"/>
  <c r="O212" i="1"/>
  <c r="N212" i="1"/>
  <c r="M212" i="1"/>
  <c r="L212" i="1"/>
  <c r="K212" i="1"/>
  <c r="J212" i="1"/>
  <c r="I212" i="1"/>
  <c r="H212" i="1"/>
  <c r="E212" i="1"/>
  <c r="D212" i="1"/>
  <c r="C212" i="1"/>
  <c r="B212" i="1"/>
  <c r="U211" i="1"/>
  <c r="T211" i="1"/>
  <c r="R211" i="1"/>
  <c r="Q211" i="1"/>
  <c r="S211" i="1" s="1"/>
  <c r="P211" i="1"/>
  <c r="O211" i="1"/>
  <c r="N211" i="1"/>
  <c r="M211" i="1"/>
  <c r="L211" i="1"/>
  <c r="K211" i="1"/>
  <c r="J211" i="1"/>
  <c r="I211" i="1"/>
  <c r="H211" i="1"/>
  <c r="E211" i="1"/>
  <c r="D211" i="1"/>
  <c r="C211" i="1"/>
  <c r="B211" i="1"/>
  <c r="U210" i="1"/>
  <c r="T210" i="1"/>
  <c r="R210" i="1"/>
  <c r="Q210" i="1"/>
  <c r="P210" i="1"/>
  <c r="O210" i="1"/>
  <c r="N210" i="1"/>
  <c r="L210" i="1"/>
  <c r="K210" i="1"/>
  <c r="J210" i="1"/>
  <c r="M210" i="1" s="1"/>
  <c r="I210" i="1"/>
  <c r="H210" i="1"/>
  <c r="E210" i="1"/>
  <c r="D210" i="1"/>
  <c r="C210" i="1"/>
  <c r="B210" i="1"/>
  <c r="U209" i="1"/>
  <c r="T209" i="1"/>
  <c r="V209" i="1" s="1"/>
  <c r="W209" i="1" s="1"/>
  <c r="X209" i="1" s="1"/>
  <c r="Y209" i="1" s="1"/>
  <c r="R209" i="1"/>
  <c r="Q209" i="1"/>
  <c r="S209" i="1" s="1"/>
  <c r="P209" i="1"/>
  <c r="O209" i="1"/>
  <c r="N209" i="1"/>
  <c r="L209" i="1"/>
  <c r="K209" i="1"/>
  <c r="J209" i="1"/>
  <c r="M209" i="1" s="1"/>
  <c r="I209" i="1"/>
  <c r="H209" i="1"/>
  <c r="E209" i="1"/>
  <c r="D209" i="1"/>
  <c r="C209" i="1"/>
  <c r="B209" i="1"/>
  <c r="U208" i="1"/>
  <c r="T208" i="1"/>
  <c r="R208" i="1"/>
  <c r="Q208" i="1"/>
  <c r="P208" i="1"/>
  <c r="O208" i="1"/>
  <c r="N208" i="1"/>
  <c r="L208" i="1"/>
  <c r="K208" i="1"/>
  <c r="J208" i="1"/>
  <c r="M208" i="1" s="1"/>
  <c r="I208" i="1"/>
  <c r="H208" i="1"/>
  <c r="E208" i="1"/>
  <c r="D208" i="1"/>
  <c r="C208" i="1"/>
  <c r="B208" i="1"/>
  <c r="U207" i="1"/>
  <c r="T207" i="1"/>
  <c r="V207" i="1" s="1"/>
  <c r="W207" i="1" s="1"/>
  <c r="X207" i="1" s="1"/>
  <c r="Y207" i="1" s="1"/>
  <c r="R207" i="1"/>
  <c r="Q207" i="1"/>
  <c r="P207" i="1"/>
  <c r="O207" i="1"/>
  <c r="N207" i="1"/>
  <c r="M207" i="1"/>
  <c r="L207" i="1"/>
  <c r="K207" i="1"/>
  <c r="J207" i="1"/>
  <c r="I207" i="1"/>
  <c r="H207" i="1"/>
  <c r="E207" i="1"/>
  <c r="D207" i="1"/>
  <c r="C207" i="1"/>
  <c r="B207" i="1"/>
  <c r="U206" i="1"/>
  <c r="T206" i="1"/>
  <c r="R206" i="1"/>
  <c r="Q206" i="1"/>
  <c r="P206" i="1"/>
  <c r="O206" i="1"/>
  <c r="N206" i="1"/>
  <c r="L206" i="1"/>
  <c r="K206" i="1"/>
  <c r="J206" i="1"/>
  <c r="M206" i="1" s="1"/>
  <c r="I206" i="1"/>
  <c r="H206" i="1"/>
  <c r="E206" i="1"/>
  <c r="D206" i="1"/>
  <c r="C206" i="1"/>
  <c r="B206" i="1"/>
  <c r="U205" i="1"/>
  <c r="T205" i="1"/>
  <c r="R205" i="1"/>
  <c r="Q205" i="1"/>
  <c r="P205" i="1"/>
  <c r="O205" i="1"/>
  <c r="N205" i="1"/>
  <c r="M205" i="1"/>
  <c r="L205" i="1"/>
  <c r="K205" i="1"/>
  <c r="J205" i="1"/>
  <c r="I205" i="1"/>
  <c r="H205" i="1"/>
  <c r="E205" i="1"/>
  <c r="D205" i="1"/>
  <c r="C205" i="1"/>
  <c r="B205" i="1"/>
  <c r="U204" i="1"/>
  <c r="T204" i="1"/>
  <c r="R204" i="1"/>
  <c r="Q204" i="1"/>
  <c r="P204" i="1"/>
  <c r="O204" i="1"/>
  <c r="N204" i="1"/>
  <c r="L204" i="1"/>
  <c r="K204" i="1"/>
  <c r="J204" i="1"/>
  <c r="M204" i="1" s="1"/>
  <c r="I204" i="1"/>
  <c r="H204" i="1"/>
  <c r="E204" i="1"/>
  <c r="D204" i="1"/>
  <c r="C204" i="1"/>
  <c r="B204" i="1"/>
  <c r="U203" i="1"/>
  <c r="T203" i="1"/>
  <c r="R203" i="1"/>
  <c r="Q203" i="1"/>
  <c r="P203" i="1"/>
  <c r="O203" i="1"/>
  <c r="N203" i="1"/>
  <c r="L203" i="1"/>
  <c r="K203" i="1"/>
  <c r="J203" i="1"/>
  <c r="M203" i="1" s="1"/>
  <c r="I203" i="1"/>
  <c r="H203" i="1"/>
  <c r="E203" i="1"/>
  <c r="D203" i="1"/>
  <c r="C203" i="1"/>
  <c r="B203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E202" i="1"/>
  <c r="D202" i="1"/>
  <c r="C202" i="1"/>
  <c r="B202" i="1"/>
  <c r="Y201" i="1"/>
  <c r="U201" i="1"/>
  <c r="T201" i="1"/>
  <c r="V201" i="1" s="1"/>
  <c r="W201" i="1" s="1"/>
  <c r="X201" i="1" s="1"/>
  <c r="R201" i="1"/>
  <c r="Q201" i="1"/>
  <c r="S201" i="1" s="1"/>
  <c r="P201" i="1"/>
  <c r="O201" i="1"/>
  <c r="N201" i="1"/>
  <c r="L201" i="1"/>
  <c r="K201" i="1"/>
  <c r="J201" i="1"/>
  <c r="M201" i="1" s="1"/>
  <c r="I201" i="1"/>
  <c r="H201" i="1"/>
  <c r="E201" i="1"/>
  <c r="D201" i="1"/>
  <c r="C201" i="1"/>
  <c r="B201" i="1"/>
  <c r="U200" i="1"/>
  <c r="T200" i="1"/>
  <c r="S200" i="1"/>
  <c r="R200" i="1"/>
  <c r="Q200" i="1"/>
  <c r="P200" i="1"/>
  <c r="O200" i="1"/>
  <c r="N200" i="1"/>
  <c r="L200" i="1"/>
  <c r="K200" i="1"/>
  <c r="M200" i="1" s="1"/>
  <c r="J200" i="1"/>
  <c r="I200" i="1"/>
  <c r="H200" i="1"/>
  <c r="E200" i="1"/>
  <c r="D200" i="1"/>
  <c r="C200" i="1"/>
  <c r="B200" i="1"/>
  <c r="U199" i="1"/>
  <c r="T199" i="1"/>
  <c r="R199" i="1"/>
  <c r="S199" i="1" s="1"/>
  <c r="Q199" i="1"/>
  <c r="P199" i="1"/>
  <c r="O199" i="1"/>
  <c r="N199" i="1"/>
  <c r="M199" i="1"/>
  <c r="L199" i="1"/>
  <c r="K199" i="1"/>
  <c r="J199" i="1"/>
  <c r="I199" i="1"/>
  <c r="H199" i="1"/>
  <c r="E199" i="1"/>
  <c r="D199" i="1"/>
  <c r="C199" i="1"/>
  <c r="B199" i="1"/>
  <c r="U198" i="1"/>
  <c r="T198" i="1"/>
  <c r="R198" i="1"/>
  <c r="Q198" i="1"/>
  <c r="S198" i="1" s="1"/>
  <c r="P198" i="1"/>
  <c r="O198" i="1"/>
  <c r="N198" i="1"/>
  <c r="L198" i="1"/>
  <c r="K198" i="1"/>
  <c r="J198" i="1"/>
  <c r="M198" i="1" s="1"/>
  <c r="I198" i="1"/>
  <c r="H198" i="1"/>
  <c r="E198" i="1"/>
  <c r="D198" i="1"/>
  <c r="C198" i="1"/>
  <c r="B198" i="1"/>
  <c r="U197" i="1"/>
  <c r="T197" i="1"/>
  <c r="V197" i="1" s="1"/>
  <c r="W197" i="1" s="1"/>
  <c r="X197" i="1" s="1"/>
  <c r="Y197" i="1" s="1"/>
  <c r="S197" i="1"/>
  <c r="R197" i="1"/>
  <c r="Q197" i="1"/>
  <c r="P197" i="1"/>
  <c r="O197" i="1"/>
  <c r="N197" i="1"/>
  <c r="L197" i="1"/>
  <c r="K197" i="1"/>
  <c r="M197" i="1" s="1"/>
  <c r="J197" i="1"/>
  <c r="I197" i="1"/>
  <c r="H197" i="1"/>
  <c r="E197" i="1"/>
  <c r="D197" i="1"/>
  <c r="C197" i="1"/>
  <c r="B197" i="1"/>
  <c r="U196" i="1"/>
  <c r="T196" i="1"/>
  <c r="R196" i="1"/>
  <c r="Q196" i="1"/>
  <c r="S196" i="1" s="1"/>
  <c r="P196" i="1"/>
  <c r="O196" i="1"/>
  <c r="N196" i="1"/>
  <c r="M196" i="1"/>
  <c r="L196" i="1"/>
  <c r="K196" i="1"/>
  <c r="J196" i="1"/>
  <c r="I196" i="1"/>
  <c r="H196" i="1"/>
  <c r="E196" i="1"/>
  <c r="D196" i="1"/>
  <c r="C196" i="1"/>
  <c r="B196" i="1"/>
  <c r="U195" i="1"/>
  <c r="T195" i="1"/>
  <c r="V195" i="1" s="1"/>
  <c r="W195" i="1" s="1"/>
  <c r="X195" i="1" s="1"/>
  <c r="Y195" i="1" s="1"/>
  <c r="R195" i="1"/>
  <c r="Q195" i="1"/>
  <c r="S195" i="1" s="1"/>
  <c r="P195" i="1"/>
  <c r="O195" i="1"/>
  <c r="N195" i="1"/>
  <c r="L195" i="1"/>
  <c r="K195" i="1"/>
  <c r="J195" i="1"/>
  <c r="M195" i="1" s="1"/>
  <c r="I195" i="1"/>
  <c r="H195" i="1"/>
  <c r="E195" i="1"/>
  <c r="D195" i="1"/>
  <c r="C195" i="1"/>
  <c r="B195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E194" i="1"/>
  <c r="D194" i="1"/>
  <c r="C194" i="1"/>
  <c r="B194" i="1"/>
  <c r="Y193" i="1"/>
  <c r="U193" i="1"/>
  <c r="T193" i="1"/>
  <c r="V193" i="1" s="1"/>
  <c r="W193" i="1" s="1"/>
  <c r="X193" i="1" s="1"/>
  <c r="R193" i="1"/>
  <c r="Q193" i="1"/>
  <c r="S193" i="1" s="1"/>
  <c r="P193" i="1"/>
  <c r="O193" i="1"/>
  <c r="N193" i="1"/>
  <c r="L193" i="1"/>
  <c r="K193" i="1"/>
  <c r="J193" i="1"/>
  <c r="M193" i="1" s="1"/>
  <c r="I193" i="1"/>
  <c r="H193" i="1"/>
  <c r="E193" i="1"/>
  <c r="D193" i="1"/>
  <c r="C193" i="1"/>
  <c r="B193" i="1"/>
  <c r="U192" i="1"/>
  <c r="T192" i="1"/>
  <c r="S192" i="1"/>
  <c r="R192" i="1"/>
  <c r="Q192" i="1"/>
  <c r="P192" i="1"/>
  <c r="O192" i="1"/>
  <c r="N192" i="1"/>
  <c r="L192" i="1"/>
  <c r="K192" i="1"/>
  <c r="M192" i="1" s="1"/>
  <c r="J192" i="1"/>
  <c r="I192" i="1"/>
  <c r="H192" i="1"/>
  <c r="E192" i="1"/>
  <c r="D192" i="1"/>
  <c r="C192" i="1"/>
  <c r="B192" i="1"/>
  <c r="U191" i="1"/>
  <c r="T191" i="1"/>
  <c r="R191" i="1"/>
  <c r="Q191" i="1"/>
  <c r="S191" i="1" s="1"/>
  <c r="P191" i="1"/>
  <c r="O191" i="1"/>
  <c r="N191" i="1"/>
  <c r="M191" i="1"/>
  <c r="L191" i="1"/>
  <c r="K191" i="1"/>
  <c r="J191" i="1"/>
  <c r="I191" i="1"/>
  <c r="H191" i="1"/>
  <c r="E191" i="1"/>
  <c r="D191" i="1"/>
  <c r="C191" i="1"/>
  <c r="B191" i="1"/>
  <c r="U190" i="1"/>
  <c r="T190" i="1"/>
  <c r="S190" i="1"/>
  <c r="R190" i="1"/>
  <c r="Q190" i="1"/>
  <c r="P190" i="1"/>
  <c r="O190" i="1"/>
  <c r="N190" i="1"/>
  <c r="L190" i="1"/>
  <c r="K190" i="1"/>
  <c r="M190" i="1" s="1"/>
  <c r="J190" i="1"/>
  <c r="I190" i="1"/>
  <c r="H190" i="1"/>
  <c r="E190" i="1"/>
  <c r="D190" i="1"/>
  <c r="C190" i="1"/>
  <c r="B190" i="1"/>
  <c r="U189" i="1"/>
  <c r="T189" i="1"/>
  <c r="R189" i="1"/>
  <c r="Q189" i="1"/>
  <c r="S189" i="1" s="1"/>
  <c r="P189" i="1"/>
  <c r="O189" i="1"/>
  <c r="N189" i="1"/>
  <c r="M189" i="1"/>
  <c r="L189" i="1"/>
  <c r="K189" i="1"/>
  <c r="J189" i="1"/>
  <c r="I189" i="1"/>
  <c r="H189" i="1"/>
  <c r="E189" i="1"/>
  <c r="D189" i="1"/>
  <c r="C189" i="1"/>
  <c r="B189" i="1"/>
  <c r="U188" i="1"/>
  <c r="T188" i="1"/>
  <c r="S188" i="1"/>
  <c r="R188" i="1"/>
  <c r="Q188" i="1"/>
  <c r="P188" i="1"/>
  <c r="O188" i="1"/>
  <c r="N188" i="1"/>
  <c r="L188" i="1"/>
  <c r="K188" i="1"/>
  <c r="M188" i="1" s="1"/>
  <c r="J188" i="1"/>
  <c r="I188" i="1"/>
  <c r="H188" i="1"/>
  <c r="E188" i="1"/>
  <c r="D188" i="1"/>
  <c r="C188" i="1"/>
  <c r="B188" i="1"/>
  <c r="U187" i="1"/>
  <c r="T187" i="1"/>
  <c r="R187" i="1"/>
  <c r="Q187" i="1"/>
  <c r="S187" i="1" s="1"/>
  <c r="P187" i="1"/>
  <c r="O187" i="1"/>
  <c r="N187" i="1"/>
  <c r="L187" i="1"/>
  <c r="M187" i="1" s="1"/>
  <c r="K187" i="1"/>
  <c r="J187" i="1"/>
  <c r="I187" i="1"/>
  <c r="H187" i="1"/>
  <c r="E187" i="1"/>
  <c r="D187" i="1"/>
  <c r="C187" i="1"/>
  <c r="B187" i="1"/>
  <c r="U186" i="1"/>
  <c r="T186" i="1"/>
  <c r="S186" i="1"/>
  <c r="R186" i="1"/>
  <c r="Q186" i="1"/>
  <c r="P186" i="1"/>
  <c r="O186" i="1"/>
  <c r="N186" i="1"/>
  <c r="L186" i="1"/>
  <c r="K186" i="1"/>
  <c r="M186" i="1" s="1"/>
  <c r="J186" i="1"/>
  <c r="I186" i="1"/>
  <c r="H186" i="1"/>
  <c r="E186" i="1"/>
  <c r="D186" i="1"/>
  <c r="C186" i="1"/>
  <c r="B186" i="1"/>
  <c r="Y185" i="1"/>
  <c r="X185" i="1"/>
  <c r="U185" i="1"/>
  <c r="T185" i="1"/>
  <c r="V185" i="1" s="1"/>
  <c r="W185" i="1" s="1"/>
  <c r="R185" i="1"/>
  <c r="Q185" i="1"/>
  <c r="S185" i="1" s="1"/>
  <c r="P185" i="1"/>
  <c r="O185" i="1"/>
  <c r="N185" i="1"/>
  <c r="L185" i="1"/>
  <c r="M185" i="1" s="1"/>
  <c r="K185" i="1"/>
  <c r="J185" i="1"/>
  <c r="I185" i="1"/>
  <c r="H185" i="1"/>
  <c r="E185" i="1"/>
  <c r="D185" i="1"/>
  <c r="C185" i="1"/>
  <c r="B185" i="1"/>
  <c r="U184" i="1"/>
  <c r="T184" i="1"/>
  <c r="S184" i="1"/>
  <c r="R184" i="1"/>
  <c r="Q184" i="1"/>
  <c r="P184" i="1"/>
  <c r="O184" i="1"/>
  <c r="N184" i="1"/>
  <c r="L184" i="1"/>
  <c r="K184" i="1"/>
  <c r="M184" i="1" s="1"/>
  <c r="J184" i="1"/>
  <c r="I184" i="1"/>
  <c r="H184" i="1"/>
  <c r="E184" i="1"/>
  <c r="D184" i="1"/>
  <c r="C184" i="1"/>
  <c r="B184" i="1"/>
  <c r="F184" i="1" s="1"/>
  <c r="U183" i="1"/>
  <c r="T183" i="1"/>
  <c r="V183" i="1" s="1"/>
  <c r="W183" i="1" s="1"/>
  <c r="X183" i="1" s="1"/>
  <c r="Y183" i="1" s="1"/>
  <c r="R183" i="1"/>
  <c r="Q183" i="1"/>
  <c r="S183" i="1" s="1"/>
  <c r="P183" i="1"/>
  <c r="O183" i="1"/>
  <c r="N183" i="1"/>
  <c r="L183" i="1"/>
  <c r="K183" i="1"/>
  <c r="J183" i="1"/>
  <c r="M183" i="1" s="1"/>
  <c r="I183" i="1"/>
  <c r="H183" i="1"/>
  <c r="E183" i="1"/>
  <c r="D183" i="1"/>
  <c r="C183" i="1"/>
  <c r="B183" i="1"/>
  <c r="G183" i="1" s="1"/>
  <c r="U182" i="1"/>
  <c r="T182" i="1"/>
  <c r="V182" i="1" s="1"/>
  <c r="W182" i="1" s="1"/>
  <c r="X182" i="1" s="1"/>
  <c r="Y182" i="1" s="1"/>
  <c r="R182" i="1"/>
  <c r="Q182" i="1"/>
  <c r="S182" i="1" s="1"/>
  <c r="P182" i="1"/>
  <c r="O182" i="1"/>
  <c r="N182" i="1"/>
  <c r="L182" i="1"/>
  <c r="K182" i="1"/>
  <c r="J182" i="1"/>
  <c r="M182" i="1" s="1"/>
  <c r="I182" i="1"/>
  <c r="H182" i="1"/>
  <c r="E182" i="1"/>
  <c r="D182" i="1"/>
  <c r="C182" i="1"/>
  <c r="B182" i="1"/>
  <c r="G182" i="1" s="1"/>
  <c r="U181" i="1"/>
  <c r="T181" i="1"/>
  <c r="V181" i="1" s="1"/>
  <c r="W181" i="1" s="1"/>
  <c r="X181" i="1" s="1"/>
  <c r="Y181" i="1" s="1"/>
  <c r="R181" i="1"/>
  <c r="Q181" i="1"/>
  <c r="S181" i="1" s="1"/>
  <c r="P181" i="1"/>
  <c r="O181" i="1"/>
  <c r="N181" i="1"/>
  <c r="L181" i="1"/>
  <c r="K181" i="1"/>
  <c r="J181" i="1"/>
  <c r="M181" i="1" s="1"/>
  <c r="I181" i="1"/>
  <c r="H181" i="1"/>
  <c r="E181" i="1"/>
  <c r="D181" i="1"/>
  <c r="C181" i="1"/>
  <c r="B181" i="1"/>
  <c r="G181" i="1" s="1"/>
  <c r="U180" i="1"/>
  <c r="T180" i="1"/>
  <c r="V180" i="1" s="1"/>
  <c r="W180" i="1" s="1"/>
  <c r="X180" i="1" s="1"/>
  <c r="Y180" i="1" s="1"/>
  <c r="R180" i="1"/>
  <c r="Q180" i="1"/>
  <c r="S180" i="1" s="1"/>
  <c r="P180" i="1"/>
  <c r="O180" i="1"/>
  <c r="N180" i="1"/>
  <c r="L180" i="1"/>
  <c r="K180" i="1"/>
  <c r="J180" i="1"/>
  <c r="M180" i="1" s="1"/>
  <c r="I180" i="1"/>
  <c r="H180" i="1"/>
  <c r="E180" i="1"/>
  <c r="D180" i="1"/>
  <c r="C180" i="1"/>
  <c r="B180" i="1"/>
  <c r="G180" i="1" s="1"/>
  <c r="U179" i="1"/>
  <c r="T179" i="1"/>
  <c r="V179" i="1" s="1"/>
  <c r="W179" i="1" s="1"/>
  <c r="X179" i="1" s="1"/>
  <c r="Y179" i="1" s="1"/>
  <c r="R179" i="1"/>
  <c r="Q179" i="1"/>
  <c r="S179" i="1" s="1"/>
  <c r="P179" i="1"/>
  <c r="O179" i="1"/>
  <c r="N179" i="1"/>
  <c r="L179" i="1"/>
  <c r="K179" i="1"/>
  <c r="J179" i="1"/>
  <c r="M179" i="1" s="1"/>
  <c r="I179" i="1"/>
  <c r="H179" i="1"/>
  <c r="E179" i="1"/>
  <c r="D179" i="1"/>
  <c r="C179" i="1"/>
  <c r="B179" i="1"/>
  <c r="G179" i="1" s="1"/>
  <c r="U178" i="1"/>
  <c r="T178" i="1"/>
  <c r="V178" i="1" s="1"/>
  <c r="W178" i="1" s="1"/>
  <c r="X178" i="1" s="1"/>
  <c r="Y178" i="1" s="1"/>
  <c r="R178" i="1"/>
  <c r="Q178" i="1"/>
  <c r="S178" i="1" s="1"/>
  <c r="P178" i="1"/>
  <c r="O178" i="1"/>
  <c r="N178" i="1"/>
  <c r="L178" i="1"/>
  <c r="K178" i="1"/>
  <c r="J178" i="1"/>
  <c r="M178" i="1" s="1"/>
  <c r="I178" i="1"/>
  <c r="H178" i="1"/>
  <c r="E178" i="1"/>
  <c r="D178" i="1"/>
  <c r="C178" i="1"/>
  <c r="B178" i="1"/>
  <c r="G178" i="1" s="1"/>
  <c r="U177" i="1"/>
  <c r="T177" i="1"/>
  <c r="V177" i="1" s="1"/>
  <c r="W177" i="1" s="1"/>
  <c r="X177" i="1" s="1"/>
  <c r="Y177" i="1" s="1"/>
  <c r="R177" i="1"/>
  <c r="Q177" i="1"/>
  <c r="S177" i="1" s="1"/>
  <c r="P177" i="1"/>
  <c r="O177" i="1"/>
  <c r="N177" i="1"/>
  <c r="L177" i="1"/>
  <c r="K177" i="1"/>
  <c r="J177" i="1"/>
  <c r="M177" i="1" s="1"/>
  <c r="I177" i="1"/>
  <c r="H177" i="1"/>
  <c r="E177" i="1"/>
  <c r="D177" i="1"/>
  <c r="C177" i="1"/>
  <c r="B177" i="1"/>
  <c r="G177" i="1" s="1"/>
  <c r="U176" i="1"/>
  <c r="T176" i="1"/>
  <c r="V176" i="1" s="1"/>
  <c r="W176" i="1" s="1"/>
  <c r="X176" i="1" s="1"/>
  <c r="Y176" i="1" s="1"/>
  <c r="R176" i="1"/>
  <c r="Q176" i="1"/>
  <c r="S176" i="1" s="1"/>
  <c r="P176" i="1"/>
  <c r="O176" i="1"/>
  <c r="N176" i="1"/>
  <c r="L176" i="1"/>
  <c r="K176" i="1"/>
  <c r="J176" i="1"/>
  <c r="M176" i="1" s="1"/>
  <c r="I176" i="1"/>
  <c r="H176" i="1"/>
  <c r="E176" i="1"/>
  <c r="D176" i="1"/>
  <c r="C176" i="1"/>
  <c r="B176" i="1"/>
  <c r="G176" i="1" s="1"/>
  <c r="U175" i="1"/>
  <c r="T175" i="1"/>
  <c r="V175" i="1" s="1"/>
  <c r="W175" i="1" s="1"/>
  <c r="X175" i="1" s="1"/>
  <c r="Y175" i="1" s="1"/>
  <c r="R175" i="1"/>
  <c r="Q175" i="1"/>
  <c r="S175" i="1" s="1"/>
  <c r="P175" i="1"/>
  <c r="O175" i="1"/>
  <c r="N175" i="1"/>
  <c r="L175" i="1"/>
  <c r="K175" i="1"/>
  <c r="J175" i="1"/>
  <c r="M175" i="1" s="1"/>
  <c r="I175" i="1"/>
  <c r="H175" i="1"/>
  <c r="E175" i="1"/>
  <c r="D175" i="1"/>
  <c r="C175" i="1"/>
  <c r="B175" i="1"/>
  <c r="G175" i="1" s="1"/>
  <c r="U174" i="1"/>
  <c r="T174" i="1"/>
  <c r="V174" i="1" s="1"/>
  <c r="W174" i="1" s="1"/>
  <c r="X174" i="1" s="1"/>
  <c r="Y174" i="1" s="1"/>
  <c r="R174" i="1"/>
  <c r="Q174" i="1"/>
  <c r="S174" i="1" s="1"/>
  <c r="P174" i="1"/>
  <c r="O174" i="1"/>
  <c r="N174" i="1"/>
  <c r="L174" i="1"/>
  <c r="K174" i="1"/>
  <c r="J174" i="1"/>
  <c r="M174" i="1" s="1"/>
  <c r="I174" i="1"/>
  <c r="H174" i="1"/>
  <c r="E174" i="1"/>
  <c r="D174" i="1"/>
  <c r="C174" i="1"/>
  <c r="B174" i="1"/>
  <c r="G174" i="1" s="1"/>
  <c r="U173" i="1"/>
  <c r="T173" i="1"/>
  <c r="V173" i="1" s="1"/>
  <c r="W173" i="1" s="1"/>
  <c r="X173" i="1" s="1"/>
  <c r="Y173" i="1" s="1"/>
  <c r="R173" i="1"/>
  <c r="Q173" i="1"/>
  <c r="S173" i="1" s="1"/>
  <c r="P173" i="1"/>
  <c r="O173" i="1"/>
  <c r="N173" i="1"/>
  <c r="L173" i="1"/>
  <c r="K173" i="1"/>
  <c r="J173" i="1"/>
  <c r="M173" i="1" s="1"/>
  <c r="I173" i="1"/>
  <c r="H173" i="1"/>
  <c r="E173" i="1"/>
  <c r="D173" i="1"/>
  <c r="C173" i="1"/>
  <c r="B173" i="1"/>
  <c r="G173" i="1" s="1"/>
  <c r="U172" i="1"/>
  <c r="T172" i="1"/>
  <c r="V172" i="1" s="1"/>
  <c r="W172" i="1" s="1"/>
  <c r="X172" i="1" s="1"/>
  <c r="Y172" i="1" s="1"/>
  <c r="R172" i="1"/>
  <c r="Q172" i="1"/>
  <c r="S172" i="1" s="1"/>
  <c r="P172" i="1"/>
  <c r="O172" i="1"/>
  <c r="N172" i="1"/>
  <c r="L172" i="1"/>
  <c r="K172" i="1"/>
  <c r="J172" i="1"/>
  <c r="M172" i="1" s="1"/>
  <c r="I172" i="1"/>
  <c r="H172" i="1"/>
  <c r="E172" i="1"/>
  <c r="D172" i="1"/>
  <c r="C172" i="1"/>
  <c r="B172" i="1"/>
  <c r="G172" i="1" s="1"/>
  <c r="U171" i="1"/>
  <c r="T171" i="1"/>
  <c r="V171" i="1" s="1"/>
  <c r="W171" i="1" s="1"/>
  <c r="X171" i="1" s="1"/>
  <c r="Y171" i="1" s="1"/>
  <c r="R171" i="1"/>
  <c r="Q171" i="1"/>
  <c r="S171" i="1" s="1"/>
  <c r="P171" i="1"/>
  <c r="O171" i="1"/>
  <c r="N171" i="1"/>
  <c r="L171" i="1"/>
  <c r="K171" i="1"/>
  <c r="J171" i="1"/>
  <c r="M171" i="1" s="1"/>
  <c r="I171" i="1"/>
  <c r="H171" i="1"/>
  <c r="E171" i="1"/>
  <c r="D171" i="1"/>
  <c r="C171" i="1"/>
  <c r="B171" i="1"/>
  <c r="G171" i="1" s="1"/>
  <c r="U170" i="1"/>
  <c r="T170" i="1"/>
  <c r="V170" i="1" s="1"/>
  <c r="W170" i="1" s="1"/>
  <c r="X170" i="1" s="1"/>
  <c r="Y170" i="1" s="1"/>
  <c r="R170" i="1"/>
  <c r="Q170" i="1"/>
  <c r="S170" i="1" s="1"/>
  <c r="P170" i="1"/>
  <c r="O170" i="1"/>
  <c r="N170" i="1"/>
  <c r="L170" i="1"/>
  <c r="K170" i="1"/>
  <c r="J170" i="1"/>
  <c r="M170" i="1" s="1"/>
  <c r="I170" i="1"/>
  <c r="H170" i="1"/>
  <c r="E170" i="1"/>
  <c r="D170" i="1"/>
  <c r="C170" i="1"/>
  <c r="B170" i="1"/>
  <c r="G170" i="1" s="1"/>
  <c r="U169" i="1"/>
  <c r="T169" i="1"/>
  <c r="V169" i="1" s="1"/>
  <c r="W169" i="1" s="1"/>
  <c r="X169" i="1" s="1"/>
  <c r="Y169" i="1" s="1"/>
  <c r="R169" i="1"/>
  <c r="S169" i="1" s="1"/>
  <c r="Q169" i="1"/>
  <c r="P169" i="1"/>
  <c r="O169" i="1"/>
  <c r="N169" i="1"/>
  <c r="L169" i="1"/>
  <c r="K169" i="1"/>
  <c r="J169" i="1"/>
  <c r="M169" i="1" s="1"/>
  <c r="I169" i="1"/>
  <c r="H169" i="1"/>
  <c r="E169" i="1"/>
  <c r="D169" i="1"/>
  <c r="C169" i="1"/>
  <c r="B169" i="1"/>
  <c r="G169" i="1" s="1"/>
  <c r="U168" i="1"/>
  <c r="T168" i="1"/>
  <c r="V168" i="1" s="1"/>
  <c r="W168" i="1" s="1"/>
  <c r="X168" i="1" s="1"/>
  <c r="Y168" i="1" s="1"/>
  <c r="R168" i="1"/>
  <c r="S168" i="1" s="1"/>
  <c r="Q168" i="1"/>
  <c r="P168" i="1"/>
  <c r="O168" i="1"/>
  <c r="N168" i="1"/>
  <c r="L168" i="1"/>
  <c r="K168" i="1"/>
  <c r="J168" i="1"/>
  <c r="M168" i="1" s="1"/>
  <c r="I168" i="1"/>
  <c r="H168" i="1"/>
  <c r="E168" i="1"/>
  <c r="D168" i="1"/>
  <c r="C168" i="1"/>
  <c r="B168" i="1"/>
  <c r="G168" i="1" s="1"/>
  <c r="U167" i="1"/>
  <c r="T167" i="1"/>
  <c r="V167" i="1" s="1"/>
  <c r="W167" i="1" s="1"/>
  <c r="X167" i="1" s="1"/>
  <c r="Y167" i="1" s="1"/>
  <c r="R167" i="1"/>
  <c r="S167" i="1" s="1"/>
  <c r="Q167" i="1"/>
  <c r="P167" i="1"/>
  <c r="O167" i="1"/>
  <c r="N167" i="1"/>
  <c r="L167" i="1"/>
  <c r="K167" i="1"/>
  <c r="J167" i="1"/>
  <c r="M167" i="1" s="1"/>
  <c r="I167" i="1"/>
  <c r="H167" i="1"/>
  <c r="E167" i="1"/>
  <c r="D167" i="1"/>
  <c r="C167" i="1"/>
  <c r="B167" i="1"/>
  <c r="G167" i="1" s="1"/>
  <c r="U166" i="1"/>
  <c r="T166" i="1"/>
  <c r="V166" i="1" s="1"/>
  <c r="W166" i="1" s="1"/>
  <c r="X166" i="1" s="1"/>
  <c r="Y166" i="1" s="1"/>
  <c r="R166" i="1"/>
  <c r="S166" i="1" s="1"/>
  <c r="Q166" i="1"/>
  <c r="P166" i="1"/>
  <c r="O166" i="1"/>
  <c r="N166" i="1"/>
  <c r="L166" i="1"/>
  <c r="K166" i="1"/>
  <c r="J166" i="1"/>
  <c r="M166" i="1" s="1"/>
  <c r="I166" i="1"/>
  <c r="H166" i="1"/>
  <c r="E166" i="1"/>
  <c r="D166" i="1"/>
  <c r="C166" i="1"/>
  <c r="B166" i="1"/>
  <c r="G166" i="1" s="1"/>
  <c r="U165" i="1"/>
  <c r="T165" i="1"/>
  <c r="V165" i="1" s="1"/>
  <c r="W165" i="1" s="1"/>
  <c r="X165" i="1" s="1"/>
  <c r="Y165" i="1" s="1"/>
  <c r="R165" i="1"/>
  <c r="S165" i="1" s="1"/>
  <c r="Q165" i="1"/>
  <c r="P165" i="1"/>
  <c r="O165" i="1"/>
  <c r="N165" i="1"/>
  <c r="L165" i="1"/>
  <c r="K165" i="1"/>
  <c r="J165" i="1"/>
  <c r="M165" i="1" s="1"/>
  <c r="I165" i="1"/>
  <c r="H165" i="1"/>
  <c r="E165" i="1"/>
  <c r="D165" i="1"/>
  <c r="C165" i="1"/>
  <c r="B165" i="1"/>
  <c r="G165" i="1" s="1"/>
  <c r="U164" i="1"/>
  <c r="T164" i="1"/>
  <c r="V164" i="1" s="1"/>
  <c r="W164" i="1" s="1"/>
  <c r="X164" i="1" s="1"/>
  <c r="Y164" i="1" s="1"/>
  <c r="R164" i="1"/>
  <c r="S164" i="1" s="1"/>
  <c r="Q164" i="1"/>
  <c r="P164" i="1"/>
  <c r="O164" i="1"/>
  <c r="N164" i="1"/>
  <c r="L164" i="1"/>
  <c r="K164" i="1"/>
  <c r="J164" i="1"/>
  <c r="M164" i="1" s="1"/>
  <c r="I164" i="1"/>
  <c r="H164" i="1"/>
  <c r="E164" i="1"/>
  <c r="D164" i="1"/>
  <c r="C164" i="1"/>
  <c r="B164" i="1"/>
  <c r="G164" i="1" s="1"/>
  <c r="U163" i="1"/>
  <c r="T163" i="1"/>
  <c r="V163" i="1" s="1"/>
  <c r="W163" i="1" s="1"/>
  <c r="X163" i="1" s="1"/>
  <c r="Y163" i="1" s="1"/>
  <c r="R163" i="1"/>
  <c r="S163" i="1" s="1"/>
  <c r="Q163" i="1"/>
  <c r="P163" i="1"/>
  <c r="O163" i="1"/>
  <c r="N163" i="1"/>
  <c r="L163" i="1"/>
  <c r="K163" i="1"/>
  <c r="J163" i="1"/>
  <c r="M163" i="1" s="1"/>
  <c r="I163" i="1"/>
  <c r="H163" i="1"/>
  <c r="E163" i="1"/>
  <c r="D163" i="1"/>
  <c r="C163" i="1"/>
  <c r="B163" i="1"/>
  <c r="U162" i="1"/>
  <c r="T162" i="1"/>
  <c r="V162" i="1" s="1"/>
  <c r="W162" i="1" s="1"/>
  <c r="X162" i="1" s="1"/>
  <c r="Y162" i="1" s="1"/>
  <c r="R162" i="1"/>
  <c r="S162" i="1" s="1"/>
  <c r="Q162" i="1"/>
  <c r="P162" i="1"/>
  <c r="O162" i="1"/>
  <c r="N162" i="1"/>
  <c r="L162" i="1"/>
  <c r="K162" i="1"/>
  <c r="J162" i="1"/>
  <c r="M162" i="1" s="1"/>
  <c r="I162" i="1"/>
  <c r="H162" i="1"/>
  <c r="E162" i="1"/>
  <c r="D162" i="1"/>
  <c r="C162" i="1"/>
  <c r="B162" i="1"/>
  <c r="U161" i="1"/>
  <c r="T161" i="1"/>
  <c r="V161" i="1" s="1"/>
  <c r="W161" i="1" s="1"/>
  <c r="X161" i="1" s="1"/>
  <c r="Y161" i="1" s="1"/>
  <c r="R161" i="1"/>
  <c r="S161" i="1" s="1"/>
  <c r="Q161" i="1"/>
  <c r="P161" i="1"/>
  <c r="O161" i="1"/>
  <c r="N161" i="1"/>
  <c r="L161" i="1"/>
  <c r="K161" i="1"/>
  <c r="J161" i="1"/>
  <c r="M161" i="1" s="1"/>
  <c r="I161" i="1"/>
  <c r="H161" i="1"/>
  <c r="E161" i="1"/>
  <c r="D161" i="1"/>
  <c r="C161" i="1"/>
  <c r="B161" i="1"/>
  <c r="U160" i="1"/>
  <c r="T160" i="1"/>
  <c r="V160" i="1" s="1"/>
  <c r="W160" i="1" s="1"/>
  <c r="X160" i="1" s="1"/>
  <c r="Y160" i="1" s="1"/>
  <c r="R160" i="1"/>
  <c r="S160" i="1" s="1"/>
  <c r="Q160" i="1"/>
  <c r="P160" i="1"/>
  <c r="O160" i="1"/>
  <c r="N160" i="1"/>
  <c r="L160" i="1"/>
  <c r="K160" i="1"/>
  <c r="J160" i="1"/>
  <c r="M160" i="1" s="1"/>
  <c r="I160" i="1"/>
  <c r="H160" i="1"/>
  <c r="E160" i="1"/>
  <c r="D160" i="1"/>
  <c r="C160" i="1"/>
  <c r="B160" i="1"/>
  <c r="U159" i="1"/>
  <c r="T159" i="1"/>
  <c r="V159" i="1" s="1"/>
  <c r="W159" i="1" s="1"/>
  <c r="X159" i="1" s="1"/>
  <c r="Y159" i="1" s="1"/>
  <c r="R159" i="1"/>
  <c r="S159" i="1" s="1"/>
  <c r="Q159" i="1"/>
  <c r="P159" i="1"/>
  <c r="O159" i="1"/>
  <c r="N159" i="1"/>
  <c r="L159" i="1"/>
  <c r="K159" i="1"/>
  <c r="J159" i="1"/>
  <c r="M159" i="1" s="1"/>
  <c r="I159" i="1"/>
  <c r="H159" i="1"/>
  <c r="E159" i="1"/>
  <c r="D159" i="1"/>
  <c r="C159" i="1"/>
  <c r="B159" i="1"/>
  <c r="U158" i="1"/>
  <c r="T158" i="1"/>
  <c r="V158" i="1" s="1"/>
  <c r="W158" i="1" s="1"/>
  <c r="X158" i="1" s="1"/>
  <c r="Y158" i="1" s="1"/>
  <c r="R158" i="1"/>
  <c r="S158" i="1" s="1"/>
  <c r="Q158" i="1"/>
  <c r="P158" i="1"/>
  <c r="O158" i="1"/>
  <c r="N158" i="1"/>
  <c r="L158" i="1"/>
  <c r="K158" i="1"/>
  <c r="J158" i="1"/>
  <c r="M158" i="1" s="1"/>
  <c r="I158" i="1"/>
  <c r="H158" i="1"/>
  <c r="E158" i="1"/>
  <c r="D158" i="1"/>
  <c r="C158" i="1"/>
  <c r="B158" i="1"/>
  <c r="U157" i="1"/>
  <c r="T157" i="1"/>
  <c r="V157" i="1" s="1"/>
  <c r="W157" i="1" s="1"/>
  <c r="X157" i="1" s="1"/>
  <c r="Y157" i="1" s="1"/>
  <c r="R157" i="1"/>
  <c r="S157" i="1" s="1"/>
  <c r="Q157" i="1"/>
  <c r="P157" i="1"/>
  <c r="O157" i="1"/>
  <c r="N157" i="1"/>
  <c r="L157" i="1"/>
  <c r="K157" i="1"/>
  <c r="J157" i="1"/>
  <c r="M157" i="1" s="1"/>
  <c r="I157" i="1"/>
  <c r="H157" i="1"/>
  <c r="E157" i="1"/>
  <c r="D157" i="1"/>
  <c r="C157" i="1"/>
  <c r="B157" i="1"/>
  <c r="U156" i="1"/>
  <c r="T156" i="1"/>
  <c r="V156" i="1" s="1"/>
  <c r="W156" i="1" s="1"/>
  <c r="X156" i="1" s="1"/>
  <c r="Y156" i="1" s="1"/>
  <c r="R156" i="1"/>
  <c r="S156" i="1" s="1"/>
  <c r="Q156" i="1"/>
  <c r="P156" i="1"/>
  <c r="O156" i="1"/>
  <c r="N156" i="1"/>
  <c r="L156" i="1"/>
  <c r="K156" i="1"/>
  <c r="J156" i="1"/>
  <c r="M156" i="1" s="1"/>
  <c r="I156" i="1"/>
  <c r="H156" i="1"/>
  <c r="E156" i="1"/>
  <c r="D156" i="1"/>
  <c r="C156" i="1"/>
  <c r="B156" i="1"/>
  <c r="U155" i="1"/>
  <c r="T155" i="1"/>
  <c r="V155" i="1" s="1"/>
  <c r="W155" i="1" s="1"/>
  <c r="X155" i="1" s="1"/>
  <c r="Y155" i="1" s="1"/>
  <c r="R155" i="1"/>
  <c r="S155" i="1" s="1"/>
  <c r="Q155" i="1"/>
  <c r="P155" i="1"/>
  <c r="O155" i="1"/>
  <c r="N155" i="1"/>
  <c r="L155" i="1"/>
  <c r="K155" i="1"/>
  <c r="J155" i="1"/>
  <c r="M155" i="1" s="1"/>
  <c r="I155" i="1"/>
  <c r="H155" i="1"/>
  <c r="E155" i="1"/>
  <c r="D155" i="1"/>
  <c r="C155" i="1"/>
  <c r="B155" i="1"/>
  <c r="U154" i="1"/>
  <c r="T154" i="1"/>
  <c r="V154" i="1" s="1"/>
  <c r="W154" i="1" s="1"/>
  <c r="X154" i="1" s="1"/>
  <c r="Y154" i="1" s="1"/>
  <c r="R154" i="1"/>
  <c r="S154" i="1" s="1"/>
  <c r="Q154" i="1"/>
  <c r="P154" i="1"/>
  <c r="O154" i="1"/>
  <c r="N154" i="1"/>
  <c r="L154" i="1"/>
  <c r="K154" i="1"/>
  <c r="J154" i="1"/>
  <c r="M154" i="1" s="1"/>
  <c r="I154" i="1"/>
  <c r="H154" i="1"/>
  <c r="E154" i="1"/>
  <c r="D154" i="1"/>
  <c r="C154" i="1"/>
  <c r="B154" i="1"/>
  <c r="U153" i="1"/>
  <c r="T153" i="1"/>
  <c r="V153" i="1" s="1"/>
  <c r="W153" i="1" s="1"/>
  <c r="X153" i="1" s="1"/>
  <c r="Y153" i="1" s="1"/>
  <c r="R153" i="1"/>
  <c r="S153" i="1" s="1"/>
  <c r="Q153" i="1"/>
  <c r="P153" i="1"/>
  <c r="O153" i="1"/>
  <c r="N153" i="1"/>
  <c r="L153" i="1"/>
  <c r="K153" i="1"/>
  <c r="J153" i="1"/>
  <c r="M153" i="1" s="1"/>
  <c r="I153" i="1"/>
  <c r="H153" i="1"/>
  <c r="E153" i="1"/>
  <c r="D153" i="1"/>
  <c r="C153" i="1"/>
  <c r="B153" i="1"/>
  <c r="U152" i="1"/>
  <c r="T152" i="1"/>
  <c r="V152" i="1" s="1"/>
  <c r="W152" i="1" s="1"/>
  <c r="X152" i="1" s="1"/>
  <c r="Y152" i="1" s="1"/>
  <c r="R152" i="1"/>
  <c r="S152" i="1" s="1"/>
  <c r="Q152" i="1"/>
  <c r="P152" i="1"/>
  <c r="O152" i="1"/>
  <c r="N152" i="1"/>
  <c r="L152" i="1"/>
  <c r="K152" i="1"/>
  <c r="J152" i="1"/>
  <c r="M152" i="1" s="1"/>
  <c r="I152" i="1"/>
  <c r="H152" i="1"/>
  <c r="E152" i="1"/>
  <c r="D152" i="1"/>
  <c r="C152" i="1"/>
  <c r="B152" i="1"/>
  <c r="U151" i="1"/>
  <c r="T151" i="1"/>
  <c r="V151" i="1" s="1"/>
  <c r="W151" i="1" s="1"/>
  <c r="X151" i="1" s="1"/>
  <c r="Y151" i="1" s="1"/>
  <c r="R151" i="1"/>
  <c r="S151" i="1" s="1"/>
  <c r="Q151" i="1"/>
  <c r="P151" i="1"/>
  <c r="O151" i="1"/>
  <c r="N151" i="1"/>
  <c r="L151" i="1"/>
  <c r="K151" i="1"/>
  <c r="J151" i="1"/>
  <c r="M151" i="1" s="1"/>
  <c r="I151" i="1"/>
  <c r="H151" i="1"/>
  <c r="E151" i="1"/>
  <c r="D151" i="1"/>
  <c r="C151" i="1"/>
  <c r="B151" i="1"/>
  <c r="U150" i="1"/>
  <c r="T150" i="1"/>
  <c r="V150" i="1" s="1"/>
  <c r="W150" i="1" s="1"/>
  <c r="X150" i="1" s="1"/>
  <c r="Y150" i="1" s="1"/>
  <c r="R150" i="1"/>
  <c r="S150" i="1" s="1"/>
  <c r="Q150" i="1"/>
  <c r="P150" i="1"/>
  <c r="O150" i="1"/>
  <c r="N150" i="1"/>
  <c r="L150" i="1"/>
  <c r="K150" i="1"/>
  <c r="J150" i="1"/>
  <c r="M150" i="1" s="1"/>
  <c r="I150" i="1"/>
  <c r="H150" i="1"/>
  <c r="E150" i="1"/>
  <c r="D150" i="1"/>
  <c r="C150" i="1"/>
  <c r="B150" i="1"/>
  <c r="U149" i="1"/>
  <c r="T149" i="1"/>
  <c r="V149" i="1" s="1"/>
  <c r="W149" i="1" s="1"/>
  <c r="X149" i="1" s="1"/>
  <c r="Y149" i="1" s="1"/>
  <c r="R149" i="1"/>
  <c r="S149" i="1" s="1"/>
  <c r="Q149" i="1"/>
  <c r="P149" i="1"/>
  <c r="O149" i="1"/>
  <c r="N149" i="1"/>
  <c r="L149" i="1"/>
  <c r="K149" i="1"/>
  <c r="J149" i="1"/>
  <c r="M149" i="1" s="1"/>
  <c r="I149" i="1"/>
  <c r="H149" i="1"/>
  <c r="E149" i="1"/>
  <c r="D149" i="1"/>
  <c r="C149" i="1"/>
  <c r="B149" i="1"/>
  <c r="U148" i="1"/>
  <c r="T148" i="1"/>
  <c r="V148" i="1" s="1"/>
  <c r="W148" i="1" s="1"/>
  <c r="X148" i="1" s="1"/>
  <c r="Y148" i="1" s="1"/>
  <c r="R148" i="1"/>
  <c r="S148" i="1" s="1"/>
  <c r="Q148" i="1"/>
  <c r="P148" i="1"/>
  <c r="O148" i="1"/>
  <c r="N148" i="1"/>
  <c r="L148" i="1"/>
  <c r="K148" i="1"/>
  <c r="J148" i="1"/>
  <c r="M148" i="1" s="1"/>
  <c r="I148" i="1"/>
  <c r="H148" i="1"/>
  <c r="E148" i="1"/>
  <c r="D148" i="1"/>
  <c r="C148" i="1"/>
  <c r="B148" i="1"/>
  <c r="U147" i="1"/>
  <c r="T147" i="1"/>
  <c r="V147" i="1" s="1"/>
  <c r="W147" i="1" s="1"/>
  <c r="X147" i="1" s="1"/>
  <c r="Y147" i="1" s="1"/>
  <c r="R147" i="1"/>
  <c r="S147" i="1" s="1"/>
  <c r="Q147" i="1"/>
  <c r="P147" i="1"/>
  <c r="O147" i="1"/>
  <c r="N147" i="1"/>
  <c r="L147" i="1"/>
  <c r="K147" i="1"/>
  <c r="J147" i="1"/>
  <c r="M147" i="1" s="1"/>
  <c r="I147" i="1"/>
  <c r="H147" i="1"/>
  <c r="E147" i="1"/>
  <c r="D147" i="1"/>
  <c r="C147" i="1"/>
  <c r="B147" i="1"/>
  <c r="U146" i="1"/>
  <c r="T146" i="1"/>
  <c r="V146" i="1" s="1"/>
  <c r="W146" i="1" s="1"/>
  <c r="X146" i="1" s="1"/>
  <c r="Y146" i="1" s="1"/>
  <c r="R146" i="1"/>
  <c r="S146" i="1" s="1"/>
  <c r="Q146" i="1"/>
  <c r="P146" i="1"/>
  <c r="O146" i="1"/>
  <c r="N146" i="1"/>
  <c r="L146" i="1"/>
  <c r="K146" i="1"/>
  <c r="J146" i="1"/>
  <c r="M146" i="1" s="1"/>
  <c r="I146" i="1"/>
  <c r="H146" i="1"/>
  <c r="E146" i="1"/>
  <c r="D146" i="1"/>
  <c r="C146" i="1"/>
  <c r="B146" i="1"/>
  <c r="U145" i="1"/>
  <c r="T145" i="1"/>
  <c r="V145" i="1" s="1"/>
  <c r="W145" i="1" s="1"/>
  <c r="X145" i="1" s="1"/>
  <c r="Y145" i="1" s="1"/>
  <c r="R145" i="1"/>
  <c r="S145" i="1" s="1"/>
  <c r="Q145" i="1"/>
  <c r="P145" i="1"/>
  <c r="O145" i="1"/>
  <c r="N145" i="1"/>
  <c r="L145" i="1"/>
  <c r="K145" i="1"/>
  <c r="J145" i="1"/>
  <c r="M145" i="1" s="1"/>
  <c r="I145" i="1"/>
  <c r="H145" i="1"/>
  <c r="E145" i="1"/>
  <c r="D145" i="1"/>
  <c r="C145" i="1"/>
  <c r="B145" i="1"/>
  <c r="U144" i="1"/>
  <c r="T144" i="1"/>
  <c r="V144" i="1" s="1"/>
  <c r="W144" i="1" s="1"/>
  <c r="X144" i="1" s="1"/>
  <c r="Y144" i="1" s="1"/>
  <c r="R144" i="1"/>
  <c r="S144" i="1" s="1"/>
  <c r="Q144" i="1"/>
  <c r="P144" i="1"/>
  <c r="O144" i="1"/>
  <c r="N144" i="1"/>
  <c r="L144" i="1"/>
  <c r="K144" i="1"/>
  <c r="J144" i="1"/>
  <c r="M144" i="1" s="1"/>
  <c r="I144" i="1"/>
  <c r="H144" i="1"/>
  <c r="E144" i="1"/>
  <c r="D144" i="1"/>
  <c r="C144" i="1"/>
  <c r="B144" i="1"/>
  <c r="U143" i="1"/>
  <c r="T143" i="1"/>
  <c r="V143" i="1" s="1"/>
  <c r="W143" i="1" s="1"/>
  <c r="X143" i="1" s="1"/>
  <c r="Y143" i="1" s="1"/>
  <c r="R143" i="1"/>
  <c r="S143" i="1" s="1"/>
  <c r="Q143" i="1"/>
  <c r="P143" i="1"/>
  <c r="O143" i="1"/>
  <c r="N143" i="1"/>
  <c r="L143" i="1"/>
  <c r="K143" i="1"/>
  <c r="J143" i="1"/>
  <c r="M143" i="1" s="1"/>
  <c r="I143" i="1"/>
  <c r="H143" i="1"/>
  <c r="E143" i="1"/>
  <c r="D143" i="1"/>
  <c r="C143" i="1"/>
  <c r="B143" i="1"/>
  <c r="U142" i="1"/>
  <c r="T142" i="1"/>
  <c r="V142" i="1" s="1"/>
  <c r="W142" i="1" s="1"/>
  <c r="X142" i="1" s="1"/>
  <c r="Y142" i="1" s="1"/>
  <c r="R142" i="1"/>
  <c r="S142" i="1" s="1"/>
  <c r="Q142" i="1"/>
  <c r="P142" i="1"/>
  <c r="O142" i="1"/>
  <c r="N142" i="1"/>
  <c r="L142" i="1"/>
  <c r="K142" i="1"/>
  <c r="J142" i="1"/>
  <c r="M142" i="1" s="1"/>
  <c r="I142" i="1"/>
  <c r="H142" i="1"/>
  <c r="E142" i="1"/>
  <c r="D142" i="1"/>
  <c r="C142" i="1"/>
  <c r="B142" i="1"/>
  <c r="U141" i="1"/>
  <c r="T141" i="1"/>
  <c r="V141" i="1" s="1"/>
  <c r="W141" i="1" s="1"/>
  <c r="X141" i="1" s="1"/>
  <c r="Y141" i="1" s="1"/>
  <c r="R141" i="1"/>
  <c r="S141" i="1" s="1"/>
  <c r="Q141" i="1"/>
  <c r="P141" i="1"/>
  <c r="O141" i="1"/>
  <c r="N141" i="1"/>
  <c r="L141" i="1"/>
  <c r="K141" i="1"/>
  <c r="J141" i="1"/>
  <c r="M141" i="1" s="1"/>
  <c r="I141" i="1"/>
  <c r="H141" i="1"/>
  <c r="E141" i="1"/>
  <c r="D141" i="1"/>
  <c r="C141" i="1"/>
  <c r="B141" i="1"/>
  <c r="U140" i="1"/>
  <c r="T140" i="1"/>
  <c r="V140" i="1" s="1"/>
  <c r="W140" i="1" s="1"/>
  <c r="X140" i="1" s="1"/>
  <c r="Y140" i="1" s="1"/>
  <c r="R140" i="1"/>
  <c r="S140" i="1" s="1"/>
  <c r="Q140" i="1"/>
  <c r="P140" i="1"/>
  <c r="O140" i="1"/>
  <c r="N140" i="1"/>
  <c r="L140" i="1"/>
  <c r="K140" i="1"/>
  <c r="J140" i="1"/>
  <c r="M140" i="1" s="1"/>
  <c r="I140" i="1"/>
  <c r="H140" i="1"/>
  <c r="E140" i="1"/>
  <c r="D140" i="1"/>
  <c r="C140" i="1"/>
  <c r="B140" i="1"/>
  <c r="U139" i="1"/>
  <c r="T139" i="1"/>
  <c r="V139" i="1" s="1"/>
  <c r="W139" i="1" s="1"/>
  <c r="X139" i="1" s="1"/>
  <c r="Y139" i="1" s="1"/>
  <c r="R139" i="1"/>
  <c r="S139" i="1" s="1"/>
  <c r="Q139" i="1"/>
  <c r="P139" i="1"/>
  <c r="O139" i="1"/>
  <c r="N139" i="1"/>
  <c r="L139" i="1"/>
  <c r="K139" i="1"/>
  <c r="J139" i="1"/>
  <c r="M139" i="1" s="1"/>
  <c r="I139" i="1"/>
  <c r="H139" i="1"/>
  <c r="E139" i="1"/>
  <c r="D139" i="1"/>
  <c r="C139" i="1"/>
  <c r="B139" i="1"/>
  <c r="U138" i="1"/>
  <c r="T138" i="1"/>
  <c r="V138" i="1" s="1"/>
  <c r="W138" i="1" s="1"/>
  <c r="X138" i="1" s="1"/>
  <c r="Y138" i="1" s="1"/>
  <c r="R138" i="1"/>
  <c r="S138" i="1" s="1"/>
  <c r="Q138" i="1"/>
  <c r="P138" i="1"/>
  <c r="O138" i="1"/>
  <c r="N138" i="1"/>
  <c r="L138" i="1"/>
  <c r="K138" i="1"/>
  <c r="J138" i="1"/>
  <c r="M138" i="1" s="1"/>
  <c r="I138" i="1"/>
  <c r="H138" i="1"/>
  <c r="E138" i="1"/>
  <c r="D138" i="1"/>
  <c r="C138" i="1"/>
  <c r="B138" i="1"/>
  <c r="U137" i="1"/>
  <c r="T137" i="1"/>
  <c r="V137" i="1" s="1"/>
  <c r="W137" i="1" s="1"/>
  <c r="X137" i="1" s="1"/>
  <c r="Y137" i="1" s="1"/>
  <c r="R137" i="1"/>
  <c r="S137" i="1" s="1"/>
  <c r="Q137" i="1"/>
  <c r="P137" i="1"/>
  <c r="O137" i="1"/>
  <c r="N137" i="1"/>
  <c r="L137" i="1"/>
  <c r="K137" i="1"/>
  <c r="J137" i="1"/>
  <c r="M137" i="1" s="1"/>
  <c r="I137" i="1"/>
  <c r="H137" i="1"/>
  <c r="E137" i="1"/>
  <c r="D137" i="1"/>
  <c r="C137" i="1"/>
  <c r="B137" i="1"/>
  <c r="U136" i="1"/>
  <c r="T136" i="1"/>
  <c r="V136" i="1" s="1"/>
  <c r="W136" i="1" s="1"/>
  <c r="X136" i="1" s="1"/>
  <c r="Y136" i="1" s="1"/>
  <c r="R136" i="1"/>
  <c r="S136" i="1" s="1"/>
  <c r="Q136" i="1"/>
  <c r="P136" i="1"/>
  <c r="O136" i="1"/>
  <c r="N136" i="1"/>
  <c r="L136" i="1"/>
  <c r="K136" i="1"/>
  <c r="J136" i="1"/>
  <c r="M136" i="1" s="1"/>
  <c r="I136" i="1"/>
  <c r="H136" i="1"/>
  <c r="E136" i="1"/>
  <c r="D136" i="1"/>
  <c r="C136" i="1"/>
  <c r="B136" i="1"/>
  <c r="U135" i="1"/>
  <c r="T135" i="1"/>
  <c r="V135" i="1" s="1"/>
  <c r="W135" i="1" s="1"/>
  <c r="X135" i="1" s="1"/>
  <c r="Y135" i="1" s="1"/>
  <c r="R135" i="1"/>
  <c r="S135" i="1" s="1"/>
  <c r="Q135" i="1"/>
  <c r="P135" i="1"/>
  <c r="O135" i="1"/>
  <c r="N135" i="1"/>
  <c r="L135" i="1"/>
  <c r="K135" i="1"/>
  <c r="J135" i="1"/>
  <c r="M135" i="1" s="1"/>
  <c r="I135" i="1"/>
  <c r="H135" i="1"/>
  <c r="E135" i="1"/>
  <c r="D135" i="1"/>
  <c r="C135" i="1"/>
  <c r="B135" i="1"/>
  <c r="U134" i="1"/>
  <c r="T134" i="1"/>
  <c r="V134" i="1" s="1"/>
  <c r="W134" i="1" s="1"/>
  <c r="X134" i="1" s="1"/>
  <c r="Y134" i="1" s="1"/>
  <c r="S134" i="1"/>
  <c r="R134" i="1"/>
  <c r="Q134" i="1"/>
  <c r="P134" i="1"/>
  <c r="O134" i="1"/>
  <c r="N134" i="1"/>
  <c r="L134" i="1"/>
  <c r="K134" i="1"/>
  <c r="J134" i="1"/>
  <c r="I134" i="1"/>
  <c r="H134" i="1"/>
  <c r="E134" i="1"/>
  <c r="D134" i="1"/>
  <c r="C134" i="1"/>
  <c r="B134" i="1"/>
  <c r="U133" i="1"/>
  <c r="T133" i="1"/>
  <c r="V133" i="1" s="1"/>
  <c r="W133" i="1" s="1"/>
  <c r="X133" i="1" s="1"/>
  <c r="Y133" i="1" s="1"/>
  <c r="S133" i="1"/>
  <c r="R133" i="1"/>
  <c r="Q133" i="1"/>
  <c r="P133" i="1"/>
  <c r="O133" i="1"/>
  <c r="N133" i="1"/>
  <c r="L133" i="1"/>
  <c r="K133" i="1"/>
  <c r="J133" i="1"/>
  <c r="I133" i="1"/>
  <c r="H133" i="1"/>
  <c r="E133" i="1"/>
  <c r="D133" i="1"/>
  <c r="C133" i="1"/>
  <c r="B133" i="1"/>
  <c r="U132" i="1"/>
  <c r="T132" i="1"/>
  <c r="V132" i="1" s="1"/>
  <c r="W132" i="1" s="1"/>
  <c r="X132" i="1" s="1"/>
  <c r="Y132" i="1" s="1"/>
  <c r="R132" i="1"/>
  <c r="S132" i="1" s="1"/>
  <c r="Q132" i="1"/>
  <c r="P132" i="1"/>
  <c r="O132" i="1"/>
  <c r="N132" i="1"/>
  <c r="L132" i="1"/>
  <c r="K132" i="1"/>
  <c r="J132" i="1"/>
  <c r="I132" i="1"/>
  <c r="H132" i="1"/>
  <c r="E132" i="1"/>
  <c r="D132" i="1"/>
  <c r="C132" i="1"/>
  <c r="B132" i="1"/>
  <c r="U131" i="1"/>
  <c r="T131" i="1"/>
  <c r="V131" i="1" s="1"/>
  <c r="W131" i="1" s="1"/>
  <c r="X131" i="1" s="1"/>
  <c r="Y131" i="1" s="1"/>
  <c r="S131" i="1"/>
  <c r="R131" i="1"/>
  <c r="Q131" i="1"/>
  <c r="P131" i="1"/>
  <c r="O131" i="1"/>
  <c r="N131" i="1"/>
  <c r="L131" i="1"/>
  <c r="K131" i="1"/>
  <c r="J131" i="1"/>
  <c r="M131" i="1" s="1"/>
  <c r="I131" i="1"/>
  <c r="H131" i="1"/>
  <c r="E131" i="1"/>
  <c r="D131" i="1"/>
  <c r="C131" i="1"/>
  <c r="B131" i="1"/>
  <c r="U130" i="1"/>
  <c r="T130" i="1"/>
  <c r="V130" i="1" s="1"/>
  <c r="W130" i="1" s="1"/>
  <c r="X130" i="1" s="1"/>
  <c r="Y130" i="1" s="1"/>
  <c r="R130" i="1"/>
  <c r="S130" i="1" s="1"/>
  <c r="Q130" i="1"/>
  <c r="P130" i="1"/>
  <c r="O130" i="1"/>
  <c r="N130" i="1"/>
  <c r="L130" i="1"/>
  <c r="K130" i="1"/>
  <c r="J130" i="1"/>
  <c r="I130" i="1"/>
  <c r="H130" i="1"/>
  <c r="E130" i="1"/>
  <c r="D130" i="1"/>
  <c r="C130" i="1"/>
  <c r="B130" i="1"/>
  <c r="U129" i="1"/>
  <c r="T129" i="1"/>
  <c r="V129" i="1" s="1"/>
  <c r="W129" i="1" s="1"/>
  <c r="X129" i="1" s="1"/>
  <c r="Y129" i="1" s="1"/>
  <c r="S129" i="1"/>
  <c r="R129" i="1"/>
  <c r="Q129" i="1"/>
  <c r="P129" i="1"/>
  <c r="O129" i="1"/>
  <c r="N129" i="1"/>
  <c r="L129" i="1"/>
  <c r="K129" i="1"/>
  <c r="J129" i="1"/>
  <c r="M129" i="1" s="1"/>
  <c r="I129" i="1"/>
  <c r="H129" i="1"/>
  <c r="E129" i="1"/>
  <c r="D129" i="1"/>
  <c r="C129" i="1"/>
  <c r="B129" i="1"/>
  <c r="U128" i="1"/>
  <c r="T128" i="1"/>
  <c r="V128" i="1" s="1"/>
  <c r="W128" i="1" s="1"/>
  <c r="X128" i="1" s="1"/>
  <c r="Y128" i="1" s="1"/>
  <c r="R128" i="1"/>
  <c r="S128" i="1" s="1"/>
  <c r="Q128" i="1"/>
  <c r="P128" i="1"/>
  <c r="O128" i="1"/>
  <c r="N128" i="1"/>
  <c r="L128" i="1"/>
  <c r="K128" i="1"/>
  <c r="J128" i="1"/>
  <c r="I128" i="1"/>
  <c r="H128" i="1"/>
  <c r="E128" i="1"/>
  <c r="D128" i="1"/>
  <c r="C128" i="1"/>
  <c r="B128" i="1"/>
  <c r="U127" i="1"/>
  <c r="T127" i="1"/>
  <c r="V127" i="1" s="1"/>
  <c r="W127" i="1" s="1"/>
  <c r="X127" i="1" s="1"/>
  <c r="Y127" i="1" s="1"/>
  <c r="S127" i="1"/>
  <c r="R127" i="1"/>
  <c r="Q127" i="1"/>
  <c r="P127" i="1"/>
  <c r="O127" i="1"/>
  <c r="N127" i="1"/>
  <c r="L127" i="1"/>
  <c r="K127" i="1"/>
  <c r="J127" i="1"/>
  <c r="M127" i="1" s="1"/>
  <c r="I127" i="1"/>
  <c r="H127" i="1"/>
  <c r="E127" i="1"/>
  <c r="D127" i="1"/>
  <c r="C127" i="1"/>
  <c r="B127" i="1"/>
  <c r="U126" i="1"/>
  <c r="T126" i="1"/>
  <c r="V126" i="1" s="1"/>
  <c r="W126" i="1" s="1"/>
  <c r="X126" i="1" s="1"/>
  <c r="Y126" i="1" s="1"/>
  <c r="S126" i="1"/>
  <c r="R126" i="1"/>
  <c r="Q126" i="1"/>
  <c r="P126" i="1"/>
  <c r="O126" i="1"/>
  <c r="N126" i="1"/>
  <c r="L126" i="1"/>
  <c r="K126" i="1"/>
  <c r="J126" i="1"/>
  <c r="I126" i="1"/>
  <c r="H126" i="1"/>
  <c r="E126" i="1"/>
  <c r="D126" i="1"/>
  <c r="C126" i="1"/>
  <c r="B126" i="1"/>
  <c r="U125" i="1"/>
  <c r="T125" i="1"/>
  <c r="V125" i="1" s="1"/>
  <c r="W125" i="1" s="1"/>
  <c r="X125" i="1" s="1"/>
  <c r="Y125" i="1" s="1"/>
  <c r="S125" i="1"/>
  <c r="R125" i="1"/>
  <c r="Q125" i="1"/>
  <c r="P125" i="1"/>
  <c r="O125" i="1"/>
  <c r="N125" i="1"/>
  <c r="L125" i="1"/>
  <c r="K125" i="1"/>
  <c r="J125" i="1"/>
  <c r="I125" i="1"/>
  <c r="H125" i="1"/>
  <c r="E125" i="1"/>
  <c r="D125" i="1"/>
  <c r="C125" i="1"/>
  <c r="B125" i="1"/>
  <c r="U124" i="1"/>
  <c r="T124" i="1"/>
  <c r="R124" i="1"/>
  <c r="S124" i="1" s="1"/>
  <c r="Q124" i="1"/>
  <c r="P124" i="1"/>
  <c r="O124" i="1"/>
  <c r="N124" i="1"/>
  <c r="M124" i="1"/>
  <c r="L124" i="1"/>
  <c r="K124" i="1"/>
  <c r="J124" i="1"/>
  <c r="I124" i="1"/>
  <c r="H124" i="1"/>
  <c r="E124" i="1"/>
  <c r="D124" i="1"/>
  <c r="C124" i="1"/>
  <c r="B124" i="1"/>
  <c r="U123" i="1"/>
  <c r="T123" i="1"/>
  <c r="R123" i="1"/>
  <c r="Q123" i="1"/>
  <c r="S123" i="1" s="1"/>
  <c r="P123" i="1"/>
  <c r="O123" i="1"/>
  <c r="N123" i="1"/>
  <c r="L123" i="1"/>
  <c r="K123" i="1"/>
  <c r="M123" i="1" s="1"/>
  <c r="J123" i="1"/>
  <c r="I123" i="1"/>
  <c r="H123" i="1"/>
  <c r="E123" i="1"/>
  <c r="D123" i="1"/>
  <c r="C123" i="1"/>
  <c r="B123" i="1"/>
  <c r="U122" i="1"/>
  <c r="T122" i="1"/>
  <c r="V122" i="1" s="1"/>
  <c r="W122" i="1" s="1"/>
  <c r="X122" i="1" s="1"/>
  <c r="Y122" i="1" s="1"/>
  <c r="S122" i="1"/>
  <c r="R122" i="1"/>
  <c r="Q122" i="1"/>
  <c r="P122" i="1"/>
  <c r="O122" i="1"/>
  <c r="N122" i="1"/>
  <c r="L122" i="1"/>
  <c r="K122" i="1"/>
  <c r="J122" i="1"/>
  <c r="M122" i="1" s="1"/>
  <c r="I122" i="1"/>
  <c r="H122" i="1"/>
  <c r="E122" i="1"/>
  <c r="D122" i="1"/>
  <c r="C122" i="1"/>
  <c r="B122" i="1"/>
  <c r="U121" i="1"/>
  <c r="T121" i="1"/>
  <c r="R121" i="1"/>
  <c r="Q121" i="1"/>
  <c r="S121" i="1" s="1"/>
  <c r="P121" i="1"/>
  <c r="O121" i="1"/>
  <c r="N121" i="1"/>
  <c r="L121" i="1"/>
  <c r="K121" i="1"/>
  <c r="M121" i="1" s="1"/>
  <c r="J121" i="1"/>
  <c r="I121" i="1"/>
  <c r="H121" i="1"/>
  <c r="E121" i="1"/>
  <c r="D121" i="1"/>
  <c r="C121" i="1"/>
  <c r="B121" i="1"/>
  <c r="U120" i="1"/>
  <c r="T120" i="1"/>
  <c r="V120" i="1" s="1"/>
  <c r="W120" i="1" s="1"/>
  <c r="X120" i="1" s="1"/>
  <c r="Y120" i="1" s="1"/>
  <c r="R120" i="1"/>
  <c r="Q120" i="1"/>
  <c r="S120" i="1" s="1"/>
  <c r="P120" i="1"/>
  <c r="O120" i="1"/>
  <c r="N120" i="1"/>
  <c r="L120" i="1"/>
  <c r="K120" i="1"/>
  <c r="J120" i="1"/>
  <c r="M120" i="1" s="1"/>
  <c r="I120" i="1"/>
  <c r="H120" i="1"/>
  <c r="E120" i="1"/>
  <c r="D120" i="1"/>
  <c r="C120" i="1"/>
  <c r="B120" i="1"/>
  <c r="U119" i="1"/>
  <c r="T119" i="1"/>
  <c r="R119" i="1"/>
  <c r="Q119" i="1"/>
  <c r="S119" i="1" s="1"/>
  <c r="P119" i="1"/>
  <c r="O119" i="1"/>
  <c r="N119" i="1"/>
  <c r="M119" i="1"/>
  <c r="L119" i="1"/>
  <c r="K119" i="1"/>
  <c r="J119" i="1"/>
  <c r="I119" i="1"/>
  <c r="H119" i="1"/>
  <c r="E119" i="1"/>
  <c r="D119" i="1"/>
  <c r="C119" i="1"/>
  <c r="B119" i="1"/>
  <c r="U118" i="1"/>
  <c r="T118" i="1"/>
  <c r="V118" i="1" s="1"/>
  <c r="W118" i="1" s="1"/>
  <c r="X118" i="1" s="1"/>
  <c r="Y118" i="1" s="1"/>
  <c r="R118" i="1"/>
  <c r="Q118" i="1"/>
  <c r="S118" i="1" s="1"/>
  <c r="P118" i="1"/>
  <c r="O118" i="1"/>
  <c r="N118" i="1"/>
  <c r="L118" i="1"/>
  <c r="K118" i="1"/>
  <c r="J118" i="1"/>
  <c r="M118" i="1" s="1"/>
  <c r="I118" i="1"/>
  <c r="H118" i="1"/>
  <c r="E118" i="1"/>
  <c r="D118" i="1"/>
  <c r="C118" i="1"/>
  <c r="B118" i="1"/>
  <c r="U117" i="1"/>
  <c r="T117" i="1"/>
  <c r="R117" i="1"/>
  <c r="Q117" i="1"/>
  <c r="S117" i="1" s="1"/>
  <c r="P117" i="1"/>
  <c r="O117" i="1"/>
  <c r="N117" i="1"/>
  <c r="M117" i="1"/>
  <c r="L117" i="1"/>
  <c r="K117" i="1"/>
  <c r="J117" i="1"/>
  <c r="I117" i="1"/>
  <c r="H117" i="1"/>
  <c r="E117" i="1"/>
  <c r="D117" i="1"/>
  <c r="C117" i="1"/>
  <c r="B117" i="1"/>
  <c r="U116" i="1"/>
  <c r="T116" i="1"/>
  <c r="V116" i="1" s="1"/>
  <c r="W116" i="1" s="1"/>
  <c r="X116" i="1" s="1"/>
  <c r="Y116" i="1" s="1"/>
  <c r="R116" i="1"/>
  <c r="Q116" i="1"/>
  <c r="S116" i="1" s="1"/>
  <c r="P116" i="1"/>
  <c r="O116" i="1"/>
  <c r="N116" i="1"/>
  <c r="L116" i="1"/>
  <c r="K116" i="1"/>
  <c r="J116" i="1"/>
  <c r="M116" i="1" s="1"/>
  <c r="I116" i="1"/>
  <c r="H116" i="1"/>
  <c r="E116" i="1"/>
  <c r="D116" i="1"/>
  <c r="C116" i="1"/>
  <c r="B116" i="1"/>
  <c r="U115" i="1"/>
  <c r="T115" i="1"/>
  <c r="R115" i="1"/>
  <c r="Q115" i="1"/>
  <c r="S115" i="1" s="1"/>
  <c r="P115" i="1"/>
  <c r="O115" i="1"/>
  <c r="N115" i="1"/>
  <c r="M115" i="1"/>
  <c r="L115" i="1"/>
  <c r="K115" i="1"/>
  <c r="J115" i="1"/>
  <c r="I115" i="1"/>
  <c r="H115" i="1"/>
  <c r="E115" i="1"/>
  <c r="D115" i="1"/>
  <c r="C115" i="1"/>
  <c r="B115" i="1"/>
  <c r="U114" i="1"/>
  <c r="T114" i="1"/>
  <c r="V114" i="1" s="1"/>
  <c r="W114" i="1" s="1"/>
  <c r="X114" i="1" s="1"/>
  <c r="Y114" i="1" s="1"/>
  <c r="R114" i="1"/>
  <c r="Q114" i="1"/>
  <c r="S114" i="1" s="1"/>
  <c r="P114" i="1"/>
  <c r="O114" i="1"/>
  <c r="N114" i="1"/>
  <c r="L114" i="1"/>
  <c r="K114" i="1"/>
  <c r="J114" i="1"/>
  <c r="M114" i="1" s="1"/>
  <c r="I114" i="1"/>
  <c r="H114" i="1"/>
  <c r="E114" i="1"/>
  <c r="D114" i="1"/>
  <c r="C114" i="1"/>
  <c r="B114" i="1"/>
  <c r="U113" i="1"/>
  <c r="T113" i="1"/>
  <c r="R113" i="1"/>
  <c r="Q113" i="1"/>
  <c r="S113" i="1" s="1"/>
  <c r="P113" i="1"/>
  <c r="O113" i="1"/>
  <c r="N113" i="1"/>
  <c r="M113" i="1"/>
  <c r="L113" i="1"/>
  <c r="K113" i="1"/>
  <c r="J113" i="1"/>
  <c r="I113" i="1"/>
  <c r="H113" i="1"/>
  <c r="E113" i="1"/>
  <c r="D113" i="1"/>
  <c r="C113" i="1"/>
  <c r="B113" i="1"/>
  <c r="U112" i="1"/>
  <c r="T112" i="1"/>
  <c r="V112" i="1" s="1"/>
  <c r="W112" i="1" s="1"/>
  <c r="X112" i="1" s="1"/>
  <c r="Y112" i="1" s="1"/>
  <c r="R112" i="1"/>
  <c r="Q112" i="1"/>
  <c r="S112" i="1" s="1"/>
  <c r="P112" i="1"/>
  <c r="O112" i="1"/>
  <c r="N112" i="1"/>
  <c r="L112" i="1"/>
  <c r="K112" i="1"/>
  <c r="J112" i="1"/>
  <c r="M112" i="1" s="1"/>
  <c r="I112" i="1"/>
  <c r="H112" i="1"/>
  <c r="E112" i="1"/>
  <c r="D112" i="1"/>
  <c r="C112" i="1"/>
  <c r="B112" i="1"/>
  <c r="U111" i="1"/>
  <c r="T111" i="1"/>
  <c r="R111" i="1"/>
  <c r="Q111" i="1"/>
  <c r="S111" i="1" s="1"/>
  <c r="P111" i="1"/>
  <c r="O111" i="1"/>
  <c r="N111" i="1"/>
  <c r="M111" i="1"/>
  <c r="L111" i="1"/>
  <c r="K111" i="1"/>
  <c r="J111" i="1"/>
  <c r="I111" i="1"/>
  <c r="H111" i="1"/>
  <c r="E111" i="1"/>
  <c r="D111" i="1"/>
  <c r="C111" i="1"/>
  <c r="B111" i="1"/>
  <c r="U110" i="1"/>
  <c r="T110" i="1"/>
  <c r="V110" i="1" s="1"/>
  <c r="W110" i="1" s="1"/>
  <c r="X110" i="1" s="1"/>
  <c r="Y110" i="1" s="1"/>
  <c r="R110" i="1"/>
  <c r="Q110" i="1"/>
  <c r="S110" i="1" s="1"/>
  <c r="P110" i="1"/>
  <c r="O110" i="1"/>
  <c r="N110" i="1"/>
  <c r="L110" i="1"/>
  <c r="K110" i="1"/>
  <c r="J110" i="1"/>
  <c r="M110" i="1" s="1"/>
  <c r="I110" i="1"/>
  <c r="H110" i="1"/>
  <c r="E110" i="1"/>
  <c r="D110" i="1"/>
  <c r="C110" i="1"/>
  <c r="B110" i="1"/>
  <c r="U109" i="1"/>
  <c r="T109" i="1"/>
  <c r="R109" i="1"/>
  <c r="Q109" i="1"/>
  <c r="S109" i="1" s="1"/>
  <c r="P109" i="1"/>
  <c r="O109" i="1"/>
  <c r="N109" i="1"/>
  <c r="M109" i="1"/>
  <c r="L109" i="1"/>
  <c r="K109" i="1"/>
  <c r="J109" i="1"/>
  <c r="I109" i="1"/>
  <c r="H109" i="1"/>
  <c r="E109" i="1"/>
  <c r="D109" i="1"/>
  <c r="C109" i="1"/>
  <c r="B109" i="1"/>
  <c r="U108" i="1"/>
  <c r="T108" i="1"/>
  <c r="V108" i="1" s="1"/>
  <c r="W108" i="1" s="1"/>
  <c r="X108" i="1" s="1"/>
  <c r="Y108" i="1" s="1"/>
  <c r="R108" i="1"/>
  <c r="Q108" i="1"/>
  <c r="S108" i="1" s="1"/>
  <c r="P108" i="1"/>
  <c r="O108" i="1"/>
  <c r="N108" i="1"/>
  <c r="L108" i="1"/>
  <c r="K108" i="1"/>
  <c r="J108" i="1"/>
  <c r="M108" i="1" s="1"/>
  <c r="I108" i="1"/>
  <c r="H108" i="1"/>
  <c r="E108" i="1"/>
  <c r="D108" i="1"/>
  <c r="C108" i="1"/>
  <c r="B108" i="1"/>
  <c r="U107" i="1"/>
  <c r="T107" i="1"/>
  <c r="R107" i="1"/>
  <c r="Q107" i="1"/>
  <c r="S107" i="1" s="1"/>
  <c r="P107" i="1"/>
  <c r="O107" i="1"/>
  <c r="N107" i="1"/>
  <c r="M107" i="1"/>
  <c r="L107" i="1"/>
  <c r="K107" i="1"/>
  <c r="J107" i="1"/>
  <c r="I107" i="1"/>
  <c r="H107" i="1"/>
  <c r="E107" i="1"/>
  <c r="D107" i="1"/>
  <c r="C107" i="1"/>
  <c r="B107" i="1"/>
  <c r="F107" i="1" s="1"/>
  <c r="U106" i="1"/>
  <c r="T106" i="1"/>
  <c r="V106" i="1" s="1"/>
  <c r="W106" i="1" s="1"/>
  <c r="X106" i="1" s="1"/>
  <c r="Y106" i="1" s="1"/>
  <c r="S106" i="1"/>
  <c r="R106" i="1"/>
  <c r="Q106" i="1"/>
  <c r="P106" i="1"/>
  <c r="O106" i="1"/>
  <c r="N106" i="1"/>
  <c r="L106" i="1"/>
  <c r="K106" i="1"/>
  <c r="J106" i="1"/>
  <c r="M106" i="1" s="1"/>
  <c r="I106" i="1"/>
  <c r="H106" i="1"/>
  <c r="E106" i="1"/>
  <c r="D106" i="1"/>
  <c r="C106" i="1"/>
  <c r="B106" i="1"/>
  <c r="F106" i="1" s="1"/>
  <c r="U105" i="1"/>
  <c r="T105" i="1"/>
  <c r="V105" i="1" s="1"/>
  <c r="W105" i="1" s="1"/>
  <c r="X105" i="1" s="1"/>
  <c r="Y105" i="1" s="1"/>
  <c r="R105" i="1"/>
  <c r="Q105" i="1"/>
  <c r="S105" i="1" s="1"/>
  <c r="P105" i="1"/>
  <c r="O105" i="1"/>
  <c r="N105" i="1"/>
  <c r="L105" i="1"/>
  <c r="K105" i="1"/>
  <c r="J105" i="1"/>
  <c r="M105" i="1" s="1"/>
  <c r="I105" i="1"/>
  <c r="H105" i="1"/>
  <c r="G105" i="1"/>
  <c r="E105" i="1"/>
  <c r="D105" i="1"/>
  <c r="C105" i="1"/>
  <c r="B105" i="1"/>
  <c r="F105" i="1" s="1"/>
  <c r="Y104" i="1"/>
  <c r="X104" i="1"/>
  <c r="W104" i="1"/>
  <c r="U104" i="1"/>
  <c r="T104" i="1"/>
  <c r="V104" i="1" s="1"/>
  <c r="R104" i="1"/>
  <c r="S104" i="1" s="1"/>
  <c r="Q104" i="1"/>
  <c r="P104" i="1"/>
  <c r="O104" i="1"/>
  <c r="N104" i="1"/>
  <c r="L104" i="1"/>
  <c r="K104" i="1"/>
  <c r="J104" i="1"/>
  <c r="M104" i="1" s="1"/>
  <c r="I104" i="1"/>
  <c r="H104" i="1"/>
  <c r="G104" i="1"/>
  <c r="E104" i="1"/>
  <c r="D104" i="1"/>
  <c r="C104" i="1"/>
  <c r="B104" i="1"/>
  <c r="F104" i="1" s="1"/>
  <c r="U103" i="1"/>
  <c r="T103" i="1"/>
  <c r="R103" i="1"/>
  <c r="Q103" i="1"/>
  <c r="S103" i="1" s="1"/>
  <c r="P103" i="1"/>
  <c r="O103" i="1"/>
  <c r="N103" i="1"/>
  <c r="M103" i="1"/>
  <c r="L103" i="1"/>
  <c r="K103" i="1"/>
  <c r="J103" i="1"/>
  <c r="I103" i="1"/>
  <c r="H103" i="1"/>
  <c r="E103" i="1"/>
  <c r="D103" i="1"/>
  <c r="C103" i="1"/>
  <c r="B103" i="1"/>
  <c r="F103" i="1" s="1"/>
  <c r="U102" i="1"/>
  <c r="T102" i="1"/>
  <c r="V102" i="1" s="1"/>
  <c r="W102" i="1" s="1"/>
  <c r="X102" i="1" s="1"/>
  <c r="Y102" i="1" s="1"/>
  <c r="S102" i="1"/>
  <c r="R102" i="1"/>
  <c r="Q102" i="1"/>
  <c r="P102" i="1"/>
  <c r="O102" i="1"/>
  <c r="N102" i="1"/>
  <c r="L102" i="1"/>
  <c r="K102" i="1"/>
  <c r="J102" i="1"/>
  <c r="M102" i="1" s="1"/>
  <c r="I102" i="1"/>
  <c r="H102" i="1"/>
  <c r="E102" i="1"/>
  <c r="D102" i="1"/>
  <c r="C102" i="1"/>
  <c r="B102" i="1"/>
  <c r="F102" i="1" s="1"/>
  <c r="U101" i="1"/>
  <c r="T101" i="1"/>
  <c r="V101" i="1" s="1"/>
  <c r="W101" i="1" s="1"/>
  <c r="X101" i="1" s="1"/>
  <c r="Y101" i="1" s="1"/>
  <c r="R101" i="1"/>
  <c r="Q101" i="1"/>
  <c r="S101" i="1" s="1"/>
  <c r="P101" i="1"/>
  <c r="O101" i="1"/>
  <c r="N101" i="1"/>
  <c r="L101" i="1"/>
  <c r="K101" i="1"/>
  <c r="J101" i="1"/>
  <c r="M101" i="1" s="1"/>
  <c r="I101" i="1"/>
  <c r="H101" i="1"/>
  <c r="G101" i="1"/>
  <c r="E101" i="1"/>
  <c r="D101" i="1"/>
  <c r="C101" i="1"/>
  <c r="B101" i="1"/>
  <c r="F101" i="1" s="1"/>
  <c r="Y100" i="1"/>
  <c r="X100" i="1"/>
  <c r="W100" i="1"/>
  <c r="U100" i="1"/>
  <c r="T100" i="1"/>
  <c r="V100" i="1" s="1"/>
  <c r="R100" i="1"/>
  <c r="S100" i="1" s="1"/>
  <c r="Q100" i="1"/>
  <c r="P100" i="1"/>
  <c r="O100" i="1"/>
  <c r="N100" i="1"/>
  <c r="L100" i="1"/>
  <c r="K100" i="1"/>
  <c r="J100" i="1"/>
  <c r="M100" i="1" s="1"/>
  <c r="I100" i="1"/>
  <c r="H100" i="1"/>
  <c r="G100" i="1"/>
  <c r="E100" i="1"/>
  <c r="D100" i="1"/>
  <c r="C100" i="1"/>
  <c r="B100" i="1"/>
  <c r="F100" i="1" s="1"/>
  <c r="U99" i="1"/>
  <c r="T99" i="1"/>
  <c r="R99" i="1"/>
  <c r="Q99" i="1"/>
  <c r="S99" i="1" s="1"/>
  <c r="P99" i="1"/>
  <c r="O99" i="1"/>
  <c r="N99" i="1"/>
  <c r="M99" i="1"/>
  <c r="L99" i="1"/>
  <c r="K99" i="1"/>
  <c r="J99" i="1"/>
  <c r="I99" i="1"/>
  <c r="H99" i="1"/>
  <c r="E99" i="1"/>
  <c r="D99" i="1"/>
  <c r="C99" i="1"/>
  <c r="B99" i="1"/>
  <c r="F99" i="1" s="1"/>
  <c r="U98" i="1"/>
  <c r="T98" i="1"/>
  <c r="V98" i="1" s="1"/>
  <c r="W98" i="1" s="1"/>
  <c r="X98" i="1" s="1"/>
  <c r="Y98" i="1" s="1"/>
  <c r="S98" i="1"/>
  <c r="R98" i="1"/>
  <c r="Q98" i="1"/>
  <c r="P98" i="1"/>
  <c r="O98" i="1"/>
  <c r="N98" i="1"/>
  <c r="L98" i="1"/>
  <c r="K98" i="1"/>
  <c r="J98" i="1"/>
  <c r="M98" i="1" s="1"/>
  <c r="I98" i="1"/>
  <c r="H98" i="1"/>
  <c r="F98" i="1"/>
  <c r="E98" i="1"/>
  <c r="D98" i="1"/>
  <c r="C98" i="1"/>
  <c r="B98" i="1"/>
  <c r="G98" i="1" s="1"/>
  <c r="U97" i="1"/>
  <c r="T97" i="1"/>
  <c r="V97" i="1" s="1"/>
  <c r="W97" i="1" s="1"/>
  <c r="X97" i="1" s="1"/>
  <c r="Y97" i="1" s="1"/>
  <c r="S97" i="1"/>
  <c r="R97" i="1"/>
  <c r="Q97" i="1"/>
  <c r="P97" i="1"/>
  <c r="O97" i="1"/>
  <c r="N97" i="1"/>
  <c r="L97" i="1"/>
  <c r="K97" i="1"/>
  <c r="J97" i="1"/>
  <c r="M97" i="1" s="1"/>
  <c r="I97" i="1"/>
  <c r="H97" i="1"/>
  <c r="F97" i="1"/>
  <c r="E97" i="1"/>
  <c r="D97" i="1"/>
  <c r="C97" i="1"/>
  <c r="B97" i="1"/>
  <c r="G97" i="1" s="1"/>
  <c r="U96" i="1"/>
  <c r="T96" i="1"/>
  <c r="V96" i="1" s="1"/>
  <c r="W96" i="1" s="1"/>
  <c r="X96" i="1" s="1"/>
  <c r="Y96" i="1" s="1"/>
  <c r="S96" i="1"/>
  <c r="R96" i="1"/>
  <c r="Q96" i="1"/>
  <c r="P96" i="1"/>
  <c r="O96" i="1"/>
  <c r="N96" i="1"/>
  <c r="L96" i="1"/>
  <c r="K96" i="1"/>
  <c r="J96" i="1"/>
  <c r="M96" i="1" s="1"/>
  <c r="I96" i="1"/>
  <c r="H96" i="1"/>
  <c r="F96" i="1"/>
  <c r="E96" i="1"/>
  <c r="D96" i="1"/>
  <c r="C96" i="1"/>
  <c r="B96" i="1"/>
  <c r="G96" i="1" s="1"/>
  <c r="U95" i="1"/>
  <c r="T95" i="1"/>
  <c r="V95" i="1" s="1"/>
  <c r="W95" i="1" s="1"/>
  <c r="X95" i="1" s="1"/>
  <c r="Y95" i="1" s="1"/>
  <c r="S95" i="1"/>
  <c r="R95" i="1"/>
  <c r="Q95" i="1"/>
  <c r="P95" i="1"/>
  <c r="O95" i="1"/>
  <c r="N95" i="1"/>
  <c r="L95" i="1"/>
  <c r="K95" i="1"/>
  <c r="J95" i="1"/>
  <c r="M95" i="1" s="1"/>
  <c r="I95" i="1"/>
  <c r="H95" i="1"/>
  <c r="F95" i="1"/>
  <c r="E95" i="1"/>
  <c r="D95" i="1"/>
  <c r="C95" i="1"/>
  <c r="B95" i="1"/>
  <c r="G95" i="1" s="1"/>
  <c r="U94" i="1"/>
  <c r="T94" i="1"/>
  <c r="V94" i="1" s="1"/>
  <c r="W94" i="1" s="1"/>
  <c r="X94" i="1" s="1"/>
  <c r="Y94" i="1" s="1"/>
  <c r="S94" i="1"/>
  <c r="R94" i="1"/>
  <c r="Q94" i="1"/>
  <c r="P94" i="1"/>
  <c r="O94" i="1"/>
  <c r="N94" i="1"/>
  <c r="L94" i="1"/>
  <c r="K94" i="1"/>
  <c r="J94" i="1"/>
  <c r="M94" i="1" s="1"/>
  <c r="I94" i="1"/>
  <c r="H94" i="1"/>
  <c r="F94" i="1"/>
  <c r="E94" i="1"/>
  <c r="D94" i="1"/>
  <c r="C94" i="1"/>
  <c r="B94" i="1"/>
  <c r="G94" i="1" s="1"/>
  <c r="U93" i="1"/>
  <c r="T93" i="1"/>
  <c r="V93" i="1" s="1"/>
  <c r="W93" i="1" s="1"/>
  <c r="X93" i="1" s="1"/>
  <c r="Y93" i="1" s="1"/>
  <c r="S93" i="1"/>
  <c r="R93" i="1"/>
  <c r="Q93" i="1"/>
  <c r="P93" i="1"/>
  <c r="O93" i="1"/>
  <c r="N93" i="1"/>
  <c r="L93" i="1"/>
  <c r="K93" i="1"/>
  <c r="J93" i="1"/>
  <c r="M93" i="1" s="1"/>
  <c r="I93" i="1"/>
  <c r="H93" i="1"/>
  <c r="F93" i="1"/>
  <c r="E93" i="1"/>
  <c r="D93" i="1"/>
  <c r="C93" i="1"/>
  <c r="B93" i="1"/>
  <c r="G93" i="1" s="1"/>
  <c r="U92" i="1"/>
  <c r="T92" i="1"/>
  <c r="V92" i="1" s="1"/>
  <c r="W92" i="1" s="1"/>
  <c r="X92" i="1" s="1"/>
  <c r="Y92" i="1" s="1"/>
  <c r="S92" i="1"/>
  <c r="R92" i="1"/>
  <c r="Q92" i="1"/>
  <c r="P92" i="1"/>
  <c r="O92" i="1"/>
  <c r="N92" i="1"/>
  <c r="L92" i="1"/>
  <c r="K92" i="1"/>
  <c r="J92" i="1"/>
  <c r="I92" i="1"/>
  <c r="H92" i="1"/>
  <c r="F92" i="1"/>
  <c r="E92" i="1"/>
  <c r="D92" i="1"/>
  <c r="C92" i="1"/>
  <c r="B92" i="1"/>
  <c r="G92" i="1" s="1"/>
  <c r="U91" i="1"/>
  <c r="T91" i="1"/>
  <c r="V91" i="1" s="1"/>
  <c r="W91" i="1" s="1"/>
  <c r="X91" i="1" s="1"/>
  <c r="Y91" i="1" s="1"/>
  <c r="S91" i="1"/>
  <c r="R91" i="1"/>
  <c r="Q91" i="1"/>
  <c r="P91" i="1"/>
  <c r="O91" i="1"/>
  <c r="N91" i="1"/>
  <c r="L91" i="1"/>
  <c r="K91" i="1"/>
  <c r="J91" i="1"/>
  <c r="M91" i="1" s="1"/>
  <c r="I91" i="1"/>
  <c r="H91" i="1"/>
  <c r="F91" i="1"/>
  <c r="E91" i="1"/>
  <c r="D91" i="1"/>
  <c r="C91" i="1"/>
  <c r="B91" i="1"/>
  <c r="G91" i="1" s="1"/>
  <c r="U90" i="1"/>
  <c r="T90" i="1"/>
  <c r="V90" i="1" s="1"/>
  <c r="W90" i="1" s="1"/>
  <c r="X90" i="1" s="1"/>
  <c r="Y90" i="1" s="1"/>
  <c r="S90" i="1"/>
  <c r="R90" i="1"/>
  <c r="Q90" i="1"/>
  <c r="P90" i="1"/>
  <c r="O90" i="1"/>
  <c r="N90" i="1"/>
  <c r="L90" i="1"/>
  <c r="K90" i="1"/>
  <c r="J90" i="1"/>
  <c r="I90" i="1"/>
  <c r="H90" i="1"/>
  <c r="F90" i="1"/>
  <c r="E90" i="1"/>
  <c r="D90" i="1"/>
  <c r="C90" i="1"/>
  <c r="B90" i="1"/>
  <c r="G90" i="1" s="1"/>
  <c r="U89" i="1"/>
  <c r="T89" i="1"/>
  <c r="V89" i="1" s="1"/>
  <c r="W89" i="1" s="1"/>
  <c r="X89" i="1" s="1"/>
  <c r="Y89" i="1" s="1"/>
  <c r="S89" i="1"/>
  <c r="R89" i="1"/>
  <c r="Q89" i="1"/>
  <c r="P89" i="1"/>
  <c r="O89" i="1"/>
  <c r="N89" i="1"/>
  <c r="L89" i="1"/>
  <c r="K89" i="1"/>
  <c r="J89" i="1"/>
  <c r="M89" i="1" s="1"/>
  <c r="I89" i="1"/>
  <c r="H89" i="1"/>
  <c r="F89" i="1"/>
  <c r="E89" i="1"/>
  <c r="D89" i="1"/>
  <c r="C89" i="1"/>
  <c r="B89" i="1"/>
  <c r="G89" i="1" s="1"/>
  <c r="U88" i="1"/>
  <c r="T88" i="1"/>
  <c r="V88" i="1" s="1"/>
  <c r="W88" i="1" s="1"/>
  <c r="X88" i="1" s="1"/>
  <c r="Y88" i="1" s="1"/>
  <c r="S88" i="1"/>
  <c r="R88" i="1"/>
  <c r="Q88" i="1"/>
  <c r="P88" i="1"/>
  <c r="O88" i="1"/>
  <c r="N88" i="1"/>
  <c r="L88" i="1"/>
  <c r="K88" i="1"/>
  <c r="J88" i="1"/>
  <c r="I88" i="1"/>
  <c r="H88" i="1"/>
  <c r="F88" i="1"/>
  <c r="E88" i="1"/>
  <c r="D88" i="1"/>
  <c r="C88" i="1"/>
  <c r="B88" i="1"/>
  <c r="G88" i="1" s="1"/>
  <c r="U87" i="1"/>
  <c r="T87" i="1"/>
  <c r="V87" i="1" s="1"/>
  <c r="W87" i="1" s="1"/>
  <c r="X87" i="1" s="1"/>
  <c r="Y87" i="1" s="1"/>
  <c r="S87" i="1"/>
  <c r="R87" i="1"/>
  <c r="Q87" i="1"/>
  <c r="P87" i="1"/>
  <c r="O87" i="1"/>
  <c r="N87" i="1"/>
  <c r="L87" i="1"/>
  <c r="K87" i="1"/>
  <c r="J87" i="1"/>
  <c r="M87" i="1" s="1"/>
  <c r="I87" i="1"/>
  <c r="H87" i="1"/>
  <c r="F87" i="1"/>
  <c r="E87" i="1"/>
  <c r="D87" i="1"/>
  <c r="C87" i="1"/>
  <c r="B87" i="1"/>
  <c r="G87" i="1" s="1"/>
  <c r="U86" i="1"/>
  <c r="T86" i="1"/>
  <c r="V86" i="1" s="1"/>
  <c r="W86" i="1" s="1"/>
  <c r="X86" i="1" s="1"/>
  <c r="Y86" i="1" s="1"/>
  <c r="R86" i="1"/>
  <c r="S86" i="1" s="1"/>
  <c r="Q86" i="1"/>
  <c r="P86" i="1"/>
  <c r="O86" i="1"/>
  <c r="N86" i="1"/>
  <c r="L86" i="1"/>
  <c r="K86" i="1"/>
  <c r="J86" i="1"/>
  <c r="M86" i="1" s="1"/>
  <c r="I86" i="1"/>
  <c r="H86" i="1"/>
  <c r="F86" i="1"/>
  <c r="E86" i="1"/>
  <c r="D86" i="1"/>
  <c r="C86" i="1"/>
  <c r="B86" i="1"/>
  <c r="G86" i="1" s="1"/>
  <c r="U85" i="1"/>
  <c r="T85" i="1"/>
  <c r="V85" i="1" s="1"/>
  <c r="W85" i="1" s="1"/>
  <c r="X85" i="1" s="1"/>
  <c r="Y85" i="1" s="1"/>
  <c r="R85" i="1"/>
  <c r="S85" i="1" s="1"/>
  <c r="Q85" i="1"/>
  <c r="P85" i="1"/>
  <c r="O85" i="1"/>
  <c r="N85" i="1"/>
  <c r="L85" i="1"/>
  <c r="K85" i="1"/>
  <c r="J85" i="1"/>
  <c r="I85" i="1"/>
  <c r="H85" i="1"/>
  <c r="F85" i="1"/>
  <c r="E85" i="1"/>
  <c r="D85" i="1"/>
  <c r="C85" i="1"/>
  <c r="B85" i="1"/>
  <c r="G85" i="1" s="1"/>
  <c r="U84" i="1"/>
  <c r="T84" i="1"/>
  <c r="V84" i="1" s="1"/>
  <c r="W84" i="1" s="1"/>
  <c r="X84" i="1" s="1"/>
  <c r="Y84" i="1" s="1"/>
  <c r="R84" i="1"/>
  <c r="S84" i="1" s="1"/>
  <c r="Q84" i="1"/>
  <c r="P84" i="1"/>
  <c r="O84" i="1"/>
  <c r="N84" i="1"/>
  <c r="L84" i="1"/>
  <c r="K84" i="1"/>
  <c r="J84" i="1"/>
  <c r="I84" i="1"/>
  <c r="H84" i="1"/>
  <c r="F84" i="1"/>
  <c r="E84" i="1"/>
  <c r="D84" i="1"/>
  <c r="C84" i="1"/>
  <c r="B84" i="1"/>
  <c r="G84" i="1" s="1"/>
  <c r="U83" i="1"/>
  <c r="T83" i="1"/>
  <c r="V83" i="1" s="1"/>
  <c r="W83" i="1" s="1"/>
  <c r="X83" i="1" s="1"/>
  <c r="Y83" i="1" s="1"/>
  <c r="R83" i="1"/>
  <c r="S83" i="1" s="1"/>
  <c r="Q83" i="1"/>
  <c r="P83" i="1"/>
  <c r="O83" i="1"/>
  <c r="N83" i="1"/>
  <c r="L83" i="1"/>
  <c r="K83" i="1"/>
  <c r="J83" i="1"/>
  <c r="M83" i="1" s="1"/>
  <c r="I83" i="1"/>
  <c r="H83" i="1"/>
  <c r="F83" i="1"/>
  <c r="E83" i="1"/>
  <c r="D83" i="1"/>
  <c r="C83" i="1"/>
  <c r="B83" i="1"/>
  <c r="G83" i="1" s="1"/>
  <c r="U82" i="1"/>
  <c r="T82" i="1"/>
  <c r="V82" i="1" s="1"/>
  <c r="W82" i="1" s="1"/>
  <c r="X82" i="1" s="1"/>
  <c r="Y82" i="1" s="1"/>
  <c r="R82" i="1"/>
  <c r="S82" i="1" s="1"/>
  <c r="Q82" i="1"/>
  <c r="P82" i="1"/>
  <c r="O82" i="1"/>
  <c r="N82" i="1"/>
  <c r="L82" i="1"/>
  <c r="K82" i="1"/>
  <c r="J82" i="1"/>
  <c r="M82" i="1" s="1"/>
  <c r="I82" i="1"/>
  <c r="H82" i="1"/>
  <c r="F82" i="1"/>
  <c r="E82" i="1"/>
  <c r="D82" i="1"/>
  <c r="C82" i="1"/>
  <c r="B82" i="1"/>
  <c r="G82" i="1" s="1"/>
  <c r="U81" i="1"/>
  <c r="T81" i="1"/>
  <c r="V81" i="1" s="1"/>
  <c r="W81" i="1" s="1"/>
  <c r="X81" i="1" s="1"/>
  <c r="Y81" i="1" s="1"/>
  <c r="R81" i="1"/>
  <c r="S81" i="1" s="1"/>
  <c r="Q81" i="1"/>
  <c r="P81" i="1"/>
  <c r="O81" i="1"/>
  <c r="N81" i="1"/>
  <c r="L81" i="1"/>
  <c r="K81" i="1"/>
  <c r="J81" i="1"/>
  <c r="I81" i="1"/>
  <c r="H81" i="1"/>
  <c r="F81" i="1"/>
  <c r="E81" i="1"/>
  <c r="D81" i="1"/>
  <c r="C81" i="1"/>
  <c r="B81" i="1"/>
  <c r="G81" i="1" s="1"/>
  <c r="U80" i="1"/>
  <c r="T80" i="1"/>
  <c r="V80" i="1" s="1"/>
  <c r="W80" i="1" s="1"/>
  <c r="X80" i="1" s="1"/>
  <c r="Y80" i="1" s="1"/>
  <c r="R80" i="1"/>
  <c r="S80" i="1" s="1"/>
  <c r="Q80" i="1"/>
  <c r="P80" i="1"/>
  <c r="O80" i="1"/>
  <c r="N80" i="1"/>
  <c r="L80" i="1"/>
  <c r="K80" i="1"/>
  <c r="J80" i="1"/>
  <c r="I80" i="1"/>
  <c r="H80" i="1"/>
  <c r="F80" i="1"/>
  <c r="E80" i="1"/>
  <c r="D80" i="1"/>
  <c r="C80" i="1"/>
  <c r="B80" i="1"/>
  <c r="G80" i="1" s="1"/>
  <c r="U79" i="1"/>
  <c r="T79" i="1"/>
  <c r="V79" i="1" s="1"/>
  <c r="W79" i="1" s="1"/>
  <c r="X79" i="1" s="1"/>
  <c r="Y79" i="1" s="1"/>
  <c r="R79" i="1"/>
  <c r="S79" i="1" s="1"/>
  <c r="Q79" i="1"/>
  <c r="P79" i="1"/>
  <c r="O79" i="1"/>
  <c r="N79" i="1"/>
  <c r="L79" i="1"/>
  <c r="K79" i="1"/>
  <c r="J79" i="1"/>
  <c r="M79" i="1" s="1"/>
  <c r="I79" i="1"/>
  <c r="H79" i="1"/>
  <c r="F79" i="1"/>
  <c r="E79" i="1"/>
  <c r="D79" i="1"/>
  <c r="C79" i="1"/>
  <c r="B79" i="1"/>
  <c r="G79" i="1" s="1"/>
  <c r="U78" i="1"/>
  <c r="T78" i="1"/>
  <c r="V78" i="1" s="1"/>
  <c r="W78" i="1" s="1"/>
  <c r="X78" i="1" s="1"/>
  <c r="Y78" i="1" s="1"/>
  <c r="R78" i="1"/>
  <c r="S78" i="1" s="1"/>
  <c r="Q78" i="1"/>
  <c r="P78" i="1"/>
  <c r="O78" i="1"/>
  <c r="N78" i="1"/>
  <c r="L78" i="1"/>
  <c r="K78" i="1"/>
  <c r="J78" i="1"/>
  <c r="M78" i="1" s="1"/>
  <c r="I78" i="1"/>
  <c r="H78" i="1"/>
  <c r="F78" i="1"/>
  <c r="E78" i="1"/>
  <c r="D78" i="1"/>
  <c r="C78" i="1"/>
  <c r="B78" i="1"/>
  <c r="G78" i="1" s="1"/>
  <c r="U77" i="1"/>
  <c r="T77" i="1"/>
  <c r="V77" i="1" s="1"/>
  <c r="W77" i="1" s="1"/>
  <c r="X77" i="1" s="1"/>
  <c r="Y77" i="1" s="1"/>
  <c r="R77" i="1"/>
  <c r="S77" i="1" s="1"/>
  <c r="Q77" i="1"/>
  <c r="P77" i="1"/>
  <c r="O77" i="1"/>
  <c r="N77" i="1"/>
  <c r="L77" i="1"/>
  <c r="K77" i="1"/>
  <c r="J77" i="1"/>
  <c r="I77" i="1"/>
  <c r="H77" i="1"/>
  <c r="F77" i="1"/>
  <c r="E77" i="1"/>
  <c r="D77" i="1"/>
  <c r="C77" i="1"/>
  <c r="B77" i="1"/>
  <c r="G77" i="1" s="1"/>
  <c r="U76" i="1"/>
  <c r="T76" i="1"/>
  <c r="V76" i="1" s="1"/>
  <c r="W76" i="1" s="1"/>
  <c r="X76" i="1" s="1"/>
  <c r="Y76" i="1" s="1"/>
  <c r="R76" i="1"/>
  <c r="S76" i="1" s="1"/>
  <c r="Q76" i="1"/>
  <c r="P76" i="1"/>
  <c r="O76" i="1"/>
  <c r="N76" i="1"/>
  <c r="L76" i="1"/>
  <c r="K76" i="1"/>
  <c r="J76" i="1"/>
  <c r="I76" i="1"/>
  <c r="H76" i="1"/>
  <c r="F76" i="1"/>
  <c r="E76" i="1"/>
  <c r="D76" i="1"/>
  <c r="C76" i="1"/>
  <c r="B76" i="1"/>
  <c r="G76" i="1" s="1"/>
  <c r="U75" i="1"/>
  <c r="T75" i="1"/>
  <c r="V75" i="1" s="1"/>
  <c r="W75" i="1" s="1"/>
  <c r="X75" i="1" s="1"/>
  <c r="Y75" i="1" s="1"/>
  <c r="R75" i="1"/>
  <c r="S75" i="1" s="1"/>
  <c r="Q75" i="1"/>
  <c r="P75" i="1"/>
  <c r="O75" i="1"/>
  <c r="N75" i="1"/>
  <c r="L75" i="1"/>
  <c r="K75" i="1"/>
  <c r="J75" i="1"/>
  <c r="M75" i="1" s="1"/>
  <c r="I75" i="1"/>
  <c r="H75" i="1"/>
  <c r="F75" i="1"/>
  <c r="E75" i="1"/>
  <c r="D75" i="1"/>
  <c r="C75" i="1"/>
  <c r="B75" i="1"/>
  <c r="G75" i="1" s="1"/>
  <c r="U74" i="1"/>
  <c r="T74" i="1"/>
  <c r="V74" i="1" s="1"/>
  <c r="W74" i="1" s="1"/>
  <c r="X74" i="1" s="1"/>
  <c r="Y74" i="1" s="1"/>
  <c r="R74" i="1"/>
  <c r="S74" i="1" s="1"/>
  <c r="Q74" i="1"/>
  <c r="P74" i="1"/>
  <c r="O74" i="1"/>
  <c r="N74" i="1"/>
  <c r="L74" i="1"/>
  <c r="K74" i="1"/>
  <c r="J74" i="1"/>
  <c r="M74" i="1" s="1"/>
  <c r="I74" i="1"/>
  <c r="H74" i="1"/>
  <c r="F74" i="1"/>
  <c r="E74" i="1"/>
  <c r="D74" i="1"/>
  <c r="C74" i="1"/>
  <c r="B74" i="1"/>
  <c r="G74" i="1" s="1"/>
  <c r="U73" i="1"/>
  <c r="T73" i="1"/>
  <c r="V73" i="1" s="1"/>
  <c r="W73" i="1" s="1"/>
  <c r="X73" i="1" s="1"/>
  <c r="Y73" i="1" s="1"/>
  <c r="R73" i="1"/>
  <c r="S73" i="1" s="1"/>
  <c r="Q73" i="1"/>
  <c r="P73" i="1"/>
  <c r="O73" i="1"/>
  <c r="N73" i="1"/>
  <c r="L73" i="1"/>
  <c r="K73" i="1"/>
  <c r="J73" i="1"/>
  <c r="I73" i="1"/>
  <c r="H73" i="1"/>
  <c r="F73" i="1"/>
  <c r="E73" i="1"/>
  <c r="D73" i="1"/>
  <c r="C73" i="1"/>
  <c r="B73" i="1"/>
  <c r="G73" i="1" s="1"/>
  <c r="U72" i="1"/>
  <c r="T72" i="1"/>
  <c r="V72" i="1" s="1"/>
  <c r="W72" i="1" s="1"/>
  <c r="X72" i="1" s="1"/>
  <c r="Y72" i="1" s="1"/>
  <c r="R72" i="1"/>
  <c r="S72" i="1" s="1"/>
  <c r="Q72" i="1"/>
  <c r="P72" i="1"/>
  <c r="O72" i="1"/>
  <c r="N72" i="1"/>
  <c r="L72" i="1"/>
  <c r="K72" i="1"/>
  <c r="J72" i="1"/>
  <c r="I72" i="1"/>
  <c r="H72" i="1"/>
  <c r="F72" i="1"/>
  <c r="E72" i="1"/>
  <c r="D72" i="1"/>
  <c r="C72" i="1"/>
  <c r="B72" i="1"/>
  <c r="G72" i="1" s="1"/>
  <c r="U71" i="1"/>
  <c r="T71" i="1"/>
  <c r="V71" i="1" s="1"/>
  <c r="W71" i="1" s="1"/>
  <c r="X71" i="1" s="1"/>
  <c r="Y71" i="1" s="1"/>
  <c r="R71" i="1"/>
  <c r="S71" i="1" s="1"/>
  <c r="Q71" i="1"/>
  <c r="P71" i="1"/>
  <c r="O71" i="1"/>
  <c r="N71" i="1"/>
  <c r="L71" i="1"/>
  <c r="K71" i="1"/>
  <c r="J71" i="1"/>
  <c r="M71" i="1" s="1"/>
  <c r="I71" i="1"/>
  <c r="H71" i="1"/>
  <c r="F71" i="1"/>
  <c r="E71" i="1"/>
  <c r="D71" i="1"/>
  <c r="C71" i="1"/>
  <c r="B71" i="1"/>
  <c r="G71" i="1" s="1"/>
  <c r="V70" i="1"/>
  <c r="W70" i="1" s="1"/>
  <c r="X70" i="1" s="1"/>
  <c r="Y70" i="1" s="1"/>
  <c r="U70" i="1"/>
  <c r="T70" i="1"/>
  <c r="R70" i="1"/>
  <c r="S70" i="1" s="1"/>
  <c r="Q70" i="1"/>
  <c r="P70" i="1"/>
  <c r="O70" i="1"/>
  <c r="N70" i="1"/>
  <c r="L70" i="1"/>
  <c r="K70" i="1"/>
  <c r="J70" i="1"/>
  <c r="I70" i="1"/>
  <c r="H70" i="1"/>
  <c r="F70" i="1"/>
  <c r="E70" i="1"/>
  <c r="D70" i="1"/>
  <c r="C70" i="1"/>
  <c r="B70" i="1"/>
  <c r="G70" i="1" s="1"/>
  <c r="U69" i="1"/>
  <c r="T69" i="1"/>
  <c r="V69" i="1" s="1"/>
  <c r="W69" i="1" s="1"/>
  <c r="X69" i="1" s="1"/>
  <c r="Y69" i="1" s="1"/>
  <c r="R69" i="1"/>
  <c r="S69" i="1" s="1"/>
  <c r="Q69" i="1"/>
  <c r="P69" i="1"/>
  <c r="O69" i="1"/>
  <c r="N69" i="1"/>
  <c r="L69" i="1"/>
  <c r="K69" i="1"/>
  <c r="J69" i="1"/>
  <c r="M69" i="1" s="1"/>
  <c r="I69" i="1"/>
  <c r="H69" i="1"/>
  <c r="F69" i="1"/>
  <c r="E69" i="1"/>
  <c r="D69" i="1"/>
  <c r="C69" i="1"/>
  <c r="B69" i="1"/>
  <c r="G69" i="1" s="1"/>
  <c r="V68" i="1"/>
  <c r="W68" i="1" s="1"/>
  <c r="X68" i="1" s="1"/>
  <c r="Y68" i="1" s="1"/>
  <c r="U68" i="1"/>
  <c r="T68" i="1"/>
  <c r="R68" i="1"/>
  <c r="S68" i="1" s="1"/>
  <c r="Q68" i="1"/>
  <c r="P68" i="1"/>
  <c r="O68" i="1"/>
  <c r="N68" i="1"/>
  <c r="L68" i="1"/>
  <c r="K68" i="1"/>
  <c r="J68" i="1"/>
  <c r="I68" i="1"/>
  <c r="H68" i="1"/>
  <c r="E68" i="1"/>
  <c r="D68" i="1"/>
  <c r="C68" i="1"/>
  <c r="B68" i="1"/>
  <c r="G68" i="1" s="1"/>
  <c r="U67" i="1"/>
  <c r="T67" i="1"/>
  <c r="V67" i="1" s="1"/>
  <c r="W67" i="1" s="1"/>
  <c r="X67" i="1" s="1"/>
  <c r="Y67" i="1" s="1"/>
  <c r="R67" i="1"/>
  <c r="S67" i="1" s="1"/>
  <c r="Q67" i="1"/>
  <c r="P67" i="1"/>
  <c r="O67" i="1"/>
  <c r="N67" i="1"/>
  <c r="L67" i="1"/>
  <c r="K67" i="1"/>
  <c r="J67" i="1"/>
  <c r="M67" i="1" s="1"/>
  <c r="I67" i="1"/>
  <c r="H67" i="1"/>
  <c r="F67" i="1"/>
  <c r="E67" i="1"/>
  <c r="D67" i="1"/>
  <c r="C67" i="1"/>
  <c r="B67" i="1"/>
  <c r="G67" i="1" s="1"/>
  <c r="V66" i="1"/>
  <c r="W66" i="1" s="1"/>
  <c r="X66" i="1" s="1"/>
  <c r="Y66" i="1" s="1"/>
  <c r="U66" i="1"/>
  <c r="T66" i="1"/>
  <c r="R66" i="1"/>
  <c r="S66" i="1" s="1"/>
  <c r="Q66" i="1"/>
  <c r="P66" i="1"/>
  <c r="O66" i="1"/>
  <c r="N66" i="1"/>
  <c r="L66" i="1"/>
  <c r="K66" i="1"/>
  <c r="J66" i="1"/>
  <c r="I66" i="1"/>
  <c r="H66" i="1"/>
  <c r="F66" i="1"/>
  <c r="E66" i="1"/>
  <c r="D66" i="1"/>
  <c r="C66" i="1"/>
  <c r="B66" i="1"/>
  <c r="G66" i="1" s="1"/>
  <c r="U65" i="1"/>
  <c r="T65" i="1"/>
  <c r="V65" i="1" s="1"/>
  <c r="W65" i="1" s="1"/>
  <c r="X65" i="1" s="1"/>
  <c r="Y65" i="1" s="1"/>
  <c r="R65" i="1"/>
  <c r="S65" i="1" s="1"/>
  <c r="Q65" i="1"/>
  <c r="P65" i="1"/>
  <c r="O65" i="1"/>
  <c r="N65" i="1"/>
  <c r="L65" i="1"/>
  <c r="K65" i="1"/>
  <c r="J65" i="1"/>
  <c r="M65" i="1" s="1"/>
  <c r="I65" i="1"/>
  <c r="H65" i="1"/>
  <c r="E65" i="1"/>
  <c r="D65" i="1"/>
  <c r="C65" i="1"/>
  <c r="B65" i="1"/>
  <c r="G65" i="1" s="1"/>
  <c r="V64" i="1"/>
  <c r="W64" i="1" s="1"/>
  <c r="X64" i="1" s="1"/>
  <c r="Y64" i="1" s="1"/>
  <c r="U64" i="1"/>
  <c r="T64" i="1"/>
  <c r="R64" i="1"/>
  <c r="S64" i="1" s="1"/>
  <c r="Q64" i="1"/>
  <c r="P64" i="1"/>
  <c r="O64" i="1"/>
  <c r="N64" i="1"/>
  <c r="L64" i="1"/>
  <c r="K64" i="1"/>
  <c r="J64" i="1"/>
  <c r="I64" i="1"/>
  <c r="H64" i="1"/>
  <c r="E64" i="1"/>
  <c r="D64" i="1"/>
  <c r="C64" i="1"/>
  <c r="B64" i="1"/>
  <c r="G64" i="1" s="1"/>
  <c r="U63" i="1"/>
  <c r="T63" i="1"/>
  <c r="V63" i="1" s="1"/>
  <c r="W63" i="1" s="1"/>
  <c r="X63" i="1" s="1"/>
  <c r="Y63" i="1" s="1"/>
  <c r="R63" i="1"/>
  <c r="S63" i="1" s="1"/>
  <c r="Q63" i="1"/>
  <c r="P63" i="1"/>
  <c r="O63" i="1"/>
  <c r="N63" i="1"/>
  <c r="L63" i="1"/>
  <c r="K63" i="1"/>
  <c r="J63" i="1"/>
  <c r="M63" i="1" s="1"/>
  <c r="I63" i="1"/>
  <c r="H63" i="1"/>
  <c r="F63" i="1"/>
  <c r="E63" i="1"/>
  <c r="D63" i="1"/>
  <c r="C63" i="1"/>
  <c r="B63" i="1"/>
  <c r="G63" i="1" s="1"/>
  <c r="V62" i="1"/>
  <c r="W62" i="1" s="1"/>
  <c r="X62" i="1" s="1"/>
  <c r="Y62" i="1" s="1"/>
  <c r="U62" i="1"/>
  <c r="T62" i="1"/>
  <c r="R62" i="1"/>
  <c r="S62" i="1" s="1"/>
  <c r="Q62" i="1"/>
  <c r="P62" i="1"/>
  <c r="O62" i="1"/>
  <c r="N62" i="1"/>
  <c r="L62" i="1"/>
  <c r="K62" i="1"/>
  <c r="J62" i="1"/>
  <c r="I62" i="1"/>
  <c r="H62" i="1"/>
  <c r="F62" i="1"/>
  <c r="E62" i="1"/>
  <c r="D62" i="1"/>
  <c r="C62" i="1"/>
  <c r="B62" i="1"/>
  <c r="G62" i="1" s="1"/>
  <c r="U61" i="1"/>
  <c r="T61" i="1"/>
  <c r="V61" i="1" s="1"/>
  <c r="W61" i="1" s="1"/>
  <c r="X61" i="1" s="1"/>
  <c r="Y61" i="1" s="1"/>
  <c r="R61" i="1"/>
  <c r="S61" i="1" s="1"/>
  <c r="Q61" i="1"/>
  <c r="P61" i="1"/>
  <c r="O61" i="1"/>
  <c r="N61" i="1"/>
  <c r="L61" i="1"/>
  <c r="K61" i="1"/>
  <c r="J61" i="1"/>
  <c r="M61" i="1" s="1"/>
  <c r="I61" i="1"/>
  <c r="H61" i="1"/>
  <c r="E61" i="1"/>
  <c r="D61" i="1"/>
  <c r="C61" i="1"/>
  <c r="B61" i="1"/>
  <c r="G61" i="1" s="1"/>
  <c r="V60" i="1"/>
  <c r="W60" i="1" s="1"/>
  <c r="X60" i="1" s="1"/>
  <c r="Y60" i="1" s="1"/>
  <c r="U60" i="1"/>
  <c r="T60" i="1"/>
  <c r="R60" i="1"/>
  <c r="S60" i="1" s="1"/>
  <c r="Q60" i="1"/>
  <c r="P60" i="1"/>
  <c r="O60" i="1"/>
  <c r="N60" i="1"/>
  <c r="L60" i="1"/>
  <c r="K60" i="1"/>
  <c r="J60" i="1"/>
  <c r="I60" i="1"/>
  <c r="H60" i="1"/>
  <c r="E60" i="1"/>
  <c r="D60" i="1"/>
  <c r="C60" i="1"/>
  <c r="B60" i="1"/>
  <c r="G60" i="1" s="1"/>
  <c r="U59" i="1"/>
  <c r="T59" i="1"/>
  <c r="V59" i="1" s="1"/>
  <c r="W59" i="1" s="1"/>
  <c r="X59" i="1" s="1"/>
  <c r="Y59" i="1" s="1"/>
  <c r="R59" i="1"/>
  <c r="S59" i="1" s="1"/>
  <c r="Q59" i="1"/>
  <c r="P59" i="1"/>
  <c r="O59" i="1"/>
  <c r="N59" i="1"/>
  <c r="L59" i="1"/>
  <c r="K59" i="1"/>
  <c r="J59" i="1"/>
  <c r="M59" i="1" s="1"/>
  <c r="I59" i="1"/>
  <c r="H59" i="1"/>
  <c r="F59" i="1"/>
  <c r="E59" i="1"/>
  <c r="D59" i="1"/>
  <c r="C59" i="1"/>
  <c r="B59" i="1"/>
  <c r="G59" i="1" s="1"/>
  <c r="V58" i="1"/>
  <c r="W58" i="1" s="1"/>
  <c r="X58" i="1" s="1"/>
  <c r="Y58" i="1" s="1"/>
  <c r="U58" i="1"/>
  <c r="T58" i="1"/>
  <c r="R58" i="1"/>
  <c r="S58" i="1" s="1"/>
  <c r="Q58" i="1"/>
  <c r="P58" i="1"/>
  <c r="O58" i="1"/>
  <c r="N58" i="1"/>
  <c r="L58" i="1"/>
  <c r="K58" i="1"/>
  <c r="J58" i="1"/>
  <c r="M58" i="1" s="1"/>
  <c r="I58" i="1"/>
  <c r="H58" i="1"/>
  <c r="F58" i="1"/>
  <c r="E58" i="1"/>
  <c r="D58" i="1"/>
  <c r="C58" i="1"/>
  <c r="B58" i="1"/>
  <c r="G58" i="1" s="1"/>
  <c r="U57" i="1"/>
  <c r="T57" i="1"/>
  <c r="V57" i="1" s="1"/>
  <c r="W57" i="1" s="1"/>
  <c r="X57" i="1" s="1"/>
  <c r="Y57" i="1" s="1"/>
  <c r="R57" i="1"/>
  <c r="S57" i="1" s="1"/>
  <c r="Q57" i="1"/>
  <c r="P57" i="1"/>
  <c r="O57" i="1"/>
  <c r="N57" i="1"/>
  <c r="L57" i="1"/>
  <c r="K57" i="1"/>
  <c r="J57" i="1"/>
  <c r="I57" i="1"/>
  <c r="H57" i="1"/>
  <c r="E57" i="1"/>
  <c r="D57" i="1"/>
  <c r="C57" i="1"/>
  <c r="B57" i="1"/>
  <c r="G57" i="1" s="1"/>
  <c r="U56" i="1"/>
  <c r="T56" i="1"/>
  <c r="V56" i="1" s="1"/>
  <c r="W56" i="1" s="1"/>
  <c r="X56" i="1" s="1"/>
  <c r="Y56" i="1" s="1"/>
  <c r="S56" i="1"/>
  <c r="R56" i="1"/>
  <c r="Q56" i="1"/>
  <c r="P56" i="1"/>
  <c r="O56" i="1"/>
  <c r="N56" i="1"/>
  <c r="L56" i="1"/>
  <c r="K56" i="1"/>
  <c r="J56" i="1"/>
  <c r="I56" i="1"/>
  <c r="H56" i="1"/>
  <c r="E56" i="1"/>
  <c r="D56" i="1"/>
  <c r="C56" i="1"/>
  <c r="B56" i="1"/>
  <c r="G56" i="1" s="1"/>
  <c r="U55" i="1"/>
  <c r="T55" i="1"/>
  <c r="V55" i="1" s="1"/>
  <c r="W55" i="1" s="1"/>
  <c r="X55" i="1" s="1"/>
  <c r="Y55" i="1" s="1"/>
  <c r="R55" i="1"/>
  <c r="S55" i="1" s="1"/>
  <c r="Q55" i="1"/>
  <c r="P55" i="1"/>
  <c r="O55" i="1"/>
  <c r="N55" i="1"/>
  <c r="L55" i="1"/>
  <c r="K55" i="1"/>
  <c r="J55" i="1"/>
  <c r="I55" i="1"/>
  <c r="H55" i="1"/>
  <c r="C55" i="1"/>
  <c r="B55" i="1"/>
  <c r="G55" i="1" s="1"/>
  <c r="U54" i="1"/>
  <c r="T54" i="1"/>
  <c r="V54" i="1" s="1"/>
  <c r="W54" i="1" s="1"/>
  <c r="X54" i="1" s="1"/>
  <c r="Y54" i="1" s="1"/>
  <c r="R54" i="1"/>
  <c r="Q54" i="1"/>
  <c r="S54" i="1" s="1"/>
  <c r="P54" i="1"/>
  <c r="O54" i="1"/>
  <c r="N54" i="1"/>
  <c r="L54" i="1"/>
  <c r="K54" i="1"/>
  <c r="J54" i="1"/>
  <c r="M54" i="1" s="1"/>
  <c r="I54" i="1"/>
  <c r="H54" i="1"/>
  <c r="E54" i="1"/>
  <c r="D54" i="1"/>
  <c r="C54" i="1"/>
  <c r="B54" i="1"/>
  <c r="X53" i="1"/>
  <c r="Y53" i="1" s="1"/>
  <c r="U53" i="1"/>
  <c r="T53" i="1"/>
  <c r="V53" i="1" s="1"/>
  <c r="W53" i="1" s="1"/>
  <c r="R53" i="1"/>
  <c r="Q53" i="1"/>
  <c r="P53" i="1"/>
  <c r="O53" i="1"/>
  <c r="N53" i="1"/>
  <c r="L53" i="1"/>
  <c r="K53" i="1"/>
  <c r="J53" i="1"/>
  <c r="I53" i="1"/>
  <c r="H53" i="1"/>
  <c r="E53" i="1"/>
  <c r="D53" i="1"/>
  <c r="C53" i="1"/>
  <c r="B53" i="1"/>
  <c r="U52" i="1"/>
  <c r="T52" i="1"/>
  <c r="V52" i="1" s="1"/>
  <c r="W52" i="1" s="1"/>
  <c r="X52" i="1" s="1"/>
  <c r="Y52" i="1" s="1"/>
  <c r="R52" i="1"/>
  <c r="Q52" i="1"/>
  <c r="S52" i="1" s="1"/>
  <c r="P52" i="1"/>
  <c r="O52" i="1"/>
  <c r="N52" i="1"/>
  <c r="L52" i="1"/>
  <c r="K52" i="1"/>
  <c r="J52" i="1"/>
  <c r="M52" i="1" s="1"/>
  <c r="I52" i="1"/>
  <c r="H52" i="1"/>
  <c r="E52" i="1"/>
  <c r="D52" i="1"/>
  <c r="C52" i="1"/>
  <c r="B52" i="1"/>
  <c r="U51" i="1"/>
  <c r="T51" i="1"/>
  <c r="V51" i="1" s="1"/>
  <c r="W51" i="1" s="1"/>
  <c r="X51" i="1" s="1"/>
  <c r="Y51" i="1" s="1"/>
  <c r="R51" i="1"/>
  <c r="Q51" i="1"/>
  <c r="S51" i="1" s="1"/>
  <c r="P51" i="1"/>
  <c r="O51" i="1"/>
  <c r="N51" i="1"/>
  <c r="L51" i="1"/>
  <c r="K51" i="1"/>
  <c r="J51" i="1"/>
  <c r="M51" i="1" s="1"/>
  <c r="I51" i="1"/>
  <c r="H51" i="1"/>
  <c r="E51" i="1"/>
  <c r="D51" i="1"/>
  <c r="C51" i="1"/>
  <c r="B51" i="1"/>
  <c r="U50" i="1"/>
  <c r="T50" i="1"/>
  <c r="V50" i="1" s="1"/>
  <c r="W50" i="1" s="1"/>
  <c r="X50" i="1" s="1"/>
  <c r="Y50" i="1" s="1"/>
  <c r="R50" i="1"/>
  <c r="Q50" i="1"/>
  <c r="S50" i="1" s="1"/>
  <c r="P50" i="1"/>
  <c r="O50" i="1"/>
  <c r="N50" i="1"/>
  <c r="L50" i="1"/>
  <c r="K50" i="1"/>
  <c r="J50" i="1"/>
  <c r="M50" i="1" s="1"/>
  <c r="I50" i="1"/>
  <c r="H50" i="1"/>
  <c r="E50" i="1"/>
  <c r="D50" i="1"/>
  <c r="C50" i="1"/>
  <c r="B50" i="1"/>
  <c r="X49" i="1"/>
  <c r="Y49" i="1" s="1"/>
  <c r="U49" i="1"/>
  <c r="T49" i="1"/>
  <c r="V49" i="1" s="1"/>
  <c r="W49" i="1" s="1"/>
  <c r="R49" i="1"/>
  <c r="Q49" i="1"/>
  <c r="S49" i="1" s="1"/>
  <c r="P49" i="1"/>
  <c r="O49" i="1"/>
  <c r="N49" i="1"/>
  <c r="L49" i="1"/>
  <c r="K49" i="1"/>
  <c r="J49" i="1"/>
  <c r="I49" i="1"/>
  <c r="H49" i="1"/>
  <c r="E49" i="1"/>
  <c r="D49" i="1"/>
  <c r="C49" i="1"/>
  <c r="B49" i="1"/>
  <c r="U48" i="1"/>
  <c r="T48" i="1"/>
  <c r="V48" i="1" s="1"/>
  <c r="W48" i="1" s="1"/>
  <c r="X48" i="1" s="1"/>
  <c r="Y48" i="1" s="1"/>
  <c r="R48" i="1"/>
  <c r="Q48" i="1"/>
  <c r="S48" i="1" s="1"/>
  <c r="P48" i="1"/>
  <c r="O48" i="1"/>
  <c r="N48" i="1"/>
  <c r="L48" i="1"/>
  <c r="K48" i="1"/>
  <c r="J48" i="1"/>
  <c r="M48" i="1" s="1"/>
  <c r="I48" i="1"/>
  <c r="H48" i="1"/>
  <c r="E48" i="1"/>
  <c r="D48" i="1"/>
  <c r="C48" i="1"/>
  <c r="B48" i="1"/>
  <c r="U47" i="1"/>
  <c r="T47" i="1"/>
  <c r="V47" i="1" s="1"/>
  <c r="W47" i="1" s="1"/>
  <c r="X47" i="1" s="1"/>
  <c r="Y47" i="1" s="1"/>
  <c r="R47" i="1"/>
  <c r="Q47" i="1"/>
  <c r="S47" i="1" s="1"/>
  <c r="P47" i="1"/>
  <c r="O47" i="1"/>
  <c r="N47" i="1"/>
  <c r="L47" i="1"/>
  <c r="K47" i="1"/>
  <c r="J47" i="1"/>
  <c r="M47" i="1" s="1"/>
  <c r="I47" i="1"/>
  <c r="H47" i="1"/>
  <c r="E47" i="1"/>
  <c r="D47" i="1"/>
  <c r="C47" i="1"/>
  <c r="B47" i="1"/>
  <c r="U46" i="1"/>
  <c r="T46" i="1"/>
  <c r="V46" i="1" s="1"/>
  <c r="W46" i="1" s="1"/>
  <c r="X46" i="1" s="1"/>
  <c r="Y46" i="1" s="1"/>
  <c r="R46" i="1"/>
  <c r="Q46" i="1"/>
  <c r="S46" i="1" s="1"/>
  <c r="P46" i="1"/>
  <c r="O46" i="1"/>
  <c r="N46" i="1"/>
  <c r="L46" i="1"/>
  <c r="K46" i="1"/>
  <c r="J46" i="1"/>
  <c r="M46" i="1" s="1"/>
  <c r="I46" i="1"/>
  <c r="H46" i="1"/>
  <c r="E46" i="1"/>
  <c r="D46" i="1"/>
  <c r="C46" i="1"/>
  <c r="B46" i="1"/>
  <c r="X45" i="1"/>
  <c r="Y45" i="1" s="1"/>
  <c r="U45" i="1"/>
  <c r="T45" i="1"/>
  <c r="V45" i="1" s="1"/>
  <c r="W45" i="1" s="1"/>
  <c r="R45" i="1"/>
  <c r="Q45" i="1"/>
  <c r="S45" i="1" s="1"/>
  <c r="P45" i="1"/>
  <c r="O45" i="1"/>
  <c r="N45" i="1"/>
  <c r="L45" i="1"/>
  <c r="K45" i="1"/>
  <c r="J45" i="1"/>
  <c r="I45" i="1"/>
  <c r="H45" i="1"/>
  <c r="E45" i="1"/>
  <c r="D45" i="1"/>
  <c r="C45" i="1"/>
  <c r="B45" i="1"/>
  <c r="U44" i="1"/>
  <c r="T44" i="1"/>
  <c r="V44" i="1" s="1"/>
  <c r="W44" i="1" s="1"/>
  <c r="X44" i="1" s="1"/>
  <c r="Y44" i="1" s="1"/>
  <c r="R44" i="1"/>
  <c r="Q44" i="1"/>
  <c r="S44" i="1" s="1"/>
  <c r="P44" i="1"/>
  <c r="O44" i="1"/>
  <c r="N44" i="1"/>
  <c r="L44" i="1"/>
  <c r="K44" i="1"/>
  <c r="J44" i="1"/>
  <c r="M44" i="1" s="1"/>
  <c r="I44" i="1"/>
  <c r="H44" i="1"/>
  <c r="E44" i="1"/>
  <c r="D44" i="1"/>
  <c r="C44" i="1"/>
  <c r="B44" i="1"/>
  <c r="U43" i="1"/>
  <c r="T43" i="1"/>
  <c r="V43" i="1" s="1"/>
  <c r="W43" i="1" s="1"/>
  <c r="X43" i="1" s="1"/>
  <c r="Y43" i="1" s="1"/>
  <c r="R43" i="1"/>
  <c r="Q43" i="1"/>
  <c r="S43" i="1" s="1"/>
  <c r="P43" i="1"/>
  <c r="O43" i="1"/>
  <c r="N43" i="1"/>
  <c r="L43" i="1"/>
  <c r="K43" i="1"/>
  <c r="J43" i="1"/>
  <c r="M43" i="1" s="1"/>
  <c r="I43" i="1"/>
  <c r="H43" i="1"/>
  <c r="E43" i="1"/>
  <c r="D43" i="1"/>
  <c r="C43" i="1"/>
  <c r="B43" i="1"/>
  <c r="U42" i="1"/>
  <c r="T42" i="1"/>
  <c r="V42" i="1" s="1"/>
  <c r="W42" i="1" s="1"/>
  <c r="X42" i="1" s="1"/>
  <c r="Y42" i="1" s="1"/>
  <c r="R42" i="1"/>
  <c r="Q42" i="1"/>
  <c r="S42" i="1" s="1"/>
  <c r="P42" i="1"/>
  <c r="O42" i="1"/>
  <c r="N42" i="1"/>
  <c r="L42" i="1"/>
  <c r="K42" i="1"/>
  <c r="J42" i="1"/>
  <c r="M42" i="1" s="1"/>
  <c r="I42" i="1"/>
  <c r="H42" i="1"/>
  <c r="E42" i="1"/>
  <c r="D42" i="1"/>
  <c r="C42" i="1"/>
  <c r="B42" i="1"/>
  <c r="X41" i="1"/>
  <c r="Y41" i="1" s="1"/>
  <c r="U41" i="1"/>
  <c r="T41" i="1"/>
  <c r="V41" i="1" s="1"/>
  <c r="W41" i="1" s="1"/>
  <c r="R41" i="1"/>
  <c r="Q41" i="1"/>
  <c r="S41" i="1" s="1"/>
  <c r="P41" i="1"/>
  <c r="O41" i="1"/>
  <c r="N41" i="1"/>
  <c r="L41" i="1"/>
  <c r="K41" i="1"/>
  <c r="J41" i="1"/>
  <c r="I41" i="1"/>
  <c r="H41" i="1"/>
  <c r="E41" i="1"/>
  <c r="D41" i="1"/>
  <c r="C41" i="1"/>
  <c r="B41" i="1"/>
  <c r="U40" i="1"/>
  <c r="T40" i="1"/>
  <c r="V40" i="1" s="1"/>
  <c r="W40" i="1" s="1"/>
  <c r="X40" i="1" s="1"/>
  <c r="Y40" i="1" s="1"/>
  <c r="R40" i="1"/>
  <c r="Q40" i="1"/>
  <c r="S40" i="1" s="1"/>
  <c r="P40" i="1"/>
  <c r="O40" i="1"/>
  <c r="N40" i="1"/>
  <c r="L40" i="1"/>
  <c r="K40" i="1"/>
  <c r="J40" i="1"/>
  <c r="I40" i="1"/>
  <c r="H40" i="1"/>
  <c r="F40" i="1"/>
  <c r="E40" i="1"/>
  <c r="D40" i="1"/>
  <c r="C40" i="1"/>
  <c r="B40" i="1"/>
  <c r="G40" i="1" s="1"/>
  <c r="X39" i="1"/>
  <c r="Y39" i="1" s="1"/>
  <c r="V39" i="1"/>
  <c r="W39" i="1" s="1"/>
  <c r="U39" i="1"/>
  <c r="T39" i="1"/>
  <c r="R39" i="1"/>
  <c r="Q39" i="1"/>
  <c r="S39" i="1" s="1"/>
  <c r="P39" i="1"/>
  <c r="O39" i="1"/>
  <c r="N39" i="1"/>
  <c r="L39" i="1"/>
  <c r="K39" i="1"/>
  <c r="J39" i="1"/>
  <c r="I39" i="1"/>
  <c r="H39" i="1"/>
  <c r="E39" i="1"/>
  <c r="D39" i="1"/>
  <c r="C39" i="1"/>
  <c r="B39" i="1"/>
  <c r="G39" i="1" s="1"/>
  <c r="V38" i="1"/>
  <c r="W38" i="1" s="1"/>
  <c r="X38" i="1" s="1"/>
  <c r="Y38" i="1" s="1"/>
  <c r="U38" i="1"/>
  <c r="T38" i="1"/>
  <c r="R38" i="1"/>
  <c r="S38" i="1" s="1"/>
  <c r="Q38" i="1"/>
  <c r="P38" i="1"/>
  <c r="O38" i="1"/>
  <c r="N38" i="1"/>
  <c r="L38" i="1"/>
  <c r="K38" i="1"/>
  <c r="J38" i="1"/>
  <c r="I38" i="1"/>
  <c r="H38" i="1"/>
  <c r="E38" i="1"/>
  <c r="D38" i="1"/>
  <c r="C38" i="1"/>
  <c r="B38" i="1"/>
  <c r="G38" i="1" s="1"/>
  <c r="U37" i="1"/>
  <c r="T37" i="1"/>
  <c r="V37" i="1" s="1"/>
  <c r="W37" i="1" s="1"/>
  <c r="X37" i="1" s="1"/>
  <c r="Y37" i="1" s="1"/>
  <c r="S37" i="1"/>
  <c r="R37" i="1"/>
  <c r="Q37" i="1"/>
  <c r="P37" i="1"/>
  <c r="O37" i="1"/>
  <c r="N37" i="1"/>
  <c r="L37" i="1"/>
  <c r="K37" i="1"/>
  <c r="J37" i="1"/>
  <c r="M37" i="1" s="1"/>
  <c r="I37" i="1"/>
  <c r="H37" i="1"/>
  <c r="E37" i="1"/>
  <c r="D37" i="1"/>
  <c r="C37" i="1"/>
  <c r="B37" i="1"/>
  <c r="G37" i="1" s="1"/>
  <c r="U36" i="1"/>
  <c r="T36" i="1"/>
  <c r="V36" i="1" s="1"/>
  <c r="W36" i="1" s="1"/>
  <c r="X36" i="1" s="1"/>
  <c r="Y36" i="1" s="1"/>
  <c r="R36" i="1"/>
  <c r="Q36" i="1"/>
  <c r="S36" i="1" s="1"/>
  <c r="P36" i="1"/>
  <c r="O36" i="1"/>
  <c r="N36" i="1"/>
  <c r="L36" i="1"/>
  <c r="K36" i="1"/>
  <c r="J36" i="1"/>
  <c r="M36" i="1" s="1"/>
  <c r="I36" i="1"/>
  <c r="H36" i="1"/>
  <c r="E36" i="1"/>
  <c r="D36" i="1"/>
  <c r="C36" i="1"/>
  <c r="B36" i="1"/>
  <c r="G36" i="1" s="1"/>
  <c r="U35" i="1"/>
  <c r="T35" i="1"/>
  <c r="V35" i="1" s="1"/>
  <c r="W35" i="1" s="1"/>
  <c r="X35" i="1" s="1"/>
  <c r="Y35" i="1" s="1"/>
  <c r="R35" i="1"/>
  <c r="S35" i="1" s="1"/>
  <c r="Q35" i="1"/>
  <c r="P35" i="1"/>
  <c r="O35" i="1"/>
  <c r="N35" i="1"/>
  <c r="L35" i="1"/>
  <c r="K35" i="1"/>
  <c r="J35" i="1"/>
  <c r="M35" i="1" s="1"/>
  <c r="I35" i="1"/>
  <c r="H35" i="1"/>
  <c r="F35" i="1"/>
  <c r="E35" i="1"/>
  <c r="D35" i="1"/>
  <c r="C35" i="1"/>
  <c r="B35" i="1"/>
  <c r="G35" i="1" s="1"/>
  <c r="U34" i="1"/>
  <c r="T34" i="1"/>
  <c r="V34" i="1" s="1"/>
  <c r="W34" i="1" s="1"/>
  <c r="X34" i="1" s="1"/>
  <c r="Y34" i="1" s="1"/>
  <c r="R34" i="1"/>
  <c r="Q34" i="1"/>
  <c r="S34" i="1" s="1"/>
  <c r="P34" i="1"/>
  <c r="O34" i="1"/>
  <c r="N34" i="1"/>
  <c r="L34" i="1"/>
  <c r="K34" i="1"/>
  <c r="J34" i="1"/>
  <c r="M34" i="1" s="1"/>
  <c r="I34" i="1"/>
  <c r="H34" i="1"/>
  <c r="F34" i="1"/>
  <c r="E34" i="1"/>
  <c r="D34" i="1"/>
  <c r="C34" i="1"/>
  <c r="B34" i="1"/>
  <c r="G34" i="1" s="1"/>
  <c r="V33" i="1"/>
  <c r="W33" i="1" s="1"/>
  <c r="X33" i="1" s="1"/>
  <c r="Y33" i="1" s="1"/>
  <c r="U33" i="1"/>
  <c r="T33" i="1"/>
  <c r="R33" i="1"/>
  <c r="S33" i="1" s="1"/>
  <c r="Q33" i="1"/>
  <c r="P33" i="1"/>
  <c r="O33" i="1"/>
  <c r="N33" i="1"/>
  <c r="L33" i="1"/>
  <c r="K33" i="1"/>
  <c r="J33" i="1"/>
  <c r="M33" i="1" s="1"/>
  <c r="I33" i="1"/>
  <c r="H33" i="1"/>
  <c r="E33" i="1"/>
  <c r="D33" i="1"/>
  <c r="C33" i="1"/>
  <c r="B33" i="1"/>
  <c r="G33" i="1" s="1"/>
  <c r="U32" i="1"/>
  <c r="T32" i="1"/>
  <c r="V32" i="1" s="1"/>
  <c r="W32" i="1" s="1"/>
  <c r="X32" i="1" s="1"/>
  <c r="Y32" i="1" s="1"/>
  <c r="R32" i="1"/>
  <c r="Q32" i="1"/>
  <c r="S32" i="1" s="1"/>
  <c r="P32" i="1"/>
  <c r="O32" i="1"/>
  <c r="N32" i="1"/>
  <c r="L32" i="1"/>
  <c r="K32" i="1"/>
  <c r="J32" i="1"/>
  <c r="M32" i="1" s="1"/>
  <c r="I32" i="1"/>
  <c r="H32" i="1"/>
  <c r="E32" i="1"/>
  <c r="D32" i="1"/>
  <c r="C32" i="1"/>
  <c r="B32" i="1"/>
  <c r="G32" i="1" s="1"/>
  <c r="V31" i="1"/>
  <c r="W31" i="1" s="1"/>
  <c r="X31" i="1" s="1"/>
  <c r="Y31" i="1" s="1"/>
  <c r="U31" i="1"/>
  <c r="T31" i="1"/>
  <c r="R31" i="1"/>
  <c r="S31" i="1" s="1"/>
  <c r="Q31" i="1"/>
  <c r="P31" i="1"/>
  <c r="O31" i="1"/>
  <c r="N31" i="1"/>
  <c r="L31" i="1"/>
  <c r="K31" i="1"/>
  <c r="J31" i="1"/>
  <c r="M31" i="1" s="1"/>
  <c r="I31" i="1"/>
  <c r="H31" i="1"/>
  <c r="F31" i="1"/>
  <c r="E31" i="1"/>
  <c r="D31" i="1"/>
  <c r="C31" i="1"/>
  <c r="B31" i="1"/>
  <c r="G31" i="1" s="1"/>
  <c r="U30" i="1"/>
  <c r="T30" i="1"/>
  <c r="V30" i="1" s="1"/>
  <c r="W30" i="1" s="1"/>
  <c r="X30" i="1" s="1"/>
  <c r="Y30" i="1" s="1"/>
  <c r="R30" i="1"/>
  <c r="Q30" i="1"/>
  <c r="S30" i="1" s="1"/>
  <c r="P30" i="1"/>
  <c r="O30" i="1"/>
  <c r="N30" i="1"/>
  <c r="L30" i="1"/>
  <c r="K30" i="1"/>
  <c r="J30" i="1"/>
  <c r="M30" i="1" s="1"/>
  <c r="I30" i="1"/>
  <c r="H30" i="1"/>
  <c r="E30" i="1"/>
  <c r="D30" i="1"/>
  <c r="C30" i="1"/>
  <c r="B30" i="1"/>
  <c r="G30" i="1" s="1"/>
  <c r="U29" i="1"/>
  <c r="T29" i="1"/>
  <c r="V29" i="1" s="1"/>
  <c r="W29" i="1" s="1"/>
  <c r="X29" i="1" s="1"/>
  <c r="Y29" i="1" s="1"/>
  <c r="R29" i="1"/>
  <c r="Q29" i="1"/>
  <c r="S29" i="1" s="1"/>
  <c r="P29" i="1"/>
  <c r="O29" i="1"/>
  <c r="N29" i="1"/>
  <c r="L29" i="1"/>
  <c r="K29" i="1"/>
  <c r="J29" i="1"/>
  <c r="M29" i="1" s="1"/>
  <c r="I29" i="1"/>
  <c r="H29" i="1"/>
  <c r="E29" i="1"/>
  <c r="D29" i="1"/>
  <c r="C29" i="1"/>
  <c r="B29" i="1"/>
  <c r="G29" i="1" s="1"/>
  <c r="U28" i="1"/>
  <c r="T28" i="1"/>
  <c r="V28" i="1" s="1"/>
  <c r="W28" i="1" s="1"/>
  <c r="X28" i="1" s="1"/>
  <c r="Y28" i="1" s="1"/>
  <c r="R28" i="1"/>
  <c r="Q28" i="1"/>
  <c r="S28" i="1" s="1"/>
  <c r="P28" i="1"/>
  <c r="O28" i="1"/>
  <c r="N28" i="1"/>
  <c r="L28" i="1"/>
  <c r="K28" i="1"/>
  <c r="J28" i="1"/>
  <c r="M28" i="1" s="1"/>
  <c r="I28" i="1"/>
  <c r="H28" i="1"/>
  <c r="E28" i="1"/>
  <c r="D28" i="1"/>
  <c r="C28" i="1"/>
  <c r="B28" i="1"/>
  <c r="G28" i="1" s="1"/>
  <c r="U27" i="1"/>
  <c r="T27" i="1"/>
  <c r="V27" i="1" s="1"/>
  <c r="W27" i="1" s="1"/>
  <c r="X27" i="1" s="1"/>
  <c r="Y27" i="1" s="1"/>
  <c r="R27" i="1"/>
  <c r="Q27" i="1"/>
  <c r="S27" i="1" s="1"/>
  <c r="P27" i="1"/>
  <c r="O27" i="1"/>
  <c r="N27" i="1"/>
  <c r="L27" i="1"/>
  <c r="K27" i="1"/>
  <c r="J27" i="1"/>
  <c r="M27" i="1" s="1"/>
  <c r="I27" i="1"/>
  <c r="H27" i="1"/>
  <c r="E27" i="1"/>
  <c r="D27" i="1"/>
  <c r="C27" i="1"/>
  <c r="B27" i="1"/>
  <c r="G27" i="1" s="1"/>
  <c r="U26" i="1"/>
  <c r="T26" i="1"/>
  <c r="V26" i="1" s="1"/>
  <c r="W26" i="1" s="1"/>
  <c r="X26" i="1" s="1"/>
  <c r="Y26" i="1" s="1"/>
  <c r="R26" i="1"/>
  <c r="Q26" i="1"/>
  <c r="S26" i="1" s="1"/>
  <c r="P26" i="1"/>
  <c r="O26" i="1"/>
  <c r="N26" i="1"/>
  <c r="L26" i="1"/>
  <c r="K26" i="1"/>
  <c r="J26" i="1"/>
  <c r="M26" i="1" s="1"/>
  <c r="I26" i="1"/>
  <c r="H26" i="1"/>
  <c r="E26" i="1"/>
  <c r="D26" i="1"/>
  <c r="C26" i="1"/>
  <c r="B26" i="1"/>
  <c r="G26" i="1" s="1"/>
  <c r="U25" i="1"/>
  <c r="T25" i="1"/>
  <c r="V25" i="1" s="1"/>
  <c r="W25" i="1" s="1"/>
  <c r="X25" i="1" s="1"/>
  <c r="Y25" i="1" s="1"/>
  <c r="R25" i="1"/>
  <c r="Q25" i="1"/>
  <c r="S25" i="1" s="1"/>
  <c r="P25" i="1"/>
  <c r="O25" i="1"/>
  <c r="N25" i="1"/>
  <c r="L25" i="1"/>
  <c r="K25" i="1"/>
  <c r="J25" i="1"/>
  <c r="M25" i="1" s="1"/>
  <c r="I25" i="1"/>
  <c r="H25" i="1"/>
  <c r="E25" i="1"/>
  <c r="D25" i="1"/>
  <c r="C25" i="1"/>
  <c r="B25" i="1"/>
  <c r="G25" i="1" s="1"/>
  <c r="U24" i="1"/>
  <c r="T24" i="1"/>
  <c r="V24" i="1" s="1"/>
  <c r="W24" i="1" s="1"/>
  <c r="X24" i="1" s="1"/>
  <c r="Y24" i="1" s="1"/>
  <c r="R24" i="1"/>
  <c r="Q24" i="1"/>
  <c r="S24" i="1" s="1"/>
  <c r="P24" i="1"/>
  <c r="O24" i="1"/>
  <c r="N24" i="1"/>
  <c r="L24" i="1"/>
  <c r="K24" i="1"/>
  <c r="J24" i="1"/>
  <c r="M24" i="1" s="1"/>
  <c r="I24" i="1"/>
  <c r="H24" i="1"/>
  <c r="E24" i="1"/>
  <c r="D24" i="1"/>
  <c r="C24" i="1"/>
  <c r="B24" i="1"/>
  <c r="G24" i="1" s="1"/>
  <c r="U23" i="1"/>
  <c r="T23" i="1"/>
  <c r="V23" i="1" s="1"/>
  <c r="W23" i="1" s="1"/>
  <c r="X23" i="1" s="1"/>
  <c r="Y23" i="1" s="1"/>
  <c r="R23" i="1"/>
  <c r="Q23" i="1"/>
  <c r="S23" i="1" s="1"/>
  <c r="P23" i="1"/>
  <c r="O23" i="1"/>
  <c r="N23" i="1"/>
  <c r="L23" i="1"/>
  <c r="K23" i="1"/>
  <c r="J23" i="1"/>
  <c r="M23" i="1" s="1"/>
  <c r="I23" i="1"/>
  <c r="H23" i="1"/>
  <c r="E23" i="1"/>
  <c r="D23" i="1"/>
  <c r="C23" i="1"/>
  <c r="B23" i="1"/>
  <c r="G23" i="1" s="1"/>
  <c r="U22" i="1"/>
  <c r="T22" i="1"/>
  <c r="V22" i="1" s="1"/>
  <c r="W22" i="1" s="1"/>
  <c r="X22" i="1" s="1"/>
  <c r="Y22" i="1" s="1"/>
  <c r="R22" i="1"/>
  <c r="Q22" i="1"/>
  <c r="S22" i="1" s="1"/>
  <c r="P22" i="1"/>
  <c r="O22" i="1"/>
  <c r="N22" i="1"/>
  <c r="L22" i="1"/>
  <c r="K22" i="1"/>
  <c r="J22" i="1"/>
  <c r="M22" i="1" s="1"/>
  <c r="I22" i="1"/>
  <c r="H22" i="1"/>
  <c r="E22" i="1"/>
  <c r="D22" i="1"/>
  <c r="C22" i="1"/>
  <c r="B22" i="1"/>
  <c r="G22" i="1" s="1"/>
  <c r="U21" i="1"/>
  <c r="T21" i="1"/>
  <c r="V21" i="1" s="1"/>
  <c r="W21" i="1" s="1"/>
  <c r="X21" i="1" s="1"/>
  <c r="Y21" i="1" s="1"/>
  <c r="R21" i="1"/>
  <c r="Q21" i="1"/>
  <c r="S21" i="1" s="1"/>
  <c r="P21" i="1"/>
  <c r="O21" i="1"/>
  <c r="N21" i="1"/>
  <c r="L21" i="1"/>
  <c r="K21" i="1"/>
  <c r="J21" i="1"/>
  <c r="M21" i="1" s="1"/>
  <c r="I21" i="1"/>
  <c r="H21" i="1"/>
  <c r="E21" i="1"/>
  <c r="D21" i="1"/>
  <c r="C21" i="1"/>
  <c r="B21" i="1"/>
  <c r="G21" i="1" s="1"/>
  <c r="U20" i="1"/>
  <c r="T20" i="1"/>
  <c r="V20" i="1" s="1"/>
  <c r="W20" i="1" s="1"/>
  <c r="X20" i="1" s="1"/>
  <c r="Y20" i="1" s="1"/>
  <c r="R20" i="1"/>
  <c r="Q20" i="1"/>
  <c r="S20" i="1" s="1"/>
  <c r="P20" i="1"/>
  <c r="O20" i="1"/>
  <c r="N20" i="1"/>
  <c r="L20" i="1"/>
  <c r="K20" i="1"/>
  <c r="J20" i="1"/>
  <c r="M20" i="1" s="1"/>
  <c r="I20" i="1"/>
  <c r="H20" i="1"/>
  <c r="E20" i="1"/>
  <c r="D20" i="1"/>
  <c r="C20" i="1"/>
  <c r="B20" i="1"/>
  <c r="G20" i="1" s="1"/>
  <c r="U19" i="1"/>
  <c r="T19" i="1"/>
  <c r="V19" i="1" s="1"/>
  <c r="W19" i="1" s="1"/>
  <c r="X19" i="1" s="1"/>
  <c r="Y19" i="1" s="1"/>
  <c r="R19" i="1"/>
  <c r="Q19" i="1"/>
  <c r="S19" i="1" s="1"/>
  <c r="P19" i="1"/>
  <c r="O19" i="1"/>
  <c r="N19" i="1"/>
  <c r="L19" i="1"/>
  <c r="K19" i="1"/>
  <c r="J19" i="1"/>
  <c r="M19" i="1" s="1"/>
  <c r="I19" i="1"/>
  <c r="H19" i="1"/>
  <c r="E19" i="1"/>
  <c r="D19" i="1"/>
  <c r="C19" i="1"/>
  <c r="B19" i="1"/>
  <c r="G19" i="1" s="1"/>
  <c r="U18" i="1"/>
  <c r="T18" i="1"/>
  <c r="V18" i="1" s="1"/>
  <c r="W18" i="1" s="1"/>
  <c r="X18" i="1" s="1"/>
  <c r="Y18" i="1" s="1"/>
  <c r="R18" i="1"/>
  <c r="Q18" i="1"/>
  <c r="S18" i="1" s="1"/>
  <c r="P18" i="1"/>
  <c r="O18" i="1"/>
  <c r="N18" i="1"/>
  <c r="L18" i="1"/>
  <c r="K18" i="1"/>
  <c r="J18" i="1"/>
  <c r="M18" i="1" s="1"/>
  <c r="I18" i="1"/>
  <c r="H18" i="1"/>
  <c r="E18" i="1"/>
  <c r="D18" i="1"/>
  <c r="C18" i="1"/>
  <c r="B18" i="1"/>
  <c r="G18" i="1" s="1"/>
  <c r="U17" i="1"/>
  <c r="T17" i="1"/>
  <c r="V17" i="1" s="1"/>
  <c r="W17" i="1" s="1"/>
  <c r="X17" i="1" s="1"/>
  <c r="Y17" i="1" s="1"/>
  <c r="R17" i="1"/>
  <c r="Q17" i="1"/>
  <c r="S17" i="1" s="1"/>
  <c r="P17" i="1"/>
  <c r="O17" i="1"/>
  <c r="N17" i="1"/>
  <c r="L17" i="1"/>
  <c r="K17" i="1"/>
  <c r="J17" i="1"/>
  <c r="M17" i="1" s="1"/>
  <c r="I17" i="1"/>
  <c r="H17" i="1"/>
  <c r="E17" i="1"/>
  <c r="D17" i="1"/>
  <c r="C17" i="1"/>
  <c r="B17" i="1"/>
  <c r="G17" i="1" s="1"/>
  <c r="U16" i="1"/>
  <c r="T16" i="1"/>
  <c r="V16" i="1" s="1"/>
  <c r="W16" i="1" s="1"/>
  <c r="X16" i="1" s="1"/>
  <c r="Y16" i="1" s="1"/>
  <c r="R16" i="1"/>
  <c r="Q16" i="1"/>
  <c r="S16" i="1" s="1"/>
  <c r="P16" i="1"/>
  <c r="O16" i="1"/>
  <c r="N16" i="1"/>
  <c r="L16" i="1"/>
  <c r="K16" i="1"/>
  <c r="J16" i="1"/>
  <c r="M16" i="1" s="1"/>
  <c r="I16" i="1"/>
  <c r="H16" i="1"/>
  <c r="E16" i="1"/>
  <c r="D16" i="1"/>
  <c r="C16" i="1"/>
  <c r="B16" i="1"/>
  <c r="G16" i="1" s="1"/>
  <c r="U15" i="1"/>
  <c r="T15" i="1"/>
  <c r="V15" i="1" s="1"/>
  <c r="W15" i="1" s="1"/>
  <c r="X15" i="1" s="1"/>
  <c r="Y15" i="1" s="1"/>
  <c r="R15" i="1"/>
  <c r="Q15" i="1"/>
  <c r="S15" i="1" s="1"/>
  <c r="P15" i="1"/>
  <c r="O15" i="1"/>
  <c r="N15" i="1"/>
  <c r="L15" i="1"/>
  <c r="K15" i="1"/>
  <c r="J15" i="1"/>
  <c r="M15" i="1" s="1"/>
  <c r="I15" i="1"/>
  <c r="H15" i="1"/>
  <c r="E15" i="1"/>
  <c r="D15" i="1"/>
  <c r="C15" i="1"/>
  <c r="B15" i="1"/>
  <c r="G15" i="1" s="1"/>
  <c r="U14" i="1"/>
  <c r="T14" i="1"/>
  <c r="V14" i="1" s="1"/>
  <c r="W14" i="1" s="1"/>
  <c r="X14" i="1" s="1"/>
  <c r="Y14" i="1" s="1"/>
  <c r="R14" i="1"/>
  <c r="Q14" i="1"/>
  <c r="S14" i="1" s="1"/>
  <c r="P14" i="1"/>
  <c r="O14" i="1"/>
  <c r="N14" i="1"/>
  <c r="L14" i="1"/>
  <c r="K14" i="1"/>
  <c r="J14" i="1"/>
  <c r="M14" i="1" s="1"/>
  <c r="I14" i="1"/>
  <c r="H14" i="1"/>
  <c r="E14" i="1"/>
  <c r="D14" i="1"/>
  <c r="C14" i="1"/>
  <c r="B14" i="1"/>
  <c r="G14" i="1" s="1"/>
  <c r="U13" i="1"/>
  <c r="T13" i="1"/>
  <c r="V13" i="1" s="1"/>
  <c r="W13" i="1" s="1"/>
  <c r="X13" i="1" s="1"/>
  <c r="Y13" i="1" s="1"/>
  <c r="R13" i="1"/>
  <c r="Q13" i="1"/>
  <c r="S13" i="1" s="1"/>
  <c r="P13" i="1"/>
  <c r="O13" i="1"/>
  <c r="N13" i="1"/>
  <c r="L13" i="1"/>
  <c r="K13" i="1"/>
  <c r="J13" i="1"/>
  <c r="M13" i="1" s="1"/>
  <c r="I13" i="1"/>
  <c r="H13" i="1"/>
  <c r="E13" i="1"/>
  <c r="D13" i="1"/>
  <c r="C13" i="1"/>
  <c r="B13" i="1"/>
  <c r="G13" i="1" s="1"/>
  <c r="U12" i="1"/>
  <c r="T12" i="1"/>
  <c r="V12" i="1" s="1"/>
  <c r="W12" i="1" s="1"/>
  <c r="X12" i="1" s="1"/>
  <c r="Y12" i="1" s="1"/>
  <c r="R12" i="1"/>
  <c r="Q12" i="1"/>
  <c r="S12" i="1" s="1"/>
  <c r="P12" i="1"/>
  <c r="O12" i="1"/>
  <c r="N12" i="1"/>
  <c r="L12" i="1"/>
  <c r="K12" i="1"/>
  <c r="J12" i="1"/>
  <c r="M12" i="1" s="1"/>
  <c r="I12" i="1"/>
  <c r="H12" i="1"/>
  <c r="E12" i="1"/>
  <c r="D12" i="1"/>
  <c r="C12" i="1"/>
  <c r="B12" i="1"/>
  <c r="G12" i="1" s="1"/>
  <c r="U11" i="1"/>
  <c r="T11" i="1"/>
  <c r="V11" i="1" s="1"/>
  <c r="W11" i="1" s="1"/>
  <c r="X11" i="1" s="1"/>
  <c r="Y11" i="1" s="1"/>
  <c r="R11" i="1"/>
  <c r="Q11" i="1"/>
  <c r="S11" i="1" s="1"/>
  <c r="P11" i="1"/>
  <c r="O11" i="1"/>
  <c r="N11" i="1"/>
  <c r="L11" i="1"/>
  <c r="K11" i="1"/>
  <c r="J11" i="1"/>
  <c r="M11" i="1" s="1"/>
  <c r="I11" i="1"/>
  <c r="H11" i="1"/>
  <c r="E11" i="1"/>
  <c r="D11" i="1"/>
  <c r="C11" i="1"/>
  <c r="B11" i="1"/>
  <c r="G11" i="1" s="1"/>
  <c r="U10" i="1"/>
  <c r="T10" i="1"/>
  <c r="V10" i="1" s="1"/>
  <c r="W10" i="1" s="1"/>
  <c r="X10" i="1" s="1"/>
  <c r="Y10" i="1" s="1"/>
  <c r="R10" i="1"/>
  <c r="Q10" i="1"/>
  <c r="S10" i="1" s="1"/>
  <c r="P10" i="1"/>
  <c r="O10" i="1"/>
  <c r="N10" i="1"/>
  <c r="L10" i="1"/>
  <c r="K10" i="1"/>
  <c r="J10" i="1"/>
  <c r="M10" i="1" s="1"/>
  <c r="I10" i="1"/>
  <c r="H10" i="1"/>
  <c r="E10" i="1"/>
  <c r="D10" i="1"/>
  <c r="C10" i="1"/>
  <c r="B10" i="1"/>
  <c r="G10" i="1" s="1"/>
  <c r="U9" i="1"/>
  <c r="T9" i="1"/>
  <c r="V9" i="1" s="1"/>
  <c r="W9" i="1" s="1"/>
  <c r="X9" i="1" s="1"/>
  <c r="Y9" i="1" s="1"/>
  <c r="R9" i="1"/>
  <c r="Q9" i="1"/>
  <c r="S9" i="1" s="1"/>
  <c r="P9" i="1"/>
  <c r="O9" i="1"/>
  <c r="N9" i="1"/>
  <c r="L9" i="1"/>
  <c r="K9" i="1"/>
  <c r="J9" i="1"/>
  <c r="M9" i="1" s="1"/>
  <c r="I9" i="1"/>
  <c r="H9" i="1"/>
  <c r="E9" i="1"/>
  <c r="D9" i="1"/>
  <c r="C9" i="1"/>
  <c r="B9" i="1"/>
  <c r="G9" i="1" s="1"/>
  <c r="U8" i="1"/>
  <c r="T8" i="1"/>
  <c r="V8" i="1" s="1"/>
  <c r="W8" i="1" s="1"/>
  <c r="X8" i="1" s="1"/>
  <c r="Y8" i="1" s="1"/>
  <c r="R8" i="1"/>
  <c r="Q8" i="1"/>
  <c r="S8" i="1" s="1"/>
  <c r="P8" i="1"/>
  <c r="O8" i="1"/>
  <c r="N8" i="1"/>
  <c r="L8" i="1"/>
  <c r="K8" i="1"/>
  <c r="J8" i="1"/>
  <c r="M8" i="1" s="1"/>
  <c r="I8" i="1"/>
  <c r="H8" i="1"/>
  <c r="E8" i="1"/>
  <c r="D8" i="1"/>
  <c r="C8" i="1"/>
  <c r="B8" i="1"/>
  <c r="G8" i="1" s="1"/>
  <c r="U7" i="1"/>
  <c r="T7" i="1"/>
  <c r="V7" i="1" s="1"/>
  <c r="W7" i="1" s="1"/>
  <c r="X7" i="1" s="1"/>
  <c r="Y7" i="1" s="1"/>
  <c r="R7" i="1"/>
  <c r="Q7" i="1"/>
  <c r="S7" i="1" s="1"/>
  <c r="P7" i="1"/>
  <c r="O7" i="1"/>
  <c r="N7" i="1"/>
  <c r="L7" i="1"/>
  <c r="K7" i="1"/>
  <c r="J7" i="1"/>
  <c r="M7" i="1" s="1"/>
  <c r="I7" i="1"/>
  <c r="H7" i="1"/>
  <c r="E7" i="1"/>
  <c r="D7" i="1"/>
  <c r="C7" i="1"/>
  <c r="B7" i="1"/>
  <c r="G7" i="1" s="1"/>
  <c r="U6" i="1"/>
  <c r="T6" i="1"/>
  <c r="V6" i="1" s="1"/>
  <c r="W6" i="1" s="1"/>
  <c r="X6" i="1" s="1"/>
  <c r="Y6" i="1" s="1"/>
  <c r="R6" i="1"/>
  <c r="Q6" i="1"/>
  <c r="S6" i="1" s="1"/>
  <c r="P6" i="1"/>
  <c r="O6" i="1"/>
  <c r="N6" i="1"/>
  <c r="L6" i="1"/>
  <c r="K6" i="1"/>
  <c r="J6" i="1"/>
  <c r="M6" i="1" s="1"/>
  <c r="I6" i="1"/>
  <c r="H6" i="1"/>
  <c r="E6" i="1"/>
  <c r="D6" i="1"/>
  <c r="C6" i="1"/>
  <c r="B6" i="1"/>
  <c r="G6" i="1" s="1"/>
  <c r="U5" i="1"/>
  <c r="T5" i="1"/>
  <c r="V5" i="1" s="1"/>
  <c r="W5" i="1" s="1"/>
  <c r="X5" i="1" s="1"/>
  <c r="Y5" i="1" s="1"/>
  <c r="R5" i="1"/>
  <c r="Q5" i="1"/>
  <c r="S5" i="1" s="1"/>
  <c r="P5" i="1"/>
  <c r="O5" i="1"/>
  <c r="N5" i="1"/>
  <c r="L5" i="1"/>
  <c r="K5" i="1"/>
  <c r="J5" i="1"/>
  <c r="M5" i="1" s="1"/>
  <c r="I5" i="1"/>
  <c r="H5" i="1"/>
  <c r="E5" i="1"/>
  <c r="D5" i="1"/>
  <c r="C5" i="1"/>
  <c r="B5" i="1"/>
  <c r="G5" i="1" s="1"/>
  <c r="U4" i="1"/>
  <c r="T4" i="1"/>
  <c r="V4" i="1" s="1"/>
  <c r="W4" i="1" s="1"/>
  <c r="X4" i="1" s="1"/>
  <c r="Y4" i="1" s="1"/>
  <c r="R4" i="1"/>
  <c r="Q4" i="1"/>
  <c r="S4" i="1" s="1"/>
  <c r="P4" i="1"/>
  <c r="O4" i="1"/>
  <c r="N4" i="1"/>
  <c r="L4" i="1"/>
  <c r="K4" i="1"/>
  <c r="J4" i="1"/>
  <c r="M4" i="1" s="1"/>
  <c r="I4" i="1"/>
  <c r="H4" i="1"/>
  <c r="E4" i="1"/>
  <c r="D4" i="1"/>
  <c r="C4" i="1"/>
  <c r="B4" i="1"/>
  <c r="G4" i="1" s="1"/>
  <c r="U3" i="1"/>
  <c r="T3" i="1"/>
  <c r="V3" i="1" s="1"/>
  <c r="W3" i="1" s="1"/>
  <c r="X3" i="1" s="1"/>
  <c r="Y3" i="1" s="1"/>
  <c r="R3" i="1"/>
  <c r="Q3" i="1"/>
  <c r="S3" i="1" s="1"/>
  <c r="P3" i="1"/>
  <c r="O3" i="1"/>
  <c r="N3" i="1"/>
  <c r="L3" i="1"/>
  <c r="K3" i="1"/>
  <c r="J3" i="1"/>
  <c r="M3" i="1" s="1"/>
  <c r="I3" i="1"/>
  <c r="H3" i="1"/>
  <c r="E3" i="1"/>
  <c r="D3" i="1"/>
  <c r="C3" i="1"/>
  <c r="B3" i="1"/>
  <c r="G3" i="1" s="1"/>
  <c r="U2" i="1"/>
  <c r="T2" i="1"/>
  <c r="V2" i="1" s="1"/>
  <c r="W2" i="1" s="1"/>
  <c r="X2" i="1" s="1"/>
  <c r="Y2" i="1" s="1"/>
  <c r="R2" i="1"/>
  <c r="Q2" i="1"/>
  <c r="S2" i="1" s="1"/>
  <c r="P2" i="1"/>
  <c r="O2" i="1"/>
  <c r="N2" i="1"/>
  <c r="L2" i="1"/>
  <c r="K2" i="1"/>
  <c r="J2" i="1"/>
  <c r="M2" i="1" s="1"/>
  <c r="I2" i="1"/>
  <c r="H2" i="1"/>
  <c r="E2" i="1"/>
  <c r="D2" i="1"/>
  <c r="C2" i="1"/>
  <c r="B2" i="1"/>
  <c r="G2" i="1" s="1"/>
  <c r="F2" i="1" l="1"/>
  <c r="F4" i="1"/>
  <c r="F6" i="1"/>
  <c r="F8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8" i="1"/>
  <c r="M39" i="1"/>
  <c r="M41" i="1"/>
  <c r="G44" i="1"/>
  <c r="F44" i="1"/>
  <c r="M45" i="1"/>
  <c r="G48" i="1"/>
  <c r="F48" i="1"/>
  <c r="M49" i="1"/>
  <c r="G52" i="1"/>
  <c r="F52" i="1"/>
  <c r="M53" i="1"/>
  <c r="F55" i="1"/>
  <c r="F61" i="1"/>
  <c r="F65" i="1"/>
  <c r="M72" i="1"/>
  <c r="M80" i="1"/>
  <c r="F3" i="1"/>
  <c r="F5" i="1"/>
  <c r="F7" i="1"/>
  <c r="F9" i="1"/>
  <c r="F11" i="1"/>
  <c r="F12" i="1"/>
  <c r="M57" i="1"/>
  <c r="M60" i="1"/>
  <c r="M64" i="1"/>
  <c r="M68" i="1"/>
  <c r="M73" i="1"/>
  <c r="M81" i="1"/>
  <c r="M88" i="1"/>
  <c r="M92" i="1"/>
  <c r="G41" i="1"/>
  <c r="F41" i="1"/>
  <c r="G45" i="1"/>
  <c r="F45" i="1"/>
  <c r="G49" i="1"/>
  <c r="F49" i="1"/>
  <c r="G53" i="1"/>
  <c r="F53" i="1"/>
  <c r="F33" i="1"/>
  <c r="F37" i="1"/>
  <c r="M38" i="1"/>
  <c r="M55" i="1"/>
  <c r="F56" i="1"/>
  <c r="G42" i="1"/>
  <c r="F42" i="1"/>
  <c r="G46" i="1"/>
  <c r="F46" i="1"/>
  <c r="G50" i="1"/>
  <c r="F50" i="1"/>
  <c r="G54" i="1"/>
  <c r="F54" i="1"/>
  <c r="M76" i="1"/>
  <c r="M84" i="1"/>
  <c r="F32" i="1"/>
  <c r="F36" i="1"/>
  <c r="F39" i="1"/>
  <c r="M40" i="1"/>
  <c r="M62" i="1"/>
  <c r="M66" i="1"/>
  <c r="M70" i="1"/>
  <c r="M77" i="1"/>
  <c r="M85" i="1"/>
  <c r="M90" i="1"/>
  <c r="G43" i="1"/>
  <c r="F43" i="1"/>
  <c r="G47" i="1"/>
  <c r="F47" i="1"/>
  <c r="G51" i="1"/>
  <c r="F51" i="1"/>
  <c r="S53" i="1"/>
  <c r="M56" i="1"/>
  <c r="F57" i="1"/>
  <c r="F60" i="1"/>
  <c r="F64" i="1"/>
  <c r="F68" i="1"/>
  <c r="G129" i="1"/>
  <c r="F129" i="1"/>
  <c r="G121" i="1"/>
  <c r="F121" i="1"/>
  <c r="V121" i="1"/>
  <c r="W121" i="1" s="1"/>
  <c r="X121" i="1" s="1"/>
  <c r="Y121" i="1" s="1"/>
  <c r="G130" i="1"/>
  <c r="F130" i="1"/>
  <c r="M132" i="1"/>
  <c r="V99" i="1"/>
  <c r="W99" i="1" s="1"/>
  <c r="X99" i="1" s="1"/>
  <c r="Y99" i="1" s="1"/>
  <c r="V103" i="1"/>
  <c r="W103" i="1" s="1"/>
  <c r="X103" i="1" s="1"/>
  <c r="Y103" i="1" s="1"/>
  <c r="V107" i="1"/>
  <c r="W107" i="1" s="1"/>
  <c r="X107" i="1" s="1"/>
  <c r="Y107" i="1" s="1"/>
  <c r="G109" i="1"/>
  <c r="F109" i="1"/>
  <c r="V109" i="1"/>
  <c r="W109" i="1" s="1"/>
  <c r="X109" i="1" s="1"/>
  <c r="Y109" i="1" s="1"/>
  <c r="G111" i="1"/>
  <c r="F111" i="1"/>
  <c r="V111" i="1"/>
  <c r="W111" i="1" s="1"/>
  <c r="X111" i="1" s="1"/>
  <c r="Y111" i="1" s="1"/>
  <c r="G113" i="1"/>
  <c r="F113" i="1"/>
  <c r="V113" i="1"/>
  <c r="W113" i="1" s="1"/>
  <c r="X113" i="1" s="1"/>
  <c r="Y113" i="1" s="1"/>
  <c r="G115" i="1"/>
  <c r="F115" i="1"/>
  <c r="V115" i="1"/>
  <c r="W115" i="1" s="1"/>
  <c r="X115" i="1" s="1"/>
  <c r="Y115" i="1" s="1"/>
  <c r="G117" i="1"/>
  <c r="F117" i="1"/>
  <c r="V117" i="1"/>
  <c r="W117" i="1" s="1"/>
  <c r="X117" i="1" s="1"/>
  <c r="Y117" i="1" s="1"/>
  <c r="G119" i="1"/>
  <c r="F119" i="1"/>
  <c r="V119" i="1"/>
  <c r="W119" i="1" s="1"/>
  <c r="X119" i="1" s="1"/>
  <c r="Y119" i="1" s="1"/>
  <c r="G124" i="1"/>
  <c r="F124" i="1"/>
  <c r="V124" i="1"/>
  <c r="W124" i="1" s="1"/>
  <c r="X124" i="1" s="1"/>
  <c r="Y124" i="1" s="1"/>
  <c r="M125" i="1"/>
  <c r="G131" i="1"/>
  <c r="F131" i="1"/>
  <c r="M133" i="1"/>
  <c r="M126" i="1"/>
  <c r="G132" i="1"/>
  <c r="F132" i="1"/>
  <c r="M134" i="1"/>
  <c r="G122" i="1"/>
  <c r="F122" i="1"/>
  <c r="G125" i="1"/>
  <c r="F125" i="1"/>
  <c r="G133" i="1"/>
  <c r="F133" i="1"/>
  <c r="G99" i="1"/>
  <c r="G103" i="1"/>
  <c r="G107" i="1"/>
  <c r="G126" i="1"/>
  <c r="F126" i="1"/>
  <c r="M128" i="1"/>
  <c r="G134" i="1"/>
  <c r="F134" i="1"/>
  <c r="G108" i="1"/>
  <c r="F108" i="1"/>
  <c r="G110" i="1"/>
  <c r="F110" i="1"/>
  <c r="G112" i="1"/>
  <c r="F112" i="1"/>
  <c r="G114" i="1"/>
  <c r="F114" i="1"/>
  <c r="G116" i="1"/>
  <c r="F116" i="1"/>
  <c r="G118" i="1"/>
  <c r="F118" i="1"/>
  <c r="G120" i="1"/>
  <c r="F120" i="1"/>
  <c r="G127" i="1"/>
  <c r="F127" i="1"/>
  <c r="G135" i="1"/>
  <c r="F135" i="1"/>
  <c r="G136" i="1"/>
  <c r="F136" i="1"/>
  <c r="G137" i="1"/>
  <c r="F137" i="1"/>
  <c r="G138" i="1"/>
  <c r="F138" i="1"/>
  <c r="G139" i="1"/>
  <c r="F139" i="1"/>
  <c r="G140" i="1"/>
  <c r="F140" i="1"/>
  <c r="G141" i="1"/>
  <c r="F141" i="1"/>
  <c r="G142" i="1"/>
  <c r="F142" i="1"/>
  <c r="G143" i="1"/>
  <c r="F143" i="1"/>
  <c r="G144" i="1"/>
  <c r="F144" i="1"/>
  <c r="G145" i="1"/>
  <c r="F145" i="1"/>
  <c r="G146" i="1"/>
  <c r="F146" i="1"/>
  <c r="G147" i="1"/>
  <c r="F147" i="1"/>
  <c r="G148" i="1"/>
  <c r="F148" i="1"/>
  <c r="G149" i="1"/>
  <c r="F149" i="1"/>
  <c r="G150" i="1"/>
  <c r="F150" i="1"/>
  <c r="G151" i="1"/>
  <c r="F151" i="1"/>
  <c r="G152" i="1"/>
  <c r="F152" i="1"/>
  <c r="G153" i="1"/>
  <c r="F153" i="1"/>
  <c r="G154" i="1"/>
  <c r="F154" i="1"/>
  <c r="G155" i="1"/>
  <c r="F155" i="1"/>
  <c r="G156" i="1"/>
  <c r="F156" i="1"/>
  <c r="G157" i="1"/>
  <c r="F157" i="1"/>
  <c r="G158" i="1"/>
  <c r="F158" i="1"/>
  <c r="G159" i="1"/>
  <c r="F159" i="1"/>
  <c r="G160" i="1"/>
  <c r="F160" i="1"/>
  <c r="G161" i="1"/>
  <c r="F161" i="1"/>
  <c r="G162" i="1"/>
  <c r="F162" i="1"/>
  <c r="G163" i="1"/>
  <c r="F163" i="1"/>
  <c r="G102" i="1"/>
  <c r="G106" i="1"/>
  <c r="G123" i="1"/>
  <c r="F123" i="1"/>
  <c r="V123" i="1"/>
  <c r="W123" i="1" s="1"/>
  <c r="X123" i="1" s="1"/>
  <c r="Y123" i="1" s="1"/>
  <c r="G128" i="1"/>
  <c r="F128" i="1"/>
  <c r="M130" i="1"/>
  <c r="G198" i="1"/>
  <c r="F198" i="1"/>
  <c r="V198" i="1"/>
  <c r="W198" i="1" s="1"/>
  <c r="X198" i="1" s="1"/>
  <c r="Y198" i="1" s="1"/>
  <c r="V204" i="1"/>
  <c r="W204" i="1" s="1"/>
  <c r="X204" i="1" s="1"/>
  <c r="Y204" i="1" s="1"/>
  <c r="S205" i="1"/>
  <c r="G209" i="1"/>
  <c r="F209" i="1"/>
  <c r="V210" i="1"/>
  <c r="W210" i="1" s="1"/>
  <c r="X210" i="1" s="1"/>
  <c r="Y210" i="1" s="1"/>
  <c r="S212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G184" i="1"/>
  <c r="G193" i="1"/>
  <c r="F193" i="1"/>
  <c r="G201" i="1"/>
  <c r="F201" i="1"/>
  <c r="G204" i="1"/>
  <c r="F204" i="1"/>
  <c r="G210" i="1"/>
  <c r="F210" i="1"/>
  <c r="V211" i="1"/>
  <c r="W211" i="1" s="1"/>
  <c r="X211" i="1" s="1"/>
  <c r="Y211" i="1" s="1"/>
  <c r="S213" i="1"/>
  <c r="G185" i="1"/>
  <c r="F185" i="1"/>
  <c r="G187" i="1"/>
  <c r="F187" i="1"/>
  <c r="V187" i="1"/>
  <c r="W187" i="1" s="1"/>
  <c r="X187" i="1" s="1"/>
  <c r="Y187" i="1" s="1"/>
  <c r="G189" i="1"/>
  <c r="F189" i="1"/>
  <c r="V189" i="1"/>
  <c r="W189" i="1" s="1"/>
  <c r="X189" i="1" s="1"/>
  <c r="Y189" i="1" s="1"/>
  <c r="G191" i="1"/>
  <c r="F191" i="1"/>
  <c r="V191" i="1"/>
  <c r="W191" i="1" s="1"/>
  <c r="X191" i="1" s="1"/>
  <c r="Y191" i="1" s="1"/>
  <c r="G196" i="1"/>
  <c r="F196" i="1"/>
  <c r="V196" i="1"/>
  <c r="W196" i="1" s="1"/>
  <c r="X196" i="1" s="1"/>
  <c r="Y196" i="1" s="1"/>
  <c r="V205" i="1"/>
  <c r="W205" i="1" s="1"/>
  <c r="X205" i="1" s="1"/>
  <c r="Y205" i="1" s="1"/>
  <c r="S206" i="1"/>
  <c r="G211" i="1"/>
  <c r="F211" i="1"/>
  <c r="V212" i="1"/>
  <c r="W212" i="1" s="1"/>
  <c r="X212" i="1" s="1"/>
  <c r="Y212" i="1" s="1"/>
  <c r="S214" i="1"/>
  <c r="G199" i="1"/>
  <c r="F199" i="1"/>
  <c r="V199" i="1"/>
  <c r="W199" i="1" s="1"/>
  <c r="X199" i="1" s="1"/>
  <c r="Y199" i="1" s="1"/>
  <c r="G205" i="1"/>
  <c r="F205" i="1"/>
  <c r="S207" i="1"/>
  <c r="G212" i="1"/>
  <c r="F212" i="1"/>
  <c r="V213" i="1"/>
  <c r="W213" i="1" s="1"/>
  <c r="X213" i="1" s="1"/>
  <c r="Y213" i="1" s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G194" i="1"/>
  <c r="F194" i="1"/>
  <c r="V194" i="1"/>
  <c r="W194" i="1" s="1"/>
  <c r="X194" i="1" s="1"/>
  <c r="Y194" i="1" s="1"/>
  <c r="G202" i="1"/>
  <c r="F202" i="1"/>
  <c r="V202" i="1"/>
  <c r="W202" i="1" s="1"/>
  <c r="X202" i="1" s="1"/>
  <c r="Y202" i="1" s="1"/>
  <c r="S203" i="1"/>
  <c r="V206" i="1"/>
  <c r="W206" i="1" s="1"/>
  <c r="X206" i="1" s="1"/>
  <c r="Y206" i="1" s="1"/>
  <c r="S208" i="1"/>
  <c r="G213" i="1"/>
  <c r="F213" i="1"/>
  <c r="V214" i="1"/>
  <c r="W214" i="1" s="1"/>
  <c r="X214" i="1" s="1"/>
  <c r="Y214" i="1" s="1"/>
  <c r="G197" i="1"/>
  <c r="F197" i="1"/>
  <c r="G206" i="1"/>
  <c r="F206" i="1"/>
  <c r="G214" i="1"/>
  <c r="F214" i="1"/>
  <c r="V184" i="1"/>
  <c r="W184" i="1" s="1"/>
  <c r="X184" i="1" s="1"/>
  <c r="Y184" i="1" s="1"/>
  <c r="G186" i="1"/>
  <c r="F186" i="1"/>
  <c r="V186" i="1"/>
  <c r="W186" i="1" s="1"/>
  <c r="X186" i="1" s="1"/>
  <c r="Y186" i="1" s="1"/>
  <c r="G188" i="1"/>
  <c r="F188" i="1"/>
  <c r="V188" i="1"/>
  <c r="W188" i="1" s="1"/>
  <c r="X188" i="1" s="1"/>
  <c r="Y188" i="1" s="1"/>
  <c r="G190" i="1"/>
  <c r="F190" i="1"/>
  <c r="V190" i="1"/>
  <c r="W190" i="1" s="1"/>
  <c r="X190" i="1" s="1"/>
  <c r="Y190" i="1" s="1"/>
  <c r="G192" i="1"/>
  <c r="F192" i="1"/>
  <c r="V192" i="1"/>
  <c r="W192" i="1" s="1"/>
  <c r="X192" i="1" s="1"/>
  <c r="Y192" i="1" s="1"/>
  <c r="G200" i="1"/>
  <c r="F200" i="1"/>
  <c r="V200" i="1"/>
  <c r="W200" i="1" s="1"/>
  <c r="X200" i="1" s="1"/>
  <c r="Y200" i="1" s="1"/>
  <c r="V203" i="1"/>
  <c r="W203" i="1" s="1"/>
  <c r="X203" i="1" s="1"/>
  <c r="Y203" i="1" s="1"/>
  <c r="S204" i="1"/>
  <c r="G207" i="1"/>
  <c r="F207" i="1"/>
  <c r="V208" i="1"/>
  <c r="W208" i="1" s="1"/>
  <c r="X208" i="1" s="1"/>
  <c r="Y208" i="1" s="1"/>
  <c r="S210" i="1"/>
  <c r="G215" i="1"/>
  <c r="F215" i="1"/>
  <c r="G195" i="1"/>
  <c r="F195" i="1"/>
  <c r="G203" i="1"/>
  <c r="F203" i="1"/>
  <c r="G208" i="1"/>
  <c r="F208" i="1"/>
  <c r="G216" i="1"/>
  <c r="F216" i="1"/>
  <c r="G217" i="1"/>
  <c r="F217" i="1"/>
  <c r="G218" i="1"/>
  <c r="F218" i="1"/>
  <c r="G219" i="1"/>
  <c r="F219" i="1"/>
  <c r="G220" i="1"/>
  <c r="F220" i="1"/>
  <c r="G221" i="1"/>
  <c r="F221" i="1"/>
  <c r="G222" i="1"/>
  <c r="F222" i="1"/>
  <c r="G223" i="1"/>
  <c r="F223" i="1"/>
  <c r="G224" i="1"/>
  <c r="F224" i="1"/>
  <c r="G225" i="1"/>
  <c r="F225" i="1"/>
  <c r="G226" i="1"/>
  <c r="F226" i="1"/>
  <c r="G227" i="1"/>
  <c r="F227" i="1"/>
  <c r="G228" i="1"/>
  <c r="F228" i="1"/>
  <c r="G229" i="1"/>
  <c r="F229" i="1"/>
  <c r="G230" i="1"/>
  <c r="F230" i="1"/>
  <c r="G231" i="1"/>
  <c r="F231" i="1"/>
  <c r="G232" i="1"/>
  <c r="F232" i="1"/>
  <c r="G233" i="1"/>
  <c r="F233" i="1"/>
  <c r="G234" i="1"/>
  <c r="F234" i="1"/>
  <c r="G235" i="1"/>
  <c r="F235" i="1"/>
  <c r="G236" i="1"/>
  <c r="F236" i="1"/>
  <c r="G237" i="1"/>
  <c r="F237" i="1"/>
  <c r="M285" i="1"/>
  <c r="S287" i="1"/>
  <c r="G291" i="1"/>
  <c r="F291" i="1"/>
  <c r="M293" i="1"/>
  <c r="S295" i="1"/>
  <c r="G299" i="1"/>
  <c r="F299" i="1"/>
  <c r="S303" i="1"/>
  <c r="S304" i="1"/>
  <c r="S305" i="1"/>
  <c r="S306" i="1"/>
  <c r="S307" i="1"/>
  <c r="S308" i="1"/>
  <c r="S309" i="1"/>
  <c r="S310" i="1"/>
  <c r="S311" i="1"/>
  <c r="S312" i="1"/>
  <c r="S313" i="1"/>
  <c r="G263" i="1"/>
  <c r="F263" i="1"/>
  <c r="V263" i="1"/>
  <c r="W263" i="1" s="1"/>
  <c r="X263" i="1" s="1"/>
  <c r="Y263" i="1" s="1"/>
  <c r="G265" i="1"/>
  <c r="F265" i="1"/>
  <c r="V265" i="1"/>
  <c r="W265" i="1" s="1"/>
  <c r="X265" i="1" s="1"/>
  <c r="Y265" i="1" s="1"/>
  <c r="G267" i="1"/>
  <c r="F267" i="1"/>
  <c r="V267" i="1"/>
  <c r="W267" i="1" s="1"/>
  <c r="X267" i="1" s="1"/>
  <c r="Y267" i="1" s="1"/>
  <c r="G269" i="1"/>
  <c r="F269" i="1"/>
  <c r="V269" i="1"/>
  <c r="W269" i="1" s="1"/>
  <c r="X269" i="1" s="1"/>
  <c r="Y269" i="1" s="1"/>
  <c r="G271" i="1"/>
  <c r="F271" i="1"/>
  <c r="V271" i="1"/>
  <c r="W271" i="1" s="1"/>
  <c r="X271" i="1" s="1"/>
  <c r="Y271" i="1" s="1"/>
  <c r="G273" i="1"/>
  <c r="F273" i="1"/>
  <c r="V273" i="1"/>
  <c r="W273" i="1" s="1"/>
  <c r="X273" i="1" s="1"/>
  <c r="Y273" i="1" s="1"/>
  <c r="G275" i="1"/>
  <c r="F275" i="1"/>
  <c r="V275" i="1"/>
  <c r="W275" i="1" s="1"/>
  <c r="X275" i="1" s="1"/>
  <c r="Y275" i="1" s="1"/>
  <c r="G277" i="1"/>
  <c r="F277" i="1"/>
  <c r="V277" i="1"/>
  <c r="W277" i="1" s="1"/>
  <c r="X277" i="1" s="1"/>
  <c r="Y277" i="1" s="1"/>
  <c r="G279" i="1"/>
  <c r="F279" i="1"/>
  <c r="V279" i="1"/>
  <c r="W279" i="1" s="1"/>
  <c r="X279" i="1" s="1"/>
  <c r="Y279" i="1" s="1"/>
  <c r="G281" i="1"/>
  <c r="F281" i="1"/>
  <c r="G284" i="1"/>
  <c r="F284" i="1"/>
  <c r="S288" i="1"/>
  <c r="G292" i="1"/>
  <c r="F292" i="1"/>
  <c r="S296" i="1"/>
  <c r="G300" i="1"/>
  <c r="F300" i="1"/>
  <c r="G285" i="1"/>
  <c r="F285" i="1"/>
  <c r="G293" i="1"/>
  <c r="F293" i="1"/>
  <c r="G301" i="1"/>
  <c r="F301" i="1"/>
  <c r="G286" i="1"/>
  <c r="F286" i="1"/>
  <c r="M288" i="1"/>
  <c r="S290" i="1"/>
  <c r="G294" i="1"/>
  <c r="F294" i="1"/>
  <c r="M296" i="1"/>
  <c r="S298" i="1"/>
  <c r="G302" i="1"/>
  <c r="F302" i="1"/>
  <c r="V262" i="1"/>
  <c r="W262" i="1" s="1"/>
  <c r="X262" i="1" s="1"/>
  <c r="Y262" i="1" s="1"/>
  <c r="G282" i="1"/>
  <c r="F282" i="1"/>
  <c r="G287" i="1"/>
  <c r="F287" i="1"/>
  <c r="G295" i="1"/>
  <c r="F295" i="1"/>
  <c r="G303" i="1"/>
  <c r="F303" i="1"/>
  <c r="G304" i="1"/>
  <c r="F304" i="1"/>
  <c r="G305" i="1"/>
  <c r="F305" i="1"/>
  <c r="G306" i="1"/>
  <c r="F306" i="1"/>
  <c r="G307" i="1"/>
  <c r="F307" i="1"/>
  <c r="G308" i="1"/>
  <c r="F308" i="1"/>
  <c r="G309" i="1"/>
  <c r="F309" i="1"/>
  <c r="G310" i="1"/>
  <c r="F310" i="1"/>
  <c r="G311" i="1"/>
  <c r="F311" i="1"/>
  <c r="G312" i="1"/>
  <c r="F312" i="1"/>
  <c r="G313" i="1"/>
  <c r="F313" i="1"/>
  <c r="G314" i="1"/>
  <c r="F314" i="1"/>
  <c r="G315" i="1"/>
  <c r="F315" i="1"/>
  <c r="G316" i="1"/>
  <c r="F316" i="1"/>
  <c r="G264" i="1"/>
  <c r="F264" i="1"/>
  <c r="G266" i="1"/>
  <c r="F266" i="1"/>
  <c r="G268" i="1"/>
  <c r="F268" i="1"/>
  <c r="G270" i="1"/>
  <c r="F270" i="1"/>
  <c r="G272" i="1"/>
  <c r="F272" i="1"/>
  <c r="G274" i="1"/>
  <c r="F274" i="1"/>
  <c r="V274" i="1"/>
  <c r="W274" i="1" s="1"/>
  <c r="X274" i="1" s="1"/>
  <c r="Y274" i="1" s="1"/>
  <c r="G276" i="1"/>
  <c r="F276" i="1"/>
  <c r="V276" i="1"/>
  <c r="W276" i="1" s="1"/>
  <c r="X276" i="1" s="1"/>
  <c r="Y276" i="1" s="1"/>
  <c r="G278" i="1"/>
  <c r="F278" i="1"/>
  <c r="V278" i="1"/>
  <c r="W278" i="1" s="1"/>
  <c r="X278" i="1" s="1"/>
  <c r="Y278" i="1" s="1"/>
  <c r="G280" i="1"/>
  <c r="F280" i="1"/>
  <c r="M283" i="1"/>
  <c r="S284" i="1"/>
  <c r="G288" i="1"/>
  <c r="F288" i="1"/>
  <c r="S292" i="1"/>
  <c r="G296" i="1"/>
  <c r="F296" i="1"/>
  <c r="S300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G289" i="1"/>
  <c r="F289" i="1"/>
  <c r="G297" i="1"/>
  <c r="F297" i="1"/>
  <c r="M281" i="1"/>
  <c r="G283" i="1"/>
  <c r="F283" i="1"/>
  <c r="M284" i="1"/>
  <c r="G290" i="1"/>
  <c r="F290" i="1"/>
  <c r="M292" i="1"/>
  <c r="G298" i="1"/>
  <c r="F298" i="1"/>
  <c r="G360" i="1"/>
  <c r="F360" i="1"/>
  <c r="M361" i="1"/>
  <c r="S362" i="1"/>
  <c r="G355" i="1"/>
  <c r="F355" i="1"/>
  <c r="V355" i="1"/>
  <c r="W355" i="1" s="1"/>
  <c r="X355" i="1" s="1"/>
  <c r="Y355" i="1" s="1"/>
  <c r="S363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G345" i="1"/>
  <c r="F345" i="1"/>
  <c r="G347" i="1"/>
  <c r="F347" i="1"/>
  <c r="G349" i="1"/>
  <c r="F349" i="1"/>
  <c r="G351" i="1"/>
  <c r="F351" i="1"/>
  <c r="G353" i="1"/>
  <c r="F353" i="1"/>
  <c r="G358" i="1"/>
  <c r="F358" i="1"/>
  <c r="G361" i="1"/>
  <c r="F361" i="1"/>
  <c r="S364" i="1"/>
  <c r="G356" i="1"/>
  <c r="F356" i="1"/>
  <c r="G362" i="1"/>
  <c r="F362" i="1"/>
  <c r="G359" i="1"/>
  <c r="F359" i="1"/>
  <c r="G363" i="1"/>
  <c r="F363" i="1"/>
  <c r="G344" i="1"/>
  <c r="F344" i="1"/>
  <c r="G346" i="1"/>
  <c r="F346" i="1"/>
  <c r="G348" i="1"/>
  <c r="F348" i="1"/>
  <c r="G350" i="1"/>
  <c r="F350" i="1"/>
  <c r="G352" i="1"/>
  <c r="F352" i="1"/>
  <c r="G354" i="1"/>
  <c r="F354" i="1"/>
  <c r="G364" i="1"/>
  <c r="F364" i="1"/>
  <c r="G357" i="1"/>
  <c r="F357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V390" i="1"/>
  <c r="W390" i="1" s="1"/>
  <c r="X390" i="1" s="1"/>
  <c r="Y390" i="1" s="1"/>
  <c r="G391" i="1"/>
  <c r="G399" i="1"/>
  <c r="G401" i="1"/>
  <c r="G407" i="1"/>
  <c r="G411" i="1"/>
  <c r="G380" i="1"/>
  <c r="G384" i="1"/>
  <c r="G388" i="1"/>
  <c r="V395" i="1"/>
  <c r="W395" i="1" s="1"/>
  <c r="X395" i="1" s="1"/>
  <c r="Y395" i="1" s="1"/>
  <c r="G396" i="1"/>
  <c r="V400" i="1"/>
  <c r="W400" i="1" s="1"/>
  <c r="X400" i="1" s="1"/>
  <c r="Y400" i="1" s="1"/>
  <c r="G404" i="1"/>
  <c r="M406" i="1"/>
  <c r="M410" i="1"/>
  <c r="M465" i="1"/>
  <c r="V465" i="1"/>
  <c r="W465" i="1" s="1"/>
  <c r="X465" i="1" s="1"/>
  <c r="Y465" i="1" s="1"/>
  <c r="V378" i="1"/>
  <c r="W378" i="1" s="1"/>
  <c r="X378" i="1" s="1"/>
  <c r="Y378" i="1" s="1"/>
  <c r="V382" i="1"/>
  <c r="W382" i="1" s="1"/>
  <c r="X382" i="1" s="1"/>
  <c r="Y382" i="1" s="1"/>
  <c r="V386" i="1"/>
  <c r="W386" i="1" s="1"/>
  <c r="X386" i="1" s="1"/>
  <c r="Y386" i="1" s="1"/>
  <c r="V392" i="1"/>
  <c r="W392" i="1" s="1"/>
  <c r="X392" i="1" s="1"/>
  <c r="Y392" i="1" s="1"/>
  <c r="G393" i="1"/>
  <c r="V403" i="1"/>
  <c r="W403" i="1" s="1"/>
  <c r="X403" i="1" s="1"/>
  <c r="Y403" i="1" s="1"/>
  <c r="G408" i="1"/>
  <c r="G412" i="1"/>
  <c r="G450" i="1"/>
  <c r="F450" i="1"/>
  <c r="G458" i="1"/>
  <c r="F458" i="1"/>
  <c r="G464" i="1"/>
  <c r="F464" i="1"/>
  <c r="V377" i="1"/>
  <c r="W377" i="1" s="1"/>
  <c r="X377" i="1" s="1"/>
  <c r="Y377" i="1" s="1"/>
  <c r="V381" i="1"/>
  <c r="W381" i="1" s="1"/>
  <c r="X381" i="1" s="1"/>
  <c r="Y381" i="1" s="1"/>
  <c r="V385" i="1"/>
  <c r="W385" i="1" s="1"/>
  <c r="X385" i="1" s="1"/>
  <c r="Y385" i="1" s="1"/>
  <c r="V394" i="1"/>
  <c r="W394" i="1" s="1"/>
  <c r="X394" i="1" s="1"/>
  <c r="Y394" i="1" s="1"/>
  <c r="V401" i="1"/>
  <c r="W401" i="1" s="1"/>
  <c r="X401" i="1" s="1"/>
  <c r="Y401" i="1" s="1"/>
  <c r="V376" i="1"/>
  <c r="W376" i="1" s="1"/>
  <c r="X376" i="1" s="1"/>
  <c r="Y376" i="1" s="1"/>
  <c r="V380" i="1"/>
  <c r="W380" i="1" s="1"/>
  <c r="X380" i="1" s="1"/>
  <c r="Y380" i="1" s="1"/>
  <c r="V384" i="1"/>
  <c r="W384" i="1" s="1"/>
  <c r="X384" i="1" s="1"/>
  <c r="Y384" i="1" s="1"/>
  <c r="V388" i="1"/>
  <c r="W388" i="1" s="1"/>
  <c r="X388" i="1" s="1"/>
  <c r="Y388" i="1" s="1"/>
  <c r="V396" i="1"/>
  <c r="W396" i="1" s="1"/>
  <c r="X396" i="1" s="1"/>
  <c r="Y396" i="1" s="1"/>
  <c r="G406" i="1"/>
  <c r="G410" i="1"/>
  <c r="G468" i="1"/>
  <c r="F468" i="1"/>
  <c r="G377" i="1"/>
  <c r="G381" i="1"/>
  <c r="G385" i="1"/>
  <c r="G394" i="1"/>
  <c r="F452" i="1"/>
  <c r="F460" i="1"/>
  <c r="F465" i="1"/>
  <c r="F469" i="1"/>
  <c r="F509" i="1"/>
  <c r="G509" i="1"/>
  <c r="F502" i="1"/>
  <c r="G502" i="1"/>
  <c r="F510" i="1"/>
  <c r="G510" i="1"/>
  <c r="S495" i="1"/>
  <c r="W561" i="1"/>
  <c r="X561" i="1" s="1"/>
  <c r="Y561" i="1" s="1"/>
  <c r="F456" i="1"/>
  <c r="S496" i="1"/>
  <c r="F505" i="1"/>
  <c r="G505" i="1"/>
  <c r="F499" i="1"/>
  <c r="G499" i="1"/>
  <c r="F506" i="1"/>
  <c r="G506" i="1"/>
  <c r="M581" i="1"/>
  <c r="M600" i="1"/>
  <c r="V496" i="1"/>
  <c r="W496" i="1" s="1"/>
  <c r="X496" i="1" s="1"/>
  <c r="Y496" i="1" s="1"/>
  <c r="S498" i="1"/>
  <c r="S503" i="1"/>
  <c r="S507" i="1"/>
  <c r="W545" i="1"/>
  <c r="X545" i="1" s="1"/>
  <c r="Y545" i="1" s="1"/>
  <c r="W551" i="1"/>
  <c r="X551" i="1" s="1"/>
  <c r="Y551" i="1" s="1"/>
  <c r="F565" i="1"/>
  <c r="G565" i="1"/>
  <c r="W569" i="1"/>
  <c r="X569" i="1" s="1"/>
  <c r="Y569" i="1" s="1"/>
  <c r="W570" i="1"/>
  <c r="X570" i="1" s="1"/>
  <c r="Y570" i="1" s="1"/>
  <c r="W538" i="1"/>
  <c r="X538" i="1" s="1"/>
  <c r="Y538" i="1" s="1"/>
  <c r="W542" i="1"/>
  <c r="X542" i="1" s="1"/>
  <c r="Y542" i="1" s="1"/>
  <c r="W576" i="1"/>
  <c r="X576" i="1" s="1"/>
  <c r="Y576" i="1" s="1"/>
  <c r="F581" i="1"/>
  <c r="G581" i="1"/>
  <c r="W584" i="1"/>
  <c r="X584" i="1" s="1"/>
  <c r="Y584" i="1" s="1"/>
  <c r="G594" i="1"/>
  <c r="F594" i="1"/>
  <c r="V498" i="1"/>
  <c r="W498" i="1" s="1"/>
  <c r="X498" i="1" s="1"/>
  <c r="Y498" i="1" s="1"/>
  <c r="G501" i="1"/>
  <c r="M503" i="1"/>
  <c r="S504" i="1"/>
  <c r="M507" i="1"/>
  <c r="S508" i="1"/>
  <c r="M511" i="1"/>
  <c r="M515" i="1"/>
  <c r="M519" i="1"/>
  <c r="M523" i="1"/>
  <c r="M527" i="1"/>
  <c r="M532" i="1"/>
  <c r="G539" i="1"/>
  <c r="F539" i="1"/>
  <c r="W539" i="1"/>
  <c r="X539" i="1" s="1"/>
  <c r="Y539" i="1" s="1"/>
  <c r="G544" i="1"/>
  <c r="W558" i="1"/>
  <c r="X558" i="1" s="1"/>
  <c r="Y558" i="1" s="1"/>
  <c r="G564" i="1"/>
  <c r="F570" i="1"/>
  <c r="G570" i="1"/>
  <c r="W577" i="1"/>
  <c r="X577" i="1" s="1"/>
  <c r="Y577" i="1" s="1"/>
  <c r="V495" i="1"/>
  <c r="W495" i="1" s="1"/>
  <c r="X495" i="1" s="1"/>
  <c r="Y495" i="1" s="1"/>
  <c r="S497" i="1"/>
  <c r="V500" i="1"/>
  <c r="W500" i="1" s="1"/>
  <c r="X500" i="1" s="1"/>
  <c r="Y500" i="1" s="1"/>
  <c r="S533" i="1"/>
  <c r="M540" i="1"/>
  <c r="W553" i="1"/>
  <c r="X553" i="1" s="1"/>
  <c r="Y553" i="1" s="1"/>
  <c r="S555" i="1"/>
  <c r="W555" i="1" s="1"/>
  <c r="X555" i="1" s="1"/>
  <c r="Y555" i="1" s="1"/>
  <c r="W566" i="1"/>
  <c r="X566" i="1" s="1"/>
  <c r="Y566" i="1" s="1"/>
  <c r="W578" i="1"/>
  <c r="X578" i="1" s="1"/>
  <c r="Y578" i="1" s="1"/>
  <c r="W582" i="1"/>
  <c r="X582" i="1" s="1"/>
  <c r="Y582" i="1" s="1"/>
  <c r="G596" i="1"/>
  <c r="F596" i="1"/>
  <c r="W602" i="1"/>
  <c r="X602" i="1" s="1"/>
  <c r="Y602" i="1" s="1"/>
  <c r="G607" i="1"/>
  <c r="F607" i="1"/>
  <c r="G496" i="1"/>
  <c r="G532" i="1"/>
  <c r="F532" i="1"/>
  <c r="W550" i="1"/>
  <c r="X550" i="1" s="1"/>
  <c r="Y550" i="1" s="1"/>
  <c r="G559" i="1"/>
  <c r="F559" i="1"/>
  <c r="F578" i="1"/>
  <c r="G578" i="1"/>
  <c r="W604" i="1"/>
  <c r="X604" i="1" s="1"/>
  <c r="Y604" i="1" s="1"/>
  <c r="V494" i="1"/>
  <c r="W494" i="1" s="1"/>
  <c r="X494" i="1" s="1"/>
  <c r="Y494" i="1" s="1"/>
  <c r="V497" i="1"/>
  <c r="W497" i="1" s="1"/>
  <c r="X497" i="1" s="1"/>
  <c r="Y497" i="1" s="1"/>
  <c r="S499" i="1"/>
  <c r="W543" i="1"/>
  <c r="X543" i="1" s="1"/>
  <c r="Y543" i="1" s="1"/>
  <c r="G547" i="1"/>
  <c r="F547" i="1"/>
  <c r="W547" i="1"/>
  <c r="X547" i="1" s="1"/>
  <c r="Y547" i="1" s="1"/>
  <c r="G552" i="1"/>
  <c r="F554" i="1"/>
  <c r="G554" i="1"/>
  <c r="W590" i="1"/>
  <c r="X590" i="1" s="1"/>
  <c r="Y590" i="1" s="1"/>
  <c r="W597" i="1"/>
  <c r="X597" i="1" s="1"/>
  <c r="Y597" i="1" s="1"/>
  <c r="S502" i="1"/>
  <c r="M505" i="1"/>
  <c r="S506" i="1"/>
  <c r="M509" i="1"/>
  <c r="S510" i="1"/>
  <c r="M513" i="1"/>
  <c r="M517" i="1"/>
  <c r="M521" i="1"/>
  <c r="M525" i="1"/>
  <c r="M529" i="1"/>
  <c r="W537" i="1"/>
  <c r="X537" i="1" s="1"/>
  <c r="Y537" i="1" s="1"/>
  <c r="W540" i="1"/>
  <c r="X540" i="1" s="1"/>
  <c r="Y540" i="1" s="1"/>
  <c r="M548" i="1"/>
  <c r="W548" i="1" s="1"/>
  <c r="X548" i="1" s="1"/>
  <c r="Y548" i="1" s="1"/>
  <c r="W560" i="1"/>
  <c r="X560" i="1" s="1"/>
  <c r="Y560" i="1" s="1"/>
  <c r="W564" i="1"/>
  <c r="X564" i="1" s="1"/>
  <c r="Y564" i="1" s="1"/>
  <c r="M565" i="1"/>
  <c r="W565" i="1" s="1"/>
  <c r="X565" i="1" s="1"/>
  <c r="Y565" i="1" s="1"/>
  <c r="W568" i="1"/>
  <c r="X568" i="1" s="1"/>
  <c r="Y568" i="1" s="1"/>
  <c r="W592" i="1"/>
  <c r="X592" i="1" s="1"/>
  <c r="Y592" i="1" s="1"/>
  <c r="M599" i="1"/>
  <c r="S575" i="1"/>
  <c r="S586" i="1"/>
  <c r="W586" i="1" s="1"/>
  <c r="X586" i="1" s="1"/>
  <c r="Y586" i="1" s="1"/>
  <c r="M592" i="1"/>
  <c r="W598" i="1"/>
  <c r="X598" i="1" s="1"/>
  <c r="Y598" i="1" s="1"/>
  <c r="M603" i="1"/>
  <c r="W603" i="1" s="1"/>
  <c r="X603" i="1" s="1"/>
  <c r="Y603" i="1" s="1"/>
  <c r="V605" i="1"/>
  <c r="W605" i="1" s="1"/>
  <c r="X605" i="1" s="1"/>
  <c r="Y605" i="1" s="1"/>
  <c r="F609" i="1"/>
  <c r="F533" i="1"/>
  <c r="W587" i="1"/>
  <c r="X587" i="1" s="1"/>
  <c r="Y587" i="1" s="1"/>
  <c r="G592" i="1"/>
  <c r="F592" i="1"/>
  <c r="W594" i="1"/>
  <c r="X594" i="1" s="1"/>
  <c r="Y594" i="1" s="1"/>
  <c r="W596" i="1"/>
  <c r="X596" i="1" s="1"/>
  <c r="Y596" i="1" s="1"/>
  <c r="M608" i="1"/>
  <c r="G619" i="1"/>
  <c r="F619" i="1"/>
  <c r="F537" i="1"/>
  <c r="F545" i="1"/>
  <c r="S554" i="1"/>
  <c r="W554" i="1" s="1"/>
  <c r="X554" i="1" s="1"/>
  <c r="Y554" i="1" s="1"/>
  <c r="G562" i="1"/>
  <c r="S570" i="1"/>
  <c r="V573" i="1"/>
  <c r="W573" i="1" s="1"/>
  <c r="X573" i="1" s="1"/>
  <c r="Y573" i="1" s="1"/>
  <c r="V575" i="1"/>
  <c r="W575" i="1" s="1"/>
  <c r="X575" i="1" s="1"/>
  <c r="Y575" i="1" s="1"/>
  <c r="M577" i="1"/>
  <c r="G597" i="1"/>
  <c r="F597" i="1"/>
  <c r="F598" i="1"/>
  <c r="V601" i="1"/>
  <c r="W601" i="1" s="1"/>
  <c r="X601" i="1" s="1"/>
  <c r="Y601" i="1" s="1"/>
  <c r="S604" i="1"/>
  <c r="M606" i="1"/>
  <c r="G608" i="1"/>
  <c r="F608" i="1"/>
  <c r="W614" i="1"/>
  <c r="X614" i="1" s="1"/>
  <c r="Y614" i="1" s="1"/>
  <c r="W620" i="1"/>
  <c r="X620" i="1" s="1"/>
  <c r="Y620" i="1" s="1"/>
  <c r="V557" i="1"/>
  <c r="W557" i="1" s="1"/>
  <c r="X557" i="1" s="1"/>
  <c r="Y557" i="1" s="1"/>
  <c r="S559" i="1"/>
  <c r="W559" i="1" s="1"/>
  <c r="X559" i="1" s="1"/>
  <c r="Y559" i="1" s="1"/>
  <c r="W571" i="1"/>
  <c r="X571" i="1" s="1"/>
  <c r="Y571" i="1" s="1"/>
  <c r="S572" i="1"/>
  <c r="S583" i="1"/>
  <c r="M593" i="1"/>
  <c r="W593" i="1" s="1"/>
  <c r="X593" i="1" s="1"/>
  <c r="Y593" i="1" s="1"/>
  <c r="V599" i="1"/>
  <c r="W599" i="1" s="1"/>
  <c r="X599" i="1" s="1"/>
  <c r="Y599" i="1" s="1"/>
  <c r="W608" i="1"/>
  <c r="X608" i="1" s="1"/>
  <c r="Y608" i="1" s="1"/>
  <c r="W617" i="1"/>
  <c r="X617" i="1" s="1"/>
  <c r="Y617" i="1" s="1"/>
  <c r="W621" i="1"/>
  <c r="X621" i="1" s="1"/>
  <c r="Y621" i="1" s="1"/>
  <c r="F531" i="1"/>
  <c r="M534" i="1"/>
  <c r="F542" i="1"/>
  <c r="F550" i="1"/>
  <c r="M556" i="1"/>
  <c r="W556" i="1" s="1"/>
  <c r="X556" i="1" s="1"/>
  <c r="Y556" i="1" s="1"/>
  <c r="F560" i="1"/>
  <c r="M572" i="1"/>
  <c r="W572" i="1" s="1"/>
  <c r="X572" i="1" s="1"/>
  <c r="Y572" i="1" s="1"/>
  <c r="G573" i="1"/>
  <c r="S578" i="1"/>
  <c r="V581" i="1"/>
  <c r="W581" i="1" s="1"/>
  <c r="X581" i="1" s="1"/>
  <c r="Y581" i="1" s="1"/>
  <c r="V583" i="1"/>
  <c r="W583" i="1" s="1"/>
  <c r="X583" i="1" s="1"/>
  <c r="Y583" i="1" s="1"/>
  <c r="M585" i="1"/>
  <c r="W585" i="1" s="1"/>
  <c r="X585" i="1" s="1"/>
  <c r="Y585" i="1" s="1"/>
  <c r="F601" i="1"/>
  <c r="F603" i="1"/>
  <c r="W606" i="1"/>
  <c r="X606" i="1" s="1"/>
  <c r="Y606" i="1" s="1"/>
  <c r="F656" i="1"/>
  <c r="G656" i="1"/>
  <c r="G557" i="1"/>
  <c r="V562" i="1"/>
  <c r="W562" i="1" s="1"/>
  <c r="X562" i="1" s="1"/>
  <c r="Y562" i="1" s="1"/>
  <c r="F568" i="1"/>
  <c r="M574" i="1"/>
  <c r="W574" i="1" s="1"/>
  <c r="X574" i="1" s="1"/>
  <c r="Y574" i="1" s="1"/>
  <c r="W579" i="1"/>
  <c r="X579" i="1" s="1"/>
  <c r="Y579" i="1" s="1"/>
  <c r="S580" i="1"/>
  <c r="W580" i="1" s="1"/>
  <c r="X580" i="1" s="1"/>
  <c r="Y580" i="1" s="1"/>
  <c r="G586" i="1"/>
  <c r="F590" i="1"/>
  <c r="G591" i="1"/>
  <c r="F591" i="1"/>
  <c r="V600" i="1"/>
  <c r="W600" i="1" s="1"/>
  <c r="X600" i="1" s="1"/>
  <c r="Y600" i="1" s="1"/>
  <c r="S619" i="1"/>
  <c r="W619" i="1" s="1"/>
  <c r="X619" i="1" s="1"/>
  <c r="Y619" i="1" s="1"/>
  <c r="G625" i="1"/>
  <c r="F625" i="1"/>
  <c r="F630" i="1"/>
  <c r="S635" i="1"/>
  <c r="G637" i="1"/>
  <c r="F637" i="1"/>
  <c r="W643" i="1"/>
  <c r="X643" i="1" s="1"/>
  <c r="Y643" i="1" s="1"/>
  <c r="F646" i="1"/>
  <c r="G623" i="1"/>
  <c r="F623" i="1"/>
  <c r="W640" i="1"/>
  <c r="X640" i="1" s="1"/>
  <c r="Y640" i="1" s="1"/>
  <c r="F610" i="1"/>
  <c r="S611" i="1"/>
  <c r="W611" i="1" s="1"/>
  <c r="X611" i="1" s="1"/>
  <c r="Y611" i="1" s="1"/>
  <c r="G621" i="1"/>
  <c r="F621" i="1"/>
  <c r="W623" i="1"/>
  <c r="X623" i="1" s="1"/>
  <c r="Y623" i="1" s="1"/>
  <c r="S624" i="1"/>
  <c r="W634" i="1"/>
  <c r="X634" i="1" s="1"/>
  <c r="Y634" i="1" s="1"/>
  <c r="G613" i="1"/>
  <c r="F613" i="1"/>
  <c r="G617" i="1"/>
  <c r="F617" i="1"/>
  <c r="S627" i="1"/>
  <c r="W627" i="1" s="1"/>
  <c r="X627" i="1" s="1"/>
  <c r="Y627" i="1" s="1"/>
  <c r="G629" i="1"/>
  <c r="F629" i="1"/>
  <c r="S643" i="1"/>
  <c r="G645" i="1"/>
  <c r="F645" i="1"/>
  <c r="V595" i="1"/>
  <c r="W595" i="1" s="1"/>
  <c r="X595" i="1" s="1"/>
  <c r="Y595" i="1" s="1"/>
  <c r="G615" i="1"/>
  <c r="F615" i="1"/>
  <c r="S618" i="1"/>
  <c r="W618" i="1" s="1"/>
  <c r="X618" i="1" s="1"/>
  <c r="Y618" i="1" s="1"/>
  <c r="S625" i="1"/>
  <c r="W625" i="1" s="1"/>
  <c r="X625" i="1" s="1"/>
  <c r="Y625" i="1" s="1"/>
  <c r="W626" i="1"/>
  <c r="X626" i="1" s="1"/>
  <c r="Y626" i="1" s="1"/>
  <c r="F634" i="1"/>
  <c r="W647" i="1"/>
  <c r="X647" i="1" s="1"/>
  <c r="Y647" i="1" s="1"/>
  <c r="F650" i="1"/>
  <c r="W653" i="1"/>
  <c r="X653" i="1" s="1"/>
  <c r="Y653" i="1" s="1"/>
  <c r="G655" i="1"/>
  <c r="W613" i="1"/>
  <c r="X613" i="1" s="1"/>
  <c r="Y613" i="1" s="1"/>
  <c r="W615" i="1"/>
  <c r="X615" i="1" s="1"/>
  <c r="Y615" i="1" s="1"/>
  <c r="W624" i="1"/>
  <c r="X624" i="1" s="1"/>
  <c r="Y624" i="1" s="1"/>
  <c r="W637" i="1"/>
  <c r="X637" i="1" s="1"/>
  <c r="Y637" i="1" s="1"/>
  <c r="V591" i="1"/>
  <c r="W591" i="1" s="1"/>
  <c r="X591" i="1" s="1"/>
  <c r="Y591" i="1" s="1"/>
  <c r="V607" i="1"/>
  <c r="W607" i="1" s="1"/>
  <c r="X607" i="1" s="1"/>
  <c r="Y607" i="1" s="1"/>
  <c r="M612" i="1"/>
  <c r="W612" i="1" s="1"/>
  <c r="X612" i="1" s="1"/>
  <c r="Y612" i="1" s="1"/>
  <c r="W622" i="1"/>
  <c r="X622" i="1" s="1"/>
  <c r="Y622" i="1" s="1"/>
  <c r="W638" i="1"/>
  <c r="X638" i="1" s="1"/>
  <c r="Y638" i="1" s="1"/>
  <c r="W649" i="1"/>
  <c r="X649" i="1" s="1"/>
  <c r="Y649" i="1" s="1"/>
  <c r="G653" i="1"/>
  <c r="F653" i="1"/>
  <c r="W690" i="1"/>
  <c r="X690" i="1" s="1"/>
  <c r="Y690" i="1" s="1"/>
  <c r="G660" i="1"/>
  <c r="V689" i="1"/>
  <c r="W689" i="1" s="1"/>
  <c r="X689" i="1" s="1"/>
  <c r="Y689" i="1" s="1"/>
  <c r="G692" i="1"/>
  <c r="F692" i="1"/>
  <c r="S633" i="1"/>
  <c r="W633" i="1" s="1"/>
  <c r="X633" i="1" s="1"/>
  <c r="Y633" i="1" s="1"/>
  <c r="M635" i="1"/>
  <c r="W635" i="1" s="1"/>
  <c r="X635" i="1" s="1"/>
  <c r="Y635" i="1" s="1"/>
  <c r="S641" i="1"/>
  <c r="W641" i="1" s="1"/>
  <c r="X641" i="1" s="1"/>
  <c r="Y641" i="1" s="1"/>
  <c r="M643" i="1"/>
  <c r="S649" i="1"/>
  <c r="M651" i="1"/>
  <c r="W651" i="1" s="1"/>
  <c r="X651" i="1" s="1"/>
  <c r="Y651" i="1" s="1"/>
  <c r="F667" i="1"/>
  <c r="G667" i="1"/>
  <c r="F675" i="1"/>
  <c r="G675" i="1"/>
  <c r="W678" i="1"/>
  <c r="X678" i="1" s="1"/>
  <c r="Y678" i="1" s="1"/>
  <c r="W682" i="1"/>
  <c r="X682" i="1" s="1"/>
  <c r="Y682" i="1" s="1"/>
  <c r="W686" i="1"/>
  <c r="X686" i="1" s="1"/>
  <c r="Y686" i="1" s="1"/>
  <c r="W704" i="1"/>
  <c r="X704" i="1" s="1"/>
  <c r="Y704" i="1" s="1"/>
  <c r="S628" i="1"/>
  <c r="F631" i="1"/>
  <c r="S636" i="1"/>
  <c r="W636" i="1" s="1"/>
  <c r="X636" i="1" s="1"/>
  <c r="Y636" i="1" s="1"/>
  <c r="F639" i="1"/>
  <c r="S644" i="1"/>
  <c r="F647" i="1"/>
  <c r="S652" i="1"/>
  <c r="W652" i="1" s="1"/>
  <c r="X652" i="1" s="1"/>
  <c r="Y652" i="1" s="1"/>
  <c r="G674" i="1"/>
  <c r="W701" i="1"/>
  <c r="X701" i="1" s="1"/>
  <c r="Y701" i="1" s="1"/>
  <c r="G659" i="1"/>
  <c r="G672" i="1"/>
  <c r="G700" i="1"/>
  <c r="F700" i="1"/>
  <c r="M628" i="1"/>
  <c r="W628" i="1" s="1"/>
  <c r="X628" i="1" s="1"/>
  <c r="Y628" i="1" s="1"/>
  <c r="M636" i="1"/>
  <c r="S642" i="1"/>
  <c r="M644" i="1"/>
  <c r="S650" i="1"/>
  <c r="W650" i="1" s="1"/>
  <c r="X650" i="1" s="1"/>
  <c r="Y650" i="1" s="1"/>
  <c r="M652" i="1"/>
  <c r="F679" i="1"/>
  <c r="G679" i="1"/>
  <c r="F683" i="1"/>
  <c r="G683" i="1"/>
  <c r="F687" i="1"/>
  <c r="G687" i="1"/>
  <c r="W695" i="1"/>
  <c r="X695" i="1" s="1"/>
  <c r="Y695" i="1" s="1"/>
  <c r="G702" i="1"/>
  <c r="F702" i="1"/>
  <c r="F627" i="1"/>
  <c r="S629" i="1"/>
  <c r="W629" i="1" s="1"/>
  <c r="X629" i="1" s="1"/>
  <c r="Y629" i="1" s="1"/>
  <c r="M631" i="1"/>
  <c r="W631" i="1" s="1"/>
  <c r="X631" i="1" s="1"/>
  <c r="Y631" i="1" s="1"/>
  <c r="F632" i="1"/>
  <c r="S637" i="1"/>
  <c r="M639" i="1"/>
  <c r="W639" i="1" s="1"/>
  <c r="X639" i="1" s="1"/>
  <c r="Y639" i="1" s="1"/>
  <c r="F640" i="1"/>
  <c r="S645" i="1"/>
  <c r="W645" i="1" s="1"/>
  <c r="X645" i="1" s="1"/>
  <c r="Y645" i="1" s="1"/>
  <c r="M647" i="1"/>
  <c r="F648" i="1"/>
  <c r="F663" i="1"/>
  <c r="G663" i="1"/>
  <c r="F671" i="1"/>
  <c r="G671" i="1"/>
  <c r="M674" i="1"/>
  <c r="W674" i="1" s="1"/>
  <c r="X674" i="1" s="1"/>
  <c r="Y674" i="1" s="1"/>
  <c r="F680" i="1"/>
  <c r="G680" i="1"/>
  <c r="F684" i="1"/>
  <c r="G684" i="1"/>
  <c r="F688" i="1"/>
  <c r="G688" i="1"/>
  <c r="W691" i="1"/>
  <c r="X691" i="1" s="1"/>
  <c r="Y691" i="1" s="1"/>
  <c r="G696" i="1"/>
  <c r="F696" i="1"/>
  <c r="S632" i="1"/>
  <c r="W632" i="1" s="1"/>
  <c r="X632" i="1" s="1"/>
  <c r="Y632" i="1" s="1"/>
  <c r="M634" i="1"/>
  <c r="S640" i="1"/>
  <c r="M642" i="1"/>
  <c r="W642" i="1" s="1"/>
  <c r="X642" i="1" s="1"/>
  <c r="Y642" i="1" s="1"/>
  <c r="W644" i="1"/>
  <c r="X644" i="1" s="1"/>
  <c r="Y644" i="1" s="1"/>
  <c r="S648" i="1"/>
  <c r="W648" i="1" s="1"/>
  <c r="X648" i="1" s="1"/>
  <c r="Y648" i="1" s="1"/>
  <c r="M650" i="1"/>
  <c r="F651" i="1"/>
  <c r="G662" i="1"/>
  <c r="G670" i="1"/>
  <c r="W707" i="1"/>
  <c r="X707" i="1" s="1"/>
  <c r="Y707" i="1" s="1"/>
  <c r="V656" i="1"/>
  <c r="W656" i="1" s="1"/>
  <c r="X656" i="1" s="1"/>
  <c r="Y656" i="1" s="1"/>
  <c r="V660" i="1"/>
  <c r="W660" i="1" s="1"/>
  <c r="X660" i="1" s="1"/>
  <c r="Y660" i="1" s="1"/>
  <c r="V664" i="1"/>
  <c r="W664" i="1" s="1"/>
  <c r="X664" i="1" s="1"/>
  <c r="Y664" i="1" s="1"/>
  <c r="V668" i="1"/>
  <c r="W668" i="1" s="1"/>
  <c r="X668" i="1" s="1"/>
  <c r="Y668" i="1" s="1"/>
  <c r="V672" i="1"/>
  <c r="W672" i="1" s="1"/>
  <c r="X672" i="1" s="1"/>
  <c r="Y672" i="1" s="1"/>
  <c r="V676" i="1"/>
  <c r="W676" i="1" s="1"/>
  <c r="X676" i="1" s="1"/>
  <c r="Y676" i="1" s="1"/>
  <c r="V680" i="1"/>
  <c r="W680" i="1" s="1"/>
  <c r="X680" i="1" s="1"/>
  <c r="Y680" i="1" s="1"/>
  <c r="V684" i="1"/>
  <c r="W684" i="1" s="1"/>
  <c r="X684" i="1" s="1"/>
  <c r="Y684" i="1" s="1"/>
  <c r="V688" i="1"/>
  <c r="W688" i="1" s="1"/>
  <c r="X688" i="1" s="1"/>
  <c r="Y688" i="1" s="1"/>
  <c r="V692" i="1"/>
  <c r="W692" i="1" s="1"/>
  <c r="X692" i="1" s="1"/>
  <c r="Y692" i="1" s="1"/>
  <c r="F693" i="1"/>
  <c r="F695" i="1"/>
  <c r="W697" i="1"/>
  <c r="X697" i="1" s="1"/>
  <c r="Y697" i="1" s="1"/>
  <c r="F706" i="1"/>
  <c r="F709" i="1"/>
  <c r="W702" i="1"/>
  <c r="X702" i="1" s="1"/>
  <c r="Y702" i="1" s="1"/>
  <c r="V655" i="1"/>
  <c r="W655" i="1" s="1"/>
  <c r="X655" i="1" s="1"/>
  <c r="Y655" i="1" s="1"/>
  <c r="V659" i="1"/>
  <c r="W659" i="1" s="1"/>
  <c r="X659" i="1" s="1"/>
  <c r="Y659" i="1" s="1"/>
  <c r="V663" i="1"/>
  <c r="W663" i="1" s="1"/>
  <c r="X663" i="1" s="1"/>
  <c r="Y663" i="1" s="1"/>
  <c r="V667" i="1"/>
  <c r="W667" i="1" s="1"/>
  <c r="X667" i="1" s="1"/>
  <c r="Y667" i="1" s="1"/>
  <c r="V671" i="1"/>
  <c r="W671" i="1" s="1"/>
  <c r="X671" i="1" s="1"/>
  <c r="Y671" i="1" s="1"/>
  <c r="V675" i="1"/>
  <c r="W675" i="1" s="1"/>
  <c r="X675" i="1" s="1"/>
  <c r="Y675" i="1" s="1"/>
  <c r="V679" i="1"/>
  <c r="W679" i="1" s="1"/>
  <c r="X679" i="1" s="1"/>
  <c r="Y679" i="1" s="1"/>
  <c r="V683" i="1"/>
  <c r="W683" i="1" s="1"/>
  <c r="X683" i="1" s="1"/>
  <c r="Y683" i="1" s="1"/>
  <c r="V687" i="1"/>
  <c r="W687" i="1" s="1"/>
  <c r="X687" i="1" s="1"/>
  <c r="Y687" i="1" s="1"/>
  <c r="V696" i="1"/>
  <c r="W696" i="1" s="1"/>
  <c r="X696" i="1" s="1"/>
  <c r="Y696" i="1" s="1"/>
  <c r="V700" i="1"/>
  <c r="W700" i="1" s="1"/>
  <c r="X700" i="1" s="1"/>
  <c r="Y700" i="1" s="1"/>
  <c r="W708" i="1"/>
  <c r="X708" i="1" s="1"/>
  <c r="Y708" i="1" s="1"/>
  <c r="W698" i="1"/>
  <c r="X698" i="1" s="1"/>
  <c r="Y698" i="1" s="1"/>
  <c r="G703" i="1"/>
  <c r="F703" i="1"/>
  <c r="F710" i="1"/>
  <c r="W712" i="1"/>
  <c r="X712" i="1" s="1"/>
  <c r="Y712" i="1" s="1"/>
  <c r="V654" i="1"/>
  <c r="W654" i="1" s="1"/>
  <c r="X654" i="1" s="1"/>
  <c r="Y654" i="1" s="1"/>
  <c r="V658" i="1"/>
  <c r="W658" i="1" s="1"/>
  <c r="X658" i="1" s="1"/>
  <c r="Y658" i="1" s="1"/>
  <c r="V662" i="1"/>
  <c r="W662" i="1" s="1"/>
  <c r="X662" i="1" s="1"/>
  <c r="Y662" i="1" s="1"/>
  <c r="V666" i="1"/>
  <c r="W666" i="1" s="1"/>
  <c r="X666" i="1" s="1"/>
  <c r="Y666" i="1" s="1"/>
  <c r="V670" i="1"/>
  <c r="W670" i="1" s="1"/>
  <c r="X670" i="1" s="1"/>
  <c r="Y670" i="1" s="1"/>
  <c r="W703" i="1"/>
  <c r="X703" i="1" s="1"/>
  <c r="Y703" i="1" s="1"/>
  <c r="M699" i="1"/>
  <c r="W699" i="1" s="1"/>
  <c r="X699" i="1" s="1"/>
  <c r="Y699" i="1" s="1"/>
  <c r="W706" i="1"/>
  <c r="X706" i="1" s="1"/>
  <c r="Y706" i="1" s="1"/>
  <c r="F711" i="1"/>
  <c r="V657" i="1"/>
  <c r="W657" i="1" s="1"/>
  <c r="X657" i="1" s="1"/>
  <c r="Y657" i="1" s="1"/>
  <c r="V661" i="1"/>
  <c r="W661" i="1" s="1"/>
  <c r="X661" i="1" s="1"/>
  <c r="Y661" i="1" s="1"/>
  <c r="V665" i="1"/>
  <c r="W665" i="1" s="1"/>
  <c r="X665" i="1" s="1"/>
  <c r="Y665" i="1" s="1"/>
  <c r="V669" i="1"/>
  <c r="W669" i="1" s="1"/>
  <c r="X669" i="1" s="1"/>
  <c r="Y669" i="1" s="1"/>
  <c r="V673" i="1"/>
  <c r="W673" i="1" s="1"/>
  <c r="X673" i="1" s="1"/>
  <c r="Y673" i="1" s="1"/>
  <c r="V677" i="1"/>
  <c r="W677" i="1" s="1"/>
  <c r="X677" i="1" s="1"/>
  <c r="Y677" i="1" s="1"/>
  <c r="V681" i="1"/>
  <c r="W681" i="1" s="1"/>
  <c r="X681" i="1" s="1"/>
  <c r="Y681" i="1" s="1"/>
  <c r="V685" i="1"/>
  <c r="W685" i="1" s="1"/>
  <c r="X685" i="1" s="1"/>
  <c r="Y685" i="1" s="1"/>
  <c r="W693" i="1"/>
  <c r="X693" i="1" s="1"/>
  <c r="Y693" i="1" s="1"/>
  <c r="F698" i="1"/>
  <c r="F708" i="1"/>
  <c r="W709" i="1"/>
  <c r="X709" i="1" s="1"/>
  <c r="Y709" i="1" s="1"/>
  <c r="M710" i="1"/>
  <c r="W710" i="1" s="1"/>
  <c r="X710" i="1" s="1"/>
  <c r="Y710" i="1" s="1"/>
  <c r="W711" i="1"/>
  <c r="X711" i="1" s="1"/>
  <c r="Y711" i="1" s="1"/>
  <c r="W713" i="1"/>
  <c r="X713" i="1" s="1"/>
  <c r="Y713" i="1" s="1"/>
  <c r="W716" i="1"/>
  <c r="X716" i="1" s="1"/>
  <c r="Y716" i="1" s="1"/>
  <c r="G730" i="1"/>
  <c r="F730" i="1"/>
  <c r="G731" i="1"/>
  <c r="F731" i="1"/>
  <c r="G732" i="1"/>
  <c r="F732" i="1"/>
  <c r="G733" i="1"/>
  <c r="F733" i="1"/>
  <c r="G734" i="1"/>
  <c r="F734" i="1"/>
  <c r="G735" i="1"/>
  <c r="F735" i="1"/>
  <c r="G736" i="1"/>
  <c r="F736" i="1"/>
  <c r="G737" i="1"/>
  <c r="F737" i="1"/>
  <c r="G738" i="1"/>
  <c r="F738" i="1"/>
  <c r="G739" i="1"/>
  <c r="F739" i="1"/>
  <c r="G740" i="1"/>
  <c r="F740" i="1"/>
  <c r="F713" i="1"/>
  <c r="F719" i="1"/>
  <c r="F723" i="1"/>
  <c r="F701" i="1"/>
  <c r="S719" i="1"/>
  <c r="W719" i="1" s="1"/>
  <c r="X719" i="1" s="1"/>
  <c r="Y719" i="1" s="1"/>
  <c r="W721" i="1"/>
  <c r="X721" i="1" s="1"/>
  <c r="Y721" i="1" s="1"/>
  <c r="W725" i="1"/>
  <c r="X725" i="1" s="1"/>
  <c r="Y725" i="1" s="1"/>
  <c r="M715" i="1"/>
  <c r="W715" i="1" s="1"/>
  <c r="X715" i="1" s="1"/>
  <c r="Y715" i="1" s="1"/>
  <c r="F716" i="1"/>
  <c r="F720" i="1"/>
  <c r="F724" i="1"/>
  <c r="W718" i="1"/>
  <c r="X718" i="1" s="1"/>
  <c r="Y718" i="1" s="1"/>
  <c r="S720" i="1"/>
  <c r="W720" i="1" s="1"/>
  <c r="X720" i="1" s="1"/>
  <c r="Y720" i="1" s="1"/>
  <c r="W722" i="1"/>
  <c r="X722" i="1" s="1"/>
  <c r="Y722" i="1" s="1"/>
  <c r="S724" i="1"/>
  <c r="W724" i="1" s="1"/>
  <c r="X724" i="1" s="1"/>
  <c r="Y724" i="1" s="1"/>
  <c r="W726" i="1"/>
  <c r="X726" i="1" s="1"/>
  <c r="Y726" i="1" s="1"/>
  <c r="S740" i="1"/>
  <c r="M716" i="1"/>
  <c r="W729" i="1"/>
  <c r="X729" i="1" s="1"/>
  <c r="Y729" i="1" s="1"/>
  <c r="W730" i="1"/>
  <c r="X730" i="1" s="1"/>
  <c r="Y730" i="1" s="1"/>
  <c r="W731" i="1"/>
  <c r="X731" i="1" s="1"/>
  <c r="Y731" i="1" s="1"/>
  <c r="W732" i="1"/>
  <c r="X732" i="1" s="1"/>
  <c r="Y732" i="1" s="1"/>
  <c r="W733" i="1"/>
  <c r="X733" i="1" s="1"/>
  <c r="Y733" i="1" s="1"/>
  <c r="W734" i="1"/>
  <c r="X734" i="1" s="1"/>
  <c r="Y734" i="1" s="1"/>
  <c r="W735" i="1"/>
  <c r="X735" i="1" s="1"/>
  <c r="Y735" i="1" s="1"/>
  <c r="W736" i="1"/>
  <c r="X736" i="1" s="1"/>
  <c r="Y736" i="1" s="1"/>
  <c r="W737" i="1"/>
  <c r="X737" i="1" s="1"/>
  <c r="Y737" i="1" s="1"/>
  <c r="W738" i="1"/>
  <c r="X738" i="1" s="1"/>
  <c r="Y738" i="1" s="1"/>
  <c r="W739" i="1"/>
  <c r="X739" i="1" s="1"/>
  <c r="Y739" i="1" s="1"/>
  <c r="W740" i="1"/>
  <c r="X740" i="1" s="1"/>
  <c r="Y740" i="1" s="1"/>
  <c r="W727" i="1"/>
  <c r="X727" i="1" s="1"/>
  <c r="Y727" i="1" s="1"/>
</calcChain>
</file>

<file path=xl/sharedStrings.xml><?xml version="1.0" encoding="utf-8"?>
<sst xmlns="http://schemas.openxmlformats.org/spreadsheetml/2006/main" count="788" uniqueCount="768">
  <si>
    <t>ReachName</t>
  </si>
  <si>
    <t>Assessment Unit</t>
  </si>
  <si>
    <t>Subbasin</t>
  </si>
  <si>
    <t>Spring.Chinook.Reach</t>
  </si>
  <si>
    <t>Steelhead.Reach</t>
  </si>
  <si>
    <t>AU Rank Sp CHN</t>
  </si>
  <si>
    <t>AU Rank STL</t>
  </si>
  <si>
    <t>Temperature</t>
  </si>
  <si>
    <t>Flow- Summer Base Flow</t>
  </si>
  <si>
    <t>Riparian- Structure</t>
  </si>
  <si>
    <t>Riparian-Disturbance</t>
  </si>
  <si>
    <t>Riparian- Canopy Cover</t>
  </si>
  <si>
    <t>Riparian</t>
  </si>
  <si>
    <t>Quality Substrate</t>
  </si>
  <si>
    <t>Cover- Wood</t>
  </si>
  <si>
    <t>Quality Pools</t>
  </si>
  <si>
    <t>Off-Channel- Floodplain</t>
  </si>
  <si>
    <t>Off-Channel- Side-Channels</t>
  </si>
  <si>
    <t>Off-Channel</t>
  </si>
  <si>
    <t>Channel Stability</t>
  </si>
  <si>
    <t>Bank Stability</t>
  </si>
  <si>
    <t>Stability</t>
  </si>
  <si>
    <t>HQ_Sum</t>
  </si>
  <si>
    <t>HQ_Pct</t>
  </si>
  <si>
    <t>HQ_Score</t>
  </si>
  <si>
    <t>Aeneas Creek 01</t>
  </si>
  <si>
    <t>Aeneas Creek 02</t>
  </si>
  <si>
    <t>Alder Creek 01</t>
  </si>
  <si>
    <t>Alder Creek 02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</si>
  <si>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</si>
  <si>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</si>
  <si>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</si>
  <si>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</si>
  <si>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</si>
  <si>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</si>
  <si>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</si>
  <si>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</si>
  <si>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</si>
  <si>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</si>
  <si>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</si>
  <si>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</si>
  <si>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</si>
  <si>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</si>
  <si>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</si>
  <si>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</si>
  <si>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</si>
  <si>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</si>
  <si>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</si>
  <si>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</si>
  <si>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</si>
  <si>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</si>
  <si>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</si>
  <si>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</si>
  <si>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</si>
  <si>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</si>
  <si>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</si>
  <si>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</si>
  <si>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</si>
  <si>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</si>
  <si>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</si>
  <si>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</si>
  <si>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</si>
  <si>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</si>
  <si>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</si>
  <si>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</si>
  <si>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</si>
  <si>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</si>
  <si>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</si>
  <si>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</si>
  <si>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</si>
  <si>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</si>
  <si>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</si>
  <si>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</si>
  <si>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</si>
  <si>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</si>
  <si>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</si>
  <si>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</si>
  <si>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Chewuch River Kay 01</t>
  </si>
  <si>
    <t>Chewuch River Kay 02</t>
  </si>
  <si>
    <t>yes</t>
  </si>
  <si>
    <t>Chewuch River Kay 03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</si>
  <si>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</si>
  <si>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</si>
  <si>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</si>
  <si>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</si>
  <si>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</si>
  <si>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</si>
  <si>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</si>
  <si>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</si>
  <si>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</si>
  <si>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</si>
  <si>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</si>
  <si>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</si>
  <si>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</si>
  <si>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</si>
  <si>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</si>
  <si>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</si>
  <si>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</si>
  <si>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</si>
  <si>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</si>
  <si>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</si>
  <si>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</si>
  <si>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</si>
  <si>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</si>
  <si>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</si>
  <si>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</si>
  <si>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</si>
  <si>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</si>
  <si>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</si>
  <si>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</si>
  <si>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</si>
  <si>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</si>
  <si>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</si>
  <si>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</si>
  <si>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</si>
  <si>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</si>
  <si>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</si>
  <si>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</si>
  <si>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</si>
  <si>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</si>
  <si>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</si>
  <si>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</si>
  <si>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</si>
  <si>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</si>
  <si>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</si>
  <si>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</si>
  <si>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</si>
  <si>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</si>
  <si>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</si>
  <si>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</si>
  <si>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</si>
  <si>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</si>
  <si>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</si>
  <si>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</si>
  <si>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</si>
  <si>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</si>
  <si>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</si>
  <si>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</si>
  <si>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</si>
  <si>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</si>
  <si>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</si>
  <si>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</si>
  <si>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</si>
  <si>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</si>
  <si>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</si>
  <si>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</si>
  <si>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</si>
  <si>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</si>
  <si>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</si>
  <si>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</si>
  <si>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</si>
  <si>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</si>
  <si>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</si>
  <si>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</si>
  <si>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</si>
  <si>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06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</si>
  <si>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</si>
  <si>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</si>
  <si>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</si>
  <si>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</si>
  <si>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</si>
  <si>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</si>
  <si>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</si>
  <si>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</si>
  <si>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</si>
  <si>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</si>
  <si>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</si>
  <si>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</si>
  <si>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</si>
  <si>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</si>
  <si>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</si>
  <si>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</si>
  <si>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</si>
  <si>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</si>
  <si>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</si>
  <si>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</si>
  <si>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</si>
  <si>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</si>
  <si>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</si>
  <si>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</si>
  <si>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</si>
  <si>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</si>
  <si>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</si>
  <si>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</si>
  <si>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</si>
  <si>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</si>
  <si>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</si>
  <si>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</si>
  <si>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</si>
  <si>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</si>
  <si>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</si>
  <si>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</si>
  <si>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</si>
  <si>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</si>
  <si>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</si>
  <si>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</si>
  <si>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</si>
  <si>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</si>
  <si>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</si>
  <si>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</si>
  <si>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</si>
  <si>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</si>
  <si>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</si>
  <si>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</si>
  <si>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</si>
  <si>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</si>
  <si>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</si>
  <si>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</si>
  <si>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</si>
  <si>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</si>
  <si>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</si>
  <si>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</si>
  <si>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</si>
  <si>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</si>
  <si>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</si>
  <si>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</si>
  <si>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</si>
  <si>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</si>
  <si>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</si>
  <si>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</si>
  <si>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</si>
  <si>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</si>
  <si>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</si>
  <si>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</si>
  <si>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</si>
  <si>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</si>
  <si>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</si>
  <si>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</si>
  <si>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</si>
  <si>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</si>
  <si>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</si>
  <si>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</si>
  <si>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</si>
  <si>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</si>
  <si>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</si>
  <si>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</si>
  <si>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</si>
  <si>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</si>
  <si>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</si>
  <si>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</si>
  <si>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</si>
  <si>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</si>
  <si>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</si>
  <si>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</si>
  <si>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</si>
  <si>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</si>
  <si>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</si>
  <si>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</si>
  <si>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</si>
  <si>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</si>
  <si>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</si>
  <si>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</si>
  <si>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</si>
  <si>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</si>
  <si>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</si>
  <si>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</si>
  <si>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</si>
  <si>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</si>
  <si>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</si>
  <si>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</si>
  <si>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</si>
  <si>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</si>
  <si>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</si>
  <si>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</si>
  <si>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</si>
  <si>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</si>
  <si>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</si>
  <si>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</si>
  <si>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</si>
  <si>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</si>
  <si>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</si>
  <si>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</si>
  <si>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</si>
  <si>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</si>
  <si>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</si>
  <si>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</si>
  <si>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</si>
  <si>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</si>
  <si>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</si>
  <si>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</si>
  <si>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</si>
  <si>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</si>
  <si>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</si>
  <si>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</si>
  <si>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</si>
  <si>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</si>
  <si>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</si>
  <si>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</si>
  <si>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</si>
  <si>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</si>
  <si>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</si>
  <si>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</si>
  <si>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</si>
  <si>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</si>
  <si>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</si>
  <si>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</si>
  <si>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</si>
  <si>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</si>
  <si>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</si>
  <si>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</si>
  <si>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</si>
  <si>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</si>
  <si>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</si>
  <si>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</si>
  <si>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</si>
  <si>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</si>
  <si>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</si>
  <si>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</si>
  <si>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</si>
  <si>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</si>
  <si>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</si>
  <si>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</si>
  <si>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</si>
  <si>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</si>
  <si>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</si>
  <si>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</si>
  <si>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</si>
  <si>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</si>
  <si>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</si>
  <si>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</si>
  <si>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</si>
  <si>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</si>
  <si>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</si>
  <si>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</si>
  <si>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</si>
  <si>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</si>
  <si>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</si>
  <si>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</si>
  <si>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</si>
  <si>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</si>
  <si>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</si>
  <si>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</si>
  <si>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</si>
  <si>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04</t>
  </si>
  <si>
    <t>Nason Creek Lower 08</t>
  </si>
  <si>
    <t>Nason Creek Lower 11</t>
  </si>
  <si>
    <t>Nason Creek Lower 14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</si>
  <si>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</si>
  <si>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</si>
  <si>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</si>
  <si>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</si>
  <si>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</si>
  <si>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</si>
  <si>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</si>
  <si>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</si>
  <si>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</si>
  <si>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</si>
  <si>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</si>
  <si>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</si>
  <si>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</si>
  <si>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</si>
  <si>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</si>
  <si>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</si>
  <si>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</si>
  <si>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</si>
  <si>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</si>
  <si>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</si>
  <si>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</si>
  <si>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</si>
  <si>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</si>
  <si>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</si>
  <si>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</si>
  <si>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</si>
  <si>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</si>
  <si>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</si>
  <si>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</si>
  <si>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</si>
  <si>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</si>
  <si>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</si>
  <si>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</si>
  <si>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</si>
  <si>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</si>
  <si>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</si>
  <si>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</si>
  <si>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</si>
  <si>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</si>
  <si>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</si>
  <si>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</si>
  <si>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</si>
  <si>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</si>
  <si>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</si>
  <si>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</si>
  <si>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</si>
  <si>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</si>
  <si>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</si>
  <si>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</si>
  <si>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</si>
  <si>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</si>
  <si>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</si>
  <si>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</si>
  <si>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</si>
  <si>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</si>
  <si>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</si>
  <si>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</si>
  <si>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</si>
  <si>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</si>
  <si>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</si>
  <si>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</si>
  <si>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</si>
  <si>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</si>
  <si>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</si>
  <si>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</si>
  <si>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</si>
  <si>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</si>
  <si>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</si>
  <si>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</si>
  <si>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</si>
  <si>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</si>
  <si>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</si>
  <si>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</si>
  <si>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</si>
  <si>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</si>
  <si>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</si>
  <si>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</si>
  <si>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</si>
  <si>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</si>
  <si>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</si>
  <si>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</si>
  <si>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</si>
  <si>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</si>
  <si>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</si>
  <si>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</si>
  <si>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</si>
  <si>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</si>
  <si>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</si>
  <si>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</si>
  <si>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</si>
  <si>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</si>
  <si>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</si>
  <si>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</si>
  <si>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</si>
  <si>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</si>
  <si>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</si>
  <si>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</si>
  <si>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</si>
  <si>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</si>
  <si>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</si>
  <si>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</si>
  <si>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</si>
  <si>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</si>
  <si>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</si>
  <si>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</si>
  <si>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</si>
  <si>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</si>
  <si>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</si>
  <si>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</si>
  <si>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</si>
  <si>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</si>
  <si>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</si>
  <si>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</si>
  <si>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</si>
  <si>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</si>
  <si>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</si>
  <si>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</si>
  <si>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</si>
  <si>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</si>
  <si>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</si>
  <si>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</si>
  <si>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</si>
  <si>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</si>
  <si>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</si>
  <si>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</si>
  <si>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</si>
  <si>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</si>
  <si>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</si>
  <si>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</si>
  <si>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</si>
  <si>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</si>
  <si>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</si>
  <si>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</si>
  <si>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</si>
  <si>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</si>
  <si>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</si>
  <si>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</si>
  <si>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</si>
  <si>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</si>
  <si>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</si>
  <si>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</si>
  <si>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</si>
  <si>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</si>
  <si>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</si>
  <si>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</si>
  <si>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</si>
  <si>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</si>
  <si>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</si>
  <si>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</si>
  <si>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</si>
  <si>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</si>
  <si>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</si>
  <si>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</si>
  <si>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</si>
  <si>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</si>
  <si>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</si>
  <si>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</si>
  <si>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</si>
  <si>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</si>
  <si>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</si>
  <si>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</si>
  <si>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</si>
  <si>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</si>
  <si>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</si>
  <si>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</si>
  <si>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</si>
  <si>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</si>
  <si>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</si>
  <si>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</si>
  <si>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</si>
  <si>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</si>
  <si>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</si>
  <si>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</si>
  <si>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</si>
  <si>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</si>
  <si>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</si>
  <si>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</si>
  <si>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</si>
  <si>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</si>
  <si>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</si>
  <si>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</si>
  <si>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</si>
  <si>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</si>
  <si>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</si>
  <si>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Tyee Creek 01</t>
  </si>
  <si>
    <t>Wanacut Creek 01</t>
  </si>
  <si>
    <t>Wanacut Creek 02</t>
  </si>
  <si>
    <t>Wanacut Creek 03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</si>
  <si>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</si>
  <si>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</si>
  <si>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</si>
  <si>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</si>
  <si>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</si>
  <si>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</si>
  <si>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</si>
  <si>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</si>
  <si>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</si>
  <si>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</si>
  <si>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</si>
  <si>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</si>
  <si>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</si>
  <si>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</si>
  <si>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</si>
  <si>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</si>
  <si>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</si>
  <si>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</si>
  <si>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</si>
  <si>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</si>
  <si>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</si>
  <si>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</si>
  <si>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</si>
  <si>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</si>
  <si>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</si>
  <si>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</si>
  <si>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</si>
  <si>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</si>
  <si>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</si>
  <si>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</si>
  <si>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</si>
  <si>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</si>
  <si>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</si>
  <si>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Chewuch River Thirtymile 03</t>
  </si>
  <si>
    <t>Chewuch River-Thirtymile Creek</t>
  </si>
  <si>
    <t>Methow</t>
  </si>
  <si>
    <t>Chewuch River Thirtymile 04</t>
  </si>
  <si>
    <t>Chewuch River Thirtymile 05</t>
  </si>
  <si>
    <t>Nason Creek Lower 03</t>
  </si>
  <si>
    <t>Andrews Creek 01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</si>
  <si>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</si>
  <si>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</si>
  <si>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</si>
  <si>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</si>
  <si>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</si>
  <si>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</si>
  <si>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</si>
  <si>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</si>
  <si>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</si>
  <si>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</si>
  <si>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</si>
  <si>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Boulder Creek 01</t>
  </si>
  <si>
    <t>Canyon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</si>
  <si>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</si>
  <si>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</si>
  <si>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</si>
  <si>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</si>
  <si>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</si>
  <si>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</si>
  <si>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</si>
  <si>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</si>
  <si>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</si>
  <si>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</si>
  <si>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</si>
  <si>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</si>
  <si>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</si>
  <si>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</si>
  <si>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</si>
  <si>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</si>
  <si>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</si>
  <si>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</si>
  <si>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</si>
  <si>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</si>
  <si>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Eagle Creek Methow 01</t>
  </si>
  <si>
    <t>Eagle Creek Methow 02</t>
  </si>
  <si>
    <t>Entiat River Lake 01</t>
  </si>
  <si>
    <t>Entiat River Lake 02</t>
  </si>
  <si>
    <t>Entiat River Lake 04</t>
  </si>
  <si>
    <t>Entiat River Lake 07</t>
  </si>
  <si>
    <t>Entiat River Lake 08</t>
  </si>
  <si>
    <t>Entiat River Lake 09</t>
  </si>
  <si>
    <t>Entiat River Lake 10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</si>
  <si>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</si>
  <si>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</si>
  <si>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</si>
  <si>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</si>
  <si>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</si>
  <si>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</si>
  <si>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</si>
  <si>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</si>
  <si>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</si>
  <si>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</si>
  <si>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</si>
  <si>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</si>
  <si>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</si>
  <si>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Lake Creek Methow 01</t>
  </si>
  <si>
    <t>Lake Creek Methow 02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</si>
  <si>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</si>
  <si>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</si>
  <si>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</si>
  <si>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</si>
  <si>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</si>
  <si>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</si>
  <si>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</si>
  <si>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Mad River Lower 02</t>
  </si>
  <si>
    <t>Mad River Lower 03</t>
  </si>
  <si>
    <t>Mad River Lower 04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</si>
  <si>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</si>
  <si>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</si>
  <si>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</si>
  <si>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</si>
  <si>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</si>
  <si>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</si>
  <si>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</si>
  <si>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</si>
  <si>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</si>
  <si>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</si>
  <si>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</si>
  <si>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</si>
  <si>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</si>
  <si>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</si>
  <si>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</si>
  <si>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</si>
  <si>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</si>
  <si>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</si>
  <si>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</si>
  <si>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</si>
  <si>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</si>
  <si>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</si>
  <si>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</si>
  <si>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</si>
  <si>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</si>
  <si>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</si>
  <si>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</si>
  <si>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</si>
  <si>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</si>
  <si>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</si>
  <si>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</si>
  <si>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</si>
  <si>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</si>
  <si>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</si>
  <si>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</si>
  <si>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</si>
  <si>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</si>
  <si>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</si>
  <si>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</si>
  <si>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</si>
  <si>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</si>
  <si>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</si>
  <si>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</si>
  <si>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</si>
  <si>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</si>
  <si>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</si>
  <si>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</si>
  <si>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05</t>
  </si>
  <si>
    <t>Nason Creek Lower 06</t>
  </si>
  <si>
    <t>Nason Creek Lower 07</t>
  </si>
  <si>
    <t>Nason Creek Lower 09</t>
  </si>
  <si>
    <t>Nason Creek Lower 10</t>
  </si>
  <si>
    <t>Nason Creek Lower 12</t>
  </si>
  <si>
    <t>Nason Creek Lower 13</t>
  </si>
  <si>
    <t>Nason Creek Lower 15</t>
  </si>
  <si>
    <t>Nason Creek Upper 01</t>
  </si>
  <si>
    <t>North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</si>
  <si>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</si>
  <si>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</si>
  <si>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</si>
  <si>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</si>
  <si>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</si>
  <si>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</si>
  <si>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</si>
  <si>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</si>
  <si>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Reynolds Creek 01</t>
  </si>
  <si>
    <t>South Creek 01</t>
  </si>
  <si>
    <t>Twentymile Creek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</si>
  <si>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</si>
  <si>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</si>
  <si>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</si>
  <si>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</si>
  <si>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</si>
  <si>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</si>
  <si>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</si>
  <si>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</si>
  <si>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</si>
  <si>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</si>
  <si>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</si>
  <si>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</si>
  <si>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</si>
  <si>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</si>
  <si>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</si>
  <si>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</si>
  <si>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 xml:space="preserve">Middle Twisp River 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</si>
  <si>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</si>
  <si>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</si>
  <si>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</si>
  <si>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</si>
  <si>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</si>
  <si>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</si>
  <si>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</si>
  <si>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War Creek 01</t>
  </si>
  <si>
    <t>War Creek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</si>
  <si>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</si>
  <si>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</si>
  <si>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</si>
  <si>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</si>
  <si>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</si>
  <si>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</si>
  <si>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</si>
  <si>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</si>
  <si>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</si>
  <si>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</si>
  <si>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</si>
  <si>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</si>
  <si>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</si>
  <si>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</si>
  <si>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</si>
  <si>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</si>
  <si>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</si>
  <si>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</si>
  <si>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</si>
  <si>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</si>
  <si>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</si>
  <si>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</si>
  <si>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</si>
  <si>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</si>
  <si>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</si>
  <si>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</si>
  <si>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</si>
  <si>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</si>
  <si>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</si>
  <si>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Chewuch River Thirtymile 01</t>
  </si>
  <si>
    <t>Chewuch River Thirtymile 02</t>
  </si>
  <si>
    <t>Methow River Rattlesnake 06</t>
  </si>
  <si>
    <t>Entiat River Lake 03</t>
  </si>
  <si>
    <t>Entiat River Lake 05</t>
  </si>
  <si>
    <t>Entiat River Lake 06</t>
  </si>
  <si>
    <t>Twisp River Headwaters 01</t>
  </si>
  <si>
    <t>Wenatchee River Beaver 02</t>
  </si>
  <si>
    <t>Twisp River Upper 04</t>
  </si>
  <si>
    <t>Methow River Fawn 04</t>
  </si>
  <si>
    <t>Nason Creek Lower 01</t>
  </si>
  <si>
    <t>Nason Creek Lower 02</t>
  </si>
  <si>
    <t>Wenatchee River Beaver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</si>
</sst>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2" fillId="4" borderId="0" xfId="0" applyNumberFormat="1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1" fontId="2" fillId="0" borderId="0" xfId="0" applyNumberFormat="1" applyFont="1"/>
    <xf numFmtId="9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Step2_Habitat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HabitatAttribute_Scores"/>
      <sheetName val="Life Stage_Scores"/>
      <sheetName val="HabitatAttribute_byLifeStage"/>
      <sheetName val="HabitatQuality_Scores"/>
      <sheetName val="Confinement_Scores"/>
      <sheetName val="Habitat_Data_RAW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TempRating"/>
      <sheetName val="FlowRating"/>
      <sheetName val="StreamWidth"/>
      <sheetName val="Attribute_Category"/>
      <sheetName val="Reaches Life Stage Spring Chino"/>
      <sheetName val="Reaches Life Stage Steelhead"/>
      <sheetName val="Reaches Life Stage Bull Trout"/>
    </sheetNames>
    <sheetDataSet>
      <sheetData sheetId="0"/>
      <sheetData sheetId="1">
        <row r="1">
          <cell r="A1" t="str">
            <v>ReachName</v>
          </cell>
          <cell r="B1" t="str">
            <v>Assessment Unit</v>
          </cell>
          <cell r="C1" t="str">
            <v>Subbasin</v>
          </cell>
          <cell r="D1" t="str">
            <v>Spring.Chinook.Reach</v>
          </cell>
          <cell r="E1" t="str">
            <v>Steelhead.Reach</v>
          </cell>
          <cell r="F1" t="str">
            <v>Bull.Trout.Reach</v>
          </cell>
        </row>
        <row r="2">
          <cell r="A2" t="str">
            <v>Alder Creek 01</v>
          </cell>
          <cell r="B2" t="str">
            <v xml:space="preserve">Lower Chiwawa River </v>
          </cell>
          <cell r="C2" t="str">
            <v>Wenatchee</v>
          </cell>
          <cell r="D2" t="str">
            <v>yes</v>
          </cell>
          <cell r="E2" t="str">
            <v>yes</v>
          </cell>
          <cell r="F2" t="str">
            <v>no</v>
          </cell>
        </row>
        <row r="3">
          <cell r="A3" t="str">
            <v>Alder Creek 02</v>
          </cell>
          <cell r="B3" t="str">
            <v xml:space="preserve">Lower Chiwawa River </v>
          </cell>
          <cell r="C3" t="str">
            <v>Wenatchee</v>
          </cell>
          <cell r="D3" t="str">
            <v>no</v>
          </cell>
          <cell r="E3" t="str">
            <v>yes</v>
          </cell>
          <cell r="F3" t="str">
            <v>no</v>
          </cell>
        </row>
        <row r="4">
          <cell r="A4" t="str">
            <v>Andrews Creek 01</v>
          </cell>
          <cell r="B4" t="str">
            <v xml:space="preserve">Andrews Creek </v>
          </cell>
          <cell r="C4" t="str">
            <v>Methow</v>
          </cell>
          <cell r="D4" t="str">
            <v>yes</v>
          </cell>
          <cell r="E4" t="str">
            <v>yes</v>
          </cell>
          <cell r="F4" t="str">
            <v>yes</v>
          </cell>
        </row>
        <row r="5">
          <cell r="A5" t="str">
            <v>Bear Creek 01</v>
          </cell>
          <cell r="B5" t="str">
            <v xml:space="preserve">Bear Creek </v>
          </cell>
          <cell r="C5" t="str">
            <v>Methow</v>
          </cell>
          <cell r="D5" t="str">
            <v>yes</v>
          </cell>
          <cell r="E5" t="str">
            <v>yes</v>
          </cell>
          <cell r="F5" t="str">
            <v>no</v>
          </cell>
        </row>
        <row r="6">
          <cell r="A6" t="str">
            <v>Bear Creek 02</v>
          </cell>
          <cell r="B6" t="str">
            <v xml:space="preserve">Bear Creek </v>
          </cell>
          <cell r="C6" t="str">
            <v>Methow</v>
          </cell>
          <cell r="D6" t="str">
            <v>no</v>
          </cell>
          <cell r="E6" t="str">
            <v>no</v>
          </cell>
          <cell r="F6" t="str">
            <v>no</v>
          </cell>
        </row>
        <row r="7">
          <cell r="A7" t="str">
            <v>Bear Creek 03</v>
          </cell>
          <cell r="B7" t="str">
            <v xml:space="preserve">Bear Creek </v>
          </cell>
          <cell r="C7" t="str">
            <v>Methow</v>
          </cell>
          <cell r="D7" t="str">
            <v>no</v>
          </cell>
          <cell r="E7" t="str">
            <v>no</v>
          </cell>
          <cell r="F7" t="str">
            <v>no</v>
          </cell>
        </row>
        <row r="8">
          <cell r="A8" t="str">
            <v>Bear Creek 04</v>
          </cell>
          <cell r="B8" t="str">
            <v xml:space="preserve">Bear Creek </v>
          </cell>
          <cell r="C8" t="str">
            <v>Methow</v>
          </cell>
          <cell r="D8" t="str">
            <v>no</v>
          </cell>
          <cell r="E8" t="str">
            <v>no</v>
          </cell>
          <cell r="F8" t="str">
            <v>no</v>
          </cell>
        </row>
        <row r="9">
          <cell r="A9" t="str">
            <v>Bear Creek 05</v>
          </cell>
          <cell r="B9" t="str">
            <v xml:space="preserve">Bear Creek </v>
          </cell>
          <cell r="C9" t="str">
            <v>Methow</v>
          </cell>
          <cell r="D9" t="str">
            <v>no</v>
          </cell>
          <cell r="E9" t="str">
            <v>no</v>
          </cell>
          <cell r="F9" t="str">
            <v>no</v>
          </cell>
        </row>
        <row r="10">
          <cell r="A10" t="str">
            <v>Bear Creek 06</v>
          </cell>
          <cell r="B10" t="str">
            <v xml:space="preserve">Bear Creek </v>
          </cell>
          <cell r="C10" t="str">
            <v>Methow</v>
          </cell>
          <cell r="D10" t="str">
            <v>no</v>
          </cell>
          <cell r="E10" t="str">
            <v>no</v>
          </cell>
          <cell r="F10" t="str">
            <v>no</v>
          </cell>
        </row>
        <row r="11">
          <cell r="A11" t="str">
            <v>Beaver Creek 01</v>
          </cell>
          <cell r="B11" t="str">
            <v>Wenatchee River-Beaver Creek</v>
          </cell>
          <cell r="C11" t="str">
            <v>Wenatchee</v>
          </cell>
          <cell r="D11" t="str">
            <v>yes</v>
          </cell>
          <cell r="E11" t="str">
            <v>yes</v>
          </cell>
          <cell r="F11" t="str">
            <v>no</v>
          </cell>
        </row>
        <row r="12">
          <cell r="A12" t="str">
            <v>Beaver Creek Lower 01</v>
          </cell>
          <cell r="B12" t="str">
            <v xml:space="preserve">Lower Beaver Creek </v>
          </cell>
          <cell r="C12" t="str">
            <v>Methow</v>
          </cell>
          <cell r="D12" t="str">
            <v>yes</v>
          </cell>
          <cell r="E12" t="str">
            <v>yes</v>
          </cell>
          <cell r="F12" t="str">
            <v>yes</v>
          </cell>
        </row>
        <row r="13">
          <cell r="A13" t="str">
            <v>Beaver Creek Lower 02</v>
          </cell>
          <cell r="B13" t="str">
            <v xml:space="preserve">Lower Beaver Creek </v>
          </cell>
          <cell r="C13" t="str">
            <v>Methow</v>
          </cell>
          <cell r="D13" t="str">
            <v>yes</v>
          </cell>
          <cell r="E13" t="str">
            <v>yes</v>
          </cell>
          <cell r="F13" t="str">
            <v>yes</v>
          </cell>
        </row>
        <row r="14">
          <cell r="A14" t="str">
            <v>Beaver Creek Lower 03</v>
          </cell>
          <cell r="B14" t="str">
            <v xml:space="preserve">Lower Beaver Creek </v>
          </cell>
          <cell r="C14" t="str">
            <v>Methow</v>
          </cell>
          <cell r="D14" t="str">
            <v>yes</v>
          </cell>
          <cell r="E14" t="str">
            <v>yes</v>
          </cell>
          <cell r="F14" t="str">
            <v>yes</v>
          </cell>
        </row>
        <row r="15">
          <cell r="A15" t="str">
            <v>Beaver Creek Lower 04</v>
          </cell>
          <cell r="B15" t="str">
            <v xml:space="preserve">Lower Beaver Creek </v>
          </cell>
          <cell r="C15" t="str">
            <v>Methow</v>
          </cell>
          <cell r="D15" t="str">
            <v>yes</v>
          </cell>
          <cell r="E15" t="str">
            <v>yes</v>
          </cell>
          <cell r="F15" t="str">
            <v>yes</v>
          </cell>
        </row>
        <row r="16">
          <cell r="A16" t="str">
            <v>Beaver Creek Lower 05</v>
          </cell>
          <cell r="B16" t="str">
            <v xml:space="preserve">Lower Beaver Creek </v>
          </cell>
          <cell r="C16" t="str">
            <v>Methow</v>
          </cell>
          <cell r="D16" t="str">
            <v>yes</v>
          </cell>
          <cell r="E16" t="str">
            <v>yes</v>
          </cell>
          <cell r="F16" t="str">
            <v>yes</v>
          </cell>
        </row>
        <row r="17">
          <cell r="A17" t="str">
            <v>Beaver Creek Lower 06</v>
          </cell>
          <cell r="B17" t="str">
            <v xml:space="preserve">Lower Beaver Creek </v>
          </cell>
          <cell r="C17" t="str">
            <v>Methow</v>
          </cell>
          <cell r="D17" t="str">
            <v>yes</v>
          </cell>
          <cell r="E17" t="str">
            <v>yes</v>
          </cell>
          <cell r="F17" t="str">
            <v>yes</v>
          </cell>
        </row>
        <row r="18">
          <cell r="A18" t="str">
            <v>Beaver Creek Lower 07</v>
          </cell>
          <cell r="B18" t="str">
            <v xml:space="preserve">Lower Beaver Creek </v>
          </cell>
          <cell r="C18" t="str">
            <v>Methow</v>
          </cell>
          <cell r="D18" t="str">
            <v>yes</v>
          </cell>
          <cell r="E18" t="str">
            <v>yes</v>
          </cell>
          <cell r="F18" t="str">
            <v>yes</v>
          </cell>
        </row>
        <row r="19">
          <cell r="A19" t="str">
            <v>Beaver Creek Lower 08</v>
          </cell>
          <cell r="B19" t="str">
            <v xml:space="preserve">Lower Beaver Creek </v>
          </cell>
          <cell r="C19" t="str">
            <v>Methow</v>
          </cell>
          <cell r="D19" t="str">
            <v>yes</v>
          </cell>
          <cell r="E19" t="str">
            <v>yes</v>
          </cell>
          <cell r="F19" t="str">
            <v>yes</v>
          </cell>
        </row>
        <row r="20">
          <cell r="A20" t="str">
            <v>Beaver Creek Lower 09</v>
          </cell>
          <cell r="B20" t="str">
            <v xml:space="preserve">Upper Beaver Creek </v>
          </cell>
          <cell r="C20" t="str">
            <v>Methow</v>
          </cell>
          <cell r="D20" t="str">
            <v>yes</v>
          </cell>
          <cell r="E20" t="str">
            <v>yes</v>
          </cell>
          <cell r="F20" t="str">
            <v>yes</v>
          </cell>
        </row>
        <row r="21">
          <cell r="A21" t="str">
            <v>Beaver Creek North Fork 01</v>
          </cell>
          <cell r="B21" t="str">
            <v xml:space="preserve">Upper Beaver Creek </v>
          </cell>
          <cell r="C21" t="str">
            <v>Methow</v>
          </cell>
          <cell r="D21" t="str">
            <v>yes</v>
          </cell>
          <cell r="E21" t="str">
            <v>yes</v>
          </cell>
          <cell r="F21" t="str">
            <v>yes</v>
          </cell>
        </row>
        <row r="22">
          <cell r="A22" t="str">
            <v>Beaver Creek North Fork 02</v>
          </cell>
          <cell r="B22" t="str">
            <v xml:space="preserve">Upper Beaver Creek </v>
          </cell>
          <cell r="C22" t="str">
            <v>Methow</v>
          </cell>
          <cell r="D22" t="str">
            <v>yes</v>
          </cell>
          <cell r="E22" t="str">
            <v>yes</v>
          </cell>
          <cell r="F22" t="str">
            <v>yes</v>
          </cell>
        </row>
        <row r="23">
          <cell r="A23" t="str">
            <v>Beaver Creek North Fork 03</v>
          </cell>
          <cell r="B23" t="str">
            <v xml:space="preserve">Upper Beaver Creek </v>
          </cell>
          <cell r="C23" t="str">
            <v>Methow</v>
          </cell>
          <cell r="D23" t="str">
            <v>no</v>
          </cell>
          <cell r="E23" t="str">
            <v>yes</v>
          </cell>
          <cell r="F23" t="str">
            <v>yes</v>
          </cell>
        </row>
        <row r="24">
          <cell r="A24" t="str">
            <v>Beaver Creek South Fork 01</v>
          </cell>
          <cell r="B24" t="str">
            <v xml:space="preserve">South Fork Beaver Creek </v>
          </cell>
          <cell r="C24" t="str">
            <v>Methow</v>
          </cell>
          <cell r="D24" t="str">
            <v>yes</v>
          </cell>
          <cell r="E24" t="str">
            <v>yes</v>
          </cell>
          <cell r="F24" t="str">
            <v>yes</v>
          </cell>
        </row>
        <row r="25">
          <cell r="A25" t="str">
            <v>Beaver Creek South Fork 02</v>
          </cell>
          <cell r="B25" t="str">
            <v xml:space="preserve">South Fork Beaver Creek </v>
          </cell>
          <cell r="C25" t="str">
            <v>Methow</v>
          </cell>
          <cell r="D25" t="str">
            <v>no</v>
          </cell>
          <cell r="E25" t="str">
            <v>no</v>
          </cell>
          <cell r="F25" t="str">
            <v>no</v>
          </cell>
        </row>
        <row r="26">
          <cell r="A26" t="str">
            <v>Beaver Creek South Fork 03</v>
          </cell>
          <cell r="B26" t="str">
            <v xml:space="preserve">South Fork Beaver Creek </v>
          </cell>
          <cell r="C26" t="str">
            <v>Methow</v>
          </cell>
          <cell r="D26" t="str">
            <v>no</v>
          </cell>
          <cell r="E26" t="str">
            <v>no</v>
          </cell>
          <cell r="F26" t="str">
            <v>no</v>
          </cell>
        </row>
        <row r="27">
          <cell r="A27" t="str">
            <v>Beaver Creek South Fork 04</v>
          </cell>
          <cell r="B27" t="str">
            <v xml:space="preserve">South Fork Beaver Creek </v>
          </cell>
          <cell r="C27" t="str">
            <v>Methow</v>
          </cell>
          <cell r="D27" t="str">
            <v>no</v>
          </cell>
          <cell r="E27" t="str">
            <v>no</v>
          </cell>
          <cell r="F27" t="str">
            <v>no</v>
          </cell>
        </row>
        <row r="28">
          <cell r="A28" t="str">
            <v>Beaver Creek South Fork 05</v>
          </cell>
          <cell r="B28" t="str">
            <v xml:space="preserve">South Fork Beaver Creek </v>
          </cell>
          <cell r="C28" t="str">
            <v>Methow</v>
          </cell>
          <cell r="D28" t="str">
            <v>no</v>
          </cell>
          <cell r="E28" t="str">
            <v>no</v>
          </cell>
          <cell r="F28" t="str">
            <v>no</v>
          </cell>
        </row>
        <row r="29">
          <cell r="A29" t="str">
            <v>Ben Creek 01</v>
          </cell>
          <cell r="B29" t="str">
            <v xml:space="preserve">Libby Creek </v>
          </cell>
          <cell r="C29" t="str">
            <v>Methow</v>
          </cell>
          <cell r="D29" t="str">
            <v>no</v>
          </cell>
          <cell r="E29" t="str">
            <v>yes</v>
          </cell>
          <cell r="F29" t="str">
            <v>no</v>
          </cell>
        </row>
        <row r="30">
          <cell r="A30" t="str">
            <v>Big Meadow Creek 01</v>
          </cell>
          <cell r="B30" t="str">
            <v xml:space="preserve">Big Meadow Creek </v>
          </cell>
          <cell r="C30" t="str">
            <v>Wenatchee</v>
          </cell>
          <cell r="D30" t="str">
            <v>yes</v>
          </cell>
          <cell r="E30" t="str">
            <v>yes</v>
          </cell>
          <cell r="F30" t="str">
            <v>yes</v>
          </cell>
        </row>
        <row r="31">
          <cell r="A31" t="str">
            <v>Big Meadow Creek 02</v>
          </cell>
          <cell r="B31" t="str">
            <v xml:space="preserve">Big Meadow Creek </v>
          </cell>
          <cell r="C31" t="str">
            <v>Wenatchee</v>
          </cell>
          <cell r="D31" t="str">
            <v>yes</v>
          </cell>
          <cell r="E31" t="str">
            <v>yes</v>
          </cell>
          <cell r="F31" t="str">
            <v>yes</v>
          </cell>
        </row>
        <row r="32">
          <cell r="A32" t="str">
            <v>Big Meadow Creek 03</v>
          </cell>
          <cell r="B32" t="str">
            <v xml:space="preserve">Big Meadow Creek </v>
          </cell>
          <cell r="C32" t="str">
            <v>Wenatchee</v>
          </cell>
          <cell r="D32" t="str">
            <v>no</v>
          </cell>
          <cell r="E32" t="str">
            <v>yes</v>
          </cell>
          <cell r="F32" t="str">
            <v>yes</v>
          </cell>
        </row>
        <row r="33">
          <cell r="A33" t="str">
            <v>Big Meadow Creek 04</v>
          </cell>
          <cell r="B33" t="str">
            <v xml:space="preserve">Big Meadow Creek </v>
          </cell>
          <cell r="C33" t="str">
            <v>Wenatchee</v>
          </cell>
          <cell r="D33" t="str">
            <v>no</v>
          </cell>
          <cell r="E33" t="str">
            <v>yes</v>
          </cell>
          <cell r="F33" t="str">
            <v>no</v>
          </cell>
        </row>
        <row r="34">
          <cell r="A34" t="str">
            <v>Black Canyon Creek 01</v>
          </cell>
          <cell r="B34" t="str">
            <v xml:space="preserve">Black Canyon Creek </v>
          </cell>
          <cell r="C34" t="str">
            <v>Methow</v>
          </cell>
          <cell r="D34" t="str">
            <v>yes</v>
          </cell>
          <cell r="E34" t="str">
            <v>yes</v>
          </cell>
          <cell r="F34" t="str">
            <v>yes</v>
          </cell>
        </row>
        <row r="35">
          <cell r="A35" t="str">
            <v>Black Canyon Creek 02</v>
          </cell>
          <cell r="B35" t="str">
            <v xml:space="preserve">Black Canyon Creek </v>
          </cell>
          <cell r="C35" t="str">
            <v>Methow</v>
          </cell>
          <cell r="D35" t="str">
            <v>no</v>
          </cell>
          <cell r="E35" t="str">
            <v>yes</v>
          </cell>
          <cell r="F35" t="str">
            <v>no</v>
          </cell>
        </row>
        <row r="36">
          <cell r="A36" t="str">
            <v>Black Canyon Creek 03</v>
          </cell>
          <cell r="B36" t="str">
            <v xml:space="preserve">Black Canyon Creek </v>
          </cell>
          <cell r="C36" t="str">
            <v>Methow</v>
          </cell>
          <cell r="D36" t="str">
            <v>no</v>
          </cell>
          <cell r="E36" t="str">
            <v>yes</v>
          </cell>
          <cell r="F36" t="str">
            <v>no</v>
          </cell>
        </row>
        <row r="37">
          <cell r="A37" t="str">
            <v>Black Canyon Creek 04</v>
          </cell>
          <cell r="B37" t="str">
            <v xml:space="preserve">Black Canyon Creek </v>
          </cell>
          <cell r="C37" t="str">
            <v>Methow</v>
          </cell>
          <cell r="D37" t="str">
            <v>no</v>
          </cell>
          <cell r="E37" t="str">
            <v>yes</v>
          </cell>
          <cell r="F37" t="str">
            <v>no</v>
          </cell>
        </row>
        <row r="38">
          <cell r="A38" t="str">
            <v>Blue Buck Creek 01</v>
          </cell>
          <cell r="B38" t="str">
            <v xml:space="preserve">Upper Beaver Creek </v>
          </cell>
          <cell r="C38" t="str">
            <v>Methow</v>
          </cell>
          <cell r="D38" t="str">
            <v>no</v>
          </cell>
          <cell r="E38" t="str">
            <v>no</v>
          </cell>
          <cell r="F38" t="str">
            <v>yes</v>
          </cell>
        </row>
        <row r="39">
          <cell r="A39" t="str">
            <v>Boulder Creek 01</v>
          </cell>
          <cell r="B39" t="str">
            <v xml:space="preserve">Boulder Creek </v>
          </cell>
          <cell r="C39" t="str">
            <v>Methow</v>
          </cell>
          <cell r="D39" t="str">
            <v>yes</v>
          </cell>
          <cell r="E39" t="str">
            <v>yes</v>
          </cell>
          <cell r="F39" t="str">
            <v>yes</v>
          </cell>
        </row>
        <row r="40">
          <cell r="A40" t="str">
            <v>Brender Creek 01</v>
          </cell>
          <cell r="B40" t="str">
            <v>Mission Creek-Brender Creek</v>
          </cell>
          <cell r="C40" t="str">
            <v>Wenatchee</v>
          </cell>
          <cell r="D40" t="str">
            <v>yes</v>
          </cell>
          <cell r="E40" t="str">
            <v>yes</v>
          </cell>
          <cell r="F40" t="str">
            <v>yes</v>
          </cell>
        </row>
        <row r="41">
          <cell r="A41" t="str">
            <v>Brennegan Creek 01</v>
          </cell>
          <cell r="B41" t="str">
            <v>Entiat River-Preston Creek</v>
          </cell>
          <cell r="C41" t="str">
            <v>Entiat</v>
          </cell>
          <cell r="D41" t="str">
            <v>no</v>
          </cell>
          <cell r="E41" t="str">
            <v>yes</v>
          </cell>
          <cell r="F41" t="str">
            <v>yes</v>
          </cell>
        </row>
        <row r="42">
          <cell r="A42" t="str">
            <v>Brevicomis Creek</v>
          </cell>
          <cell r="B42" t="str">
            <v>Chewuch River-Doe Creek</v>
          </cell>
          <cell r="C42" t="str">
            <v>Methow</v>
          </cell>
          <cell r="D42" t="str">
            <v>no</v>
          </cell>
          <cell r="E42" t="str">
            <v>no</v>
          </cell>
          <cell r="F42" t="str">
            <v>no</v>
          </cell>
        </row>
        <row r="43">
          <cell r="A43" t="str">
            <v>Brush Creek 01</v>
          </cell>
          <cell r="B43" t="str">
            <v xml:space="preserve">Lower Chiwawa River </v>
          </cell>
          <cell r="C43" t="str">
            <v>Wenatchee</v>
          </cell>
          <cell r="D43" t="str">
            <v>yes</v>
          </cell>
          <cell r="E43" t="str">
            <v>yes</v>
          </cell>
          <cell r="F43" t="str">
            <v>no</v>
          </cell>
        </row>
        <row r="44">
          <cell r="A44" t="str">
            <v>Brush Creek 02</v>
          </cell>
          <cell r="B44" t="str">
            <v xml:space="preserve">Lower Chiwawa River </v>
          </cell>
          <cell r="C44" t="str">
            <v>Wenatchee</v>
          </cell>
          <cell r="D44" t="str">
            <v>no</v>
          </cell>
          <cell r="E44" t="str">
            <v>yes</v>
          </cell>
          <cell r="F44" t="str">
            <v>no</v>
          </cell>
        </row>
        <row r="45">
          <cell r="A45" t="str">
            <v>Buck Creek 01</v>
          </cell>
          <cell r="B45" t="str">
            <v xml:space="preserve">Chiwawa River Headwaters </v>
          </cell>
          <cell r="C45" t="str">
            <v>Wenatchee</v>
          </cell>
          <cell r="D45" t="str">
            <v>no</v>
          </cell>
          <cell r="E45" t="str">
            <v>no</v>
          </cell>
          <cell r="F45" t="str">
            <v>yes</v>
          </cell>
        </row>
        <row r="46">
          <cell r="A46" t="str">
            <v>Butcher Creek 01</v>
          </cell>
          <cell r="B46" t="str">
            <v xml:space="preserve">Lower Nason Creek </v>
          </cell>
          <cell r="C46" t="str">
            <v>Wenatchee</v>
          </cell>
          <cell r="D46" t="str">
            <v>yes</v>
          </cell>
          <cell r="E46" t="str">
            <v>yes</v>
          </cell>
          <cell r="F46" t="str">
            <v>no</v>
          </cell>
        </row>
        <row r="47">
          <cell r="A47" t="str">
            <v>Buttermilk Creek 01</v>
          </cell>
          <cell r="B47" t="str">
            <v>Buttermilk Creek</v>
          </cell>
          <cell r="C47" t="str">
            <v>Methow</v>
          </cell>
          <cell r="D47" t="str">
            <v>yes</v>
          </cell>
          <cell r="E47" t="str">
            <v>yes</v>
          </cell>
          <cell r="F47" t="str">
            <v>yes</v>
          </cell>
        </row>
        <row r="48">
          <cell r="A48" t="str">
            <v>Buttermilk Creek 02</v>
          </cell>
          <cell r="B48" t="str">
            <v>Buttermilk Creek</v>
          </cell>
          <cell r="C48" t="str">
            <v>Methow</v>
          </cell>
          <cell r="D48" t="str">
            <v>yes</v>
          </cell>
          <cell r="E48" t="str">
            <v>yes</v>
          </cell>
          <cell r="F48" t="str">
            <v>yes</v>
          </cell>
        </row>
        <row r="49">
          <cell r="A49" t="str">
            <v>Buttermilk Creek East Fork 01</v>
          </cell>
          <cell r="B49" t="str">
            <v>Buttermilk Creek</v>
          </cell>
          <cell r="C49" t="str">
            <v>Methow</v>
          </cell>
          <cell r="D49" t="str">
            <v>no</v>
          </cell>
          <cell r="E49" t="str">
            <v>yes</v>
          </cell>
          <cell r="F49" t="str">
            <v>yes</v>
          </cell>
        </row>
        <row r="50">
          <cell r="A50" t="str">
            <v>Buttermilk Creek East Fork 02</v>
          </cell>
          <cell r="B50" t="str">
            <v>Buttermilk Creek</v>
          </cell>
          <cell r="C50" t="str">
            <v>Methow</v>
          </cell>
          <cell r="D50" t="str">
            <v>no</v>
          </cell>
          <cell r="E50" t="str">
            <v>yes</v>
          </cell>
          <cell r="F50" t="str">
            <v>yes</v>
          </cell>
        </row>
        <row r="51">
          <cell r="A51" t="str">
            <v>Buttermilk Creek East Fork 03</v>
          </cell>
          <cell r="B51" t="str">
            <v>Buttermilk Creek</v>
          </cell>
          <cell r="C51" t="str">
            <v>Methow</v>
          </cell>
          <cell r="D51" t="str">
            <v>no</v>
          </cell>
          <cell r="E51" t="str">
            <v>yes</v>
          </cell>
          <cell r="F51" t="str">
            <v>yes</v>
          </cell>
        </row>
        <row r="52">
          <cell r="A52" t="str">
            <v>Buttermilk Creek West Fork 01</v>
          </cell>
          <cell r="B52" t="str">
            <v>Buttermilk Creek</v>
          </cell>
          <cell r="C52" t="str">
            <v>Methow</v>
          </cell>
          <cell r="D52" t="str">
            <v>no</v>
          </cell>
          <cell r="E52" t="str">
            <v>yes</v>
          </cell>
          <cell r="F52" t="str">
            <v>yes</v>
          </cell>
        </row>
        <row r="53">
          <cell r="A53" t="str">
            <v>Buttermilk Creek West Fork 02</v>
          </cell>
          <cell r="B53" t="str">
            <v>Buttermilk Creek</v>
          </cell>
          <cell r="C53" t="str">
            <v>Methow</v>
          </cell>
          <cell r="D53" t="str">
            <v>no</v>
          </cell>
          <cell r="E53" t="str">
            <v>no</v>
          </cell>
          <cell r="F53" t="str">
            <v>yes</v>
          </cell>
        </row>
        <row r="54">
          <cell r="A54" t="str">
            <v>Camas Creek 01</v>
          </cell>
          <cell r="B54" t="str">
            <v xml:space="preserve">Lower Peshastin Creek </v>
          </cell>
          <cell r="C54" t="str">
            <v>Wenatchee</v>
          </cell>
          <cell r="D54" t="str">
            <v>no</v>
          </cell>
          <cell r="E54" t="str">
            <v>no</v>
          </cell>
          <cell r="F54" t="str">
            <v>no</v>
          </cell>
        </row>
        <row r="55">
          <cell r="A55" t="str">
            <v>Canyon Creek 01</v>
          </cell>
          <cell r="B55" t="str">
            <v xml:space="preserve">Middle Twisp River </v>
          </cell>
          <cell r="C55" t="str">
            <v>Methow</v>
          </cell>
          <cell r="D55" t="str">
            <v>yes</v>
          </cell>
          <cell r="E55" t="str">
            <v>yes</v>
          </cell>
          <cell r="F55" t="str">
            <v>yes</v>
          </cell>
        </row>
        <row r="56">
          <cell r="A56" t="str">
            <v>Canyon Creek 02</v>
          </cell>
          <cell r="B56" t="str">
            <v xml:space="preserve">Middle Twisp River </v>
          </cell>
          <cell r="C56" t="str">
            <v>Methow</v>
          </cell>
          <cell r="D56" t="str">
            <v>no</v>
          </cell>
          <cell r="E56" t="str">
            <v>no</v>
          </cell>
          <cell r="F56" t="str">
            <v>no</v>
          </cell>
        </row>
        <row r="57">
          <cell r="A57" t="str">
            <v>Cedar Creek 01</v>
          </cell>
          <cell r="B57" t="str">
            <v>Cedar Creek</v>
          </cell>
          <cell r="C57" t="str">
            <v>Methow</v>
          </cell>
          <cell r="D57" t="str">
            <v>yes</v>
          </cell>
          <cell r="E57" t="str">
            <v>yes</v>
          </cell>
          <cell r="F57" t="str">
            <v>yes</v>
          </cell>
        </row>
        <row r="58">
          <cell r="A58" t="str">
            <v>Chewuch River Doe 01</v>
          </cell>
          <cell r="B58" t="str">
            <v>Chewuch River-Doe Creek</v>
          </cell>
          <cell r="C58" t="str">
            <v>Methow</v>
          </cell>
          <cell r="D58" t="str">
            <v>yes</v>
          </cell>
          <cell r="E58" t="str">
            <v>yes</v>
          </cell>
          <cell r="F58" t="str">
            <v>yes</v>
          </cell>
        </row>
        <row r="59">
          <cell r="A59" t="str">
            <v>Chewuch River Doe 02</v>
          </cell>
          <cell r="B59" t="str">
            <v>Chewuch River-Doe Creek</v>
          </cell>
          <cell r="C59" t="str">
            <v>Methow</v>
          </cell>
          <cell r="D59" t="str">
            <v>yes</v>
          </cell>
          <cell r="E59" t="str">
            <v>yes</v>
          </cell>
          <cell r="F59" t="str">
            <v>yes</v>
          </cell>
        </row>
        <row r="60">
          <cell r="A60" t="str">
            <v>Chewuch River Doe 03</v>
          </cell>
          <cell r="B60" t="str">
            <v>Chewuch River-Doe Creek</v>
          </cell>
          <cell r="C60" t="str">
            <v>Methow</v>
          </cell>
          <cell r="D60" t="str">
            <v>yes</v>
          </cell>
          <cell r="E60" t="str">
            <v>yes</v>
          </cell>
          <cell r="F60" t="str">
            <v>yes</v>
          </cell>
        </row>
        <row r="61">
          <cell r="A61" t="str">
            <v>Chewuch River Doe 04</v>
          </cell>
          <cell r="B61" t="str">
            <v>Chewuch River-Doe Creek</v>
          </cell>
          <cell r="C61" t="str">
            <v>Methow</v>
          </cell>
          <cell r="D61" t="str">
            <v>yes</v>
          </cell>
          <cell r="E61" t="str">
            <v>yes</v>
          </cell>
          <cell r="F61" t="str">
            <v>yes</v>
          </cell>
        </row>
        <row r="62">
          <cell r="A62" t="str">
            <v>Chewuch River Doe 05</v>
          </cell>
          <cell r="B62" t="str">
            <v>Chewuch River-Doe Creek</v>
          </cell>
          <cell r="C62" t="str">
            <v>Methow</v>
          </cell>
          <cell r="D62" t="str">
            <v>yes</v>
          </cell>
          <cell r="E62" t="str">
            <v>yes</v>
          </cell>
          <cell r="F62" t="str">
            <v>yes</v>
          </cell>
        </row>
        <row r="63">
          <cell r="A63" t="str">
            <v>Chewuch River Doe 06</v>
          </cell>
          <cell r="B63" t="str">
            <v>Chewuch River-Doe Creek</v>
          </cell>
          <cell r="C63" t="str">
            <v>Methow</v>
          </cell>
          <cell r="D63" t="str">
            <v>yes</v>
          </cell>
          <cell r="E63" t="str">
            <v>yes</v>
          </cell>
          <cell r="F63" t="str">
            <v>yes</v>
          </cell>
        </row>
        <row r="64">
          <cell r="A64" t="str">
            <v>Chewuch River Doe 07</v>
          </cell>
          <cell r="B64" t="str">
            <v>Chewuch River-Doe Creek</v>
          </cell>
          <cell r="C64" t="str">
            <v>Methow</v>
          </cell>
          <cell r="D64" t="str">
            <v>yes</v>
          </cell>
          <cell r="E64" t="str">
            <v>yes</v>
          </cell>
          <cell r="F64" t="str">
            <v>yes</v>
          </cell>
        </row>
        <row r="65">
          <cell r="A65" t="str">
            <v>Chewuch River Doe 08</v>
          </cell>
          <cell r="B65" t="str">
            <v>Chewuch River-Doe Creek</v>
          </cell>
          <cell r="C65" t="str">
            <v>Methow</v>
          </cell>
          <cell r="D65" t="str">
            <v>yes</v>
          </cell>
          <cell r="E65" t="str">
            <v>yes</v>
          </cell>
          <cell r="F65" t="str">
            <v>yes</v>
          </cell>
        </row>
        <row r="66">
          <cell r="A66" t="str">
            <v>Chewuch River Doe 09</v>
          </cell>
          <cell r="B66" t="str">
            <v>Lake Creek (Methow)</v>
          </cell>
          <cell r="C66" t="str">
            <v>Methow</v>
          </cell>
          <cell r="D66" t="str">
            <v>yes</v>
          </cell>
          <cell r="E66" t="str">
            <v>yes</v>
          </cell>
          <cell r="F66" t="str">
            <v>yes</v>
          </cell>
        </row>
        <row r="67">
          <cell r="A67" t="str">
            <v>Chewuch River Kay 01</v>
          </cell>
          <cell r="B67" t="str">
            <v>Chewuch River-Kay Creek</v>
          </cell>
          <cell r="C67" t="str">
            <v>Methow</v>
          </cell>
          <cell r="D67" t="str">
            <v>yes</v>
          </cell>
          <cell r="E67" t="str">
            <v>yes</v>
          </cell>
          <cell r="F67" t="str">
            <v>yes</v>
          </cell>
        </row>
        <row r="68">
          <cell r="A68" t="str">
            <v>Chewuch River Kay 03</v>
          </cell>
          <cell r="B68" t="str">
            <v>Chewuch River-Kay Creek</v>
          </cell>
          <cell r="C68" t="str">
            <v>Methow</v>
          </cell>
          <cell r="D68" t="str">
            <v>no</v>
          </cell>
          <cell r="E68" t="str">
            <v>no</v>
          </cell>
          <cell r="F68" t="str">
            <v>no</v>
          </cell>
        </row>
        <row r="69">
          <cell r="A69" t="str">
            <v>Chewuch River Pearrygin 01</v>
          </cell>
          <cell r="B69" t="str">
            <v>Chewuch River-Pearrygin Creek</v>
          </cell>
          <cell r="C69" t="str">
            <v>Methow</v>
          </cell>
          <cell r="D69" t="str">
            <v>yes</v>
          </cell>
          <cell r="E69" t="str">
            <v>yes</v>
          </cell>
          <cell r="F69" t="str">
            <v>yes</v>
          </cell>
        </row>
        <row r="70">
          <cell r="A70" t="str">
            <v>Chewuch River Pearrygin 02</v>
          </cell>
          <cell r="B70" t="str">
            <v>Chewuch River-Pearrygin Creek</v>
          </cell>
          <cell r="C70" t="str">
            <v>Methow</v>
          </cell>
          <cell r="D70" t="str">
            <v>yes</v>
          </cell>
          <cell r="E70" t="str">
            <v>yes</v>
          </cell>
          <cell r="F70" t="str">
            <v>yes</v>
          </cell>
        </row>
        <row r="71">
          <cell r="A71" t="str">
            <v>Chewuch River Pearrygin 03</v>
          </cell>
          <cell r="B71" t="str">
            <v>Chewuch River-Pearrygin Creek</v>
          </cell>
          <cell r="C71" t="str">
            <v>Methow</v>
          </cell>
          <cell r="D71" t="str">
            <v>yes</v>
          </cell>
          <cell r="E71" t="str">
            <v>yes</v>
          </cell>
          <cell r="F71" t="str">
            <v>yes</v>
          </cell>
        </row>
        <row r="72">
          <cell r="A72" t="str">
            <v>Chewuch River Pearrygin 04</v>
          </cell>
          <cell r="B72" t="str">
            <v>Chewuch River-Pearrygin Creek</v>
          </cell>
          <cell r="C72" t="str">
            <v>Methow</v>
          </cell>
          <cell r="D72" t="str">
            <v>yes</v>
          </cell>
          <cell r="E72" t="str">
            <v>yes</v>
          </cell>
          <cell r="F72" t="str">
            <v>yes</v>
          </cell>
        </row>
        <row r="73">
          <cell r="A73" t="str">
            <v>Chewuch River Pearrygin 05</v>
          </cell>
          <cell r="B73" t="str">
            <v>Chewuch River-Pearrygin Creek</v>
          </cell>
          <cell r="C73" t="str">
            <v>Methow</v>
          </cell>
          <cell r="D73" t="str">
            <v>yes</v>
          </cell>
          <cell r="E73" t="str">
            <v>yes</v>
          </cell>
          <cell r="F73" t="str">
            <v>yes</v>
          </cell>
        </row>
        <row r="74">
          <cell r="A74" t="str">
            <v>Chewuch River Pearrygin 06</v>
          </cell>
          <cell r="B74" t="str">
            <v>Chewuch River-Pearrygin Creek</v>
          </cell>
          <cell r="C74" t="str">
            <v>Methow</v>
          </cell>
          <cell r="D74" t="str">
            <v>yes</v>
          </cell>
          <cell r="E74" t="str">
            <v>yes</v>
          </cell>
          <cell r="F74" t="str">
            <v>no</v>
          </cell>
        </row>
        <row r="75">
          <cell r="A75" t="str">
            <v>Chewuch River Pearrygin 07</v>
          </cell>
          <cell r="B75" t="str">
            <v>Chewuch River-Pearrygin Creek</v>
          </cell>
          <cell r="C75" t="str">
            <v>Methow</v>
          </cell>
          <cell r="D75" t="str">
            <v>yes</v>
          </cell>
          <cell r="E75" t="str">
            <v>yes</v>
          </cell>
          <cell r="F75" t="str">
            <v>yes</v>
          </cell>
        </row>
        <row r="76">
          <cell r="A76" t="str">
            <v>Chewuch River Pearrygin 08</v>
          </cell>
          <cell r="B76" t="str">
            <v>Chewuch River-Pearrygin Creek</v>
          </cell>
          <cell r="C76" t="str">
            <v>Methow</v>
          </cell>
          <cell r="D76" t="str">
            <v>yes</v>
          </cell>
          <cell r="E76" t="str">
            <v>yes</v>
          </cell>
          <cell r="F76" t="str">
            <v>yes</v>
          </cell>
        </row>
        <row r="77">
          <cell r="A77" t="str">
            <v>Chewuch River Pearrygin 09</v>
          </cell>
          <cell r="B77" t="str">
            <v>Chewuch River-Pearrygin Creek</v>
          </cell>
          <cell r="C77" t="str">
            <v>Methow</v>
          </cell>
          <cell r="D77" t="str">
            <v>yes</v>
          </cell>
          <cell r="E77" t="str">
            <v>yes</v>
          </cell>
          <cell r="F77" t="str">
            <v>yes</v>
          </cell>
        </row>
        <row r="78">
          <cell r="A78" t="str">
            <v>Chewuch River Pearrygin 10</v>
          </cell>
          <cell r="B78" t="str">
            <v>Chewuch River-Pearrygin Creek</v>
          </cell>
          <cell r="C78" t="str">
            <v>Methow</v>
          </cell>
          <cell r="D78" t="str">
            <v>yes</v>
          </cell>
          <cell r="E78" t="str">
            <v>yes</v>
          </cell>
          <cell r="F78" t="str">
            <v>yes</v>
          </cell>
        </row>
        <row r="79">
          <cell r="A79" t="str">
            <v>Chewuch River Pearrygin 11</v>
          </cell>
          <cell r="B79" t="str">
            <v>Chewuch River-Pearrygin Creek</v>
          </cell>
          <cell r="C79" t="str">
            <v>Methow</v>
          </cell>
          <cell r="D79" t="str">
            <v>yes</v>
          </cell>
          <cell r="E79" t="str">
            <v>yes</v>
          </cell>
          <cell r="F79" t="str">
            <v>yes</v>
          </cell>
        </row>
        <row r="80">
          <cell r="A80" t="str">
            <v>Chewuch River Thirtymile 01</v>
          </cell>
          <cell r="B80" t="str">
            <v>Chewuch River-Thirtymile Creek</v>
          </cell>
          <cell r="C80" t="str">
            <v>Methow</v>
          </cell>
          <cell r="D80" t="str">
            <v>yes</v>
          </cell>
          <cell r="E80" t="str">
            <v>yes</v>
          </cell>
          <cell r="F80" t="str">
            <v>yes</v>
          </cell>
        </row>
        <row r="81">
          <cell r="A81" t="str">
            <v>Chewuch River Thirtymile 02</v>
          </cell>
          <cell r="B81" t="str">
            <v>Chewuch River-Thirtymile Creek</v>
          </cell>
          <cell r="C81" t="str">
            <v>Methow</v>
          </cell>
          <cell r="D81" t="str">
            <v>yes</v>
          </cell>
          <cell r="E81" t="str">
            <v>yes</v>
          </cell>
          <cell r="F81" t="str">
            <v>yes</v>
          </cell>
        </row>
        <row r="82">
          <cell r="A82" t="str">
            <v>Chewuch River Thirtymile 03</v>
          </cell>
          <cell r="B82" t="str">
            <v>Chewuch River-Thirtymile Creek</v>
          </cell>
          <cell r="C82" t="str">
            <v>Methow</v>
          </cell>
          <cell r="D82" t="str">
            <v>yes</v>
          </cell>
          <cell r="E82" t="str">
            <v>yes</v>
          </cell>
          <cell r="F82" t="str">
            <v>yes</v>
          </cell>
        </row>
        <row r="83">
          <cell r="A83" t="str">
            <v>Chewuch River Thirtymile 03</v>
          </cell>
          <cell r="B83" t="str">
            <v>Chewuch River-Thirtymile Creek</v>
          </cell>
          <cell r="C83" t="str">
            <v>Methow</v>
          </cell>
          <cell r="D83" t="str">
            <v>yes</v>
          </cell>
          <cell r="E83" t="str">
            <v>yes</v>
          </cell>
          <cell r="F83" t="str">
            <v>yes</v>
          </cell>
        </row>
        <row r="84">
          <cell r="A84" t="str">
            <v>Chikamin Creek 01</v>
          </cell>
          <cell r="B84" t="str">
            <v xml:space="preserve">Middle Chiwawa River </v>
          </cell>
          <cell r="C84" t="str">
            <v>Wenatchee</v>
          </cell>
          <cell r="D84" t="str">
            <v>yes</v>
          </cell>
          <cell r="E84" t="str">
            <v>yes</v>
          </cell>
          <cell r="F84" t="str">
            <v>yes</v>
          </cell>
        </row>
        <row r="85">
          <cell r="A85" t="str">
            <v>Chikamin Creek 02</v>
          </cell>
          <cell r="B85" t="str">
            <v>Chikamin Creek</v>
          </cell>
          <cell r="C85" t="str">
            <v>Wenatchee</v>
          </cell>
          <cell r="D85" t="str">
            <v>yes</v>
          </cell>
          <cell r="E85" t="str">
            <v>yes</v>
          </cell>
          <cell r="F85" t="str">
            <v>yes</v>
          </cell>
        </row>
        <row r="86">
          <cell r="A86" t="str">
            <v>Chikamin Creek 03</v>
          </cell>
          <cell r="B86" t="str">
            <v>Chikamin Creek</v>
          </cell>
          <cell r="C86" t="str">
            <v>Wenatchee</v>
          </cell>
          <cell r="D86" t="str">
            <v>no</v>
          </cell>
          <cell r="E86" t="str">
            <v>yes</v>
          </cell>
          <cell r="F86" t="str">
            <v>yes</v>
          </cell>
        </row>
        <row r="87">
          <cell r="A87" t="str">
            <v>Chikamin Creek 04</v>
          </cell>
          <cell r="B87" t="str">
            <v>Chikamin Creek</v>
          </cell>
          <cell r="C87" t="str">
            <v>Wenatchee</v>
          </cell>
          <cell r="D87" t="str">
            <v>no</v>
          </cell>
          <cell r="E87" t="str">
            <v>no</v>
          </cell>
          <cell r="F87" t="str">
            <v>yes</v>
          </cell>
        </row>
        <row r="88">
          <cell r="A88" t="str">
            <v>Chiwaukum Creek 01</v>
          </cell>
          <cell r="B88" t="str">
            <v>Wenatchee River-Beaver Creek</v>
          </cell>
          <cell r="C88" t="str">
            <v>Wenatchee</v>
          </cell>
          <cell r="D88" t="str">
            <v>yes</v>
          </cell>
          <cell r="E88" t="str">
            <v>yes</v>
          </cell>
          <cell r="F88" t="str">
            <v>yes</v>
          </cell>
        </row>
        <row r="89">
          <cell r="A89" t="str">
            <v>Chiwaukum Creek 02</v>
          </cell>
          <cell r="B89" t="str">
            <v>Chiwaukum Creek</v>
          </cell>
          <cell r="C89" t="str">
            <v>Wenatchee</v>
          </cell>
          <cell r="D89" t="str">
            <v>yes</v>
          </cell>
          <cell r="E89" t="str">
            <v>yes</v>
          </cell>
          <cell r="F89" t="str">
            <v>yes</v>
          </cell>
        </row>
        <row r="90">
          <cell r="A90" t="str">
            <v>Chiwaukum Creek 03</v>
          </cell>
          <cell r="B90" t="str">
            <v>Chiwaukum Creek</v>
          </cell>
          <cell r="C90" t="str">
            <v>Wenatchee</v>
          </cell>
          <cell r="D90" t="str">
            <v>yes</v>
          </cell>
          <cell r="E90" t="str">
            <v>yes</v>
          </cell>
          <cell r="F90" t="str">
            <v>yes</v>
          </cell>
        </row>
        <row r="91">
          <cell r="A91" t="str">
            <v>Chiwaukum Creek 04</v>
          </cell>
          <cell r="B91" t="str">
            <v>Chiwaukum Creek</v>
          </cell>
          <cell r="C91" t="str">
            <v>Wenatchee</v>
          </cell>
          <cell r="D91" t="str">
            <v>yes</v>
          </cell>
          <cell r="E91" t="str">
            <v>yes</v>
          </cell>
          <cell r="F91" t="str">
            <v>yes</v>
          </cell>
        </row>
        <row r="92">
          <cell r="A92" t="str">
            <v>Chiwaukum Creek 05</v>
          </cell>
          <cell r="B92" t="str">
            <v>Chiwaukum Creek</v>
          </cell>
          <cell r="C92" t="str">
            <v>Wenatchee</v>
          </cell>
          <cell r="D92" t="str">
            <v>no</v>
          </cell>
          <cell r="E92" t="str">
            <v>no</v>
          </cell>
          <cell r="F92" t="str">
            <v>yes</v>
          </cell>
        </row>
        <row r="93">
          <cell r="A93" t="str">
            <v>Chiwawa River Headwaters 01</v>
          </cell>
          <cell r="B93" t="str">
            <v xml:space="preserve">Chiwawa River Headwaters </v>
          </cell>
          <cell r="C93" t="str">
            <v>Wenatchee</v>
          </cell>
          <cell r="D93" t="str">
            <v>yes</v>
          </cell>
          <cell r="E93" t="str">
            <v>yes</v>
          </cell>
          <cell r="F93" t="str">
            <v>yes</v>
          </cell>
        </row>
        <row r="94">
          <cell r="A94" t="str">
            <v>Chiwawa River Lower 01</v>
          </cell>
          <cell r="B94" t="str">
            <v xml:space="preserve">Lower Chiwawa River </v>
          </cell>
          <cell r="C94" t="str">
            <v>Wenatchee</v>
          </cell>
          <cell r="D94" t="str">
            <v>yes</v>
          </cell>
          <cell r="E94" t="str">
            <v>yes</v>
          </cell>
          <cell r="F94" t="str">
            <v>yes</v>
          </cell>
        </row>
        <row r="95">
          <cell r="A95" t="str">
            <v>Chiwawa River Lower 02</v>
          </cell>
          <cell r="B95" t="str">
            <v xml:space="preserve">Lower Chiwawa River </v>
          </cell>
          <cell r="C95" t="str">
            <v>Wenatchee</v>
          </cell>
          <cell r="D95" t="str">
            <v>yes</v>
          </cell>
          <cell r="E95" t="str">
            <v>yes</v>
          </cell>
          <cell r="F95" t="str">
            <v>yes</v>
          </cell>
        </row>
        <row r="96">
          <cell r="A96" t="str">
            <v>Chiwawa River Lower 03</v>
          </cell>
          <cell r="B96" t="str">
            <v xml:space="preserve">Lower Chiwawa River </v>
          </cell>
          <cell r="C96" t="str">
            <v>Wenatchee</v>
          </cell>
          <cell r="D96" t="str">
            <v>yes</v>
          </cell>
          <cell r="E96" t="str">
            <v>yes</v>
          </cell>
          <cell r="F96" t="str">
            <v>yes</v>
          </cell>
        </row>
        <row r="97">
          <cell r="A97" t="str">
            <v>Chiwawa River Lower 04</v>
          </cell>
          <cell r="B97" t="str">
            <v xml:space="preserve">Lower Chiwawa River </v>
          </cell>
          <cell r="C97" t="str">
            <v>Wenatchee</v>
          </cell>
          <cell r="D97" t="str">
            <v>yes</v>
          </cell>
          <cell r="E97" t="str">
            <v>yes</v>
          </cell>
          <cell r="F97" t="str">
            <v>yes</v>
          </cell>
        </row>
        <row r="98">
          <cell r="A98" t="str">
            <v>Chiwawa River Lower 05</v>
          </cell>
          <cell r="B98" t="str">
            <v xml:space="preserve">Lower Chiwawa River </v>
          </cell>
          <cell r="C98" t="str">
            <v>Wenatchee</v>
          </cell>
          <cell r="D98" t="str">
            <v>yes</v>
          </cell>
          <cell r="E98" t="str">
            <v>yes</v>
          </cell>
          <cell r="F98" t="str">
            <v>yes</v>
          </cell>
        </row>
        <row r="99">
          <cell r="A99" t="str">
            <v>Chiwawa River Lower 06</v>
          </cell>
          <cell r="B99" t="str">
            <v xml:space="preserve">Lower Chiwawa River </v>
          </cell>
          <cell r="C99" t="str">
            <v>Wenatchee</v>
          </cell>
          <cell r="D99" t="str">
            <v>yes</v>
          </cell>
          <cell r="E99" t="str">
            <v>yes</v>
          </cell>
          <cell r="F99" t="str">
            <v>yes</v>
          </cell>
        </row>
        <row r="100">
          <cell r="A100" t="str">
            <v>Chiwawa River Lower 07</v>
          </cell>
          <cell r="B100" t="str">
            <v xml:space="preserve">Lower Chiwawa River </v>
          </cell>
          <cell r="C100" t="str">
            <v>Wenatchee</v>
          </cell>
          <cell r="D100" t="str">
            <v>yes</v>
          </cell>
          <cell r="E100" t="str">
            <v>yes</v>
          </cell>
          <cell r="F100" t="str">
            <v>yes</v>
          </cell>
        </row>
        <row r="101">
          <cell r="A101" t="str">
            <v>Chiwawa River Middle 01</v>
          </cell>
          <cell r="B101" t="str">
            <v xml:space="preserve">Middle Chiwawa River </v>
          </cell>
          <cell r="C101" t="str">
            <v>Wenatchee</v>
          </cell>
          <cell r="D101" t="str">
            <v>yes</v>
          </cell>
          <cell r="E101" t="str">
            <v>yes</v>
          </cell>
          <cell r="F101" t="str">
            <v>yes</v>
          </cell>
        </row>
        <row r="102">
          <cell r="A102" t="str">
            <v>Chiwawa River Middle 02</v>
          </cell>
          <cell r="B102" t="str">
            <v xml:space="preserve">Middle Chiwawa River </v>
          </cell>
          <cell r="C102" t="str">
            <v>Wenatchee</v>
          </cell>
          <cell r="D102" t="str">
            <v>yes</v>
          </cell>
          <cell r="E102" t="str">
            <v>yes</v>
          </cell>
          <cell r="F102" t="str">
            <v>yes</v>
          </cell>
        </row>
        <row r="103">
          <cell r="A103" t="str">
            <v>Chiwawa River Middle 03</v>
          </cell>
          <cell r="B103" t="str">
            <v xml:space="preserve">Middle Chiwawa River </v>
          </cell>
          <cell r="C103" t="str">
            <v>Wenatchee</v>
          </cell>
          <cell r="D103" t="str">
            <v>yes</v>
          </cell>
          <cell r="E103" t="str">
            <v>yes</v>
          </cell>
          <cell r="F103" t="str">
            <v>yes</v>
          </cell>
        </row>
        <row r="104">
          <cell r="A104" t="str">
            <v>Chiwawa River Middle 04</v>
          </cell>
          <cell r="B104" t="str">
            <v xml:space="preserve">Middle Chiwawa River </v>
          </cell>
          <cell r="C104" t="str">
            <v>Wenatchee</v>
          </cell>
          <cell r="D104" t="str">
            <v>yes</v>
          </cell>
          <cell r="E104" t="str">
            <v>yes</v>
          </cell>
          <cell r="F104" t="str">
            <v>yes</v>
          </cell>
        </row>
        <row r="105">
          <cell r="A105" t="str">
            <v>Chiwawa River Middle 05</v>
          </cell>
          <cell r="B105" t="str">
            <v xml:space="preserve">Upper Chiwawa River </v>
          </cell>
          <cell r="C105" t="str">
            <v>Wenatchee</v>
          </cell>
          <cell r="D105" t="str">
            <v>yes</v>
          </cell>
          <cell r="E105" t="str">
            <v>yes</v>
          </cell>
          <cell r="F105" t="str">
            <v>yes</v>
          </cell>
        </row>
        <row r="106">
          <cell r="A106" t="str">
            <v>Chiwawa River Upper 01</v>
          </cell>
          <cell r="B106" t="str">
            <v xml:space="preserve">Upper Chiwawa River </v>
          </cell>
          <cell r="C106" t="str">
            <v>Wenatchee</v>
          </cell>
          <cell r="D106" t="str">
            <v>yes</v>
          </cell>
          <cell r="E106" t="str">
            <v>yes</v>
          </cell>
          <cell r="F106" t="str">
            <v>yes</v>
          </cell>
        </row>
        <row r="107">
          <cell r="A107" t="str">
            <v>Chiwawa River Upper 02</v>
          </cell>
          <cell r="B107" t="str">
            <v xml:space="preserve">Upper Chiwawa River </v>
          </cell>
          <cell r="C107" t="str">
            <v>Wenatchee</v>
          </cell>
          <cell r="D107" t="str">
            <v>yes</v>
          </cell>
          <cell r="E107" t="str">
            <v>yes</v>
          </cell>
          <cell r="F107" t="str">
            <v>yes</v>
          </cell>
        </row>
        <row r="108">
          <cell r="A108" t="str">
            <v>Chiwawa River Upper 03</v>
          </cell>
          <cell r="B108" t="str">
            <v xml:space="preserve">Upper Chiwawa River </v>
          </cell>
          <cell r="C108" t="str">
            <v>Wenatchee</v>
          </cell>
          <cell r="D108" t="str">
            <v>yes</v>
          </cell>
          <cell r="E108" t="str">
            <v>yes</v>
          </cell>
          <cell r="F108" t="str">
            <v>yes</v>
          </cell>
        </row>
        <row r="109">
          <cell r="A109" t="str">
            <v>Chiwawa River Upper 04</v>
          </cell>
          <cell r="B109" t="str">
            <v xml:space="preserve">Upper Chiwawa River </v>
          </cell>
          <cell r="C109" t="str">
            <v>Wenatchee</v>
          </cell>
          <cell r="D109" t="str">
            <v>yes</v>
          </cell>
          <cell r="E109" t="str">
            <v>yes</v>
          </cell>
          <cell r="F109" t="str">
            <v>yes</v>
          </cell>
        </row>
        <row r="110">
          <cell r="A110" t="str">
            <v>Chiwawa River Upper 05</v>
          </cell>
          <cell r="B110" t="str">
            <v xml:space="preserve">Upper Chiwawa River </v>
          </cell>
          <cell r="C110" t="str">
            <v>Wenatchee</v>
          </cell>
          <cell r="D110" t="str">
            <v>yes</v>
          </cell>
          <cell r="E110" t="str">
            <v>yes</v>
          </cell>
          <cell r="F110" t="str">
            <v>yes</v>
          </cell>
        </row>
        <row r="111">
          <cell r="A111" t="str">
            <v>Chumstick Creek 01</v>
          </cell>
          <cell r="B111" t="str">
            <v>Chumstick Creek</v>
          </cell>
          <cell r="C111" t="str">
            <v>Wenatchee</v>
          </cell>
          <cell r="D111" t="str">
            <v>yes</v>
          </cell>
          <cell r="E111" t="str">
            <v>yes</v>
          </cell>
          <cell r="F111" t="str">
            <v>yes</v>
          </cell>
        </row>
        <row r="112">
          <cell r="A112" t="str">
            <v>Chumstick Creek 02</v>
          </cell>
          <cell r="B112" t="str">
            <v>Eagle Creek (Wenatchee)</v>
          </cell>
          <cell r="C112" t="str">
            <v>Wenatchee</v>
          </cell>
          <cell r="D112" t="str">
            <v>yes</v>
          </cell>
          <cell r="E112" t="str">
            <v>yes</v>
          </cell>
          <cell r="F112" t="str">
            <v>yes</v>
          </cell>
        </row>
        <row r="113">
          <cell r="A113" t="str">
            <v>Chumstick Creek 03</v>
          </cell>
          <cell r="B113" t="str">
            <v>Eagle Creek (Wenatchee)</v>
          </cell>
          <cell r="C113" t="str">
            <v>Wenatchee</v>
          </cell>
          <cell r="D113" t="str">
            <v>yes</v>
          </cell>
          <cell r="E113" t="str">
            <v>yes</v>
          </cell>
          <cell r="F113" t="str">
            <v>no</v>
          </cell>
        </row>
        <row r="114">
          <cell r="A114" t="str">
            <v>Chumstick Creek 04</v>
          </cell>
          <cell r="B114" t="str">
            <v>Chumstick Creek</v>
          </cell>
          <cell r="C114" t="str">
            <v>Wenatchee</v>
          </cell>
          <cell r="D114" t="str">
            <v>yes</v>
          </cell>
          <cell r="E114" t="str">
            <v>yes</v>
          </cell>
          <cell r="F114" t="str">
            <v>no</v>
          </cell>
        </row>
        <row r="115">
          <cell r="A115" t="str">
            <v>Chumstick Creek 05</v>
          </cell>
          <cell r="B115" t="str">
            <v>Chumstick Creek</v>
          </cell>
          <cell r="C115" t="str">
            <v>Wenatchee</v>
          </cell>
          <cell r="D115" t="str">
            <v>yes</v>
          </cell>
          <cell r="E115" t="str">
            <v>yes</v>
          </cell>
          <cell r="F115" t="str">
            <v>no</v>
          </cell>
        </row>
        <row r="116">
          <cell r="A116" t="str">
            <v>Chumstick Creek 06</v>
          </cell>
          <cell r="B116" t="str">
            <v>Chumstick Creek</v>
          </cell>
          <cell r="C116" t="str">
            <v>Wenatchee</v>
          </cell>
          <cell r="D116" t="str">
            <v>yes</v>
          </cell>
          <cell r="E116" t="str">
            <v>yes</v>
          </cell>
          <cell r="F116" t="str">
            <v>no</v>
          </cell>
        </row>
        <row r="117">
          <cell r="A117" t="str">
            <v>Chumstick Creek 07</v>
          </cell>
          <cell r="B117" t="str">
            <v>Chumstick Creek</v>
          </cell>
          <cell r="C117" t="str">
            <v>Wenatchee</v>
          </cell>
          <cell r="D117" t="str">
            <v>yes</v>
          </cell>
          <cell r="E117" t="str">
            <v>yes</v>
          </cell>
          <cell r="F117" t="str">
            <v>no</v>
          </cell>
        </row>
        <row r="118">
          <cell r="A118" t="str">
            <v>Chumstick Creek 08</v>
          </cell>
          <cell r="B118" t="str">
            <v>Chumstick Creek</v>
          </cell>
          <cell r="C118" t="str">
            <v>Wenatchee</v>
          </cell>
          <cell r="D118" t="str">
            <v>yes</v>
          </cell>
          <cell r="E118" t="str">
            <v>yes</v>
          </cell>
          <cell r="F118" t="str">
            <v>no</v>
          </cell>
        </row>
        <row r="119">
          <cell r="A119" t="str">
            <v>Chumstick Creek 09</v>
          </cell>
          <cell r="B119" t="str">
            <v>Chumstick Creek</v>
          </cell>
          <cell r="C119" t="str">
            <v>Wenatchee</v>
          </cell>
          <cell r="D119" t="str">
            <v>no</v>
          </cell>
          <cell r="E119" t="str">
            <v>no</v>
          </cell>
          <cell r="F119" t="str">
            <v>no</v>
          </cell>
        </row>
        <row r="120">
          <cell r="A120" t="str">
            <v>Chuwuch River Kay 02</v>
          </cell>
          <cell r="B120" t="str">
            <v>Chewuch River-Kay Creek</v>
          </cell>
          <cell r="C120" t="str">
            <v>Methow</v>
          </cell>
          <cell r="D120" t="str">
            <v>no</v>
          </cell>
          <cell r="E120" t="str">
            <v>no</v>
          </cell>
          <cell r="F120" t="str">
            <v>no</v>
          </cell>
        </row>
        <row r="121">
          <cell r="A121" t="str">
            <v>Clear Creek 01</v>
          </cell>
          <cell r="B121" t="str">
            <v xml:space="preserve">Lower Chiwawa River </v>
          </cell>
          <cell r="C121" t="str">
            <v>Wenatchee</v>
          </cell>
          <cell r="D121" t="str">
            <v>yes</v>
          </cell>
          <cell r="E121" t="str">
            <v>yes</v>
          </cell>
          <cell r="F121" t="str">
            <v>no</v>
          </cell>
        </row>
        <row r="122">
          <cell r="A122" t="str">
            <v>Clear Creek 02</v>
          </cell>
          <cell r="B122" t="str">
            <v xml:space="preserve">Lower Chiwawa River </v>
          </cell>
          <cell r="C122" t="str">
            <v>Wenatchee</v>
          </cell>
          <cell r="D122" t="str">
            <v>no</v>
          </cell>
          <cell r="E122" t="str">
            <v>yes</v>
          </cell>
          <cell r="F122" t="str">
            <v>no</v>
          </cell>
        </row>
        <row r="123">
          <cell r="A123" t="str">
            <v>Cougar Creek 01</v>
          </cell>
          <cell r="B123" t="str">
            <v xml:space="preserve">Upper Mad River </v>
          </cell>
          <cell r="C123" t="str">
            <v>Entiat</v>
          </cell>
          <cell r="D123" t="str">
            <v>no</v>
          </cell>
          <cell r="E123" t="str">
            <v>no</v>
          </cell>
          <cell r="F123" t="str">
            <v>yes</v>
          </cell>
        </row>
        <row r="124">
          <cell r="A124" t="str">
            <v>Coulter Creek 01</v>
          </cell>
          <cell r="B124" t="str">
            <v xml:space="preserve">Lower Nason Creek </v>
          </cell>
          <cell r="C124" t="str">
            <v>Wenatchee</v>
          </cell>
          <cell r="D124" t="str">
            <v>no</v>
          </cell>
          <cell r="E124" t="str">
            <v>yes</v>
          </cell>
          <cell r="F124" t="str">
            <v>yes</v>
          </cell>
        </row>
        <row r="125">
          <cell r="A125" t="str">
            <v>Crater Creek 01</v>
          </cell>
          <cell r="B125" t="str">
            <v>Gold Creek</v>
          </cell>
          <cell r="C125" t="str">
            <v>Methow</v>
          </cell>
          <cell r="D125" t="str">
            <v>yes</v>
          </cell>
          <cell r="E125" t="str">
            <v>yes</v>
          </cell>
          <cell r="F125" t="str">
            <v>yes</v>
          </cell>
        </row>
        <row r="126">
          <cell r="A126" t="str">
            <v>Crater Creek 02</v>
          </cell>
          <cell r="B126" t="str">
            <v>Gold Creek</v>
          </cell>
          <cell r="C126" t="str">
            <v>Methow</v>
          </cell>
          <cell r="D126" t="str">
            <v>yes</v>
          </cell>
          <cell r="E126" t="str">
            <v>yes</v>
          </cell>
          <cell r="F126" t="str">
            <v>yes</v>
          </cell>
        </row>
        <row r="127">
          <cell r="A127" t="str">
            <v>Crater Creek 03</v>
          </cell>
          <cell r="B127" t="str">
            <v>Gold Creek</v>
          </cell>
          <cell r="C127" t="str">
            <v>Methow</v>
          </cell>
          <cell r="D127" t="str">
            <v>yes</v>
          </cell>
          <cell r="E127" t="str">
            <v>yes</v>
          </cell>
          <cell r="F127" t="str">
            <v>yes</v>
          </cell>
        </row>
        <row r="128">
          <cell r="A128" t="str">
            <v>Cub Creek 01</v>
          </cell>
          <cell r="B128" t="str">
            <v>Cub Creek</v>
          </cell>
          <cell r="C128" t="str">
            <v>Methow</v>
          </cell>
          <cell r="D128" t="str">
            <v>yes</v>
          </cell>
          <cell r="E128" t="str">
            <v>yes</v>
          </cell>
          <cell r="F128" t="str">
            <v>yes</v>
          </cell>
        </row>
        <row r="129">
          <cell r="A129" t="str">
            <v>Dead Horse Canyon 01</v>
          </cell>
          <cell r="B129" t="str">
            <v>Wenatchee River-Beaver Creek</v>
          </cell>
          <cell r="C129" t="str">
            <v>Wenatchee</v>
          </cell>
          <cell r="D129" t="str">
            <v>no</v>
          </cell>
          <cell r="E129" t="str">
            <v>no</v>
          </cell>
          <cell r="F129" t="str">
            <v>no</v>
          </cell>
        </row>
        <row r="130">
          <cell r="A130" t="str">
            <v>Derby Canyon 01</v>
          </cell>
          <cell r="B130" t="str">
            <v>Wenatchee River-Derby Canyon</v>
          </cell>
          <cell r="C130" t="str">
            <v>Wenatchee</v>
          </cell>
          <cell r="D130" t="str">
            <v>no</v>
          </cell>
          <cell r="E130" t="str">
            <v>yes</v>
          </cell>
          <cell r="F130" t="str">
            <v>no</v>
          </cell>
        </row>
        <row r="131">
          <cell r="A131" t="str">
            <v>Derby Canyon 02</v>
          </cell>
          <cell r="B131" t="str">
            <v>Wenatchee River-Derby Canyon</v>
          </cell>
          <cell r="C131" t="str">
            <v>Wenatchee</v>
          </cell>
          <cell r="D131" t="str">
            <v>no</v>
          </cell>
          <cell r="E131" t="str">
            <v>yes</v>
          </cell>
          <cell r="F131" t="str">
            <v>no</v>
          </cell>
        </row>
        <row r="132">
          <cell r="A132" t="str">
            <v>Derby Canyon 03</v>
          </cell>
          <cell r="B132" t="str">
            <v>Wenatchee River-Derby Canyon</v>
          </cell>
          <cell r="C132" t="str">
            <v>Wenatchee</v>
          </cell>
          <cell r="D132" t="str">
            <v>no</v>
          </cell>
          <cell r="E132" t="str">
            <v>yes</v>
          </cell>
          <cell r="F132" t="str">
            <v>no</v>
          </cell>
        </row>
        <row r="133">
          <cell r="A133" t="str">
            <v>Diamond Creek 01</v>
          </cell>
          <cell r="B133" t="str">
            <v>Diamond Creek</v>
          </cell>
          <cell r="C133" t="str">
            <v>Methow</v>
          </cell>
          <cell r="D133" t="str">
            <v>no</v>
          </cell>
          <cell r="E133" t="str">
            <v>no</v>
          </cell>
          <cell r="F133" t="str">
            <v>yes</v>
          </cell>
        </row>
        <row r="134">
          <cell r="A134" t="str">
            <v>Doe Creek 01</v>
          </cell>
          <cell r="B134" t="str">
            <v>Chewuch River-Doe Creek</v>
          </cell>
          <cell r="C134" t="str">
            <v>Methow</v>
          </cell>
          <cell r="D134" t="str">
            <v>no</v>
          </cell>
          <cell r="E134" t="str">
            <v>yes</v>
          </cell>
          <cell r="F134" t="str">
            <v>no</v>
          </cell>
        </row>
        <row r="135">
          <cell r="A135" t="str">
            <v>Drake Creek 01</v>
          </cell>
          <cell r="B135" t="str">
            <v xml:space="preserve">Upper Lost River </v>
          </cell>
          <cell r="C135" t="str">
            <v>Methow</v>
          </cell>
          <cell r="D135" t="str">
            <v>no</v>
          </cell>
          <cell r="E135" t="str">
            <v>no</v>
          </cell>
          <cell r="F135" t="str">
            <v>yes</v>
          </cell>
        </row>
        <row r="136">
          <cell r="A136" t="str">
            <v>Eagle Creek Methow 01</v>
          </cell>
          <cell r="B136" t="str">
            <v>Eagle Creek (Methow)</v>
          </cell>
          <cell r="C136" t="str">
            <v>Methow</v>
          </cell>
          <cell r="D136" t="str">
            <v>yes</v>
          </cell>
          <cell r="E136" t="str">
            <v>yes</v>
          </cell>
          <cell r="F136" t="str">
            <v>yes</v>
          </cell>
        </row>
        <row r="137">
          <cell r="A137" t="str">
            <v>Eagle Creek Methow 02</v>
          </cell>
          <cell r="B137" t="str">
            <v>Eagle Creek (Methow)</v>
          </cell>
          <cell r="C137" t="str">
            <v>Methow</v>
          </cell>
          <cell r="D137" t="str">
            <v>yes</v>
          </cell>
          <cell r="E137" t="str">
            <v>yes</v>
          </cell>
          <cell r="F137" t="str">
            <v>yes</v>
          </cell>
        </row>
        <row r="138">
          <cell r="A138" t="str">
            <v>Eagle Creek Wenatchee 01</v>
          </cell>
          <cell r="B138" t="str">
            <v>Eagle Creek (Wenatchee)</v>
          </cell>
          <cell r="C138" t="str">
            <v>Wenatchee</v>
          </cell>
          <cell r="D138" t="str">
            <v>no</v>
          </cell>
          <cell r="E138" t="str">
            <v>yes</v>
          </cell>
          <cell r="F138" t="str">
            <v>no</v>
          </cell>
        </row>
        <row r="139">
          <cell r="A139" t="str">
            <v>Early Winters Creek 01</v>
          </cell>
          <cell r="B139" t="str">
            <v>Cedar Creek</v>
          </cell>
          <cell r="C139" t="str">
            <v>Methow</v>
          </cell>
          <cell r="D139" t="str">
            <v>yes</v>
          </cell>
          <cell r="E139" t="str">
            <v>yes</v>
          </cell>
          <cell r="F139" t="str">
            <v>yes</v>
          </cell>
        </row>
        <row r="140">
          <cell r="A140" t="str">
            <v>Early Winters Creek 02</v>
          </cell>
          <cell r="B140" t="str">
            <v>Early Winters Creek</v>
          </cell>
          <cell r="C140" t="str">
            <v>Methow</v>
          </cell>
          <cell r="D140" t="str">
            <v>yes</v>
          </cell>
          <cell r="E140" t="str">
            <v>yes</v>
          </cell>
          <cell r="F140" t="str">
            <v>yes</v>
          </cell>
        </row>
        <row r="141">
          <cell r="A141" t="str">
            <v>Early Winters Creek 03</v>
          </cell>
          <cell r="B141" t="str">
            <v>Early Winters Creek</v>
          </cell>
          <cell r="C141" t="str">
            <v>Methow</v>
          </cell>
          <cell r="D141" t="str">
            <v>yes</v>
          </cell>
          <cell r="E141" t="str">
            <v>yes</v>
          </cell>
          <cell r="F141" t="str">
            <v>yes</v>
          </cell>
        </row>
        <row r="142">
          <cell r="A142" t="str">
            <v>Early Winters Creek 04</v>
          </cell>
          <cell r="B142" t="str">
            <v>Early Winters Creek</v>
          </cell>
          <cell r="C142" t="str">
            <v>Methow</v>
          </cell>
          <cell r="D142" t="str">
            <v>yes</v>
          </cell>
          <cell r="E142" t="str">
            <v>yes</v>
          </cell>
          <cell r="F142" t="str">
            <v>yes</v>
          </cell>
        </row>
        <row r="143">
          <cell r="A143" t="str">
            <v>Early Winters Creek 06</v>
          </cell>
          <cell r="B143" t="str">
            <v>Early Winters Creek</v>
          </cell>
          <cell r="C143" t="str">
            <v>Methow</v>
          </cell>
          <cell r="D143" t="str">
            <v>no</v>
          </cell>
          <cell r="E143" t="str">
            <v>no</v>
          </cell>
          <cell r="F143" t="str">
            <v>yes</v>
          </cell>
        </row>
        <row r="144">
          <cell r="A144" t="str">
            <v>Eight Mile Creek 01</v>
          </cell>
          <cell r="B144" t="str">
            <v>Eight Mile Creek</v>
          </cell>
          <cell r="C144" t="str">
            <v>Methow</v>
          </cell>
          <cell r="D144" t="str">
            <v>yes</v>
          </cell>
          <cell r="E144" t="str">
            <v>yes</v>
          </cell>
          <cell r="F144" t="str">
            <v>yes</v>
          </cell>
        </row>
        <row r="145">
          <cell r="A145" t="str">
            <v>Eight Mile Creek 02</v>
          </cell>
          <cell r="B145" t="str">
            <v>Eight Mile Creek</v>
          </cell>
          <cell r="C145" t="str">
            <v>Methow</v>
          </cell>
          <cell r="D145" t="str">
            <v>yes</v>
          </cell>
          <cell r="E145" t="str">
            <v>yes</v>
          </cell>
          <cell r="F145" t="str">
            <v>yes</v>
          </cell>
        </row>
        <row r="146">
          <cell r="A146" t="str">
            <v>Eight Mile Creek 03</v>
          </cell>
          <cell r="B146" t="str">
            <v>Eight Mile Creek</v>
          </cell>
          <cell r="C146" t="str">
            <v>Methow</v>
          </cell>
          <cell r="D146" t="str">
            <v>yes</v>
          </cell>
          <cell r="E146" t="str">
            <v>yes</v>
          </cell>
          <cell r="F146" t="str">
            <v>yes</v>
          </cell>
        </row>
        <row r="147">
          <cell r="A147" t="str">
            <v>Eight Mile Creek 05</v>
          </cell>
          <cell r="B147" t="str">
            <v>Eight Mile Creek</v>
          </cell>
          <cell r="C147" t="str">
            <v>Methow</v>
          </cell>
          <cell r="D147" t="str">
            <v>yes</v>
          </cell>
          <cell r="E147" t="str">
            <v>yes</v>
          </cell>
          <cell r="F147" t="str">
            <v>yes</v>
          </cell>
        </row>
        <row r="148">
          <cell r="A148" t="str">
            <v>Eight Mile Creek 06</v>
          </cell>
          <cell r="B148" t="str">
            <v>Eight Mile Creek</v>
          </cell>
          <cell r="C148" t="str">
            <v>Methow</v>
          </cell>
          <cell r="D148" t="str">
            <v>yes</v>
          </cell>
          <cell r="E148" t="str">
            <v>yes</v>
          </cell>
          <cell r="F148" t="str">
            <v>yes</v>
          </cell>
        </row>
        <row r="149">
          <cell r="A149" t="str">
            <v>Eight Mile Creek 07</v>
          </cell>
          <cell r="B149" t="str">
            <v>Eight Mile Creek</v>
          </cell>
          <cell r="C149" t="str">
            <v>Methow</v>
          </cell>
          <cell r="D149" t="str">
            <v>yes</v>
          </cell>
          <cell r="E149" t="str">
            <v>yes</v>
          </cell>
          <cell r="F149" t="str">
            <v>yes</v>
          </cell>
        </row>
        <row r="150">
          <cell r="A150" t="str">
            <v>Eight Mile Creek 08</v>
          </cell>
          <cell r="B150" t="str">
            <v>Eight Mile Creek</v>
          </cell>
          <cell r="C150" t="str">
            <v>Methow</v>
          </cell>
          <cell r="D150" t="str">
            <v>yes</v>
          </cell>
          <cell r="E150" t="str">
            <v>yes</v>
          </cell>
          <cell r="F150" t="str">
            <v>yes</v>
          </cell>
        </row>
        <row r="151">
          <cell r="A151" t="str">
            <v>Eight Mile Creek 09</v>
          </cell>
          <cell r="B151" t="str">
            <v>Eight Mile Creek</v>
          </cell>
          <cell r="C151" t="str">
            <v>Methow</v>
          </cell>
          <cell r="D151" t="str">
            <v>yes</v>
          </cell>
          <cell r="E151" t="str">
            <v>yes</v>
          </cell>
          <cell r="F151" t="str">
            <v>yes</v>
          </cell>
        </row>
        <row r="152">
          <cell r="A152" t="str">
            <v>Entiat River Lake 01</v>
          </cell>
          <cell r="B152" t="str">
            <v>Entiat River-Lake Creek</v>
          </cell>
          <cell r="C152" t="str">
            <v>Entiat</v>
          </cell>
          <cell r="D152" t="str">
            <v>yes</v>
          </cell>
          <cell r="E152" t="str">
            <v>yes</v>
          </cell>
          <cell r="F152" t="str">
            <v>yes</v>
          </cell>
        </row>
        <row r="153">
          <cell r="A153" t="str">
            <v>Entiat River Lake 02</v>
          </cell>
          <cell r="B153" t="str">
            <v>Entiat River-Lake Creek</v>
          </cell>
          <cell r="C153" t="str">
            <v>Entiat</v>
          </cell>
          <cell r="D153" t="str">
            <v>yes</v>
          </cell>
          <cell r="E153" t="str">
            <v>yes</v>
          </cell>
          <cell r="F153" t="str">
            <v>yes</v>
          </cell>
        </row>
        <row r="154">
          <cell r="A154" t="str">
            <v>Entiat River Lake 03</v>
          </cell>
          <cell r="B154" t="str">
            <v>Entiat River-Lake Creek</v>
          </cell>
          <cell r="C154" t="str">
            <v>Entiat</v>
          </cell>
          <cell r="D154" t="str">
            <v>yes</v>
          </cell>
          <cell r="E154" t="str">
            <v>yes</v>
          </cell>
          <cell r="F154" t="str">
            <v>yes</v>
          </cell>
        </row>
        <row r="155">
          <cell r="A155" t="str">
            <v>Entiat River Lake 04</v>
          </cell>
          <cell r="B155" t="str">
            <v>Entiat River-Lake Creek</v>
          </cell>
          <cell r="C155" t="str">
            <v>Entiat</v>
          </cell>
          <cell r="D155" t="str">
            <v>yes</v>
          </cell>
          <cell r="E155" t="str">
            <v>yes</v>
          </cell>
          <cell r="F155" t="str">
            <v>yes</v>
          </cell>
        </row>
        <row r="156">
          <cell r="A156" t="str">
            <v>Entiat River Lake 05</v>
          </cell>
          <cell r="B156" t="str">
            <v>Entiat River-Lake Creek</v>
          </cell>
          <cell r="C156" t="str">
            <v>Entiat</v>
          </cell>
          <cell r="D156" t="str">
            <v>yes</v>
          </cell>
          <cell r="E156" t="str">
            <v>yes</v>
          </cell>
          <cell r="F156" t="str">
            <v>yes</v>
          </cell>
        </row>
        <row r="157">
          <cell r="A157" t="str">
            <v>Entiat River Lake 06</v>
          </cell>
          <cell r="B157" t="str">
            <v>Entiat River-Lake Creek</v>
          </cell>
          <cell r="C157" t="str">
            <v>Entiat</v>
          </cell>
          <cell r="D157" t="str">
            <v>yes</v>
          </cell>
          <cell r="E157" t="str">
            <v>yes</v>
          </cell>
          <cell r="F157" t="str">
            <v>yes</v>
          </cell>
        </row>
        <row r="158">
          <cell r="A158" t="str">
            <v>Entiat River Lake 07</v>
          </cell>
          <cell r="B158" t="str">
            <v>Entiat River-Lake Creek</v>
          </cell>
          <cell r="C158" t="str">
            <v>Entiat</v>
          </cell>
          <cell r="D158" t="str">
            <v>yes</v>
          </cell>
          <cell r="E158" t="str">
            <v>yes</v>
          </cell>
          <cell r="F158" t="str">
            <v>yes</v>
          </cell>
        </row>
        <row r="159">
          <cell r="A159" t="str">
            <v>Entiat River Lake 08</v>
          </cell>
          <cell r="B159" t="str">
            <v>Entiat River-Lake Creek</v>
          </cell>
          <cell r="C159" t="str">
            <v>Entiat</v>
          </cell>
          <cell r="D159" t="str">
            <v>yes</v>
          </cell>
          <cell r="E159" t="str">
            <v>yes</v>
          </cell>
          <cell r="F159" t="str">
            <v>yes</v>
          </cell>
        </row>
        <row r="160">
          <cell r="A160" t="str">
            <v>Entiat River Lake 09</v>
          </cell>
          <cell r="B160" t="str">
            <v>Entiat River-Lake Creek</v>
          </cell>
          <cell r="C160" t="str">
            <v>Entiat</v>
          </cell>
          <cell r="D160" t="str">
            <v>yes</v>
          </cell>
          <cell r="E160" t="str">
            <v>yes</v>
          </cell>
          <cell r="F160" t="str">
            <v>yes</v>
          </cell>
        </row>
        <row r="161">
          <cell r="A161" t="str">
            <v>Entiat River Lake 10</v>
          </cell>
          <cell r="B161" t="str">
            <v>Entiat River-Lake Creek</v>
          </cell>
          <cell r="C161" t="str">
            <v>Entiat</v>
          </cell>
          <cell r="D161" t="str">
            <v>yes</v>
          </cell>
          <cell r="E161" t="str">
            <v>yes</v>
          </cell>
          <cell r="F161" t="str">
            <v>yes</v>
          </cell>
        </row>
        <row r="162">
          <cell r="A162" t="str">
            <v>Entiat River Lake 11</v>
          </cell>
          <cell r="B162" t="str">
            <v>Entiat River-Lake Creek</v>
          </cell>
          <cell r="C162" t="str">
            <v>Entiat</v>
          </cell>
          <cell r="D162" t="str">
            <v>yes</v>
          </cell>
          <cell r="E162" t="str">
            <v>yes</v>
          </cell>
          <cell r="F162" t="str">
            <v>yes</v>
          </cell>
        </row>
        <row r="163">
          <cell r="A163" t="str">
            <v>Entiat River Mills 01</v>
          </cell>
          <cell r="B163" t="str">
            <v>Entiat River-Mills Creek</v>
          </cell>
          <cell r="C163" t="str">
            <v>Entiat</v>
          </cell>
          <cell r="D163" t="str">
            <v>yes</v>
          </cell>
          <cell r="E163" t="str">
            <v>yes</v>
          </cell>
          <cell r="F163" t="str">
            <v>yes</v>
          </cell>
        </row>
        <row r="164">
          <cell r="A164" t="str">
            <v>Entiat River Mills 02</v>
          </cell>
          <cell r="B164" t="str">
            <v>Entiat River-Mills Creek</v>
          </cell>
          <cell r="C164" t="str">
            <v>Entiat</v>
          </cell>
          <cell r="D164" t="str">
            <v>yes</v>
          </cell>
          <cell r="E164" t="str">
            <v>yes</v>
          </cell>
          <cell r="F164" t="str">
            <v>yes</v>
          </cell>
        </row>
        <row r="165">
          <cell r="A165" t="str">
            <v>Entiat River Mills 03</v>
          </cell>
          <cell r="B165" t="str">
            <v>Entiat River-Mills Creek</v>
          </cell>
          <cell r="C165" t="str">
            <v>Entiat</v>
          </cell>
          <cell r="D165" t="str">
            <v>yes</v>
          </cell>
          <cell r="E165" t="str">
            <v>yes</v>
          </cell>
          <cell r="F165" t="str">
            <v>yes</v>
          </cell>
        </row>
        <row r="166">
          <cell r="A166" t="str">
            <v>Entiat River Mills 04</v>
          </cell>
          <cell r="B166" t="str">
            <v>Entiat River-Mills Creek</v>
          </cell>
          <cell r="C166" t="str">
            <v>Entiat</v>
          </cell>
          <cell r="D166" t="str">
            <v>yes</v>
          </cell>
          <cell r="E166" t="str">
            <v>yes</v>
          </cell>
          <cell r="F166" t="str">
            <v>yes</v>
          </cell>
        </row>
        <row r="167">
          <cell r="A167" t="str">
            <v>Entiat River Mills 05</v>
          </cell>
          <cell r="B167" t="str">
            <v>Entiat River-Mills Creek</v>
          </cell>
          <cell r="C167" t="str">
            <v>Entiat</v>
          </cell>
          <cell r="D167" t="str">
            <v>yes</v>
          </cell>
          <cell r="E167" t="str">
            <v>yes</v>
          </cell>
          <cell r="F167" t="str">
            <v>yes</v>
          </cell>
        </row>
        <row r="168">
          <cell r="A168" t="str">
            <v>Entiat River Mills 06</v>
          </cell>
          <cell r="B168" t="str">
            <v>Entiat River-Mills Creek</v>
          </cell>
          <cell r="C168" t="str">
            <v>Entiat</v>
          </cell>
          <cell r="D168" t="str">
            <v>yes</v>
          </cell>
          <cell r="E168" t="str">
            <v>yes</v>
          </cell>
          <cell r="F168" t="str">
            <v>yes</v>
          </cell>
        </row>
        <row r="169">
          <cell r="A169" t="str">
            <v>Entiat River Mills 07</v>
          </cell>
          <cell r="B169" t="str">
            <v>Entiat River-Mills Creek</v>
          </cell>
          <cell r="C169" t="str">
            <v>Entiat</v>
          </cell>
          <cell r="D169" t="str">
            <v>yes</v>
          </cell>
          <cell r="E169" t="str">
            <v>yes</v>
          </cell>
          <cell r="F169" t="str">
            <v>yes</v>
          </cell>
        </row>
        <row r="170">
          <cell r="A170" t="str">
            <v>Entiat River Mills 08</v>
          </cell>
          <cell r="B170" t="str">
            <v>Entiat River-Mills Creek</v>
          </cell>
          <cell r="C170" t="str">
            <v>Entiat</v>
          </cell>
          <cell r="D170" t="str">
            <v>yes</v>
          </cell>
          <cell r="E170" t="str">
            <v>yes</v>
          </cell>
          <cell r="F170" t="str">
            <v>yes</v>
          </cell>
        </row>
        <row r="171">
          <cell r="A171" t="str">
            <v>Entiat River Potato 01</v>
          </cell>
          <cell r="B171" t="str">
            <v>Entiat River-Potato Creek</v>
          </cell>
          <cell r="C171" t="str">
            <v>Entiat</v>
          </cell>
          <cell r="D171" t="str">
            <v>yes</v>
          </cell>
          <cell r="E171" t="str">
            <v>yes</v>
          </cell>
          <cell r="F171" t="str">
            <v>yes</v>
          </cell>
        </row>
        <row r="172">
          <cell r="A172" t="str">
            <v>Entiat River Potato 02</v>
          </cell>
          <cell r="B172" t="str">
            <v>Entiat River-Potato Creek</v>
          </cell>
          <cell r="C172" t="str">
            <v>Entiat</v>
          </cell>
          <cell r="D172" t="str">
            <v>yes</v>
          </cell>
          <cell r="E172" t="str">
            <v>yes</v>
          </cell>
          <cell r="F172" t="str">
            <v>yes</v>
          </cell>
        </row>
        <row r="173">
          <cell r="A173" t="str">
            <v>Entiat River Potato 03</v>
          </cell>
          <cell r="B173" t="str">
            <v>Entiat River-Potato Creek</v>
          </cell>
          <cell r="C173" t="str">
            <v>Entiat</v>
          </cell>
          <cell r="D173" t="str">
            <v>yes</v>
          </cell>
          <cell r="E173" t="str">
            <v>yes</v>
          </cell>
          <cell r="F173" t="str">
            <v>yes</v>
          </cell>
        </row>
        <row r="174">
          <cell r="A174" t="str">
            <v>Entiat River Potato 04</v>
          </cell>
          <cell r="B174" t="str">
            <v>Entiat River-Potato Creek</v>
          </cell>
          <cell r="C174" t="str">
            <v>Entiat</v>
          </cell>
          <cell r="D174" t="str">
            <v>yes</v>
          </cell>
          <cell r="E174" t="str">
            <v>yes</v>
          </cell>
          <cell r="F174" t="str">
            <v>yes</v>
          </cell>
        </row>
        <row r="175">
          <cell r="A175" t="str">
            <v>Entiat River Potato 05</v>
          </cell>
          <cell r="B175" t="str">
            <v>Entiat River-Potato Creek</v>
          </cell>
          <cell r="C175" t="str">
            <v>Entiat</v>
          </cell>
          <cell r="D175" t="str">
            <v>yes</v>
          </cell>
          <cell r="E175" t="str">
            <v>yes</v>
          </cell>
          <cell r="F175" t="str">
            <v>yes</v>
          </cell>
        </row>
        <row r="176">
          <cell r="A176" t="str">
            <v>Entiat River Potato 06</v>
          </cell>
          <cell r="B176" t="str">
            <v>Entiat River-Potato Creek</v>
          </cell>
          <cell r="C176" t="str">
            <v>Entiat</v>
          </cell>
          <cell r="D176" t="str">
            <v>yes</v>
          </cell>
          <cell r="E176" t="str">
            <v>yes</v>
          </cell>
          <cell r="F176" t="str">
            <v>yes</v>
          </cell>
        </row>
        <row r="177">
          <cell r="A177" t="str">
            <v>Entiat River Potato 07</v>
          </cell>
          <cell r="B177" t="str">
            <v>Entiat River-Potato Creek</v>
          </cell>
          <cell r="C177" t="str">
            <v>Entiat</v>
          </cell>
          <cell r="D177" t="str">
            <v>yes</v>
          </cell>
          <cell r="E177" t="str">
            <v>yes</v>
          </cell>
          <cell r="F177" t="str">
            <v>yes</v>
          </cell>
        </row>
        <row r="178">
          <cell r="A178" t="str">
            <v>Entiat River Potato 08</v>
          </cell>
          <cell r="B178" t="str">
            <v>Entiat River-Potato Creek</v>
          </cell>
          <cell r="C178" t="str">
            <v>Entiat</v>
          </cell>
          <cell r="D178" t="str">
            <v>yes</v>
          </cell>
          <cell r="E178" t="str">
            <v>yes</v>
          </cell>
          <cell r="F178" t="str">
            <v>yes</v>
          </cell>
        </row>
        <row r="179">
          <cell r="A179" t="str">
            <v>Entiat River Preston 01</v>
          </cell>
          <cell r="B179" t="str">
            <v>Entiat River-Preston Creek</v>
          </cell>
          <cell r="C179" t="str">
            <v>Entiat</v>
          </cell>
          <cell r="D179" t="str">
            <v>yes</v>
          </cell>
          <cell r="E179" t="str">
            <v>yes</v>
          </cell>
          <cell r="F179" t="str">
            <v>yes</v>
          </cell>
        </row>
        <row r="180">
          <cell r="A180" t="str">
            <v>Entiat River Preston 02</v>
          </cell>
          <cell r="B180" t="str">
            <v>Entiat River-Preston Creek</v>
          </cell>
          <cell r="C180" t="str">
            <v>Entiat</v>
          </cell>
          <cell r="D180" t="str">
            <v>yes</v>
          </cell>
          <cell r="E180" t="str">
            <v>yes</v>
          </cell>
          <cell r="F180" t="str">
            <v>yes</v>
          </cell>
        </row>
        <row r="181">
          <cell r="A181" t="str">
            <v>Entiat River Preston 03</v>
          </cell>
          <cell r="B181" t="str">
            <v>Entiat River-Preston Creek</v>
          </cell>
          <cell r="C181" t="str">
            <v>Entiat</v>
          </cell>
          <cell r="D181" t="str">
            <v>yes</v>
          </cell>
          <cell r="E181" t="str">
            <v>yes</v>
          </cell>
          <cell r="F181" t="str">
            <v>yes</v>
          </cell>
        </row>
        <row r="182">
          <cell r="A182" t="str">
            <v>Entiat River Preston 04</v>
          </cell>
          <cell r="B182" t="str">
            <v>Entiat River-Preston Creek</v>
          </cell>
          <cell r="C182" t="str">
            <v>Entiat</v>
          </cell>
          <cell r="D182" t="str">
            <v>yes</v>
          </cell>
          <cell r="E182" t="str">
            <v>yes</v>
          </cell>
          <cell r="F182" t="str">
            <v>yes</v>
          </cell>
        </row>
        <row r="183">
          <cell r="A183" t="str">
            <v>Entiat River Preston 05</v>
          </cell>
          <cell r="B183" t="str">
            <v>Entiat River-Lake Creek</v>
          </cell>
          <cell r="C183" t="str">
            <v>Entiat</v>
          </cell>
          <cell r="D183" t="str">
            <v>yes</v>
          </cell>
          <cell r="E183" t="str">
            <v>yes</v>
          </cell>
          <cell r="F183" t="str">
            <v>yes</v>
          </cell>
        </row>
        <row r="184">
          <cell r="A184" t="str">
            <v>Etienne Creek 01</v>
          </cell>
          <cell r="B184" t="str">
            <v xml:space="preserve">Upper Peshastin Creek </v>
          </cell>
          <cell r="C184" t="str">
            <v>Wenatchee</v>
          </cell>
          <cell r="D184" t="str">
            <v>yes</v>
          </cell>
          <cell r="E184" t="str">
            <v>yes</v>
          </cell>
          <cell r="F184" t="str">
            <v>yes</v>
          </cell>
        </row>
        <row r="185">
          <cell r="A185" t="str">
            <v>Etienne Creek 02</v>
          </cell>
          <cell r="B185" t="str">
            <v xml:space="preserve">Upper Peshastin Creek </v>
          </cell>
          <cell r="C185" t="str">
            <v>Wenatchee</v>
          </cell>
          <cell r="D185" t="str">
            <v>no</v>
          </cell>
          <cell r="E185" t="str">
            <v>yes</v>
          </cell>
          <cell r="F185" t="str">
            <v>yes</v>
          </cell>
        </row>
        <row r="186">
          <cell r="A186" t="str">
            <v>Eureka Creek 01</v>
          </cell>
          <cell r="B186" t="str">
            <v>Eureka Creek Methow</v>
          </cell>
          <cell r="C186" t="str">
            <v>Methow</v>
          </cell>
          <cell r="D186" t="str">
            <v>yes</v>
          </cell>
          <cell r="E186" t="str">
            <v>yes</v>
          </cell>
          <cell r="F186" t="str">
            <v>yes</v>
          </cell>
        </row>
        <row r="187">
          <cell r="A187" t="str">
            <v>Falls Creek 01</v>
          </cell>
          <cell r="B187" t="str">
            <v>Falls Creek Methow</v>
          </cell>
          <cell r="C187" t="str">
            <v>Methow</v>
          </cell>
          <cell r="D187" t="str">
            <v>no</v>
          </cell>
          <cell r="E187" t="str">
            <v>yes</v>
          </cell>
          <cell r="F187" t="str">
            <v>no</v>
          </cell>
        </row>
        <row r="188">
          <cell r="A188" t="str">
            <v>Farewell Creek 01</v>
          </cell>
          <cell r="B188" t="str">
            <v>Lake Creek (Methow)</v>
          </cell>
          <cell r="C188" t="str">
            <v>Methow</v>
          </cell>
          <cell r="D188" t="str">
            <v>no</v>
          </cell>
          <cell r="E188" t="str">
            <v>no</v>
          </cell>
          <cell r="F188" t="str">
            <v>no</v>
          </cell>
        </row>
        <row r="189">
          <cell r="A189" t="str">
            <v>Fawn Creek 01</v>
          </cell>
          <cell r="B189" t="str">
            <v>Methow River-Fawn Creek</v>
          </cell>
          <cell r="C189" t="str">
            <v>Methow</v>
          </cell>
          <cell r="D189" t="str">
            <v>no</v>
          </cell>
          <cell r="E189" t="str">
            <v>no</v>
          </cell>
          <cell r="F189" t="str">
            <v>no</v>
          </cell>
        </row>
        <row r="190">
          <cell r="A190" t="str">
            <v>Fish Creek 01</v>
          </cell>
          <cell r="B190" t="str">
            <v xml:space="preserve">Upper Little Wenatchee River </v>
          </cell>
          <cell r="C190" t="str">
            <v>Wenatchee</v>
          </cell>
          <cell r="D190" t="str">
            <v>no</v>
          </cell>
          <cell r="E190" t="str">
            <v>no</v>
          </cell>
          <cell r="F190" t="str">
            <v>yes</v>
          </cell>
        </row>
        <row r="191">
          <cell r="A191" t="str">
            <v>Fish Lake Run 01</v>
          </cell>
          <cell r="B191" t="str">
            <v>Wenatchee River-Beaver Creek</v>
          </cell>
          <cell r="C191" t="str">
            <v>Wenatchee</v>
          </cell>
          <cell r="D191" t="str">
            <v>yes</v>
          </cell>
          <cell r="E191" t="str">
            <v>yes</v>
          </cell>
          <cell r="F191" t="str">
            <v>no</v>
          </cell>
        </row>
        <row r="192">
          <cell r="A192" t="str">
            <v>Fish Lake Run 02</v>
          </cell>
          <cell r="B192" t="str">
            <v>Wenatchee River-Beaver Creek</v>
          </cell>
          <cell r="C192" t="str">
            <v>Wenatchee</v>
          </cell>
          <cell r="D192" t="str">
            <v>no</v>
          </cell>
          <cell r="E192" t="str">
            <v>yes</v>
          </cell>
          <cell r="F192" t="str">
            <v>no</v>
          </cell>
        </row>
        <row r="193">
          <cell r="A193" t="str">
            <v>Foggy Dew Creek 01</v>
          </cell>
          <cell r="B193" t="str">
            <v>Gold Creek</v>
          </cell>
          <cell r="C193" t="str">
            <v>Methow</v>
          </cell>
          <cell r="D193" t="str">
            <v>yes</v>
          </cell>
          <cell r="E193" t="str">
            <v>yes</v>
          </cell>
          <cell r="F193" t="str">
            <v>yes</v>
          </cell>
        </row>
        <row r="194">
          <cell r="A194" t="str">
            <v>Foggy Dew Creek 02</v>
          </cell>
          <cell r="B194" t="str">
            <v>Gold Creek</v>
          </cell>
          <cell r="C194" t="str">
            <v>Methow</v>
          </cell>
          <cell r="D194" t="str">
            <v>yes</v>
          </cell>
          <cell r="E194" t="str">
            <v>yes</v>
          </cell>
          <cell r="F194" t="str">
            <v>yes</v>
          </cell>
        </row>
        <row r="195">
          <cell r="A195" t="str">
            <v>Foggy Dew Creek 03</v>
          </cell>
          <cell r="B195" t="str">
            <v>Gold Creek</v>
          </cell>
          <cell r="C195" t="str">
            <v>Methow</v>
          </cell>
          <cell r="D195" t="str">
            <v>yes</v>
          </cell>
          <cell r="E195" t="str">
            <v>yes</v>
          </cell>
          <cell r="F195" t="str">
            <v>yes</v>
          </cell>
        </row>
        <row r="196">
          <cell r="A196" t="str">
            <v>Foggy Dew Creek 04</v>
          </cell>
          <cell r="B196" t="str">
            <v>Gold Creek</v>
          </cell>
          <cell r="C196" t="str">
            <v>Methow</v>
          </cell>
          <cell r="D196" t="str">
            <v>yes</v>
          </cell>
          <cell r="E196" t="str">
            <v>yes</v>
          </cell>
          <cell r="F196" t="str">
            <v>yes</v>
          </cell>
        </row>
        <row r="197">
          <cell r="A197" t="str">
            <v>Frazer Creek 01</v>
          </cell>
          <cell r="B197" t="str">
            <v xml:space="preserve">Lower Beaver Creek </v>
          </cell>
          <cell r="C197" t="str">
            <v>Methow</v>
          </cell>
          <cell r="D197" t="str">
            <v>no</v>
          </cell>
          <cell r="E197" t="str">
            <v>no</v>
          </cell>
          <cell r="F197" t="str">
            <v>no</v>
          </cell>
        </row>
        <row r="198">
          <cell r="A198" t="str">
            <v>Frazer Creek 02</v>
          </cell>
          <cell r="B198" t="str">
            <v xml:space="preserve">Lower Beaver Creek </v>
          </cell>
          <cell r="C198" t="str">
            <v>Methow</v>
          </cell>
          <cell r="D198" t="str">
            <v>no</v>
          </cell>
          <cell r="E198" t="str">
            <v>no</v>
          </cell>
          <cell r="F198" t="str">
            <v>no</v>
          </cell>
        </row>
        <row r="199">
          <cell r="A199" t="str">
            <v>Frazer Creek 03</v>
          </cell>
          <cell r="B199" t="str">
            <v xml:space="preserve">Lower Beaver Creek </v>
          </cell>
          <cell r="C199" t="str">
            <v>Methow</v>
          </cell>
          <cell r="D199" t="str">
            <v>no</v>
          </cell>
          <cell r="E199" t="str">
            <v>no</v>
          </cell>
          <cell r="F199" t="str">
            <v>no</v>
          </cell>
        </row>
        <row r="200">
          <cell r="A200" t="str">
            <v>French Creek 01</v>
          </cell>
          <cell r="B200" t="str">
            <v xml:space="preserve">Upper Icicle Creek </v>
          </cell>
          <cell r="C200" t="str">
            <v>Wenatchee</v>
          </cell>
          <cell r="D200" t="str">
            <v>no</v>
          </cell>
          <cell r="E200" t="str">
            <v>no</v>
          </cell>
          <cell r="F200" t="str">
            <v>yes</v>
          </cell>
        </row>
        <row r="201">
          <cell r="A201" t="str">
            <v>French Creek 02</v>
          </cell>
          <cell r="B201" t="str">
            <v>French Creek (Wenatchee)</v>
          </cell>
          <cell r="C201" t="str">
            <v>Wenatchee</v>
          </cell>
          <cell r="D201" t="str">
            <v>no</v>
          </cell>
          <cell r="E201" t="str">
            <v>no</v>
          </cell>
          <cell r="F201" t="str">
            <v>yes</v>
          </cell>
        </row>
        <row r="202">
          <cell r="A202" t="str">
            <v>French Creek 03</v>
          </cell>
          <cell r="B202" t="str">
            <v>French Creek (Wenatchee)</v>
          </cell>
          <cell r="C202" t="str">
            <v>Wenatchee</v>
          </cell>
          <cell r="D202" t="str">
            <v>no</v>
          </cell>
          <cell r="E202" t="str">
            <v>no</v>
          </cell>
          <cell r="F202" t="str">
            <v>yes</v>
          </cell>
        </row>
        <row r="203">
          <cell r="A203" t="str">
            <v>French Creek 04</v>
          </cell>
          <cell r="B203" t="str">
            <v>French Creek (Wenatchee)</v>
          </cell>
          <cell r="C203" t="str">
            <v>Wenatchee</v>
          </cell>
          <cell r="D203" t="str">
            <v>no</v>
          </cell>
          <cell r="E203" t="str">
            <v>no</v>
          </cell>
          <cell r="F203" t="str">
            <v>yes</v>
          </cell>
        </row>
        <row r="204">
          <cell r="A204" t="str">
            <v>French Creek 05</v>
          </cell>
          <cell r="B204" t="str">
            <v>French Creek (Wenatchee)</v>
          </cell>
          <cell r="C204" t="str">
            <v>Wenatchee</v>
          </cell>
          <cell r="D204" t="str">
            <v>no</v>
          </cell>
          <cell r="E204" t="str">
            <v>no</v>
          </cell>
          <cell r="F204" t="str">
            <v>yes</v>
          </cell>
        </row>
        <row r="205">
          <cell r="A205" t="str">
            <v>French Creek 06</v>
          </cell>
          <cell r="B205" t="str">
            <v>French Creek (Wenatchee)</v>
          </cell>
          <cell r="C205" t="str">
            <v>Wenatchee</v>
          </cell>
          <cell r="D205" t="str">
            <v>no</v>
          </cell>
          <cell r="E205" t="str">
            <v>no</v>
          </cell>
          <cell r="F205" t="str">
            <v>yes</v>
          </cell>
        </row>
        <row r="206">
          <cell r="A206" t="str">
            <v>Freund Creek 01</v>
          </cell>
          <cell r="B206" t="str">
            <v>Chumstick Creek</v>
          </cell>
          <cell r="C206" t="str">
            <v>Wenatchee</v>
          </cell>
          <cell r="D206" t="str">
            <v>no</v>
          </cell>
          <cell r="E206" t="str">
            <v>yes</v>
          </cell>
          <cell r="F206" t="str">
            <v>no</v>
          </cell>
        </row>
        <row r="207">
          <cell r="A207" t="str">
            <v>Gate Creek 01</v>
          </cell>
          <cell r="B207" t="str">
            <v xml:space="preserve">Lower Chiwawa River </v>
          </cell>
          <cell r="C207" t="str">
            <v>Wenatchee</v>
          </cell>
          <cell r="D207" t="str">
            <v>no</v>
          </cell>
          <cell r="E207" t="str">
            <v>yes</v>
          </cell>
          <cell r="F207" t="str">
            <v>no</v>
          </cell>
        </row>
        <row r="208">
          <cell r="A208" t="str">
            <v>Gill Creek 01</v>
          </cell>
          <cell r="B208" t="str">
            <v xml:space="preserve">Lower Nason Creek </v>
          </cell>
          <cell r="C208" t="str">
            <v>Wenatchee</v>
          </cell>
          <cell r="D208" t="str">
            <v>no</v>
          </cell>
          <cell r="E208" t="str">
            <v>yes</v>
          </cell>
          <cell r="F208" t="str">
            <v>no</v>
          </cell>
        </row>
        <row r="209">
          <cell r="A209" t="str">
            <v>Goat Creek 01</v>
          </cell>
          <cell r="B209" t="str">
            <v xml:space="preserve">Goat Creek </v>
          </cell>
          <cell r="C209" t="str">
            <v>Methow</v>
          </cell>
          <cell r="D209" t="str">
            <v>yes</v>
          </cell>
          <cell r="E209" t="str">
            <v>yes</v>
          </cell>
          <cell r="F209" t="str">
            <v>yes</v>
          </cell>
        </row>
        <row r="210">
          <cell r="A210" t="str">
            <v>Goat Creek 02</v>
          </cell>
          <cell r="B210" t="str">
            <v xml:space="preserve">Goat Creek </v>
          </cell>
          <cell r="C210" t="str">
            <v>Methow</v>
          </cell>
          <cell r="D210" t="str">
            <v>yes</v>
          </cell>
          <cell r="E210" t="str">
            <v>yes</v>
          </cell>
          <cell r="F210" t="str">
            <v>yes</v>
          </cell>
        </row>
        <row r="211">
          <cell r="A211" t="str">
            <v>Goat Creek 03</v>
          </cell>
          <cell r="B211" t="str">
            <v xml:space="preserve">Goat Creek </v>
          </cell>
          <cell r="C211" t="str">
            <v>Methow</v>
          </cell>
          <cell r="D211" t="str">
            <v>yes</v>
          </cell>
          <cell r="E211" t="str">
            <v>no</v>
          </cell>
          <cell r="F211" t="str">
            <v>yes</v>
          </cell>
        </row>
        <row r="212">
          <cell r="A212" t="str">
            <v>Goat Creek 04</v>
          </cell>
          <cell r="B212" t="str">
            <v xml:space="preserve">Goat Creek </v>
          </cell>
          <cell r="C212" t="str">
            <v>Methow</v>
          </cell>
          <cell r="D212" t="str">
            <v>no</v>
          </cell>
          <cell r="E212" t="str">
            <v>no</v>
          </cell>
          <cell r="F212" t="str">
            <v>yes</v>
          </cell>
        </row>
        <row r="213">
          <cell r="A213" t="str">
            <v>Goat Creek 05</v>
          </cell>
          <cell r="B213" t="str">
            <v xml:space="preserve">Goat Creek </v>
          </cell>
          <cell r="C213" t="str">
            <v>Methow</v>
          </cell>
          <cell r="D213" t="str">
            <v>no</v>
          </cell>
          <cell r="E213" t="str">
            <v>no</v>
          </cell>
          <cell r="F213" t="str">
            <v>yes</v>
          </cell>
        </row>
        <row r="214">
          <cell r="A214" t="str">
            <v>Goat Creek 06</v>
          </cell>
          <cell r="B214" t="str">
            <v xml:space="preserve">Goat Creek </v>
          </cell>
          <cell r="C214" t="str">
            <v>Methow</v>
          </cell>
          <cell r="D214" t="str">
            <v>no</v>
          </cell>
          <cell r="E214" t="str">
            <v>no</v>
          </cell>
          <cell r="F214" t="str">
            <v>yes</v>
          </cell>
        </row>
        <row r="215">
          <cell r="A215" t="str">
            <v>Goat Creek 07</v>
          </cell>
          <cell r="B215" t="str">
            <v xml:space="preserve">Goat Creek </v>
          </cell>
          <cell r="C215" t="str">
            <v>Methow</v>
          </cell>
          <cell r="D215" t="str">
            <v>no</v>
          </cell>
          <cell r="E215" t="str">
            <v>no</v>
          </cell>
          <cell r="F215" t="str">
            <v>yes</v>
          </cell>
        </row>
        <row r="216">
          <cell r="A216" t="str">
            <v>Goat Creek 08</v>
          </cell>
          <cell r="B216" t="str">
            <v xml:space="preserve">Goat Creek </v>
          </cell>
          <cell r="C216" t="str">
            <v>Methow</v>
          </cell>
          <cell r="D216" t="str">
            <v>no</v>
          </cell>
          <cell r="E216" t="str">
            <v>no</v>
          </cell>
          <cell r="F216" t="str">
            <v>yes</v>
          </cell>
        </row>
        <row r="217">
          <cell r="A217" t="str">
            <v>Goat Creek 09</v>
          </cell>
          <cell r="B217" t="str">
            <v xml:space="preserve">Goat Creek </v>
          </cell>
          <cell r="C217" t="str">
            <v>Methow</v>
          </cell>
          <cell r="D217" t="str">
            <v>no</v>
          </cell>
          <cell r="E217" t="str">
            <v>no</v>
          </cell>
          <cell r="F217" t="str">
            <v>yes</v>
          </cell>
        </row>
        <row r="218">
          <cell r="A218" t="str">
            <v>Gold Creek 01</v>
          </cell>
          <cell r="B218" t="str">
            <v>Methow River-Texas Creek</v>
          </cell>
          <cell r="C218" t="str">
            <v>Methow</v>
          </cell>
          <cell r="D218" t="str">
            <v>yes</v>
          </cell>
          <cell r="E218" t="str">
            <v>yes</v>
          </cell>
          <cell r="F218" t="str">
            <v>yes</v>
          </cell>
        </row>
        <row r="219">
          <cell r="A219" t="str">
            <v>Gold Creek 02</v>
          </cell>
          <cell r="B219" t="str">
            <v>Gold Creek</v>
          </cell>
          <cell r="C219" t="str">
            <v>Methow</v>
          </cell>
          <cell r="D219" t="str">
            <v>no</v>
          </cell>
          <cell r="E219" t="str">
            <v>yes</v>
          </cell>
          <cell r="F219" t="str">
            <v>no</v>
          </cell>
        </row>
        <row r="220">
          <cell r="A220" t="str">
            <v>Gold Creek 03</v>
          </cell>
          <cell r="B220" t="str">
            <v>Gold Creek</v>
          </cell>
          <cell r="C220" t="str">
            <v>Methow</v>
          </cell>
          <cell r="D220" t="str">
            <v>yes</v>
          </cell>
          <cell r="E220" t="str">
            <v>yes</v>
          </cell>
          <cell r="F220" t="str">
            <v>yes</v>
          </cell>
        </row>
        <row r="221">
          <cell r="A221" t="str">
            <v>Gold Creek 04</v>
          </cell>
          <cell r="B221" t="str">
            <v>Gold Creek</v>
          </cell>
          <cell r="C221" t="str">
            <v>Methow</v>
          </cell>
          <cell r="D221" t="str">
            <v>yes</v>
          </cell>
          <cell r="E221" t="str">
            <v>yes</v>
          </cell>
          <cell r="F221" t="str">
            <v>yes</v>
          </cell>
        </row>
        <row r="222">
          <cell r="A222" t="str">
            <v>Gold Creek 05</v>
          </cell>
          <cell r="B222" t="str">
            <v>Gold Creek</v>
          </cell>
          <cell r="C222" t="str">
            <v>Methow</v>
          </cell>
          <cell r="D222" t="str">
            <v>yes</v>
          </cell>
          <cell r="E222" t="str">
            <v>yes</v>
          </cell>
          <cell r="F222" t="str">
            <v>yes</v>
          </cell>
        </row>
        <row r="223">
          <cell r="A223" t="str">
            <v>Gold Creek North Fork 01</v>
          </cell>
          <cell r="B223" t="str">
            <v>Gold Creek</v>
          </cell>
          <cell r="C223" t="str">
            <v>Methow</v>
          </cell>
          <cell r="D223" t="str">
            <v>yes</v>
          </cell>
          <cell r="E223" t="str">
            <v>yes</v>
          </cell>
          <cell r="F223" t="str">
            <v>yes</v>
          </cell>
        </row>
        <row r="224">
          <cell r="A224" t="str">
            <v>Gold Creek South Fork 01</v>
          </cell>
          <cell r="B224" t="str">
            <v xml:space="preserve">South Fork Gold Creek </v>
          </cell>
          <cell r="C224" t="str">
            <v>Methow</v>
          </cell>
          <cell r="D224" t="str">
            <v>yes</v>
          </cell>
          <cell r="E224" t="str">
            <v>yes</v>
          </cell>
          <cell r="F224" t="str">
            <v>yes</v>
          </cell>
        </row>
        <row r="225">
          <cell r="A225" t="str">
            <v>Gold Creek South Fork 02</v>
          </cell>
          <cell r="B225" t="str">
            <v xml:space="preserve">South Fork Gold Creek </v>
          </cell>
          <cell r="C225" t="str">
            <v>Methow</v>
          </cell>
          <cell r="D225" t="str">
            <v>yes</v>
          </cell>
          <cell r="E225" t="str">
            <v>yes</v>
          </cell>
          <cell r="F225" t="str">
            <v>yes</v>
          </cell>
        </row>
        <row r="226">
          <cell r="A226" t="str">
            <v>Gold Creek South Fork 03</v>
          </cell>
          <cell r="B226" t="str">
            <v xml:space="preserve">South Fork Gold Creek </v>
          </cell>
          <cell r="C226" t="str">
            <v>Methow</v>
          </cell>
          <cell r="D226" t="str">
            <v>yes</v>
          </cell>
          <cell r="E226" t="str">
            <v>yes</v>
          </cell>
          <cell r="F226" t="str">
            <v>yes</v>
          </cell>
        </row>
        <row r="227">
          <cell r="A227" t="str">
            <v>Gold Creek South Fork 04</v>
          </cell>
          <cell r="B227" t="str">
            <v xml:space="preserve">South Fork Gold Creek </v>
          </cell>
          <cell r="C227" t="str">
            <v>Methow</v>
          </cell>
          <cell r="D227" t="str">
            <v>no</v>
          </cell>
          <cell r="E227" t="str">
            <v>no</v>
          </cell>
          <cell r="F227" t="str">
            <v>yes</v>
          </cell>
        </row>
        <row r="228">
          <cell r="A228" t="str">
            <v>Goose Creek 01</v>
          </cell>
          <cell r="B228" t="str">
            <v xml:space="preserve">Lower Chiwawa River </v>
          </cell>
          <cell r="C228" t="str">
            <v>Wenatchee</v>
          </cell>
          <cell r="D228" t="str">
            <v>yes</v>
          </cell>
          <cell r="E228" t="str">
            <v>yes</v>
          </cell>
          <cell r="F228" t="str">
            <v>no</v>
          </cell>
        </row>
        <row r="229">
          <cell r="A229" t="str">
            <v>Hansel Creek 01</v>
          </cell>
          <cell r="B229" t="str">
            <v xml:space="preserve">Lower Peshastin Creek </v>
          </cell>
          <cell r="C229" t="str">
            <v>Wenatchee</v>
          </cell>
          <cell r="D229" t="str">
            <v>no</v>
          </cell>
          <cell r="E229" t="str">
            <v>yes</v>
          </cell>
          <cell r="F229" t="str">
            <v>no</v>
          </cell>
        </row>
        <row r="230">
          <cell r="A230" t="str">
            <v>Henry Creek 01</v>
          </cell>
          <cell r="B230" t="str">
            <v xml:space="preserve">Upper Nason Creek </v>
          </cell>
          <cell r="C230" t="str">
            <v>Wenatchee</v>
          </cell>
          <cell r="D230" t="str">
            <v>no</v>
          </cell>
          <cell r="E230" t="str">
            <v>no</v>
          </cell>
          <cell r="F230" t="str">
            <v>yes</v>
          </cell>
        </row>
        <row r="231">
          <cell r="A231" t="str">
            <v>Hornet Creek 01</v>
          </cell>
          <cell r="B231" t="str">
            <v xml:space="preserve">Lower Mad River </v>
          </cell>
          <cell r="C231" t="str">
            <v>Entiat</v>
          </cell>
          <cell r="D231" t="str">
            <v>yes</v>
          </cell>
          <cell r="E231" t="str">
            <v>yes</v>
          </cell>
          <cell r="F231" t="str">
            <v>yes</v>
          </cell>
        </row>
        <row r="232">
          <cell r="A232" t="str">
            <v>Hornet Creek 02</v>
          </cell>
          <cell r="B232" t="str">
            <v xml:space="preserve">Lower Mad River </v>
          </cell>
          <cell r="C232" t="str">
            <v>Entiat</v>
          </cell>
          <cell r="D232" t="str">
            <v>no</v>
          </cell>
          <cell r="E232" t="str">
            <v>yes</v>
          </cell>
          <cell r="F232" t="str">
            <v>no</v>
          </cell>
        </row>
        <row r="233">
          <cell r="A233" t="str">
            <v>Hornet Draw 01</v>
          </cell>
          <cell r="B233" t="str">
            <v xml:space="preserve">Libby Creek </v>
          </cell>
          <cell r="C233" t="str">
            <v>Methow</v>
          </cell>
          <cell r="D233" t="str">
            <v>no</v>
          </cell>
          <cell r="E233" t="str">
            <v>yes</v>
          </cell>
          <cell r="F233" t="str">
            <v>no</v>
          </cell>
        </row>
        <row r="234">
          <cell r="A234" t="str">
            <v>Icicle Creek Lower 01</v>
          </cell>
          <cell r="B234" t="str">
            <v xml:space="preserve">Lower Icicle Creek </v>
          </cell>
          <cell r="C234" t="str">
            <v>Wenatchee</v>
          </cell>
          <cell r="D234" t="str">
            <v>yes</v>
          </cell>
          <cell r="E234" t="str">
            <v>yes</v>
          </cell>
          <cell r="F234" t="str">
            <v>yes</v>
          </cell>
        </row>
        <row r="235">
          <cell r="A235" t="str">
            <v>Icicle Creek Lower 02</v>
          </cell>
          <cell r="B235" t="str">
            <v xml:space="preserve">Lower Icicle Creek </v>
          </cell>
          <cell r="C235" t="str">
            <v>Wenatchee</v>
          </cell>
          <cell r="D235" t="str">
            <v>yes</v>
          </cell>
          <cell r="E235" t="str">
            <v>yes</v>
          </cell>
          <cell r="F235" t="str">
            <v>yes</v>
          </cell>
        </row>
        <row r="236">
          <cell r="A236" t="str">
            <v>Icicle Creek Lower 03</v>
          </cell>
          <cell r="B236" t="str">
            <v xml:space="preserve">Lower Icicle Creek </v>
          </cell>
          <cell r="C236" t="str">
            <v>Wenatchee</v>
          </cell>
          <cell r="D236" t="str">
            <v>yes</v>
          </cell>
          <cell r="E236" t="str">
            <v>yes</v>
          </cell>
          <cell r="F236" t="str">
            <v>yes</v>
          </cell>
        </row>
        <row r="237">
          <cell r="A237" t="str">
            <v>Icicle Creek Lower 04</v>
          </cell>
          <cell r="B237" t="str">
            <v xml:space="preserve">Lower Icicle Creek </v>
          </cell>
          <cell r="C237" t="str">
            <v>Wenatchee</v>
          </cell>
          <cell r="D237" t="str">
            <v>yes</v>
          </cell>
          <cell r="E237" t="str">
            <v>yes</v>
          </cell>
          <cell r="F237" t="str">
            <v>yes</v>
          </cell>
        </row>
        <row r="238">
          <cell r="A238" t="str">
            <v>Icicle Creek Lower 05</v>
          </cell>
          <cell r="B238" t="str">
            <v xml:space="preserve">Lower Icicle Creek </v>
          </cell>
          <cell r="C238" t="str">
            <v>Wenatchee</v>
          </cell>
          <cell r="D238" t="str">
            <v>yes</v>
          </cell>
          <cell r="E238" t="str">
            <v>yes</v>
          </cell>
          <cell r="F238" t="str">
            <v>yes</v>
          </cell>
        </row>
        <row r="239">
          <cell r="A239" t="str">
            <v>Icicle Creek Lower 06</v>
          </cell>
          <cell r="B239" t="str">
            <v xml:space="preserve">Lower Icicle Creek </v>
          </cell>
          <cell r="C239" t="str">
            <v>Wenatchee</v>
          </cell>
          <cell r="D239" t="str">
            <v>no</v>
          </cell>
          <cell r="E239" t="str">
            <v>no</v>
          </cell>
          <cell r="F239" t="str">
            <v>yes</v>
          </cell>
        </row>
        <row r="240">
          <cell r="A240" t="str">
            <v>Icicle Creek Lower 07</v>
          </cell>
          <cell r="B240" t="str">
            <v xml:space="preserve">Lower Icicle Creek </v>
          </cell>
          <cell r="C240" t="str">
            <v>Wenatchee</v>
          </cell>
          <cell r="D240" t="str">
            <v>no</v>
          </cell>
          <cell r="E240" t="str">
            <v>no</v>
          </cell>
          <cell r="F240" t="str">
            <v>yes</v>
          </cell>
        </row>
        <row r="241">
          <cell r="A241" t="str">
            <v>Icicle Creek Lower 08</v>
          </cell>
          <cell r="B241" t="str">
            <v xml:space="preserve">Lower Icicle Creek </v>
          </cell>
          <cell r="C241" t="str">
            <v>Wenatchee</v>
          </cell>
          <cell r="D241" t="str">
            <v>no</v>
          </cell>
          <cell r="E241" t="str">
            <v>no</v>
          </cell>
          <cell r="F241" t="str">
            <v>yes</v>
          </cell>
        </row>
        <row r="242">
          <cell r="A242" t="str">
            <v>Icicle Creek Middle 01</v>
          </cell>
          <cell r="B242" t="str">
            <v xml:space="preserve">Middle Icicle Creek </v>
          </cell>
          <cell r="C242" t="str">
            <v>Wenatchee</v>
          </cell>
          <cell r="D242" t="str">
            <v>no</v>
          </cell>
          <cell r="E242" t="str">
            <v>no</v>
          </cell>
          <cell r="F242" t="str">
            <v>yes</v>
          </cell>
        </row>
        <row r="243">
          <cell r="A243" t="str">
            <v>Icicle Creek Middle 02</v>
          </cell>
          <cell r="B243" t="str">
            <v xml:space="preserve">Middle Icicle Creek </v>
          </cell>
          <cell r="C243" t="str">
            <v>Wenatchee</v>
          </cell>
          <cell r="D243" t="str">
            <v>no</v>
          </cell>
          <cell r="E243" t="str">
            <v>no</v>
          </cell>
          <cell r="F243" t="str">
            <v>yes</v>
          </cell>
        </row>
        <row r="244">
          <cell r="A244" t="str">
            <v>Icicle Creek Middle 03</v>
          </cell>
          <cell r="B244" t="str">
            <v xml:space="preserve">Middle Icicle Creek </v>
          </cell>
          <cell r="C244" t="str">
            <v>Wenatchee</v>
          </cell>
          <cell r="D244" t="str">
            <v>no</v>
          </cell>
          <cell r="E244" t="str">
            <v>no</v>
          </cell>
          <cell r="F244" t="str">
            <v>yes</v>
          </cell>
        </row>
        <row r="245">
          <cell r="A245" t="str">
            <v>Icicle Creek Middle 04</v>
          </cell>
          <cell r="B245" t="str">
            <v xml:space="preserve">Middle Icicle Creek </v>
          </cell>
          <cell r="C245" t="str">
            <v>Wenatchee</v>
          </cell>
          <cell r="D245" t="str">
            <v>no</v>
          </cell>
          <cell r="E245" t="str">
            <v>no</v>
          </cell>
          <cell r="F245" t="str">
            <v>yes</v>
          </cell>
        </row>
        <row r="246">
          <cell r="A246" t="str">
            <v>Icicle Creek Middle 05</v>
          </cell>
          <cell r="B246" t="str">
            <v xml:space="preserve">Middle Icicle Creek </v>
          </cell>
          <cell r="C246" t="str">
            <v>Wenatchee</v>
          </cell>
          <cell r="D246" t="str">
            <v>no</v>
          </cell>
          <cell r="E246" t="str">
            <v>no</v>
          </cell>
          <cell r="F246" t="str">
            <v>yes</v>
          </cell>
        </row>
        <row r="247">
          <cell r="A247" t="str">
            <v>Icicle Creek Middle 06</v>
          </cell>
          <cell r="B247" t="str">
            <v xml:space="preserve">Middle Icicle Creek </v>
          </cell>
          <cell r="C247" t="str">
            <v>Wenatchee</v>
          </cell>
          <cell r="D247" t="str">
            <v>no</v>
          </cell>
          <cell r="E247" t="str">
            <v>no</v>
          </cell>
          <cell r="F247" t="str">
            <v>yes</v>
          </cell>
        </row>
        <row r="248">
          <cell r="A248" t="str">
            <v>Icicle Creek Middle 07</v>
          </cell>
          <cell r="B248" t="str">
            <v xml:space="preserve">Middle Icicle Creek </v>
          </cell>
          <cell r="C248" t="str">
            <v>Wenatchee</v>
          </cell>
          <cell r="D248" t="str">
            <v>no</v>
          </cell>
          <cell r="E248" t="str">
            <v>no</v>
          </cell>
          <cell r="F248" t="str">
            <v>yes</v>
          </cell>
        </row>
        <row r="249">
          <cell r="A249" t="str">
            <v>Icicle Creek Middle 08</v>
          </cell>
          <cell r="B249" t="str">
            <v xml:space="preserve">Middle Icicle Creek </v>
          </cell>
          <cell r="C249" t="str">
            <v>Wenatchee</v>
          </cell>
          <cell r="D249" t="str">
            <v>no</v>
          </cell>
          <cell r="E249" t="str">
            <v>no</v>
          </cell>
          <cell r="F249" t="str">
            <v>yes</v>
          </cell>
        </row>
        <row r="250">
          <cell r="A250" t="str">
            <v>Icicle Creek Middle 09</v>
          </cell>
          <cell r="B250" t="str">
            <v xml:space="preserve">Middle Icicle Creek </v>
          </cell>
          <cell r="C250" t="str">
            <v>Wenatchee</v>
          </cell>
          <cell r="D250" t="str">
            <v>no</v>
          </cell>
          <cell r="E250" t="str">
            <v>no</v>
          </cell>
          <cell r="F250" t="str">
            <v>yes</v>
          </cell>
        </row>
        <row r="251">
          <cell r="A251" t="str">
            <v>Icicle Creek Middle 10</v>
          </cell>
          <cell r="B251" t="str">
            <v xml:space="preserve">Middle Icicle Creek </v>
          </cell>
          <cell r="C251" t="str">
            <v>Wenatchee</v>
          </cell>
          <cell r="D251" t="str">
            <v>no</v>
          </cell>
          <cell r="E251" t="str">
            <v>no</v>
          </cell>
          <cell r="F251" t="str">
            <v>yes</v>
          </cell>
        </row>
        <row r="252">
          <cell r="A252" t="str">
            <v>Icicle Creek Middle 11</v>
          </cell>
          <cell r="B252" t="str">
            <v xml:space="preserve">Upper Icicle Creek </v>
          </cell>
          <cell r="C252" t="str">
            <v>Wenatchee</v>
          </cell>
          <cell r="D252" t="str">
            <v>no</v>
          </cell>
          <cell r="E252" t="str">
            <v>no</v>
          </cell>
          <cell r="F252" t="str">
            <v>yes</v>
          </cell>
        </row>
        <row r="253">
          <cell r="A253" t="str">
            <v>Icicle Creek Upper 01</v>
          </cell>
          <cell r="B253" t="str">
            <v xml:space="preserve">Upper Icicle Creek </v>
          </cell>
          <cell r="C253" t="str">
            <v>Wenatchee</v>
          </cell>
          <cell r="D253" t="str">
            <v>no</v>
          </cell>
          <cell r="E253" t="str">
            <v>no</v>
          </cell>
          <cell r="F253" t="str">
            <v>yes</v>
          </cell>
        </row>
        <row r="254">
          <cell r="A254" t="str">
            <v>Icicle Creek Upper 02</v>
          </cell>
          <cell r="B254" t="str">
            <v xml:space="preserve">Upper Icicle Creek </v>
          </cell>
          <cell r="C254" t="str">
            <v>Wenatchee</v>
          </cell>
          <cell r="D254" t="str">
            <v>no</v>
          </cell>
          <cell r="E254" t="str">
            <v>no</v>
          </cell>
          <cell r="F254" t="str">
            <v>yes</v>
          </cell>
        </row>
        <row r="255">
          <cell r="A255" t="str">
            <v>Icicle Creek Upper 03</v>
          </cell>
          <cell r="B255" t="str">
            <v xml:space="preserve">Upper Icicle Creek </v>
          </cell>
          <cell r="C255" t="str">
            <v>Wenatchee</v>
          </cell>
          <cell r="D255" t="str">
            <v>no</v>
          </cell>
          <cell r="E255" t="str">
            <v>no</v>
          </cell>
          <cell r="F255" t="str">
            <v>yes</v>
          </cell>
        </row>
        <row r="256">
          <cell r="A256" t="str">
            <v>Icicle Creek Upper 04</v>
          </cell>
          <cell r="B256" t="str">
            <v xml:space="preserve">Upper Icicle Creek </v>
          </cell>
          <cell r="C256" t="str">
            <v>Wenatchee</v>
          </cell>
          <cell r="D256" t="str">
            <v>no</v>
          </cell>
          <cell r="E256" t="str">
            <v>no</v>
          </cell>
          <cell r="F256" t="str">
            <v>yes</v>
          </cell>
        </row>
        <row r="257">
          <cell r="A257" t="str">
            <v>Icicle Creek Upper 05</v>
          </cell>
          <cell r="B257" t="str">
            <v xml:space="preserve">Upper Icicle Creek </v>
          </cell>
          <cell r="C257" t="str">
            <v>Wenatchee</v>
          </cell>
          <cell r="D257" t="str">
            <v>no</v>
          </cell>
          <cell r="E257" t="str">
            <v>no</v>
          </cell>
          <cell r="F257" t="str">
            <v>no</v>
          </cell>
        </row>
        <row r="258">
          <cell r="A258" t="str">
            <v>Indian Creek 01</v>
          </cell>
          <cell r="B258" t="str">
            <v xml:space="preserve">Tillicum Creek </v>
          </cell>
          <cell r="C258" t="str">
            <v>Entiat</v>
          </cell>
          <cell r="D258" t="str">
            <v>no</v>
          </cell>
          <cell r="E258" t="str">
            <v>yes</v>
          </cell>
          <cell r="F258" t="str">
            <v>no</v>
          </cell>
        </row>
        <row r="259">
          <cell r="A259" t="str">
            <v>Ingalls Creek 01</v>
          </cell>
          <cell r="B259" t="str">
            <v xml:space="preserve">Upper Peshastin Creek </v>
          </cell>
          <cell r="C259" t="str">
            <v>Wenatchee</v>
          </cell>
          <cell r="D259" t="str">
            <v>yes</v>
          </cell>
          <cell r="E259" t="str">
            <v>yes</v>
          </cell>
          <cell r="F259" t="str">
            <v>yes</v>
          </cell>
        </row>
        <row r="260">
          <cell r="A260" t="str">
            <v>Ingalls Creek 02</v>
          </cell>
          <cell r="B260" t="str">
            <v xml:space="preserve">Ingalls Creek </v>
          </cell>
          <cell r="C260" t="str">
            <v>Wenatchee</v>
          </cell>
          <cell r="D260" t="str">
            <v>yes</v>
          </cell>
          <cell r="E260" t="str">
            <v>yes</v>
          </cell>
          <cell r="F260" t="str">
            <v>yes</v>
          </cell>
        </row>
        <row r="261">
          <cell r="A261" t="str">
            <v>Ingalls Creek 03</v>
          </cell>
          <cell r="B261" t="str">
            <v xml:space="preserve">Ingalls Creek </v>
          </cell>
          <cell r="C261" t="str">
            <v>Wenatchee</v>
          </cell>
          <cell r="D261" t="str">
            <v>no</v>
          </cell>
          <cell r="E261" t="str">
            <v>no</v>
          </cell>
          <cell r="F261" t="str">
            <v>yes</v>
          </cell>
        </row>
        <row r="262">
          <cell r="A262" t="str">
            <v>Jack Creek 01</v>
          </cell>
          <cell r="B262" t="str">
            <v xml:space="preserve">Jack Creek </v>
          </cell>
          <cell r="C262" t="str">
            <v>Wenatchee</v>
          </cell>
          <cell r="D262" t="str">
            <v>no</v>
          </cell>
          <cell r="E262" t="str">
            <v>no</v>
          </cell>
          <cell r="F262" t="str">
            <v>yes</v>
          </cell>
        </row>
        <row r="263">
          <cell r="A263" t="str">
            <v>Kahler Creek 01</v>
          </cell>
          <cell r="B263" t="str">
            <v xml:space="preserve">Lower Nason Creek </v>
          </cell>
          <cell r="C263" t="str">
            <v>Wenatchee</v>
          </cell>
          <cell r="D263" t="str">
            <v>yes</v>
          </cell>
          <cell r="E263" t="str">
            <v>yes</v>
          </cell>
          <cell r="F263" t="str">
            <v>no</v>
          </cell>
        </row>
        <row r="264">
          <cell r="A264" t="str">
            <v>Kloochman Creek 01</v>
          </cell>
          <cell r="B264" t="str">
            <v xml:space="preserve">Tillicum Creek </v>
          </cell>
          <cell r="C264" t="str">
            <v>Entiat</v>
          </cell>
          <cell r="D264" t="str">
            <v>no</v>
          </cell>
          <cell r="E264" t="str">
            <v>yes</v>
          </cell>
          <cell r="F264" t="str">
            <v>no</v>
          </cell>
        </row>
        <row r="265">
          <cell r="A265" t="str">
            <v>Lake Creek Entiat 01</v>
          </cell>
          <cell r="B265" t="str">
            <v>Entiat River-Lake Creek</v>
          </cell>
          <cell r="C265" t="str">
            <v>Entiat</v>
          </cell>
          <cell r="D265" t="str">
            <v>no</v>
          </cell>
          <cell r="E265" t="str">
            <v>no</v>
          </cell>
          <cell r="F265" t="str">
            <v>yes</v>
          </cell>
        </row>
        <row r="266">
          <cell r="A266" t="str">
            <v>Lake Creek Methow 01</v>
          </cell>
          <cell r="B266" t="str">
            <v>Lake Creek (Methow)</v>
          </cell>
          <cell r="C266" t="str">
            <v>Methow</v>
          </cell>
          <cell r="D266" t="str">
            <v>yes</v>
          </cell>
          <cell r="E266" t="str">
            <v>yes</v>
          </cell>
          <cell r="F266" t="str">
            <v>yes</v>
          </cell>
        </row>
        <row r="267">
          <cell r="A267" t="str">
            <v>Lake Creek Methow 02</v>
          </cell>
          <cell r="B267" t="str">
            <v>Lake Creek (Methow)</v>
          </cell>
          <cell r="C267" t="str">
            <v>Methow</v>
          </cell>
          <cell r="D267" t="str">
            <v>no</v>
          </cell>
          <cell r="E267" t="str">
            <v>yes</v>
          </cell>
          <cell r="F267" t="str">
            <v>yes</v>
          </cell>
        </row>
        <row r="268">
          <cell r="A268" t="str">
            <v>Lake Creek Methow 03</v>
          </cell>
          <cell r="B268" t="str">
            <v>Lake Creek (Methow)</v>
          </cell>
          <cell r="C268" t="str">
            <v>Methow</v>
          </cell>
          <cell r="D268" t="str">
            <v>no</v>
          </cell>
          <cell r="E268" t="str">
            <v>yes</v>
          </cell>
          <cell r="F268" t="str">
            <v>yes</v>
          </cell>
        </row>
        <row r="269">
          <cell r="A269" t="str">
            <v>Lake Creek Methow 04</v>
          </cell>
          <cell r="B269" t="str">
            <v>Lake Creek (Methow)</v>
          </cell>
          <cell r="C269" t="str">
            <v>Methow</v>
          </cell>
          <cell r="D269" t="str">
            <v>no</v>
          </cell>
          <cell r="E269" t="str">
            <v>yes</v>
          </cell>
          <cell r="F269" t="str">
            <v>yes</v>
          </cell>
        </row>
        <row r="270">
          <cell r="A270" t="str">
            <v>Lake Creek Methow 05</v>
          </cell>
          <cell r="B270" t="str">
            <v>Lake Creek (Methow)</v>
          </cell>
          <cell r="C270" t="str">
            <v>Methow</v>
          </cell>
          <cell r="D270" t="str">
            <v>no</v>
          </cell>
          <cell r="E270" t="str">
            <v>yes</v>
          </cell>
          <cell r="F270" t="str">
            <v>yes</v>
          </cell>
        </row>
        <row r="271">
          <cell r="A271" t="str">
            <v>Lake Creek Methow 06</v>
          </cell>
          <cell r="B271" t="str">
            <v>Lake Creek (Methow)</v>
          </cell>
          <cell r="C271" t="str">
            <v>Methow</v>
          </cell>
          <cell r="D271" t="str">
            <v>no</v>
          </cell>
          <cell r="E271" t="str">
            <v>yes</v>
          </cell>
          <cell r="F271" t="str">
            <v>yes</v>
          </cell>
        </row>
        <row r="272">
          <cell r="A272" t="str">
            <v>Lake Wenatchee 01</v>
          </cell>
          <cell r="B272" t="str">
            <v xml:space="preserve">Lake Wenatchee </v>
          </cell>
          <cell r="C272" t="str">
            <v>Wenatchee</v>
          </cell>
          <cell r="D272" t="str">
            <v>yes</v>
          </cell>
          <cell r="E272" t="str">
            <v>yes</v>
          </cell>
          <cell r="F272" t="str">
            <v>yes</v>
          </cell>
        </row>
        <row r="273">
          <cell r="A273" t="str">
            <v>Larsen Creek 01</v>
          </cell>
          <cell r="B273" t="str">
            <v xml:space="preserve">Lower Peshastin Creek </v>
          </cell>
          <cell r="C273" t="str">
            <v>Wenatchee</v>
          </cell>
          <cell r="D273" t="str">
            <v>no</v>
          </cell>
          <cell r="E273" t="str">
            <v>no</v>
          </cell>
          <cell r="F273" t="str">
            <v>no</v>
          </cell>
        </row>
        <row r="274">
          <cell r="A274" t="str">
            <v>Leland Creek 01</v>
          </cell>
          <cell r="B274" t="str">
            <v xml:space="preserve">Upper Icicle Creek </v>
          </cell>
          <cell r="C274" t="str">
            <v>Wenatchee</v>
          </cell>
          <cell r="D274" t="str">
            <v>no</v>
          </cell>
          <cell r="E274" t="str">
            <v>no</v>
          </cell>
          <cell r="F274" t="str">
            <v>yes</v>
          </cell>
        </row>
        <row r="275">
          <cell r="A275" t="str">
            <v>Leland Creek 02</v>
          </cell>
          <cell r="B275" t="str">
            <v xml:space="preserve">Upper Icicle Creek </v>
          </cell>
          <cell r="C275" t="str">
            <v>Wenatchee</v>
          </cell>
          <cell r="D275" t="str">
            <v>no</v>
          </cell>
          <cell r="E275" t="str">
            <v>no</v>
          </cell>
          <cell r="F275" t="str">
            <v>yes</v>
          </cell>
        </row>
        <row r="276">
          <cell r="A276" t="str">
            <v>Leland Creek 03</v>
          </cell>
          <cell r="B276" t="str">
            <v xml:space="preserve">Upper Icicle Creek </v>
          </cell>
          <cell r="C276" t="str">
            <v>Wenatchee</v>
          </cell>
          <cell r="D276" t="str">
            <v>no</v>
          </cell>
          <cell r="E276" t="str">
            <v>no</v>
          </cell>
          <cell r="F276" t="str">
            <v>yes</v>
          </cell>
        </row>
        <row r="277">
          <cell r="A277" t="str">
            <v>Leland Creek 04</v>
          </cell>
          <cell r="B277" t="str">
            <v xml:space="preserve">Upper Icicle Creek </v>
          </cell>
          <cell r="C277" t="str">
            <v>Wenatchee</v>
          </cell>
          <cell r="D277" t="str">
            <v>no</v>
          </cell>
          <cell r="E277" t="str">
            <v>no</v>
          </cell>
          <cell r="F277" t="str">
            <v>yes</v>
          </cell>
        </row>
        <row r="278">
          <cell r="A278" t="str">
            <v>Libby Creek 01</v>
          </cell>
          <cell r="B278" t="str">
            <v xml:space="preserve">Libby Creek </v>
          </cell>
          <cell r="C278" t="str">
            <v>Methow</v>
          </cell>
          <cell r="D278" t="str">
            <v>yes</v>
          </cell>
          <cell r="E278" t="str">
            <v>yes</v>
          </cell>
          <cell r="F278" t="str">
            <v>yes</v>
          </cell>
        </row>
        <row r="279">
          <cell r="A279" t="str">
            <v>Libby Creek 02</v>
          </cell>
          <cell r="B279" t="str">
            <v xml:space="preserve">Libby Creek </v>
          </cell>
          <cell r="C279" t="str">
            <v>Methow</v>
          </cell>
          <cell r="D279" t="str">
            <v>yes</v>
          </cell>
          <cell r="E279" t="str">
            <v>yes</v>
          </cell>
          <cell r="F279" t="str">
            <v>yes</v>
          </cell>
        </row>
        <row r="280">
          <cell r="A280" t="str">
            <v>Libby Creek 03</v>
          </cell>
          <cell r="B280" t="str">
            <v xml:space="preserve">Libby Creek </v>
          </cell>
          <cell r="C280" t="str">
            <v>Methow</v>
          </cell>
          <cell r="D280" t="str">
            <v>yes</v>
          </cell>
          <cell r="E280" t="str">
            <v>yes</v>
          </cell>
          <cell r="F280" t="str">
            <v>yes</v>
          </cell>
        </row>
        <row r="281">
          <cell r="A281" t="str">
            <v>Libby Creek 04</v>
          </cell>
          <cell r="B281" t="str">
            <v xml:space="preserve">Libby Creek </v>
          </cell>
          <cell r="C281" t="str">
            <v>Methow</v>
          </cell>
          <cell r="D281" t="str">
            <v>yes</v>
          </cell>
          <cell r="E281" t="str">
            <v>yes</v>
          </cell>
          <cell r="F281" t="str">
            <v>yes</v>
          </cell>
        </row>
        <row r="282">
          <cell r="A282" t="str">
            <v>Libby Creek 05</v>
          </cell>
          <cell r="B282" t="str">
            <v xml:space="preserve">Libby Creek </v>
          </cell>
          <cell r="C282" t="str">
            <v>Methow</v>
          </cell>
          <cell r="D282" t="str">
            <v>yes</v>
          </cell>
          <cell r="E282" t="str">
            <v>yes</v>
          </cell>
          <cell r="F282" t="str">
            <v>yes</v>
          </cell>
        </row>
        <row r="283">
          <cell r="A283" t="str">
            <v>Libby Creek 06</v>
          </cell>
          <cell r="B283" t="str">
            <v xml:space="preserve">Libby Creek </v>
          </cell>
          <cell r="C283" t="str">
            <v>Methow</v>
          </cell>
          <cell r="D283" t="str">
            <v>yes</v>
          </cell>
          <cell r="E283" t="str">
            <v>yes</v>
          </cell>
          <cell r="F283" t="str">
            <v>yes</v>
          </cell>
        </row>
        <row r="284">
          <cell r="A284" t="str">
            <v>Libby Creek 07</v>
          </cell>
          <cell r="B284" t="str">
            <v xml:space="preserve">Libby Creek </v>
          </cell>
          <cell r="C284" t="str">
            <v>Methow</v>
          </cell>
          <cell r="D284" t="str">
            <v>yes</v>
          </cell>
          <cell r="E284" t="str">
            <v>yes</v>
          </cell>
          <cell r="F284" t="str">
            <v>yes</v>
          </cell>
        </row>
        <row r="285">
          <cell r="A285" t="str">
            <v>Libby Creek North Fork 01</v>
          </cell>
          <cell r="B285" t="str">
            <v xml:space="preserve">Libby Creek </v>
          </cell>
          <cell r="C285" t="str">
            <v>Methow</v>
          </cell>
          <cell r="D285" t="str">
            <v>no</v>
          </cell>
          <cell r="E285" t="str">
            <v>no</v>
          </cell>
          <cell r="F285" t="str">
            <v>no</v>
          </cell>
        </row>
        <row r="286">
          <cell r="A286" t="str">
            <v>Libby Creek North Fork 02</v>
          </cell>
          <cell r="B286" t="str">
            <v xml:space="preserve">Libby Creek </v>
          </cell>
          <cell r="C286" t="str">
            <v>Methow</v>
          </cell>
          <cell r="D286" t="str">
            <v>no</v>
          </cell>
          <cell r="E286" t="str">
            <v>no</v>
          </cell>
          <cell r="F286" t="str">
            <v>no</v>
          </cell>
        </row>
        <row r="287">
          <cell r="A287" t="str">
            <v>Libby Creek South Fork 01</v>
          </cell>
          <cell r="B287" t="str">
            <v xml:space="preserve">Libby Creek </v>
          </cell>
          <cell r="C287" t="str">
            <v>Methow</v>
          </cell>
          <cell r="D287" t="str">
            <v>no</v>
          </cell>
          <cell r="E287" t="str">
            <v>no</v>
          </cell>
          <cell r="F287" t="str">
            <v>no</v>
          </cell>
        </row>
        <row r="288">
          <cell r="A288" t="str">
            <v>Libby Creek South Fork 02</v>
          </cell>
          <cell r="B288" t="str">
            <v xml:space="preserve">Libby Creek </v>
          </cell>
          <cell r="C288" t="str">
            <v>Methow</v>
          </cell>
          <cell r="D288" t="str">
            <v>no</v>
          </cell>
          <cell r="E288" t="str">
            <v>no</v>
          </cell>
          <cell r="F288" t="str">
            <v>no</v>
          </cell>
        </row>
        <row r="289">
          <cell r="A289" t="str">
            <v>Little Bridge Creek 01</v>
          </cell>
          <cell r="B289" t="str">
            <v xml:space="preserve">Little Bridge Creek </v>
          </cell>
          <cell r="C289" t="str">
            <v>Methow</v>
          </cell>
          <cell r="D289" t="str">
            <v>no</v>
          </cell>
          <cell r="E289" t="str">
            <v>no</v>
          </cell>
          <cell r="F289" t="str">
            <v>no</v>
          </cell>
        </row>
        <row r="290">
          <cell r="A290" t="str">
            <v>Little Bridge Creek 02</v>
          </cell>
          <cell r="B290" t="str">
            <v xml:space="preserve">Little Bridge Creek </v>
          </cell>
          <cell r="C290" t="str">
            <v>Methow</v>
          </cell>
          <cell r="D290" t="str">
            <v>yes</v>
          </cell>
          <cell r="E290" t="str">
            <v>yes</v>
          </cell>
          <cell r="F290" t="str">
            <v>yes</v>
          </cell>
        </row>
        <row r="291">
          <cell r="A291" t="str">
            <v>Little Bridge Creek 03</v>
          </cell>
          <cell r="B291" t="str">
            <v xml:space="preserve">Little Bridge Creek </v>
          </cell>
          <cell r="C291" t="str">
            <v>Methow</v>
          </cell>
          <cell r="D291" t="str">
            <v>yes</v>
          </cell>
          <cell r="E291" t="str">
            <v>yes</v>
          </cell>
          <cell r="F291" t="str">
            <v>yes</v>
          </cell>
        </row>
        <row r="292">
          <cell r="A292" t="str">
            <v>Little Bridge Creek 04</v>
          </cell>
          <cell r="B292" t="str">
            <v xml:space="preserve">Little Bridge Creek </v>
          </cell>
          <cell r="C292" t="str">
            <v>Methow</v>
          </cell>
          <cell r="D292" t="str">
            <v>yes</v>
          </cell>
          <cell r="E292" t="str">
            <v>yes</v>
          </cell>
          <cell r="F292" t="str">
            <v>yes</v>
          </cell>
        </row>
        <row r="293">
          <cell r="A293" t="str">
            <v>Little Bridge Creek 05</v>
          </cell>
          <cell r="B293" t="str">
            <v xml:space="preserve">Little Bridge Creek </v>
          </cell>
          <cell r="C293" t="str">
            <v>Methow</v>
          </cell>
          <cell r="D293" t="str">
            <v>yes</v>
          </cell>
          <cell r="E293" t="str">
            <v>yes</v>
          </cell>
          <cell r="F293" t="str">
            <v>yes</v>
          </cell>
        </row>
        <row r="294">
          <cell r="A294" t="str">
            <v>Little Bridge Creek 06</v>
          </cell>
          <cell r="B294" t="str">
            <v xml:space="preserve">Little Bridge Creek </v>
          </cell>
          <cell r="C294" t="str">
            <v>Methow</v>
          </cell>
          <cell r="D294" t="str">
            <v>yes</v>
          </cell>
          <cell r="E294" t="str">
            <v>yes</v>
          </cell>
          <cell r="F294" t="str">
            <v>yes</v>
          </cell>
        </row>
        <row r="295">
          <cell r="A295" t="str">
            <v>Little Camas Creek 01</v>
          </cell>
          <cell r="B295" t="str">
            <v xml:space="preserve">Sand Creek </v>
          </cell>
          <cell r="C295" t="str">
            <v>Wenatchee</v>
          </cell>
          <cell r="D295" t="str">
            <v>no</v>
          </cell>
          <cell r="E295" t="str">
            <v>yes</v>
          </cell>
          <cell r="F295" t="str">
            <v>no</v>
          </cell>
        </row>
        <row r="296">
          <cell r="A296" t="str">
            <v>Little Giant Creek 01</v>
          </cell>
          <cell r="B296" t="str">
            <v xml:space="preserve">Upper Chiwawa River </v>
          </cell>
          <cell r="C296" t="str">
            <v>Wenatchee</v>
          </cell>
          <cell r="D296" t="str">
            <v>no</v>
          </cell>
          <cell r="E296" t="str">
            <v>yes</v>
          </cell>
          <cell r="F296" t="str">
            <v>no</v>
          </cell>
        </row>
        <row r="297">
          <cell r="A297" t="str">
            <v>Little Slate Creek 01</v>
          </cell>
          <cell r="B297" t="str">
            <v xml:space="preserve">Middle Twisp River </v>
          </cell>
          <cell r="C297" t="str">
            <v>Methow</v>
          </cell>
          <cell r="D297" t="str">
            <v>no</v>
          </cell>
          <cell r="E297" t="str">
            <v>no</v>
          </cell>
          <cell r="F297" t="str">
            <v>no</v>
          </cell>
        </row>
        <row r="298">
          <cell r="A298" t="str">
            <v>Little Wenatchee River Lower 01</v>
          </cell>
          <cell r="B298" t="str">
            <v xml:space="preserve">Lower Little Wenatchee River </v>
          </cell>
          <cell r="C298" t="str">
            <v>Wenatchee</v>
          </cell>
          <cell r="D298" t="str">
            <v>yes</v>
          </cell>
          <cell r="E298" t="str">
            <v>yes</v>
          </cell>
          <cell r="F298" t="str">
            <v>yes</v>
          </cell>
        </row>
        <row r="299">
          <cell r="A299" t="str">
            <v>Little Wenatchee River Lower 02</v>
          </cell>
          <cell r="B299" t="str">
            <v xml:space="preserve">Lower Little Wenatchee River </v>
          </cell>
          <cell r="C299" t="str">
            <v>Wenatchee</v>
          </cell>
          <cell r="D299" t="str">
            <v>yes</v>
          </cell>
          <cell r="E299" t="str">
            <v>yes</v>
          </cell>
          <cell r="F299" t="str">
            <v>yes</v>
          </cell>
        </row>
        <row r="300">
          <cell r="A300" t="str">
            <v>Little Wenatchee River Lower 03</v>
          </cell>
          <cell r="B300" t="str">
            <v xml:space="preserve">Lower Little Wenatchee River </v>
          </cell>
          <cell r="C300" t="str">
            <v>Wenatchee</v>
          </cell>
          <cell r="D300" t="str">
            <v>yes</v>
          </cell>
          <cell r="E300" t="str">
            <v>yes</v>
          </cell>
          <cell r="F300" t="str">
            <v>yes</v>
          </cell>
        </row>
        <row r="301">
          <cell r="A301" t="str">
            <v>Little Wenatchee River Lower 04</v>
          </cell>
          <cell r="B301" t="str">
            <v xml:space="preserve">Lower Little Wenatchee River </v>
          </cell>
          <cell r="C301" t="str">
            <v>Wenatchee</v>
          </cell>
          <cell r="D301" t="str">
            <v>yes</v>
          </cell>
          <cell r="E301" t="str">
            <v>yes</v>
          </cell>
          <cell r="F301" t="str">
            <v>yes</v>
          </cell>
        </row>
        <row r="302">
          <cell r="A302" t="str">
            <v>Little Wenatchee River Lower 05</v>
          </cell>
          <cell r="B302" t="str">
            <v xml:space="preserve">Lower Little Wenatchee River </v>
          </cell>
          <cell r="C302" t="str">
            <v>Wenatchee</v>
          </cell>
          <cell r="D302" t="str">
            <v>yes</v>
          </cell>
          <cell r="E302" t="str">
            <v>yes</v>
          </cell>
          <cell r="F302" t="str">
            <v>yes</v>
          </cell>
        </row>
        <row r="303">
          <cell r="A303" t="str">
            <v>Little Wenatchee River Lower 06</v>
          </cell>
          <cell r="B303" t="str">
            <v xml:space="preserve">Middle Little Wenatchee River </v>
          </cell>
          <cell r="C303" t="str">
            <v>Wenatchee</v>
          </cell>
          <cell r="D303" t="str">
            <v>no</v>
          </cell>
          <cell r="E303" t="str">
            <v>no</v>
          </cell>
          <cell r="F303" t="str">
            <v>yes</v>
          </cell>
        </row>
        <row r="304">
          <cell r="A304" t="str">
            <v>Little Wenatchee River Middle 01</v>
          </cell>
          <cell r="B304" t="str">
            <v>Lake Creek (Wenatchee)</v>
          </cell>
          <cell r="C304" t="str">
            <v>Wenatchee</v>
          </cell>
          <cell r="D304" t="str">
            <v>no</v>
          </cell>
          <cell r="E304" t="str">
            <v>no</v>
          </cell>
          <cell r="F304" t="str">
            <v>yes</v>
          </cell>
        </row>
        <row r="305">
          <cell r="A305" t="str">
            <v>Little Wenatchee River Upper 01</v>
          </cell>
          <cell r="B305" t="str">
            <v xml:space="preserve">Upper Little Wenatchee River </v>
          </cell>
          <cell r="C305" t="str">
            <v>Wenatchee</v>
          </cell>
          <cell r="D305" t="str">
            <v>no</v>
          </cell>
          <cell r="E305" t="str">
            <v>no</v>
          </cell>
          <cell r="F305" t="str">
            <v>yes</v>
          </cell>
        </row>
        <row r="306">
          <cell r="A306" t="str">
            <v>Little Wenatchee River Upper 02</v>
          </cell>
          <cell r="B306" t="str">
            <v xml:space="preserve">Upper Little Wenatchee River </v>
          </cell>
          <cell r="C306" t="str">
            <v>Wenatchee</v>
          </cell>
          <cell r="D306" t="str">
            <v>no</v>
          </cell>
          <cell r="E306" t="str">
            <v>no</v>
          </cell>
          <cell r="F306" t="str">
            <v>no</v>
          </cell>
        </row>
        <row r="307">
          <cell r="A307" t="str">
            <v>Lost Creek 01</v>
          </cell>
          <cell r="B307" t="str">
            <v xml:space="preserve">Lower Little Wenatchee River </v>
          </cell>
          <cell r="C307" t="str">
            <v>Wenatchee</v>
          </cell>
          <cell r="D307" t="str">
            <v>yes</v>
          </cell>
          <cell r="E307" t="str">
            <v>no</v>
          </cell>
          <cell r="F307" t="str">
            <v>no</v>
          </cell>
        </row>
        <row r="308">
          <cell r="A308" t="str">
            <v>Lost River Lower 01</v>
          </cell>
          <cell r="B308" t="str">
            <v xml:space="preserve">Lower Lost River </v>
          </cell>
          <cell r="C308" t="str">
            <v>Methow</v>
          </cell>
          <cell r="D308" t="str">
            <v>yes</v>
          </cell>
          <cell r="E308" t="str">
            <v>yes</v>
          </cell>
          <cell r="F308" t="str">
            <v>yes</v>
          </cell>
        </row>
        <row r="309">
          <cell r="A309" t="str">
            <v>Lost River Lower 02</v>
          </cell>
          <cell r="B309" t="str">
            <v xml:space="preserve">Lower Lost River </v>
          </cell>
          <cell r="C309" t="str">
            <v>Methow</v>
          </cell>
          <cell r="D309" t="str">
            <v>yes</v>
          </cell>
          <cell r="E309" t="str">
            <v>yes</v>
          </cell>
          <cell r="F309" t="str">
            <v>yes</v>
          </cell>
        </row>
        <row r="310">
          <cell r="A310" t="str">
            <v>Lost River Lower 03</v>
          </cell>
          <cell r="B310" t="str">
            <v xml:space="preserve">Lower Lost River </v>
          </cell>
          <cell r="C310" t="str">
            <v>Methow</v>
          </cell>
          <cell r="D310" t="str">
            <v>yes</v>
          </cell>
          <cell r="E310" t="str">
            <v>yes</v>
          </cell>
          <cell r="F310" t="str">
            <v>yes</v>
          </cell>
        </row>
        <row r="311">
          <cell r="A311" t="str">
            <v>Lost River Lower 04</v>
          </cell>
          <cell r="B311" t="str">
            <v xml:space="preserve">Lower Lost River </v>
          </cell>
          <cell r="C311" t="str">
            <v>Methow</v>
          </cell>
          <cell r="D311" t="str">
            <v>yes</v>
          </cell>
          <cell r="E311" t="str">
            <v>yes</v>
          </cell>
          <cell r="F311" t="str">
            <v>yes</v>
          </cell>
        </row>
        <row r="312">
          <cell r="A312" t="str">
            <v>Lost River Lower 05</v>
          </cell>
          <cell r="B312" t="str">
            <v xml:space="preserve">Lower Lost River </v>
          </cell>
          <cell r="C312" t="str">
            <v>Methow</v>
          </cell>
          <cell r="D312" t="str">
            <v>yes</v>
          </cell>
          <cell r="E312" t="str">
            <v>yes</v>
          </cell>
          <cell r="F312" t="str">
            <v>yes</v>
          </cell>
        </row>
        <row r="313">
          <cell r="A313" t="str">
            <v>Lost River Lower 06</v>
          </cell>
          <cell r="B313" t="str">
            <v xml:space="preserve">Lower Lost River </v>
          </cell>
          <cell r="C313" t="str">
            <v>Methow</v>
          </cell>
          <cell r="D313" t="str">
            <v>no</v>
          </cell>
          <cell r="E313" t="str">
            <v>yes</v>
          </cell>
          <cell r="F313" t="str">
            <v>yes</v>
          </cell>
        </row>
        <row r="314">
          <cell r="A314" t="str">
            <v>Lost River Lower 07</v>
          </cell>
          <cell r="B314" t="str">
            <v xml:space="preserve">Upper Lost River </v>
          </cell>
          <cell r="C314" t="str">
            <v>Methow</v>
          </cell>
          <cell r="D314" t="str">
            <v>no</v>
          </cell>
          <cell r="E314" t="str">
            <v>no</v>
          </cell>
          <cell r="F314" t="str">
            <v>yes</v>
          </cell>
        </row>
        <row r="315">
          <cell r="A315" t="str">
            <v>Lost River Upper 01</v>
          </cell>
          <cell r="B315" t="str">
            <v>Diamond Creek</v>
          </cell>
          <cell r="C315" t="str">
            <v>Methow</v>
          </cell>
          <cell r="D315" t="str">
            <v>no</v>
          </cell>
          <cell r="E315" t="str">
            <v>no</v>
          </cell>
          <cell r="F315" t="str">
            <v>yes</v>
          </cell>
        </row>
        <row r="316">
          <cell r="A316" t="str">
            <v>Lost River Upper 02</v>
          </cell>
          <cell r="B316" t="str">
            <v>Diamond Creek</v>
          </cell>
          <cell r="C316" t="str">
            <v>Methow</v>
          </cell>
          <cell r="D316" t="str">
            <v>no</v>
          </cell>
          <cell r="E316" t="str">
            <v>no</v>
          </cell>
          <cell r="F316" t="str">
            <v>yes</v>
          </cell>
        </row>
        <row r="317">
          <cell r="A317" t="str">
            <v>Mad River Lower 01</v>
          </cell>
          <cell r="B317" t="str">
            <v xml:space="preserve">Lower Mad River </v>
          </cell>
          <cell r="C317" t="str">
            <v>Entiat</v>
          </cell>
          <cell r="D317" t="str">
            <v>yes</v>
          </cell>
          <cell r="E317" t="str">
            <v>yes</v>
          </cell>
          <cell r="F317" t="str">
            <v>yes</v>
          </cell>
        </row>
        <row r="318">
          <cell r="A318" t="str">
            <v>Mad River Lower 02</v>
          </cell>
          <cell r="B318" t="str">
            <v xml:space="preserve">Lower Mad River </v>
          </cell>
          <cell r="C318" t="str">
            <v>Entiat</v>
          </cell>
          <cell r="D318" t="str">
            <v>yes</v>
          </cell>
          <cell r="E318" t="str">
            <v>yes</v>
          </cell>
          <cell r="F318" t="str">
            <v>yes</v>
          </cell>
        </row>
        <row r="319">
          <cell r="A319" t="str">
            <v>Mad River Lower 03</v>
          </cell>
          <cell r="B319" t="str">
            <v xml:space="preserve">Lower Mad River </v>
          </cell>
          <cell r="C319" t="str">
            <v>Entiat</v>
          </cell>
          <cell r="D319" t="str">
            <v>yes</v>
          </cell>
          <cell r="E319" t="str">
            <v>yes</v>
          </cell>
          <cell r="F319" t="str">
            <v>yes</v>
          </cell>
        </row>
        <row r="320">
          <cell r="A320" t="str">
            <v>Mad River Lower 04</v>
          </cell>
          <cell r="B320" t="str">
            <v xml:space="preserve">Lower Mad River </v>
          </cell>
          <cell r="C320" t="str">
            <v>Entiat</v>
          </cell>
          <cell r="D320" t="str">
            <v>yes</v>
          </cell>
          <cell r="E320" t="str">
            <v>yes</v>
          </cell>
          <cell r="F320" t="str">
            <v>yes</v>
          </cell>
        </row>
        <row r="321">
          <cell r="A321" t="str">
            <v>Mad River Lower 05</v>
          </cell>
          <cell r="B321" t="str">
            <v xml:space="preserve">Lower Mad River </v>
          </cell>
          <cell r="C321" t="str">
            <v>Entiat</v>
          </cell>
          <cell r="D321" t="str">
            <v>yes</v>
          </cell>
          <cell r="E321" t="str">
            <v>yes</v>
          </cell>
          <cell r="F321" t="str">
            <v>yes</v>
          </cell>
        </row>
        <row r="322">
          <cell r="A322" t="str">
            <v>Mad River Lower 06</v>
          </cell>
          <cell r="B322" t="str">
            <v xml:space="preserve">Lower Mad River </v>
          </cell>
          <cell r="C322" t="str">
            <v>Entiat</v>
          </cell>
          <cell r="D322" t="str">
            <v>yes</v>
          </cell>
          <cell r="E322" t="str">
            <v>yes</v>
          </cell>
          <cell r="F322" t="str">
            <v>yes</v>
          </cell>
        </row>
        <row r="323">
          <cell r="A323" t="str">
            <v>Mad River Lower 07</v>
          </cell>
          <cell r="B323" t="str">
            <v xml:space="preserve">Lower Mad River </v>
          </cell>
          <cell r="C323" t="str">
            <v>Entiat</v>
          </cell>
          <cell r="D323" t="str">
            <v>yes</v>
          </cell>
          <cell r="E323" t="str">
            <v>yes</v>
          </cell>
          <cell r="F323" t="str">
            <v>yes</v>
          </cell>
        </row>
        <row r="324">
          <cell r="A324" t="str">
            <v>Mad River Lower 08</v>
          </cell>
          <cell r="B324" t="str">
            <v xml:space="preserve">Lower Mad River </v>
          </cell>
          <cell r="C324" t="str">
            <v>Entiat</v>
          </cell>
          <cell r="D324" t="str">
            <v>yes</v>
          </cell>
          <cell r="E324" t="str">
            <v>yes</v>
          </cell>
          <cell r="F324" t="str">
            <v>yes</v>
          </cell>
        </row>
        <row r="325">
          <cell r="A325" t="str">
            <v>Mad River Lower 09</v>
          </cell>
          <cell r="B325" t="str">
            <v xml:space="preserve">Lower Mad River </v>
          </cell>
          <cell r="C325" t="str">
            <v>Entiat</v>
          </cell>
          <cell r="D325" t="str">
            <v>no</v>
          </cell>
          <cell r="E325" t="str">
            <v>yes</v>
          </cell>
          <cell r="F325" t="str">
            <v>yes</v>
          </cell>
        </row>
        <row r="326">
          <cell r="A326" t="str">
            <v>Mad River Lower 10</v>
          </cell>
          <cell r="B326" t="str">
            <v xml:space="preserve">Lower Mad River </v>
          </cell>
          <cell r="C326" t="str">
            <v>Entiat</v>
          </cell>
          <cell r="D326" t="str">
            <v>no</v>
          </cell>
          <cell r="E326" t="str">
            <v>yes</v>
          </cell>
          <cell r="F326" t="str">
            <v>yes</v>
          </cell>
        </row>
        <row r="327">
          <cell r="A327" t="str">
            <v>Mad River Upper 01</v>
          </cell>
          <cell r="B327" t="str">
            <v xml:space="preserve">Upper Mad River </v>
          </cell>
          <cell r="C327" t="str">
            <v>Entiat</v>
          </cell>
          <cell r="D327" t="str">
            <v>no</v>
          </cell>
          <cell r="E327" t="str">
            <v>yes</v>
          </cell>
          <cell r="F327" t="str">
            <v>yes</v>
          </cell>
        </row>
        <row r="328">
          <cell r="A328" t="str">
            <v>Mad River Upper 02</v>
          </cell>
          <cell r="B328" t="str">
            <v xml:space="preserve">Upper Mad River </v>
          </cell>
          <cell r="C328" t="str">
            <v>Entiat</v>
          </cell>
          <cell r="D328" t="str">
            <v>no</v>
          </cell>
          <cell r="E328" t="str">
            <v>yes</v>
          </cell>
          <cell r="F328" t="str">
            <v>yes</v>
          </cell>
        </row>
        <row r="329">
          <cell r="A329" t="str">
            <v>Mad River Upper 03</v>
          </cell>
          <cell r="B329" t="str">
            <v xml:space="preserve">Upper Mad River </v>
          </cell>
          <cell r="C329" t="str">
            <v>Entiat</v>
          </cell>
          <cell r="D329" t="str">
            <v>no</v>
          </cell>
          <cell r="E329" t="str">
            <v>yes</v>
          </cell>
          <cell r="F329" t="str">
            <v>yes</v>
          </cell>
        </row>
        <row r="330">
          <cell r="A330" t="str">
            <v>Mad River Upper 04</v>
          </cell>
          <cell r="B330" t="str">
            <v xml:space="preserve">Upper Mad River </v>
          </cell>
          <cell r="C330" t="str">
            <v>Entiat</v>
          </cell>
          <cell r="D330" t="str">
            <v>no</v>
          </cell>
          <cell r="E330" t="str">
            <v>yes</v>
          </cell>
          <cell r="F330" t="str">
            <v>yes</v>
          </cell>
        </row>
        <row r="331">
          <cell r="A331" t="str">
            <v>Mad River Upper 05</v>
          </cell>
          <cell r="B331" t="str">
            <v xml:space="preserve">Upper Mad River </v>
          </cell>
          <cell r="C331" t="str">
            <v>Entiat</v>
          </cell>
          <cell r="D331" t="str">
            <v>no</v>
          </cell>
          <cell r="E331" t="str">
            <v>no</v>
          </cell>
          <cell r="F331" t="str">
            <v>yes</v>
          </cell>
        </row>
        <row r="332">
          <cell r="A332" t="str">
            <v>Maple Creek 01</v>
          </cell>
          <cell r="B332" t="str">
            <v xml:space="preserve">Upper Chiwawa River </v>
          </cell>
          <cell r="C332" t="str">
            <v>Wenatchee</v>
          </cell>
          <cell r="D332" t="str">
            <v>no</v>
          </cell>
          <cell r="E332" t="str">
            <v>yes</v>
          </cell>
          <cell r="F332" t="str">
            <v>no</v>
          </cell>
        </row>
        <row r="333">
          <cell r="A333" t="str">
            <v>Methow River Alder 01</v>
          </cell>
          <cell r="B333" t="str">
            <v>Methow River-Alder Creek</v>
          </cell>
          <cell r="C333" t="str">
            <v>Methow</v>
          </cell>
          <cell r="D333" t="str">
            <v>yes</v>
          </cell>
          <cell r="E333" t="str">
            <v>yes</v>
          </cell>
          <cell r="F333" t="str">
            <v>yes</v>
          </cell>
        </row>
        <row r="334">
          <cell r="A334" t="str">
            <v>Methow River Alder 02</v>
          </cell>
          <cell r="B334" t="str">
            <v>Methow River-Alder Creek</v>
          </cell>
          <cell r="C334" t="str">
            <v>Methow</v>
          </cell>
          <cell r="D334" t="str">
            <v>yes</v>
          </cell>
          <cell r="E334" t="str">
            <v>yes</v>
          </cell>
          <cell r="F334" t="str">
            <v>yes</v>
          </cell>
        </row>
        <row r="335">
          <cell r="A335" t="str">
            <v>Methow River Alder 03</v>
          </cell>
          <cell r="B335" t="str">
            <v>Methow River-Alder Creek</v>
          </cell>
          <cell r="C335" t="str">
            <v>Methow</v>
          </cell>
          <cell r="D335" t="str">
            <v>yes</v>
          </cell>
          <cell r="E335" t="str">
            <v>yes</v>
          </cell>
          <cell r="F335" t="str">
            <v>yes</v>
          </cell>
        </row>
        <row r="336">
          <cell r="A336" t="str">
            <v>Methow River Alder 04</v>
          </cell>
          <cell r="B336" t="str">
            <v>Methow River-Alder Creek</v>
          </cell>
          <cell r="C336" t="str">
            <v>Methow</v>
          </cell>
          <cell r="D336" t="str">
            <v>yes</v>
          </cell>
          <cell r="E336" t="str">
            <v>yes</v>
          </cell>
          <cell r="F336" t="str">
            <v>yes</v>
          </cell>
        </row>
        <row r="337">
          <cell r="A337" t="str">
            <v>Methow River Alder 05</v>
          </cell>
          <cell r="B337" t="str">
            <v>Methow River-Alder Creek</v>
          </cell>
          <cell r="C337" t="str">
            <v>Methow</v>
          </cell>
          <cell r="D337" t="str">
            <v>yes</v>
          </cell>
          <cell r="E337" t="str">
            <v>yes</v>
          </cell>
          <cell r="F337" t="str">
            <v>yes</v>
          </cell>
        </row>
        <row r="338">
          <cell r="A338" t="str">
            <v>Methow River Alder 06</v>
          </cell>
          <cell r="B338" t="str">
            <v>Methow River-Alder Creek</v>
          </cell>
          <cell r="C338" t="str">
            <v>Methow</v>
          </cell>
          <cell r="D338" t="str">
            <v>yes</v>
          </cell>
          <cell r="E338" t="str">
            <v>yes</v>
          </cell>
          <cell r="F338" t="str">
            <v>yes</v>
          </cell>
        </row>
        <row r="339">
          <cell r="A339" t="str">
            <v>Methow River Alder 07</v>
          </cell>
          <cell r="B339" t="str">
            <v>Methow River-Alder Creek</v>
          </cell>
          <cell r="C339" t="str">
            <v>Methow</v>
          </cell>
          <cell r="D339" t="str">
            <v>yes</v>
          </cell>
          <cell r="E339" t="str">
            <v>yes</v>
          </cell>
          <cell r="F339" t="str">
            <v>yes</v>
          </cell>
        </row>
        <row r="340">
          <cell r="A340" t="str">
            <v>Methow River Alder 08</v>
          </cell>
          <cell r="B340" t="str">
            <v>Methow River-Alder Creek</v>
          </cell>
          <cell r="C340" t="str">
            <v>Methow</v>
          </cell>
          <cell r="D340" t="str">
            <v>yes</v>
          </cell>
          <cell r="E340" t="str">
            <v>yes</v>
          </cell>
          <cell r="F340" t="str">
            <v>yes</v>
          </cell>
        </row>
        <row r="341">
          <cell r="A341" t="str">
            <v>Methow River Alta Coulee 01</v>
          </cell>
          <cell r="B341" t="str">
            <v>Methow River-Alta Coulee</v>
          </cell>
          <cell r="C341" t="str">
            <v>Methow</v>
          </cell>
          <cell r="D341" t="str">
            <v>yes</v>
          </cell>
          <cell r="E341" t="str">
            <v>yes</v>
          </cell>
          <cell r="F341" t="str">
            <v>yes</v>
          </cell>
        </row>
        <row r="342">
          <cell r="A342" t="str">
            <v>Methow River Alta Coulee 02</v>
          </cell>
          <cell r="B342" t="str">
            <v>Methow River-Alta Coulee</v>
          </cell>
          <cell r="C342" t="str">
            <v>Methow</v>
          </cell>
          <cell r="D342" t="str">
            <v>yes</v>
          </cell>
          <cell r="E342" t="str">
            <v>yes</v>
          </cell>
          <cell r="F342" t="str">
            <v>yes</v>
          </cell>
        </row>
        <row r="343">
          <cell r="A343" t="str">
            <v>Methow River Alta Coulee 03</v>
          </cell>
          <cell r="B343" t="str">
            <v>Methow River-Alta Coulee</v>
          </cell>
          <cell r="C343" t="str">
            <v>Methow</v>
          </cell>
          <cell r="D343" t="str">
            <v>yes</v>
          </cell>
          <cell r="E343" t="str">
            <v>yes</v>
          </cell>
          <cell r="F343" t="str">
            <v>yes</v>
          </cell>
        </row>
        <row r="344">
          <cell r="A344" t="str">
            <v>Methow River Alta Coulee 04</v>
          </cell>
          <cell r="B344" t="str">
            <v>Methow River-Alta Coulee</v>
          </cell>
          <cell r="C344" t="str">
            <v>Methow</v>
          </cell>
          <cell r="D344" t="str">
            <v>yes</v>
          </cell>
          <cell r="E344" t="str">
            <v>yes</v>
          </cell>
          <cell r="F344" t="str">
            <v>yes</v>
          </cell>
        </row>
        <row r="345">
          <cell r="A345" t="str">
            <v>Methow River Alta Coulee 05</v>
          </cell>
          <cell r="B345" t="str">
            <v>Methow River-Alta Coulee</v>
          </cell>
          <cell r="C345" t="str">
            <v>Methow</v>
          </cell>
          <cell r="D345" t="str">
            <v>yes</v>
          </cell>
          <cell r="E345" t="str">
            <v>yes</v>
          </cell>
          <cell r="F345" t="str">
            <v>yes</v>
          </cell>
        </row>
        <row r="346">
          <cell r="A346" t="str">
            <v>Methow River Alta Coulee 06</v>
          </cell>
          <cell r="B346" t="str">
            <v>Methow River-Alta Coulee</v>
          </cell>
          <cell r="C346" t="str">
            <v>Methow</v>
          </cell>
          <cell r="D346" t="str">
            <v>yes</v>
          </cell>
          <cell r="E346" t="str">
            <v>yes</v>
          </cell>
          <cell r="F346" t="str">
            <v>yes</v>
          </cell>
        </row>
        <row r="347">
          <cell r="A347" t="str">
            <v>Methow River McFarland 01</v>
          </cell>
          <cell r="B347" t="str">
            <v>Methow River-McFarland Creek</v>
          </cell>
          <cell r="C347" t="str">
            <v>Methow</v>
          </cell>
          <cell r="D347" t="str">
            <v>yes</v>
          </cell>
          <cell r="E347" t="str">
            <v>yes</v>
          </cell>
          <cell r="F347" t="str">
            <v>yes</v>
          </cell>
        </row>
        <row r="348">
          <cell r="A348" t="str">
            <v>Methow River McFarland 02</v>
          </cell>
          <cell r="B348" t="str">
            <v>Methow River-McFarland Creek</v>
          </cell>
          <cell r="C348" t="str">
            <v>Methow</v>
          </cell>
          <cell r="D348" t="str">
            <v>yes</v>
          </cell>
          <cell r="E348" t="str">
            <v>yes</v>
          </cell>
          <cell r="F348" t="str">
            <v>yes</v>
          </cell>
        </row>
        <row r="349">
          <cell r="A349" t="str">
            <v>Methow River McFarland 03</v>
          </cell>
          <cell r="B349" t="str">
            <v>Methow River-McFarland Creek</v>
          </cell>
          <cell r="C349" t="str">
            <v>Methow</v>
          </cell>
          <cell r="D349" t="str">
            <v>yes</v>
          </cell>
          <cell r="E349" t="str">
            <v>yes</v>
          </cell>
          <cell r="F349" t="str">
            <v>yes</v>
          </cell>
        </row>
        <row r="350">
          <cell r="A350" t="str">
            <v>Methow River McFarland 04</v>
          </cell>
          <cell r="B350" t="str">
            <v>Methow River-McFarland Creek</v>
          </cell>
          <cell r="C350" t="str">
            <v>Methow</v>
          </cell>
          <cell r="D350" t="str">
            <v>yes</v>
          </cell>
          <cell r="E350" t="str">
            <v>yes</v>
          </cell>
          <cell r="F350" t="str">
            <v>yes</v>
          </cell>
        </row>
        <row r="351">
          <cell r="A351" t="str">
            <v>Methow River McFarland 05</v>
          </cell>
          <cell r="B351" t="str">
            <v>Methow River-McFarland Creek</v>
          </cell>
          <cell r="C351" t="str">
            <v>Methow</v>
          </cell>
          <cell r="D351" t="str">
            <v>yes</v>
          </cell>
          <cell r="E351" t="str">
            <v>yes</v>
          </cell>
          <cell r="F351" t="str">
            <v>yes</v>
          </cell>
        </row>
        <row r="352">
          <cell r="A352" t="str">
            <v>Methow River McFarland 06</v>
          </cell>
          <cell r="B352" t="str">
            <v>Methow River-McFarland Creek</v>
          </cell>
          <cell r="C352" t="str">
            <v>Methow</v>
          </cell>
          <cell r="D352" t="str">
            <v>yes</v>
          </cell>
          <cell r="E352" t="str">
            <v>yes</v>
          </cell>
          <cell r="F352" t="str">
            <v>yes</v>
          </cell>
        </row>
        <row r="353">
          <cell r="A353" t="str">
            <v>Methow River Rattlesnake 01</v>
          </cell>
          <cell r="B353" t="str">
            <v>Methow River-Rattlesnake Creek</v>
          </cell>
          <cell r="C353" t="str">
            <v>Methow</v>
          </cell>
          <cell r="D353" t="str">
            <v>yes</v>
          </cell>
          <cell r="E353" t="str">
            <v>yes</v>
          </cell>
          <cell r="F353" t="str">
            <v>yes</v>
          </cell>
        </row>
        <row r="354">
          <cell r="A354" t="str">
            <v>Methow River Rattlesnake 02</v>
          </cell>
          <cell r="B354" t="str">
            <v>Methow River-Rattlesnake Creek</v>
          </cell>
          <cell r="C354" t="str">
            <v>Methow</v>
          </cell>
          <cell r="D354" t="str">
            <v>yes</v>
          </cell>
          <cell r="E354" t="str">
            <v>yes</v>
          </cell>
          <cell r="F354" t="str">
            <v>yes</v>
          </cell>
        </row>
        <row r="355">
          <cell r="A355" t="str">
            <v>Methow River Rattlesnake 03</v>
          </cell>
          <cell r="B355" t="str">
            <v>Methow River-Rattlesnake Creek</v>
          </cell>
          <cell r="C355" t="str">
            <v>Methow</v>
          </cell>
          <cell r="D355" t="str">
            <v>yes</v>
          </cell>
          <cell r="E355" t="str">
            <v>yes</v>
          </cell>
          <cell r="F355" t="str">
            <v>yes</v>
          </cell>
        </row>
        <row r="356">
          <cell r="A356" t="str">
            <v>Methow River Rattlesnake 04</v>
          </cell>
          <cell r="B356" t="str">
            <v xml:space="preserve">Lower Lost River </v>
          </cell>
          <cell r="C356" t="str">
            <v>Methow</v>
          </cell>
          <cell r="D356" t="str">
            <v>yes</v>
          </cell>
          <cell r="E356" t="str">
            <v>yes</v>
          </cell>
          <cell r="F356" t="str">
            <v>yes</v>
          </cell>
        </row>
        <row r="357">
          <cell r="A357" t="str">
            <v>Methow River Rattlesnake 05</v>
          </cell>
          <cell r="B357" t="str">
            <v xml:space="preserve">Robinson Creek </v>
          </cell>
          <cell r="C357" t="str">
            <v>Methow</v>
          </cell>
          <cell r="D357" t="str">
            <v>yes</v>
          </cell>
          <cell r="E357" t="str">
            <v>yes</v>
          </cell>
          <cell r="F357" t="str">
            <v>yes</v>
          </cell>
        </row>
        <row r="358">
          <cell r="A358" t="str">
            <v>Methow River Rattlesnake 06</v>
          </cell>
          <cell r="B358" t="str">
            <v xml:space="preserve">West Fork Methow River </v>
          </cell>
          <cell r="C358" t="str">
            <v>Methow</v>
          </cell>
          <cell r="D358" t="str">
            <v>yes</v>
          </cell>
          <cell r="E358" t="str">
            <v>yes</v>
          </cell>
          <cell r="F358" t="str">
            <v>yes</v>
          </cell>
        </row>
        <row r="359">
          <cell r="A359" t="str">
            <v>Methow River Texas 01</v>
          </cell>
          <cell r="B359" t="str">
            <v>Methow River-Texas Creek</v>
          </cell>
          <cell r="C359" t="str">
            <v>Methow</v>
          </cell>
          <cell r="D359" t="str">
            <v>yes</v>
          </cell>
          <cell r="E359" t="str">
            <v>yes</v>
          </cell>
          <cell r="F359" t="str">
            <v>yes</v>
          </cell>
        </row>
        <row r="360">
          <cell r="A360" t="str">
            <v>Methow River Texas 02</v>
          </cell>
          <cell r="B360" t="str">
            <v>Methow River-Texas Creek</v>
          </cell>
          <cell r="C360" t="str">
            <v>Methow</v>
          </cell>
          <cell r="D360" t="str">
            <v>yes</v>
          </cell>
          <cell r="E360" t="str">
            <v>yes</v>
          </cell>
          <cell r="F360" t="str">
            <v>yes</v>
          </cell>
        </row>
        <row r="361">
          <cell r="A361" t="str">
            <v>Methow River Texas 03</v>
          </cell>
          <cell r="B361" t="str">
            <v>Methow River-Texas Creek</v>
          </cell>
          <cell r="C361" t="str">
            <v>Methow</v>
          </cell>
          <cell r="D361" t="str">
            <v>yes</v>
          </cell>
          <cell r="E361" t="str">
            <v>yes</v>
          </cell>
          <cell r="F361" t="str">
            <v>yes</v>
          </cell>
        </row>
        <row r="362">
          <cell r="A362" t="str">
            <v>Methow River Texas 04</v>
          </cell>
          <cell r="B362" t="str">
            <v>Methow River-Texas Creek</v>
          </cell>
          <cell r="C362" t="str">
            <v>Methow</v>
          </cell>
          <cell r="D362" t="str">
            <v>yes</v>
          </cell>
          <cell r="E362" t="str">
            <v>yes</v>
          </cell>
          <cell r="F362" t="str">
            <v>yes</v>
          </cell>
        </row>
        <row r="363">
          <cell r="A363" t="str">
            <v>Methow River Thompson 01</v>
          </cell>
          <cell r="B363" t="str">
            <v>Methow River-Thompson Creek</v>
          </cell>
          <cell r="C363" t="str">
            <v>Methow</v>
          </cell>
          <cell r="D363" t="str">
            <v>yes</v>
          </cell>
          <cell r="E363" t="str">
            <v>yes</v>
          </cell>
          <cell r="F363" t="str">
            <v>yes</v>
          </cell>
        </row>
        <row r="364">
          <cell r="A364" t="str">
            <v>Methow River Thompson 02</v>
          </cell>
          <cell r="B364" t="str">
            <v>Methow River-Thompson Creek</v>
          </cell>
          <cell r="C364" t="str">
            <v>Methow</v>
          </cell>
          <cell r="D364" t="str">
            <v>yes</v>
          </cell>
          <cell r="E364" t="str">
            <v>yes</v>
          </cell>
          <cell r="F364" t="str">
            <v>yes</v>
          </cell>
        </row>
        <row r="365">
          <cell r="A365" t="str">
            <v>Methow River Thompson 03</v>
          </cell>
          <cell r="B365" t="str">
            <v>Methow River-Thompson Creek</v>
          </cell>
          <cell r="C365" t="str">
            <v>Methow</v>
          </cell>
          <cell r="D365" t="str">
            <v>yes</v>
          </cell>
          <cell r="E365" t="str">
            <v>yes</v>
          </cell>
          <cell r="F365" t="str">
            <v>yes</v>
          </cell>
        </row>
        <row r="366">
          <cell r="A366" t="str">
            <v>Methow River Thompson 04</v>
          </cell>
          <cell r="B366" t="str">
            <v>Methow River-Thompson Creek</v>
          </cell>
          <cell r="C366" t="str">
            <v>Methow</v>
          </cell>
          <cell r="D366" t="str">
            <v>yes</v>
          </cell>
          <cell r="E366" t="str">
            <v>yes</v>
          </cell>
          <cell r="F366" t="str">
            <v>yes</v>
          </cell>
        </row>
        <row r="367">
          <cell r="A367" t="str">
            <v>Methow River Thompson 05</v>
          </cell>
          <cell r="B367" t="str">
            <v>Methow River-Thompson Creek</v>
          </cell>
          <cell r="C367" t="str">
            <v>Methow</v>
          </cell>
          <cell r="D367" t="str">
            <v>yes</v>
          </cell>
          <cell r="E367" t="str">
            <v>yes</v>
          </cell>
          <cell r="F367" t="str">
            <v>yes</v>
          </cell>
        </row>
        <row r="368">
          <cell r="A368" t="str">
            <v>Methow River Thompson 06</v>
          </cell>
          <cell r="B368" t="str">
            <v>Methow River-Thompson Creek</v>
          </cell>
          <cell r="C368" t="str">
            <v>Methow</v>
          </cell>
          <cell r="D368" t="str">
            <v>yes</v>
          </cell>
          <cell r="E368" t="str">
            <v>yes</v>
          </cell>
          <cell r="F368" t="str">
            <v>yes</v>
          </cell>
        </row>
        <row r="369">
          <cell r="A369" t="str">
            <v>Methow River Thompson 07</v>
          </cell>
          <cell r="B369" t="str">
            <v>Methow River-Thompson Creek</v>
          </cell>
          <cell r="C369" t="str">
            <v>Methow</v>
          </cell>
          <cell r="D369" t="str">
            <v>yes</v>
          </cell>
          <cell r="E369" t="str">
            <v>yes</v>
          </cell>
          <cell r="F369" t="str">
            <v>yes</v>
          </cell>
        </row>
        <row r="370">
          <cell r="A370" t="str">
            <v>Methow River Thompson 08</v>
          </cell>
          <cell r="B370" t="str">
            <v>Methow River-Thompson Creek</v>
          </cell>
          <cell r="C370" t="str">
            <v>Methow</v>
          </cell>
          <cell r="D370" t="str">
            <v>yes</v>
          </cell>
          <cell r="E370" t="str">
            <v>yes</v>
          </cell>
          <cell r="F370" t="str">
            <v>yes</v>
          </cell>
        </row>
        <row r="371">
          <cell r="A371" t="str">
            <v>Methow River Thompson 09</v>
          </cell>
          <cell r="B371" t="str">
            <v>Methow River-Thompson Creek</v>
          </cell>
          <cell r="C371" t="str">
            <v>Methow</v>
          </cell>
          <cell r="D371" t="str">
            <v>yes</v>
          </cell>
          <cell r="E371" t="str">
            <v>yes</v>
          </cell>
          <cell r="F371" t="str">
            <v>yes</v>
          </cell>
        </row>
        <row r="372">
          <cell r="A372" t="str">
            <v>Methow River West Fork 01</v>
          </cell>
          <cell r="B372" t="str">
            <v xml:space="preserve">West Fork Methow River </v>
          </cell>
          <cell r="C372" t="str">
            <v>Methow</v>
          </cell>
          <cell r="D372" t="str">
            <v>yes</v>
          </cell>
          <cell r="E372" t="str">
            <v>yes</v>
          </cell>
          <cell r="F372" t="str">
            <v>yes</v>
          </cell>
        </row>
        <row r="373">
          <cell r="A373" t="str">
            <v>Methow River West Fork 02</v>
          </cell>
          <cell r="B373" t="str">
            <v xml:space="preserve">West Fork Methow River </v>
          </cell>
          <cell r="C373" t="str">
            <v>Methow</v>
          </cell>
          <cell r="D373" t="str">
            <v>yes</v>
          </cell>
          <cell r="E373" t="str">
            <v>yes</v>
          </cell>
          <cell r="F373" t="str">
            <v>yes</v>
          </cell>
        </row>
        <row r="374">
          <cell r="A374" t="str">
            <v>Methow River West Fork 03</v>
          </cell>
          <cell r="B374" t="str">
            <v xml:space="preserve">West Fork Methow River </v>
          </cell>
          <cell r="C374" t="str">
            <v>Methow</v>
          </cell>
          <cell r="D374" t="str">
            <v>yes</v>
          </cell>
          <cell r="E374" t="str">
            <v>yes</v>
          </cell>
          <cell r="F374" t="str">
            <v>yes</v>
          </cell>
        </row>
        <row r="375">
          <cell r="A375" t="str">
            <v>Methow River West Fork 04</v>
          </cell>
          <cell r="B375" t="str">
            <v xml:space="preserve">West Fork Methow River </v>
          </cell>
          <cell r="C375" t="str">
            <v>Methow</v>
          </cell>
          <cell r="D375" t="str">
            <v>no</v>
          </cell>
          <cell r="E375" t="str">
            <v>no</v>
          </cell>
          <cell r="F375" t="str">
            <v>yes</v>
          </cell>
        </row>
        <row r="376">
          <cell r="A376" t="str">
            <v>Middle Shaser Creek 01</v>
          </cell>
          <cell r="B376" t="str">
            <v xml:space="preserve">Upper Peshastin Creek </v>
          </cell>
          <cell r="C376" t="str">
            <v>Wenatchee</v>
          </cell>
          <cell r="D376" t="str">
            <v>no</v>
          </cell>
          <cell r="E376" t="str">
            <v>yes</v>
          </cell>
          <cell r="F376" t="str">
            <v>no</v>
          </cell>
        </row>
        <row r="377">
          <cell r="A377" t="str">
            <v>Mill Creek Nason 01</v>
          </cell>
          <cell r="B377" t="str">
            <v xml:space="preserve">Upper Nason Creek </v>
          </cell>
          <cell r="C377" t="str">
            <v>Wenatchee</v>
          </cell>
          <cell r="D377" t="str">
            <v>no</v>
          </cell>
          <cell r="E377" t="str">
            <v>no</v>
          </cell>
          <cell r="F377" t="str">
            <v>yes</v>
          </cell>
        </row>
        <row r="378">
          <cell r="A378" t="str">
            <v>Mill Creek Peshastin 01</v>
          </cell>
          <cell r="B378" t="str">
            <v xml:space="preserve">Lower Peshastin Creek </v>
          </cell>
          <cell r="C378" t="str">
            <v>Wenatchee</v>
          </cell>
          <cell r="D378" t="str">
            <v>yes</v>
          </cell>
          <cell r="E378" t="str">
            <v>yes</v>
          </cell>
          <cell r="F378" t="str">
            <v>yes</v>
          </cell>
        </row>
        <row r="379">
          <cell r="A379" t="str">
            <v>Mill Creek Peshastin 02</v>
          </cell>
          <cell r="B379" t="str">
            <v xml:space="preserve">Lower Peshastin Creek </v>
          </cell>
          <cell r="C379" t="str">
            <v>Wenatchee</v>
          </cell>
          <cell r="D379" t="str">
            <v>no</v>
          </cell>
          <cell r="E379" t="str">
            <v>no</v>
          </cell>
          <cell r="F379" t="str">
            <v>no</v>
          </cell>
        </row>
        <row r="380">
          <cell r="A380" t="str">
            <v>Minnow Creek 01</v>
          </cell>
          <cell r="B380" t="str">
            <v>Chikamin Creek</v>
          </cell>
          <cell r="C380" t="str">
            <v>Wenatchee</v>
          </cell>
          <cell r="D380" t="str">
            <v>yes</v>
          </cell>
          <cell r="E380" t="str">
            <v>no</v>
          </cell>
          <cell r="F380" t="str">
            <v>no</v>
          </cell>
        </row>
        <row r="381">
          <cell r="A381" t="str">
            <v>Minnow Creek 02</v>
          </cell>
          <cell r="B381" t="str">
            <v>Chikamin Creek</v>
          </cell>
          <cell r="C381" t="str">
            <v>Wenatchee</v>
          </cell>
          <cell r="D381" t="str">
            <v>no</v>
          </cell>
          <cell r="E381" t="str">
            <v>yes</v>
          </cell>
          <cell r="F381" t="str">
            <v>no</v>
          </cell>
        </row>
        <row r="382">
          <cell r="A382" t="str">
            <v>Mission Creek 01</v>
          </cell>
          <cell r="B382" t="str">
            <v>Mission Creek-Brender Creek</v>
          </cell>
          <cell r="C382" t="str">
            <v>Wenatchee</v>
          </cell>
          <cell r="D382" t="str">
            <v>yes</v>
          </cell>
          <cell r="E382" t="str">
            <v>yes</v>
          </cell>
          <cell r="F382" t="str">
            <v>no</v>
          </cell>
        </row>
        <row r="383">
          <cell r="A383" t="str">
            <v>Mission Creek 02</v>
          </cell>
          <cell r="B383" t="str">
            <v>Mission Creek-Brender Creek</v>
          </cell>
          <cell r="C383" t="str">
            <v>Wenatchee</v>
          </cell>
          <cell r="D383" t="str">
            <v>no</v>
          </cell>
          <cell r="E383" t="str">
            <v>yes</v>
          </cell>
          <cell r="F383" t="str">
            <v>no</v>
          </cell>
        </row>
        <row r="384">
          <cell r="A384" t="str">
            <v>Mission Creek 03</v>
          </cell>
          <cell r="B384" t="str">
            <v>Mission Creek-Brender Creek</v>
          </cell>
          <cell r="C384" t="str">
            <v>Wenatchee</v>
          </cell>
          <cell r="D384" t="str">
            <v>no</v>
          </cell>
          <cell r="E384" t="str">
            <v>yes</v>
          </cell>
          <cell r="F384" t="str">
            <v>no</v>
          </cell>
        </row>
        <row r="385">
          <cell r="A385" t="str">
            <v>Mission Creek 04</v>
          </cell>
          <cell r="B385" t="str">
            <v>Mission Creek-Brender Creek</v>
          </cell>
          <cell r="C385" t="str">
            <v>Wenatchee</v>
          </cell>
          <cell r="D385" t="str">
            <v>no</v>
          </cell>
          <cell r="E385" t="str">
            <v>yes</v>
          </cell>
          <cell r="F385" t="str">
            <v>no</v>
          </cell>
        </row>
        <row r="386">
          <cell r="A386" t="str">
            <v>Mission Creek 05</v>
          </cell>
          <cell r="B386" t="str">
            <v>Mission Creek-Brender Creek</v>
          </cell>
          <cell r="C386" t="str">
            <v>Wenatchee</v>
          </cell>
          <cell r="D386" t="str">
            <v>no</v>
          </cell>
          <cell r="E386" t="str">
            <v>yes</v>
          </cell>
          <cell r="F386" t="str">
            <v>no</v>
          </cell>
        </row>
        <row r="387">
          <cell r="A387" t="str">
            <v>Mission Creek 06</v>
          </cell>
          <cell r="B387" t="str">
            <v>Mission Creek-Brender Creek</v>
          </cell>
          <cell r="C387" t="str">
            <v>Wenatchee</v>
          </cell>
          <cell r="D387" t="str">
            <v>no</v>
          </cell>
          <cell r="E387" t="str">
            <v>yes</v>
          </cell>
          <cell r="F387" t="str">
            <v>no</v>
          </cell>
        </row>
        <row r="388">
          <cell r="A388" t="str">
            <v>Mission Creek 07</v>
          </cell>
          <cell r="B388" t="str">
            <v>Mission Creek-Brender Creek</v>
          </cell>
          <cell r="C388" t="str">
            <v>Wenatchee</v>
          </cell>
          <cell r="D388" t="str">
            <v>no</v>
          </cell>
          <cell r="E388" t="str">
            <v>yes</v>
          </cell>
          <cell r="F388" t="str">
            <v>no</v>
          </cell>
        </row>
        <row r="389">
          <cell r="A389" t="str">
            <v>Mission Creek 08</v>
          </cell>
          <cell r="B389" t="str">
            <v>East Fork Mission Creek</v>
          </cell>
          <cell r="C389" t="str">
            <v>Wenatchee</v>
          </cell>
          <cell r="D389" t="str">
            <v>no</v>
          </cell>
          <cell r="E389" t="str">
            <v>yes</v>
          </cell>
          <cell r="F389" t="str">
            <v>no</v>
          </cell>
        </row>
        <row r="390">
          <cell r="A390" t="str">
            <v>Mission Creek 09</v>
          </cell>
          <cell r="B390" t="str">
            <v>East Fork Mission Creek</v>
          </cell>
          <cell r="C390" t="str">
            <v>Wenatchee</v>
          </cell>
          <cell r="D390" t="str">
            <v>no</v>
          </cell>
          <cell r="E390" t="str">
            <v>yes</v>
          </cell>
          <cell r="F390" t="str">
            <v>no</v>
          </cell>
        </row>
        <row r="391">
          <cell r="A391" t="str">
            <v>Mission Creek East Fork 01</v>
          </cell>
          <cell r="B391" t="str">
            <v>East Fork Mission Creek</v>
          </cell>
          <cell r="C391" t="str">
            <v>Wenatchee</v>
          </cell>
          <cell r="D391" t="str">
            <v>no</v>
          </cell>
          <cell r="E391" t="str">
            <v>yes</v>
          </cell>
          <cell r="F391" t="str">
            <v>no</v>
          </cell>
        </row>
        <row r="392">
          <cell r="A392" t="str">
            <v>Monument Creek 01</v>
          </cell>
          <cell r="B392" t="str">
            <v xml:space="preserve">Lower Lost River </v>
          </cell>
          <cell r="C392" t="str">
            <v>Methow</v>
          </cell>
          <cell r="D392" t="str">
            <v>yes</v>
          </cell>
          <cell r="E392" t="str">
            <v>yes</v>
          </cell>
          <cell r="F392" t="str">
            <v>yes</v>
          </cell>
        </row>
        <row r="393">
          <cell r="A393" t="str">
            <v>Mud Creek 01</v>
          </cell>
          <cell r="B393" t="str">
            <v>Mud Creek</v>
          </cell>
          <cell r="C393" t="str">
            <v>Entiat</v>
          </cell>
          <cell r="D393" t="str">
            <v>yes</v>
          </cell>
          <cell r="E393" t="str">
            <v>yes</v>
          </cell>
          <cell r="F393" t="str">
            <v>yes</v>
          </cell>
        </row>
        <row r="394">
          <cell r="A394" t="str">
            <v>Mud Creek 02</v>
          </cell>
          <cell r="B394" t="str">
            <v>Mud Creek</v>
          </cell>
          <cell r="C394" t="str">
            <v>Entiat</v>
          </cell>
          <cell r="D394" t="str">
            <v>no</v>
          </cell>
          <cell r="E394" t="str">
            <v>yes</v>
          </cell>
          <cell r="F394" t="str">
            <v>no</v>
          </cell>
        </row>
        <row r="395">
          <cell r="A395" t="str">
            <v>Napeequa River 01</v>
          </cell>
          <cell r="B395" t="str">
            <v xml:space="preserve">Napeequa River </v>
          </cell>
          <cell r="C395" t="str">
            <v>Wenatchee</v>
          </cell>
          <cell r="D395" t="str">
            <v>yes</v>
          </cell>
          <cell r="E395" t="str">
            <v>yes</v>
          </cell>
          <cell r="F395" t="str">
            <v>yes</v>
          </cell>
        </row>
        <row r="396">
          <cell r="A396" t="str">
            <v>Napeequa River 02</v>
          </cell>
          <cell r="B396" t="str">
            <v xml:space="preserve">Napeequa River </v>
          </cell>
          <cell r="C396" t="str">
            <v>Wenatchee</v>
          </cell>
          <cell r="D396" t="str">
            <v>yes</v>
          </cell>
          <cell r="E396" t="str">
            <v>yes</v>
          </cell>
          <cell r="F396" t="str">
            <v>no</v>
          </cell>
        </row>
        <row r="397">
          <cell r="A397" t="str">
            <v>Nason Creek Lower 01</v>
          </cell>
          <cell r="B397" t="str">
            <v xml:space="preserve">Lower Nason Creek </v>
          </cell>
          <cell r="C397" t="str">
            <v>Wenatchee</v>
          </cell>
          <cell r="D397" t="str">
            <v>yes</v>
          </cell>
          <cell r="E397" t="str">
            <v>yes</v>
          </cell>
          <cell r="F397" t="str">
            <v>yes</v>
          </cell>
        </row>
        <row r="398">
          <cell r="A398" t="str">
            <v>Nason Creek Lower 02</v>
          </cell>
          <cell r="B398" t="str">
            <v xml:space="preserve">Lower Nason Creek </v>
          </cell>
          <cell r="C398" t="str">
            <v>Wenatchee</v>
          </cell>
          <cell r="D398" t="str">
            <v>yes</v>
          </cell>
          <cell r="E398" t="str">
            <v>yes</v>
          </cell>
          <cell r="F398" t="str">
            <v>yes</v>
          </cell>
        </row>
        <row r="399">
          <cell r="A399" t="str">
            <v>Nason Creek Lower 03</v>
          </cell>
          <cell r="B399" t="str">
            <v xml:space="preserve">Lower Nason Creek </v>
          </cell>
          <cell r="C399" t="str">
            <v>Wenatchee</v>
          </cell>
          <cell r="D399" t="str">
            <v>yes</v>
          </cell>
          <cell r="E399" t="str">
            <v>yes</v>
          </cell>
          <cell r="F399" t="str">
            <v>yes</v>
          </cell>
        </row>
        <row r="400">
          <cell r="A400" t="str">
            <v>Nason Creek Lower 04</v>
          </cell>
          <cell r="B400" t="str">
            <v xml:space="preserve">Lower Nason Creek </v>
          </cell>
          <cell r="C400" t="str">
            <v>Wenatchee</v>
          </cell>
          <cell r="D400" t="str">
            <v>yes</v>
          </cell>
          <cell r="E400" t="str">
            <v>yes</v>
          </cell>
          <cell r="F400" t="str">
            <v>yes</v>
          </cell>
        </row>
        <row r="401">
          <cell r="A401" t="str">
            <v>Nason Creek Lower 05</v>
          </cell>
          <cell r="B401" t="str">
            <v xml:space="preserve">Lower Nason Creek </v>
          </cell>
          <cell r="C401" t="str">
            <v>Wenatchee</v>
          </cell>
          <cell r="D401" t="str">
            <v>yes</v>
          </cell>
          <cell r="E401" t="str">
            <v>yes</v>
          </cell>
          <cell r="F401" t="str">
            <v>yes</v>
          </cell>
        </row>
        <row r="402">
          <cell r="A402" t="str">
            <v>Nason Creek Lower 06</v>
          </cell>
          <cell r="B402" t="str">
            <v xml:space="preserve">Lower Nason Creek </v>
          </cell>
          <cell r="C402" t="str">
            <v>Wenatchee</v>
          </cell>
          <cell r="D402" t="str">
            <v>yes</v>
          </cell>
          <cell r="E402" t="str">
            <v>yes</v>
          </cell>
          <cell r="F402" t="str">
            <v>yes</v>
          </cell>
        </row>
        <row r="403">
          <cell r="A403" t="str">
            <v>Nason Creek Lower 07</v>
          </cell>
          <cell r="B403" t="str">
            <v xml:space="preserve">Lower Nason Creek </v>
          </cell>
          <cell r="C403" t="str">
            <v>Wenatchee</v>
          </cell>
          <cell r="D403" t="str">
            <v>yes</v>
          </cell>
          <cell r="E403" t="str">
            <v>yes</v>
          </cell>
          <cell r="F403" t="str">
            <v>yes</v>
          </cell>
        </row>
        <row r="404">
          <cell r="A404" t="str">
            <v>Nason Creek Lower 08</v>
          </cell>
          <cell r="B404" t="str">
            <v xml:space="preserve">Lower Nason Creek </v>
          </cell>
          <cell r="C404" t="str">
            <v>Wenatchee</v>
          </cell>
          <cell r="D404" t="str">
            <v>yes</v>
          </cell>
          <cell r="E404" t="str">
            <v>yes</v>
          </cell>
          <cell r="F404" t="str">
            <v>yes</v>
          </cell>
        </row>
        <row r="405">
          <cell r="A405" t="str">
            <v>Nason Creek Lower 09</v>
          </cell>
          <cell r="B405" t="str">
            <v xml:space="preserve">Lower Nason Creek </v>
          </cell>
          <cell r="C405" t="str">
            <v>Wenatchee</v>
          </cell>
          <cell r="D405" t="str">
            <v>yes</v>
          </cell>
          <cell r="E405" t="str">
            <v>yes</v>
          </cell>
          <cell r="F405" t="str">
            <v>yes</v>
          </cell>
        </row>
        <row r="406">
          <cell r="A406" t="str">
            <v>Nason Creek Lower 10</v>
          </cell>
          <cell r="B406" t="str">
            <v xml:space="preserve">Lower Nason Creek </v>
          </cell>
          <cell r="C406" t="str">
            <v>Wenatchee</v>
          </cell>
          <cell r="D406" t="str">
            <v>yes</v>
          </cell>
          <cell r="E406" t="str">
            <v>yes</v>
          </cell>
          <cell r="F406" t="str">
            <v>yes</v>
          </cell>
        </row>
        <row r="407">
          <cell r="A407" t="str">
            <v>Nason Creek Lower 11</v>
          </cell>
          <cell r="B407" t="str">
            <v xml:space="preserve">Lower Nason Creek </v>
          </cell>
          <cell r="C407" t="str">
            <v>Wenatchee</v>
          </cell>
          <cell r="D407" t="str">
            <v>yes</v>
          </cell>
          <cell r="E407" t="str">
            <v>yes</v>
          </cell>
          <cell r="F407" t="str">
            <v>yes</v>
          </cell>
        </row>
        <row r="408">
          <cell r="A408" t="str">
            <v>Nason Creek Lower 12</v>
          </cell>
          <cell r="B408" t="str">
            <v xml:space="preserve">Lower Nason Creek </v>
          </cell>
          <cell r="C408" t="str">
            <v>Wenatchee</v>
          </cell>
          <cell r="D408" t="str">
            <v>yes</v>
          </cell>
          <cell r="E408" t="str">
            <v>yes</v>
          </cell>
          <cell r="F408" t="str">
            <v>yes</v>
          </cell>
        </row>
        <row r="409">
          <cell r="A409" t="str">
            <v>Nason Creek Lower 13</v>
          </cell>
          <cell r="B409" t="str">
            <v xml:space="preserve">Lower Nason Creek </v>
          </cell>
          <cell r="C409" t="str">
            <v>Wenatchee</v>
          </cell>
          <cell r="D409" t="str">
            <v>yes</v>
          </cell>
          <cell r="E409" t="str">
            <v>yes</v>
          </cell>
          <cell r="F409" t="str">
            <v>yes</v>
          </cell>
        </row>
        <row r="410">
          <cell r="A410" t="str">
            <v>Nason Creek Lower 14</v>
          </cell>
          <cell r="B410" t="str">
            <v xml:space="preserve">Lower Nason Creek </v>
          </cell>
          <cell r="C410" t="str">
            <v>Wenatchee</v>
          </cell>
          <cell r="D410" t="str">
            <v>yes</v>
          </cell>
          <cell r="E410" t="str">
            <v>yes</v>
          </cell>
          <cell r="F410" t="str">
            <v>yes</v>
          </cell>
        </row>
        <row r="411">
          <cell r="A411" t="str">
            <v>Nason Creek Lower 15</v>
          </cell>
          <cell r="B411" t="str">
            <v xml:space="preserve">Whitepine Creek </v>
          </cell>
          <cell r="C411" t="str">
            <v>Wenatchee</v>
          </cell>
          <cell r="D411" t="str">
            <v>yes</v>
          </cell>
          <cell r="E411" t="str">
            <v>yes</v>
          </cell>
          <cell r="F411" t="str">
            <v>yes</v>
          </cell>
        </row>
        <row r="412">
          <cell r="A412" t="str">
            <v>Nason Creek Upper 01</v>
          </cell>
          <cell r="B412" t="str">
            <v xml:space="preserve">Upper Nason Creek </v>
          </cell>
          <cell r="C412" t="str">
            <v>Wenatchee</v>
          </cell>
          <cell r="D412" t="str">
            <v>yes</v>
          </cell>
          <cell r="E412" t="str">
            <v>yes</v>
          </cell>
          <cell r="F412" t="str">
            <v>yes</v>
          </cell>
        </row>
        <row r="413">
          <cell r="A413" t="str">
            <v>Nason Creek Upper 02</v>
          </cell>
          <cell r="B413" t="str">
            <v xml:space="preserve">Upper Nason Creek </v>
          </cell>
          <cell r="C413" t="str">
            <v>Wenatchee</v>
          </cell>
          <cell r="D413" t="str">
            <v>no</v>
          </cell>
          <cell r="E413" t="str">
            <v>no</v>
          </cell>
          <cell r="F413" t="str">
            <v>yes</v>
          </cell>
        </row>
        <row r="414">
          <cell r="A414" t="str">
            <v>Nason Creek Upper 03</v>
          </cell>
          <cell r="B414" t="str">
            <v xml:space="preserve">Upper Nason Creek </v>
          </cell>
          <cell r="C414" t="str">
            <v>Wenatchee</v>
          </cell>
          <cell r="D414" t="str">
            <v>no</v>
          </cell>
          <cell r="E414" t="str">
            <v>no</v>
          </cell>
          <cell r="F414" t="str">
            <v>yes</v>
          </cell>
        </row>
        <row r="415">
          <cell r="A415" t="str">
            <v>Nason Creek Upper 04</v>
          </cell>
          <cell r="B415" t="str">
            <v xml:space="preserve">Upper Nason Creek </v>
          </cell>
          <cell r="C415" t="str">
            <v>Wenatchee</v>
          </cell>
          <cell r="D415" t="str">
            <v>no</v>
          </cell>
          <cell r="E415" t="str">
            <v>no</v>
          </cell>
          <cell r="F415" t="str">
            <v>yes</v>
          </cell>
        </row>
        <row r="416">
          <cell r="A416" t="str">
            <v>Nason Creek Upper 05</v>
          </cell>
          <cell r="B416" t="str">
            <v xml:space="preserve">Upper Nason Creek </v>
          </cell>
          <cell r="C416" t="str">
            <v>Wenatchee</v>
          </cell>
          <cell r="D416" t="str">
            <v>no</v>
          </cell>
          <cell r="E416" t="str">
            <v>no</v>
          </cell>
          <cell r="F416" t="str">
            <v>yes</v>
          </cell>
        </row>
        <row r="417">
          <cell r="A417" t="str">
            <v>Nason Creek Upper 06</v>
          </cell>
          <cell r="B417" t="str">
            <v xml:space="preserve">Upper Nason Creek </v>
          </cell>
          <cell r="C417" t="str">
            <v>Wenatchee</v>
          </cell>
          <cell r="D417" t="str">
            <v>no</v>
          </cell>
          <cell r="E417" t="str">
            <v>no</v>
          </cell>
          <cell r="F417" t="str">
            <v>no</v>
          </cell>
        </row>
        <row r="418">
          <cell r="A418" t="str">
            <v>North Creek 01</v>
          </cell>
          <cell r="B418" t="str">
            <v xml:space="preserve">Twisp River Headwaters </v>
          </cell>
          <cell r="C418" t="str">
            <v>Methow</v>
          </cell>
          <cell r="D418" t="str">
            <v>yes</v>
          </cell>
          <cell r="E418" t="str">
            <v>yes</v>
          </cell>
          <cell r="F418" t="str">
            <v>yes</v>
          </cell>
        </row>
        <row r="419">
          <cell r="A419" t="str">
            <v>North Shaser Creek 01</v>
          </cell>
          <cell r="B419" t="str">
            <v xml:space="preserve">Upper Peshastin Creek </v>
          </cell>
          <cell r="C419" t="str">
            <v>Wenatchee</v>
          </cell>
          <cell r="D419" t="str">
            <v>no</v>
          </cell>
          <cell r="E419" t="str">
            <v>yes</v>
          </cell>
          <cell r="F419" t="str">
            <v>no</v>
          </cell>
        </row>
        <row r="420">
          <cell r="A420" t="str">
            <v>Panther Creek 01</v>
          </cell>
          <cell r="B420" t="str">
            <v xml:space="preserve">Panther Creek </v>
          </cell>
          <cell r="C420" t="str">
            <v>Wenatchee</v>
          </cell>
          <cell r="D420" t="str">
            <v>yes</v>
          </cell>
          <cell r="E420" t="str">
            <v>yes</v>
          </cell>
          <cell r="F420" t="str">
            <v>yes</v>
          </cell>
        </row>
        <row r="421">
          <cell r="A421" t="str">
            <v>Pearrygin Lake Creek 01</v>
          </cell>
          <cell r="B421" t="str">
            <v>Chewuch River-Pearrygin Creek</v>
          </cell>
          <cell r="C421" t="str">
            <v>Methow</v>
          </cell>
          <cell r="D421" t="str">
            <v>yes</v>
          </cell>
          <cell r="E421" t="str">
            <v>yes</v>
          </cell>
          <cell r="F421" t="str">
            <v>no</v>
          </cell>
        </row>
        <row r="422">
          <cell r="A422" t="str">
            <v>Peshastin Creek Lower 01</v>
          </cell>
          <cell r="B422" t="str">
            <v xml:space="preserve">Lower Peshastin Creek </v>
          </cell>
          <cell r="C422" t="str">
            <v>Wenatchee</v>
          </cell>
          <cell r="D422" t="str">
            <v>yes</v>
          </cell>
          <cell r="E422" t="str">
            <v>yes</v>
          </cell>
          <cell r="F422" t="str">
            <v>yes</v>
          </cell>
        </row>
        <row r="423">
          <cell r="A423" t="str">
            <v>Peshastin Creek Lower 02</v>
          </cell>
          <cell r="B423" t="str">
            <v xml:space="preserve">Lower Peshastin Creek </v>
          </cell>
          <cell r="C423" t="str">
            <v>Wenatchee</v>
          </cell>
          <cell r="D423" t="str">
            <v>yes</v>
          </cell>
          <cell r="E423" t="str">
            <v>yes</v>
          </cell>
          <cell r="F423" t="str">
            <v>yes</v>
          </cell>
        </row>
        <row r="424">
          <cell r="A424" t="str">
            <v>Peshastin Creek Lower 03</v>
          </cell>
          <cell r="B424" t="str">
            <v xml:space="preserve">Lower Peshastin Creek </v>
          </cell>
          <cell r="C424" t="str">
            <v>Wenatchee</v>
          </cell>
          <cell r="D424" t="str">
            <v>yes</v>
          </cell>
          <cell r="E424" t="str">
            <v>yes</v>
          </cell>
          <cell r="F424" t="str">
            <v>yes</v>
          </cell>
        </row>
        <row r="425">
          <cell r="A425" t="str">
            <v>Peshastin Creek Lower 04</v>
          </cell>
          <cell r="B425" t="str">
            <v xml:space="preserve">Lower Peshastin Creek </v>
          </cell>
          <cell r="C425" t="str">
            <v>Wenatchee</v>
          </cell>
          <cell r="D425" t="str">
            <v>yes</v>
          </cell>
          <cell r="E425" t="str">
            <v>yes</v>
          </cell>
          <cell r="F425" t="str">
            <v>yes</v>
          </cell>
        </row>
        <row r="426">
          <cell r="A426" t="str">
            <v>Peshastin Creek Lower 05</v>
          </cell>
          <cell r="B426" t="str">
            <v xml:space="preserve">Lower Peshastin Creek </v>
          </cell>
          <cell r="C426" t="str">
            <v>Wenatchee</v>
          </cell>
          <cell r="D426" t="str">
            <v>yes</v>
          </cell>
          <cell r="E426" t="str">
            <v>yes</v>
          </cell>
          <cell r="F426" t="str">
            <v>yes</v>
          </cell>
        </row>
        <row r="427">
          <cell r="A427" t="str">
            <v>Peshastin Creek Lower 06</v>
          </cell>
          <cell r="B427" t="str">
            <v xml:space="preserve">Lower Peshastin Creek </v>
          </cell>
          <cell r="C427" t="str">
            <v>Wenatchee</v>
          </cell>
          <cell r="D427" t="str">
            <v>yes</v>
          </cell>
          <cell r="E427" t="str">
            <v>yes</v>
          </cell>
          <cell r="F427" t="str">
            <v>yes</v>
          </cell>
        </row>
        <row r="428">
          <cell r="A428" t="str">
            <v>Peshastin Creek Lower 07</v>
          </cell>
          <cell r="B428" t="str">
            <v xml:space="preserve">Lower Peshastin Creek </v>
          </cell>
          <cell r="C428" t="str">
            <v>Wenatchee</v>
          </cell>
          <cell r="D428" t="str">
            <v>yes</v>
          </cell>
          <cell r="E428" t="str">
            <v>yes</v>
          </cell>
          <cell r="F428" t="str">
            <v>yes</v>
          </cell>
        </row>
        <row r="429">
          <cell r="A429" t="str">
            <v>Peshastin Creek Lower 08</v>
          </cell>
          <cell r="B429" t="str">
            <v xml:space="preserve">Lower Peshastin Creek </v>
          </cell>
          <cell r="C429" t="str">
            <v>Wenatchee</v>
          </cell>
          <cell r="D429" t="str">
            <v>yes</v>
          </cell>
          <cell r="E429" t="str">
            <v>yes</v>
          </cell>
          <cell r="F429" t="str">
            <v>yes</v>
          </cell>
        </row>
        <row r="430">
          <cell r="A430" t="str">
            <v>Peshastin Creek Upper 01</v>
          </cell>
          <cell r="B430" t="str">
            <v xml:space="preserve">Upper Peshastin Creek </v>
          </cell>
          <cell r="C430" t="str">
            <v>Wenatchee</v>
          </cell>
          <cell r="D430" t="str">
            <v>yes</v>
          </cell>
          <cell r="E430" t="str">
            <v>yes</v>
          </cell>
          <cell r="F430" t="str">
            <v>yes</v>
          </cell>
        </row>
        <row r="431">
          <cell r="A431" t="str">
            <v>Peshastin Creek Upper 02</v>
          </cell>
          <cell r="B431" t="str">
            <v xml:space="preserve">Upper Peshastin Creek </v>
          </cell>
          <cell r="C431" t="str">
            <v>Wenatchee</v>
          </cell>
          <cell r="D431" t="str">
            <v>yes</v>
          </cell>
          <cell r="E431" t="str">
            <v>yes</v>
          </cell>
          <cell r="F431" t="str">
            <v>yes</v>
          </cell>
        </row>
        <row r="432">
          <cell r="A432" t="str">
            <v>Peshastin Creek Upper 03</v>
          </cell>
          <cell r="B432" t="str">
            <v xml:space="preserve">Upper Peshastin Creek </v>
          </cell>
          <cell r="C432" t="str">
            <v>Wenatchee</v>
          </cell>
          <cell r="D432" t="str">
            <v>yes</v>
          </cell>
          <cell r="E432" t="str">
            <v>yes</v>
          </cell>
          <cell r="F432" t="str">
            <v>yes</v>
          </cell>
        </row>
        <row r="433">
          <cell r="A433" t="str">
            <v>Peshastin Creek Upper 04</v>
          </cell>
          <cell r="B433" t="str">
            <v xml:space="preserve">Upper Peshastin Creek </v>
          </cell>
          <cell r="C433" t="str">
            <v>Wenatchee</v>
          </cell>
          <cell r="D433" t="str">
            <v>yes</v>
          </cell>
          <cell r="E433" t="str">
            <v>yes</v>
          </cell>
          <cell r="F433" t="str">
            <v>no</v>
          </cell>
        </row>
        <row r="434">
          <cell r="A434" t="str">
            <v>Peshastin Creek Upper 05</v>
          </cell>
          <cell r="B434" t="str">
            <v xml:space="preserve">Upper Peshastin Creek </v>
          </cell>
          <cell r="C434" t="str">
            <v>Wenatchee</v>
          </cell>
          <cell r="D434" t="str">
            <v>yes</v>
          </cell>
          <cell r="E434" t="str">
            <v>yes</v>
          </cell>
          <cell r="F434" t="str">
            <v>no</v>
          </cell>
        </row>
        <row r="435">
          <cell r="A435" t="str">
            <v>Peshastin Creek Upper 06</v>
          </cell>
          <cell r="B435" t="str">
            <v xml:space="preserve">Upper Peshastin Creek </v>
          </cell>
          <cell r="C435" t="str">
            <v>Wenatchee</v>
          </cell>
          <cell r="D435" t="str">
            <v>yes</v>
          </cell>
          <cell r="E435" t="str">
            <v>yes</v>
          </cell>
          <cell r="F435" t="str">
            <v>no</v>
          </cell>
        </row>
        <row r="436">
          <cell r="A436" t="str">
            <v>Peshastin Creek Upper 07</v>
          </cell>
          <cell r="B436" t="str">
            <v xml:space="preserve">Upper Peshastin Creek </v>
          </cell>
          <cell r="C436" t="str">
            <v>Wenatchee</v>
          </cell>
          <cell r="D436" t="str">
            <v>yes</v>
          </cell>
          <cell r="E436" t="str">
            <v>yes</v>
          </cell>
          <cell r="F436" t="str">
            <v>no</v>
          </cell>
        </row>
        <row r="437">
          <cell r="A437" t="str">
            <v>Peshastin Creek Upper 08</v>
          </cell>
          <cell r="B437" t="str">
            <v xml:space="preserve">Upper Peshastin Creek </v>
          </cell>
          <cell r="C437" t="str">
            <v>Wenatchee</v>
          </cell>
          <cell r="D437" t="str">
            <v>yes</v>
          </cell>
          <cell r="E437" t="str">
            <v>yes</v>
          </cell>
          <cell r="F437" t="str">
            <v>no</v>
          </cell>
        </row>
        <row r="438">
          <cell r="A438" t="str">
            <v>Peshastin Creek Upper 09</v>
          </cell>
          <cell r="B438" t="str">
            <v xml:space="preserve">Upper Peshastin Creek </v>
          </cell>
          <cell r="C438" t="str">
            <v>Wenatchee</v>
          </cell>
          <cell r="D438" t="str">
            <v>yes</v>
          </cell>
          <cell r="E438" t="str">
            <v>yes</v>
          </cell>
          <cell r="F438" t="str">
            <v>no</v>
          </cell>
        </row>
        <row r="439">
          <cell r="A439" t="str">
            <v>Phelps Creek 01</v>
          </cell>
          <cell r="B439" t="str">
            <v xml:space="preserve">Phelps Creek </v>
          </cell>
          <cell r="C439" t="str">
            <v>Wenatchee</v>
          </cell>
          <cell r="D439" t="str">
            <v>yes</v>
          </cell>
          <cell r="E439" t="str">
            <v>yes</v>
          </cell>
          <cell r="F439" t="str">
            <v>yes</v>
          </cell>
        </row>
        <row r="440">
          <cell r="A440" t="str">
            <v>Phelps Creek 02</v>
          </cell>
          <cell r="B440" t="str">
            <v xml:space="preserve">Phelps Creek </v>
          </cell>
          <cell r="C440" t="str">
            <v>Wenatchee</v>
          </cell>
          <cell r="D440" t="str">
            <v>no</v>
          </cell>
          <cell r="E440" t="str">
            <v>yes</v>
          </cell>
          <cell r="F440" t="str">
            <v>yes</v>
          </cell>
        </row>
        <row r="441">
          <cell r="A441" t="str">
            <v>Pine Creek 01</v>
          </cell>
          <cell r="B441" t="str">
            <v>Early Winters Creek</v>
          </cell>
          <cell r="C441" t="str">
            <v>Methow</v>
          </cell>
          <cell r="D441" t="str">
            <v>no</v>
          </cell>
          <cell r="E441" t="str">
            <v>no</v>
          </cell>
          <cell r="F441" t="str">
            <v>yes</v>
          </cell>
        </row>
        <row r="442">
          <cell r="A442" t="str">
            <v>Pole Creek 01</v>
          </cell>
          <cell r="B442" t="str">
            <v xml:space="preserve">Big Meadow Creek </v>
          </cell>
          <cell r="C442" t="str">
            <v>Wenatchee</v>
          </cell>
          <cell r="D442" t="str">
            <v>no</v>
          </cell>
          <cell r="E442" t="str">
            <v>yes</v>
          </cell>
          <cell r="F442" t="str">
            <v>no</v>
          </cell>
        </row>
        <row r="443">
          <cell r="A443" t="str">
            <v>Poorman Creek 01</v>
          </cell>
          <cell r="B443" t="str">
            <v xml:space="preserve">Lower Twisp River </v>
          </cell>
          <cell r="C443" t="str">
            <v>Methow</v>
          </cell>
          <cell r="D443" t="str">
            <v>no</v>
          </cell>
          <cell r="E443" t="str">
            <v>yes</v>
          </cell>
          <cell r="F443" t="str">
            <v>no</v>
          </cell>
        </row>
        <row r="444">
          <cell r="A444" t="str">
            <v>Potato Creek 01</v>
          </cell>
          <cell r="B444" t="str">
            <v>Entiat River-Potato Creek</v>
          </cell>
          <cell r="C444" t="str">
            <v>Entiat</v>
          </cell>
          <cell r="D444" t="str">
            <v>yes</v>
          </cell>
          <cell r="E444" t="str">
            <v>yes</v>
          </cell>
          <cell r="F444" t="str">
            <v>yes</v>
          </cell>
        </row>
        <row r="445">
          <cell r="A445" t="str">
            <v>Potato Creek 02</v>
          </cell>
          <cell r="B445" t="str">
            <v>Entiat River-Potato Creek</v>
          </cell>
          <cell r="C445" t="str">
            <v>Entiat</v>
          </cell>
          <cell r="D445" t="str">
            <v>no</v>
          </cell>
          <cell r="E445" t="str">
            <v>yes</v>
          </cell>
          <cell r="F445" t="str">
            <v>no</v>
          </cell>
        </row>
        <row r="446">
          <cell r="A446" t="str">
            <v>Potato Creek 03</v>
          </cell>
          <cell r="B446" t="str">
            <v>Entiat River-Potato Creek</v>
          </cell>
          <cell r="C446" t="str">
            <v>Entiat</v>
          </cell>
          <cell r="D446" t="str">
            <v>no</v>
          </cell>
          <cell r="E446" t="str">
            <v>yes</v>
          </cell>
          <cell r="F446" t="str">
            <v>no</v>
          </cell>
        </row>
        <row r="447">
          <cell r="A447" t="str">
            <v>Potato Creek 04</v>
          </cell>
          <cell r="B447" t="str">
            <v>Entiat River-Potato Creek</v>
          </cell>
          <cell r="C447" t="str">
            <v>Entiat</v>
          </cell>
          <cell r="D447" t="str">
            <v>no</v>
          </cell>
          <cell r="E447" t="str">
            <v>yes</v>
          </cell>
          <cell r="F447" t="str">
            <v>no</v>
          </cell>
        </row>
        <row r="448">
          <cell r="A448" t="str">
            <v>Potato Creek 05</v>
          </cell>
          <cell r="B448" t="str">
            <v>Entiat River-Potato Creek</v>
          </cell>
          <cell r="C448" t="str">
            <v>Entiat</v>
          </cell>
          <cell r="D448" t="str">
            <v>no</v>
          </cell>
          <cell r="E448" t="str">
            <v>yes</v>
          </cell>
          <cell r="F448" t="str">
            <v>no</v>
          </cell>
        </row>
        <row r="449">
          <cell r="A449" t="str">
            <v>Preston Creek 01</v>
          </cell>
          <cell r="B449" t="str">
            <v>Entiat River-Preston Creek</v>
          </cell>
          <cell r="C449" t="str">
            <v>Entiat</v>
          </cell>
          <cell r="D449" t="str">
            <v>no</v>
          </cell>
          <cell r="E449" t="str">
            <v>yes</v>
          </cell>
          <cell r="F449" t="str">
            <v>yes</v>
          </cell>
        </row>
        <row r="450">
          <cell r="A450" t="str">
            <v>Prospect Creek 01</v>
          </cell>
          <cell r="B450" t="str">
            <v xml:space="preserve">Upper Icicle Creek </v>
          </cell>
          <cell r="C450" t="str">
            <v>Wenatchee</v>
          </cell>
          <cell r="D450" t="str">
            <v>no</v>
          </cell>
          <cell r="E450" t="str">
            <v>no</v>
          </cell>
          <cell r="F450" t="str">
            <v>yes</v>
          </cell>
        </row>
        <row r="451">
          <cell r="A451" t="str">
            <v>Raging Creek 01</v>
          </cell>
          <cell r="B451" t="str">
            <v xml:space="preserve">Middle Chiwawa River </v>
          </cell>
          <cell r="C451" t="str">
            <v>Wenatchee</v>
          </cell>
          <cell r="D451" t="str">
            <v>no</v>
          </cell>
          <cell r="E451" t="str">
            <v>yes</v>
          </cell>
          <cell r="F451" t="str">
            <v>no</v>
          </cell>
        </row>
        <row r="452">
          <cell r="A452" t="str">
            <v>Rainy Creek Methow  01</v>
          </cell>
          <cell r="B452" t="str">
            <v xml:space="preserve">South Fork Gold Creek </v>
          </cell>
          <cell r="C452" t="str">
            <v>Methow</v>
          </cell>
          <cell r="D452" t="str">
            <v>no</v>
          </cell>
          <cell r="E452" t="str">
            <v>yes</v>
          </cell>
          <cell r="F452" t="str">
            <v>no</v>
          </cell>
        </row>
        <row r="453">
          <cell r="A453" t="str">
            <v>Rainy Creek Methow 02</v>
          </cell>
          <cell r="B453" t="str">
            <v xml:space="preserve">South Fork Gold Creek </v>
          </cell>
          <cell r="C453" t="str">
            <v>Methow</v>
          </cell>
          <cell r="D453" t="str">
            <v>no</v>
          </cell>
          <cell r="E453" t="str">
            <v>yes</v>
          </cell>
          <cell r="F453" t="str">
            <v>no</v>
          </cell>
        </row>
        <row r="454">
          <cell r="A454" t="str">
            <v>Rainy Creek Wenatchee 01</v>
          </cell>
          <cell r="B454" t="str">
            <v xml:space="preserve">Rainy Creek </v>
          </cell>
          <cell r="C454" t="str">
            <v>Wenatchee</v>
          </cell>
          <cell r="D454" t="str">
            <v>no</v>
          </cell>
          <cell r="E454" t="str">
            <v>no</v>
          </cell>
          <cell r="F454" t="str">
            <v>yes</v>
          </cell>
        </row>
        <row r="455">
          <cell r="A455" t="str">
            <v>Reynolds Creek 01</v>
          </cell>
          <cell r="B455" t="str">
            <v xml:space="preserve">Upper Twisp River </v>
          </cell>
          <cell r="C455" t="str">
            <v>Methow</v>
          </cell>
          <cell r="D455" t="str">
            <v>yes</v>
          </cell>
          <cell r="E455" t="str">
            <v>yes</v>
          </cell>
          <cell r="F455" t="str">
            <v>yes</v>
          </cell>
        </row>
        <row r="456">
          <cell r="A456" t="str">
            <v>Roaring Creek Entiat 01</v>
          </cell>
          <cell r="B456" t="str">
            <v xml:space="preserve">Roaring Creek </v>
          </cell>
          <cell r="C456" t="str">
            <v>Entiat</v>
          </cell>
          <cell r="D456" t="str">
            <v>no</v>
          </cell>
          <cell r="E456" t="str">
            <v>yes</v>
          </cell>
          <cell r="F456" t="str">
            <v>yes</v>
          </cell>
        </row>
        <row r="457">
          <cell r="A457" t="str">
            <v>Roaring Creek Entiat 02</v>
          </cell>
          <cell r="B457" t="str">
            <v xml:space="preserve">Roaring Creek </v>
          </cell>
          <cell r="C457" t="str">
            <v>Entiat</v>
          </cell>
          <cell r="D457" t="str">
            <v>no</v>
          </cell>
          <cell r="E457" t="str">
            <v>yes</v>
          </cell>
          <cell r="F457" t="str">
            <v>yes</v>
          </cell>
        </row>
        <row r="458">
          <cell r="A458" t="str">
            <v>Roaring Creek Entiat 03</v>
          </cell>
          <cell r="B458" t="str">
            <v xml:space="preserve">Roaring Creek </v>
          </cell>
          <cell r="C458" t="str">
            <v>Entiat</v>
          </cell>
          <cell r="D458" t="str">
            <v>no</v>
          </cell>
          <cell r="E458" t="str">
            <v>yes</v>
          </cell>
          <cell r="F458" t="str">
            <v>yes</v>
          </cell>
        </row>
        <row r="459">
          <cell r="A459" t="str">
            <v>Roaring Creek Entiat 04</v>
          </cell>
          <cell r="B459" t="str">
            <v xml:space="preserve">Roaring Creek </v>
          </cell>
          <cell r="C459" t="str">
            <v>Entiat</v>
          </cell>
          <cell r="D459" t="str">
            <v>no</v>
          </cell>
          <cell r="E459" t="str">
            <v>yes</v>
          </cell>
          <cell r="F459" t="str">
            <v>yes</v>
          </cell>
        </row>
        <row r="460">
          <cell r="A460" t="str">
            <v>Roaring Creek Entiat 05</v>
          </cell>
          <cell r="B460" t="str">
            <v xml:space="preserve">Roaring Creek </v>
          </cell>
          <cell r="C460" t="str">
            <v>Entiat</v>
          </cell>
          <cell r="D460" t="str">
            <v>no</v>
          </cell>
          <cell r="E460" t="str">
            <v>yes</v>
          </cell>
          <cell r="F460" t="str">
            <v>yes</v>
          </cell>
        </row>
        <row r="461">
          <cell r="A461" t="str">
            <v>Roaring Creek Entiat 06</v>
          </cell>
          <cell r="B461" t="str">
            <v xml:space="preserve">Roaring Creek </v>
          </cell>
          <cell r="C461" t="str">
            <v>Entiat</v>
          </cell>
          <cell r="D461" t="str">
            <v>no</v>
          </cell>
          <cell r="E461" t="str">
            <v>yes</v>
          </cell>
          <cell r="F461" t="str">
            <v>no</v>
          </cell>
        </row>
        <row r="462">
          <cell r="A462" t="str">
            <v>Roaring Creek Nason 01</v>
          </cell>
          <cell r="B462" t="str">
            <v xml:space="preserve">Lower Nason Creek </v>
          </cell>
          <cell r="C462" t="str">
            <v>Wenatchee</v>
          </cell>
          <cell r="D462" t="str">
            <v>yes</v>
          </cell>
          <cell r="E462" t="str">
            <v>yes</v>
          </cell>
          <cell r="F462" t="str">
            <v>yes</v>
          </cell>
        </row>
        <row r="463">
          <cell r="A463" t="str">
            <v>Roaring Creek Nason 02</v>
          </cell>
          <cell r="B463" t="str">
            <v xml:space="preserve">Lower Nason Creek </v>
          </cell>
          <cell r="C463" t="str">
            <v>Wenatchee</v>
          </cell>
          <cell r="D463" t="str">
            <v>yes</v>
          </cell>
          <cell r="E463" t="str">
            <v>yes</v>
          </cell>
          <cell r="F463" t="str">
            <v>yes</v>
          </cell>
        </row>
        <row r="464">
          <cell r="A464" t="str">
            <v>Roaring Creek Nason 03</v>
          </cell>
          <cell r="B464" t="str">
            <v xml:space="preserve">Lower Nason Creek </v>
          </cell>
          <cell r="C464" t="str">
            <v>Wenatchee</v>
          </cell>
          <cell r="D464" t="str">
            <v>no</v>
          </cell>
          <cell r="E464" t="str">
            <v>yes</v>
          </cell>
          <cell r="F464" t="str">
            <v>yes</v>
          </cell>
        </row>
        <row r="465">
          <cell r="A465" t="str">
            <v>Robinson Creek 01</v>
          </cell>
          <cell r="B465" t="str">
            <v xml:space="preserve">Robinson Creek </v>
          </cell>
          <cell r="C465" t="str">
            <v>Methow</v>
          </cell>
          <cell r="D465" t="str">
            <v>yes</v>
          </cell>
          <cell r="E465" t="str">
            <v>yes</v>
          </cell>
          <cell r="F465" t="str">
            <v>yes</v>
          </cell>
        </row>
        <row r="466">
          <cell r="A466" t="str">
            <v>Robinson Creek 02</v>
          </cell>
          <cell r="B466" t="str">
            <v xml:space="preserve">Robinson Creek </v>
          </cell>
          <cell r="C466" t="str">
            <v>Methow</v>
          </cell>
          <cell r="D466" t="str">
            <v>no</v>
          </cell>
          <cell r="E466" t="str">
            <v>no</v>
          </cell>
          <cell r="F466" t="str">
            <v>no</v>
          </cell>
        </row>
        <row r="467">
          <cell r="A467" t="str">
            <v>Rock Creek 01</v>
          </cell>
          <cell r="B467" t="str">
            <v xml:space="preserve">Upper Chiwawa River </v>
          </cell>
          <cell r="C467" t="str">
            <v>Wenatchee</v>
          </cell>
          <cell r="D467" t="str">
            <v>yes</v>
          </cell>
          <cell r="E467" t="str">
            <v>yes</v>
          </cell>
          <cell r="F467" t="str">
            <v>yes</v>
          </cell>
        </row>
        <row r="468">
          <cell r="A468" t="str">
            <v>Rock Creek 02</v>
          </cell>
          <cell r="B468" t="str">
            <v xml:space="preserve">Rock Creek </v>
          </cell>
          <cell r="C468" t="str">
            <v>Wenatchee</v>
          </cell>
          <cell r="D468" t="str">
            <v>no</v>
          </cell>
          <cell r="E468" t="str">
            <v>yes</v>
          </cell>
          <cell r="F468" t="str">
            <v>yes</v>
          </cell>
        </row>
        <row r="469">
          <cell r="A469" t="str">
            <v>Rock Creek 03</v>
          </cell>
          <cell r="B469" t="str">
            <v xml:space="preserve">Rock Creek </v>
          </cell>
          <cell r="C469" t="str">
            <v>Wenatchee</v>
          </cell>
          <cell r="D469" t="str">
            <v>no</v>
          </cell>
          <cell r="E469" t="str">
            <v>no</v>
          </cell>
          <cell r="F469" t="str">
            <v>yes</v>
          </cell>
        </row>
        <row r="470">
          <cell r="A470" t="str">
            <v>Ruby Creek 01</v>
          </cell>
          <cell r="B470" t="str">
            <v xml:space="preserve">Upper Peshastin Creek </v>
          </cell>
          <cell r="C470" t="str">
            <v>Wenatchee</v>
          </cell>
          <cell r="D470" t="str">
            <v>no</v>
          </cell>
          <cell r="E470" t="str">
            <v>yes</v>
          </cell>
          <cell r="F470" t="str">
            <v>yes</v>
          </cell>
        </row>
        <row r="471">
          <cell r="A471" t="str">
            <v>Sand Creek 01</v>
          </cell>
          <cell r="B471" t="str">
            <v xml:space="preserve">Sand Creek </v>
          </cell>
          <cell r="C471" t="str">
            <v>Wenatchee</v>
          </cell>
          <cell r="D471" t="str">
            <v>no</v>
          </cell>
          <cell r="E471" t="str">
            <v>yes</v>
          </cell>
          <cell r="F471" t="str">
            <v>no</v>
          </cell>
        </row>
        <row r="472">
          <cell r="A472" t="str">
            <v>Sand Creek 02</v>
          </cell>
          <cell r="B472" t="str">
            <v xml:space="preserve">Sand Creek </v>
          </cell>
          <cell r="C472" t="str">
            <v>Wenatchee</v>
          </cell>
          <cell r="D472" t="str">
            <v>no</v>
          </cell>
          <cell r="E472" t="str">
            <v>yes</v>
          </cell>
          <cell r="F472" t="str">
            <v>no</v>
          </cell>
        </row>
        <row r="473">
          <cell r="A473" t="str">
            <v>Scaffold Camp Creek 01</v>
          </cell>
          <cell r="B473" t="str">
            <v xml:space="preserve">Middle Twisp River </v>
          </cell>
          <cell r="C473" t="str">
            <v>Methow</v>
          </cell>
          <cell r="D473" t="str">
            <v>no</v>
          </cell>
          <cell r="E473" t="str">
            <v>yes</v>
          </cell>
          <cell r="F473" t="str">
            <v>no</v>
          </cell>
        </row>
        <row r="474">
          <cell r="A474" t="str">
            <v>Sears Creek 01</v>
          </cell>
          <cell r="B474" t="str">
            <v xml:space="preserve">Lower White River </v>
          </cell>
          <cell r="C474" t="str">
            <v>Wenatchee</v>
          </cell>
          <cell r="D474" t="str">
            <v>no</v>
          </cell>
          <cell r="E474" t="str">
            <v>no</v>
          </cell>
          <cell r="F474" t="str">
            <v>yes</v>
          </cell>
        </row>
        <row r="475">
          <cell r="A475" t="str">
            <v>Seatter Creek 01</v>
          </cell>
          <cell r="B475" t="str">
            <v xml:space="preserve">Upper Twisp River </v>
          </cell>
          <cell r="C475" t="str">
            <v>Methow</v>
          </cell>
          <cell r="D475" t="str">
            <v>no</v>
          </cell>
          <cell r="E475" t="str">
            <v>yes</v>
          </cell>
          <cell r="F475" t="str">
            <v>no</v>
          </cell>
        </row>
        <row r="476">
          <cell r="A476" t="str">
            <v>Skinney Creek 01</v>
          </cell>
          <cell r="B476" t="str">
            <v>Chiwaukum Creek</v>
          </cell>
          <cell r="C476" t="str">
            <v>Wenatchee</v>
          </cell>
          <cell r="D476" t="str">
            <v>yes</v>
          </cell>
          <cell r="E476" t="str">
            <v>yes</v>
          </cell>
          <cell r="F476" t="str">
            <v>yes</v>
          </cell>
        </row>
        <row r="477">
          <cell r="A477" t="str">
            <v>Skinney Creek 02</v>
          </cell>
          <cell r="B477" t="str">
            <v>Chiwaukum Creek</v>
          </cell>
          <cell r="C477" t="str">
            <v>Wenatchee</v>
          </cell>
          <cell r="D477" t="str">
            <v>no</v>
          </cell>
          <cell r="E477" t="str">
            <v>yes</v>
          </cell>
          <cell r="F477" t="str">
            <v>no</v>
          </cell>
        </row>
        <row r="478">
          <cell r="A478" t="str">
            <v>Skinney Creek 03</v>
          </cell>
          <cell r="B478" t="str">
            <v>Chiwaukum Creek</v>
          </cell>
          <cell r="C478" t="str">
            <v>Wenatchee</v>
          </cell>
          <cell r="D478" t="str">
            <v>no</v>
          </cell>
          <cell r="E478" t="str">
            <v>no</v>
          </cell>
          <cell r="F478" t="str">
            <v>no</v>
          </cell>
        </row>
        <row r="479">
          <cell r="A479" t="str">
            <v>Skinney Creek 04</v>
          </cell>
          <cell r="B479" t="str">
            <v>Chiwaukum Creek</v>
          </cell>
          <cell r="C479" t="str">
            <v>Wenatchee</v>
          </cell>
          <cell r="D479" t="str">
            <v>no</v>
          </cell>
          <cell r="E479" t="str">
            <v>no</v>
          </cell>
          <cell r="F479" t="str">
            <v>no</v>
          </cell>
        </row>
        <row r="480">
          <cell r="A480" t="str">
            <v>Smith Canyon Creek 01</v>
          </cell>
          <cell r="B480" t="str">
            <v xml:space="preserve">Libby Creek </v>
          </cell>
          <cell r="C480" t="str">
            <v>Methow</v>
          </cell>
          <cell r="D480" t="str">
            <v>yes</v>
          </cell>
          <cell r="E480" t="str">
            <v>yes</v>
          </cell>
          <cell r="F480" t="str">
            <v>no</v>
          </cell>
        </row>
        <row r="481">
          <cell r="A481" t="str">
            <v>Smith Canyon Creek 02</v>
          </cell>
          <cell r="B481" t="str">
            <v xml:space="preserve">Libby Creek </v>
          </cell>
          <cell r="C481" t="str">
            <v>Methow</v>
          </cell>
          <cell r="D481" t="str">
            <v>no</v>
          </cell>
          <cell r="E481" t="str">
            <v>yes</v>
          </cell>
          <cell r="F481" t="str">
            <v>no</v>
          </cell>
        </row>
        <row r="482">
          <cell r="A482" t="str">
            <v>Smith Canyon Creek 03</v>
          </cell>
          <cell r="B482" t="str">
            <v xml:space="preserve">Libby Creek </v>
          </cell>
          <cell r="C482" t="str">
            <v>Methow</v>
          </cell>
          <cell r="D482" t="str">
            <v>no</v>
          </cell>
          <cell r="E482" t="str">
            <v>no</v>
          </cell>
          <cell r="F482" t="str">
            <v>no</v>
          </cell>
        </row>
        <row r="483">
          <cell r="A483" t="str">
            <v>Smith Canyon Creek 04</v>
          </cell>
          <cell r="B483" t="str">
            <v xml:space="preserve">Libby Creek </v>
          </cell>
          <cell r="C483" t="str">
            <v>Methow</v>
          </cell>
          <cell r="D483" t="str">
            <v>no</v>
          </cell>
          <cell r="E483" t="str">
            <v>no</v>
          </cell>
          <cell r="F483" t="str">
            <v>no</v>
          </cell>
        </row>
        <row r="484">
          <cell r="A484" t="str">
            <v>Smith Canyon Creek 05</v>
          </cell>
          <cell r="B484" t="str">
            <v xml:space="preserve">Libby Creek </v>
          </cell>
          <cell r="C484" t="str">
            <v>Methow</v>
          </cell>
          <cell r="D484" t="str">
            <v>no</v>
          </cell>
          <cell r="E484" t="str">
            <v>no</v>
          </cell>
          <cell r="F484" t="str">
            <v>no</v>
          </cell>
        </row>
        <row r="485">
          <cell r="A485" t="str">
            <v>South Creek 01</v>
          </cell>
          <cell r="B485" t="str">
            <v xml:space="preserve">South Creek </v>
          </cell>
          <cell r="C485" t="str">
            <v>Methow</v>
          </cell>
          <cell r="D485" t="str">
            <v>yes</v>
          </cell>
          <cell r="E485" t="str">
            <v>yes</v>
          </cell>
          <cell r="F485" t="str">
            <v>yes</v>
          </cell>
        </row>
        <row r="486">
          <cell r="A486" t="str">
            <v>Spromberg Canyon 01</v>
          </cell>
          <cell r="B486" t="str">
            <v>Chumstick Creek</v>
          </cell>
          <cell r="C486" t="str">
            <v>Wenatchee</v>
          </cell>
          <cell r="D486" t="str">
            <v>no</v>
          </cell>
          <cell r="E486" t="str">
            <v>yes</v>
          </cell>
          <cell r="F486" t="str">
            <v>no</v>
          </cell>
        </row>
        <row r="487">
          <cell r="A487" t="str">
            <v>Squaw Creek 01</v>
          </cell>
          <cell r="B487" t="str">
            <v xml:space="preserve">Squaw Creek </v>
          </cell>
          <cell r="C487" t="str">
            <v>Methow</v>
          </cell>
          <cell r="D487" t="str">
            <v>yes</v>
          </cell>
          <cell r="E487" t="str">
            <v>yes</v>
          </cell>
          <cell r="F487" t="str">
            <v>yes</v>
          </cell>
        </row>
        <row r="488">
          <cell r="A488" t="str">
            <v>Squaw Creek 02</v>
          </cell>
          <cell r="B488" t="str">
            <v xml:space="preserve">Squaw Creek </v>
          </cell>
          <cell r="C488" t="str">
            <v>Methow</v>
          </cell>
          <cell r="D488" t="str">
            <v>no</v>
          </cell>
          <cell r="E488" t="str">
            <v>no</v>
          </cell>
          <cell r="F488" t="str">
            <v>no</v>
          </cell>
        </row>
        <row r="489">
          <cell r="A489" t="str">
            <v>Stormy Creek 01</v>
          </cell>
          <cell r="B489" t="str">
            <v>Entiat River-Potato Creek</v>
          </cell>
          <cell r="C489" t="str">
            <v>Entiat</v>
          </cell>
          <cell r="D489" t="str">
            <v>yes</v>
          </cell>
          <cell r="E489" t="str">
            <v>yes</v>
          </cell>
          <cell r="F489" t="str">
            <v>yes</v>
          </cell>
        </row>
        <row r="490">
          <cell r="A490" t="str">
            <v>Stormy Creek 02</v>
          </cell>
          <cell r="B490" t="str">
            <v>Entiat River-Potato Creek</v>
          </cell>
          <cell r="C490" t="str">
            <v>Entiat</v>
          </cell>
          <cell r="D490" t="str">
            <v>no</v>
          </cell>
          <cell r="E490" t="str">
            <v>yes</v>
          </cell>
          <cell r="F490" t="str">
            <v>yes</v>
          </cell>
        </row>
        <row r="491">
          <cell r="A491" t="str">
            <v>Stormy Creek 03</v>
          </cell>
          <cell r="B491" t="str">
            <v>Entiat River-Potato Creek</v>
          </cell>
          <cell r="C491" t="str">
            <v>Entiat</v>
          </cell>
          <cell r="D491" t="str">
            <v>no</v>
          </cell>
          <cell r="E491" t="str">
            <v>yes</v>
          </cell>
          <cell r="F491" t="str">
            <v>yes</v>
          </cell>
        </row>
        <row r="492">
          <cell r="A492" t="str">
            <v>Sunitsch Canyon 01</v>
          </cell>
          <cell r="B492" t="str">
            <v>Chumstick Creek</v>
          </cell>
          <cell r="C492" t="str">
            <v>Wenatchee</v>
          </cell>
          <cell r="D492" t="str">
            <v>no</v>
          </cell>
          <cell r="E492" t="str">
            <v>yes</v>
          </cell>
          <cell r="F492" t="str">
            <v>no</v>
          </cell>
        </row>
        <row r="493">
          <cell r="A493" t="str">
            <v>Tamarack Creek 01</v>
          </cell>
          <cell r="B493" t="str">
            <v xml:space="preserve">Roaring Creek </v>
          </cell>
          <cell r="C493" t="str">
            <v>Entiat</v>
          </cell>
          <cell r="D493" t="str">
            <v>no</v>
          </cell>
          <cell r="E493" t="str">
            <v>yes</v>
          </cell>
          <cell r="F493" t="str">
            <v>no</v>
          </cell>
        </row>
        <row r="494">
          <cell r="A494" t="str">
            <v>Tamarack Creek 02</v>
          </cell>
          <cell r="B494" t="str">
            <v xml:space="preserve">Roaring Creek </v>
          </cell>
          <cell r="C494" t="str">
            <v>Entiat</v>
          </cell>
          <cell r="D494" t="str">
            <v>no</v>
          </cell>
          <cell r="E494" t="str">
            <v>yes</v>
          </cell>
          <cell r="F494" t="str">
            <v>no</v>
          </cell>
        </row>
        <row r="495">
          <cell r="A495" t="str">
            <v>Tillicum Creek 01</v>
          </cell>
          <cell r="B495" t="str">
            <v xml:space="preserve">Tillicum Creek </v>
          </cell>
          <cell r="C495" t="str">
            <v>Entiat</v>
          </cell>
          <cell r="D495" t="str">
            <v>yes</v>
          </cell>
          <cell r="E495" t="str">
            <v>yes</v>
          </cell>
          <cell r="F495" t="str">
            <v>yes</v>
          </cell>
        </row>
        <row r="496">
          <cell r="A496" t="str">
            <v>Tillicum Creek 02</v>
          </cell>
          <cell r="B496" t="str">
            <v xml:space="preserve">Tillicum Creek </v>
          </cell>
          <cell r="C496" t="str">
            <v>Entiat</v>
          </cell>
          <cell r="D496" t="str">
            <v>yes</v>
          </cell>
          <cell r="E496" t="str">
            <v>yes</v>
          </cell>
          <cell r="F496" t="str">
            <v>yes</v>
          </cell>
        </row>
        <row r="497">
          <cell r="A497" t="str">
            <v>Tillicum Creek 03</v>
          </cell>
          <cell r="B497" t="str">
            <v xml:space="preserve">Tillicum Creek </v>
          </cell>
          <cell r="C497" t="str">
            <v>Entiat</v>
          </cell>
          <cell r="D497" t="str">
            <v>no</v>
          </cell>
          <cell r="E497" t="str">
            <v>yes</v>
          </cell>
          <cell r="F497" t="str">
            <v>yes</v>
          </cell>
        </row>
        <row r="498">
          <cell r="A498" t="str">
            <v>Tillicum Creek 04</v>
          </cell>
          <cell r="B498" t="str">
            <v xml:space="preserve">Tillicum Creek </v>
          </cell>
          <cell r="C498" t="str">
            <v>Entiat</v>
          </cell>
          <cell r="D498" t="str">
            <v>no</v>
          </cell>
          <cell r="E498" t="str">
            <v>yes</v>
          </cell>
          <cell r="F498" t="str">
            <v>yes</v>
          </cell>
        </row>
        <row r="499">
          <cell r="A499" t="str">
            <v>Tommy Creek 01</v>
          </cell>
          <cell r="B499" t="str">
            <v>Entiat River-Lake Creek</v>
          </cell>
          <cell r="C499" t="str">
            <v>Entiat</v>
          </cell>
          <cell r="D499" t="str">
            <v>no</v>
          </cell>
          <cell r="E499" t="str">
            <v>yes</v>
          </cell>
          <cell r="F499" t="str">
            <v>no</v>
          </cell>
        </row>
        <row r="500">
          <cell r="A500" t="str">
            <v>Tronsen Creek 01</v>
          </cell>
          <cell r="B500" t="str">
            <v xml:space="preserve">Upper Peshastin Creek </v>
          </cell>
          <cell r="C500" t="str">
            <v>Wenatchee</v>
          </cell>
          <cell r="D500" t="str">
            <v>yes</v>
          </cell>
          <cell r="E500" t="str">
            <v>yes</v>
          </cell>
          <cell r="F500" t="str">
            <v>no</v>
          </cell>
        </row>
        <row r="501">
          <cell r="A501" t="str">
            <v>Tronsen Creek 02</v>
          </cell>
          <cell r="B501" t="str">
            <v xml:space="preserve">Upper Peshastin Creek </v>
          </cell>
          <cell r="C501" t="str">
            <v>Wenatchee</v>
          </cell>
          <cell r="D501" t="str">
            <v>yes</v>
          </cell>
          <cell r="E501" t="str">
            <v>yes</v>
          </cell>
          <cell r="F501" t="str">
            <v>no</v>
          </cell>
        </row>
        <row r="502">
          <cell r="A502" t="str">
            <v>Tronsen Creek 03</v>
          </cell>
          <cell r="B502" t="str">
            <v xml:space="preserve">Upper Peshastin Creek </v>
          </cell>
          <cell r="C502" t="str">
            <v>Wenatchee</v>
          </cell>
          <cell r="D502" t="str">
            <v>no</v>
          </cell>
          <cell r="E502" t="str">
            <v>yes</v>
          </cell>
          <cell r="F502" t="str">
            <v>no</v>
          </cell>
        </row>
        <row r="503">
          <cell r="A503" t="str">
            <v>Trout Creek 01</v>
          </cell>
          <cell r="B503" t="str">
            <v xml:space="preserve">West Fork Methow River </v>
          </cell>
          <cell r="C503" t="str">
            <v>Methow</v>
          </cell>
          <cell r="D503" t="str">
            <v>no</v>
          </cell>
          <cell r="E503" t="str">
            <v>no</v>
          </cell>
          <cell r="F503" t="str">
            <v>yes</v>
          </cell>
        </row>
        <row r="504">
          <cell r="A504" t="str">
            <v>Trout Creek 02</v>
          </cell>
          <cell r="B504" t="str">
            <v xml:space="preserve">West Fork Methow River </v>
          </cell>
          <cell r="C504" t="str">
            <v>Methow</v>
          </cell>
          <cell r="D504" t="str">
            <v>no</v>
          </cell>
          <cell r="E504" t="str">
            <v>no</v>
          </cell>
          <cell r="F504" t="str">
            <v>yes</v>
          </cell>
        </row>
        <row r="505">
          <cell r="A505" t="str">
            <v>Trout Creek 03</v>
          </cell>
          <cell r="B505" t="str">
            <v xml:space="preserve">West Fork Methow River </v>
          </cell>
          <cell r="C505" t="str">
            <v>Methow</v>
          </cell>
          <cell r="D505" t="str">
            <v>no</v>
          </cell>
          <cell r="E505" t="str">
            <v>no</v>
          </cell>
          <cell r="F505" t="str">
            <v>yes</v>
          </cell>
        </row>
        <row r="506">
          <cell r="A506" t="str">
            <v>Trout Creek 04</v>
          </cell>
          <cell r="B506" t="str">
            <v xml:space="preserve">West Fork Methow River </v>
          </cell>
          <cell r="C506" t="str">
            <v>Methow</v>
          </cell>
          <cell r="D506" t="str">
            <v>no</v>
          </cell>
          <cell r="E506" t="str">
            <v>no</v>
          </cell>
          <cell r="F506" t="str">
            <v>no</v>
          </cell>
        </row>
        <row r="507">
          <cell r="A507" t="str">
            <v>Twentymile Creek 01</v>
          </cell>
          <cell r="B507" t="str">
            <v xml:space="preserve">Twenty Mile Creek </v>
          </cell>
          <cell r="C507" t="str">
            <v>Methow</v>
          </cell>
          <cell r="D507" t="str">
            <v>yes</v>
          </cell>
          <cell r="E507" t="str">
            <v>yes</v>
          </cell>
          <cell r="F507" t="str">
            <v>yes</v>
          </cell>
        </row>
        <row r="508">
          <cell r="A508" t="str">
            <v>Twisp River Headwaters 01</v>
          </cell>
          <cell r="B508" t="str">
            <v xml:space="preserve">Twisp River Headwaters </v>
          </cell>
          <cell r="C508" t="str">
            <v>Methow</v>
          </cell>
          <cell r="D508" t="str">
            <v>yes</v>
          </cell>
          <cell r="E508" t="str">
            <v>yes</v>
          </cell>
          <cell r="F508" t="str">
            <v>yes</v>
          </cell>
        </row>
        <row r="509">
          <cell r="A509" t="str">
            <v>Twisp River Headwaters 02</v>
          </cell>
          <cell r="B509" t="str">
            <v xml:space="preserve">Twisp River Headwaters </v>
          </cell>
          <cell r="C509" t="str">
            <v>Methow</v>
          </cell>
          <cell r="D509" t="str">
            <v>yes</v>
          </cell>
          <cell r="E509" t="str">
            <v>yes</v>
          </cell>
          <cell r="F509" t="str">
            <v>yes</v>
          </cell>
        </row>
        <row r="510">
          <cell r="A510" t="str">
            <v>Twisp River Lower 01</v>
          </cell>
          <cell r="B510" t="str">
            <v xml:space="preserve">Lower Twisp River </v>
          </cell>
          <cell r="C510" t="str">
            <v>Methow</v>
          </cell>
          <cell r="D510" t="str">
            <v>yes</v>
          </cell>
          <cell r="E510" t="str">
            <v>yes</v>
          </cell>
          <cell r="F510" t="str">
            <v>yes</v>
          </cell>
        </row>
        <row r="511">
          <cell r="A511" t="str">
            <v>Twisp River Lower 02</v>
          </cell>
          <cell r="B511" t="str">
            <v xml:space="preserve">Lower Twisp River </v>
          </cell>
          <cell r="C511" t="str">
            <v>Methow</v>
          </cell>
          <cell r="D511" t="str">
            <v>yes</v>
          </cell>
          <cell r="E511" t="str">
            <v>yes</v>
          </cell>
          <cell r="F511" t="str">
            <v>yes</v>
          </cell>
        </row>
        <row r="512">
          <cell r="A512" t="str">
            <v>Twisp River Lower 03</v>
          </cell>
          <cell r="B512" t="str">
            <v xml:space="preserve">Lower Twisp River </v>
          </cell>
          <cell r="C512" t="str">
            <v>Methow</v>
          </cell>
          <cell r="D512" t="str">
            <v>yes</v>
          </cell>
          <cell r="E512" t="str">
            <v>yes</v>
          </cell>
          <cell r="F512" t="str">
            <v>yes</v>
          </cell>
        </row>
        <row r="513">
          <cell r="A513" t="str">
            <v>Twisp River Lower 04</v>
          </cell>
          <cell r="B513" t="str">
            <v xml:space="preserve">Lower Twisp River </v>
          </cell>
          <cell r="C513" t="str">
            <v>Methow</v>
          </cell>
          <cell r="D513" t="str">
            <v>yes</v>
          </cell>
          <cell r="E513" t="str">
            <v>yes</v>
          </cell>
          <cell r="F513" t="str">
            <v>yes</v>
          </cell>
        </row>
        <row r="514">
          <cell r="A514" t="str">
            <v>Twisp River Lower 05</v>
          </cell>
          <cell r="B514" t="str">
            <v xml:space="preserve">Lower Twisp River </v>
          </cell>
          <cell r="C514" t="str">
            <v>Methow</v>
          </cell>
          <cell r="D514" t="str">
            <v>yes</v>
          </cell>
          <cell r="E514" t="str">
            <v>yes</v>
          </cell>
          <cell r="F514" t="str">
            <v>yes</v>
          </cell>
        </row>
        <row r="515">
          <cell r="A515" t="str">
            <v>Twisp River Lower 06</v>
          </cell>
          <cell r="B515" t="str">
            <v xml:space="preserve">Lower Twisp River </v>
          </cell>
          <cell r="C515" t="str">
            <v>Methow</v>
          </cell>
          <cell r="D515" t="str">
            <v>yes</v>
          </cell>
          <cell r="E515" t="str">
            <v>yes</v>
          </cell>
          <cell r="F515" t="str">
            <v>yes</v>
          </cell>
        </row>
        <row r="516">
          <cell r="A516" t="str">
            <v>Twisp River Lower 07</v>
          </cell>
          <cell r="B516" t="str">
            <v xml:space="preserve">Lower Twisp River </v>
          </cell>
          <cell r="C516" t="str">
            <v>Methow</v>
          </cell>
          <cell r="D516" t="str">
            <v>yes</v>
          </cell>
          <cell r="E516" t="str">
            <v>yes</v>
          </cell>
          <cell r="F516" t="str">
            <v>yes</v>
          </cell>
        </row>
        <row r="517">
          <cell r="A517" t="str">
            <v>Twisp River Lower 08</v>
          </cell>
          <cell r="B517" t="str">
            <v xml:space="preserve">Lower Twisp River </v>
          </cell>
          <cell r="C517" t="str">
            <v>Methow</v>
          </cell>
          <cell r="D517" t="str">
            <v>yes</v>
          </cell>
          <cell r="E517" t="str">
            <v>yes</v>
          </cell>
          <cell r="F517" t="str">
            <v>yes</v>
          </cell>
        </row>
        <row r="518">
          <cell r="A518" t="str">
            <v>Twisp River Lower 09</v>
          </cell>
          <cell r="B518" t="str">
            <v xml:space="preserve">Lower Twisp River </v>
          </cell>
          <cell r="C518" t="str">
            <v>Methow</v>
          </cell>
          <cell r="D518" t="str">
            <v>yes</v>
          </cell>
          <cell r="E518" t="str">
            <v>yes</v>
          </cell>
          <cell r="F518" t="str">
            <v>yes</v>
          </cell>
        </row>
        <row r="519">
          <cell r="A519" t="str">
            <v>Twisp River Lower 10</v>
          </cell>
          <cell r="B519" t="str">
            <v xml:space="preserve">Lower Twisp River </v>
          </cell>
          <cell r="C519" t="str">
            <v>Methow</v>
          </cell>
          <cell r="D519" t="str">
            <v>yes</v>
          </cell>
          <cell r="E519" t="str">
            <v>yes</v>
          </cell>
          <cell r="F519" t="str">
            <v>yes</v>
          </cell>
        </row>
        <row r="520">
          <cell r="A520" t="str">
            <v>Twisp River Lower 11</v>
          </cell>
          <cell r="B520" t="str">
            <v xml:space="preserve">Lower Twisp River </v>
          </cell>
          <cell r="C520" t="str">
            <v>Methow</v>
          </cell>
          <cell r="D520" t="str">
            <v>yes</v>
          </cell>
          <cell r="E520" t="str">
            <v>yes</v>
          </cell>
          <cell r="F520" t="str">
            <v>yes</v>
          </cell>
        </row>
        <row r="521">
          <cell r="A521" t="str">
            <v>Twisp River Middle 01</v>
          </cell>
          <cell r="B521" t="str">
            <v xml:space="preserve">Middle Twisp River </v>
          </cell>
          <cell r="C521" t="str">
            <v>Methow</v>
          </cell>
          <cell r="D521" t="str">
            <v>yes</v>
          </cell>
          <cell r="E521" t="str">
            <v>yes</v>
          </cell>
          <cell r="F521" t="str">
            <v>yes</v>
          </cell>
        </row>
        <row r="522">
          <cell r="A522" t="str">
            <v>Twisp River Middle 02</v>
          </cell>
          <cell r="B522" t="str">
            <v xml:space="preserve">Middle Twisp River </v>
          </cell>
          <cell r="C522" t="str">
            <v>Methow</v>
          </cell>
          <cell r="D522" t="str">
            <v>yes</v>
          </cell>
          <cell r="E522" t="str">
            <v>yes</v>
          </cell>
          <cell r="F522" t="str">
            <v>yes</v>
          </cell>
        </row>
        <row r="523">
          <cell r="A523" t="str">
            <v>Twisp River Middle 03</v>
          </cell>
          <cell r="B523" t="str">
            <v xml:space="preserve">Middle Twisp River </v>
          </cell>
          <cell r="C523" t="str">
            <v>Methow</v>
          </cell>
          <cell r="D523" t="str">
            <v>yes</v>
          </cell>
          <cell r="E523" t="str">
            <v>yes</v>
          </cell>
          <cell r="F523" t="str">
            <v>yes</v>
          </cell>
        </row>
        <row r="524">
          <cell r="A524" t="str">
            <v>Twisp River Middle 04</v>
          </cell>
          <cell r="B524" t="str">
            <v xml:space="preserve">War Creek </v>
          </cell>
          <cell r="C524" t="str">
            <v>Methow</v>
          </cell>
          <cell r="D524" t="str">
            <v>yes</v>
          </cell>
          <cell r="E524" t="str">
            <v>yes</v>
          </cell>
          <cell r="F524" t="str">
            <v>yes</v>
          </cell>
        </row>
        <row r="525">
          <cell r="A525" t="str">
            <v>Twisp River Middle 05</v>
          </cell>
          <cell r="B525" t="str">
            <v xml:space="preserve">War Creek </v>
          </cell>
          <cell r="C525" t="str">
            <v>Methow</v>
          </cell>
          <cell r="D525" t="str">
            <v>yes</v>
          </cell>
          <cell r="E525" t="str">
            <v>yes</v>
          </cell>
          <cell r="F525" t="str">
            <v>yes</v>
          </cell>
        </row>
        <row r="526">
          <cell r="A526" t="str">
            <v>Twisp River Middle 06</v>
          </cell>
          <cell r="B526" t="str">
            <v xml:space="preserve">Middle Twisp River </v>
          </cell>
          <cell r="C526" t="str">
            <v>Methow</v>
          </cell>
          <cell r="D526" t="str">
            <v>yes</v>
          </cell>
          <cell r="E526" t="str">
            <v>yes</v>
          </cell>
          <cell r="F526" t="str">
            <v>yes</v>
          </cell>
        </row>
        <row r="527">
          <cell r="A527" t="str">
            <v>Twisp River Middle 07</v>
          </cell>
          <cell r="B527" t="str">
            <v xml:space="preserve">Middle Twisp River </v>
          </cell>
          <cell r="C527" t="str">
            <v>Methow</v>
          </cell>
          <cell r="D527" t="str">
            <v>yes</v>
          </cell>
          <cell r="E527" t="str">
            <v>yes</v>
          </cell>
          <cell r="F527" t="str">
            <v>yes</v>
          </cell>
        </row>
        <row r="528">
          <cell r="A528" t="str">
            <v>Twisp River Middle 08</v>
          </cell>
          <cell r="B528" t="str">
            <v xml:space="preserve">Upper Twisp River </v>
          </cell>
          <cell r="C528" t="str">
            <v>Methow</v>
          </cell>
          <cell r="D528" t="str">
            <v>yes</v>
          </cell>
          <cell r="E528" t="str">
            <v>yes</v>
          </cell>
          <cell r="F528" t="str">
            <v>yes</v>
          </cell>
        </row>
        <row r="529">
          <cell r="A529" t="str">
            <v>Twisp River Upper 01</v>
          </cell>
          <cell r="B529" t="str">
            <v xml:space="preserve">Upper Twisp River </v>
          </cell>
          <cell r="C529" t="str">
            <v>Methow</v>
          </cell>
          <cell r="D529" t="str">
            <v>yes</v>
          </cell>
          <cell r="E529" t="str">
            <v>yes</v>
          </cell>
          <cell r="F529" t="str">
            <v>yes</v>
          </cell>
        </row>
        <row r="530">
          <cell r="A530" t="str">
            <v>Twisp River Upper 02</v>
          </cell>
          <cell r="B530" t="str">
            <v xml:space="preserve">Upper Twisp River </v>
          </cell>
          <cell r="C530" t="str">
            <v>Methow</v>
          </cell>
          <cell r="D530" t="str">
            <v>yes</v>
          </cell>
          <cell r="E530" t="str">
            <v>yes</v>
          </cell>
          <cell r="F530" t="str">
            <v>yes</v>
          </cell>
        </row>
        <row r="531">
          <cell r="A531" t="str">
            <v>Twisp River Upper 03</v>
          </cell>
          <cell r="B531" t="str">
            <v xml:space="preserve">Upper Twisp River </v>
          </cell>
          <cell r="C531" t="str">
            <v>Methow</v>
          </cell>
          <cell r="D531" t="str">
            <v>yes</v>
          </cell>
          <cell r="E531" t="str">
            <v>yes</v>
          </cell>
          <cell r="F531" t="str">
            <v>yes</v>
          </cell>
        </row>
        <row r="532">
          <cell r="A532" t="str">
            <v>Twisp River Upper 04</v>
          </cell>
          <cell r="B532" t="str">
            <v xml:space="preserve">Twisp River Headwaters </v>
          </cell>
          <cell r="C532" t="str">
            <v>Methow</v>
          </cell>
          <cell r="D532" t="str">
            <v>yes</v>
          </cell>
          <cell r="E532" t="str">
            <v>yes</v>
          </cell>
          <cell r="F532" t="str">
            <v>yes</v>
          </cell>
        </row>
        <row r="533">
          <cell r="A533" t="str">
            <v>Tyee Creek 01</v>
          </cell>
          <cell r="B533" t="str">
            <v>Entiat River-Potato Creek</v>
          </cell>
          <cell r="C533" t="str">
            <v>Entiat</v>
          </cell>
          <cell r="D533" t="str">
            <v>no</v>
          </cell>
          <cell r="E533" t="str">
            <v>yes</v>
          </cell>
          <cell r="F533" t="str">
            <v>no</v>
          </cell>
        </row>
        <row r="534">
          <cell r="A534" t="str">
            <v>War Creek 01</v>
          </cell>
          <cell r="B534" t="str">
            <v xml:space="preserve">War Creek </v>
          </cell>
          <cell r="C534" t="str">
            <v>Methow</v>
          </cell>
          <cell r="D534" t="str">
            <v>yes</v>
          </cell>
          <cell r="E534" t="str">
            <v>yes</v>
          </cell>
          <cell r="F534" t="str">
            <v>yes</v>
          </cell>
        </row>
        <row r="535">
          <cell r="A535" t="str">
            <v>War Creek 02</v>
          </cell>
          <cell r="B535" t="str">
            <v xml:space="preserve">War Creek </v>
          </cell>
          <cell r="C535" t="str">
            <v>Methow</v>
          </cell>
          <cell r="D535" t="str">
            <v>yes</v>
          </cell>
          <cell r="E535" t="str">
            <v>yes</v>
          </cell>
          <cell r="F535" t="str">
            <v>yes</v>
          </cell>
        </row>
        <row r="536">
          <cell r="A536" t="str">
            <v>Wenatchee River Beaver 01</v>
          </cell>
          <cell r="B536" t="str">
            <v>Wenatchee River-Beaver Creek</v>
          </cell>
          <cell r="C536" t="str">
            <v>Wenatchee</v>
          </cell>
          <cell r="D536" t="str">
            <v>yes</v>
          </cell>
          <cell r="E536" t="str">
            <v>yes</v>
          </cell>
          <cell r="F536" t="str">
            <v>yes</v>
          </cell>
        </row>
        <row r="537">
          <cell r="A537" t="str">
            <v>Wenatchee River Beaver 02</v>
          </cell>
          <cell r="B537" t="str">
            <v>Wenatchee River-Beaver Creek</v>
          </cell>
          <cell r="C537" t="str">
            <v>Wenatchee</v>
          </cell>
          <cell r="D537" t="str">
            <v>yes</v>
          </cell>
          <cell r="E537" t="str">
            <v>yes</v>
          </cell>
          <cell r="F537" t="str">
            <v>yes</v>
          </cell>
        </row>
        <row r="538">
          <cell r="A538" t="str">
            <v>Wenatchee River Beaver 03</v>
          </cell>
          <cell r="B538" t="str">
            <v>Wenatchee River-Beaver Creek</v>
          </cell>
          <cell r="C538" t="str">
            <v>Wenatchee</v>
          </cell>
          <cell r="D538" t="str">
            <v>yes</v>
          </cell>
          <cell r="E538" t="str">
            <v>yes</v>
          </cell>
          <cell r="F538" t="str">
            <v>yes</v>
          </cell>
        </row>
        <row r="539">
          <cell r="A539" t="str">
            <v>Wenatchee River Beaver 04</v>
          </cell>
          <cell r="B539" t="str">
            <v>Wenatchee River-Beaver Creek</v>
          </cell>
          <cell r="C539" t="str">
            <v>Wenatchee</v>
          </cell>
          <cell r="D539" t="str">
            <v>yes</v>
          </cell>
          <cell r="E539" t="str">
            <v>yes</v>
          </cell>
          <cell r="F539" t="str">
            <v>yes</v>
          </cell>
        </row>
        <row r="540">
          <cell r="A540" t="str">
            <v>Wenatchee River Beaver 05</v>
          </cell>
          <cell r="B540" t="str">
            <v>Wenatchee River-Beaver Creek</v>
          </cell>
          <cell r="C540" t="str">
            <v>Wenatchee</v>
          </cell>
          <cell r="D540" t="str">
            <v>yes</v>
          </cell>
          <cell r="E540" t="str">
            <v>yes</v>
          </cell>
          <cell r="F540" t="str">
            <v>yes</v>
          </cell>
        </row>
        <row r="541">
          <cell r="A541" t="str">
            <v>Wenatchee River Beaver 06</v>
          </cell>
          <cell r="B541" t="str">
            <v>Wenatchee River-Beaver Creek</v>
          </cell>
          <cell r="C541" t="str">
            <v>Wenatchee</v>
          </cell>
          <cell r="D541" t="str">
            <v>yes</v>
          </cell>
          <cell r="E541" t="str">
            <v>yes</v>
          </cell>
          <cell r="F541" t="str">
            <v>yes</v>
          </cell>
        </row>
        <row r="542">
          <cell r="A542" t="str">
            <v>Wenatchee River Beaver 07</v>
          </cell>
          <cell r="B542" t="str">
            <v>Wenatchee River-Beaver Creek</v>
          </cell>
          <cell r="C542" t="str">
            <v>Wenatchee</v>
          </cell>
          <cell r="D542" t="str">
            <v>yes</v>
          </cell>
          <cell r="E542" t="str">
            <v>yes</v>
          </cell>
          <cell r="F542" t="str">
            <v>yes</v>
          </cell>
        </row>
        <row r="543">
          <cell r="A543" t="str">
            <v>Wenatchee River Beaver 08</v>
          </cell>
          <cell r="B543" t="str">
            <v>Wenatchee River-Beaver Creek</v>
          </cell>
          <cell r="C543" t="str">
            <v>Wenatchee</v>
          </cell>
          <cell r="D543" t="str">
            <v>yes</v>
          </cell>
          <cell r="E543" t="str">
            <v>yes</v>
          </cell>
          <cell r="F543" t="str">
            <v>yes</v>
          </cell>
        </row>
        <row r="544">
          <cell r="A544" t="str">
            <v>Wenatchee River Beaver 09</v>
          </cell>
          <cell r="B544" t="str">
            <v>Wenatchee River-Beaver Creek</v>
          </cell>
          <cell r="C544" t="str">
            <v>Wenatchee</v>
          </cell>
          <cell r="D544" t="str">
            <v>yes</v>
          </cell>
          <cell r="E544" t="str">
            <v>yes</v>
          </cell>
          <cell r="F544" t="str">
            <v>yes</v>
          </cell>
        </row>
        <row r="545">
          <cell r="A545" t="str">
            <v>Wenatchee River Beaver 10</v>
          </cell>
          <cell r="B545" t="str">
            <v>Wenatchee River-Beaver Creek</v>
          </cell>
          <cell r="C545" t="str">
            <v>Wenatchee</v>
          </cell>
          <cell r="D545" t="str">
            <v>yes</v>
          </cell>
          <cell r="E545" t="str">
            <v>yes</v>
          </cell>
          <cell r="F545" t="str">
            <v>yes</v>
          </cell>
        </row>
        <row r="546">
          <cell r="A546" t="str">
            <v>Wenatchee River Beaver 11</v>
          </cell>
          <cell r="B546" t="str">
            <v>Wenatchee River-Beaver Creek</v>
          </cell>
          <cell r="C546" t="str">
            <v>Wenatchee</v>
          </cell>
          <cell r="D546" t="str">
            <v>yes</v>
          </cell>
          <cell r="E546" t="str">
            <v>yes</v>
          </cell>
          <cell r="F546" t="str">
            <v>yes</v>
          </cell>
        </row>
        <row r="547">
          <cell r="A547" t="str">
            <v>Wenatchee River Beaver 12</v>
          </cell>
          <cell r="B547" t="str">
            <v>Wenatchee River-Beaver Creek</v>
          </cell>
          <cell r="C547" t="str">
            <v>Wenatchee</v>
          </cell>
          <cell r="D547" t="str">
            <v>yes</v>
          </cell>
          <cell r="E547" t="str">
            <v>yes</v>
          </cell>
          <cell r="F547" t="str">
            <v>yes</v>
          </cell>
        </row>
        <row r="548">
          <cell r="A548" t="str">
            <v>Wenatchee River Beaver 13</v>
          </cell>
          <cell r="B548" t="str">
            <v>Wenatchee River-Beaver Creek</v>
          </cell>
          <cell r="C548" t="str">
            <v>Wenatchee</v>
          </cell>
          <cell r="D548" t="str">
            <v>yes</v>
          </cell>
          <cell r="E548" t="str">
            <v>yes</v>
          </cell>
          <cell r="F548" t="str">
            <v>yes</v>
          </cell>
        </row>
        <row r="549">
          <cell r="A549" t="str">
            <v>Wenatchee River Derby 01</v>
          </cell>
          <cell r="B549" t="str">
            <v>Wenatchee River-Derby Canyon</v>
          </cell>
          <cell r="C549" t="str">
            <v>Wenatchee</v>
          </cell>
          <cell r="D549" t="str">
            <v>yes</v>
          </cell>
          <cell r="E549" t="str">
            <v>yes</v>
          </cell>
          <cell r="F549" t="str">
            <v>yes</v>
          </cell>
        </row>
        <row r="550">
          <cell r="A550" t="str">
            <v>Wenatchee River Derby 02</v>
          </cell>
          <cell r="B550" t="str">
            <v>Wenatchee River-Derby Canyon</v>
          </cell>
          <cell r="C550" t="str">
            <v>Wenatchee</v>
          </cell>
          <cell r="D550" t="str">
            <v>yes</v>
          </cell>
          <cell r="E550" t="str">
            <v>yes</v>
          </cell>
          <cell r="F550" t="str">
            <v>yes</v>
          </cell>
        </row>
        <row r="551">
          <cell r="A551" t="str">
            <v>Wenatchee River Derby 03</v>
          </cell>
          <cell r="B551" t="str">
            <v>Wenatchee River-Derby Canyon</v>
          </cell>
          <cell r="C551" t="str">
            <v>Wenatchee</v>
          </cell>
          <cell r="D551" t="str">
            <v>yes</v>
          </cell>
          <cell r="E551" t="str">
            <v>yes</v>
          </cell>
          <cell r="F551" t="str">
            <v>yes</v>
          </cell>
        </row>
        <row r="552">
          <cell r="A552" t="str">
            <v>Wenatchee River Derby 04</v>
          </cell>
          <cell r="B552" t="str">
            <v>Wenatchee River-Derby Canyon</v>
          </cell>
          <cell r="C552" t="str">
            <v>Wenatchee</v>
          </cell>
          <cell r="D552" t="str">
            <v>yes</v>
          </cell>
          <cell r="E552" t="str">
            <v>yes</v>
          </cell>
          <cell r="F552" t="str">
            <v>yes</v>
          </cell>
        </row>
        <row r="553">
          <cell r="A553" t="str">
            <v>Wenatchee River Derby 05</v>
          </cell>
          <cell r="B553" t="str">
            <v>Wenatchee River-Derby Canyon</v>
          </cell>
          <cell r="C553" t="str">
            <v>Wenatchee</v>
          </cell>
          <cell r="D553" t="str">
            <v>yes</v>
          </cell>
          <cell r="E553" t="str">
            <v>yes</v>
          </cell>
          <cell r="F553" t="str">
            <v>yes</v>
          </cell>
        </row>
        <row r="554">
          <cell r="A554" t="str">
            <v>Wenatchee River Derby 06</v>
          </cell>
          <cell r="B554" t="str">
            <v>Wenatchee River-Tumwater Canyon</v>
          </cell>
          <cell r="C554" t="str">
            <v>Wenatchee</v>
          </cell>
          <cell r="D554" t="str">
            <v>yes</v>
          </cell>
          <cell r="E554" t="str">
            <v>yes</v>
          </cell>
          <cell r="F554" t="str">
            <v>yes</v>
          </cell>
        </row>
        <row r="555">
          <cell r="A555" t="str">
            <v>Wenatchee River Nahahum 01</v>
          </cell>
          <cell r="B555" t="str">
            <v xml:space="preserve">Wenatchee River-Nahahum Canyon </v>
          </cell>
          <cell r="C555" t="str">
            <v>Wenatchee</v>
          </cell>
          <cell r="D555" t="str">
            <v>yes</v>
          </cell>
          <cell r="E555" t="str">
            <v>yes</v>
          </cell>
          <cell r="F555" t="str">
            <v>yes</v>
          </cell>
        </row>
        <row r="556">
          <cell r="A556" t="str">
            <v>Wenatchee River Nahahum 02</v>
          </cell>
          <cell r="B556" t="str">
            <v xml:space="preserve">Wenatchee River-Nahahum Canyon </v>
          </cell>
          <cell r="C556" t="str">
            <v>Wenatchee</v>
          </cell>
          <cell r="D556" t="str">
            <v>yes</v>
          </cell>
          <cell r="E556" t="str">
            <v>yes</v>
          </cell>
          <cell r="F556" t="str">
            <v>yes</v>
          </cell>
        </row>
        <row r="557">
          <cell r="A557" t="str">
            <v>Wenatchee River Nahahum 03</v>
          </cell>
          <cell r="B557" t="str">
            <v xml:space="preserve">Wenatchee River-Nahahum Canyon </v>
          </cell>
          <cell r="C557" t="str">
            <v>Wenatchee</v>
          </cell>
          <cell r="D557" t="str">
            <v>yes</v>
          </cell>
          <cell r="E557" t="str">
            <v>yes</v>
          </cell>
          <cell r="F557" t="str">
            <v>yes</v>
          </cell>
        </row>
        <row r="558">
          <cell r="A558" t="str">
            <v>Wenatchee River Nahahum 04</v>
          </cell>
          <cell r="B558" t="str">
            <v xml:space="preserve">Wenatchee River-Nahahum Canyon </v>
          </cell>
          <cell r="C558" t="str">
            <v>Wenatchee</v>
          </cell>
          <cell r="D558" t="str">
            <v>yes</v>
          </cell>
          <cell r="E558" t="str">
            <v>yes</v>
          </cell>
          <cell r="F558" t="str">
            <v>yes</v>
          </cell>
        </row>
        <row r="559">
          <cell r="A559" t="str">
            <v>Wenatchee River Nahahum 05</v>
          </cell>
          <cell r="B559" t="str">
            <v xml:space="preserve">Wenatchee River-Nahahum Canyon </v>
          </cell>
          <cell r="C559" t="str">
            <v>Wenatchee</v>
          </cell>
          <cell r="D559" t="str">
            <v>yes</v>
          </cell>
          <cell r="E559" t="str">
            <v>yes</v>
          </cell>
          <cell r="F559" t="str">
            <v>yes</v>
          </cell>
        </row>
        <row r="560">
          <cell r="A560" t="str">
            <v>Wenatchee River Nahahum 06</v>
          </cell>
          <cell r="B560" t="str">
            <v xml:space="preserve">Wenatchee River-Nahahum Canyon </v>
          </cell>
          <cell r="C560" t="str">
            <v>Wenatchee</v>
          </cell>
          <cell r="D560" t="str">
            <v>yes</v>
          </cell>
          <cell r="E560" t="str">
            <v>yes</v>
          </cell>
          <cell r="F560" t="str">
            <v>yes</v>
          </cell>
        </row>
        <row r="561">
          <cell r="A561" t="str">
            <v>Wenatchee River Nahahum 07</v>
          </cell>
          <cell r="B561" t="str">
            <v>Wenatchee River-Ollala Canyon</v>
          </cell>
          <cell r="C561" t="str">
            <v>Wenatchee</v>
          </cell>
          <cell r="D561" t="str">
            <v>yes</v>
          </cell>
          <cell r="E561" t="str">
            <v>yes</v>
          </cell>
          <cell r="F561" t="str">
            <v>yes</v>
          </cell>
        </row>
        <row r="562">
          <cell r="A562" t="str">
            <v>Wenatchee River Ollala 01</v>
          </cell>
          <cell r="B562" t="str">
            <v>Wenatchee River-Ollala Canyon</v>
          </cell>
          <cell r="C562" t="str">
            <v>Wenatchee</v>
          </cell>
          <cell r="D562" t="str">
            <v>yes</v>
          </cell>
          <cell r="E562" t="str">
            <v>yes</v>
          </cell>
          <cell r="F562" t="str">
            <v>yes</v>
          </cell>
        </row>
        <row r="563">
          <cell r="A563" t="str">
            <v>Wenatchee River Ollala 02</v>
          </cell>
          <cell r="B563" t="str">
            <v>Wenatchee River-Ollala Canyon</v>
          </cell>
          <cell r="C563" t="str">
            <v>Wenatchee</v>
          </cell>
          <cell r="D563" t="str">
            <v>yes</v>
          </cell>
          <cell r="E563" t="str">
            <v>yes</v>
          </cell>
          <cell r="F563" t="str">
            <v>yes</v>
          </cell>
        </row>
        <row r="564">
          <cell r="A564" t="str">
            <v>Wenatchee River Ollala 03</v>
          </cell>
          <cell r="B564" t="str">
            <v>Wenatchee River-Ollala Canyon</v>
          </cell>
          <cell r="C564" t="str">
            <v>Wenatchee</v>
          </cell>
          <cell r="D564" t="str">
            <v>yes</v>
          </cell>
          <cell r="E564" t="str">
            <v>yes</v>
          </cell>
          <cell r="F564" t="str">
            <v>yes</v>
          </cell>
        </row>
        <row r="565">
          <cell r="A565" t="str">
            <v>Wenatchee River Tumwater 01</v>
          </cell>
          <cell r="B565" t="str">
            <v>Wenatchee River-Tumwater Canyon</v>
          </cell>
          <cell r="C565" t="str">
            <v>Wenatchee</v>
          </cell>
          <cell r="D565" t="str">
            <v>yes</v>
          </cell>
          <cell r="E565" t="str">
            <v>yes</v>
          </cell>
          <cell r="F565" t="str">
            <v>yes</v>
          </cell>
        </row>
        <row r="566">
          <cell r="A566" t="str">
            <v>Wenatchee River Tumwater 02</v>
          </cell>
          <cell r="B566" t="str">
            <v>Wenatchee River-Tumwater Canyon</v>
          </cell>
          <cell r="C566" t="str">
            <v>Wenatchee</v>
          </cell>
          <cell r="D566" t="str">
            <v>yes</v>
          </cell>
          <cell r="E566" t="str">
            <v>yes</v>
          </cell>
          <cell r="F566" t="str">
            <v>yes</v>
          </cell>
        </row>
        <row r="567">
          <cell r="A567" t="str">
            <v>Wenatchee River Tumwater 03</v>
          </cell>
          <cell r="B567" t="str">
            <v>Wenatchee River-Tumwater Canyon</v>
          </cell>
          <cell r="C567" t="str">
            <v>Wenatchee</v>
          </cell>
          <cell r="D567" t="str">
            <v>yes</v>
          </cell>
          <cell r="E567" t="str">
            <v>yes</v>
          </cell>
          <cell r="F567" t="str">
            <v>yes</v>
          </cell>
        </row>
        <row r="568">
          <cell r="A568" t="str">
            <v>Wenatchee River Tumwater 04</v>
          </cell>
          <cell r="B568" t="str">
            <v>Wenatchee River-Tumwater Canyon</v>
          </cell>
          <cell r="C568" t="str">
            <v>Wenatchee</v>
          </cell>
          <cell r="D568" t="str">
            <v>yes</v>
          </cell>
          <cell r="E568" t="str">
            <v>yes</v>
          </cell>
          <cell r="F568" t="str">
            <v>yes</v>
          </cell>
        </row>
        <row r="569">
          <cell r="A569" t="str">
            <v>Wenatchee River Tumwater 05</v>
          </cell>
          <cell r="B569" t="str">
            <v>Wenatchee River-Tumwater Canyon</v>
          </cell>
          <cell r="C569" t="str">
            <v>Wenatchee</v>
          </cell>
          <cell r="D569" t="str">
            <v>yes</v>
          </cell>
          <cell r="E569" t="str">
            <v>yes</v>
          </cell>
          <cell r="F569" t="str">
            <v>yes</v>
          </cell>
        </row>
        <row r="570">
          <cell r="A570" t="str">
            <v>Wenatchee River Tumwater 06</v>
          </cell>
          <cell r="B570" t="str">
            <v>Wenatchee River-Tumwater Canyon</v>
          </cell>
          <cell r="C570" t="str">
            <v>Wenatchee</v>
          </cell>
          <cell r="D570" t="str">
            <v>yes</v>
          </cell>
          <cell r="E570" t="str">
            <v>yes</v>
          </cell>
          <cell r="F570" t="str">
            <v>yes</v>
          </cell>
        </row>
        <row r="571">
          <cell r="A571" t="str">
            <v>Wenatchee River Tumwater 07</v>
          </cell>
          <cell r="B571" t="str">
            <v>Wenatchee River-Tumwater Canyon</v>
          </cell>
          <cell r="C571" t="str">
            <v>Wenatchee</v>
          </cell>
          <cell r="D571" t="str">
            <v>yes</v>
          </cell>
          <cell r="E571" t="str">
            <v>yes</v>
          </cell>
          <cell r="F571" t="str">
            <v>yes</v>
          </cell>
        </row>
        <row r="572">
          <cell r="A572" t="str">
            <v>Wenatchee River Tumwater 08</v>
          </cell>
          <cell r="B572" t="str">
            <v>Wenatchee River-Tumwater Canyon</v>
          </cell>
          <cell r="C572" t="str">
            <v>Wenatchee</v>
          </cell>
          <cell r="D572" t="str">
            <v>yes</v>
          </cell>
          <cell r="E572" t="str">
            <v>yes</v>
          </cell>
          <cell r="F572" t="str">
            <v>yes</v>
          </cell>
        </row>
        <row r="573">
          <cell r="A573" t="str">
            <v>Whistling Creek 01</v>
          </cell>
          <cell r="B573" t="str">
            <v xml:space="preserve">Upper Twisp River </v>
          </cell>
          <cell r="C573" t="str">
            <v>Methow</v>
          </cell>
          <cell r="D573" t="str">
            <v>no</v>
          </cell>
          <cell r="E573" t="str">
            <v>no</v>
          </cell>
          <cell r="F573" t="str">
            <v>no</v>
          </cell>
        </row>
        <row r="574">
          <cell r="A574" t="str">
            <v>White River Lower 01</v>
          </cell>
          <cell r="B574" t="str">
            <v xml:space="preserve">Lower White River </v>
          </cell>
          <cell r="C574" t="str">
            <v>Wenatchee</v>
          </cell>
          <cell r="D574" t="str">
            <v>yes</v>
          </cell>
          <cell r="E574" t="str">
            <v>yes</v>
          </cell>
          <cell r="F574" t="str">
            <v>yes</v>
          </cell>
        </row>
        <row r="575">
          <cell r="A575" t="str">
            <v>White River Lower 02</v>
          </cell>
          <cell r="B575" t="str">
            <v xml:space="preserve">Lower White River </v>
          </cell>
          <cell r="C575" t="str">
            <v>Wenatchee</v>
          </cell>
          <cell r="D575" t="str">
            <v>yes</v>
          </cell>
          <cell r="E575" t="str">
            <v>yes</v>
          </cell>
          <cell r="F575" t="str">
            <v>yes</v>
          </cell>
        </row>
        <row r="576">
          <cell r="A576" t="str">
            <v>White River Lower 03</v>
          </cell>
          <cell r="B576" t="str">
            <v xml:space="preserve">Lower White River </v>
          </cell>
          <cell r="C576" t="str">
            <v>Wenatchee</v>
          </cell>
          <cell r="D576" t="str">
            <v>yes</v>
          </cell>
          <cell r="E576" t="str">
            <v>yes</v>
          </cell>
          <cell r="F576" t="str">
            <v>yes</v>
          </cell>
        </row>
        <row r="577">
          <cell r="A577" t="str">
            <v>White River Lower 04</v>
          </cell>
          <cell r="B577" t="str">
            <v xml:space="preserve">Lower White River </v>
          </cell>
          <cell r="C577" t="str">
            <v>Wenatchee</v>
          </cell>
          <cell r="D577" t="str">
            <v>yes</v>
          </cell>
          <cell r="E577" t="str">
            <v>yes</v>
          </cell>
          <cell r="F577" t="str">
            <v>yes</v>
          </cell>
        </row>
        <row r="578">
          <cell r="A578" t="str">
            <v>White River Lower 05</v>
          </cell>
          <cell r="B578" t="str">
            <v xml:space="preserve">Lower White River </v>
          </cell>
          <cell r="C578" t="str">
            <v>Wenatchee</v>
          </cell>
          <cell r="D578" t="str">
            <v>yes</v>
          </cell>
          <cell r="E578" t="str">
            <v>yes</v>
          </cell>
          <cell r="F578" t="str">
            <v>yes</v>
          </cell>
        </row>
        <row r="579">
          <cell r="A579" t="str">
            <v>White River Lower 06</v>
          </cell>
          <cell r="B579" t="str">
            <v xml:space="preserve">Lower White River </v>
          </cell>
          <cell r="C579" t="str">
            <v>Wenatchee</v>
          </cell>
          <cell r="D579" t="str">
            <v>yes</v>
          </cell>
          <cell r="E579" t="str">
            <v>yes</v>
          </cell>
          <cell r="F579" t="str">
            <v>yes</v>
          </cell>
        </row>
        <row r="580">
          <cell r="A580" t="str">
            <v>White River Lower 07</v>
          </cell>
          <cell r="B580" t="str">
            <v xml:space="preserve">Lower White River </v>
          </cell>
          <cell r="C580" t="str">
            <v>Wenatchee</v>
          </cell>
          <cell r="D580" t="str">
            <v>yes</v>
          </cell>
          <cell r="E580" t="str">
            <v>yes</v>
          </cell>
          <cell r="F580" t="str">
            <v>yes</v>
          </cell>
        </row>
        <row r="581">
          <cell r="A581" t="str">
            <v>White River Lower 08</v>
          </cell>
          <cell r="B581" t="str">
            <v xml:space="preserve">Lower White River </v>
          </cell>
          <cell r="C581" t="str">
            <v>Wenatchee</v>
          </cell>
          <cell r="D581" t="str">
            <v>yes</v>
          </cell>
          <cell r="E581" t="str">
            <v>yes</v>
          </cell>
          <cell r="F581" t="str">
            <v>yes</v>
          </cell>
        </row>
        <row r="582">
          <cell r="A582" t="str">
            <v>White River Lower 09</v>
          </cell>
          <cell r="B582" t="str">
            <v xml:space="preserve">Lower White River </v>
          </cell>
          <cell r="C582" t="str">
            <v>Wenatchee</v>
          </cell>
          <cell r="D582" t="str">
            <v>yes</v>
          </cell>
          <cell r="E582" t="str">
            <v>yes</v>
          </cell>
          <cell r="F582" t="str">
            <v>yes</v>
          </cell>
        </row>
        <row r="583">
          <cell r="A583" t="str">
            <v>White River Upper 01</v>
          </cell>
          <cell r="B583" t="str">
            <v xml:space="preserve">Upper White River </v>
          </cell>
          <cell r="C583" t="str">
            <v>Wenatchee</v>
          </cell>
          <cell r="D583" t="str">
            <v>yes</v>
          </cell>
          <cell r="E583" t="str">
            <v>yes</v>
          </cell>
          <cell r="F583" t="str">
            <v>yes</v>
          </cell>
        </row>
        <row r="584">
          <cell r="A584" t="str">
            <v>Whitepine Creek 01</v>
          </cell>
          <cell r="B584" t="str">
            <v xml:space="preserve">Whitepine Creek </v>
          </cell>
          <cell r="C584" t="str">
            <v>Wenatchee</v>
          </cell>
          <cell r="D584" t="str">
            <v>yes</v>
          </cell>
          <cell r="E584" t="str">
            <v>yes</v>
          </cell>
          <cell r="F584" t="str">
            <v>yes</v>
          </cell>
        </row>
        <row r="585">
          <cell r="A585" t="str">
            <v>Williams Creek 01</v>
          </cell>
          <cell r="B585" t="str">
            <v xml:space="preserve">Upper Twisp River </v>
          </cell>
          <cell r="C585" t="str">
            <v>Methow</v>
          </cell>
          <cell r="D585" t="str">
            <v>no</v>
          </cell>
          <cell r="E585" t="str">
            <v>yes</v>
          </cell>
          <cell r="F585" t="str">
            <v>no</v>
          </cell>
        </row>
        <row r="586">
          <cell r="A586" t="str">
            <v>Wolf Creek 01</v>
          </cell>
          <cell r="B586" t="str">
            <v xml:space="preserve">Wolf Creek </v>
          </cell>
          <cell r="C586" t="str">
            <v>Methow</v>
          </cell>
          <cell r="D586" t="str">
            <v>yes</v>
          </cell>
          <cell r="E586" t="str">
            <v>yes</v>
          </cell>
          <cell r="F586" t="str">
            <v>yes</v>
          </cell>
        </row>
        <row r="587">
          <cell r="A587" t="str">
            <v>Wolf Creek 02</v>
          </cell>
          <cell r="B587" t="str">
            <v xml:space="preserve">Wolf Creek </v>
          </cell>
          <cell r="C587" t="str">
            <v>Methow</v>
          </cell>
          <cell r="D587" t="str">
            <v>yes</v>
          </cell>
          <cell r="E587" t="str">
            <v>yes</v>
          </cell>
          <cell r="F587" t="str">
            <v>yes</v>
          </cell>
        </row>
        <row r="588">
          <cell r="A588" t="str">
            <v>Wolf Creek 03</v>
          </cell>
          <cell r="B588" t="str">
            <v xml:space="preserve">Wolf Creek </v>
          </cell>
          <cell r="C588" t="str">
            <v>Methow</v>
          </cell>
          <cell r="D588" t="str">
            <v>yes</v>
          </cell>
          <cell r="E588" t="str">
            <v>yes</v>
          </cell>
          <cell r="F588" t="str">
            <v>yes</v>
          </cell>
        </row>
        <row r="589">
          <cell r="A589" t="str">
            <v>Wolf Creek 04</v>
          </cell>
          <cell r="B589" t="str">
            <v xml:space="preserve">Wolf Creek </v>
          </cell>
          <cell r="C589" t="str">
            <v>Methow</v>
          </cell>
          <cell r="D589" t="str">
            <v>yes</v>
          </cell>
          <cell r="E589" t="str">
            <v>yes</v>
          </cell>
          <cell r="F589" t="str">
            <v>yes</v>
          </cell>
        </row>
        <row r="590">
          <cell r="A590" t="str">
            <v>Wolf Creek 05</v>
          </cell>
          <cell r="B590" t="str">
            <v xml:space="preserve">Wolf Creek </v>
          </cell>
          <cell r="C590" t="str">
            <v>Methow</v>
          </cell>
          <cell r="D590" t="str">
            <v>no</v>
          </cell>
          <cell r="E590" t="str">
            <v>no</v>
          </cell>
          <cell r="F590" t="str">
            <v>yes</v>
          </cell>
        </row>
        <row r="591">
          <cell r="A591" t="str">
            <v>Wolf Creek 06</v>
          </cell>
          <cell r="B591" t="str">
            <v xml:space="preserve">Wolf Creek </v>
          </cell>
          <cell r="C591" t="str">
            <v>Methow</v>
          </cell>
          <cell r="D591" t="str">
            <v>no</v>
          </cell>
          <cell r="E591" t="str">
            <v>no</v>
          </cell>
          <cell r="F591" t="str">
            <v>yes</v>
          </cell>
        </row>
        <row r="592">
          <cell r="A592" t="str">
            <v>Wolf Creek North Fork 01</v>
          </cell>
          <cell r="B592" t="str">
            <v xml:space="preserve">Wolf Creek </v>
          </cell>
          <cell r="C592" t="str">
            <v>Methow</v>
          </cell>
          <cell r="D592" t="str">
            <v>yes</v>
          </cell>
          <cell r="E592" t="str">
            <v>no</v>
          </cell>
          <cell r="F592" t="str">
            <v>yes</v>
          </cell>
        </row>
        <row r="593">
          <cell r="A593" t="str">
            <v>Y Creek 01</v>
          </cell>
          <cell r="B593" t="str">
            <v xml:space="preserve">Upper Chiwawa River </v>
          </cell>
          <cell r="C593" t="str">
            <v>Wenatchee</v>
          </cell>
          <cell r="D593" t="str">
            <v>yes</v>
          </cell>
          <cell r="E593" t="str">
            <v>yes</v>
          </cell>
          <cell r="F593" t="str">
            <v>no</v>
          </cell>
        </row>
        <row r="594">
          <cell r="A594" t="str">
            <v>Y Creek 02</v>
          </cell>
          <cell r="B594" t="str">
            <v xml:space="preserve">Upper Chiwawa River </v>
          </cell>
          <cell r="C594" t="str">
            <v>Wenatchee</v>
          </cell>
          <cell r="D594" t="str">
            <v>no</v>
          </cell>
          <cell r="E594" t="str">
            <v>yes</v>
          </cell>
          <cell r="F594" t="str">
            <v>no</v>
          </cell>
        </row>
        <row r="595">
          <cell r="A595" t="str">
            <v>Beaver Creek 02</v>
          </cell>
          <cell r="B595" t="str">
            <v>Wenatchee River-Beaver Creek</v>
          </cell>
          <cell r="C595" t="str">
            <v>Wenatchee</v>
          </cell>
          <cell r="D595" t="str">
            <v>no</v>
          </cell>
          <cell r="E595" t="str">
            <v>yes</v>
          </cell>
          <cell r="F595" t="str">
            <v>no</v>
          </cell>
        </row>
        <row r="596">
          <cell r="A596" t="str">
            <v>Aeneas Creek 01</v>
          </cell>
          <cell r="B596" t="str">
            <v>Aeneas Creek</v>
          </cell>
          <cell r="C596" t="str">
            <v>Okanogan</v>
          </cell>
          <cell r="D596" t="str">
            <v>no</v>
          </cell>
          <cell r="E596" t="str">
            <v>yes</v>
          </cell>
          <cell r="F596" t="str">
            <v>no</v>
          </cell>
        </row>
        <row r="597">
          <cell r="A597" t="str">
            <v>Aeneas Creek 02</v>
          </cell>
          <cell r="B597" t="str">
            <v>Aeneas Creek</v>
          </cell>
          <cell r="C597" t="str">
            <v>Okanogan</v>
          </cell>
          <cell r="D597" t="str">
            <v>no</v>
          </cell>
          <cell r="E597" t="str">
            <v>yes</v>
          </cell>
          <cell r="F597" t="str">
            <v>no</v>
          </cell>
        </row>
        <row r="598">
          <cell r="A598" t="str">
            <v>Johnson Creek 01</v>
          </cell>
          <cell r="B598" t="str">
            <v>Johnson Creek</v>
          </cell>
          <cell r="C598" t="str">
            <v>Okanogan</v>
          </cell>
          <cell r="D598" t="str">
            <v>no</v>
          </cell>
          <cell r="E598" t="str">
            <v>yes</v>
          </cell>
          <cell r="F598" t="str">
            <v>no</v>
          </cell>
        </row>
        <row r="599">
          <cell r="A599" t="str">
            <v>Johnson Creek 02</v>
          </cell>
          <cell r="B599" t="str">
            <v>Johnson Creek</v>
          </cell>
          <cell r="C599" t="str">
            <v>Okanogan</v>
          </cell>
          <cell r="D599" t="str">
            <v>no</v>
          </cell>
          <cell r="E599" t="str">
            <v>yes</v>
          </cell>
          <cell r="F599" t="str">
            <v>no</v>
          </cell>
        </row>
        <row r="600">
          <cell r="A600" t="str">
            <v>Johnson Creek 03</v>
          </cell>
          <cell r="B600" t="str">
            <v>Johnson Creek</v>
          </cell>
          <cell r="C600" t="str">
            <v>Okanogan</v>
          </cell>
          <cell r="D600" t="str">
            <v>no</v>
          </cell>
          <cell r="E600" t="str">
            <v>yes</v>
          </cell>
          <cell r="F600" t="str">
            <v>no</v>
          </cell>
        </row>
        <row r="601">
          <cell r="A601" t="str">
            <v>Johnson Creek 04</v>
          </cell>
          <cell r="B601" t="str">
            <v>Johnson Creek</v>
          </cell>
          <cell r="C601" t="str">
            <v>Okanogan</v>
          </cell>
          <cell r="D601" t="str">
            <v>no</v>
          </cell>
          <cell r="E601" t="str">
            <v>yes</v>
          </cell>
          <cell r="F601" t="str">
            <v>no</v>
          </cell>
        </row>
        <row r="602">
          <cell r="A602" t="str">
            <v>Johnson Creek 05</v>
          </cell>
          <cell r="B602" t="str">
            <v>Johnson Creek</v>
          </cell>
          <cell r="C602" t="str">
            <v>Okanogan</v>
          </cell>
          <cell r="D602" t="str">
            <v>no</v>
          </cell>
          <cell r="E602" t="str">
            <v>yes</v>
          </cell>
          <cell r="F602" t="str">
            <v>no</v>
          </cell>
        </row>
        <row r="603">
          <cell r="A603" t="str">
            <v>Johnson Creek 06</v>
          </cell>
          <cell r="B603" t="str">
            <v>Johnson Creek</v>
          </cell>
          <cell r="C603" t="str">
            <v>Okanogan</v>
          </cell>
          <cell r="D603" t="str">
            <v>no</v>
          </cell>
          <cell r="E603" t="str">
            <v>yes</v>
          </cell>
          <cell r="F603" t="str">
            <v>no</v>
          </cell>
        </row>
        <row r="604">
          <cell r="A604" t="str">
            <v>Johnson Creek 07</v>
          </cell>
          <cell r="B604" t="str">
            <v>Johnson Creek</v>
          </cell>
          <cell r="C604" t="str">
            <v>Okanogan</v>
          </cell>
          <cell r="D604" t="str">
            <v>no</v>
          </cell>
          <cell r="E604" t="str">
            <v>yes</v>
          </cell>
          <cell r="F604" t="str">
            <v>no</v>
          </cell>
        </row>
        <row r="605">
          <cell r="A605" t="str">
            <v>Johnson Creek 08</v>
          </cell>
          <cell r="B605" t="str">
            <v>Johnson Creek</v>
          </cell>
          <cell r="C605" t="str">
            <v>Okanogan</v>
          </cell>
          <cell r="D605" t="str">
            <v>no</v>
          </cell>
          <cell r="E605" t="str">
            <v>yes</v>
          </cell>
          <cell r="F605" t="str">
            <v>no</v>
          </cell>
        </row>
        <row r="606">
          <cell r="A606" t="str">
            <v>Antoine Creek 01</v>
          </cell>
          <cell r="B606" t="str">
            <v>Antoine Creek-Lower</v>
          </cell>
          <cell r="C606" t="str">
            <v>Okanogan</v>
          </cell>
          <cell r="D606" t="str">
            <v>no</v>
          </cell>
          <cell r="E606" t="str">
            <v>yes</v>
          </cell>
          <cell r="F606" t="str">
            <v>no</v>
          </cell>
        </row>
        <row r="607">
          <cell r="A607" t="str">
            <v>Antoine Creek 02</v>
          </cell>
          <cell r="B607" t="str">
            <v>Antoine Creek-Lower</v>
          </cell>
          <cell r="C607" t="str">
            <v>Okanogan</v>
          </cell>
          <cell r="D607" t="str">
            <v>no</v>
          </cell>
          <cell r="E607" t="str">
            <v>yes</v>
          </cell>
          <cell r="F607" t="str">
            <v>no</v>
          </cell>
        </row>
        <row r="608">
          <cell r="A608" t="str">
            <v>Antoine Creek 03</v>
          </cell>
          <cell r="B608" t="str">
            <v>Antoine Creek-Lower</v>
          </cell>
          <cell r="C608" t="str">
            <v>Okanogan</v>
          </cell>
          <cell r="D608" t="str">
            <v>no</v>
          </cell>
          <cell r="E608" t="str">
            <v>yes</v>
          </cell>
          <cell r="F608" t="str">
            <v>no</v>
          </cell>
        </row>
        <row r="609">
          <cell r="A609" t="str">
            <v>Antoine Creek 04</v>
          </cell>
          <cell r="B609" t="str">
            <v>Antoine Creek-Lower</v>
          </cell>
          <cell r="C609" t="str">
            <v>Okanogan</v>
          </cell>
          <cell r="D609" t="str">
            <v>no</v>
          </cell>
          <cell r="E609" t="str">
            <v>yes</v>
          </cell>
          <cell r="F609" t="str">
            <v>no</v>
          </cell>
        </row>
        <row r="610">
          <cell r="A610" t="str">
            <v>Antoine Creek 05</v>
          </cell>
          <cell r="B610" t="str">
            <v>Antoine Creek-Lower</v>
          </cell>
          <cell r="C610" t="str">
            <v>Okanogan</v>
          </cell>
          <cell r="D610" t="str">
            <v>no</v>
          </cell>
          <cell r="E610" t="str">
            <v>yes</v>
          </cell>
          <cell r="F610" t="str">
            <v>no</v>
          </cell>
        </row>
        <row r="611">
          <cell r="A611" t="str">
            <v>Antoine Creek 06</v>
          </cell>
          <cell r="B611" t="str">
            <v>Antoine Creek-Lower</v>
          </cell>
          <cell r="C611" t="str">
            <v>Okanogan</v>
          </cell>
          <cell r="D611" t="str">
            <v>no</v>
          </cell>
          <cell r="E611" t="str">
            <v>yes</v>
          </cell>
          <cell r="F611" t="str">
            <v>no</v>
          </cell>
        </row>
        <row r="612">
          <cell r="A612" t="str">
            <v>Bonaparte Creek 01</v>
          </cell>
          <cell r="B612" t="str">
            <v>Bonaparte Creek-Lower</v>
          </cell>
          <cell r="C612" t="str">
            <v>Okanogan</v>
          </cell>
          <cell r="D612" t="str">
            <v>no</v>
          </cell>
          <cell r="E612" t="str">
            <v>yes</v>
          </cell>
          <cell r="F612" t="str">
            <v>no</v>
          </cell>
        </row>
        <row r="613">
          <cell r="A613" t="str">
            <v>Loup Loup Creek 01</v>
          </cell>
          <cell r="B613" t="str">
            <v>Loup Loup Creek-Lower</v>
          </cell>
          <cell r="C613" t="str">
            <v>Okanogan</v>
          </cell>
          <cell r="D613" t="str">
            <v>no</v>
          </cell>
          <cell r="E613" t="str">
            <v>yes</v>
          </cell>
          <cell r="F613" t="str">
            <v>no</v>
          </cell>
        </row>
        <row r="614">
          <cell r="A614" t="str">
            <v>Loup Loup Creek 02</v>
          </cell>
          <cell r="B614" t="str">
            <v>Loup Loup Creek-Lower</v>
          </cell>
          <cell r="C614" t="str">
            <v>Okanogan</v>
          </cell>
          <cell r="D614" t="str">
            <v>no</v>
          </cell>
          <cell r="E614" t="str">
            <v>yes</v>
          </cell>
          <cell r="F614" t="str">
            <v>no</v>
          </cell>
        </row>
        <row r="615">
          <cell r="A615" t="str">
            <v>Loup Loup Creek 03</v>
          </cell>
          <cell r="B615" t="str">
            <v>Loup Loup Creek-Lower</v>
          </cell>
          <cell r="C615" t="str">
            <v>Okanogan</v>
          </cell>
          <cell r="D615" t="str">
            <v>no</v>
          </cell>
          <cell r="E615" t="str">
            <v>yes</v>
          </cell>
          <cell r="F615" t="str">
            <v>no</v>
          </cell>
        </row>
        <row r="616">
          <cell r="A616" t="str">
            <v>Loup Loup Creek 04</v>
          </cell>
          <cell r="B616" t="str">
            <v>Loup Loup Creek-Lower</v>
          </cell>
          <cell r="C616" t="str">
            <v>Okanogan</v>
          </cell>
          <cell r="D616" t="str">
            <v>no</v>
          </cell>
          <cell r="E616" t="str">
            <v>yes</v>
          </cell>
          <cell r="F616" t="str">
            <v>no</v>
          </cell>
        </row>
        <row r="617">
          <cell r="A617" t="str">
            <v>Omak Creek 01</v>
          </cell>
          <cell r="B617" t="str">
            <v>Omak Creek-Lower</v>
          </cell>
          <cell r="C617" t="str">
            <v>Okanogan</v>
          </cell>
          <cell r="D617" t="str">
            <v>no</v>
          </cell>
          <cell r="E617" t="str">
            <v>yes</v>
          </cell>
          <cell r="F617" t="str">
            <v>no</v>
          </cell>
        </row>
        <row r="618">
          <cell r="A618" t="str">
            <v>Omak Creek 02</v>
          </cell>
          <cell r="B618" t="str">
            <v>Omak Creek-Lower</v>
          </cell>
          <cell r="C618" t="str">
            <v>Okanogan</v>
          </cell>
          <cell r="D618" t="str">
            <v>no</v>
          </cell>
          <cell r="E618" t="str">
            <v>yes</v>
          </cell>
          <cell r="F618" t="str">
            <v>no</v>
          </cell>
        </row>
        <row r="619">
          <cell r="A619" t="str">
            <v>Omak Creek 03</v>
          </cell>
          <cell r="B619" t="str">
            <v>Omak Creek-Lower</v>
          </cell>
          <cell r="C619" t="str">
            <v>Okanogan</v>
          </cell>
          <cell r="D619" t="str">
            <v>no</v>
          </cell>
          <cell r="E619" t="str">
            <v>yes</v>
          </cell>
          <cell r="F619" t="str">
            <v>no</v>
          </cell>
        </row>
        <row r="620">
          <cell r="A620" t="str">
            <v>Omak Creek 04</v>
          </cell>
          <cell r="B620" t="str">
            <v>Omak Creek-Lower</v>
          </cell>
          <cell r="C620" t="str">
            <v>Okanogan</v>
          </cell>
          <cell r="D620" t="str">
            <v>no</v>
          </cell>
          <cell r="E620" t="str">
            <v>yes</v>
          </cell>
          <cell r="F620" t="str">
            <v>no</v>
          </cell>
        </row>
        <row r="621">
          <cell r="A621" t="str">
            <v>Omak Creek 05</v>
          </cell>
          <cell r="B621" t="str">
            <v>Omak Creek-Lower</v>
          </cell>
          <cell r="C621" t="str">
            <v>Okanogan</v>
          </cell>
          <cell r="D621" t="str">
            <v>no</v>
          </cell>
          <cell r="E621" t="str">
            <v>yes</v>
          </cell>
          <cell r="F621" t="str">
            <v>no</v>
          </cell>
        </row>
        <row r="622">
          <cell r="A622" t="str">
            <v>Omak Creek 06</v>
          </cell>
          <cell r="B622" t="str">
            <v>Omak Creek-Lower</v>
          </cell>
          <cell r="C622" t="str">
            <v>Okanogan</v>
          </cell>
          <cell r="D622" t="str">
            <v>no</v>
          </cell>
          <cell r="E622" t="str">
            <v>yes</v>
          </cell>
          <cell r="F622" t="str">
            <v>no</v>
          </cell>
        </row>
        <row r="623">
          <cell r="A623" t="str">
            <v>Omak Creek 07</v>
          </cell>
          <cell r="B623" t="str">
            <v>Omak Creek-Lower</v>
          </cell>
          <cell r="C623" t="str">
            <v>Okanogan</v>
          </cell>
          <cell r="D623" t="str">
            <v>no</v>
          </cell>
          <cell r="E623" t="str">
            <v>yes</v>
          </cell>
          <cell r="F623" t="str">
            <v>no</v>
          </cell>
        </row>
        <row r="624">
          <cell r="A624" t="str">
            <v>Omak Creek 08</v>
          </cell>
          <cell r="B624" t="str">
            <v>Omak Creek-Lower</v>
          </cell>
          <cell r="C624" t="str">
            <v>Okanogan</v>
          </cell>
          <cell r="D624" t="str">
            <v>no</v>
          </cell>
          <cell r="E624" t="str">
            <v>yes</v>
          </cell>
          <cell r="F624" t="str">
            <v>no</v>
          </cell>
        </row>
        <row r="625">
          <cell r="A625" t="str">
            <v>Omak Creek 09</v>
          </cell>
          <cell r="B625" t="str">
            <v>Omak Creek-Lower</v>
          </cell>
          <cell r="C625" t="str">
            <v>Okanogan</v>
          </cell>
          <cell r="D625" t="str">
            <v>no</v>
          </cell>
          <cell r="E625" t="str">
            <v>yes</v>
          </cell>
          <cell r="F625" t="str">
            <v>no</v>
          </cell>
        </row>
        <row r="626">
          <cell r="A626" t="str">
            <v>Omak Creek 10</v>
          </cell>
          <cell r="B626" t="str">
            <v>Omak Creek-Lower</v>
          </cell>
          <cell r="C626" t="str">
            <v>Okanogan</v>
          </cell>
          <cell r="D626" t="str">
            <v>no</v>
          </cell>
          <cell r="E626" t="str">
            <v>yes</v>
          </cell>
          <cell r="F626" t="str">
            <v>no</v>
          </cell>
        </row>
        <row r="627">
          <cell r="A627" t="str">
            <v>Siwash Creek 01</v>
          </cell>
          <cell r="B627" t="str">
            <v xml:space="preserve">Lower Siwash Creek </v>
          </cell>
          <cell r="C627" t="str">
            <v>Okanogan</v>
          </cell>
          <cell r="D627" t="str">
            <v>no</v>
          </cell>
          <cell r="E627" t="str">
            <v>no</v>
          </cell>
          <cell r="F627" t="str">
            <v>no</v>
          </cell>
        </row>
        <row r="628">
          <cell r="A628" t="str">
            <v>Tunk Creek 01</v>
          </cell>
          <cell r="B628" t="str">
            <v>Tunk Creek-Lower</v>
          </cell>
          <cell r="C628" t="str">
            <v>Okanogan</v>
          </cell>
          <cell r="D628" t="str">
            <v>no</v>
          </cell>
          <cell r="E628" t="str">
            <v>yes</v>
          </cell>
          <cell r="F628" t="str">
            <v>no</v>
          </cell>
        </row>
        <row r="629">
          <cell r="A629" t="str">
            <v>Omak Creek 11</v>
          </cell>
          <cell r="B629" t="str">
            <v xml:space="preserve">Middle Omak Creek </v>
          </cell>
          <cell r="C629" t="str">
            <v>Okanogan</v>
          </cell>
          <cell r="D629" t="str">
            <v>no</v>
          </cell>
          <cell r="E629" t="str">
            <v>yes</v>
          </cell>
          <cell r="F629" t="str">
            <v>no</v>
          </cell>
        </row>
        <row r="630">
          <cell r="A630" t="str">
            <v>Omak Creek 12</v>
          </cell>
          <cell r="B630" t="str">
            <v xml:space="preserve">Middle Omak Creek </v>
          </cell>
          <cell r="C630" t="str">
            <v>Okanogan</v>
          </cell>
          <cell r="D630" t="str">
            <v>no</v>
          </cell>
          <cell r="E630" t="str">
            <v>yes</v>
          </cell>
          <cell r="F630" t="str">
            <v>no</v>
          </cell>
        </row>
        <row r="631">
          <cell r="A631" t="str">
            <v>Omak Creek 13</v>
          </cell>
          <cell r="B631" t="str">
            <v xml:space="preserve">Middle Omak Creek </v>
          </cell>
          <cell r="C631" t="str">
            <v>Okanogan</v>
          </cell>
          <cell r="D631" t="str">
            <v>no</v>
          </cell>
          <cell r="E631" t="str">
            <v>yes</v>
          </cell>
          <cell r="F631" t="str">
            <v>no</v>
          </cell>
        </row>
        <row r="632">
          <cell r="A632" t="str">
            <v>Stapaloop Creek 01</v>
          </cell>
          <cell r="B632" t="str">
            <v xml:space="preserve">Middle Omak Creek </v>
          </cell>
          <cell r="C632" t="str">
            <v>Okanogan</v>
          </cell>
          <cell r="D632" t="str">
            <v>no</v>
          </cell>
          <cell r="E632" t="str">
            <v>yes</v>
          </cell>
          <cell r="F632" t="str">
            <v>no</v>
          </cell>
        </row>
        <row r="633">
          <cell r="A633" t="str">
            <v>Stapaloop Creek 02</v>
          </cell>
          <cell r="B633" t="str">
            <v xml:space="preserve">Middle Omak Creek </v>
          </cell>
          <cell r="C633" t="str">
            <v>Okanogan</v>
          </cell>
          <cell r="D633" t="str">
            <v>no</v>
          </cell>
          <cell r="E633" t="str">
            <v>no</v>
          </cell>
          <cell r="F633" t="str">
            <v>no</v>
          </cell>
        </row>
        <row r="634">
          <cell r="A634" t="str">
            <v>Stapaloop Creek 03</v>
          </cell>
          <cell r="B634" t="str">
            <v xml:space="preserve">Middle Omak Creek </v>
          </cell>
          <cell r="C634" t="str">
            <v>Okanogan</v>
          </cell>
          <cell r="D634" t="str">
            <v>no</v>
          </cell>
          <cell r="E634" t="str">
            <v>no</v>
          </cell>
          <cell r="F634" t="str">
            <v>no</v>
          </cell>
        </row>
        <row r="635">
          <cell r="A635" t="str">
            <v>Swimptkin Creek 01</v>
          </cell>
          <cell r="B635" t="str">
            <v xml:space="preserve">Middle Omak Creek </v>
          </cell>
          <cell r="C635" t="str">
            <v>Okanogan</v>
          </cell>
          <cell r="D635" t="str">
            <v>no</v>
          </cell>
          <cell r="E635" t="str">
            <v>yes</v>
          </cell>
          <cell r="F635" t="str">
            <v>no</v>
          </cell>
        </row>
        <row r="636">
          <cell r="A636" t="str">
            <v>Swimptkin Creek 02</v>
          </cell>
          <cell r="B636" t="str">
            <v xml:space="preserve">Middle Omak Creek </v>
          </cell>
          <cell r="C636" t="str">
            <v>Okanogan</v>
          </cell>
          <cell r="D636" t="str">
            <v>no</v>
          </cell>
          <cell r="E636" t="str">
            <v>no</v>
          </cell>
          <cell r="F636" t="str">
            <v>no</v>
          </cell>
        </row>
        <row r="637">
          <cell r="A637" t="str">
            <v>Okanogan River Alkali Lake 01</v>
          </cell>
          <cell r="B637" t="str">
            <v>Okanogan River-Alkali Lake</v>
          </cell>
          <cell r="C637" t="str">
            <v>Okanogan</v>
          </cell>
          <cell r="D637" t="str">
            <v>no</v>
          </cell>
          <cell r="E637" t="str">
            <v>yes</v>
          </cell>
          <cell r="F637" t="str">
            <v>no</v>
          </cell>
        </row>
        <row r="638">
          <cell r="A638" t="str">
            <v>Okanogan River Alkali Lake 02</v>
          </cell>
          <cell r="B638" t="str">
            <v>Okanogan River-Alkali Lake</v>
          </cell>
          <cell r="C638" t="str">
            <v>Okanogan</v>
          </cell>
          <cell r="D638" t="str">
            <v>no</v>
          </cell>
          <cell r="E638" t="str">
            <v>yes</v>
          </cell>
          <cell r="F638" t="str">
            <v>no</v>
          </cell>
        </row>
        <row r="639">
          <cell r="A639" t="str">
            <v>Okanogan River Davis Canyon 01</v>
          </cell>
          <cell r="B639" t="str">
            <v>Okanogan River-Davis Canyon</v>
          </cell>
          <cell r="C639" t="str">
            <v>Okanogan</v>
          </cell>
          <cell r="D639" t="str">
            <v>no</v>
          </cell>
          <cell r="E639" t="str">
            <v>yes</v>
          </cell>
          <cell r="F639" t="str">
            <v>no</v>
          </cell>
        </row>
        <row r="640">
          <cell r="A640" t="str">
            <v>Okanogan River Davis Canyon 02</v>
          </cell>
          <cell r="B640" t="str">
            <v>Okanogan River-Davis Canyon</v>
          </cell>
          <cell r="C640" t="str">
            <v>Okanogan</v>
          </cell>
          <cell r="D640" t="str">
            <v>no</v>
          </cell>
          <cell r="E640" t="str">
            <v>yes</v>
          </cell>
          <cell r="F640" t="str">
            <v>no</v>
          </cell>
        </row>
        <row r="641">
          <cell r="A641" t="str">
            <v>Okanogan River Davis Canyon 03</v>
          </cell>
          <cell r="B641" t="str">
            <v>Okanogan River-Davis Canyon</v>
          </cell>
          <cell r="C641" t="str">
            <v>Okanogan</v>
          </cell>
          <cell r="D641" t="str">
            <v>no</v>
          </cell>
          <cell r="E641" t="str">
            <v>yes</v>
          </cell>
          <cell r="F641" t="str">
            <v>no</v>
          </cell>
        </row>
        <row r="642">
          <cell r="A642" t="str">
            <v>Okanogan River Davis Canyon 04</v>
          </cell>
          <cell r="B642" t="str">
            <v>Okanogan River-Davis Canyon</v>
          </cell>
          <cell r="C642" t="str">
            <v>Okanogan</v>
          </cell>
          <cell r="D642" t="str">
            <v>no</v>
          </cell>
          <cell r="E642" t="str">
            <v>yes</v>
          </cell>
          <cell r="F642" t="str">
            <v>no</v>
          </cell>
        </row>
        <row r="643">
          <cell r="A643" t="str">
            <v>Okanogan River Davis Canyon 05</v>
          </cell>
          <cell r="B643" t="str">
            <v>Okanogan River-Davis Canyon</v>
          </cell>
          <cell r="C643" t="str">
            <v>Okanogan</v>
          </cell>
          <cell r="D643" t="str">
            <v>no</v>
          </cell>
          <cell r="E643" t="str">
            <v>yes</v>
          </cell>
          <cell r="F643" t="str">
            <v>no</v>
          </cell>
        </row>
        <row r="644">
          <cell r="A644" t="str">
            <v>Okanogan River Davis Canyon 06</v>
          </cell>
          <cell r="B644" t="str">
            <v>Okanogan River-Davis Canyon</v>
          </cell>
          <cell r="C644" t="str">
            <v>Okanogan</v>
          </cell>
          <cell r="D644" t="str">
            <v>no</v>
          </cell>
          <cell r="E644" t="str">
            <v>yes</v>
          </cell>
          <cell r="F644" t="str">
            <v>no</v>
          </cell>
        </row>
        <row r="645">
          <cell r="A645" t="str">
            <v>Okanogan River Davis Canyon 07</v>
          </cell>
          <cell r="B645" t="str">
            <v>Okanogan River-Davis Canyon</v>
          </cell>
          <cell r="C645" t="str">
            <v>Okanogan</v>
          </cell>
          <cell r="D645" t="str">
            <v>no</v>
          </cell>
          <cell r="E645" t="str">
            <v>yes</v>
          </cell>
          <cell r="F645" t="str">
            <v>no</v>
          </cell>
        </row>
        <row r="646">
          <cell r="A646" t="str">
            <v>Okanogan River Mosquito 01</v>
          </cell>
          <cell r="B646" t="str">
            <v>Okanogan River-Mosquito Creek</v>
          </cell>
          <cell r="C646" t="str">
            <v>Okanogan</v>
          </cell>
          <cell r="D646" t="str">
            <v>no</v>
          </cell>
          <cell r="E646" t="str">
            <v>yes</v>
          </cell>
          <cell r="F646" t="str">
            <v>no</v>
          </cell>
        </row>
        <row r="647">
          <cell r="A647" t="str">
            <v>Okanogan River Mosquito 02</v>
          </cell>
          <cell r="B647" t="str">
            <v>Okanogan River-Mosquito Creek</v>
          </cell>
          <cell r="C647" t="str">
            <v>Okanogan</v>
          </cell>
          <cell r="D647" t="str">
            <v>no</v>
          </cell>
          <cell r="E647" t="str">
            <v>yes</v>
          </cell>
          <cell r="F647" t="str">
            <v>no</v>
          </cell>
        </row>
        <row r="648">
          <cell r="A648" t="str">
            <v>Okanogan River Mosquito 03</v>
          </cell>
          <cell r="B648" t="str">
            <v>Okanogan River-Mosquito Creek</v>
          </cell>
          <cell r="C648" t="str">
            <v>Okanogan</v>
          </cell>
          <cell r="D648" t="str">
            <v>no</v>
          </cell>
          <cell r="E648" t="str">
            <v>yes</v>
          </cell>
          <cell r="F648" t="str">
            <v>no</v>
          </cell>
        </row>
        <row r="649">
          <cell r="A649" t="str">
            <v>Okanogan River Mosquito 04</v>
          </cell>
          <cell r="B649" t="str">
            <v>Okanogan River-Mosquito Creek</v>
          </cell>
          <cell r="C649" t="str">
            <v>Okanogan</v>
          </cell>
          <cell r="D649" t="str">
            <v>no</v>
          </cell>
          <cell r="E649" t="str">
            <v>yes</v>
          </cell>
          <cell r="F649" t="str">
            <v>no</v>
          </cell>
        </row>
        <row r="650">
          <cell r="A650" t="str">
            <v>Okanogan River Mosquito 05</v>
          </cell>
          <cell r="B650" t="str">
            <v>Okanogan River-Mosquito Creek</v>
          </cell>
          <cell r="C650" t="str">
            <v>Okanogan</v>
          </cell>
          <cell r="D650" t="str">
            <v>no</v>
          </cell>
          <cell r="E650" t="str">
            <v>yes</v>
          </cell>
          <cell r="F650" t="str">
            <v>no</v>
          </cell>
        </row>
        <row r="651">
          <cell r="A651" t="str">
            <v>Okanogan River Mosquito 06</v>
          </cell>
          <cell r="B651" t="str">
            <v>Okanogan River-Mosquito Creek</v>
          </cell>
          <cell r="C651" t="str">
            <v>Okanogan</v>
          </cell>
          <cell r="D651" t="str">
            <v>no</v>
          </cell>
          <cell r="E651" t="str">
            <v>yes</v>
          </cell>
          <cell r="F651" t="str">
            <v>no</v>
          </cell>
        </row>
        <row r="652">
          <cell r="A652" t="str">
            <v>Okanogan River Mosquito 07</v>
          </cell>
          <cell r="B652" t="str">
            <v>Okanogan River-Mosquito Creek</v>
          </cell>
          <cell r="C652" t="str">
            <v>Okanogan</v>
          </cell>
          <cell r="D652" t="str">
            <v>no</v>
          </cell>
          <cell r="E652" t="str">
            <v>yes</v>
          </cell>
          <cell r="F652" t="str">
            <v>no</v>
          </cell>
        </row>
        <row r="653">
          <cell r="A653" t="str">
            <v>Okanogan River Mosquito 08</v>
          </cell>
          <cell r="B653" t="str">
            <v>Okanogan River-Mosquito Creek</v>
          </cell>
          <cell r="C653" t="str">
            <v>Okanogan</v>
          </cell>
          <cell r="D653" t="str">
            <v>no</v>
          </cell>
          <cell r="E653" t="str">
            <v>yes</v>
          </cell>
          <cell r="F653" t="str">
            <v>no</v>
          </cell>
        </row>
        <row r="654">
          <cell r="A654" t="str">
            <v>Okanogan River Mosquito 09</v>
          </cell>
          <cell r="B654" t="str">
            <v>Okanogan River-Mosquito Creek</v>
          </cell>
          <cell r="C654" t="str">
            <v>Okanogan</v>
          </cell>
          <cell r="D654" t="str">
            <v>no</v>
          </cell>
          <cell r="E654" t="str">
            <v>yes</v>
          </cell>
          <cell r="F654" t="str">
            <v>no</v>
          </cell>
        </row>
        <row r="655">
          <cell r="A655" t="str">
            <v>Okanogan River Mosquito 10</v>
          </cell>
          <cell r="B655" t="str">
            <v>Okanogan River-Mosquito Creek</v>
          </cell>
          <cell r="C655" t="str">
            <v>Okanogan</v>
          </cell>
          <cell r="D655" t="str">
            <v>no</v>
          </cell>
          <cell r="E655" t="str">
            <v>yes</v>
          </cell>
          <cell r="F655" t="str">
            <v>no</v>
          </cell>
        </row>
        <row r="656">
          <cell r="A656" t="str">
            <v>Okanogan River Mosquito 11</v>
          </cell>
          <cell r="B656" t="str">
            <v>Okanogan River-Mosquito Creek</v>
          </cell>
          <cell r="C656" t="str">
            <v>Okanogan</v>
          </cell>
          <cell r="D656" t="str">
            <v>no</v>
          </cell>
          <cell r="E656" t="str">
            <v>yes</v>
          </cell>
          <cell r="F656" t="str">
            <v>no</v>
          </cell>
        </row>
        <row r="657">
          <cell r="A657" t="str">
            <v>Okanogan River Mosquito 12</v>
          </cell>
          <cell r="B657" t="str">
            <v>Okanogan River-Mosquito Creek</v>
          </cell>
          <cell r="C657" t="str">
            <v>Okanogan</v>
          </cell>
          <cell r="D657" t="str">
            <v>no</v>
          </cell>
          <cell r="E657" t="str">
            <v>yes</v>
          </cell>
          <cell r="F657" t="str">
            <v>no</v>
          </cell>
        </row>
        <row r="658">
          <cell r="A658" t="str">
            <v>Okanogan River Mosquito 13</v>
          </cell>
          <cell r="B658" t="str">
            <v>Okanogan River-Mosquito Creek</v>
          </cell>
          <cell r="C658" t="str">
            <v>Okanogan</v>
          </cell>
          <cell r="D658" t="str">
            <v>no</v>
          </cell>
          <cell r="E658" t="str">
            <v>yes</v>
          </cell>
          <cell r="F658" t="str">
            <v>no</v>
          </cell>
        </row>
        <row r="659">
          <cell r="A659" t="str">
            <v>Okanogan River Mosquito Crosschannel</v>
          </cell>
          <cell r="B659" t="str">
            <v>Okanogan River-Mosquito Creek</v>
          </cell>
          <cell r="C659" t="str">
            <v>Okanogan</v>
          </cell>
          <cell r="D659" t="str">
            <v>no</v>
          </cell>
          <cell r="E659" t="str">
            <v>yes</v>
          </cell>
          <cell r="F659" t="str">
            <v>no</v>
          </cell>
        </row>
        <row r="660">
          <cell r="A660" t="str">
            <v>Okanogan River Whitestone Coulee 01</v>
          </cell>
          <cell r="B660" t="str">
            <v>Okanogan River-Mosquito Creek</v>
          </cell>
          <cell r="C660" t="str">
            <v>Okanogan</v>
          </cell>
          <cell r="D660" t="str">
            <v>no</v>
          </cell>
          <cell r="E660" t="str">
            <v>yes</v>
          </cell>
          <cell r="F660" t="str">
            <v>no</v>
          </cell>
        </row>
        <row r="661">
          <cell r="A661" t="str">
            <v>Similkameen River 01</v>
          </cell>
          <cell r="B661" t="str">
            <v>Okanogan River-Mosquito Creek</v>
          </cell>
          <cell r="C661" t="str">
            <v>Okanogan</v>
          </cell>
          <cell r="D661" t="str">
            <v>no</v>
          </cell>
          <cell r="E661" t="str">
            <v>yes</v>
          </cell>
          <cell r="F661" t="str">
            <v>no</v>
          </cell>
        </row>
        <row r="662">
          <cell r="A662" t="str">
            <v>Wildhorse Creek 01</v>
          </cell>
          <cell r="B662" t="str">
            <v>Wildhorse Spring Creek</v>
          </cell>
          <cell r="C662" t="str">
            <v>Okanogan</v>
          </cell>
          <cell r="D662" t="str">
            <v>no</v>
          </cell>
          <cell r="E662" t="str">
            <v>no</v>
          </cell>
          <cell r="F662" t="str">
            <v>no</v>
          </cell>
        </row>
        <row r="663">
          <cell r="A663" t="str">
            <v>Wildhorse Creek 02</v>
          </cell>
          <cell r="B663" t="str">
            <v>Wildhorse Spring Creek</v>
          </cell>
          <cell r="C663" t="str">
            <v>Okanogan</v>
          </cell>
          <cell r="D663" t="str">
            <v>no</v>
          </cell>
          <cell r="E663" t="str">
            <v>no</v>
          </cell>
          <cell r="F663" t="str">
            <v>no</v>
          </cell>
        </row>
        <row r="664">
          <cell r="A664" t="str">
            <v>Ninemile Creek 01</v>
          </cell>
          <cell r="B664" t="str">
            <v>Okanogan River-Nine Mile Creek</v>
          </cell>
          <cell r="C664" t="str">
            <v>Okanogan</v>
          </cell>
          <cell r="D664" t="str">
            <v>no</v>
          </cell>
          <cell r="E664" t="str">
            <v>yes</v>
          </cell>
          <cell r="F664" t="str">
            <v>no</v>
          </cell>
        </row>
        <row r="665">
          <cell r="A665" t="str">
            <v>Ninemile Creek 02</v>
          </cell>
          <cell r="B665" t="str">
            <v>Okanogan River-Nine Mile Creek</v>
          </cell>
          <cell r="C665" t="str">
            <v>Okanogan</v>
          </cell>
          <cell r="D665" t="str">
            <v>no</v>
          </cell>
          <cell r="E665" t="str">
            <v>yes</v>
          </cell>
          <cell r="F665" t="str">
            <v>no</v>
          </cell>
        </row>
        <row r="666">
          <cell r="A666" t="str">
            <v>Ninemile Creek 03</v>
          </cell>
          <cell r="B666" t="str">
            <v>Okanogan River-Nine Mile Creek</v>
          </cell>
          <cell r="C666" t="str">
            <v>Okanogan</v>
          </cell>
          <cell r="D666" t="str">
            <v>no</v>
          </cell>
          <cell r="E666" t="str">
            <v>yes</v>
          </cell>
          <cell r="F666" t="str">
            <v>no</v>
          </cell>
        </row>
        <row r="667">
          <cell r="A667" t="str">
            <v>Ninemile Creek 04</v>
          </cell>
          <cell r="B667" t="str">
            <v>Okanogan River-Nine Mile Creek</v>
          </cell>
          <cell r="C667" t="str">
            <v>Okanogan</v>
          </cell>
          <cell r="D667" t="str">
            <v>no</v>
          </cell>
          <cell r="E667" t="str">
            <v>yes</v>
          </cell>
          <cell r="F667" t="str">
            <v>no</v>
          </cell>
        </row>
        <row r="668">
          <cell r="A668" t="str">
            <v>Ninemile Creek 05</v>
          </cell>
          <cell r="B668" t="str">
            <v>Okanogan River-Nine Mile Creek</v>
          </cell>
          <cell r="C668" t="str">
            <v>Okanogan</v>
          </cell>
          <cell r="D668" t="str">
            <v>no</v>
          </cell>
          <cell r="E668" t="str">
            <v>yes</v>
          </cell>
          <cell r="F668" t="str">
            <v>no</v>
          </cell>
        </row>
        <row r="669">
          <cell r="A669" t="str">
            <v>Okanogan River Ninemile 01</v>
          </cell>
          <cell r="B669" t="str">
            <v>Okanogan River-Nine Mile Creek</v>
          </cell>
          <cell r="C669" t="str">
            <v>Okanogan</v>
          </cell>
          <cell r="D669" t="str">
            <v>no</v>
          </cell>
          <cell r="E669" t="str">
            <v>yes</v>
          </cell>
          <cell r="F669" t="str">
            <v>no</v>
          </cell>
        </row>
        <row r="670">
          <cell r="A670" t="str">
            <v>Okanogan River Ninemile 02</v>
          </cell>
          <cell r="B670" t="str">
            <v>Okanogan River-Nine Mile Creek</v>
          </cell>
          <cell r="C670" t="str">
            <v>Okanogan</v>
          </cell>
          <cell r="D670" t="str">
            <v>no</v>
          </cell>
          <cell r="E670" t="str">
            <v>yes</v>
          </cell>
          <cell r="F670" t="str">
            <v>no</v>
          </cell>
        </row>
        <row r="671">
          <cell r="A671" t="str">
            <v>Okanogan River Ninemile 03</v>
          </cell>
          <cell r="B671" t="str">
            <v>Okanogan River-Nine Mile Creek</v>
          </cell>
          <cell r="C671" t="str">
            <v>Okanogan</v>
          </cell>
          <cell r="D671" t="str">
            <v>no</v>
          </cell>
          <cell r="E671" t="str">
            <v>yes</v>
          </cell>
          <cell r="F671" t="str">
            <v>no</v>
          </cell>
        </row>
        <row r="672">
          <cell r="A672" t="str">
            <v>Tonasket Creek 01</v>
          </cell>
          <cell r="B672" t="str">
            <v>Okanogan River-Nine Mile Creek</v>
          </cell>
          <cell r="C672" t="str">
            <v>Okanogan</v>
          </cell>
          <cell r="D672" t="str">
            <v>no</v>
          </cell>
          <cell r="E672" t="str">
            <v>yes</v>
          </cell>
          <cell r="F672" t="str">
            <v>no</v>
          </cell>
        </row>
        <row r="673">
          <cell r="A673" t="str">
            <v>Okanogan River Swipkin Canyon 01</v>
          </cell>
          <cell r="B673" t="str">
            <v>Okanogan River-Swipkin Canyon</v>
          </cell>
          <cell r="C673" t="str">
            <v>Okanogan</v>
          </cell>
          <cell r="D673" t="str">
            <v>no</v>
          </cell>
          <cell r="E673" t="str">
            <v>yes</v>
          </cell>
          <cell r="F673" t="str">
            <v>no</v>
          </cell>
        </row>
        <row r="674">
          <cell r="A674" t="str">
            <v>Okanogan River Swipkin Canyon 02</v>
          </cell>
          <cell r="B674" t="str">
            <v>Okanogan River-Swipkin Canyon</v>
          </cell>
          <cell r="C674" t="str">
            <v>Okanogan</v>
          </cell>
          <cell r="D674" t="str">
            <v>no</v>
          </cell>
          <cell r="E674" t="str">
            <v>yes</v>
          </cell>
          <cell r="F674" t="str">
            <v>no</v>
          </cell>
        </row>
        <row r="675">
          <cell r="A675" t="str">
            <v>Okanogan River Swipkin Canyon 03</v>
          </cell>
          <cell r="B675" t="str">
            <v>Okanogan River-Swipkin Canyon</v>
          </cell>
          <cell r="C675" t="str">
            <v>Okanogan</v>
          </cell>
          <cell r="D675" t="str">
            <v>no</v>
          </cell>
          <cell r="E675" t="str">
            <v>yes</v>
          </cell>
          <cell r="F675" t="str">
            <v>no</v>
          </cell>
        </row>
        <row r="676">
          <cell r="A676" t="str">
            <v>Okanogan River Swipkin Canyon 04</v>
          </cell>
          <cell r="B676" t="str">
            <v>Okanogan River-Swipkin Canyon</v>
          </cell>
          <cell r="C676" t="str">
            <v>Okanogan</v>
          </cell>
          <cell r="D676" t="str">
            <v>no</v>
          </cell>
          <cell r="E676" t="str">
            <v>yes</v>
          </cell>
          <cell r="F676" t="str">
            <v>no</v>
          </cell>
        </row>
        <row r="677">
          <cell r="A677" t="str">
            <v>Okanogan River Swipkin Canyon 05</v>
          </cell>
          <cell r="B677" t="str">
            <v>Okanogan River-Swipkin Canyon</v>
          </cell>
          <cell r="C677" t="str">
            <v>Okanogan</v>
          </cell>
          <cell r="D677" t="str">
            <v>no</v>
          </cell>
          <cell r="E677" t="str">
            <v>yes</v>
          </cell>
          <cell r="F677" t="str">
            <v>no</v>
          </cell>
        </row>
        <row r="678">
          <cell r="A678" t="str">
            <v>Okanogan River Swipkin Canyon 06</v>
          </cell>
          <cell r="B678" t="str">
            <v>Okanogan River-Swipkin Canyon</v>
          </cell>
          <cell r="C678" t="str">
            <v>Okanogan</v>
          </cell>
          <cell r="D678" t="str">
            <v>no</v>
          </cell>
          <cell r="E678" t="str">
            <v>yes</v>
          </cell>
          <cell r="F678" t="str">
            <v>no</v>
          </cell>
        </row>
        <row r="679">
          <cell r="A679" t="str">
            <v>Okanogan River Swipkin Canyon 07</v>
          </cell>
          <cell r="B679" t="str">
            <v>Okanogan River-Swipkin Canyon</v>
          </cell>
          <cell r="C679" t="str">
            <v>Okanogan</v>
          </cell>
          <cell r="D679" t="str">
            <v>no</v>
          </cell>
          <cell r="E679" t="str">
            <v>yes</v>
          </cell>
          <cell r="F679" t="str">
            <v>no</v>
          </cell>
        </row>
        <row r="680">
          <cell r="A680" t="str">
            <v>Okanogan River Swipkin Canyon 08</v>
          </cell>
          <cell r="B680" t="str">
            <v>Okanogan River-Swipkin Canyon</v>
          </cell>
          <cell r="C680" t="str">
            <v>Okanogan</v>
          </cell>
          <cell r="D680" t="str">
            <v>no</v>
          </cell>
          <cell r="E680" t="str">
            <v>yes</v>
          </cell>
          <cell r="F680" t="str">
            <v>no</v>
          </cell>
        </row>
        <row r="681">
          <cell r="A681" t="str">
            <v>Chiliwist Creek 01</v>
          </cell>
          <cell r="B681" t="str">
            <v>Okanogan River-Tallant Creek</v>
          </cell>
          <cell r="C681" t="str">
            <v>Okanogan</v>
          </cell>
          <cell r="D681" t="str">
            <v>no</v>
          </cell>
          <cell r="E681" t="str">
            <v>yes</v>
          </cell>
          <cell r="F681" t="str">
            <v>no</v>
          </cell>
        </row>
        <row r="682">
          <cell r="A682" t="str">
            <v>Okanogan River Davis Canyon 08</v>
          </cell>
          <cell r="B682" t="str">
            <v>Okanogan River-Tallant Creek</v>
          </cell>
          <cell r="C682" t="str">
            <v>Okanogan</v>
          </cell>
          <cell r="D682" t="str">
            <v>no</v>
          </cell>
          <cell r="E682" t="str">
            <v>yes</v>
          </cell>
          <cell r="F682" t="str">
            <v>no</v>
          </cell>
        </row>
        <row r="683">
          <cell r="A683" t="str">
            <v>Okanogan River Tallant 01</v>
          </cell>
          <cell r="B683" t="str">
            <v>Okanogan River-Tallant Creek</v>
          </cell>
          <cell r="C683" t="str">
            <v>Okanogan</v>
          </cell>
          <cell r="D683" t="str">
            <v>no</v>
          </cell>
          <cell r="E683" t="str">
            <v>yes</v>
          </cell>
          <cell r="F683" t="str">
            <v>no</v>
          </cell>
        </row>
        <row r="684">
          <cell r="A684" t="str">
            <v>Okanogan River Tallant 02</v>
          </cell>
          <cell r="B684" t="str">
            <v>Okanogan River-Tallant Creek</v>
          </cell>
          <cell r="C684" t="str">
            <v>Okanogan</v>
          </cell>
          <cell r="D684" t="str">
            <v>no</v>
          </cell>
          <cell r="E684" t="str">
            <v>yes</v>
          </cell>
          <cell r="F684" t="str">
            <v>no</v>
          </cell>
        </row>
        <row r="685">
          <cell r="A685" t="str">
            <v>Okanogan River Tallant 03</v>
          </cell>
          <cell r="B685" t="str">
            <v>Okanogan River-Tallant Creek</v>
          </cell>
          <cell r="C685" t="str">
            <v>Okanogan</v>
          </cell>
          <cell r="D685" t="str">
            <v>no</v>
          </cell>
          <cell r="E685" t="str">
            <v>yes</v>
          </cell>
          <cell r="F685" t="str">
            <v>no</v>
          </cell>
        </row>
        <row r="686">
          <cell r="A686" t="str">
            <v>Okanogan River Tallant 04</v>
          </cell>
          <cell r="B686" t="str">
            <v>Okanogan River-Tallant Creek</v>
          </cell>
          <cell r="C686" t="str">
            <v>Okanogan</v>
          </cell>
          <cell r="D686" t="str">
            <v>no</v>
          </cell>
          <cell r="E686" t="str">
            <v>yes</v>
          </cell>
          <cell r="F686" t="str">
            <v>no</v>
          </cell>
        </row>
        <row r="687">
          <cell r="A687" t="str">
            <v>Okanogan River Tallant 05</v>
          </cell>
          <cell r="B687" t="str">
            <v>Okanogan River-Tallant Creek</v>
          </cell>
          <cell r="C687" t="str">
            <v>Okanogan</v>
          </cell>
          <cell r="D687" t="str">
            <v>no</v>
          </cell>
          <cell r="E687" t="str">
            <v>yes</v>
          </cell>
          <cell r="F687" t="str">
            <v>no</v>
          </cell>
        </row>
        <row r="688">
          <cell r="A688" t="str">
            <v>Okanogan River Tallant 06</v>
          </cell>
          <cell r="B688" t="str">
            <v>Okanogan River-Tallant Creek</v>
          </cell>
          <cell r="C688" t="str">
            <v>Okanogan</v>
          </cell>
          <cell r="D688" t="str">
            <v>no</v>
          </cell>
          <cell r="E688" t="str">
            <v>yes</v>
          </cell>
          <cell r="F688" t="str">
            <v>no</v>
          </cell>
        </row>
        <row r="689">
          <cell r="A689" t="str">
            <v>Okanogan River Tallant 07</v>
          </cell>
          <cell r="B689" t="str">
            <v>Okanogan River-Tallant Creek</v>
          </cell>
          <cell r="C689" t="str">
            <v>Okanogan</v>
          </cell>
          <cell r="D689" t="str">
            <v>no</v>
          </cell>
          <cell r="E689" t="str">
            <v>yes</v>
          </cell>
          <cell r="F689" t="str">
            <v>no</v>
          </cell>
        </row>
        <row r="690">
          <cell r="A690" t="str">
            <v>Okanogan River Whitestone Coulee 02</v>
          </cell>
          <cell r="B690" t="str">
            <v>Okanogan River-Whitestone Coulee</v>
          </cell>
          <cell r="C690" t="str">
            <v>Okanogan</v>
          </cell>
          <cell r="D690" t="str">
            <v>no</v>
          </cell>
          <cell r="E690" t="str">
            <v>yes</v>
          </cell>
          <cell r="F690" t="str">
            <v>no</v>
          </cell>
        </row>
        <row r="691">
          <cell r="A691" t="str">
            <v>Okanogan River Whitestone Coulee 03</v>
          </cell>
          <cell r="B691" t="str">
            <v>Okanogan River-Whitestone Coulee</v>
          </cell>
          <cell r="C691" t="str">
            <v>Okanogan</v>
          </cell>
          <cell r="D691" t="str">
            <v>no</v>
          </cell>
          <cell r="E691" t="str">
            <v>yes</v>
          </cell>
          <cell r="F691" t="str">
            <v>no</v>
          </cell>
        </row>
        <row r="692">
          <cell r="A692" t="str">
            <v>Okanogan River Whitestone Coulee 04</v>
          </cell>
          <cell r="B692" t="str">
            <v>Okanogan River-Whitestone Coulee</v>
          </cell>
          <cell r="C692" t="str">
            <v>Okanogan</v>
          </cell>
          <cell r="D692" t="str">
            <v>no</v>
          </cell>
          <cell r="E692" t="str">
            <v>yes</v>
          </cell>
          <cell r="F692" t="str">
            <v>no</v>
          </cell>
        </row>
        <row r="693">
          <cell r="A693" t="str">
            <v>Okanogan River Whitestone Coulee 05</v>
          </cell>
          <cell r="B693" t="str">
            <v>Okanogan River-Whitestone Coulee</v>
          </cell>
          <cell r="C693" t="str">
            <v>Okanogan</v>
          </cell>
          <cell r="D693" t="str">
            <v>no</v>
          </cell>
          <cell r="E693" t="str">
            <v>yes</v>
          </cell>
          <cell r="F693" t="str">
            <v>no</v>
          </cell>
        </row>
        <row r="694">
          <cell r="A694" t="str">
            <v>Okanogan River Whitestone Coulee 06</v>
          </cell>
          <cell r="B694" t="str">
            <v>Okanogan River-Whitestone Coulee</v>
          </cell>
          <cell r="C694" t="str">
            <v>Okanogan</v>
          </cell>
          <cell r="D694" t="str">
            <v>no</v>
          </cell>
          <cell r="E694" t="str">
            <v>yes</v>
          </cell>
          <cell r="F694" t="str">
            <v>no</v>
          </cell>
        </row>
        <row r="695">
          <cell r="A695" t="str">
            <v>Okanogan River Whitestone Coulee 07</v>
          </cell>
          <cell r="B695" t="str">
            <v>Okanogan River-Whitestone Coulee</v>
          </cell>
          <cell r="C695" t="str">
            <v>Okanogan</v>
          </cell>
          <cell r="D695" t="str">
            <v>no</v>
          </cell>
          <cell r="E695" t="str">
            <v>yes</v>
          </cell>
          <cell r="F695" t="str">
            <v>no</v>
          </cell>
        </row>
        <row r="696">
          <cell r="A696" t="str">
            <v>Okanogan River Whitestone Coulee 08</v>
          </cell>
          <cell r="B696" t="str">
            <v>Okanogan River-Whitestone Coulee</v>
          </cell>
          <cell r="C696" t="str">
            <v>Okanogan</v>
          </cell>
          <cell r="D696" t="str">
            <v>no</v>
          </cell>
          <cell r="E696" t="str">
            <v>yes</v>
          </cell>
          <cell r="F696" t="str">
            <v>no</v>
          </cell>
        </row>
        <row r="697">
          <cell r="A697" t="str">
            <v>Salmon Creek 01</v>
          </cell>
          <cell r="B697" t="str">
            <v>Salmon Creek-Green Lake</v>
          </cell>
          <cell r="C697" t="str">
            <v>Okanogan</v>
          </cell>
          <cell r="D697" t="str">
            <v>no</v>
          </cell>
          <cell r="E697" t="str">
            <v>yes</v>
          </cell>
          <cell r="F697" t="str">
            <v>no</v>
          </cell>
        </row>
        <row r="698">
          <cell r="A698" t="str">
            <v>Salmon Creek 02</v>
          </cell>
          <cell r="B698" t="str">
            <v>Salmon Creek-Green Lake</v>
          </cell>
          <cell r="C698" t="str">
            <v>Okanogan</v>
          </cell>
          <cell r="D698" t="str">
            <v>no</v>
          </cell>
          <cell r="E698" t="str">
            <v>yes</v>
          </cell>
          <cell r="F698" t="str">
            <v>no</v>
          </cell>
        </row>
        <row r="699">
          <cell r="A699" t="str">
            <v>Salmon Creek 03</v>
          </cell>
          <cell r="B699" t="str">
            <v>Salmon Creek-Green Lake</v>
          </cell>
          <cell r="C699" t="str">
            <v>Okanogan</v>
          </cell>
          <cell r="D699" t="str">
            <v>no</v>
          </cell>
          <cell r="E699" t="str">
            <v>yes</v>
          </cell>
          <cell r="F699" t="str">
            <v>no</v>
          </cell>
        </row>
        <row r="700">
          <cell r="A700" t="str">
            <v>Salmon Creek 04</v>
          </cell>
          <cell r="B700" t="str">
            <v>Salmon Creek-Green Lake</v>
          </cell>
          <cell r="C700" t="str">
            <v>Okanogan</v>
          </cell>
          <cell r="D700" t="str">
            <v>no</v>
          </cell>
          <cell r="E700" t="str">
            <v>yes</v>
          </cell>
          <cell r="F700" t="str">
            <v>no</v>
          </cell>
        </row>
        <row r="701">
          <cell r="A701" t="str">
            <v>Salmon Creek 05</v>
          </cell>
          <cell r="B701" t="str">
            <v>Salmon Creek-Green Lake</v>
          </cell>
          <cell r="C701" t="str">
            <v>Okanogan</v>
          </cell>
          <cell r="D701" t="str">
            <v>no</v>
          </cell>
          <cell r="E701" t="str">
            <v>yes</v>
          </cell>
          <cell r="F701" t="str">
            <v>no</v>
          </cell>
        </row>
        <row r="702">
          <cell r="A702" t="str">
            <v>Salmon Creek 06</v>
          </cell>
          <cell r="B702" t="str">
            <v>Salmon Creek-Green Lake</v>
          </cell>
          <cell r="C702" t="str">
            <v>Okanogan</v>
          </cell>
          <cell r="D702" t="str">
            <v>no</v>
          </cell>
          <cell r="E702" t="str">
            <v>yes</v>
          </cell>
          <cell r="F702" t="str">
            <v>no</v>
          </cell>
        </row>
        <row r="703">
          <cell r="A703" t="str">
            <v>Salmon Creek 07</v>
          </cell>
          <cell r="B703" t="str">
            <v>Salmon Creek-Green Lake</v>
          </cell>
          <cell r="C703" t="str">
            <v>Okanogan</v>
          </cell>
          <cell r="D703" t="str">
            <v>no</v>
          </cell>
          <cell r="E703" t="str">
            <v>yes</v>
          </cell>
          <cell r="F703" t="str">
            <v>no</v>
          </cell>
        </row>
        <row r="704">
          <cell r="A704" t="str">
            <v>Salmon Creek 08</v>
          </cell>
          <cell r="B704" t="str">
            <v>Salmon Creek-Green Lake</v>
          </cell>
          <cell r="C704" t="str">
            <v>Okanogan</v>
          </cell>
          <cell r="D704" t="str">
            <v>no</v>
          </cell>
          <cell r="E704" t="str">
            <v>yes</v>
          </cell>
          <cell r="F704" t="str">
            <v>no</v>
          </cell>
        </row>
        <row r="705">
          <cell r="A705" t="str">
            <v>Salmon Creek 09</v>
          </cell>
          <cell r="B705" t="str">
            <v>Salmon Creek-Green Lake</v>
          </cell>
          <cell r="C705" t="str">
            <v>Okanogan</v>
          </cell>
          <cell r="D705" t="str">
            <v>no</v>
          </cell>
          <cell r="E705" t="str">
            <v>yes</v>
          </cell>
          <cell r="F705" t="str">
            <v>no</v>
          </cell>
        </row>
        <row r="706">
          <cell r="A706" t="str">
            <v>Salmon Creek 10</v>
          </cell>
          <cell r="B706" t="str">
            <v>Salmon Creek-Green Lake</v>
          </cell>
          <cell r="C706" t="str">
            <v>Okanogan</v>
          </cell>
          <cell r="D706" t="str">
            <v>no</v>
          </cell>
          <cell r="E706" t="str">
            <v>yes</v>
          </cell>
          <cell r="F706" t="str">
            <v>no</v>
          </cell>
        </row>
        <row r="707">
          <cell r="A707" t="str">
            <v>Salmon Creek 11</v>
          </cell>
          <cell r="B707" t="str">
            <v>Salmon Creek-Green Lake</v>
          </cell>
          <cell r="C707" t="str">
            <v>Okanogan</v>
          </cell>
          <cell r="D707" t="str">
            <v>no</v>
          </cell>
          <cell r="E707" t="str">
            <v>yes</v>
          </cell>
          <cell r="F707" t="str">
            <v>no</v>
          </cell>
        </row>
        <row r="708">
          <cell r="A708" t="str">
            <v>Salmon Creek 12</v>
          </cell>
          <cell r="B708" t="str">
            <v>Salmon Creek-Green Lake</v>
          </cell>
          <cell r="C708" t="str">
            <v>Okanogan</v>
          </cell>
          <cell r="D708" t="str">
            <v>no</v>
          </cell>
          <cell r="E708" t="str">
            <v>yes</v>
          </cell>
          <cell r="F708" t="str">
            <v>no</v>
          </cell>
        </row>
        <row r="709">
          <cell r="A709" t="str">
            <v>Salmon Creek 13</v>
          </cell>
          <cell r="B709" t="str">
            <v>Salmon Creek-Green Lake</v>
          </cell>
          <cell r="C709" t="str">
            <v>Okanogan</v>
          </cell>
          <cell r="D709" t="str">
            <v>no</v>
          </cell>
          <cell r="E709" t="str">
            <v>yes</v>
          </cell>
          <cell r="F709" t="str">
            <v>no</v>
          </cell>
        </row>
        <row r="710">
          <cell r="A710" t="str">
            <v>Similkameen River 02</v>
          </cell>
          <cell r="B710" t="str">
            <v>Similkameen River-Ellemeham Draw</v>
          </cell>
          <cell r="C710" t="str">
            <v>Okanogan</v>
          </cell>
          <cell r="D710" t="str">
            <v>no</v>
          </cell>
          <cell r="E710" t="str">
            <v>yes</v>
          </cell>
          <cell r="F710" t="str">
            <v>no</v>
          </cell>
        </row>
        <row r="711">
          <cell r="A711" t="str">
            <v>Similkameen River 03</v>
          </cell>
          <cell r="B711" t="str">
            <v>Similkameen River-Ellemeham Draw</v>
          </cell>
          <cell r="C711" t="str">
            <v>Okanogan</v>
          </cell>
          <cell r="D711" t="str">
            <v>no</v>
          </cell>
          <cell r="E711" t="str">
            <v>yes</v>
          </cell>
          <cell r="F711" t="str">
            <v>no</v>
          </cell>
        </row>
        <row r="712">
          <cell r="A712" t="str">
            <v>Similkameen River 04</v>
          </cell>
          <cell r="B712" t="str">
            <v>Similkameen River-Ellemeham Draw</v>
          </cell>
          <cell r="C712" t="str">
            <v>Okanogan</v>
          </cell>
          <cell r="D712" t="str">
            <v>no</v>
          </cell>
          <cell r="E712" t="str">
            <v>yes</v>
          </cell>
          <cell r="F712" t="str">
            <v>no</v>
          </cell>
        </row>
        <row r="713">
          <cell r="A713" t="str">
            <v>Similkameen River 05</v>
          </cell>
          <cell r="B713" t="str">
            <v>Similkameen River-Ellemeham Draw</v>
          </cell>
          <cell r="C713" t="str">
            <v>Okanogan</v>
          </cell>
          <cell r="D713" t="str">
            <v>no</v>
          </cell>
          <cell r="E713" t="str">
            <v>yes</v>
          </cell>
          <cell r="F713" t="str">
            <v>no</v>
          </cell>
        </row>
        <row r="714">
          <cell r="A714" t="str">
            <v>Similkameen River 06</v>
          </cell>
          <cell r="B714" t="str">
            <v>Similkameen River-Ellemeham Draw</v>
          </cell>
          <cell r="C714" t="str">
            <v>Okanogan</v>
          </cell>
          <cell r="D714" t="str">
            <v>no</v>
          </cell>
          <cell r="E714" t="str">
            <v>yes</v>
          </cell>
          <cell r="F714" t="str">
            <v>no</v>
          </cell>
        </row>
        <row r="715">
          <cell r="A715" t="str">
            <v>Tonasket Creek 02</v>
          </cell>
          <cell r="B715" t="str">
            <v xml:space="preserve">Tonasket Creek </v>
          </cell>
          <cell r="C715" t="str">
            <v>Okanogan</v>
          </cell>
          <cell r="D715" t="str">
            <v>no</v>
          </cell>
          <cell r="E715" t="str">
            <v>yes</v>
          </cell>
          <cell r="F715" t="str">
            <v>no</v>
          </cell>
        </row>
        <row r="716">
          <cell r="A716" t="str">
            <v>Omak Creek 14</v>
          </cell>
          <cell r="B716" t="str">
            <v>Upper Omak Creek</v>
          </cell>
          <cell r="C716" t="str">
            <v>Okanogan</v>
          </cell>
          <cell r="D716" t="str">
            <v>no</v>
          </cell>
          <cell r="E716" t="str">
            <v>yes</v>
          </cell>
          <cell r="F716" t="str">
            <v>no</v>
          </cell>
        </row>
        <row r="717">
          <cell r="A717" t="str">
            <v>Omak Creek 15</v>
          </cell>
          <cell r="B717" t="str">
            <v>Upper Omak Creek</v>
          </cell>
          <cell r="C717" t="str">
            <v>Okanogan</v>
          </cell>
          <cell r="D717" t="str">
            <v>no</v>
          </cell>
          <cell r="E717" t="str">
            <v>yes</v>
          </cell>
          <cell r="F717" t="str">
            <v>no</v>
          </cell>
        </row>
        <row r="718">
          <cell r="A718" t="str">
            <v>Omak Creek 16</v>
          </cell>
          <cell r="B718" t="str">
            <v>Upper Omak Creek</v>
          </cell>
          <cell r="C718" t="str">
            <v>Okanogan</v>
          </cell>
          <cell r="D718" t="str">
            <v>no</v>
          </cell>
          <cell r="E718" t="str">
            <v>yes</v>
          </cell>
          <cell r="F718" t="str">
            <v>no</v>
          </cell>
        </row>
        <row r="719">
          <cell r="A719" t="str">
            <v>Omak Creek 17</v>
          </cell>
          <cell r="B719" t="str">
            <v>Upper Omak Creek</v>
          </cell>
          <cell r="C719" t="str">
            <v>Okanogan</v>
          </cell>
          <cell r="D719" t="str">
            <v>no</v>
          </cell>
          <cell r="E719" t="str">
            <v>yes</v>
          </cell>
          <cell r="F719" t="str">
            <v>no</v>
          </cell>
        </row>
        <row r="720">
          <cell r="A720" t="str">
            <v>Trail Creek 01</v>
          </cell>
          <cell r="B720" t="str">
            <v>Upper Omak Creek</v>
          </cell>
          <cell r="C720" t="str">
            <v>Okanogan</v>
          </cell>
          <cell r="D720" t="str">
            <v>no</v>
          </cell>
          <cell r="E720" t="str">
            <v>yes</v>
          </cell>
          <cell r="F720" t="str">
            <v>no</v>
          </cell>
        </row>
        <row r="721">
          <cell r="A721" t="str">
            <v>Wanacut Creek 01</v>
          </cell>
          <cell r="B721" t="str">
            <v xml:space="preserve">Wanacut Creek </v>
          </cell>
          <cell r="C721" t="str">
            <v>Okanogan</v>
          </cell>
          <cell r="D721" t="str">
            <v>no</v>
          </cell>
          <cell r="E721" t="str">
            <v>yes</v>
          </cell>
          <cell r="F721" t="str">
            <v>no</v>
          </cell>
        </row>
        <row r="722">
          <cell r="A722" t="str">
            <v>Wanacut Creek 02</v>
          </cell>
          <cell r="B722" t="str">
            <v xml:space="preserve">Wanacut Creek </v>
          </cell>
          <cell r="C722" t="str">
            <v>Okanogan</v>
          </cell>
          <cell r="D722" t="str">
            <v>no</v>
          </cell>
          <cell r="E722" t="str">
            <v>yes</v>
          </cell>
          <cell r="F722" t="str">
            <v>no</v>
          </cell>
        </row>
        <row r="723">
          <cell r="A723" t="str">
            <v>Wanacut Creek 03</v>
          </cell>
          <cell r="B723" t="str">
            <v xml:space="preserve">Wanacut Creek </v>
          </cell>
          <cell r="C723" t="str">
            <v>Okanogan</v>
          </cell>
          <cell r="D723" t="str">
            <v>no</v>
          </cell>
          <cell r="E723" t="str">
            <v>yes</v>
          </cell>
          <cell r="F723" t="str">
            <v>no</v>
          </cell>
        </row>
        <row r="724">
          <cell r="A724" t="str">
            <v>Whitestone Creek 01</v>
          </cell>
          <cell r="B724" t="str">
            <v xml:space="preserve">Whitestone Creek </v>
          </cell>
          <cell r="C724" t="str">
            <v>Okanogan</v>
          </cell>
          <cell r="D724" t="str">
            <v>no</v>
          </cell>
          <cell r="E724" t="str">
            <v>no</v>
          </cell>
          <cell r="F724" t="str">
            <v>no</v>
          </cell>
        </row>
        <row r="725">
          <cell r="A725" t="str">
            <v>Whitestone Creek 02</v>
          </cell>
          <cell r="B725" t="str">
            <v xml:space="preserve">Whitestone Creek </v>
          </cell>
          <cell r="C725" t="str">
            <v>Okanogan</v>
          </cell>
          <cell r="D725" t="str">
            <v>no</v>
          </cell>
          <cell r="E725" t="str">
            <v>no</v>
          </cell>
          <cell r="F725" t="str">
            <v>no</v>
          </cell>
        </row>
        <row r="726">
          <cell r="A726" t="str">
            <v>Whitestone Creek 03</v>
          </cell>
          <cell r="B726" t="str">
            <v xml:space="preserve">Whitestone Creek </v>
          </cell>
          <cell r="C726" t="str">
            <v>Okanogan</v>
          </cell>
          <cell r="D726" t="str">
            <v>no</v>
          </cell>
          <cell r="E726" t="str">
            <v>no</v>
          </cell>
          <cell r="F726" t="str">
            <v>no</v>
          </cell>
        </row>
        <row r="727">
          <cell r="A727" t="str">
            <v>Hancock Creek 01</v>
          </cell>
          <cell r="B727" t="str">
            <v>Methow River-Fawn Creek</v>
          </cell>
          <cell r="C727" t="str">
            <v>Methow</v>
          </cell>
          <cell r="D727" t="str">
            <v>yes</v>
          </cell>
          <cell r="E727" t="str">
            <v>yes</v>
          </cell>
          <cell r="F727" t="str">
            <v>yes</v>
          </cell>
        </row>
        <row r="728">
          <cell r="A728" t="str">
            <v>Little Boulder Creek 01</v>
          </cell>
          <cell r="B728" t="str">
            <v>Methow River-Fawn Creek</v>
          </cell>
          <cell r="C728" t="str">
            <v>Methow</v>
          </cell>
          <cell r="D728" t="str">
            <v>no</v>
          </cell>
          <cell r="E728" t="str">
            <v>yes</v>
          </cell>
          <cell r="F728" t="str">
            <v>no</v>
          </cell>
        </row>
        <row r="729">
          <cell r="A729" t="str">
            <v>Methow River Fawn 01</v>
          </cell>
          <cell r="B729" t="str">
            <v>Methow River-Fawn Creek</v>
          </cell>
          <cell r="C729" t="str">
            <v>Methow</v>
          </cell>
          <cell r="D729" t="str">
            <v>yes</v>
          </cell>
          <cell r="E729" t="str">
            <v>yes</v>
          </cell>
          <cell r="F729" t="str">
            <v>yes</v>
          </cell>
        </row>
        <row r="730">
          <cell r="A730" t="str">
            <v>Methow River Fawn 02</v>
          </cell>
          <cell r="B730" t="str">
            <v>Methow River-Fawn Creek</v>
          </cell>
          <cell r="C730" t="str">
            <v>Methow</v>
          </cell>
          <cell r="D730" t="str">
            <v>yes</v>
          </cell>
          <cell r="E730" t="str">
            <v>yes</v>
          </cell>
          <cell r="F730" t="str">
            <v>yes</v>
          </cell>
        </row>
        <row r="731">
          <cell r="A731" t="str">
            <v>Methow River Fawn 03</v>
          </cell>
          <cell r="B731" t="str">
            <v>Methow River-Fawn Creek</v>
          </cell>
          <cell r="C731" t="str">
            <v>Methow</v>
          </cell>
          <cell r="D731" t="str">
            <v>yes</v>
          </cell>
          <cell r="E731" t="str">
            <v>yes</v>
          </cell>
          <cell r="F731" t="str">
            <v>yes</v>
          </cell>
        </row>
        <row r="732">
          <cell r="A732" t="str">
            <v>Methow River Fawn 04</v>
          </cell>
          <cell r="B732" t="str">
            <v>Methow River-Fawn Creek</v>
          </cell>
          <cell r="C732" t="str">
            <v>Methow</v>
          </cell>
          <cell r="D732" t="str">
            <v>yes</v>
          </cell>
          <cell r="E732" t="str">
            <v>yes</v>
          </cell>
          <cell r="F732" t="str">
            <v>yes</v>
          </cell>
        </row>
        <row r="733">
          <cell r="A733" t="str">
            <v>Methow River Fawn 05</v>
          </cell>
          <cell r="B733" t="str">
            <v>Methow River-Fawn Creek</v>
          </cell>
          <cell r="C733" t="str">
            <v>Methow</v>
          </cell>
          <cell r="D733" t="str">
            <v>yes</v>
          </cell>
          <cell r="E733" t="str">
            <v>yes</v>
          </cell>
          <cell r="F733" t="str">
            <v>yes</v>
          </cell>
        </row>
        <row r="734">
          <cell r="A734" t="str">
            <v>Methow River Fawn 06</v>
          </cell>
          <cell r="B734" t="str">
            <v>Methow River-Fawn Creek</v>
          </cell>
          <cell r="C734" t="str">
            <v>Methow</v>
          </cell>
          <cell r="D734" t="str">
            <v>yes</v>
          </cell>
          <cell r="E734" t="str">
            <v>yes</v>
          </cell>
          <cell r="F734" t="str">
            <v>yes</v>
          </cell>
        </row>
        <row r="735">
          <cell r="A735" t="str">
            <v>Methow River Fawn 07</v>
          </cell>
          <cell r="B735" t="str">
            <v>Methow River-Fawn Creek</v>
          </cell>
          <cell r="C735" t="str">
            <v>Methow</v>
          </cell>
          <cell r="D735" t="str">
            <v>yes</v>
          </cell>
          <cell r="E735" t="str">
            <v>yes</v>
          </cell>
          <cell r="F735" t="str">
            <v>yes</v>
          </cell>
        </row>
        <row r="736">
          <cell r="A736" t="str">
            <v>Methow River Fawn 08</v>
          </cell>
          <cell r="B736" t="str">
            <v>Methow River-Fawn Creek</v>
          </cell>
          <cell r="C736" t="str">
            <v>Methow</v>
          </cell>
          <cell r="D736" t="str">
            <v>yes</v>
          </cell>
          <cell r="E736" t="str">
            <v>yes</v>
          </cell>
          <cell r="F736" t="str">
            <v>yes</v>
          </cell>
        </row>
        <row r="737">
          <cell r="A737" t="str">
            <v>Chewuch River Thirtymile 04</v>
          </cell>
          <cell r="B737" t="str">
            <v>Chewuch River-Thirtymile Creek</v>
          </cell>
          <cell r="C737" t="str">
            <v>Methow</v>
          </cell>
          <cell r="D737" t="str">
            <v>yes</v>
          </cell>
          <cell r="E737" t="str">
            <v>yes</v>
          </cell>
          <cell r="F737" t="str">
            <v>yes</v>
          </cell>
        </row>
        <row r="738">
          <cell r="A738" t="str">
            <v>Methow River Fawn 09</v>
          </cell>
          <cell r="B738" t="str">
            <v>Methow River-Fawn Creek</v>
          </cell>
          <cell r="C738" t="str">
            <v>Methow</v>
          </cell>
          <cell r="D738" t="str">
            <v>yes</v>
          </cell>
          <cell r="E738" t="str">
            <v>yes</v>
          </cell>
          <cell r="F738" t="str">
            <v>yes</v>
          </cell>
        </row>
        <row r="739">
          <cell r="A739" t="str">
            <v>Methow River Fawn 10</v>
          </cell>
          <cell r="B739" t="str">
            <v>Methow River-Fawn Creek</v>
          </cell>
          <cell r="C739" t="str">
            <v>Methow</v>
          </cell>
          <cell r="D739" t="str">
            <v>yes</v>
          </cell>
          <cell r="E739" t="str">
            <v>yes</v>
          </cell>
          <cell r="F739" t="str">
            <v>yes</v>
          </cell>
        </row>
        <row r="740">
          <cell r="A740" t="str">
            <v>Methow River Fawn 11</v>
          </cell>
          <cell r="B740" t="str">
            <v>Methow River-Fawn Creek</v>
          </cell>
          <cell r="C740" t="str">
            <v>Methow</v>
          </cell>
          <cell r="D740" t="str">
            <v>yes</v>
          </cell>
          <cell r="E740" t="str">
            <v>yes</v>
          </cell>
          <cell r="F740" t="str">
            <v>yes</v>
          </cell>
        </row>
        <row r="741">
          <cell r="A741" t="str">
            <v>Fawn Creek 01</v>
          </cell>
          <cell r="B741" t="str">
            <v>Methow River-Fawn Creek</v>
          </cell>
          <cell r="C741" t="str">
            <v>Methow</v>
          </cell>
          <cell r="D741" t="str">
            <v>no</v>
          </cell>
          <cell r="E741" t="str">
            <v>no</v>
          </cell>
          <cell r="F741" t="str">
            <v>no</v>
          </cell>
        </row>
        <row r="742">
          <cell r="A742" t="str">
            <v>Beaver Creek 01</v>
          </cell>
          <cell r="B742" t="str">
            <v>Wenatchee River-Beaver Creek</v>
          </cell>
          <cell r="C742" t="str">
            <v>Wenatchee</v>
          </cell>
          <cell r="D742" t="str">
            <v>yes</v>
          </cell>
          <cell r="E742" t="str">
            <v>yes</v>
          </cell>
          <cell r="F742" t="str">
            <v>no</v>
          </cell>
        </row>
        <row r="743">
          <cell r="A743" t="str">
            <v>Alder Creek 01</v>
          </cell>
          <cell r="B743" t="str">
            <v xml:space="preserve">Lower Chiwawa River </v>
          </cell>
          <cell r="C743" t="str">
            <v>Wenatchee</v>
          </cell>
          <cell r="D743" t="str">
            <v>yes</v>
          </cell>
          <cell r="E743" t="str">
            <v>yes</v>
          </cell>
          <cell r="F743" t="str">
            <v>no</v>
          </cell>
        </row>
        <row r="744">
          <cell r="A744" t="str">
            <v>Alder Creek 02</v>
          </cell>
          <cell r="B744" t="str">
            <v xml:space="preserve">Lower Chiwawa River </v>
          </cell>
          <cell r="C744" t="str">
            <v>Wenatchee</v>
          </cell>
          <cell r="D744" t="str">
            <v>no</v>
          </cell>
          <cell r="E744" t="str">
            <v>yes</v>
          </cell>
          <cell r="F744" t="str">
            <v>no</v>
          </cell>
        </row>
        <row r="745">
          <cell r="A745" t="str">
            <v>Andrews Creek 01</v>
          </cell>
          <cell r="B745" t="str">
            <v xml:space="preserve">Andrews Creek </v>
          </cell>
          <cell r="C745" t="str">
            <v>Methow</v>
          </cell>
          <cell r="D745" t="str">
            <v>yes</v>
          </cell>
          <cell r="E745" t="str">
            <v>yes</v>
          </cell>
          <cell r="F745" t="str">
            <v>yes</v>
          </cell>
        </row>
        <row r="746">
          <cell r="A746" t="str">
            <v>Bear Creek 01</v>
          </cell>
          <cell r="B746" t="str">
            <v xml:space="preserve">Bear Creek </v>
          </cell>
          <cell r="C746" t="str">
            <v>Methow</v>
          </cell>
          <cell r="D746" t="str">
            <v>yes</v>
          </cell>
          <cell r="E746" t="str">
            <v>yes</v>
          </cell>
          <cell r="F746" t="str">
            <v>no</v>
          </cell>
        </row>
        <row r="747">
          <cell r="A747" t="str">
            <v>Bear Creek 02</v>
          </cell>
          <cell r="B747" t="str">
            <v xml:space="preserve">Bear Creek </v>
          </cell>
          <cell r="C747" t="str">
            <v>Methow</v>
          </cell>
          <cell r="D747" t="str">
            <v>no</v>
          </cell>
          <cell r="E747" t="str">
            <v>no</v>
          </cell>
          <cell r="F747" t="str">
            <v>no</v>
          </cell>
        </row>
        <row r="748">
          <cell r="A748" t="str">
            <v>Bear Creek 03</v>
          </cell>
          <cell r="B748" t="str">
            <v xml:space="preserve">Bear Creek </v>
          </cell>
          <cell r="C748" t="str">
            <v>Methow</v>
          </cell>
          <cell r="D748" t="str">
            <v>no</v>
          </cell>
          <cell r="E748" t="str">
            <v>no</v>
          </cell>
          <cell r="F748" t="str">
            <v>no</v>
          </cell>
        </row>
        <row r="749">
          <cell r="A749" t="str">
            <v>Bear Creek 04</v>
          </cell>
          <cell r="B749" t="str">
            <v xml:space="preserve">Bear Creek </v>
          </cell>
          <cell r="C749" t="str">
            <v>Methow</v>
          </cell>
          <cell r="D749" t="str">
            <v>no</v>
          </cell>
          <cell r="E749" t="str">
            <v>no</v>
          </cell>
          <cell r="F749" t="str">
            <v>no</v>
          </cell>
        </row>
        <row r="750">
          <cell r="A750" t="str">
            <v>Bear Creek 05</v>
          </cell>
          <cell r="B750" t="str">
            <v xml:space="preserve">Bear Creek </v>
          </cell>
          <cell r="C750" t="str">
            <v>Methow</v>
          </cell>
          <cell r="D750" t="str">
            <v>no</v>
          </cell>
          <cell r="E750" t="str">
            <v>no</v>
          </cell>
          <cell r="F750" t="str">
            <v>no</v>
          </cell>
        </row>
        <row r="751">
          <cell r="A751" t="str">
            <v>Bear Creek 06</v>
          </cell>
          <cell r="B751" t="str">
            <v xml:space="preserve">Bear Creek </v>
          </cell>
          <cell r="C751" t="str">
            <v>Methow</v>
          </cell>
          <cell r="D751" t="str">
            <v>no</v>
          </cell>
          <cell r="E751" t="str">
            <v>no</v>
          </cell>
          <cell r="F751" t="str">
            <v>no</v>
          </cell>
        </row>
        <row r="752">
          <cell r="A752" t="str">
            <v>Beaver Creek Lower 01</v>
          </cell>
          <cell r="B752" t="str">
            <v xml:space="preserve">Lower Beaver Creek </v>
          </cell>
          <cell r="C752" t="str">
            <v>Methow</v>
          </cell>
          <cell r="D752" t="str">
            <v>yes</v>
          </cell>
          <cell r="E752" t="str">
            <v>yes</v>
          </cell>
          <cell r="F752" t="str">
            <v>yes</v>
          </cell>
        </row>
        <row r="753">
          <cell r="A753" t="str">
            <v>Beaver Creek Lower 02</v>
          </cell>
          <cell r="B753" t="str">
            <v xml:space="preserve">Lower Beaver Creek </v>
          </cell>
          <cell r="C753" t="str">
            <v>Methow</v>
          </cell>
          <cell r="D753" t="str">
            <v>yes</v>
          </cell>
          <cell r="E753" t="str">
            <v>yes</v>
          </cell>
          <cell r="F753" t="str">
            <v>yes</v>
          </cell>
        </row>
        <row r="754">
          <cell r="A754" t="str">
            <v>Beaver Creek Lower 03</v>
          </cell>
          <cell r="B754" t="str">
            <v xml:space="preserve">Lower Beaver Creek </v>
          </cell>
          <cell r="C754" t="str">
            <v>Methow</v>
          </cell>
          <cell r="D754" t="str">
            <v>yes</v>
          </cell>
          <cell r="E754" t="str">
            <v>yes</v>
          </cell>
          <cell r="F754" t="str">
            <v>yes</v>
          </cell>
        </row>
        <row r="755">
          <cell r="A755" t="str">
            <v>Beaver Creek Lower 04</v>
          </cell>
          <cell r="B755" t="str">
            <v xml:space="preserve">Lower Beaver Creek </v>
          </cell>
          <cell r="C755" t="str">
            <v>Methow</v>
          </cell>
          <cell r="D755" t="str">
            <v>yes</v>
          </cell>
          <cell r="E755" t="str">
            <v>yes</v>
          </cell>
          <cell r="F755" t="str">
            <v>yes</v>
          </cell>
        </row>
        <row r="756">
          <cell r="A756" t="str">
            <v>Beaver Creek Lower 05</v>
          </cell>
          <cell r="B756" t="str">
            <v xml:space="preserve">Lower Beaver Creek </v>
          </cell>
          <cell r="C756" t="str">
            <v>Methow</v>
          </cell>
          <cell r="D756" t="str">
            <v>yes</v>
          </cell>
          <cell r="E756" t="str">
            <v>yes</v>
          </cell>
          <cell r="F756" t="str">
            <v>yes</v>
          </cell>
        </row>
        <row r="757">
          <cell r="A757" t="str">
            <v>Beaver Creek Lower 06</v>
          </cell>
          <cell r="B757" t="str">
            <v xml:space="preserve">Lower Beaver Creek </v>
          </cell>
          <cell r="C757" t="str">
            <v>Methow</v>
          </cell>
          <cell r="D757" t="str">
            <v>yes</v>
          </cell>
          <cell r="E757" t="str">
            <v>yes</v>
          </cell>
          <cell r="F757" t="str">
            <v>yes</v>
          </cell>
        </row>
        <row r="758">
          <cell r="A758" t="str">
            <v>Beaver Creek Lower 07</v>
          </cell>
          <cell r="B758" t="str">
            <v xml:space="preserve">Lower Beaver Creek </v>
          </cell>
          <cell r="C758" t="str">
            <v>Methow</v>
          </cell>
          <cell r="D758" t="str">
            <v>yes</v>
          </cell>
          <cell r="E758" t="str">
            <v>yes</v>
          </cell>
          <cell r="F758" t="str">
            <v>yes</v>
          </cell>
        </row>
        <row r="759">
          <cell r="A759" t="str">
            <v>Beaver Creek Lower 08</v>
          </cell>
          <cell r="B759" t="str">
            <v xml:space="preserve">Lower Beaver Creek </v>
          </cell>
          <cell r="C759" t="str">
            <v>Methow</v>
          </cell>
          <cell r="D759" t="str">
            <v>yes</v>
          </cell>
          <cell r="E759" t="str">
            <v>yes</v>
          </cell>
          <cell r="F759" t="str">
            <v>yes</v>
          </cell>
        </row>
        <row r="760">
          <cell r="A760" t="str">
            <v>Beaver Creek Lower 09</v>
          </cell>
          <cell r="B760" t="str">
            <v xml:space="preserve">Upper Beaver Creek </v>
          </cell>
          <cell r="C760" t="str">
            <v>Methow</v>
          </cell>
          <cell r="D760" t="str">
            <v>yes</v>
          </cell>
          <cell r="E760" t="str">
            <v>yes</v>
          </cell>
          <cell r="F760" t="str">
            <v>yes</v>
          </cell>
        </row>
        <row r="761">
          <cell r="A761" t="str">
            <v>Beaver Creek North Fork 01</v>
          </cell>
          <cell r="B761" t="str">
            <v xml:space="preserve">Upper Beaver Creek </v>
          </cell>
          <cell r="C761" t="str">
            <v>Methow</v>
          </cell>
          <cell r="D761" t="str">
            <v>yes</v>
          </cell>
          <cell r="E761" t="str">
            <v>yes</v>
          </cell>
          <cell r="F761" t="str">
            <v>yes</v>
          </cell>
        </row>
        <row r="762">
          <cell r="A762" t="str">
            <v>Beaver Creek North Fork 02</v>
          </cell>
          <cell r="B762" t="str">
            <v xml:space="preserve">Upper Beaver Creek </v>
          </cell>
          <cell r="C762" t="str">
            <v>Methow</v>
          </cell>
          <cell r="D762" t="str">
            <v>yes</v>
          </cell>
          <cell r="E762" t="str">
            <v>yes</v>
          </cell>
          <cell r="F762" t="str">
            <v>yes</v>
          </cell>
        </row>
        <row r="763">
          <cell r="A763" t="str">
            <v>Beaver Creek North Fork 03</v>
          </cell>
          <cell r="B763" t="str">
            <v xml:space="preserve">Upper Beaver Creek </v>
          </cell>
          <cell r="C763" t="str">
            <v>Methow</v>
          </cell>
          <cell r="D763" t="str">
            <v>no</v>
          </cell>
          <cell r="E763" t="str">
            <v>yes</v>
          </cell>
          <cell r="F763" t="str">
            <v>yes</v>
          </cell>
        </row>
        <row r="764">
          <cell r="A764" t="str">
            <v>Beaver Creek South Fork 01</v>
          </cell>
          <cell r="B764" t="str">
            <v xml:space="preserve">South Fork Beaver Creek </v>
          </cell>
          <cell r="C764" t="str">
            <v>Methow</v>
          </cell>
          <cell r="D764" t="str">
            <v>yes</v>
          </cell>
          <cell r="E764" t="str">
            <v>yes</v>
          </cell>
          <cell r="F764" t="str">
            <v>yes</v>
          </cell>
        </row>
        <row r="765">
          <cell r="A765" t="str">
            <v>Beaver Creek South Fork 02</v>
          </cell>
          <cell r="B765" t="str">
            <v xml:space="preserve">South Fork Beaver Creek </v>
          </cell>
          <cell r="C765" t="str">
            <v>Methow</v>
          </cell>
          <cell r="D765" t="str">
            <v>no</v>
          </cell>
          <cell r="E765" t="str">
            <v>no</v>
          </cell>
          <cell r="F765" t="str">
            <v>no</v>
          </cell>
        </row>
        <row r="766">
          <cell r="A766" t="str">
            <v>Beaver Creek South Fork 03</v>
          </cell>
          <cell r="B766" t="str">
            <v xml:space="preserve">South Fork Beaver Creek </v>
          </cell>
          <cell r="C766" t="str">
            <v>Methow</v>
          </cell>
          <cell r="D766" t="str">
            <v>no</v>
          </cell>
          <cell r="E766" t="str">
            <v>no</v>
          </cell>
          <cell r="F766" t="str">
            <v>no</v>
          </cell>
        </row>
        <row r="767">
          <cell r="A767" t="str">
            <v>Beaver Creek South Fork 04</v>
          </cell>
          <cell r="B767" t="str">
            <v xml:space="preserve">South Fork Beaver Creek </v>
          </cell>
          <cell r="C767" t="str">
            <v>Methow</v>
          </cell>
          <cell r="D767" t="str">
            <v>no</v>
          </cell>
          <cell r="E767" t="str">
            <v>no</v>
          </cell>
          <cell r="F767" t="str">
            <v>no</v>
          </cell>
        </row>
        <row r="768">
          <cell r="A768" t="str">
            <v>Beaver Creek South Fork 05</v>
          </cell>
          <cell r="B768" t="str">
            <v xml:space="preserve">South Fork Beaver Creek </v>
          </cell>
          <cell r="C768" t="str">
            <v>Methow</v>
          </cell>
          <cell r="D768" t="str">
            <v>no</v>
          </cell>
          <cell r="E768" t="str">
            <v>no</v>
          </cell>
          <cell r="F768" t="str">
            <v>no</v>
          </cell>
        </row>
        <row r="769">
          <cell r="A769" t="str">
            <v>Ben Creek 01</v>
          </cell>
          <cell r="B769" t="str">
            <v xml:space="preserve">Libby Creek </v>
          </cell>
          <cell r="C769" t="str">
            <v>Methow</v>
          </cell>
          <cell r="D769" t="str">
            <v>no</v>
          </cell>
          <cell r="E769" t="str">
            <v>yes</v>
          </cell>
          <cell r="F769" t="str">
            <v>no</v>
          </cell>
        </row>
        <row r="770">
          <cell r="A770" t="str">
            <v>Big Meadow Creek 01</v>
          </cell>
          <cell r="B770" t="str">
            <v xml:space="preserve">Big Meadow Creek </v>
          </cell>
          <cell r="C770" t="str">
            <v>Wenatchee</v>
          </cell>
          <cell r="D770" t="str">
            <v>yes</v>
          </cell>
          <cell r="E770" t="str">
            <v>yes</v>
          </cell>
          <cell r="F770" t="str">
            <v>yes</v>
          </cell>
        </row>
        <row r="771">
          <cell r="A771" t="str">
            <v>Big Meadow Creek 02</v>
          </cell>
          <cell r="B771" t="str">
            <v xml:space="preserve">Big Meadow Creek </v>
          </cell>
          <cell r="C771" t="str">
            <v>Wenatchee</v>
          </cell>
          <cell r="D771" t="str">
            <v>yes</v>
          </cell>
          <cell r="E771" t="str">
            <v>yes</v>
          </cell>
          <cell r="F771" t="str">
            <v>yes</v>
          </cell>
        </row>
        <row r="772">
          <cell r="A772" t="str">
            <v>Big Meadow Creek 03</v>
          </cell>
          <cell r="B772" t="str">
            <v xml:space="preserve">Big Meadow Creek </v>
          </cell>
          <cell r="C772" t="str">
            <v>Wenatchee</v>
          </cell>
          <cell r="D772" t="str">
            <v>no</v>
          </cell>
          <cell r="E772" t="str">
            <v>yes</v>
          </cell>
          <cell r="F772" t="str">
            <v>yes</v>
          </cell>
        </row>
        <row r="773">
          <cell r="A773" t="str">
            <v>Big Meadow Creek 04</v>
          </cell>
          <cell r="B773" t="str">
            <v xml:space="preserve">Big Meadow Creek </v>
          </cell>
          <cell r="C773" t="str">
            <v>Wenatchee</v>
          </cell>
          <cell r="D773" t="str">
            <v>no</v>
          </cell>
          <cell r="E773" t="str">
            <v>yes</v>
          </cell>
          <cell r="F773" t="str">
            <v>no</v>
          </cell>
        </row>
        <row r="774">
          <cell r="A774" t="str">
            <v>Black Canyon Creek 01</v>
          </cell>
          <cell r="B774" t="str">
            <v xml:space="preserve">Black Canyon Creek </v>
          </cell>
          <cell r="C774" t="str">
            <v>Methow</v>
          </cell>
          <cell r="D774" t="str">
            <v>yes</v>
          </cell>
          <cell r="E774" t="str">
            <v>yes</v>
          </cell>
          <cell r="F774" t="str">
            <v>yes</v>
          </cell>
        </row>
        <row r="775">
          <cell r="A775" t="str">
            <v>Black Canyon Creek 02</v>
          </cell>
          <cell r="B775" t="str">
            <v xml:space="preserve">Black Canyon Creek </v>
          </cell>
          <cell r="C775" t="str">
            <v>Methow</v>
          </cell>
          <cell r="D775" t="str">
            <v>no</v>
          </cell>
          <cell r="E775" t="str">
            <v>yes</v>
          </cell>
          <cell r="F775" t="str">
            <v>no</v>
          </cell>
        </row>
        <row r="776">
          <cell r="A776" t="str">
            <v>Black Canyon Creek 03</v>
          </cell>
          <cell r="B776" t="str">
            <v xml:space="preserve">Black Canyon Creek </v>
          </cell>
          <cell r="C776" t="str">
            <v>Methow</v>
          </cell>
          <cell r="D776" t="str">
            <v>no</v>
          </cell>
          <cell r="E776" t="str">
            <v>yes</v>
          </cell>
          <cell r="F776" t="str">
            <v>no</v>
          </cell>
        </row>
        <row r="777">
          <cell r="A777" t="str">
            <v>Black Canyon Creek 04</v>
          </cell>
          <cell r="B777" t="str">
            <v xml:space="preserve">Black Canyon Creek </v>
          </cell>
          <cell r="C777" t="str">
            <v>Methow</v>
          </cell>
          <cell r="D777" t="str">
            <v>no</v>
          </cell>
          <cell r="E777" t="str">
            <v>yes</v>
          </cell>
          <cell r="F777" t="str">
            <v>no</v>
          </cell>
        </row>
        <row r="778">
          <cell r="A778" t="str">
            <v>Blue Buck Creek 01</v>
          </cell>
          <cell r="B778" t="str">
            <v xml:space="preserve">Upper Beaver Creek </v>
          </cell>
          <cell r="C778" t="str">
            <v>Methow</v>
          </cell>
          <cell r="D778" t="str">
            <v>no</v>
          </cell>
          <cell r="E778" t="str">
            <v>no</v>
          </cell>
          <cell r="F778" t="str">
            <v>yes</v>
          </cell>
        </row>
        <row r="779">
          <cell r="A779" t="str">
            <v>Boulder Creek 01</v>
          </cell>
          <cell r="B779" t="str">
            <v xml:space="preserve">Boulder Creek </v>
          </cell>
          <cell r="C779" t="str">
            <v>Methow</v>
          </cell>
          <cell r="D779" t="str">
            <v>yes</v>
          </cell>
          <cell r="E779" t="str">
            <v>yes</v>
          </cell>
          <cell r="F779" t="str">
            <v>yes</v>
          </cell>
        </row>
        <row r="780">
          <cell r="A780" t="str">
            <v>Brender Creek 01</v>
          </cell>
          <cell r="B780" t="str">
            <v>Mission Creek-Brender Creek</v>
          </cell>
          <cell r="C780" t="str">
            <v>Wenatchee</v>
          </cell>
          <cell r="D780" t="str">
            <v>yes</v>
          </cell>
          <cell r="E780" t="str">
            <v>yes</v>
          </cell>
          <cell r="F780" t="str">
            <v>yes</v>
          </cell>
        </row>
        <row r="781">
          <cell r="A781" t="str">
            <v>Brennegan Creek 01</v>
          </cell>
          <cell r="B781" t="str">
            <v>Entiat River-Preston Creek</v>
          </cell>
          <cell r="C781" t="str">
            <v>Entiat</v>
          </cell>
          <cell r="D781" t="str">
            <v>no</v>
          </cell>
          <cell r="E781" t="str">
            <v>yes</v>
          </cell>
          <cell r="F781" t="str">
            <v>yes</v>
          </cell>
        </row>
        <row r="782">
          <cell r="A782" t="str">
            <v>Brevicomis Creek</v>
          </cell>
          <cell r="B782" t="str">
            <v>Chewuch River-Doe Creek</v>
          </cell>
          <cell r="C782" t="str">
            <v>Methow</v>
          </cell>
          <cell r="D782" t="str">
            <v>no</v>
          </cell>
          <cell r="E782" t="str">
            <v>no</v>
          </cell>
          <cell r="F782" t="str">
            <v>no</v>
          </cell>
        </row>
        <row r="783">
          <cell r="A783" t="str">
            <v>Brush Creek 01</v>
          </cell>
          <cell r="B783" t="str">
            <v xml:space="preserve">Lower Chiwawa River </v>
          </cell>
          <cell r="C783" t="str">
            <v>Wenatchee</v>
          </cell>
          <cell r="D783" t="str">
            <v>yes</v>
          </cell>
          <cell r="E783" t="str">
            <v>yes</v>
          </cell>
          <cell r="F783" t="str">
            <v>no</v>
          </cell>
        </row>
        <row r="784">
          <cell r="A784" t="str">
            <v>Brush Creek 02</v>
          </cell>
          <cell r="B784" t="str">
            <v xml:space="preserve">Lower Chiwawa River </v>
          </cell>
          <cell r="C784" t="str">
            <v>Wenatchee</v>
          </cell>
          <cell r="D784" t="str">
            <v>no</v>
          </cell>
          <cell r="E784" t="str">
            <v>yes</v>
          </cell>
          <cell r="F784" t="str">
            <v>no</v>
          </cell>
        </row>
        <row r="785">
          <cell r="A785" t="str">
            <v>Buck Creek 01</v>
          </cell>
          <cell r="B785" t="str">
            <v xml:space="preserve">Chiwawa River Headwaters </v>
          </cell>
          <cell r="C785" t="str">
            <v>Wenatchee</v>
          </cell>
          <cell r="D785" t="str">
            <v>no</v>
          </cell>
          <cell r="E785" t="str">
            <v>no</v>
          </cell>
          <cell r="F785" t="str">
            <v>yes</v>
          </cell>
        </row>
        <row r="786">
          <cell r="A786" t="str">
            <v>Butcher Creek 01</v>
          </cell>
          <cell r="B786" t="str">
            <v xml:space="preserve">Lower Nason Creek </v>
          </cell>
          <cell r="C786" t="str">
            <v>Wenatchee</v>
          </cell>
          <cell r="D786" t="str">
            <v>yes</v>
          </cell>
          <cell r="E786" t="str">
            <v>yes</v>
          </cell>
          <cell r="F786" t="str">
            <v>no</v>
          </cell>
        </row>
        <row r="787">
          <cell r="A787" t="str">
            <v>Buttermilk Creek 01</v>
          </cell>
          <cell r="B787" t="str">
            <v>Buttermilk Creek</v>
          </cell>
          <cell r="C787" t="str">
            <v>Methow</v>
          </cell>
          <cell r="D787" t="str">
            <v>yes</v>
          </cell>
          <cell r="E787" t="str">
            <v>yes</v>
          </cell>
          <cell r="F787" t="str">
            <v>yes</v>
          </cell>
        </row>
        <row r="788">
          <cell r="A788" t="str">
            <v>Buttermilk Creek 02</v>
          </cell>
          <cell r="B788" t="str">
            <v>Buttermilk Creek</v>
          </cell>
          <cell r="C788" t="str">
            <v>Methow</v>
          </cell>
          <cell r="D788" t="str">
            <v>yes</v>
          </cell>
          <cell r="E788" t="str">
            <v>yes</v>
          </cell>
          <cell r="F788" t="str">
            <v>yes</v>
          </cell>
        </row>
        <row r="789">
          <cell r="A789" t="str">
            <v>Buttermilk Creek East Fork 01</v>
          </cell>
          <cell r="B789" t="str">
            <v>Buttermilk Creek</v>
          </cell>
          <cell r="C789" t="str">
            <v>Methow</v>
          </cell>
          <cell r="D789" t="str">
            <v>no</v>
          </cell>
          <cell r="E789" t="str">
            <v>yes</v>
          </cell>
          <cell r="F789" t="str">
            <v>yes</v>
          </cell>
        </row>
        <row r="790">
          <cell r="A790" t="str">
            <v>Buttermilk Creek East Fork 02</v>
          </cell>
          <cell r="B790" t="str">
            <v>Buttermilk Creek</v>
          </cell>
          <cell r="C790" t="str">
            <v>Methow</v>
          </cell>
          <cell r="D790" t="str">
            <v>no</v>
          </cell>
          <cell r="E790" t="str">
            <v>yes</v>
          </cell>
          <cell r="F790" t="str">
            <v>yes</v>
          </cell>
        </row>
        <row r="791">
          <cell r="A791" t="str">
            <v>Buttermilk Creek East Fork 03</v>
          </cell>
          <cell r="B791" t="str">
            <v>Buttermilk Creek</v>
          </cell>
          <cell r="C791" t="str">
            <v>Methow</v>
          </cell>
          <cell r="D791" t="str">
            <v>no</v>
          </cell>
          <cell r="E791" t="str">
            <v>yes</v>
          </cell>
          <cell r="F791" t="str">
            <v>yes</v>
          </cell>
        </row>
        <row r="792">
          <cell r="A792" t="str">
            <v>Buttermilk Creek West Fork 01</v>
          </cell>
          <cell r="B792" t="str">
            <v>Buttermilk Creek</v>
          </cell>
          <cell r="C792" t="str">
            <v>Methow</v>
          </cell>
          <cell r="D792" t="str">
            <v>no</v>
          </cell>
          <cell r="E792" t="str">
            <v>yes</v>
          </cell>
          <cell r="F792" t="str">
            <v>yes</v>
          </cell>
        </row>
        <row r="793">
          <cell r="A793" t="str">
            <v>Buttermilk Creek West Fork 02</v>
          </cell>
          <cell r="B793" t="str">
            <v>Buttermilk Creek</v>
          </cell>
          <cell r="C793" t="str">
            <v>Methow</v>
          </cell>
          <cell r="D793" t="str">
            <v>no</v>
          </cell>
          <cell r="E793" t="str">
            <v>no</v>
          </cell>
          <cell r="F793" t="str">
            <v>yes</v>
          </cell>
        </row>
        <row r="794">
          <cell r="A794" t="str">
            <v>Camas Creek 01</v>
          </cell>
          <cell r="B794" t="str">
            <v xml:space="preserve">Lower Peshastin Creek </v>
          </cell>
          <cell r="C794" t="str">
            <v>Wenatchee</v>
          </cell>
          <cell r="D794" t="str">
            <v>no</v>
          </cell>
          <cell r="E794" t="str">
            <v>no</v>
          </cell>
          <cell r="F794" t="str">
            <v>no</v>
          </cell>
        </row>
        <row r="795">
          <cell r="A795" t="str">
            <v>Canyon Creek 01</v>
          </cell>
          <cell r="B795" t="str">
            <v xml:space="preserve">Middle Twisp River </v>
          </cell>
          <cell r="C795" t="str">
            <v>Methow</v>
          </cell>
          <cell r="D795" t="str">
            <v>yes</v>
          </cell>
          <cell r="E795" t="str">
            <v>yes</v>
          </cell>
          <cell r="F795" t="str">
            <v>yes</v>
          </cell>
        </row>
        <row r="796">
          <cell r="A796" t="str">
            <v>Canyon Creek 02</v>
          </cell>
          <cell r="B796" t="str">
            <v xml:space="preserve">Middle Twisp River </v>
          </cell>
          <cell r="C796" t="str">
            <v>Methow</v>
          </cell>
          <cell r="D796" t="str">
            <v>no</v>
          </cell>
          <cell r="E796" t="str">
            <v>no</v>
          </cell>
          <cell r="F796" t="str">
            <v>no</v>
          </cell>
        </row>
        <row r="797">
          <cell r="A797" t="str">
            <v>Cedar Creek 01</v>
          </cell>
          <cell r="B797" t="str">
            <v>Cedar Creek</v>
          </cell>
          <cell r="C797" t="str">
            <v>Methow</v>
          </cell>
          <cell r="D797" t="str">
            <v>yes</v>
          </cell>
          <cell r="E797" t="str">
            <v>yes</v>
          </cell>
          <cell r="F797" t="str">
            <v>yes</v>
          </cell>
        </row>
        <row r="798">
          <cell r="A798" t="str">
            <v>Chewuch River Doe 01</v>
          </cell>
          <cell r="B798" t="str">
            <v>Chewuch River-Doe Creek</v>
          </cell>
          <cell r="C798" t="str">
            <v>Methow</v>
          </cell>
          <cell r="D798" t="str">
            <v>yes</v>
          </cell>
          <cell r="E798" t="str">
            <v>yes</v>
          </cell>
          <cell r="F798" t="str">
            <v>yes</v>
          </cell>
        </row>
        <row r="799">
          <cell r="A799" t="str">
            <v>Chewuch River Doe 02</v>
          </cell>
          <cell r="B799" t="str">
            <v>Chewuch River-Doe Creek</v>
          </cell>
          <cell r="C799" t="str">
            <v>Methow</v>
          </cell>
          <cell r="D799" t="str">
            <v>yes</v>
          </cell>
          <cell r="E799" t="str">
            <v>yes</v>
          </cell>
          <cell r="F799" t="str">
            <v>yes</v>
          </cell>
        </row>
        <row r="800">
          <cell r="A800" t="str">
            <v>Chewuch River Doe 03</v>
          </cell>
          <cell r="B800" t="str">
            <v>Chewuch River-Doe Creek</v>
          </cell>
          <cell r="C800" t="str">
            <v>Methow</v>
          </cell>
          <cell r="D800" t="str">
            <v>yes</v>
          </cell>
          <cell r="E800" t="str">
            <v>yes</v>
          </cell>
          <cell r="F800" t="str">
            <v>yes</v>
          </cell>
        </row>
        <row r="801">
          <cell r="A801" t="str">
            <v>Chewuch River Doe 04</v>
          </cell>
          <cell r="B801" t="str">
            <v>Chewuch River-Doe Creek</v>
          </cell>
          <cell r="C801" t="str">
            <v>Methow</v>
          </cell>
          <cell r="D801" t="str">
            <v>yes</v>
          </cell>
          <cell r="E801" t="str">
            <v>yes</v>
          </cell>
          <cell r="F801" t="str">
            <v>yes</v>
          </cell>
        </row>
        <row r="802">
          <cell r="A802" t="str">
            <v>Chewuch River Doe 05</v>
          </cell>
          <cell r="B802" t="str">
            <v>Chewuch River-Doe Creek</v>
          </cell>
          <cell r="C802" t="str">
            <v>Methow</v>
          </cell>
          <cell r="D802" t="str">
            <v>yes</v>
          </cell>
          <cell r="E802" t="str">
            <v>yes</v>
          </cell>
          <cell r="F802" t="str">
            <v>yes</v>
          </cell>
        </row>
        <row r="803">
          <cell r="A803" t="str">
            <v>Chewuch River Doe 06</v>
          </cell>
          <cell r="B803" t="str">
            <v>Chewuch River-Doe Creek</v>
          </cell>
          <cell r="C803" t="str">
            <v>Methow</v>
          </cell>
          <cell r="D803" t="str">
            <v>yes</v>
          </cell>
          <cell r="E803" t="str">
            <v>yes</v>
          </cell>
          <cell r="F803" t="str">
            <v>yes</v>
          </cell>
        </row>
        <row r="804">
          <cell r="A804" t="str">
            <v>Chewuch River Doe 07</v>
          </cell>
          <cell r="B804" t="str">
            <v>Chewuch River-Doe Creek</v>
          </cell>
          <cell r="C804" t="str">
            <v>Methow</v>
          </cell>
          <cell r="D804" t="str">
            <v>yes</v>
          </cell>
          <cell r="E804" t="str">
            <v>yes</v>
          </cell>
          <cell r="F804" t="str">
            <v>yes</v>
          </cell>
        </row>
        <row r="805">
          <cell r="A805" t="str">
            <v>Chewuch River Doe 08</v>
          </cell>
          <cell r="B805" t="str">
            <v>Chewuch River-Doe Creek</v>
          </cell>
          <cell r="C805" t="str">
            <v>Methow</v>
          </cell>
          <cell r="D805" t="str">
            <v>yes</v>
          </cell>
          <cell r="E805" t="str">
            <v>yes</v>
          </cell>
          <cell r="F805" t="str">
            <v>yes</v>
          </cell>
        </row>
        <row r="806">
          <cell r="A806" t="str">
            <v>Chewuch River Doe 09</v>
          </cell>
          <cell r="B806" t="str">
            <v>Lake Creek (Methow)</v>
          </cell>
          <cell r="C806" t="str">
            <v>Methow</v>
          </cell>
          <cell r="D806" t="str">
            <v>yes</v>
          </cell>
          <cell r="E806" t="str">
            <v>yes</v>
          </cell>
          <cell r="F806" t="str">
            <v>yes</v>
          </cell>
        </row>
        <row r="807">
          <cell r="A807" t="str">
            <v>Chewuch River Kay 01</v>
          </cell>
          <cell r="B807" t="str">
            <v>Chewuch River-Kay Creek</v>
          </cell>
          <cell r="C807" t="str">
            <v>Methow</v>
          </cell>
          <cell r="D807" t="str">
            <v>yes</v>
          </cell>
          <cell r="E807" t="str">
            <v>yes</v>
          </cell>
          <cell r="F807" t="str">
            <v>yes</v>
          </cell>
        </row>
        <row r="808">
          <cell r="A808" t="str">
            <v>Chewuch River Kay 03</v>
          </cell>
          <cell r="B808" t="str">
            <v>Chewuch River-Kay Creek</v>
          </cell>
          <cell r="C808" t="str">
            <v>Methow</v>
          </cell>
          <cell r="D808" t="str">
            <v>no</v>
          </cell>
          <cell r="E808" t="str">
            <v>no</v>
          </cell>
          <cell r="F808" t="str">
            <v>no</v>
          </cell>
        </row>
        <row r="809">
          <cell r="A809" t="str">
            <v>Chewuch River Pearrygin 01</v>
          </cell>
          <cell r="B809" t="str">
            <v>Chewuch River-Pearrygin Creek</v>
          </cell>
          <cell r="C809" t="str">
            <v>Methow</v>
          </cell>
          <cell r="D809" t="str">
            <v>yes</v>
          </cell>
          <cell r="E809" t="str">
            <v>yes</v>
          </cell>
          <cell r="F809" t="str">
            <v>yes</v>
          </cell>
        </row>
        <row r="810">
          <cell r="A810" t="str">
            <v>Chewuch River Pearrygin 02</v>
          </cell>
          <cell r="B810" t="str">
            <v>Chewuch River-Pearrygin Creek</v>
          </cell>
          <cell r="C810" t="str">
            <v>Methow</v>
          </cell>
          <cell r="D810" t="str">
            <v>yes</v>
          </cell>
          <cell r="E810" t="str">
            <v>yes</v>
          </cell>
          <cell r="F810" t="str">
            <v>yes</v>
          </cell>
        </row>
        <row r="811">
          <cell r="A811" t="str">
            <v>Chewuch River Pearrygin 03</v>
          </cell>
          <cell r="B811" t="str">
            <v>Chewuch River-Pearrygin Creek</v>
          </cell>
          <cell r="C811" t="str">
            <v>Methow</v>
          </cell>
          <cell r="D811" t="str">
            <v>yes</v>
          </cell>
          <cell r="E811" t="str">
            <v>yes</v>
          </cell>
          <cell r="F811" t="str">
            <v>yes</v>
          </cell>
        </row>
        <row r="812">
          <cell r="A812" t="str">
            <v>Chewuch River Pearrygin 04</v>
          </cell>
          <cell r="B812" t="str">
            <v>Chewuch River-Pearrygin Creek</v>
          </cell>
          <cell r="C812" t="str">
            <v>Methow</v>
          </cell>
          <cell r="D812" t="str">
            <v>yes</v>
          </cell>
          <cell r="E812" t="str">
            <v>yes</v>
          </cell>
          <cell r="F812" t="str">
            <v>yes</v>
          </cell>
        </row>
        <row r="813">
          <cell r="A813" t="str">
            <v>Chewuch River Pearrygin 05</v>
          </cell>
          <cell r="B813" t="str">
            <v>Chewuch River-Pearrygin Creek</v>
          </cell>
          <cell r="C813" t="str">
            <v>Methow</v>
          </cell>
          <cell r="D813" t="str">
            <v>yes</v>
          </cell>
          <cell r="E813" t="str">
            <v>yes</v>
          </cell>
          <cell r="F813" t="str">
            <v>yes</v>
          </cell>
        </row>
        <row r="814">
          <cell r="A814" t="str">
            <v>Chewuch River Pearrygin 06</v>
          </cell>
          <cell r="B814" t="str">
            <v>Chewuch River-Pearrygin Creek</v>
          </cell>
          <cell r="C814" t="str">
            <v>Methow</v>
          </cell>
          <cell r="D814" t="str">
            <v>yes</v>
          </cell>
          <cell r="E814" t="str">
            <v>yes</v>
          </cell>
          <cell r="F814" t="str">
            <v>no</v>
          </cell>
        </row>
        <row r="815">
          <cell r="A815" t="str">
            <v>Chewuch River Pearrygin 07</v>
          </cell>
          <cell r="B815" t="str">
            <v>Chewuch River-Pearrygin Creek</v>
          </cell>
          <cell r="C815" t="str">
            <v>Methow</v>
          </cell>
          <cell r="D815" t="str">
            <v>yes</v>
          </cell>
          <cell r="E815" t="str">
            <v>yes</v>
          </cell>
          <cell r="F815" t="str">
            <v>yes</v>
          </cell>
        </row>
        <row r="816">
          <cell r="A816" t="str">
            <v>Chewuch River Pearrygin 08</v>
          </cell>
          <cell r="B816" t="str">
            <v>Chewuch River-Pearrygin Creek</v>
          </cell>
          <cell r="C816" t="str">
            <v>Methow</v>
          </cell>
          <cell r="D816" t="str">
            <v>yes</v>
          </cell>
          <cell r="E816" t="str">
            <v>yes</v>
          </cell>
          <cell r="F816" t="str">
            <v>yes</v>
          </cell>
        </row>
        <row r="817">
          <cell r="A817" t="str">
            <v>Chewuch River Pearrygin 09</v>
          </cell>
          <cell r="B817" t="str">
            <v>Chewuch River-Pearrygin Creek</v>
          </cell>
          <cell r="C817" t="str">
            <v>Methow</v>
          </cell>
          <cell r="D817" t="str">
            <v>yes</v>
          </cell>
          <cell r="E817" t="str">
            <v>yes</v>
          </cell>
          <cell r="F817" t="str">
            <v>yes</v>
          </cell>
        </row>
        <row r="818">
          <cell r="A818" t="str">
            <v>Chewuch River Pearrygin 10</v>
          </cell>
          <cell r="B818" t="str">
            <v>Chewuch River-Pearrygin Creek</v>
          </cell>
          <cell r="C818" t="str">
            <v>Methow</v>
          </cell>
          <cell r="D818" t="str">
            <v>yes</v>
          </cell>
          <cell r="E818" t="str">
            <v>yes</v>
          </cell>
          <cell r="F818" t="str">
            <v>yes</v>
          </cell>
        </row>
        <row r="819">
          <cell r="A819" t="str">
            <v>Chewuch River Pearrygin 11</v>
          </cell>
          <cell r="B819" t="str">
            <v>Chewuch River-Pearrygin Creek</v>
          </cell>
          <cell r="C819" t="str">
            <v>Methow</v>
          </cell>
          <cell r="D819" t="str">
            <v>yes</v>
          </cell>
          <cell r="E819" t="str">
            <v>yes</v>
          </cell>
          <cell r="F819" t="str">
            <v>yes</v>
          </cell>
        </row>
        <row r="820">
          <cell r="A820" t="str">
            <v>Chewuch River Thirtymile 01</v>
          </cell>
          <cell r="B820" t="str">
            <v>Chewuch River-Thirtymile Creek</v>
          </cell>
          <cell r="C820" t="str">
            <v>Methow</v>
          </cell>
          <cell r="D820" t="str">
            <v>yes</v>
          </cell>
          <cell r="E820" t="str">
            <v>yes</v>
          </cell>
          <cell r="F820" t="str">
            <v>yes</v>
          </cell>
        </row>
        <row r="821">
          <cell r="A821" t="str">
            <v>Chewuch River Thirtymile 02</v>
          </cell>
          <cell r="B821" t="str">
            <v>Chewuch River-Thirtymile Creek</v>
          </cell>
          <cell r="C821" t="str">
            <v>Methow</v>
          </cell>
          <cell r="D821" t="str">
            <v>yes</v>
          </cell>
          <cell r="E821" t="str">
            <v>yes</v>
          </cell>
          <cell r="F821" t="str">
            <v>yes</v>
          </cell>
        </row>
        <row r="822">
          <cell r="A822" t="str">
            <v>Chewuch River Thirtymile 03</v>
          </cell>
          <cell r="B822" t="str">
            <v>Chewuch River-Thirtymile Creek</v>
          </cell>
          <cell r="C822" t="str">
            <v>Methow</v>
          </cell>
          <cell r="D822" t="str">
            <v>yes</v>
          </cell>
          <cell r="E822" t="str">
            <v>yes</v>
          </cell>
          <cell r="F822" t="str">
            <v>yes</v>
          </cell>
        </row>
        <row r="823">
          <cell r="A823" t="str">
            <v>Chewuch River Thirtymile 03</v>
          </cell>
          <cell r="B823" t="str">
            <v>Chewuch River-Thirtymile Creek</v>
          </cell>
          <cell r="C823" t="str">
            <v>Methow</v>
          </cell>
          <cell r="D823" t="str">
            <v>yes</v>
          </cell>
          <cell r="E823" t="str">
            <v>yes</v>
          </cell>
          <cell r="F823" t="str">
            <v>yes</v>
          </cell>
        </row>
        <row r="824">
          <cell r="A824" t="str">
            <v>Chewuch River Thirtymile 04</v>
          </cell>
          <cell r="B824" t="str">
            <v>Chewuch River-Thirtymile Creek</v>
          </cell>
          <cell r="C824" t="str">
            <v>Methow</v>
          </cell>
          <cell r="D824" t="str">
            <v>yes</v>
          </cell>
          <cell r="E824" t="str">
            <v>yes</v>
          </cell>
          <cell r="F824" t="str">
            <v>yes</v>
          </cell>
        </row>
        <row r="825">
          <cell r="A825" t="str">
            <v>Chikamin Creek 01</v>
          </cell>
          <cell r="B825" t="str">
            <v xml:space="preserve">Middle Chiwawa River </v>
          </cell>
          <cell r="C825" t="str">
            <v>Wenatchee</v>
          </cell>
          <cell r="D825" t="str">
            <v>yes</v>
          </cell>
          <cell r="E825" t="str">
            <v>yes</v>
          </cell>
          <cell r="F825" t="str">
            <v>yes</v>
          </cell>
        </row>
        <row r="826">
          <cell r="A826" t="str">
            <v>Chikamin Creek 02</v>
          </cell>
          <cell r="B826" t="str">
            <v>Chikamin Creek</v>
          </cell>
          <cell r="C826" t="str">
            <v>Wenatchee</v>
          </cell>
          <cell r="D826" t="str">
            <v>yes</v>
          </cell>
          <cell r="E826" t="str">
            <v>yes</v>
          </cell>
          <cell r="F826" t="str">
            <v>yes</v>
          </cell>
        </row>
        <row r="827">
          <cell r="A827" t="str">
            <v>Chikamin Creek 03</v>
          </cell>
          <cell r="B827" t="str">
            <v>Chikamin Creek</v>
          </cell>
          <cell r="C827" t="str">
            <v>Wenatchee</v>
          </cell>
          <cell r="D827" t="str">
            <v>no</v>
          </cell>
          <cell r="E827" t="str">
            <v>yes</v>
          </cell>
          <cell r="F827" t="str">
            <v>yes</v>
          </cell>
        </row>
        <row r="828">
          <cell r="A828" t="str">
            <v>Chikamin Creek 04</v>
          </cell>
          <cell r="B828" t="str">
            <v>Chikamin Creek</v>
          </cell>
          <cell r="C828" t="str">
            <v>Wenatchee</v>
          </cell>
          <cell r="D828" t="str">
            <v>no</v>
          </cell>
          <cell r="E828" t="str">
            <v>no</v>
          </cell>
          <cell r="F828" t="str">
            <v>yes</v>
          </cell>
        </row>
        <row r="829">
          <cell r="A829" t="str">
            <v>Chiwaukum Creek 01</v>
          </cell>
          <cell r="B829" t="str">
            <v>Wenatchee River-Beaver Creek</v>
          </cell>
          <cell r="C829" t="str">
            <v>Wenatchee</v>
          </cell>
          <cell r="D829" t="str">
            <v>yes</v>
          </cell>
          <cell r="E829" t="str">
            <v>yes</v>
          </cell>
          <cell r="F829" t="str">
            <v>yes</v>
          </cell>
        </row>
        <row r="830">
          <cell r="A830" t="str">
            <v>Chiwaukum Creek 02</v>
          </cell>
          <cell r="B830" t="str">
            <v>Chiwaukum Creek</v>
          </cell>
          <cell r="C830" t="str">
            <v>Wenatchee</v>
          </cell>
          <cell r="D830" t="str">
            <v>yes</v>
          </cell>
          <cell r="E830" t="str">
            <v>yes</v>
          </cell>
          <cell r="F830" t="str">
            <v>yes</v>
          </cell>
        </row>
        <row r="831">
          <cell r="A831" t="str">
            <v>Chiwaukum Creek 03</v>
          </cell>
          <cell r="B831" t="str">
            <v>Chiwaukum Creek</v>
          </cell>
          <cell r="C831" t="str">
            <v>Wenatchee</v>
          </cell>
          <cell r="D831" t="str">
            <v>yes</v>
          </cell>
          <cell r="E831" t="str">
            <v>yes</v>
          </cell>
          <cell r="F831" t="str">
            <v>yes</v>
          </cell>
        </row>
        <row r="832">
          <cell r="A832" t="str">
            <v>Chiwaukum Creek 04</v>
          </cell>
          <cell r="B832" t="str">
            <v>Chiwaukum Creek</v>
          </cell>
          <cell r="C832" t="str">
            <v>Wenatchee</v>
          </cell>
          <cell r="D832" t="str">
            <v>yes</v>
          </cell>
          <cell r="E832" t="str">
            <v>yes</v>
          </cell>
          <cell r="F832" t="str">
            <v>yes</v>
          </cell>
        </row>
        <row r="833">
          <cell r="A833" t="str">
            <v>Chiwaukum Creek 05</v>
          </cell>
          <cell r="B833" t="str">
            <v>Chiwaukum Creek</v>
          </cell>
          <cell r="C833" t="str">
            <v>Wenatchee</v>
          </cell>
          <cell r="D833" t="str">
            <v>no</v>
          </cell>
          <cell r="E833" t="str">
            <v>no</v>
          </cell>
          <cell r="F833" t="str">
            <v>yes</v>
          </cell>
        </row>
        <row r="834">
          <cell r="A834" t="str">
            <v>Chiwawa River Headwaters 01</v>
          </cell>
          <cell r="B834" t="str">
            <v xml:space="preserve">Chiwawa River Headwaters </v>
          </cell>
          <cell r="C834" t="str">
            <v>Wenatchee</v>
          </cell>
          <cell r="D834" t="str">
            <v>yes</v>
          </cell>
          <cell r="E834" t="str">
            <v>yes</v>
          </cell>
          <cell r="F834" t="str">
            <v>yes</v>
          </cell>
        </row>
        <row r="835">
          <cell r="A835" t="str">
            <v>Chiwawa River Lower 01</v>
          </cell>
          <cell r="B835" t="str">
            <v xml:space="preserve">Lower Chiwawa River </v>
          </cell>
          <cell r="C835" t="str">
            <v>Wenatchee</v>
          </cell>
          <cell r="D835" t="str">
            <v>yes</v>
          </cell>
          <cell r="E835" t="str">
            <v>yes</v>
          </cell>
          <cell r="F835" t="str">
            <v>yes</v>
          </cell>
        </row>
        <row r="836">
          <cell r="A836" t="str">
            <v>Chiwawa River Lower 02</v>
          </cell>
          <cell r="B836" t="str">
            <v xml:space="preserve">Lower Chiwawa River </v>
          </cell>
          <cell r="C836" t="str">
            <v>Wenatchee</v>
          </cell>
          <cell r="D836" t="str">
            <v>yes</v>
          </cell>
          <cell r="E836" t="str">
            <v>yes</v>
          </cell>
          <cell r="F836" t="str">
            <v>yes</v>
          </cell>
        </row>
        <row r="837">
          <cell r="A837" t="str">
            <v>Chiwawa River Lower 03</v>
          </cell>
          <cell r="B837" t="str">
            <v xml:space="preserve">Lower Chiwawa River </v>
          </cell>
          <cell r="C837" t="str">
            <v>Wenatchee</v>
          </cell>
          <cell r="D837" t="str">
            <v>yes</v>
          </cell>
          <cell r="E837" t="str">
            <v>yes</v>
          </cell>
          <cell r="F837" t="str">
            <v>yes</v>
          </cell>
        </row>
        <row r="838">
          <cell r="A838" t="str">
            <v>Chiwawa River Lower 04</v>
          </cell>
          <cell r="B838" t="str">
            <v xml:space="preserve">Lower Chiwawa River </v>
          </cell>
          <cell r="C838" t="str">
            <v>Wenatchee</v>
          </cell>
          <cell r="D838" t="str">
            <v>yes</v>
          </cell>
          <cell r="E838" t="str">
            <v>yes</v>
          </cell>
          <cell r="F838" t="str">
            <v>yes</v>
          </cell>
        </row>
        <row r="839">
          <cell r="A839" t="str">
            <v>Chiwawa River Lower 05</v>
          </cell>
          <cell r="B839" t="str">
            <v xml:space="preserve">Lower Chiwawa River </v>
          </cell>
          <cell r="C839" t="str">
            <v>Wenatchee</v>
          </cell>
          <cell r="D839" t="str">
            <v>yes</v>
          </cell>
          <cell r="E839" t="str">
            <v>yes</v>
          </cell>
          <cell r="F839" t="str">
            <v>yes</v>
          </cell>
        </row>
        <row r="840">
          <cell r="A840" t="str">
            <v>Chiwawa River Lower 06</v>
          </cell>
          <cell r="B840" t="str">
            <v xml:space="preserve">Lower Chiwawa River </v>
          </cell>
          <cell r="C840" t="str">
            <v>Wenatchee</v>
          </cell>
          <cell r="D840" t="str">
            <v>yes</v>
          </cell>
          <cell r="E840" t="str">
            <v>yes</v>
          </cell>
          <cell r="F840" t="str">
            <v>yes</v>
          </cell>
        </row>
        <row r="841">
          <cell r="A841" t="str">
            <v>Chiwawa River Lower 07</v>
          </cell>
          <cell r="B841" t="str">
            <v xml:space="preserve">Lower Chiwawa River </v>
          </cell>
          <cell r="C841" t="str">
            <v>Wenatchee</v>
          </cell>
          <cell r="D841" t="str">
            <v>yes</v>
          </cell>
          <cell r="E841" t="str">
            <v>yes</v>
          </cell>
          <cell r="F841" t="str">
            <v>yes</v>
          </cell>
        </row>
        <row r="842">
          <cell r="A842" t="str">
            <v>Chiwawa River Middle 01</v>
          </cell>
          <cell r="B842" t="str">
            <v xml:space="preserve">Middle Chiwawa River </v>
          </cell>
          <cell r="C842" t="str">
            <v>Wenatchee</v>
          </cell>
          <cell r="D842" t="str">
            <v>yes</v>
          </cell>
          <cell r="E842" t="str">
            <v>yes</v>
          </cell>
          <cell r="F842" t="str">
            <v>yes</v>
          </cell>
        </row>
        <row r="843">
          <cell r="A843" t="str">
            <v>Chiwawa River Middle 02</v>
          </cell>
          <cell r="B843" t="str">
            <v xml:space="preserve">Middle Chiwawa River </v>
          </cell>
          <cell r="C843" t="str">
            <v>Wenatchee</v>
          </cell>
          <cell r="D843" t="str">
            <v>yes</v>
          </cell>
          <cell r="E843" t="str">
            <v>yes</v>
          </cell>
          <cell r="F843" t="str">
            <v>yes</v>
          </cell>
        </row>
        <row r="844">
          <cell r="A844" t="str">
            <v>Chiwawa River Middle 03</v>
          </cell>
          <cell r="B844" t="str">
            <v xml:space="preserve">Middle Chiwawa River </v>
          </cell>
          <cell r="C844" t="str">
            <v>Wenatchee</v>
          </cell>
          <cell r="D844" t="str">
            <v>yes</v>
          </cell>
          <cell r="E844" t="str">
            <v>yes</v>
          </cell>
          <cell r="F844" t="str">
            <v>yes</v>
          </cell>
        </row>
        <row r="845">
          <cell r="A845" t="str">
            <v>Chiwawa River Middle 04</v>
          </cell>
          <cell r="B845" t="str">
            <v xml:space="preserve">Middle Chiwawa River </v>
          </cell>
          <cell r="C845" t="str">
            <v>Wenatchee</v>
          </cell>
          <cell r="D845" t="str">
            <v>yes</v>
          </cell>
          <cell r="E845" t="str">
            <v>yes</v>
          </cell>
          <cell r="F845" t="str">
            <v>yes</v>
          </cell>
        </row>
        <row r="846">
          <cell r="A846" t="str">
            <v>Chiwawa River Middle 05</v>
          </cell>
          <cell r="B846" t="str">
            <v xml:space="preserve">Upper Chiwawa River </v>
          </cell>
          <cell r="C846" t="str">
            <v>Wenatchee</v>
          </cell>
          <cell r="D846" t="str">
            <v>yes</v>
          </cell>
          <cell r="E846" t="str">
            <v>yes</v>
          </cell>
          <cell r="F846" t="str">
            <v>yes</v>
          </cell>
        </row>
        <row r="847">
          <cell r="A847" t="str">
            <v>Chiwawa River Upper 01</v>
          </cell>
          <cell r="B847" t="str">
            <v xml:space="preserve">Upper Chiwawa River </v>
          </cell>
          <cell r="C847" t="str">
            <v>Wenatchee</v>
          </cell>
          <cell r="D847" t="str">
            <v>yes</v>
          </cell>
          <cell r="E847" t="str">
            <v>yes</v>
          </cell>
          <cell r="F847" t="str">
            <v>yes</v>
          </cell>
        </row>
        <row r="848">
          <cell r="A848" t="str">
            <v>Chiwawa River Upper 02</v>
          </cell>
          <cell r="B848" t="str">
            <v xml:space="preserve">Upper Chiwawa River </v>
          </cell>
          <cell r="C848" t="str">
            <v>Wenatchee</v>
          </cell>
          <cell r="D848" t="str">
            <v>yes</v>
          </cell>
          <cell r="E848" t="str">
            <v>yes</v>
          </cell>
          <cell r="F848" t="str">
            <v>yes</v>
          </cell>
        </row>
        <row r="849">
          <cell r="A849" t="str">
            <v>Chiwawa River Upper 03</v>
          </cell>
          <cell r="B849" t="str">
            <v xml:space="preserve">Upper Chiwawa River </v>
          </cell>
          <cell r="C849" t="str">
            <v>Wenatchee</v>
          </cell>
          <cell r="D849" t="str">
            <v>yes</v>
          </cell>
          <cell r="E849" t="str">
            <v>yes</v>
          </cell>
          <cell r="F849" t="str">
            <v>yes</v>
          </cell>
        </row>
        <row r="850">
          <cell r="A850" t="str">
            <v>Chiwawa River Upper 04</v>
          </cell>
          <cell r="B850" t="str">
            <v xml:space="preserve">Upper Chiwawa River </v>
          </cell>
          <cell r="C850" t="str">
            <v>Wenatchee</v>
          </cell>
          <cell r="D850" t="str">
            <v>yes</v>
          </cell>
          <cell r="E850" t="str">
            <v>yes</v>
          </cell>
          <cell r="F850" t="str">
            <v>yes</v>
          </cell>
        </row>
        <row r="851">
          <cell r="A851" t="str">
            <v>Chiwawa River Upper 05</v>
          </cell>
          <cell r="B851" t="str">
            <v xml:space="preserve">Upper Chiwawa River </v>
          </cell>
          <cell r="C851" t="str">
            <v>Wenatchee</v>
          </cell>
          <cell r="D851" t="str">
            <v>yes</v>
          </cell>
          <cell r="E851" t="str">
            <v>yes</v>
          </cell>
          <cell r="F851" t="str">
            <v>yes</v>
          </cell>
        </row>
        <row r="852">
          <cell r="A852" t="str">
            <v>Chumstick Creek 01</v>
          </cell>
          <cell r="B852" t="str">
            <v>Chumstick Creek</v>
          </cell>
          <cell r="C852" t="str">
            <v>Wenatchee</v>
          </cell>
          <cell r="D852" t="str">
            <v>yes</v>
          </cell>
          <cell r="E852" t="str">
            <v>yes</v>
          </cell>
          <cell r="F852" t="str">
            <v>yes</v>
          </cell>
        </row>
        <row r="853">
          <cell r="A853" t="str">
            <v>Chumstick Creek 02</v>
          </cell>
          <cell r="B853" t="str">
            <v>Eagle Creek (Wenatchee)</v>
          </cell>
          <cell r="C853" t="str">
            <v>Wenatchee</v>
          </cell>
          <cell r="D853" t="str">
            <v>yes</v>
          </cell>
          <cell r="E853" t="str">
            <v>yes</v>
          </cell>
          <cell r="F853" t="str">
            <v>yes</v>
          </cell>
        </row>
        <row r="854">
          <cell r="A854" t="str">
            <v>Chumstick Creek 03</v>
          </cell>
          <cell r="B854" t="str">
            <v>Eagle Creek (Wenatchee)</v>
          </cell>
          <cell r="C854" t="str">
            <v>Wenatchee</v>
          </cell>
          <cell r="D854" t="str">
            <v>yes</v>
          </cell>
          <cell r="E854" t="str">
            <v>yes</v>
          </cell>
          <cell r="F854" t="str">
            <v>no</v>
          </cell>
        </row>
        <row r="855">
          <cell r="A855" t="str">
            <v>Chumstick Creek 04</v>
          </cell>
          <cell r="B855" t="str">
            <v>Chumstick Creek</v>
          </cell>
          <cell r="C855" t="str">
            <v>Wenatchee</v>
          </cell>
          <cell r="D855" t="str">
            <v>yes</v>
          </cell>
          <cell r="E855" t="str">
            <v>yes</v>
          </cell>
          <cell r="F855" t="str">
            <v>no</v>
          </cell>
        </row>
        <row r="856">
          <cell r="A856" t="str">
            <v>Chumstick Creek 05</v>
          </cell>
          <cell r="B856" t="str">
            <v>Chumstick Creek</v>
          </cell>
          <cell r="C856" t="str">
            <v>Wenatchee</v>
          </cell>
          <cell r="D856" t="str">
            <v>yes</v>
          </cell>
          <cell r="E856" t="str">
            <v>yes</v>
          </cell>
          <cell r="F856" t="str">
            <v>no</v>
          </cell>
        </row>
        <row r="857">
          <cell r="A857" t="str">
            <v>Chumstick Creek 06</v>
          </cell>
          <cell r="B857" t="str">
            <v>Chumstick Creek</v>
          </cell>
          <cell r="C857" t="str">
            <v>Wenatchee</v>
          </cell>
          <cell r="D857" t="str">
            <v>yes</v>
          </cell>
          <cell r="E857" t="str">
            <v>yes</v>
          </cell>
          <cell r="F857" t="str">
            <v>no</v>
          </cell>
        </row>
        <row r="858">
          <cell r="A858" t="str">
            <v>Chumstick Creek 07</v>
          </cell>
          <cell r="B858" t="str">
            <v>Chumstick Creek</v>
          </cell>
          <cell r="C858" t="str">
            <v>Wenatchee</v>
          </cell>
          <cell r="D858" t="str">
            <v>yes</v>
          </cell>
          <cell r="E858" t="str">
            <v>yes</v>
          </cell>
          <cell r="F858" t="str">
            <v>no</v>
          </cell>
        </row>
        <row r="859">
          <cell r="A859" t="str">
            <v>Chumstick Creek 08</v>
          </cell>
          <cell r="B859" t="str">
            <v>Chumstick Creek</v>
          </cell>
          <cell r="C859" t="str">
            <v>Wenatchee</v>
          </cell>
          <cell r="D859" t="str">
            <v>yes</v>
          </cell>
          <cell r="E859" t="str">
            <v>yes</v>
          </cell>
          <cell r="F859" t="str">
            <v>no</v>
          </cell>
        </row>
        <row r="860">
          <cell r="A860" t="str">
            <v>Chumstick Creek 09</v>
          </cell>
          <cell r="B860" t="str">
            <v>Chumstick Creek</v>
          </cell>
          <cell r="C860" t="str">
            <v>Wenatchee</v>
          </cell>
          <cell r="D860" t="str">
            <v>no</v>
          </cell>
          <cell r="E860" t="str">
            <v>no</v>
          </cell>
          <cell r="F860" t="str">
            <v>no</v>
          </cell>
        </row>
        <row r="861">
          <cell r="A861" t="str">
            <v>Chuwuch River Kay 02</v>
          </cell>
          <cell r="B861" t="str">
            <v>Chewuch River-Kay Creek</v>
          </cell>
          <cell r="C861" t="str">
            <v>Methow</v>
          </cell>
          <cell r="D861" t="str">
            <v>no</v>
          </cell>
          <cell r="E861" t="str">
            <v>no</v>
          </cell>
          <cell r="F861" t="str">
            <v>no</v>
          </cell>
        </row>
        <row r="862">
          <cell r="A862" t="str">
            <v>Clear Creek 01</v>
          </cell>
          <cell r="B862" t="str">
            <v xml:space="preserve">Lower Chiwawa River </v>
          </cell>
          <cell r="C862" t="str">
            <v>Wenatchee</v>
          </cell>
          <cell r="D862" t="str">
            <v>yes</v>
          </cell>
          <cell r="E862" t="str">
            <v>yes</v>
          </cell>
          <cell r="F862" t="str">
            <v>no</v>
          </cell>
        </row>
        <row r="863">
          <cell r="A863" t="str">
            <v>Clear Creek 02</v>
          </cell>
          <cell r="B863" t="str">
            <v xml:space="preserve">Lower Chiwawa River </v>
          </cell>
          <cell r="C863" t="str">
            <v>Wenatchee</v>
          </cell>
          <cell r="D863" t="str">
            <v>no</v>
          </cell>
          <cell r="E863" t="str">
            <v>yes</v>
          </cell>
          <cell r="F863" t="str">
            <v>no</v>
          </cell>
        </row>
        <row r="864">
          <cell r="A864" t="str">
            <v>Cougar Creek 01</v>
          </cell>
          <cell r="B864" t="str">
            <v xml:space="preserve">Upper Mad River </v>
          </cell>
          <cell r="C864" t="str">
            <v>Entiat</v>
          </cell>
          <cell r="D864" t="str">
            <v>no</v>
          </cell>
          <cell r="E864" t="str">
            <v>no</v>
          </cell>
          <cell r="F864" t="str">
            <v>yes</v>
          </cell>
        </row>
        <row r="865">
          <cell r="A865" t="str">
            <v>Coulter Creek 01</v>
          </cell>
          <cell r="B865" t="str">
            <v xml:space="preserve">Lower Nason Creek </v>
          </cell>
          <cell r="C865" t="str">
            <v>Wenatchee</v>
          </cell>
          <cell r="D865" t="str">
            <v>no</v>
          </cell>
          <cell r="E865" t="str">
            <v>yes</v>
          </cell>
          <cell r="F865" t="str">
            <v>yes</v>
          </cell>
        </row>
        <row r="866">
          <cell r="A866" t="str">
            <v>Crater Creek 01</v>
          </cell>
          <cell r="B866" t="str">
            <v>Gold Creek</v>
          </cell>
          <cell r="C866" t="str">
            <v>Methow</v>
          </cell>
          <cell r="D866" t="str">
            <v>yes</v>
          </cell>
          <cell r="E866" t="str">
            <v>yes</v>
          </cell>
          <cell r="F866" t="str">
            <v>yes</v>
          </cell>
        </row>
        <row r="867">
          <cell r="A867" t="str">
            <v>Crater Creek 02</v>
          </cell>
          <cell r="B867" t="str">
            <v>Gold Creek</v>
          </cell>
          <cell r="C867" t="str">
            <v>Methow</v>
          </cell>
          <cell r="D867" t="str">
            <v>yes</v>
          </cell>
          <cell r="E867" t="str">
            <v>yes</v>
          </cell>
          <cell r="F867" t="str">
            <v>yes</v>
          </cell>
        </row>
        <row r="868">
          <cell r="A868" t="str">
            <v>Crater Creek 03</v>
          </cell>
          <cell r="B868" t="str">
            <v>Gold Creek</v>
          </cell>
          <cell r="C868" t="str">
            <v>Methow</v>
          </cell>
          <cell r="D868" t="str">
            <v>yes</v>
          </cell>
          <cell r="E868" t="str">
            <v>yes</v>
          </cell>
          <cell r="F868" t="str">
            <v>yes</v>
          </cell>
        </row>
        <row r="869">
          <cell r="A869" t="str">
            <v>Cub Creek 01</v>
          </cell>
          <cell r="B869" t="str">
            <v>Cub Creek</v>
          </cell>
          <cell r="C869" t="str">
            <v>Methow</v>
          </cell>
          <cell r="D869" t="str">
            <v>yes</v>
          </cell>
          <cell r="E869" t="str">
            <v>yes</v>
          </cell>
          <cell r="F869" t="str">
            <v>yes</v>
          </cell>
        </row>
        <row r="870">
          <cell r="A870" t="str">
            <v>Dead Horse Canyon 01</v>
          </cell>
          <cell r="B870" t="str">
            <v>Wenatchee River-Beaver Creek</v>
          </cell>
          <cell r="C870" t="str">
            <v>Wenatchee</v>
          </cell>
          <cell r="D870" t="str">
            <v>no</v>
          </cell>
          <cell r="E870" t="str">
            <v>no</v>
          </cell>
          <cell r="F870" t="str">
            <v>no</v>
          </cell>
        </row>
        <row r="871">
          <cell r="A871" t="str">
            <v>Derby Canyon 01</v>
          </cell>
          <cell r="B871" t="str">
            <v>Wenatchee River-Derby Canyon</v>
          </cell>
          <cell r="C871" t="str">
            <v>Wenatchee</v>
          </cell>
          <cell r="D871" t="str">
            <v>no</v>
          </cell>
          <cell r="E871" t="str">
            <v>yes</v>
          </cell>
          <cell r="F871" t="str">
            <v>no</v>
          </cell>
        </row>
        <row r="872">
          <cell r="A872" t="str">
            <v>Derby Canyon 02</v>
          </cell>
          <cell r="B872" t="str">
            <v>Wenatchee River-Derby Canyon</v>
          </cell>
          <cell r="C872" t="str">
            <v>Wenatchee</v>
          </cell>
          <cell r="D872" t="str">
            <v>no</v>
          </cell>
          <cell r="E872" t="str">
            <v>yes</v>
          </cell>
          <cell r="F872" t="str">
            <v>no</v>
          </cell>
        </row>
        <row r="873">
          <cell r="A873" t="str">
            <v>Derby Canyon 03</v>
          </cell>
          <cell r="B873" t="str">
            <v>Wenatchee River-Derby Canyon</v>
          </cell>
          <cell r="C873" t="str">
            <v>Wenatchee</v>
          </cell>
          <cell r="D873" t="str">
            <v>no</v>
          </cell>
          <cell r="E873" t="str">
            <v>yes</v>
          </cell>
          <cell r="F873" t="str">
            <v>no</v>
          </cell>
        </row>
        <row r="874">
          <cell r="A874" t="str">
            <v>Diamond Creek 01</v>
          </cell>
          <cell r="B874" t="str">
            <v>Diamond Creek</v>
          </cell>
          <cell r="C874" t="str">
            <v>Methow</v>
          </cell>
          <cell r="D874" t="str">
            <v>no</v>
          </cell>
          <cell r="E874" t="str">
            <v>no</v>
          </cell>
          <cell r="F874" t="str">
            <v>yes</v>
          </cell>
        </row>
        <row r="875">
          <cell r="A875" t="str">
            <v>Doe Creek 01</v>
          </cell>
          <cell r="B875" t="str">
            <v>Chewuch River-Doe Creek</v>
          </cell>
          <cell r="C875" t="str">
            <v>Methow</v>
          </cell>
          <cell r="D875" t="str">
            <v>no</v>
          </cell>
          <cell r="E875" t="str">
            <v>yes</v>
          </cell>
          <cell r="F875" t="str">
            <v>no</v>
          </cell>
        </row>
        <row r="876">
          <cell r="A876" t="str">
            <v>Drake Creek 01</v>
          </cell>
          <cell r="B876" t="str">
            <v xml:space="preserve">Upper Lost River </v>
          </cell>
          <cell r="C876" t="str">
            <v>Methow</v>
          </cell>
          <cell r="D876" t="str">
            <v>no</v>
          </cell>
          <cell r="E876" t="str">
            <v>no</v>
          </cell>
          <cell r="F876" t="str">
            <v>yes</v>
          </cell>
        </row>
        <row r="877">
          <cell r="A877" t="str">
            <v>Eagle Creek Methow 01</v>
          </cell>
          <cell r="B877" t="str">
            <v>Eagle Creek (Methow)</v>
          </cell>
          <cell r="C877" t="str">
            <v>Methow</v>
          </cell>
          <cell r="D877" t="str">
            <v>yes</v>
          </cell>
          <cell r="E877" t="str">
            <v>yes</v>
          </cell>
          <cell r="F877" t="str">
            <v>yes</v>
          </cell>
        </row>
        <row r="878">
          <cell r="A878" t="str">
            <v>Eagle Creek Methow 02</v>
          </cell>
          <cell r="B878" t="str">
            <v>Eagle Creek (Methow)</v>
          </cell>
          <cell r="C878" t="str">
            <v>Methow</v>
          </cell>
          <cell r="D878" t="str">
            <v>yes</v>
          </cell>
          <cell r="E878" t="str">
            <v>yes</v>
          </cell>
          <cell r="F878" t="str">
            <v>yes</v>
          </cell>
        </row>
        <row r="879">
          <cell r="A879" t="str">
            <v>Eagle Creek Wenatchee 01</v>
          </cell>
          <cell r="B879" t="str">
            <v>Eagle Creek (Wenatchee)</v>
          </cell>
          <cell r="C879" t="str">
            <v>Wenatchee</v>
          </cell>
          <cell r="D879" t="str">
            <v>no</v>
          </cell>
          <cell r="E879" t="str">
            <v>yes</v>
          </cell>
          <cell r="F879" t="str">
            <v>no</v>
          </cell>
        </row>
        <row r="880">
          <cell r="A880" t="str">
            <v>Early Winters Creek 01</v>
          </cell>
          <cell r="B880" t="str">
            <v>Cedar Creek</v>
          </cell>
          <cell r="C880" t="str">
            <v>Methow</v>
          </cell>
          <cell r="D880" t="str">
            <v>yes</v>
          </cell>
          <cell r="E880" t="str">
            <v>yes</v>
          </cell>
          <cell r="F880" t="str">
            <v>yes</v>
          </cell>
        </row>
        <row r="881">
          <cell r="A881" t="str">
            <v>Early Winters Creek 02</v>
          </cell>
          <cell r="B881" t="str">
            <v>Early Winters Creek</v>
          </cell>
          <cell r="C881" t="str">
            <v>Methow</v>
          </cell>
          <cell r="D881" t="str">
            <v>yes</v>
          </cell>
          <cell r="E881" t="str">
            <v>yes</v>
          </cell>
          <cell r="F881" t="str">
            <v>yes</v>
          </cell>
        </row>
        <row r="882">
          <cell r="A882" t="str">
            <v>Early Winters Creek 03</v>
          </cell>
          <cell r="B882" t="str">
            <v>Early Winters Creek</v>
          </cell>
          <cell r="C882" t="str">
            <v>Methow</v>
          </cell>
          <cell r="D882" t="str">
            <v>yes</v>
          </cell>
          <cell r="E882" t="str">
            <v>yes</v>
          </cell>
          <cell r="F882" t="str">
            <v>yes</v>
          </cell>
        </row>
        <row r="883">
          <cell r="A883" t="str">
            <v>Early Winters Creek 04</v>
          </cell>
          <cell r="B883" t="str">
            <v>Early Winters Creek</v>
          </cell>
          <cell r="C883" t="str">
            <v>Methow</v>
          </cell>
          <cell r="D883" t="str">
            <v>yes</v>
          </cell>
          <cell r="E883" t="str">
            <v>yes</v>
          </cell>
          <cell r="F883" t="str">
            <v>yes</v>
          </cell>
        </row>
        <row r="884">
          <cell r="A884" t="str">
            <v>Early Winters Creek 06</v>
          </cell>
          <cell r="B884" t="str">
            <v>Early Winters Creek</v>
          </cell>
          <cell r="C884" t="str">
            <v>Methow</v>
          </cell>
          <cell r="D884" t="str">
            <v>no</v>
          </cell>
          <cell r="E884" t="str">
            <v>no</v>
          </cell>
          <cell r="F884" t="str">
            <v>yes</v>
          </cell>
        </row>
        <row r="885">
          <cell r="A885" t="str">
            <v>Eight Mile Creek 01</v>
          </cell>
          <cell r="B885" t="str">
            <v>Eight Mile Creek</v>
          </cell>
          <cell r="C885" t="str">
            <v>Methow</v>
          </cell>
          <cell r="D885" t="str">
            <v>yes</v>
          </cell>
          <cell r="E885" t="str">
            <v>yes</v>
          </cell>
          <cell r="F885" t="str">
            <v>yes</v>
          </cell>
        </row>
        <row r="886">
          <cell r="A886" t="str">
            <v>Eight Mile Creek 02</v>
          </cell>
          <cell r="B886" t="str">
            <v>Eight Mile Creek</v>
          </cell>
          <cell r="C886" t="str">
            <v>Methow</v>
          </cell>
          <cell r="D886" t="str">
            <v>yes</v>
          </cell>
          <cell r="E886" t="str">
            <v>yes</v>
          </cell>
          <cell r="F886" t="str">
            <v>yes</v>
          </cell>
        </row>
        <row r="887">
          <cell r="A887" t="str">
            <v>Eight Mile Creek 03</v>
          </cell>
          <cell r="B887" t="str">
            <v>Eight Mile Creek</v>
          </cell>
          <cell r="C887" t="str">
            <v>Methow</v>
          </cell>
          <cell r="D887" t="str">
            <v>yes</v>
          </cell>
          <cell r="E887" t="str">
            <v>yes</v>
          </cell>
          <cell r="F887" t="str">
            <v>yes</v>
          </cell>
        </row>
        <row r="888">
          <cell r="A888" t="str">
            <v>Eight Mile Creek 05</v>
          </cell>
          <cell r="B888" t="str">
            <v>Eight Mile Creek</v>
          </cell>
          <cell r="C888" t="str">
            <v>Methow</v>
          </cell>
          <cell r="D888" t="str">
            <v>yes</v>
          </cell>
          <cell r="E888" t="str">
            <v>yes</v>
          </cell>
          <cell r="F888" t="str">
            <v>yes</v>
          </cell>
        </row>
        <row r="889">
          <cell r="A889" t="str">
            <v>Eight Mile Creek 06</v>
          </cell>
          <cell r="B889" t="str">
            <v>Eight Mile Creek</v>
          </cell>
          <cell r="C889" t="str">
            <v>Methow</v>
          </cell>
          <cell r="D889" t="str">
            <v>yes</v>
          </cell>
          <cell r="E889" t="str">
            <v>yes</v>
          </cell>
          <cell r="F889" t="str">
            <v>yes</v>
          </cell>
        </row>
        <row r="890">
          <cell r="A890" t="str">
            <v>Eight Mile Creek 07</v>
          </cell>
          <cell r="B890" t="str">
            <v>Eight Mile Creek</v>
          </cell>
          <cell r="C890" t="str">
            <v>Methow</v>
          </cell>
          <cell r="D890" t="str">
            <v>yes</v>
          </cell>
          <cell r="E890" t="str">
            <v>yes</v>
          </cell>
          <cell r="F890" t="str">
            <v>yes</v>
          </cell>
        </row>
        <row r="891">
          <cell r="A891" t="str">
            <v>Eight Mile Creek 08</v>
          </cell>
          <cell r="B891" t="str">
            <v>Eight Mile Creek</v>
          </cell>
          <cell r="C891" t="str">
            <v>Methow</v>
          </cell>
          <cell r="D891" t="str">
            <v>yes</v>
          </cell>
          <cell r="E891" t="str">
            <v>yes</v>
          </cell>
          <cell r="F891" t="str">
            <v>yes</v>
          </cell>
        </row>
        <row r="892">
          <cell r="A892" t="str">
            <v>Eight Mile Creek 09</v>
          </cell>
          <cell r="B892" t="str">
            <v>Eight Mile Creek</v>
          </cell>
          <cell r="C892" t="str">
            <v>Methow</v>
          </cell>
          <cell r="D892" t="str">
            <v>yes</v>
          </cell>
          <cell r="E892" t="str">
            <v>yes</v>
          </cell>
          <cell r="F892" t="str">
            <v>yes</v>
          </cell>
        </row>
        <row r="893">
          <cell r="A893" t="str">
            <v>Entiat River Lake 01</v>
          </cell>
          <cell r="B893" t="str">
            <v>Entiat River-Lake Creek</v>
          </cell>
          <cell r="C893" t="str">
            <v>Entiat</v>
          </cell>
          <cell r="D893" t="str">
            <v>yes</v>
          </cell>
          <cell r="E893" t="str">
            <v>yes</v>
          </cell>
          <cell r="F893" t="str">
            <v>yes</v>
          </cell>
        </row>
        <row r="894">
          <cell r="A894" t="str">
            <v>Entiat River Lake 02</v>
          </cell>
          <cell r="B894" t="str">
            <v>Entiat River-Lake Creek</v>
          </cell>
          <cell r="C894" t="str">
            <v>Entiat</v>
          </cell>
          <cell r="D894" t="str">
            <v>yes</v>
          </cell>
          <cell r="E894" t="str">
            <v>yes</v>
          </cell>
          <cell r="F894" t="str">
            <v>yes</v>
          </cell>
        </row>
        <row r="895">
          <cell r="A895" t="str">
            <v>Entiat River Lake 03</v>
          </cell>
          <cell r="B895" t="str">
            <v>Entiat River-Lake Creek</v>
          </cell>
          <cell r="C895" t="str">
            <v>Entiat</v>
          </cell>
          <cell r="D895" t="str">
            <v>yes</v>
          </cell>
          <cell r="E895" t="str">
            <v>yes</v>
          </cell>
          <cell r="F895" t="str">
            <v>yes</v>
          </cell>
        </row>
        <row r="896">
          <cell r="A896" t="str">
            <v>Entiat River Lake 04</v>
          </cell>
          <cell r="B896" t="str">
            <v>Entiat River-Lake Creek</v>
          </cell>
          <cell r="C896" t="str">
            <v>Entiat</v>
          </cell>
          <cell r="D896" t="str">
            <v>yes</v>
          </cell>
          <cell r="E896" t="str">
            <v>yes</v>
          </cell>
          <cell r="F896" t="str">
            <v>yes</v>
          </cell>
        </row>
        <row r="897">
          <cell r="A897" t="str">
            <v>Entiat River Lake 05</v>
          </cell>
          <cell r="B897" t="str">
            <v>Entiat River-Lake Creek</v>
          </cell>
          <cell r="C897" t="str">
            <v>Entiat</v>
          </cell>
          <cell r="D897" t="str">
            <v>yes</v>
          </cell>
          <cell r="E897" t="str">
            <v>yes</v>
          </cell>
          <cell r="F897" t="str">
            <v>yes</v>
          </cell>
        </row>
        <row r="898">
          <cell r="A898" t="str">
            <v>Entiat River Lake 06</v>
          </cell>
          <cell r="B898" t="str">
            <v>Entiat River-Lake Creek</v>
          </cell>
          <cell r="C898" t="str">
            <v>Entiat</v>
          </cell>
          <cell r="D898" t="str">
            <v>yes</v>
          </cell>
          <cell r="E898" t="str">
            <v>yes</v>
          </cell>
          <cell r="F898" t="str">
            <v>yes</v>
          </cell>
        </row>
        <row r="899">
          <cell r="A899" t="str">
            <v>Entiat River Lake 07</v>
          </cell>
          <cell r="B899" t="str">
            <v>Entiat River-Lake Creek</v>
          </cell>
          <cell r="C899" t="str">
            <v>Entiat</v>
          </cell>
          <cell r="D899" t="str">
            <v>yes</v>
          </cell>
          <cell r="E899" t="str">
            <v>yes</v>
          </cell>
          <cell r="F899" t="str">
            <v>yes</v>
          </cell>
        </row>
        <row r="900">
          <cell r="A900" t="str">
            <v>Entiat River Lake 08</v>
          </cell>
          <cell r="B900" t="str">
            <v>Entiat River-Lake Creek</v>
          </cell>
          <cell r="C900" t="str">
            <v>Entiat</v>
          </cell>
          <cell r="D900" t="str">
            <v>yes</v>
          </cell>
          <cell r="E900" t="str">
            <v>yes</v>
          </cell>
          <cell r="F900" t="str">
            <v>yes</v>
          </cell>
        </row>
        <row r="901">
          <cell r="A901" t="str">
            <v>Entiat River Lake 09</v>
          </cell>
          <cell r="B901" t="str">
            <v>Entiat River-Lake Creek</v>
          </cell>
          <cell r="C901" t="str">
            <v>Entiat</v>
          </cell>
          <cell r="D901" t="str">
            <v>yes</v>
          </cell>
          <cell r="E901" t="str">
            <v>yes</v>
          </cell>
          <cell r="F901" t="str">
            <v>yes</v>
          </cell>
        </row>
        <row r="902">
          <cell r="A902" t="str">
            <v>Entiat River Lake 10</v>
          </cell>
          <cell r="B902" t="str">
            <v>Entiat River-Lake Creek</v>
          </cell>
          <cell r="C902" t="str">
            <v>Entiat</v>
          </cell>
          <cell r="D902" t="str">
            <v>yes</v>
          </cell>
          <cell r="E902" t="str">
            <v>yes</v>
          </cell>
          <cell r="F902" t="str">
            <v>yes</v>
          </cell>
        </row>
        <row r="903">
          <cell r="A903" t="str">
            <v>Entiat River Lake 11</v>
          </cell>
          <cell r="B903" t="str">
            <v>Entiat River-Lake Creek</v>
          </cell>
          <cell r="C903" t="str">
            <v>Entiat</v>
          </cell>
          <cell r="D903" t="str">
            <v>yes</v>
          </cell>
          <cell r="E903" t="str">
            <v>yes</v>
          </cell>
          <cell r="F903" t="str">
            <v>yes</v>
          </cell>
        </row>
        <row r="904">
          <cell r="A904" t="str">
            <v>Entiat River Mills 01</v>
          </cell>
          <cell r="B904" t="str">
            <v>Entiat River-Mills Creek</v>
          </cell>
          <cell r="C904" t="str">
            <v>Entiat</v>
          </cell>
          <cell r="D904" t="str">
            <v>yes</v>
          </cell>
          <cell r="E904" t="str">
            <v>yes</v>
          </cell>
          <cell r="F904" t="str">
            <v>yes</v>
          </cell>
        </row>
        <row r="905">
          <cell r="A905" t="str">
            <v>Entiat River Mills 02</v>
          </cell>
          <cell r="B905" t="str">
            <v>Entiat River-Mills Creek</v>
          </cell>
          <cell r="C905" t="str">
            <v>Entiat</v>
          </cell>
          <cell r="D905" t="str">
            <v>yes</v>
          </cell>
          <cell r="E905" t="str">
            <v>yes</v>
          </cell>
          <cell r="F905" t="str">
            <v>yes</v>
          </cell>
        </row>
        <row r="906">
          <cell r="A906" t="str">
            <v>Entiat River Mills 03</v>
          </cell>
          <cell r="B906" t="str">
            <v>Entiat River-Mills Creek</v>
          </cell>
          <cell r="C906" t="str">
            <v>Entiat</v>
          </cell>
          <cell r="D906" t="str">
            <v>yes</v>
          </cell>
          <cell r="E906" t="str">
            <v>yes</v>
          </cell>
          <cell r="F906" t="str">
            <v>yes</v>
          </cell>
        </row>
        <row r="907">
          <cell r="A907" t="str">
            <v>Entiat River Mills 04</v>
          </cell>
          <cell r="B907" t="str">
            <v>Entiat River-Mills Creek</v>
          </cell>
          <cell r="C907" t="str">
            <v>Entiat</v>
          </cell>
          <cell r="D907" t="str">
            <v>yes</v>
          </cell>
          <cell r="E907" t="str">
            <v>yes</v>
          </cell>
          <cell r="F907" t="str">
            <v>yes</v>
          </cell>
        </row>
        <row r="908">
          <cell r="A908" t="str">
            <v>Entiat River Mills 05</v>
          </cell>
          <cell r="B908" t="str">
            <v>Entiat River-Mills Creek</v>
          </cell>
          <cell r="C908" t="str">
            <v>Entiat</v>
          </cell>
          <cell r="D908" t="str">
            <v>yes</v>
          </cell>
          <cell r="E908" t="str">
            <v>yes</v>
          </cell>
          <cell r="F908" t="str">
            <v>yes</v>
          </cell>
        </row>
        <row r="909">
          <cell r="A909" t="str">
            <v>Entiat River Mills 06</v>
          </cell>
          <cell r="B909" t="str">
            <v>Entiat River-Mills Creek</v>
          </cell>
          <cell r="C909" t="str">
            <v>Entiat</v>
          </cell>
          <cell r="D909" t="str">
            <v>yes</v>
          </cell>
          <cell r="E909" t="str">
            <v>yes</v>
          </cell>
          <cell r="F909" t="str">
            <v>yes</v>
          </cell>
        </row>
        <row r="910">
          <cell r="A910" t="str">
            <v>Entiat River Mills 07</v>
          </cell>
          <cell r="B910" t="str">
            <v>Entiat River-Mills Creek</v>
          </cell>
          <cell r="C910" t="str">
            <v>Entiat</v>
          </cell>
          <cell r="D910" t="str">
            <v>yes</v>
          </cell>
          <cell r="E910" t="str">
            <v>yes</v>
          </cell>
          <cell r="F910" t="str">
            <v>yes</v>
          </cell>
        </row>
        <row r="911">
          <cell r="A911" t="str">
            <v>Entiat River Mills 08</v>
          </cell>
          <cell r="B911" t="str">
            <v>Entiat River-Mills Creek</v>
          </cell>
          <cell r="C911" t="str">
            <v>Entiat</v>
          </cell>
          <cell r="D911" t="str">
            <v>yes</v>
          </cell>
          <cell r="E911" t="str">
            <v>yes</v>
          </cell>
          <cell r="F911" t="str">
            <v>yes</v>
          </cell>
        </row>
        <row r="912">
          <cell r="A912" t="str">
            <v>Entiat River Potato 01</v>
          </cell>
          <cell r="B912" t="str">
            <v>Entiat River-Potato Creek</v>
          </cell>
          <cell r="C912" t="str">
            <v>Entiat</v>
          </cell>
          <cell r="D912" t="str">
            <v>yes</v>
          </cell>
          <cell r="E912" t="str">
            <v>yes</v>
          </cell>
          <cell r="F912" t="str">
            <v>yes</v>
          </cell>
        </row>
        <row r="913">
          <cell r="A913" t="str">
            <v>Entiat River Potato 02</v>
          </cell>
          <cell r="B913" t="str">
            <v>Entiat River-Potato Creek</v>
          </cell>
          <cell r="C913" t="str">
            <v>Entiat</v>
          </cell>
          <cell r="D913" t="str">
            <v>yes</v>
          </cell>
          <cell r="E913" t="str">
            <v>yes</v>
          </cell>
          <cell r="F913" t="str">
            <v>yes</v>
          </cell>
        </row>
        <row r="914">
          <cell r="A914" t="str">
            <v>Entiat River Potato 03</v>
          </cell>
          <cell r="B914" t="str">
            <v>Entiat River-Potato Creek</v>
          </cell>
          <cell r="C914" t="str">
            <v>Entiat</v>
          </cell>
          <cell r="D914" t="str">
            <v>yes</v>
          </cell>
          <cell r="E914" t="str">
            <v>yes</v>
          </cell>
          <cell r="F914" t="str">
            <v>yes</v>
          </cell>
        </row>
        <row r="915">
          <cell r="A915" t="str">
            <v>Entiat River Potato 04</v>
          </cell>
          <cell r="B915" t="str">
            <v>Entiat River-Potato Creek</v>
          </cell>
          <cell r="C915" t="str">
            <v>Entiat</v>
          </cell>
          <cell r="D915" t="str">
            <v>yes</v>
          </cell>
          <cell r="E915" t="str">
            <v>yes</v>
          </cell>
          <cell r="F915" t="str">
            <v>yes</v>
          </cell>
        </row>
        <row r="916">
          <cell r="A916" t="str">
            <v>Entiat River Potato 05</v>
          </cell>
          <cell r="B916" t="str">
            <v>Entiat River-Potato Creek</v>
          </cell>
          <cell r="C916" t="str">
            <v>Entiat</v>
          </cell>
          <cell r="D916" t="str">
            <v>yes</v>
          </cell>
          <cell r="E916" t="str">
            <v>yes</v>
          </cell>
          <cell r="F916" t="str">
            <v>yes</v>
          </cell>
        </row>
        <row r="917">
          <cell r="A917" t="str">
            <v>Entiat River Potato 06</v>
          </cell>
          <cell r="B917" t="str">
            <v>Entiat River-Potato Creek</v>
          </cell>
          <cell r="C917" t="str">
            <v>Entiat</v>
          </cell>
          <cell r="D917" t="str">
            <v>yes</v>
          </cell>
          <cell r="E917" t="str">
            <v>yes</v>
          </cell>
          <cell r="F917" t="str">
            <v>yes</v>
          </cell>
        </row>
        <row r="918">
          <cell r="A918" t="str">
            <v>Entiat River Potato 07</v>
          </cell>
          <cell r="B918" t="str">
            <v>Entiat River-Potato Creek</v>
          </cell>
          <cell r="C918" t="str">
            <v>Entiat</v>
          </cell>
          <cell r="D918" t="str">
            <v>yes</v>
          </cell>
          <cell r="E918" t="str">
            <v>yes</v>
          </cell>
          <cell r="F918" t="str">
            <v>yes</v>
          </cell>
        </row>
        <row r="919">
          <cell r="A919" t="str">
            <v>Entiat River Potato 08</v>
          </cell>
          <cell r="B919" t="str">
            <v>Entiat River-Potato Creek</v>
          </cell>
          <cell r="C919" t="str">
            <v>Entiat</v>
          </cell>
          <cell r="D919" t="str">
            <v>yes</v>
          </cell>
          <cell r="E919" t="str">
            <v>yes</v>
          </cell>
          <cell r="F919" t="str">
            <v>yes</v>
          </cell>
        </row>
        <row r="920">
          <cell r="A920" t="str">
            <v>Entiat River Preston 01</v>
          </cell>
          <cell r="B920" t="str">
            <v>Entiat River-Preston Creek</v>
          </cell>
          <cell r="C920" t="str">
            <v>Entiat</v>
          </cell>
          <cell r="D920" t="str">
            <v>yes</v>
          </cell>
          <cell r="E920" t="str">
            <v>yes</v>
          </cell>
          <cell r="F920" t="str">
            <v>yes</v>
          </cell>
        </row>
        <row r="921">
          <cell r="A921" t="str">
            <v>Entiat River Preston 02</v>
          </cell>
          <cell r="B921" t="str">
            <v>Entiat River-Preston Creek</v>
          </cell>
          <cell r="C921" t="str">
            <v>Entiat</v>
          </cell>
          <cell r="D921" t="str">
            <v>yes</v>
          </cell>
          <cell r="E921" t="str">
            <v>yes</v>
          </cell>
          <cell r="F921" t="str">
            <v>yes</v>
          </cell>
        </row>
        <row r="922">
          <cell r="A922" t="str">
            <v>Entiat River Preston 03</v>
          </cell>
          <cell r="B922" t="str">
            <v>Entiat River-Preston Creek</v>
          </cell>
          <cell r="C922" t="str">
            <v>Entiat</v>
          </cell>
          <cell r="D922" t="str">
            <v>yes</v>
          </cell>
          <cell r="E922" t="str">
            <v>yes</v>
          </cell>
          <cell r="F922" t="str">
            <v>yes</v>
          </cell>
        </row>
        <row r="923">
          <cell r="A923" t="str">
            <v>Entiat River Preston 04</v>
          </cell>
          <cell r="B923" t="str">
            <v>Entiat River-Preston Creek</v>
          </cell>
          <cell r="C923" t="str">
            <v>Entiat</v>
          </cell>
          <cell r="D923" t="str">
            <v>yes</v>
          </cell>
          <cell r="E923" t="str">
            <v>yes</v>
          </cell>
          <cell r="F923" t="str">
            <v>yes</v>
          </cell>
        </row>
        <row r="924">
          <cell r="A924" t="str">
            <v>Entiat River Preston 05</v>
          </cell>
          <cell r="B924" t="str">
            <v>Entiat River-Lake Creek</v>
          </cell>
          <cell r="C924" t="str">
            <v>Entiat</v>
          </cell>
          <cell r="D924" t="str">
            <v>yes</v>
          </cell>
          <cell r="E924" t="str">
            <v>yes</v>
          </cell>
          <cell r="F924" t="str">
            <v>yes</v>
          </cell>
        </row>
        <row r="925">
          <cell r="A925" t="str">
            <v>Etienne Creek 01</v>
          </cell>
          <cell r="B925" t="str">
            <v xml:space="preserve">Upper Peshastin Creek </v>
          </cell>
          <cell r="C925" t="str">
            <v>Wenatchee</v>
          </cell>
          <cell r="D925" t="str">
            <v>yes</v>
          </cell>
          <cell r="E925" t="str">
            <v>yes</v>
          </cell>
          <cell r="F925" t="str">
            <v>yes</v>
          </cell>
        </row>
        <row r="926">
          <cell r="A926" t="str">
            <v>Etienne Creek 02</v>
          </cell>
          <cell r="B926" t="str">
            <v xml:space="preserve">Upper Peshastin Creek </v>
          </cell>
          <cell r="C926" t="str">
            <v>Wenatchee</v>
          </cell>
          <cell r="D926" t="str">
            <v>no</v>
          </cell>
          <cell r="E926" t="str">
            <v>yes</v>
          </cell>
          <cell r="F926" t="str">
            <v>yes</v>
          </cell>
        </row>
        <row r="927">
          <cell r="A927" t="str">
            <v>Eureka Creek 01</v>
          </cell>
          <cell r="B927" t="str">
            <v>Eureka Creek Methow</v>
          </cell>
          <cell r="C927" t="str">
            <v>Methow</v>
          </cell>
          <cell r="D927" t="str">
            <v>yes</v>
          </cell>
          <cell r="E927" t="str">
            <v>yes</v>
          </cell>
          <cell r="F927" t="str">
            <v>yes</v>
          </cell>
        </row>
        <row r="928">
          <cell r="A928" t="str">
            <v>Falls Creek 01</v>
          </cell>
          <cell r="B928" t="str">
            <v>Falls Creek Methow</v>
          </cell>
          <cell r="C928" t="str">
            <v>Methow</v>
          </cell>
          <cell r="D928" t="str">
            <v>no</v>
          </cell>
          <cell r="E928" t="str">
            <v>yes</v>
          </cell>
          <cell r="F928" t="str">
            <v>no</v>
          </cell>
        </row>
        <row r="929">
          <cell r="A929" t="str">
            <v>Farewell Creek 01</v>
          </cell>
          <cell r="B929" t="str">
            <v>Lake Creek (Methow)</v>
          </cell>
          <cell r="C929" t="str">
            <v>Methow</v>
          </cell>
          <cell r="D929" t="str">
            <v>no</v>
          </cell>
          <cell r="E929" t="str">
            <v>no</v>
          </cell>
          <cell r="F929" t="str">
            <v>no</v>
          </cell>
        </row>
        <row r="930">
          <cell r="A930" t="str">
            <v>Fish Creek 01</v>
          </cell>
          <cell r="B930" t="str">
            <v xml:space="preserve">Upper Little Wenatchee River </v>
          </cell>
          <cell r="C930" t="str">
            <v>Wenatchee</v>
          </cell>
          <cell r="D930" t="str">
            <v>no</v>
          </cell>
          <cell r="E930" t="str">
            <v>no</v>
          </cell>
          <cell r="F930" t="str">
            <v>yes</v>
          </cell>
        </row>
        <row r="931">
          <cell r="A931" t="str">
            <v>Fish Lake Run 01</v>
          </cell>
          <cell r="B931" t="str">
            <v>Wenatchee River-Beaver Creek</v>
          </cell>
          <cell r="C931" t="str">
            <v>Wenatchee</v>
          </cell>
          <cell r="D931" t="str">
            <v>yes</v>
          </cell>
          <cell r="E931" t="str">
            <v>yes</v>
          </cell>
          <cell r="F931" t="str">
            <v>no</v>
          </cell>
        </row>
        <row r="932">
          <cell r="A932" t="str">
            <v>Fish Lake Run 02</v>
          </cell>
          <cell r="B932" t="str">
            <v>Wenatchee River-Beaver Creek</v>
          </cell>
          <cell r="C932" t="str">
            <v>Wenatchee</v>
          </cell>
          <cell r="D932" t="str">
            <v>no</v>
          </cell>
          <cell r="E932" t="str">
            <v>yes</v>
          </cell>
          <cell r="F932" t="str">
            <v>no</v>
          </cell>
        </row>
        <row r="933">
          <cell r="A933" t="str">
            <v>Foggy Dew Creek 01</v>
          </cell>
          <cell r="B933" t="str">
            <v>Gold Creek</v>
          </cell>
          <cell r="C933" t="str">
            <v>Methow</v>
          </cell>
          <cell r="D933" t="str">
            <v>yes</v>
          </cell>
          <cell r="E933" t="str">
            <v>yes</v>
          </cell>
          <cell r="F933" t="str">
            <v>yes</v>
          </cell>
        </row>
        <row r="934">
          <cell r="A934" t="str">
            <v>Foggy Dew Creek 02</v>
          </cell>
          <cell r="B934" t="str">
            <v>Gold Creek</v>
          </cell>
          <cell r="C934" t="str">
            <v>Methow</v>
          </cell>
          <cell r="D934" t="str">
            <v>yes</v>
          </cell>
          <cell r="E934" t="str">
            <v>yes</v>
          </cell>
          <cell r="F934" t="str">
            <v>yes</v>
          </cell>
        </row>
        <row r="935">
          <cell r="A935" t="str">
            <v>Foggy Dew Creek 03</v>
          </cell>
          <cell r="B935" t="str">
            <v>Gold Creek</v>
          </cell>
          <cell r="C935" t="str">
            <v>Methow</v>
          </cell>
          <cell r="D935" t="str">
            <v>yes</v>
          </cell>
          <cell r="E935" t="str">
            <v>yes</v>
          </cell>
          <cell r="F935" t="str">
            <v>yes</v>
          </cell>
        </row>
        <row r="936">
          <cell r="A936" t="str">
            <v>Foggy Dew Creek 04</v>
          </cell>
          <cell r="B936" t="str">
            <v>Gold Creek</v>
          </cell>
          <cell r="C936" t="str">
            <v>Methow</v>
          </cell>
          <cell r="D936" t="str">
            <v>yes</v>
          </cell>
          <cell r="E936" t="str">
            <v>yes</v>
          </cell>
          <cell r="F936" t="str">
            <v>yes</v>
          </cell>
        </row>
        <row r="937">
          <cell r="A937" t="str">
            <v>Frazer Creek 01</v>
          </cell>
          <cell r="B937" t="str">
            <v xml:space="preserve">Lower Beaver Creek </v>
          </cell>
          <cell r="C937" t="str">
            <v>Methow</v>
          </cell>
          <cell r="D937" t="str">
            <v>no</v>
          </cell>
          <cell r="E937" t="str">
            <v>no</v>
          </cell>
          <cell r="F937" t="str">
            <v>no</v>
          </cell>
        </row>
        <row r="938">
          <cell r="A938" t="str">
            <v>Frazer Creek 02</v>
          </cell>
          <cell r="B938" t="str">
            <v xml:space="preserve">Lower Beaver Creek </v>
          </cell>
          <cell r="C938" t="str">
            <v>Methow</v>
          </cell>
          <cell r="D938" t="str">
            <v>no</v>
          </cell>
          <cell r="E938" t="str">
            <v>no</v>
          </cell>
          <cell r="F938" t="str">
            <v>no</v>
          </cell>
        </row>
        <row r="939">
          <cell r="A939" t="str">
            <v>Frazer Creek 03</v>
          </cell>
          <cell r="B939" t="str">
            <v xml:space="preserve">Lower Beaver Creek </v>
          </cell>
          <cell r="C939" t="str">
            <v>Methow</v>
          </cell>
          <cell r="D939" t="str">
            <v>no</v>
          </cell>
          <cell r="E939" t="str">
            <v>no</v>
          </cell>
          <cell r="F939" t="str">
            <v>no</v>
          </cell>
        </row>
        <row r="940">
          <cell r="A940" t="str">
            <v>French Creek 01</v>
          </cell>
          <cell r="B940" t="str">
            <v xml:space="preserve">Upper Icicle Creek </v>
          </cell>
          <cell r="C940" t="str">
            <v>Wenatchee</v>
          </cell>
          <cell r="D940" t="str">
            <v>no</v>
          </cell>
          <cell r="E940" t="str">
            <v>no</v>
          </cell>
          <cell r="F940" t="str">
            <v>yes</v>
          </cell>
        </row>
        <row r="941">
          <cell r="A941" t="str">
            <v>French Creek 02</v>
          </cell>
          <cell r="B941" t="str">
            <v>French Creek (Wenatchee)</v>
          </cell>
          <cell r="C941" t="str">
            <v>Wenatchee</v>
          </cell>
          <cell r="D941" t="str">
            <v>no</v>
          </cell>
          <cell r="E941" t="str">
            <v>no</v>
          </cell>
          <cell r="F941" t="str">
            <v>yes</v>
          </cell>
        </row>
        <row r="942">
          <cell r="A942" t="str">
            <v>French Creek 03</v>
          </cell>
          <cell r="B942" t="str">
            <v>French Creek (Wenatchee)</v>
          </cell>
          <cell r="C942" t="str">
            <v>Wenatchee</v>
          </cell>
          <cell r="D942" t="str">
            <v>no</v>
          </cell>
          <cell r="E942" t="str">
            <v>no</v>
          </cell>
          <cell r="F942" t="str">
            <v>yes</v>
          </cell>
        </row>
        <row r="943">
          <cell r="A943" t="str">
            <v>French Creek 04</v>
          </cell>
          <cell r="B943" t="str">
            <v>French Creek (Wenatchee)</v>
          </cell>
          <cell r="C943" t="str">
            <v>Wenatchee</v>
          </cell>
          <cell r="D943" t="str">
            <v>no</v>
          </cell>
          <cell r="E943" t="str">
            <v>no</v>
          </cell>
          <cell r="F943" t="str">
            <v>yes</v>
          </cell>
        </row>
        <row r="944">
          <cell r="A944" t="str">
            <v>French Creek 05</v>
          </cell>
          <cell r="B944" t="str">
            <v>French Creek (Wenatchee)</v>
          </cell>
          <cell r="C944" t="str">
            <v>Wenatchee</v>
          </cell>
          <cell r="D944" t="str">
            <v>no</v>
          </cell>
          <cell r="E944" t="str">
            <v>no</v>
          </cell>
          <cell r="F944" t="str">
            <v>yes</v>
          </cell>
        </row>
        <row r="945">
          <cell r="A945" t="str">
            <v>French Creek 06</v>
          </cell>
          <cell r="B945" t="str">
            <v>French Creek (Wenatchee)</v>
          </cell>
          <cell r="C945" t="str">
            <v>Wenatchee</v>
          </cell>
          <cell r="D945" t="str">
            <v>no</v>
          </cell>
          <cell r="E945" t="str">
            <v>no</v>
          </cell>
          <cell r="F945" t="str">
            <v>yes</v>
          </cell>
        </row>
        <row r="946">
          <cell r="A946" t="str">
            <v>Freund Creek 01</v>
          </cell>
          <cell r="B946" t="str">
            <v>Chumstick Creek</v>
          </cell>
          <cell r="C946" t="str">
            <v>Wenatchee</v>
          </cell>
          <cell r="D946" t="str">
            <v>no</v>
          </cell>
          <cell r="E946" t="str">
            <v>yes</v>
          </cell>
          <cell r="F946" t="str">
            <v>no</v>
          </cell>
        </row>
        <row r="947">
          <cell r="A947" t="str">
            <v>Gate Creek 01</v>
          </cell>
          <cell r="B947" t="str">
            <v xml:space="preserve">Lower Chiwawa River </v>
          </cell>
          <cell r="C947" t="str">
            <v>Wenatchee</v>
          </cell>
          <cell r="D947" t="str">
            <v>no</v>
          </cell>
          <cell r="E947" t="str">
            <v>yes</v>
          </cell>
          <cell r="F947" t="str">
            <v>no</v>
          </cell>
        </row>
        <row r="948">
          <cell r="A948" t="str">
            <v>Gill Creek 01</v>
          </cell>
          <cell r="B948" t="str">
            <v xml:space="preserve">Lower Nason Creek </v>
          </cell>
          <cell r="C948" t="str">
            <v>Wenatchee</v>
          </cell>
          <cell r="D948" t="str">
            <v>no</v>
          </cell>
          <cell r="E948" t="str">
            <v>yes</v>
          </cell>
          <cell r="F948" t="str">
            <v>no</v>
          </cell>
        </row>
        <row r="949">
          <cell r="A949" t="str">
            <v>Goat Creek 01</v>
          </cell>
          <cell r="B949" t="str">
            <v xml:space="preserve">Goat Creek </v>
          </cell>
          <cell r="C949" t="str">
            <v>Methow</v>
          </cell>
          <cell r="D949" t="str">
            <v>yes</v>
          </cell>
          <cell r="E949" t="str">
            <v>yes</v>
          </cell>
          <cell r="F949" t="str">
            <v>yes</v>
          </cell>
        </row>
        <row r="950">
          <cell r="A950" t="str">
            <v>Goat Creek 02</v>
          </cell>
          <cell r="B950" t="str">
            <v xml:space="preserve">Goat Creek </v>
          </cell>
          <cell r="C950" t="str">
            <v>Methow</v>
          </cell>
          <cell r="D950" t="str">
            <v>yes</v>
          </cell>
          <cell r="E950" t="str">
            <v>yes</v>
          </cell>
          <cell r="F950" t="str">
            <v>yes</v>
          </cell>
        </row>
        <row r="951">
          <cell r="A951" t="str">
            <v>Goat Creek 03</v>
          </cell>
          <cell r="B951" t="str">
            <v xml:space="preserve">Goat Creek </v>
          </cell>
          <cell r="C951" t="str">
            <v>Methow</v>
          </cell>
          <cell r="D951" t="str">
            <v>yes</v>
          </cell>
          <cell r="E951" t="str">
            <v>no</v>
          </cell>
          <cell r="F951" t="str">
            <v>yes</v>
          </cell>
        </row>
        <row r="952">
          <cell r="A952" t="str">
            <v>Goat Creek 04</v>
          </cell>
          <cell r="B952" t="str">
            <v xml:space="preserve">Goat Creek </v>
          </cell>
          <cell r="C952" t="str">
            <v>Methow</v>
          </cell>
          <cell r="D952" t="str">
            <v>no</v>
          </cell>
          <cell r="E952" t="str">
            <v>no</v>
          </cell>
          <cell r="F952" t="str">
            <v>yes</v>
          </cell>
        </row>
        <row r="953">
          <cell r="A953" t="str">
            <v>Goat Creek 05</v>
          </cell>
          <cell r="B953" t="str">
            <v xml:space="preserve">Goat Creek </v>
          </cell>
          <cell r="C953" t="str">
            <v>Methow</v>
          </cell>
          <cell r="D953" t="str">
            <v>no</v>
          </cell>
          <cell r="E953" t="str">
            <v>no</v>
          </cell>
          <cell r="F953" t="str">
            <v>yes</v>
          </cell>
        </row>
        <row r="954">
          <cell r="A954" t="str">
            <v>Goat Creek 06</v>
          </cell>
          <cell r="B954" t="str">
            <v xml:space="preserve">Goat Creek </v>
          </cell>
          <cell r="C954" t="str">
            <v>Methow</v>
          </cell>
          <cell r="D954" t="str">
            <v>no</v>
          </cell>
          <cell r="E954" t="str">
            <v>no</v>
          </cell>
          <cell r="F954" t="str">
            <v>yes</v>
          </cell>
        </row>
        <row r="955">
          <cell r="A955" t="str">
            <v>Goat Creek 07</v>
          </cell>
          <cell r="B955" t="str">
            <v xml:space="preserve">Goat Creek </v>
          </cell>
          <cell r="C955" t="str">
            <v>Methow</v>
          </cell>
          <cell r="D955" t="str">
            <v>no</v>
          </cell>
          <cell r="E955" t="str">
            <v>no</v>
          </cell>
          <cell r="F955" t="str">
            <v>yes</v>
          </cell>
        </row>
        <row r="956">
          <cell r="A956" t="str">
            <v>Goat Creek 08</v>
          </cell>
          <cell r="B956" t="str">
            <v xml:space="preserve">Goat Creek </v>
          </cell>
          <cell r="C956" t="str">
            <v>Methow</v>
          </cell>
          <cell r="D956" t="str">
            <v>no</v>
          </cell>
          <cell r="E956" t="str">
            <v>no</v>
          </cell>
          <cell r="F956" t="str">
            <v>yes</v>
          </cell>
        </row>
        <row r="957">
          <cell r="A957" t="str">
            <v>Goat Creek 09</v>
          </cell>
          <cell r="B957" t="str">
            <v xml:space="preserve">Goat Creek </v>
          </cell>
          <cell r="C957" t="str">
            <v>Methow</v>
          </cell>
          <cell r="D957" t="str">
            <v>no</v>
          </cell>
          <cell r="E957" t="str">
            <v>no</v>
          </cell>
          <cell r="F957" t="str">
            <v>yes</v>
          </cell>
        </row>
        <row r="958">
          <cell r="A958" t="str">
            <v>Gold Creek 01</v>
          </cell>
          <cell r="B958" t="str">
            <v>Methow River-Texas Creek</v>
          </cell>
          <cell r="C958" t="str">
            <v>Methow</v>
          </cell>
          <cell r="D958" t="str">
            <v>yes</v>
          </cell>
          <cell r="E958" t="str">
            <v>yes</v>
          </cell>
          <cell r="F958" t="str">
            <v>yes</v>
          </cell>
        </row>
        <row r="959">
          <cell r="A959" t="str">
            <v>Gold Creek 02</v>
          </cell>
          <cell r="B959" t="str">
            <v>Gold Creek</v>
          </cell>
          <cell r="C959" t="str">
            <v>Methow</v>
          </cell>
          <cell r="D959" t="str">
            <v>no</v>
          </cell>
          <cell r="E959" t="str">
            <v>yes</v>
          </cell>
          <cell r="F959" t="str">
            <v>no</v>
          </cell>
        </row>
        <row r="960">
          <cell r="A960" t="str">
            <v>Gold Creek 03</v>
          </cell>
          <cell r="B960" t="str">
            <v>Gold Creek</v>
          </cell>
          <cell r="C960" t="str">
            <v>Methow</v>
          </cell>
          <cell r="D960" t="str">
            <v>yes</v>
          </cell>
          <cell r="E960" t="str">
            <v>yes</v>
          </cell>
          <cell r="F960" t="str">
            <v>yes</v>
          </cell>
        </row>
        <row r="961">
          <cell r="A961" t="str">
            <v>Gold Creek 04</v>
          </cell>
          <cell r="B961" t="str">
            <v>Gold Creek</v>
          </cell>
          <cell r="C961" t="str">
            <v>Methow</v>
          </cell>
          <cell r="D961" t="str">
            <v>yes</v>
          </cell>
          <cell r="E961" t="str">
            <v>yes</v>
          </cell>
          <cell r="F961" t="str">
            <v>yes</v>
          </cell>
        </row>
        <row r="962">
          <cell r="A962" t="str">
            <v>Gold Creek 05</v>
          </cell>
          <cell r="B962" t="str">
            <v>Gold Creek</v>
          </cell>
          <cell r="C962" t="str">
            <v>Methow</v>
          </cell>
          <cell r="D962" t="str">
            <v>yes</v>
          </cell>
          <cell r="E962" t="str">
            <v>yes</v>
          </cell>
          <cell r="F962" t="str">
            <v>yes</v>
          </cell>
        </row>
        <row r="963">
          <cell r="A963" t="str">
            <v>Gold Creek North Fork 01</v>
          </cell>
          <cell r="B963" t="str">
            <v>Gold Creek</v>
          </cell>
          <cell r="C963" t="str">
            <v>Methow</v>
          </cell>
          <cell r="D963" t="str">
            <v>yes</v>
          </cell>
          <cell r="E963" t="str">
            <v>yes</v>
          </cell>
          <cell r="F963" t="str">
            <v>yes</v>
          </cell>
        </row>
        <row r="964">
          <cell r="A964" t="str">
            <v>Gold Creek South Fork 01</v>
          </cell>
          <cell r="B964" t="str">
            <v xml:space="preserve">South Fork Gold Creek </v>
          </cell>
          <cell r="C964" t="str">
            <v>Methow</v>
          </cell>
          <cell r="D964" t="str">
            <v>yes</v>
          </cell>
          <cell r="E964" t="str">
            <v>yes</v>
          </cell>
          <cell r="F964" t="str">
            <v>yes</v>
          </cell>
        </row>
        <row r="965">
          <cell r="A965" t="str">
            <v>Gold Creek South Fork 02</v>
          </cell>
          <cell r="B965" t="str">
            <v xml:space="preserve">South Fork Gold Creek </v>
          </cell>
          <cell r="C965" t="str">
            <v>Methow</v>
          </cell>
          <cell r="D965" t="str">
            <v>yes</v>
          </cell>
          <cell r="E965" t="str">
            <v>yes</v>
          </cell>
          <cell r="F965" t="str">
            <v>yes</v>
          </cell>
        </row>
        <row r="966">
          <cell r="A966" t="str">
            <v>Gold Creek South Fork 03</v>
          </cell>
          <cell r="B966" t="str">
            <v xml:space="preserve">South Fork Gold Creek </v>
          </cell>
          <cell r="C966" t="str">
            <v>Methow</v>
          </cell>
          <cell r="D966" t="str">
            <v>yes</v>
          </cell>
          <cell r="E966" t="str">
            <v>yes</v>
          </cell>
          <cell r="F966" t="str">
            <v>yes</v>
          </cell>
        </row>
        <row r="967">
          <cell r="A967" t="str">
            <v>Gold Creek South Fork 04</v>
          </cell>
          <cell r="B967" t="str">
            <v xml:space="preserve">South Fork Gold Creek </v>
          </cell>
          <cell r="C967" t="str">
            <v>Methow</v>
          </cell>
          <cell r="D967" t="str">
            <v>no</v>
          </cell>
          <cell r="E967" t="str">
            <v>no</v>
          </cell>
          <cell r="F967" t="str">
            <v>yes</v>
          </cell>
        </row>
        <row r="968">
          <cell r="A968" t="str">
            <v>Goose Creek 01</v>
          </cell>
          <cell r="B968" t="str">
            <v xml:space="preserve">Lower Chiwawa River </v>
          </cell>
          <cell r="C968" t="str">
            <v>Wenatchee</v>
          </cell>
          <cell r="D968" t="str">
            <v>yes</v>
          </cell>
          <cell r="E968" t="str">
            <v>yes</v>
          </cell>
          <cell r="F968" t="str">
            <v>no</v>
          </cell>
        </row>
        <row r="969">
          <cell r="A969" t="str">
            <v>Hansel Creek 01</v>
          </cell>
          <cell r="B969" t="str">
            <v xml:space="preserve">Lower Peshastin Creek </v>
          </cell>
          <cell r="C969" t="str">
            <v>Wenatchee</v>
          </cell>
          <cell r="D969" t="str">
            <v>no</v>
          </cell>
          <cell r="E969" t="str">
            <v>yes</v>
          </cell>
          <cell r="F969" t="str">
            <v>no</v>
          </cell>
        </row>
        <row r="970">
          <cell r="A970" t="str">
            <v>Henry Creek 01</v>
          </cell>
          <cell r="B970" t="str">
            <v xml:space="preserve">Upper Nason Creek </v>
          </cell>
          <cell r="C970" t="str">
            <v>Wenatchee</v>
          </cell>
          <cell r="D970" t="str">
            <v>no</v>
          </cell>
          <cell r="E970" t="str">
            <v>no</v>
          </cell>
          <cell r="F970" t="str">
            <v>yes</v>
          </cell>
        </row>
        <row r="971">
          <cell r="A971" t="str">
            <v>Hornet Creek 01</v>
          </cell>
          <cell r="B971" t="str">
            <v xml:space="preserve">Lower Mad River </v>
          </cell>
          <cell r="C971" t="str">
            <v>Entiat</v>
          </cell>
          <cell r="D971" t="str">
            <v>yes</v>
          </cell>
          <cell r="E971" t="str">
            <v>yes</v>
          </cell>
          <cell r="F971" t="str">
            <v>yes</v>
          </cell>
        </row>
        <row r="972">
          <cell r="A972" t="str">
            <v>Hornet Creek 02</v>
          </cell>
          <cell r="B972" t="str">
            <v xml:space="preserve">Lower Mad River </v>
          </cell>
          <cell r="C972" t="str">
            <v>Entiat</v>
          </cell>
          <cell r="D972" t="str">
            <v>no</v>
          </cell>
          <cell r="E972" t="str">
            <v>yes</v>
          </cell>
          <cell r="F972" t="str">
            <v>no</v>
          </cell>
        </row>
        <row r="973">
          <cell r="A973" t="str">
            <v>Hornet Draw 01</v>
          </cell>
          <cell r="B973" t="str">
            <v xml:space="preserve">Libby Creek </v>
          </cell>
          <cell r="C973" t="str">
            <v>Methow</v>
          </cell>
          <cell r="D973" t="str">
            <v>no</v>
          </cell>
          <cell r="E973" t="str">
            <v>yes</v>
          </cell>
          <cell r="F973" t="str">
            <v>no</v>
          </cell>
        </row>
        <row r="974">
          <cell r="A974" t="str">
            <v>Icicle Creek Lower 01</v>
          </cell>
          <cell r="B974" t="str">
            <v xml:space="preserve">Lower Icicle Creek </v>
          </cell>
          <cell r="C974" t="str">
            <v>Wenatchee</v>
          </cell>
          <cell r="D974" t="str">
            <v>yes</v>
          </cell>
          <cell r="E974" t="str">
            <v>yes</v>
          </cell>
          <cell r="F974" t="str">
            <v>yes</v>
          </cell>
        </row>
        <row r="975">
          <cell r="A975" t="str">
            <v>Icicle Creek Lower 02</v>
          </cell>
          <cell r="B975" t="str">
            <v xml:space="preserve">Lower Icicle Creek </v>
          </cell>
          <cell r="C975" t="str">
            <v>Wenatchee</v>
          </cell>
          <cell r="D975" t="str">
            <v>yes</v>
          </cell>
          <cell r="E975" t="str">
            <v>yes</v>
          </cell>
          <cell r="F975" t="str">
            <v>yes</v>
          </cell>
        </row>
        <row r="976">
          <cell r="A976" t="str">
            <v>Icicle Creek Lower 03</v>
          </cell>
          <cell r="B976" t="str">
            <v xml:space="preserve">Lower Icicle Creek </v>
          </cell>
          <cell r="C976" t="str">
            <v>Wenatchee</v>
          </cell>
          <cell r="D976" t="str">
            <v>yes</v>
          </cell>
          <cell r="E976" t="str">
            <v>yes</v>
          </cell>
          <cell r="F976" t="str">
            <v>yes</v>
          </cell>
        </row>
        <row r="977">
          <cell r="A977" t="str">
            <v>Icicle Creek Lower 04</v>
          </cell>
          <cell r="B977" t="str">
            <v xml:space="preserve">Lower Icicle Creek </v>
          </cell>
          <cell r="C977" t="str">
            <v>Wenatchee</v>
          </cell>
          <cell r="D977" t="str">
            <v>yes</v>
          </cell>
          <cell r="E977" t="str">
            <v>yes</v>
          </cell>
          <cell r="F977" t="str">
            <v>yes</v>
          </cell>
        </row>
        <row r="978">
          <cell r="A978" t="str">
            <v>Icicle Creek Lower 05</v>
          </cell>
          <cell r="B978" t="str">
            <v xml:space="preserve">Lower Icicle Creek </v>
          </cell>
          <cell r="C978" t="str">
            <v>Wenatchee</v>
          </cell>
          <cell r="D978" t="str">
            <v>yes</v>
          </cell>
          <cell r="E978" t="str">
            <v>yes</v>
          </cell>
          <cell r="F978" t="str">
            <v>yes</v>
          </cell>
        </row>
        <row r="979">
          <cell r="A979" t="str">
            <v>Icicle Creek Lower 06</v>
          </cell>
          <cell r="B979" t="str">
            <v xml:space="preserve">Lower Icicle Creek </v>
          </cell>
          <cell r="C979" t="str">
            <v>Wenatchee</v>
          </cell>
          <cell r="D979" t="str">
            <v>no</v>
          </cell>
          <cell r="E979" t="str">
            <v>no</v>
          </cell>
          <cell r="F979" t="str">
            <v>yes</v>
          </cell>
        </row>
        <row r="980">
          <cell r="A980" t="str">
            <v>Icicle Creek Lower 07</v>
          </cell>
          <cell r="B980" t="str">
            <v xml:space="preserve">Lower Icicle Creek </v>
          </cell>
          <cell r="C980" t="str">
            <v>Wenatchee</v>
          </cell>
          <cell r="D980" t="str">
            <v>no</v>
          </cell>
          <cell r="E980" t="str">
            <v>no</v>
          </cell>
          <cell r="F980" t="str">
            <v>yes</v>
          </cell>
        </row>
        <row r="981">
          <cell r="A981" t="str">
            <v>Icicle Creek Lower 08</v>
          </cell>
          <cell r="B981" t="str">
            <v xml:space="preserve">Lower Icicle Creek </v>
          </cell>
          <cell r="C981" t="str">
            <v>Wenatchee</v>
          </cell>
          <cell r="D981" t="str">
            <v>no</v>
          </cell>
          <cell r="E981" t="str">
            <v>no</v>
          </cell>
          <cell r="F981" t="str">
            <v>yes</v>
          </cell>
        </row>
        <row r="982">
          <cell r="A982" t="str">
            <v>Icicle Creek Middle 01</v>
          </cell>
          <cell r="B982" t="str">
            <v xml:space="preserve">Middle Icicle Creek </v>
          </cell>
          <cell r="C982" t="str">
            <v>Wenatchee</v>
          </cell>
          <cell r="D982" t="str">
            <v>no</v>
          </cell>
          <cell r="E982" t="str">
            <v>no</v>
          </cell>
          <cell r="F982" t="str">
            <v>yes</v>
          </cell>
        </row>
        <row r="983">
          <cell r="A983" t="str">
            <v>Icicle Creek Middle 02</v>
          </cell>
          <cell r="B983" t="str">
            <v xml:space="preserve">Middle Icicle Creek </v>
          </cell>
          <cell r="C983" t="str">
            <v>Wenatchee</v>
          </cell>
          <cell r="D983" t="str">
            <v>no</v>
          </cell>
          <cell r="E983" t="str">
            <v>no</v>
          </cell>
          <cell r="F983" t="str">
            <v>yes</v>
          </cell>
        </row>
        <row r="984">
          <cell r="A984" t="str">
            <v>Icicle Creek Middle 03</v>
          </cell>
          <cell r="B984" t="str">
            <v xml:space="preserve">Middle Icicle Creek </v>
          </cell>
          <cell r="C984" t="str">
            <v>Wenatchee</v>
          </cell>
          <cell r="D984" t="str">
            <v>no</v>
          </cell>
          <cell r="E984" t="str">
            <v>no</v>
          </cell>
          <cell r="F984" t="str">
            <v>yes</v>
          </cell>
        </row>
        <row r="985">
          <cell r="A985" t="str">
            <v>Icicle Creek Middle 04</v>
          </cell>
          <cell r="B985" t="str">
            <v xml:space="preserve">Middle Icicle Creek </v>
          </cell>
          <cell r="C985" t="str">
            <v>Wenatchee</v>
          </cell>
          <cell r="D985" t="str">
            <v>no</v>
          </cell>
          <cell r="E985" t="str">
            <v>no</v>
          </cell>
          <cell r="F985" t="str">
            <v>yes</v>
          </cell>
        </row>
        <row r="986">
          <cell r="A986" t="str">
            <v>Icicle Creek Middle 05</v>
          </cell>
          <cell r="B986" t="str">
            <v xml:space="preserve">Middle Icicle Creek </v>
          </cell>
          <cell r="C986" t="str">
            <v>Wenatchee</v>
          </cell>
          <cell r="D986" t="str">
            <v>no</v>
          </cell>
          <cell r="E986" t="str">
            <v>no</v>
          </cell>
          <cell r="F986" t="str">
            <v>yes</v>
          </cell>
        </row>
        <row r="987">
          <cell r="A987" t="str">
            <v>Icicle Creek Middle 06</v>
          </cell>
          <cell r="B987" t="str">
            <v xml:space="preserve">Middle Icicle Creek </v>
          </cell>
          <cell r="C987" t="str">
            <v>Wenatchee</v>
          </cell>
          <cell r="D987" t="str">
            <v>no</v>
          </cell>
          <cell r="E987" t="str">
            <v>no</v>
          </cell>
          <cell r="F987" t="str">
            <v>yes</v>
          </cell>
        </row>
        <row r="988">
          <cell r="A988" t="str">
            <v>Icicle Creek Middle 07</v>
          </cell>
          <cell r="B988" t="str">
            <v xml:space="preserve">Middle Icicle Creek </v>
          </cell>
          <cell r="C988" t="str">
            <v>Wenatchee</v>
          </cell>
          <cell r="D988" t="str">
            <v>no</v>
          </cell>
          <cell r="E988" t="str">
            <v>no</v>
          </cell>
          <cell r="F988" t="str">
            <v>yes</v>
          </cell>
        </row>
        <row r="989">
          <cell r="A989" t="str">
            <v>Icicle Creek Middle 08</v>
          </cell>
          <cell r="B989" t="str">
            <v xml:space="preserve">Middle Icicle Creek </v>
          </cell>
          <cell r="C989" t="str">
            <v>Wenatchee</v>
          </cell>
          <cell r="D989" t="str">
            <v>no</v>
          </cell>
          <cell r="E989" t="str">
            <v>no</v>
          </cell>
          <cell r="F989" t="str">
            <v>yes</v>
          </cell>
        </row>
        <row r="990">
          <cell r="A990" t="str">
            <v>Icicle Creek Middle 09</v>
          </cell>
          <cell r="B990" t="str">
            <v xml:space="preserve">Middle Icicle Creek </v>
          </cell>
          <cell r="C990" t="str">
            <v>Wenatchee</v>
          </cell>
          <cell r="D990" t="str">
            <v>no</v>
          </cell>
          <cell r="E990" t="str">
            <v>no</v>
          </cell>
          <cell r="F990" t="str">
            <v>yes</v>
          </cell>
        </row>
        <row r="991">
          <cell r="A991" t="str">
            <v>Icicle Creek Middle 10</v>
          </cell>
          <cell r="B991" t="str">
            <v xml:space="preserve">Middle Icicle Creek </v>
          </cell>
          <cell r="C991" t="str">
            <v>Wenatchee</v>
          </cell>
          <cell r="D991" t="str">
            <v>no</v>
          </cell>
          <cell r="E991" t="str">
            <v>no</v>
          </cell>
          <cell r="F991" t="str">
            <v>yes</v>
          </cell>
        </row>
        <row r="992">
          <cell r="A992" t="str">
            <v>Icicle Creek Middle 11</v>
          </cell>
          <cell r="B992" t="str">
            <v xml:space="preserve">Upper Icicle Creek </v>
          </cell>
          <cell r="C992" t="str">
            <v>Wenatchee</v>
          </cell>
          <cell r="D992" t="str">
            <v>no</v>
          </cell>
          <cell r="E992" t="str">
            <v>no</v>
          </cell>
          <cell r="F992" t="str">
            <v>yes</v>
          </cell>
        </row>
        <row r="993">
          <cell r="A993" t="str">
            <v>Icicle Creek Upper 01</v>
          </cell>
          <cell r="B993" t="str">
            <v xml:space="preserve">Upper Icicle Creek </v>
          </cell>
          <cell r="C993" t="str">
            <v>Wenatchee</v>
          </cell>
          <cell r="D993" t="str">
            <v>no</v>
          </cell>
          <cell r="E993" t="str">
            <v>no</v>
          </cell>
          <cell r="F993" t="str">
            <v>yes</v>
          </cell>
        </row>
        <row r="994">
          <cell r="A994" t="str">
            <v>Icicle Creek Upper 02</v>
          </cell>
          <cell r="B994" t="str">
            <v xml:space="preserve">Upper Icicle Creek </v>
          </cell>
          <cell r="C994" t="str">
            <v>Wenatchee</v>
          </cell>
          <cell r="D994" t="str">
            <v>no</v>
          </cell>
          <cell r="E994" t="str">
            <v>no</v>
          </cell>
          <cell r="F994" t="str">
            <v>yes</v>
          </cell>
        </row>
        <row r="995">
          <cell r="A995" t="str">
            <v>Icicle Creek Upper 03</v>
          </cell>
          <cell r="B995" t="str">
            <v xml:space="preserve">Upper Icicle Creek </v>
          </cell>
          <cell r="C995" t="str">
            <v>Wenatchee</v>
          </cell>
          <cell r="D995" t="str">
            <v>no</v>
          </cell>
          <cell r="E995" t="str">
            <v>no</v>
          </cell>
          <cell r="F995" t="str">
            <v>yes</v>
          </cell>
        </row>
        <row r="996">
          <cell r="A996" t="str">
            <v>Icicle Creek Upper 04</v>
          </cell>
          <cell r="B996" t="str">
            <v xml:space="preserve">Upper Icicle Creek </v>
          </cell>
          <cell r="C996" t="str">
            <v>Wenatchee</v>
          </cell>
          <cell r="D996" t="str">
            <v>no</v>
          </cell>
          <cell r="E996" t="str">
            <v>no</v>
          </cell>
          <cell r="F996" t="str">
            <v>yes</v>
          </cell>
        </row>
        <row r="997">
          <cell r="A997" t="str">
            <v>Icicle Creek Upper 05</v>
          </cell>
          <cell r="B997" t="str">
            <v xml:space="preserve">Upper Icicle Creek </v>
          </cell>
          <cell r="C997" t="str">
            <v>Wenatchee</v>
          </cell>
          <cell r="D997" t="str">
            <v>no</v>
          </cell>
          <cell r="E997" t="str">
            <v>no</v>
          </cell>
          <cell r="F997" t="str">
            <v>no</v>
          </cell>
        </row>
        <row r="998">
          <cell r="A998" t="str">
            <v>Indian Creek 01</v>
          </cell>
          <cell r="B998" t="str">
            <v xml:space="preserve">Tillicum Creek </v>
          </cell>
          <cell r="C998" t="str">
            <v>Entiat</v>
          </cell>
          <cell r="D998" t="str">
            <v>no</v>
          </cell>
          <cell r="E998" t="str">
            <v>yes</v>
          </cell>
          <cell r="F998" t="str">
            <v>no</v>
          </cell>
        </row>
        <row r="999">
          <cell r="A999" t="str">
            <v>Ingalls Creek 01</v>
          </cell>
          <cell r="B999" t="str">
            <v xml:space="preserve">Upper Peshastin Creek </v>
          </cell>
          <cell r="C999" t="str">
            <v>Wenatchee</v>
          </cell>
          <cell r="D999" t="str">
            <v>yes</v>
          </cell>
          <cell r="E999" t="str">
            <v>yes</v>
          </cell>
          <cell r="F999" t="str">
            <v>yes</v>
          </cell>
        </row>
        <row r="1000">
          <cell r="A1000" t="str">
            <v>Ingalls Creek 02</v>
          </cell>
          <cell r="B1000" t="str">
            <v xml:space="preserve">Ingalls Creek </v>
          </cell>
          <cell r="C1000" t="str">
            <v>Wenatchee</v>
          </cell>
          <cell r="D1000" t="str">
            <v>yes</v>
          </cell>
          <cell r="E1000" t="str">
            <v>yes</v>
          </cell>
          <cell r="F1000" t="str">
            <v>yes</v>
          </cell>
        </row>
        <row r="1001">
          <cell r="A1001" t="str">
            <v>Ingalls Creek 03</v>
          </cell>
          <cell r="B1001" t="str">
            <v xml:space="preserve">Ingalls Creek </v>
          </cell>
          <cell r="C1001" t="str">
            <v>Wenatchee</v>
          </cell>
          <cell r="D1001" t="str">
            <v>no</v>
          </cell>
          <cell r="E1001" t="str">
            <v>no</v>
          </cell>
          <cell r="F1001" t="str">
            <v>yes</v>
          </cell>
        </row>
        <row r="1002">
          <cell r="A1002" t="str">
            <v>Jack Creek 01</v>
          </cell>
          <cell r="B1002" t="str">
            <v xml:space="preserve">Jack Creek </v>
          </cell>
          <cell r="C1002" t="str">
            <v>Wenatchee</v>
          </cell>
          <cell r="D1002" t="str">
            <v>no</v>
          </cell>
          <cell r="E1002" t="str">
            <v>no</v>
          </cell>
          <cell r="F1002" t="str">
            <v>yes</v>
          </cell>
        </row>
        <row r="1003">
          <cell r="A1003" t="str">
            <v>Kahler Creek 01</v>
          </cell>
          <cell r="B1003" t="str">
            <v xml:space="preserve">Lower Nason Creek </v>
          </cell>
          <cell r="C1003" t="str">
            <v>Wenatchee</v>
          </cell>
          <cell r="D1003" t="str">
            <v>yes</v>
          </cell>
          <cell r="E1003" t="str">
            <v>yes</v>
          </cell>
          <cell r="F1003" t="str">
            <v>no</v>
          </cell>
        </row>
        <row r="1004">
          <cell r="A1004" t="str">
            <v>Kloochman Creek 01</v>
          </cell>
          <cell r="B1004" t="str">
            <v xml:space="preserve">Tillicum Creek </v>
          </cell>
          <cell r="C1004" t="str">
            <v>Entiat</v>
          </cell>
          <cell r="D1004" t="str">
            <v>no</v>
          </cell>
          <cell r="E1004" t="str">
            <v>yes</v>
          </cell>
          <cell r="F1004" t="str">
            <v>no</v>
          </cell>
        </row>
        <row r="1005">
          <cell r="A1005" t="str">
            <v>Lake Creek Entiat 01</v>
          </cell>
          <cell r="B1005" t="str">
            <v>Entiat River-Lake Creek</v>
          </cell>
          <cell r="C1005" t="str">
            <v>Entiat</v>
          </cell>
          <cell r="D1005" t="str">
            <v>no</v>
          </cell>
          <cell r="E1005" t="str">
            <v>no</v>
          </cell>
          <cell r="F1005" t="str">
            <v>yes</v>
          </cell>
        </row>
        <row r="1006">
          <cell r="A1006" t="str">
            <v>Lake Creek Methow 01</v>
          </cell>
          <cell r="B1006" t="str">
            <v>Lake Creek (Methow)</v>
          </cell>
          <cell r="C1006" t="str">
            <v>Methow</v>
          </cell>
          <cell r="D1006" t="str">
            <v>yes</v>
          </cell>
          <cell r="E1006" t="str">
            <v>yes</v>
          </cell>
          <cell r="F1006" t="str">
            <v>yes</v>
          </cell>
        </row>
        <row r="1007">
          <cell r="A1007" t="str">
            <v>Lake Creek Methow 02</v>
          </cell>
          <cell r="B1007" t="str">
            <v>Lake Creek (Methow)</v>
          </cell>
          <cell r="C1007" t="str">
            <v>Methow</v>
          </cell>
          <cell r="D1007" t="str">
            <v>no</v>
          </cell>
          <cell r="E1007" t="str">
            <v>yes</v>
          </cell>
          <cell r="F1007" t="str">
            <v>yes</v>
          </cell>
        </row>
        <row r="1008">
          <cell r="A1008" t="str">
            <v>Lake Creek Methow 03</v>
          </cell>
          <cell r="B1008" t="str">
            <v>Lake Creek (Methow)</v>
          </cell>
          <cell r="C1008" t="str">
            <v>Methow</v>
          </cell>
          <cell r="D1008" t="str">
            <v>no</v>
          </cell>
          <cell r="E1008" t="str">
            <v>yes</v>
          </cell>
          <cell r="F1008" t="str">
            <v>yes</v>
          </cell>
        </row>
        <row r="1009">
          <cell r="A1009" t="str">
            <v>Lake Creek Methow 04</v>
          </cell>
          <cell r="B1009" t="str">
            <v>Lake Creek (Methow)</v>
          </cell>
          <cell r="C1009" t="str">
            <v>Methow</v>
          </cell>
          <cell r="D1009" t="str">
            <v>no</v>
          </cell>
          <cell r="E1009" t="str">
            <v>yes</v>
          </cell>
          <cell r="F1009" t="str">
            <v>yes</v>
          </cell>
        </row>
        <row r="1010">
          <cell r="A1010" t="str">
            <v>Lake Creek Methow 05</v>
          </cell>
          <cell r="B1010" t="str">
            <v>Lake Creek (Methow)</v>
          </cell>
          <cell r="C1010" t="str">
            <v>Methow</v>
          </cell>
          <cell r="D1010" t="str">
            <v>no</v>
          </cell>
          <cell r="E1010" t="str">
            <v>yes</v>
          </cell>
          <cell r="F1010" t="str">
            <v>yes</v>
          </cell>
        </row>
        <row r="1011">
          <cell r="A1011" t="str">
            <v>Lake Creek Methow 06</v>
          </cell>
          <cell r="B1011" t="str">
            <v>Lake Creek (Methow)</v>
          </cell>
          <cell r="C1011" t="str">
            <v>Methow</v>
          </cell>
          <cell r="D1011" t="str">
            <v>no</v>
          </cell>
          <cell r="E1011" t="str">
            <v>yes</v>
          </cell>
          <cell r="F1011" t="str">
            <v>yes</v>
          </cell>
        </row>
        <row r="1012">
          <cell r="A1012" t="str">
            <v>Lake Wenatchee 01</v>
          </cell>
          <cell r="B1012" t="str">
            <v xml:space="preserve">Lake Wenatchee </v>
          </cell>
          <cell r="C1012" t="str">
            <v>Wenatchee</v>
          </cell>
          <cell r="D1012" t="str">
            <v>yes</v>
          </cell>
          <cell r="E1012" t="str">
            <v>yes</v>
          </cell>
          <cell r="F1012" t="str">
            <v>yes</v>
          </cell>
        </row>
        <row r="1013">
          <cell r="A1013" t="str">
            <v>Larsen Creek 01</v>
          </cell>
          <cell r="B1013" t="str">
            <v xml:space="preserve">Lower Peshastin Creek </v>
          </cell>
          <cell r="C1013" t="str">
            <v>Wenatchee</v>
          </cell>
          <cell r="D1013" t="str">
            <v>no</v>
          </cell>
          <cell r="E1013" t="str">
            <v>no</v>
          </cell>
          <cell r="F1013" t="str">
            <v>no</v>
          </cell>
        </row>
        <row r="1014">
          <cell r="A1014" t="str">
            <v>Leland Creek 01</v>
          </cell>
          <cell r="B1014" t="str">
            <v xml:space="preserve">Upper Icicle Creek </v>
          </cell>
          <cell r="C1014" t="str">
            <v>Wenatchee</v>
          </cell>
          <cell r="D1014" t="str">
            <v>no</v>
          </cell>
          <cell r="E1014" t="str">
            <v>no</v>
          </cell>
          <cell r="F1014" t="str">
            <v>yes</v>
          </cell>
        </row>
        <row r="1015">
          <cell r="A1015" t="str">
            <v>Leland Creek 02</v>
          </cell>
          <cell r="B1015" t="str">
            <v xml:space="preserve">Upper Icicle Creek </v>
          </cell>
          <cell r="C1015" t="str">
            <v>Wenatchee</v>
          </cell>
          <cell r="D1015" t="str">
            <v>no</v>
          </cell>
          <cell r="E1015" t="str">
            <v>no</v>
          </cell>
          <cell r="F1015" t="str">
            <v>yes</v>
          </cell>
        </row>
        <row r="1016">
          <cell r="A1016" t="str">
            <v>Leland Creek 03</v>
          </cell>
          <cell r="B1016" t="str">
            <v xml:space="preserve">Upper Icicle Creek </v>
          </cell>
          <cell r="C1016" t="str">
            <v>Wenatchee</v>
          </cell>
          <cell r="D1016" t="str">
            <v>no</v>
          </cell>
          <cell r="E1016" t="str">
            <v>no</v>
          </cell>
          <cell r="F1016" t="str">
            <v>yes</v>
          </cell>
        </row>
        <row r="1017">
          <cell r="A1017" t="str">
            <v>Leland Creek 04</v>
          </cell>
          <cell r="B1017" t="str">
            <v xml:space="preserve">Upper Icicle Creek </v>
          </cell>
          <cell r="C1017" t="str">
            <v>Wenatchee</v>
          </cell>
          <cell r="D1017" t="str">
            <v>no</v>
          </cell>
          <cell r="E1017" t="str">
            <v>no</v>
          </cell>
          <cell r="F1017" t="str">
            <v>yes</v>
          </cell>
        </row>
        <row r="1018">
          <cell r="A1018" t="str">
            <v>Libby Creek 01</v>
          </cell>
          <cell r="B1018" t="str">
            <v xml:space="preserve">Libby Creek </v>
          </cell>
          <cell r="C1018" t="str">
            <v>Methow</v>
          </cell>
          <cell r="D1018" t="str">
            <v>yes</v>
          </cell>
          <cell r="E1018" t="str">
            <v>yes</v>
          </cell>
          <cell r="F1018" t="str">
            <v>yes</v>
          </cell>
        </row>
        <row r="1019">
          <cell r="A1019" t="str">
            <v>Libby Creek 02</v>
          </cell>
          <cell r="B1019" t="str">
            <v xml:space="preserve">Libby Creek </v>
          </cell>
          <cell r="C1019" t="str">
            <v>Methow</v>
          </cell>
          <cell r="D1019" t="str">
            <v>yes</v>
          </cell>
          <cell r="E1019" t="str">
            <v>yes</v>
          </cell>
          <cell r="F1019" t="str">
            <v>yes</v>
          </cell>
        </row>
        <row r="1020">
          <cell r="A1020" t="str">
            <v>Libby Creek 03</v>
          </cell>
          <cell r="B1020" t="str">
            <v xml:space="preserve">Libby Creek </v>
          </cell>
          <cell r="C1020" t="str">
            <v>Methow</v>
          </cell>
          <cell r="D1020" t="str">
            <v>yes</v>
          </cell>
          <cell r="E1020" t="str">
            <v>yes</v>
          </cell>
          <cell r="F1020" t="str">
            <v>yes</v>
          </cell>
        </row>
        <row r="1021">
          <cell r="A1021" t="str">
            <v>Libby Creek 04</v>
          </cell>
          <cell r="B1021" t="str">
            <v xml:space="preserve">Libby Creek </v>
          </cell>
          <cell r="C1021" t="str">
            <v>Methow</v>
          </cell>
          <cell r="D1021" t="str">
            <v>yes</v>
          </cell>
          <cell r="E1021" t="str">
            <v>yes</v>
          </cell>
          <cell r="F1021" t="str">
            <v>yes</v>
          </cell>
        </row>
        <row r="1022">
          <cell r="A1022" t="str">
            <v>Libby Creek 05</v>
          </cell>
          <cell r="B1022" t="str">
            <v xml:space="preserve">Libby Creek </v>
          </cell>
          <cell r="C1022" t="str">
            <v>Methow</v>
          </cell>
          <cell r="D1022" t="str">
            <v>yes</v>
          </cell>
          <cell r="E1022" t="str">
            <v>yes</v>
          </cell>
          <cell r="F1022" t="str">
            <v>yes</v>
          </cell>
        </row>
        <row r="1023">
          <cell r="A1023" t="str">
            <v>Libby Creek 06</v>
          </cell>
          <cell r="B1023" t="str">
            <v xml:space="preserve">Libby Creek </v>
          </cell>
          <cell r="C1023" t="str">
            <v>Methow</v>
          </cell>
          <cell r="D1023" t="str">
            <v>yes</v>
          </cell>
          <cell r="E1023" t="str">
            <v>yes</v>
          </cell>
          <cell r="F1023" t="str">
            <v>yes</v>
          </cell>
        </row>
        <row r="1024">
          <cell r="A1024" t="str">
            <v>Libby Creek 07</v>
          </cell>
          <cell r="B1024" t="str">
            <v xml:space="preserve">Libby Creek </v>
          </cell>
          <cell r="C1024" t="str">
            <v>Methow</v>
          </cell>
          <cell r="D1024" t="str">
            <v>yes</v>
          </cell>
          <cell r="E1024" t="str">
            <v>yes</v>
          </cell>
          <cell r="F1024" t="str">
            <v>yes</v>
          </cell>
        </row>
        <row r="1025">
          <cell r="A1025" t="str">
            <v>Libby Creek North Fork 01</v>
          </cell>
          <cell r="B1025" t="str">
            <v xml:space="preserve">Libby Creek </v>
          </cell>
          <cell r="C1025" t="str">
            <v>Methow</v>
          </cell>
          <cell r="D1025" t="str">
            <v>no</v>
          </cell>
          <cell r="E1025" t="str">
            <v>no</v>
          </cell>
          <cell r="F1025" t="str">
            <v>no</v>
          </cell>
        </row>
        <row r="1026">
          <cell r="A1026" t="str">
            <v>Libby Creek North Fork 02</v>
          </cell>
          <cell r="B1026" t="str">
            <v xml:space="preserve">Libby Creek </v>
          </cell>
          <cell r="C1026" t="str">
            <v>Methow</v>
          </cell>
          <cell r="D1026" t="str">
            <v>no</v>
          </cell>
          <cell r="E1026" t="str">
            <v>no</v>
          </cell>
          <cell r="F1026" t="str">
            <v>no</v>
          </cell>
        </row>
        <row r="1027">
          <cell r="A1027" t="str">
            <v>Libby Creek South Fork 01</v>
          </cell>
          <cell r="B1027" t="str">
            <v xml:space="preserve">Libby Creek </v>
          </cell>
          <cell r="C1027" t="str">
            <v>Methow</v>
          </cell>
          <cell r="D1027" t="str">
            <v>no</v>
          </cell>
          <cell r="E1027" t="str">
            <v>no</v>
          </cell>
          <cell r="F1027" t="str">
            <v>no</v>
          </cell>
        </row>
        <row r="1028">
          <cell r="A1028" t="str">
            <v>Libby Creek South Fork 02</v>
          </cell>
          <cell r="B1028" t="str">
            <v xml:space="preserve">Libby Creek </v>
          </cell>
          <cell r="C1028" t="str">
            <v>Methow</v>
          </cell>
          <cell r="D1028" t="str">
            <v>no</v>
          </cell>
          <cell r="E1028" t="str">
            <v>no</v>
          </cell>
          <cell r="F1028" t="str">
            <v>no</v>
          </cell>
        </row>
        <row r="1029">
          <cell r="A1029" t="str">
            <v>Little Bridge Creek 01</v>
          </cell>
          <cell r="B1029" t="str">
            <v xml:space="preserve">Little Bridge Creek </v>
          </cell>
          <cell r="C1029" t="str">
            <v>Methow</v>
          </cell>
          <cell r="D1029" t="str">
            <v>no</v>
          </cell>
          <cell r="E1029" t="str">
            <v>no</v>
          </cell>
          <cell r="F1029" t="str">
            <v>no</v>
          </cell>
        </row>
        <row r="1030">
          <cell r="A1030" t="str">
            <v>Little Bridge Creek 02</v>
          </cell>
          <cell r="B1030" t="str">
            <v xml:space="preserve">Little Bridge Creek </v>
          </cell>
          <cell r="C1030" t="str">
            <v>Methow</v>
          </cell>
          <cell r="D1030" t="str">
            <v>yes</v>
          </cell>
          <cell r="E1030" t="str">
            <v>yes</v>
          </cell>
          <cell r="F1030" t="str">
            <v>yes</v>
          </cell>
        </row>
        <row r="1031">
          <cell r="A1031" t="str">
            <v>Little Bridge Creek 03</v>
          </cell>
          <cell r="B1031" t="str">
            <v xml:space="preserve">Little Bridge Creek </v>
          </cell>
          <cell r="C1031" t="str">
            <v>Methow</v>
          </cell>
          <cell r="D1031" t="str">
            <v>yes</v>
          </cell>
          <cell r="E1031" t="str">
            <v>yes</v>
          </cell>
          <cell r="F1031" t="str">
            <v>yes</v>
          </cell>
        </row>
        <row r="1032">
          <cell r="A1032" t="str">
            <v>Little Bridge Creek 04</v>
          </cell>
          <cell r="B1032" t="str">
            <v xml:space="preserve">Little Bridge Creek </v>
          </cell>
          <cell r="C1032" t="str">
            <v>Methow</v>
          </cell>
          <cell r="D1032" t="str">
            <v>yes</v>
          </cell>
          <cell r="E1032" t="str">
            <v>yes</v>
          </cell>
          <cell r="F1032" t="str">
            <v>yes</v>
          </cell>
        </row>
        <row r="1033">
          <cell r="A1033" t="str">
            <v>Little Bridge Creek 05</v>
          </cell>
          <cell r="B1033" t="str">
            <v xml:space="preserve">Little Bridge Creek </v>
          </cell>
          <cell r="C1033" t="str">
            <v>Methow</v>
          </cell>
          <cell r="D1033" t="str">
            <v>yes</v>
          </cell>
          <cell r="E1033" t="str">
            <v>yes</v>
          </cell>
          <cell r="F1033" t="str">
            <v>yes</v>
          </cell>
        </row>
        <row r="1034">
          <cell r="A1034" t="str">
            <v>Little Bridge Creek 06</v>
          </cell>
          <cell r="B1034" t="str">
            <v xml:space="preserve">Little Bridge Creek </v>
          </cell>
          <cell r="C1034" t="str">
            <v>Methow</v>
          </cell>
          <cell r="D1034" t="str">
            <v>yes</v>
          </cell>
          <cell r="E1034" t="str">
            <v>yes</v>
          </cell>
          <cell r="F1034" t="str">
            <v>yes</v>
          </cell>
        </row>
        <row r="1035">
          <cell r="A1035" t="str">
            <v>Little Camas Creek 01</v>
          </cell>
          <cell r="B1035" t="str">
            <v xml:space="preserve">Sand Creek </v>
          </cell>
          <cell r="C1035" t="str">
            <v>Wenatchee</v>
          </cell>
          <cell r="D1035" t="str">
            <v>no</v>
          </cell>
          <cell r="E1035" t="str">
            <v>yes</v>
          </cell>
          <cell r="F1035" t="str">
            <v>no</v>
          </cell>
        </row>
        <row r="1036">
          <cell r="A1036" t="str">
            <v>Little Giant Creek 01</v>
          </cell>
          <cell r="B1036" t="str">
            <v xml:space="preserve">Upper Chiwawa River </v>
          </cell>
          <cell r="C1036" t="str">
            <v>Wenatchee</v>
          </cell>
          <cell r="D1036" t="str">
            <v>no</v>
          </cell>
          <cell r="E1036" t="str">
            <v>yes</v>
          </cell>
          <cell r="F1036" t="str">
            <v>no</v>
          </cell>
        </row>
        <row r="1037">
          <cell r="A1037" t="str">
            <v>Little Slate Creek 01</v>
          </cell>
          <cell r="B1037" t="str">
            <v xml:space="preserve">Middle Twisp River </v>
          </cell>
          <cell r="C1037" t="str">
            <v>Methow</v>
          </cell>
          <cell r="D1037" t="str">
            <v>no</v>
          </cell>
          <cell r="E1037" t="str">
            <v>no</v>
          </cell>
          <cell r="F1037" t="str">
            <v>no</v>
          </cell>
        </row>
        <row r="1038">
          <cell r="A1038" t="str">
            <v>Little Wenatchee River Lower 01</v>
          </cell>
          <cell r="B1038" t="str">
            <v xml:space="preserve">Lower Little Wenatchee River </v>
          </cell>
          <cell r="C1038" t="str">
            <v>Wenatchee</v>
          </cell>
          <cell r="D1038" t="str">
            <v>yes</v>
          </cell>
          <cell r="E1038" t="str">
            <v>yes</v>
          </cell>
          <cell r="F1038" t="str">
            <v>yes</v>
          </cell>
        </row>
        <row r="1039">
          <cell r="A1039" t="str">
            <v>Little Wenatchee River Lower 02</v>
          </cell>
          <cell r="B1039" t="str">
            <v xml:space="preserve">Lower Little Wenatchee River </v>
          </cell>
          <cell r="C1039" t="str">
            <v>Wenatchee</v>
          </cell>
          <cell r="D1039" t="str">
            <v>yes</v>
          </cell>
          <cell r="E1039" t="str">
            <v>yes</v>
          </cell>
          <cell r="F1039" t="str">
            <v>yes</v>
          </cell>
        </row>
        <row r="1040">
          <cell r="A1040" t="str">
            <v>Little Wenatchee River Lower 03</v>
          </cell>
          <cell r="B1040" t="str">
            <v xml:space="preserve">Lower Little Wenatchee River </v>
          </cell>
          <cell r="C1040" t="str">
            <v>Wenatchee</v>
          </cell>
          <cell r="D1040" t="str">
            <v>yes</v>
          </cell>
          <cell r="E1040" t="str">
            <v>yes</v>
          </cell>
          <cell r="F1040" t="str">
            <v>yes</v>
          </cell>
        </row>
        <row r="1041">
          <cell r="A1041" t="str">
            <v>Little Wenatchee River Lower 04</v>
          </cell>
          <cell r="B1041" t="str">
            <v xml:space="preserve">Lower Little Wenatchee River </v>
          </cell>
          <cell r="C1041" t="str">
            <v>Wenatchee</v>
          </cell>
          <cell r="D1041" t="str">
            <v>yes</v>
          </cell>
          <cell r="E1041" t="str">
            <v>yes</v>
          </cell>
          <cell r="F1041" t="str">
            <v>yes</v>
          </cell>
        </row>
        <row r="1042">
          <cell r="A1042" t="str">
            <v>Little Wenatchee River Lower 05</v>
          </cell>
          <cell r="B1042" t="str">
            <v xml:space="preserve">Lower Little Wenatchee River </v>
          </cell>
          <cell r="C1042" t="str">
            <v>Wenatchee</v>
          </cell>
          <cell r="D1042" t="str">
            <v>yes</v>
          </cell>
          <cell r="E1042" t="str">
            <v>yes</v>
          </cell>
          <cell r="F1042" t="str">
            <v>yes</v>
          </cell>
        </row>
        <row r="1043">
          <cell r="A1043" t="str">
            <v>Little Wenatchee River Lower 06</v>
          </cell>
          <cell r="B1043" t="str">
            <v xml:space="preserve">Middle Little Wenatchee River </v>
          </cell>
          <cell r="C1043" t="str">
            <v>Wenatchee</v>
          </cell>
          <cell r="D1043" t="str">
            <v>no</v>
          </cell>
          <cell r="E1043" t="str">
            <v>no</v>
          </cell>
          <cell r="F1043" t="str">
            <v>yes</v>
          </cell>
        </row>
        <row r="1044">
          <cell r="A1044" t="str">
            <v>Little Wenatchee River Middle 01</v>
          </cell>
          <cell r="B1044" t="str">
            <v>Lake Creek (Wenatchee)</v>
          </cell>
          <cell r="C1044" t="str">
            <v>Wenatchee</v>
          </cell>
          <cell r="D1044" t="str">
            <v>no</v>
          </cell>
          <cell r="E1044" t="str">
            <v>no</v>
          </cell>
          <cell r="F1044" t="str">
            <v>yes</v>
          </cell>
        </row>
        <row r="1045">
          <cell r="A1045" t="str">
            <v>Little Wenatchee River Upper 01</v>
          </cell>
          <cell r="B1045" t="str">
            <v xml:space="preserve">Upper Little Wenatchee River </v>
          </cell>
          <cell r="C1045" t="str">
            <v>Wenatchee</v>
          </cell>
          <cell r="D1045" t="str">
            <v>no</v>
          </cell>
          <cell r="E1045" t="str">
            <v>no</v>
          </cell>
          <cell r="F1045" t="str">
            <v>yes</v>
          </cell>
        </row>
        <row r="1046">
          <cell r="A1046" t="str">
            <v>Little Wenatchee River Upper 02</v>
          </cell>
          <cell r="B1046" t="str">
            <v xml:space="preserve">Upper Little Wenatchee River </v>
          </cell>
          <cell r="C1046" t="str">
            <v>Wenatchee</v>
          </cell>
          <cell r="D1046" t="str">
            <v>no</v>
          </cell>
          <cell r="E1046" t="str">
            <v>no</v>
          </cell>
          <cell r="F1046" t="str">
            <v>no</v>
          </cell>
        </row>
        <row r="1047">
          <cell r="A1047" t="str">
            <v>Lost Creek 01</v>
          </cell>
          <cell r="B1047" t="str">
            <v xml:space="preserve">Lower Little Wenatchee River </v>
          </cell>
          <cell r="C1047" t="str">
            <v>Wenatchee</v>
          </cell>
          <cell r="D1047" t="str">
            <v>yes</v>
          </cell>
          <cell r="E1047" t="str">
            <v>no</v>
          </cell>
          <cell r="F1047" t="str">
            <v>no</v>
          </cell>
        </row>
        <row r="1048">
          <cell r="A1048" t="str">
            <v>Lost River Lower 01</v>
          </cell>
          <cell r="B1048" t="str">
            <v xml:space="preserve">Lower Lost River </v>
          </cell>
          <cell r="C1048" t="str">
            <v>Methow</v>
          </cell>
          <cell r="D1048" t="str">
            <v>yes</v>
          </cell>
          <cell r="E1048" t="str">
            <v>yes</v>
          </cell>
          <cell r="F1048" t="str">
            <v>yes</v>
          </cell>
        </row>
        <row r="1049">
          <cell r="A1049" t="str">
            <v>Lost River Lower 02</v>
          </cell>
          <cell r="B1049" t="str">
            <v xml:space="preserve">Lower Lost River </v>
          </cell>
          <cell r="C1049" t="str">
            <v>Methow</v>
          </cell>
          <cell r="D1049" t="str">
            <v>yes</v>
          </cell>
          <cell r="E1049" t="str">
            <v>yes</v>
          </cell>
          <cell r="F1049" t="str">
            <v>yes</v>
          </cell>
        </row>
        <row r="1050">
          <cell r="A1050" t="str">
            <v>Lost River Lower 03</v>
          </cell>
          <cell r="B1050" t="str">
            <v xml:space="preserve">Lower Lost River </v>
          </cell>
          <cell r="C1050" t="str">
            <v>Methow</v>
          </cell>
          <cell r="D1050" t="str">
            <v>yes</v>
          </cell>
          <cell r="E1050" t="str">
            <v>yes</v>
          </cell>
          <cell r="F1050" t="str">
            <v>yes</v>
          </cell>
        </row>
        <row r="1051">
          <cell r="A1051" t="str">
            <v>Lost River Lower 04</v>
          </cell>
          <cell r="B1051" t="str">
            <v xml:space="preserve">Lower Lost River </v>
          </cell>
          <cell r="C1051" t="str">
            <v>Methow</v>
          </cell>
          <cell r="D1051" t="str">
            <v>yes</v>
          </cell>
          <cell r="E1051" t="str">
            <v>yes</v>
          </cell>
          <cell r="F1051" t="str">
            <v>yes</v>
          </cell>
        </row>
        <row r="1052">
          <cell r="A1052" t="str">
            <v>Lost River Lower 05</v>
          </cell>
          <cell r="B1052" t="str">
            <v xml:space="preserve">Lower Lost River </v>
          </cell>
          <cell r="C1052" t="str">
            <v>Methow</v>
          </cell>
          <cell r="D1052" t="str">
            <v>yes</v>
          </cell>
          <cell r="E1052" t="str">
            <v>yes</v>
          </cell>
          <cell r="F1052" t="str">
            <v>yes</v>
          </cell>
        </row>
        <row r="1053">
          <cell r="A1053" t="str">
            <v>Lost River Lower 06</v>
          </cell>
          <cell r="B1053" t="str">
            <v xml:space="preserve">Lower Lost River </v>
          </cell>
          <cell r="C1053" t="str">
            <v>Methow</v>
          </cell>
          <cell r="D1053" t="str">
            <v>no</v>
          </cell>
          <cell r="E1053" t="str">
            <v>yes</v>
          </cell>
          <cell r="F1053" t="str">
            <v>yes</v>
          </cell>
        </row>
        <row r="1054">
          <cell r="A1054" t="str">
            <v>Lost River Lower 07</v>
          </cell>
          <cell r="B1054" t="str">
            <v xml:space="preserve">Upper Lost River </v>
          </cell>
          <cell r="C1054" t="str">
            <v>Methow</v>
          </cell>
          <cell r="D1054" t="str">
            <v>no</v>
          </cell>
          <cell r="E1054" t="str">
            <v>no</v>
          </cell>
          <cell r="F1054" t="str">
            <v>yes</v>
          </cell>
        </row>
        <row r="1055">
          <cell r="A1055" t="str">
            <v>Lost River Upper 01</v>
          </cell>
          <cell r="B1055" t="str">
            <v>Diamond Creek</v>
          </cell>
          <cell r="C1055" t="str">
            <v>Methow</v>
          </cell>
          <cell r="D1055" t="str">
            <v>no</v>
          </cell>
          <cell r="E1055" t="str">
            <v>no</v>
          </cell>
          <cell r="F1055" t="str">
            <v>yes</v>
          </cell>
        </row>
        <row r="1056">
          <cell r="A1056" t="str">
            <v>Lost River Upper 02</v>
          </cell>
          <cell r="B1056" t="str">
            <v>Diamond Creek</v>
          </cell>
          <cell r="C1056" t="str">
            <v>Methow</v>
          </cell>
          <cell r="D1056" t="str">
            <v>no</v>
          </cell>
          <cell r="E1056" t="str">
            <v>no</v>
          </cell>
          <cell r="F1056" t="str">
            <v>yes</v>
          </cell>
        </row>
        <row r="1057">
          <cell r="A1057" t="str">
            <v>Mad River Lower 01</v>
          </cell>
          <cell r="B1057" t="str">
            <v xml:space="preserve">Lower Mad River </v>
          </cell>
          <cell r="C1057" t="str">
            <v>Entiat</v>
          </cell>
          <cell r="D1057" t="str">
            <v>yes</v>
          </cell>
          <cell r="E1057" t="str">
            <v>yes</v>
          </cell>
          <cell r="F1057" t="str">
            <v>yes</v>
          </cell>
        </row>
        <row r="1058">
          <cell r="A1058" t="str">
            <v>Mad River Lower 02</v>
          </cell>
          <cell r="B1058" t="str">
            <v xml:space="preserve">Lower Mad River </v>
          </cell>
          <cell r="C1058" t="str">
            <v>Entiat</v>
          </cell>
          <cell r="D1058" t="str">
            <v>yes</v>
          </cell>
          <cell r="E1058" t="str">
            <v>yes</v>
          </cell>
          <cell r="F1058" t="str">
            <v>yes</v>
          </cell>
        </row>
        <row r="1059">
          <cell r="A1059" t="str">
            <v>Mad River Lower 03</v>
          </cell>
          <cell r="B1059" t="str">
            <v xml:space="preserve">Lower Mad River </v>
          </cell>
          <cell r="C1059" t="str">
            <v>Entiat</v>
          </cell>
          <cell r="D1059" t="str">
            <v>yes</v>
          </cell>
          <cell r="E1059" t="str">
            <v>yes</v>
          </cell>
          <cell r="F1059" t="str">
            <v>yes</v>
          </cell>
        </row>
        <row r="1060">
          <cell r="A1060" t="str">
            <v>Mad River Lower 04</v>
          </cell>
          <cell r="B1060" t="str">
            <v xml:space="preserve">Lower Mad River </v>
          </cell>
          <cell r="C1060" t="str">
            <v>Entiat</v>
          </cell>
          <cell r="D1060" t="str">
            <v>yes</v>
          </cell>
          <cell r="E1060" t="str">
            <v>yes</v>
          </cell>
          <cell r="F1060" t="str">
            <v>yes</v>
          </cell>
        </row>
        <row r="1061">
          <cell r="A1061" t="str">
            <v>Mad River Lower 05</v>
          </cell>
          <cell r="B1061" t="str">
            <v xml:space="preserve">Lower Mad River </v>
          </cell>
          <cell r="C1061" t="str">
            <v>Entiat</v>
          </cell>
          <cell r="D1061" t="str">
            <v>yes</v>
          </cell>
          <cell r="E1061" t="str">
            <v>yes</v>
          </cell>
          <cell r="F1061" t="str">
            <v>yes</v>
          </cell>
        </row>
        <row r="1062">
          <cell r="A1062" t="str">
            <v>Mad River Lower 06</v>
          </cell>
          <cell r="B1062" t="str">
            <v xml:space="preserve">Lower Mad River </v>
          </cell>
          <cell r="C1062" t="str">
            <v>Entiat</v>
          </cell>
          <cell r="D1062" t="str">
            <v>yes</v>
          </cell>
          <cell r="E1062" t="str">
            <v>yes</v>
          </cell>
          <cell r="F1062" t="str">
            <v>yes</v>
          </cell>
        </row>
        <row r="1063">
          <cell r="A1063" t="str">
            <v>Mad River Lower 07</v>
          </cell>
          <cell r="B1063" t="str">
            <v xml:space="preserve">Lower Mad River </v>
          </cell>
          <cell r="C1063" t="str">
            <v>Entiat</v>
          </cell>
          <cell r="D1063" t="str">
            <v>yes</v>
          </cell>
          <cell r="E1063" t="str">
            <v>yes</v>
          </cell>
          <cell r="F1063" t="str">
            <v>yes</v>
          </cell>
        </row>
        <row r="1064">
          <cell r="A1064" t="str">
            <v>Mad River Lower 08</v>
          </cell>
          <cell r="B1064" t="str">
            <v xml:space="preserve">Lower Mad River </v>
          </cell>
          <cell r="C1064" t="str">
            <v>Entiat</v>
          </cell>
          <cell r="D1064" t="str">
            <v>yes</v>
          </cell>
          <cell r="E1064" t="str">
            <v>yes</v>
          </cell>
          <cell r="F1064" t="str">
            <v>yes</v>
          </cell>
        </row>
        <row r="1065">
          <cell r="A1065" t="str">
            <v>Mad River Lower 09</v>
          </cell>
          <cell r="B1065" t="str">
            <v xml:space="preserve">Lower Mad River </v>
          </cell>
          <cell r="C1065" t="str">
            <v>Entiat</v>
          </cell>
          <cell r="D1065" t="str">
            <v>no</v>
          </cell>
          <cell r="E1065" t="str">
            <v>yes</v>
          </cell>
          <cell r="F1065" t="str">
            <v>yes</v>
          </cell>
        </row>
        <row r="1066">
          <cell r="A1066" t="str">
            <v>Mad River Lower 10</v>
          </cell>
          <cell r="B1066" t="str">
            <v xml:space="preserve">Lower Mad River </v>
          </cell>
          <cell r="C1066" t="str">
            <v>Entiat</v>
          </cell>
          <cell r="D1066" t="str">
            <v>no</v>
          </cell>
          <cell r="E1066" t="str">
            <v>yes</v>
          </cell>
          <cell r="F1066" t="str">
            <v>yes</v>
          </cell>
        </row>
        <row r="1067">
          <cell r="A1067" t="str">
            <v>Mad River Upper 01</v>
          </cell>
          <cell r="B1067" t="str">
            <v xml:space="preserve">Upper Mad River </v>
          </cell>
          <cell r="C1067" t="str">
            <v>Entiat</v>
          </cell>
          <cell r="D1067" t="str">
            <v>no</v>
          </cell>
          <cell r="E1067" t="str">
            <v>yes</v>
          </cell>
          <cell r="F1067" t="str">
            <v>yes</v>
          </cell>
        </row>
        <row r="1068">
          <cell r="A1068" t="str">
            <v>Mad River Upper 02</v>
          </cell>
          <cell r="B1068" t="str">
            <v xml:space="preserve">Upper Mad River </v>
          </cell>
          <cell r="C1068" t="str">
            <v>Entiat</v>
          </cell>
          <cell r="D1068" t="str">
            <v>no</v>
          </cell>
          <cell r="E1068" t="str">
            <v>yes</v>
          </cell>
          <cell r="F1068" t="str">
            <v>yes</v>
          </cell>
        </row>
        <row r="1069">
          <cell r="A1069" t="str">
            <v>Mad River Upper 03</v>
          </cell>
          <cell r="B1069" t="str">
            <v xml:space="preserve">Upper Mad River </v>
          </cell>
          <cell r="C1069" t="str">
            <v>Entiat</v>
          </cell>
          <cell r="D1069" t="str">
            <v>no</v>
          </cell>
          <cell r="E1069" t="str">
            <v>yes</v>
          </cell>
          <cell r="F1069" t="str">
            <v>yes</v>
          </cell>
        </row>
        <row r="1070">
          <cell r="A1070" t="str">
            <v>Mad River Upper 04</v>
          </cell>
          <cell r="B1070" t="str">
            <v xml:space="preserve">Upper Mad River </v>
          </cell>
          <cell r="C1070" t="str">
            <v>Entiat</v>
          </cell>
          <cell r="D1070" t="str">
            <v>no</v>
          </cell>
          <cell r="E1070" t="str">
            <v>yes</v>
          </cell>
          <cell r="F1070" t="str">
            <v>yes</v>
          </cell>
        </row>
        <row r="1071">
          <cell r="A1071" t="str">
            <v>Mad River Upper 05</v>
          </cell>
          <cell r="B1071" t="str">
            <v xml:space="preserve">Upper Mad River </v>
          </cell>
          <cell r="C1071" t="str">
            <v>Entiat</v>
          </cell>
          <cell r="D1071" t="str">
            <v>no</v>
          </cell>
          <cell r="E1071" t="str">
            <v>no</v>
          </cell>
          <cell r="F1071" t="str">
            <v>yes</v>
          </cell>
        </row>
        <row r="1072">
          <cell r="A1072" t="str">
            <v>Maple Creek 01</v>
          </cell>
          <cell r="B1072" t="str">
            <v xml:space="preserve">Upper Chiwawa River </v>
          </cell>
          <cell r="C1072" t="str">
            <v>Wenatchee</v>
          </cell>
          <cell r="D1072" t="str">
            <v>no</v>
          </cell>
          <cell r="E1072" t="str">
            <v>yes</v>
          </cell>
          <cell r="F1072" t="str">
            <v>no</v>
          </cell>
        </row>
        <row r="1073">
          <cell r="A1073" t="str">
            <v>Methow River Alder 01</v>
          </cell>
          <cell r="B1073" t="str">
            <v>Methow River-Alder Creek</v>
          </cell>
          <cell r="C1073" t="str">
            <v>Methow</v>
          </cell>
          <cell r="D1073" t="str">
            <v>yes</v>
          </cell>
          <cell r="E1073" t="str">
            <v>yes</v>
          </cell>
          <cell r="F1073" t="str">
            <v>yes</v>
          </cell>
        </row>
        <row r="1074">
          <cell r="A1074" t="str">
            <v>Methow River Alder 02</v>
          </cell>
          <cell r="B1074" t="str">
            <v>Methow River-Alder Creek</v>
          </cell>
          <cell r="C1074" t="str">
            <v>Methow</v>
          </cell>
          <cell r="D1074" t="str">
            <v>yes</v>
          </cell>
          <cell r="E1074" t="str">
            <v>yes</v>
          </cell>
          <cell r="F1074" t="str">
            <v>yes</v>
          </cell>
        </row>
        <row r="1075">
          <cell r="A1075" t="str">
            <v>Methow River Alder 03</v>
          </cell>
          <cell r="B1075" t="str">
            <v>Methow River-Alder Creek</v>
          </cell>
          <cell r="C1075" t="str">
            <v>Methow</v>
          </cell>
          <cell r="D1075" t="str">
            <v>yes</v>
          </cell>
          <cell r="E1075" t="str">
            <v>yes</v>
          </cell>
          <cell r="F1075" t="str">
            <v>yes</v>
          </cell>
        </row>
        <row r="1076">
          <cell r="A1076" t="str">
            <v>Methow River Alder 04</v>
          </cell>
          <cell r="B1076" t="str">
            <v>Methow River-Alder Creek</v>
          </cell>
          <cell r="C1076" t="str">
            <v>Methow</v>
          </cell>
          <cell r="D1076" t="str">
            <v>yes</v>
          </cell>
          <cell r="E1076" t="str">
            <v>yes</v>
          </cell>
          <cell r="F1076" t="str">
            <v>yes</v>
          </cell>
        </row>
        <row r="1077">
          <cell r="A1077" t="str">
            <v>Methow River Alder 05</v>
          </cell>
          <cell r="B1077" t="str">
            <v>Methow River-Alder Creek</v>
          </cell>
          <cell r="C1077" t="str">
            <v>Methow</v>
          </cell>
          <cell r="D1077" t="str">
            <v>yes</v>
          </cell>
          <cell r="E1077" t="str">
            <v>yes</v>
          </cell>
          <cell r="F1077" t="str">
            <v>yes</v>
          </cell>
        </row>
        <row r="1078">
          <cell r="A1078" t="str">
            <v>Methow River Alder 06</v>
          </cell>
          <cell r="B1078" t="str">
            <v>Methow River-Alder Creek</v>
          </cell>
          <cell r="C1078" t="str">
            <v>Methow</v>
          </cell>
          <cell r="D1078" t="str">
            <v>yes</v>
          </cell>
          <cell r="E1078" t="str">
            <v>yes</v>
          </cell>
          <cell r="F1078" t="str">
            <v>yes</v>
          </cell>
        </row>
        <row r="1079">
          <cell r="A1079" t="str">
            <v>Methow River Alder 07</v>
          </cell>
          <cell r="B1079" t="str">
            <v>Methow River-Alder Creek</v>
          </cell>
          <cell r="C1079" t="str">
            <v>Methow</v>
          </cell>
          <cell r="D1079" t="str">
            <v>yes</v>
          </cell>
          <cell r="E1079" t="str">
            <v>yes</v>
          </cell>
          <cell r="F1079" t="str">
            <v>yes</v>
          </cell>
        </row>
        <row r="1080">
          <cell r="A1080" t="str">
            <v>Methow River Alder 08</v>
          </cell>
          <cell r="B1080" t="str">
            <v>Methow River-Alder Creek</v>
          </cell>
          <cell r="C1080" t="str">
            <v>Methow</v>
          </cell>
          <cell r="D1080" t="str">
            <v>yes</v>
          </cell>
          <cell r="E1080" t="str">
            <v>yes</v>
          </cell>
          <cell r="F1080" t="str">
            <v>yes</v>
          </cell>
        </row>
        <row r="1081">
          <cell r="A1081" t="str">
            <v>Methow River Alta Coulee 01</v>
          </cell>
          <cell r="B1081" t="str">
            <v>Methow River-Alta Coulee</v>
          </cell>
          <cell r="C1081" t="str">
            <v>Methow</v>
          </cell>
          <cell r="D1081" t="str">
            <v>yes</v>
          </cell>
          <cell r="E1081" t="str">
            <v>yes</v>
          </cell>
          <cell r="F1081" t="str">
            <v>yes</v>
          </cell>
        </row>
        <row r="1082">
          <cell r="A1082" t="str">
            <v>Methow River Alta Coulee 02</v>
          </cell>
          <cell r="B1082" t="str">
            <v>Methow River-Alta Coulee</v>
          </cell>
          <cell r="C1082" t="str">
            <v>Methow</v>
          </cell>
          <cell r="D1082" t="str">
            <v>yes</v>
          </cell>
          <cell r="E1082" t="str">
            <v>yes</v>
          </cell>
          <cell r="F1082" t="str">
            <v>yes</v>
          </cell>
        </row>
        <row r="1083">
          <cell r="A1083" t="str">
            <v>Methow River Alta Coulee 03</v>
          </cell>
          <cell r="B1083" t="str">
            <v>Methow River-Alta Coulee</v>
          </cell>
          <cell r="C1083" t="str">
            <v>Methow</v>
          </cell>
          <cell r="D1083" t="str">
            <v>yes</v>
          </cell>
          <cell r="E1083" t="str">
            <v>yes</v>
          </cell>
          <cell r="F1083" t="str">
            <v>yes</v>
          </cell>
        </row>
        <row r="1084">
          <cell r="A1084" t="str">
            <v>Methow River Alta Coulee 04</v>
          </cell>
          <cell r="B1084" t="str">
            <v>Methow River-Alta Coulee</v>
          </cell>
          <cell r="C1084" t="str">
            <v>Methow</v>
          </cell>
          <cell r="D1084" t="str">
            <v>yes</v>
          </cell>
          <cell r="E1084" t="str">
            <v>yes</v>
          </cell>
          <cell r="F1084" t="str">
            <v>yes</v>
          </cell>
        </row>
        <row r="1085">
          <cell r="A1085" t="str">
            <v>Methow River Alta Coulee 05</v>
          </cell>
          <cell r="B1085" t="str">
            <v>Methow River-Alta Coulee</v>
          </cell>
          <cell r="C1085" t="str">
            <v>Methow</v>
          </cell>
          <cell r="D1085" t="str">
            <v>yes</v>
          </cell>
          <cell r="E1085" t="str">
            <v>yes</v>
          </cell>
          <cell r="F1085" t="str">
            <v>yes</v>
          </cell>
        </row>
        <row r="1086">
          <cell r="A1086" t="str">
            <v>Methow River Alta Coulee 06</v>
          </cell>
          <cell r="B1086" t="str">
            <v>Methow River-Alta Coulee</v>
          </cell>
          <cell r="C1086" t="str">
            <v>Methow</v>
          </cell>
          <cell r="D1086" t="str">
            <v>yes</v>
          </cell>
          <cell r="E1086" t="str">
            <v>yes</v>
          </cell>
          <cell r="F1086" t="str">
            <v>yes</v>
          </cell>
        </row>
        <row r="1087">
          <cell r="A1087" t="str">
            <v>Methow River McFarland 01</v>
          </cell>
          <cell r="B1087" t="str">
            <v>Methow River-McFarland Creek</v>
          </cell>
          <cell r="C1087" t="str">
            <v>Methow</v>
          </cell>
          <cell r="D1087" t="str">
            <v>yes</v>
          </cell>
          <cell r="E1087" t="str">
            <v>yes</v>
          </cell>
          <cell r="F1087" t="str">
            <v>yes</v>
          </cell>
        </row>
        <row r="1088">
          <cell r="A1088" t="str">
            <v>Methow River McFarland 02</v>
          </cell>
          <cell r="B1088" t="str">
            <v>Methow River-McFarland Creek</v>
          </cell>
          <cell r="C1088" t="str">
            <v>Methow</v>
          </cell>
          <cell r="D1088" t="str">
            <v>yes</v>
          </cell>
          <cell r="E1088" t="str">
            <v>yes</v>
          </cell>
          <cell r="F1088" t="str">
            <v>yes</v>
          </cell>
        </row>
        <row r="1089">
          <cell r="A1089" t="str">
            <v>Methow River McFarland 03</v>
          </cell>
          <cell r="B1089" t="str">
            <v>Methow River-McFarland Creek</v>
          </cell>
          <cell r="C1089" t="str">
            <v>Methow</v>
          </cell>
          <cell r="D1089" t="str">
            <v>yes</v>
          </cell>
          <cell r="E1089" t="str">
            <v>yes</v>
          </cell>
          <cell r="F1089" t="str">
            <v>yes</v>
          </cell>
        </row>
        <row r="1090">
          <cell r="A1090" t="str">
            <v>Methow River McFarland 04</v>
          </cell>
          <cell r="B1090" t="str">
            <v>Methow River-McFarland Creek</v>
          </cell>
          <cell r="C1090" t="str">
            <v>Methow</v>
          </cell>
          <cell r="D1090" t="str">
            <v>yes</v>
          </cell>
          <cell r="E1090" t="str">
            <v>yes</v>
          </cell>
          <cell r="F1090" t="str">
            <v>yes</v>
          </cell>
        </row>
        <row r="1091">
          <cell r="A1091" t="str">
            <v>Methow River McFarland 05</v>
          </cell>
          <cell r="B1091" t="str">
            <v>Methow River-McFarland Creek</v>
          </cell>
          <cell r="C1091" t="str">
            <v>Methow</v>
          </cell>
          <cell r="D1091" t="str">
            <v>yes</v>
          </cell>
          <cell r="E1091" t="str">
            <v>yes</v>
          </cell>
          <cell r="F1091" t="str">
            <v>yes</v>
          </cell>
        </row>
        <row r="1092">
          <cell r="A1092" t="str">
            <v>Methow River McFarland 06</v>
          </cell>
          <cell r="B1092" t="str">
            <v>Methow River-McFarland Creek</v>
          </cell>
          <cell r="C1092" t="str">
            <v>Methow</v>
          </cell>
          <cell r="D1092" t="str">
            <v>yes</v>
          </cell>
          <cell r="E1092" t="str">
            <v>yes</v>
          </cell>
          <cell r="F1092" t="str">
            <v>yes</v>
          </cell>
        </row>
        <row r="1093">
          <cell r="A1093" t="str">
            <v>Methow River Rattlesnake 01</v>
          </cell>
          <cell r="B1093" t="str">
            <v>Methow River-Rattlesnake Creek</v>
          </cell>
          <cell r="C1093" t="str">
            <v>Methow</v>
          </cell>
          <cell r="D1093" t="str">
            <v>yes</v>
          </cell>
          <cell r="E1093" t="str">
            <v>yes</v>
          </cell>
          <cell r="F1093" t="str">
            <v>yes</v>
          </cell>
        </row>
        <row r="1094">
          <cell r="A1094" t="str">
            <v>Methow River Rattlesnake 02</v>
          </cell>
          <cell r="B1094" t="str">
            <v>Methow River-Rattlesnake Creek</v>
          </cell>
          <cell r="C1094" t="str">
            <v>Methow</v>
          </cell>
          <cell r="D1094" t="str">
            <v>yes</v>
          </cell>
          <cell r="E1094" t="str">
            <v>yes</v>
          </cell>
          <cell r="F1094" t="str">
            <v>yes</v>
          </cell>
        </row>
        <row r="1095">
          <cell r="A1095" t="str">
            <v>Methow River Rattlesnake 03</v>
          </cell>
          <cell r="B1095" t="str">
            <v>Methow River-Rattlesnake Creek</v>
          </cell>
          <cell r="C1095" t="str">
            <v>Methow</v>
          </cell>
          <cell r="D1095" t="str">
            <v>yes</v>
          </cell>
          <cell r="E1095" t="str">
            <v>yes</v>
          </cell>
          <cell r="F1095" t="str">
            <v>yes</v>
          </cell>
        </row>
        <row r="1096">
          <cell r="A1096" t="str">
            <v>Methow River Rattlesnake 04</v>
          </cell>
          <cell r="B1096" t="str">
            <v xml:space="preserve">Lower Lost River </v>
          </cell>
          <cell r="C1096" t="str">
            <v>Methow</v>
          </cell>
          <cell r="D1096" t="str">
            <v>yes</v>
          </cell>
          <cell r="E1096" t="str">
            <v>yes</v>
          </cell>
          <cell r="F1096" t="str">
            <v>yes</v>
          </cell>
        </row>
        <row r="1097">
          <cell r="A1097" t="str">
            <v>Methow River Rattlesnake 05</v>
          </cell>
          <cell r="B1097" t="str">
            <v xml:space="preserve">Robinson Creek </v>
          </cell>
          <cell r="C1097" t="str">
            <v>Methow</v>
          </cell>
          <cell r="D1097" t="str">
            <v>yes</v>
          </cell>
          <cell r="E1097" t="str">
            <v>yes</v>
          </cell>
          <cell r="F1097" t="str">
            <v>yes</v>
          </cell>
        </row>
        <row r="1098">
          <cell r="A1098" t="str">
            <v>Methow River Rattlesnake 06</v>
          </cell>
          <cell r="B1098" t="str">
            <v xml:space="preserve">West Fork Methow River </v>
          </cell>
          <cell r="C1098" t="str">
            <v>Methow</v>
          </cell>
          <cell r="D1098" t="str">
            <v>yes</v>
          </cell>
          <cell r="E1098" t="str">
            <v>yes</v>
          </cell>
          <cell r="F1098" t="str">
            <v>yes</v>
          </cell>
        </row>
        <row r="1099">
          <cell r="A1099" t="str">
            <v>Methow River Texas 01</v>
          </cell>
          <cell r="B1099" t="str">
            <v>Methow River-Texas Creek</v>
          </cell>
          <cell r="C1099" t="str">
            <v>Methow</v>
          </cell>
          <cell r="D1099" t="str">
            <v>yes</v>
          </cell>
          <cell r="E1099" t="str">
            <v>yes</v>
          </cell>
          <cell r="F1099" t="str">
            <v>yes</v>
          </cell>
        </row>
        <row r="1100">
          <cell r="A1100" t="str">
            <v>Methow River Texas 02</v>
          </cell>
          <cell r="B1100" t="str">
            <v>Methow River-Texas Creek</v>
          </cell>
          <cell r="C1100" t="str">
            <v>Methow</v>
          </cell>
          <cell r="D1100" t="str">
            <v>yes</v>
          </cell>
          <cell r="E1100" t="str">
            <v>yes</v>
          </cell>
          <cell r="F1100" t="str">
            <v>yes</v>
          </cell>
        </row>
        <row r="1101">
          <cell r="A1101" t="str">
            <v>Methow River Texas 03</v>
          </cell>
          <cell r="B1101" t="str">
            <v>Methow River-Texas Creek</v>
          </cell>
          <cell r="C1101" t="str">
            <v>Methow</v>
          </cell>
          <cell r="D1101" t="str">
            <v>yes</v>
          </cell>
          <cell r="E1101" t="str">
            <v>yes</v>
          </cell>
          <cell r="F1101" t="str">
            <v>yes</v>
          </cell>
        </row>
        <row r="1102">
          <cell r="A1102" t="str">
            <v>Methow River Texas 04</v>
          </cell>
          <cell r="B1102" t="str">
            <v>Methow River-Texas Creek</v>
          </cell>
          <cell r="C1102" t="str">
            <v>Methow</v>
          </cell>
          <cell r="D1102" t="str">
            <v>yes</v>
          </cell>
          <cell r="E1102" t="str">
            <v>yes</v>
          </cell>
          <cell r="F1102" t="str">
            <v>yes</v>
          </cell>
        </row>
        <row r="1103">
          <cell r="A1103" t="str">
            <v>Methow River Thompson 01</v>
          </cell>
          <cell r="B1103" t="str">
            <v>Methow River-Thompson Creek</v>
          </cell>
          <cell r="C1103" t="str">
            <v>Methow</v>
          </cell>
          <cell r="D1103" t="str">
            <v>yes</v>
          </cell>
          <cell r="E1103" t="str">
            <v>yes</v>
          </cell>
          <cell r="F1103" t="str">
            <v>yes</v>
          </cell>
        </row>
        <row r="1104">
          <cell r="A1104" t="str">
            <v>Methow River Thompson 02</v>
          </cell>
          <cell r="B1104" t="str">
            <v>Methow River-Thompson Creek</v>
          </cell>
          <cell r="C1104" t="str">
            <v>Methow</v>
          </cell>
          <cell r="D1104" t="str">
            <v>yes</v>
          </cell>
          <cell r="E1104" t="str">
            <v>yes</v>
          </cell>
          <cell r="F1104" t="str">
            <v>yes</v>
          </cell>
        </row>
        <row r="1105">
          <cell r="A1105" t="str">
            <v>Methow River Thompson 03</v>
          </cell>
          <cell r="B1105" t="str">
            <v>Methow River-Thompson Creek</v>
          </cell>
          <cell r="C1105" t="str">
            <v>Methow</v>
          </cell>
          <cell r="D1105" t="str">
            <v>yes</v>
          </cell>
          <cell r="E1105" t="str">
            <v>yes</v>
          </cell>
          <cell r="F1105" t="str">
            <v>yes</v>
          </cell>
        </row>
        <row r="1106">
          <cell r="A1106" t="str">
            <v>Methow River Thompson 04</v>
          </cell>
          <cell r="B1106" t="str">
            <v>Methow River-Thompson Creek</v>
          </cell>
          <cell r="C1106" t="str">
            <v>Methow</v>
          </cell>
          <cell r="D1106" t="str">
            <v>yes</v>
          </cell>
          <cell r="E1106" t="str">
            <v>yes</v>
          </cell>
          <cell r="F1106" t="str">
            <v>yes</v>
          </cell>
        </row>
        <row r="1107">
          <cell r="A1107" t="str">
            <v>Methow River Thompson 05</v>
          </cell>
          <cell r="B1107" t="str">
            <v>Methow River-Thompson Creek</v>
          </cell>
          <cell r="C1107" t="str">
            <v>Methow</v>
          </cell>
          <cell r="D1107" t="str">
            <v>yes</v>
          </cell>
          <cell r="E1107" t="str">
            <v>yes</v>
          </cell>
          <cell r="F1107" t="str">
            <v>yes</v>
          </cell>
        </row>
        <row r="1108">
          <cell r="A1108" t="str">
            <v>Methow River Thompson 06</v>
          </cell>
          <cell r="B1108" t="str">
            <v>Methow River-Thompson Creek</v>
          </cell>
          <cell r="C1108" t="str">
            <v>Methow</v>
          </cell>
          <cell r="D1108" t="str">
            <v>yes</v>
          </cell>
          <cell r="E1108" t="str">
            <v>yes</v>
          </cell>
          <cell r="F1108" t="str">
            <v>yes</v>
          </cell>
        </row>
        <row r="1109">
          <cell r="A1109" t="str">
            <v>Methow River Thompson 07</v>
          </cell>
          <cell r="B1109" t="str">
            <v>Methow River-Thompson Creek</v>
          </cell>
          <cell r="C1109" t="str">
            <v>Methow</v>
          </cell>
          <cell r="D1109" t="str">
            <v>yes</v>
          </cell>
          <cell r="E1109" t="str">
            <v>yes</v>
          </cell>
          <cell r="F1109" t="str">
            <v>yes</v>
          </cell>
        </row>
        <row r="1110">
          <cell r="A1110" t="str">
            <v>Methow River Thompson 08</v>
          </cell>
          <cell r="B1110" t="str">
            <v>Methow River-Thompson Creek</v>
          </cell>
          <cell r="C1110" t="str">
            <v>Methow</v>
          </cell>
          <cell r="D1110" t="str">
            <v>yes</v>
          </cell>
          <cell r="E1110" t="str">
            <v>yes</v>
          </cell>
          <cell r="F1110" t="str">
            <v>yes</v>
          </cell>
        </row>
        <row r="1111">
          <cell r="A1111" t="str">
            <v>Methow River Thompson 09</v>
          </cell>
          <cell r="B1111" t="str">
            <v>Methow River-Thompson Creek</v>
          </cell>
          <cell r="C1111" t="str">
            <v>Methow</v>
          </cell>
          <cell r="D1111" t="str">
            <v>yes</v>
          </cell>
          <cell r="E1111" t="str">
            <v>yes</v>
          </cell>
          <cell r="F1111" t="str">
            <v>yes</v>
          </cell>
        </row>
        <row r="1112">
          <cell r="A1112" t="str">
            <v>Methow River West Fork 01</v>
          </cell>
          <cell r="B1112" t="str">
            <v xml:space="preserve">West Fork Methow River </v>
          </cell>
          <cell r="C1112" t="str">
            <v>Methow</v>
          </cell>
          <cell r="D1112" t="str">
            <v>yes</v>
          </cell>
          <cell r="E1112" t="str">
            <v>yes</v>
          </cell>
          <cell r="F1112" t="str">
            <v>yes</v>
          </cell>
        </row>
        <row r="1113">
          <cell r="A1113" t="str">
            <v>Methow River West Fork 02</v>
          </cell>
          <cell r="B1113" t="str">
            <v xml:space="preserve">West Fork Methow River </v>
          </cell>
          <cell r="C1113" t="str">
            <v>Methow</v>
          </cell>
          <cell r="D1113" t="str">
            <v>yes</v>
          </cell>
          <cell r="E1113" t="str">
            <v>yes</v>
          </cell>
          <cell r="F1113" t="str">
            <v>yes</v>
          </cell>
        </row>
        <row r="1114">
          <cell r="A1114" t="str">
            <v>Methow River West Fork 03</v>
          </cell>
          <cell r="B1114" t="str">
            <v xml:space="preserve">West Fork Methow River </v>
          </cell>
          <cell r="C1114" t="str">
            <v>Methow</v>
          </cell>
          <cell r="D1114" t="str">
            <v>yes</v>
          </cell>
          <cell r="E1114" t="str">
            <v>yes</v>
          </cell>
          <cell r="F1114" t="str">
            <v>yes</v>
          </cell>
        </row>
        <row r="1115">
          <cell r="A1115" t="str">
            <v>Methow River West Fork 04</v>
          </cell>
          <cell r="B1115" t="str">
            <v xml:space="preserve">West Fork Methow River </v>
          </cell>
          <cell r="C1115" t="str">
            <v>Methow</v>
          </cell>
          <cell r="D1115" t="str">
            <v>no</v>
          </cell>
          <cell r="E1115" t="str">
            <v>no</v>
          </cell>
          <cell r="F1115" t="str">
            <v>yes</v>
          </cell>
        </row>
        <row r="1116">
          <cell r="A1116" t="str">
            <v>Middle Shaser Creek 01</v>
          </cell>
          <cell r="B1116" t="str">
            <v xml:space="preserve">Upper Peshastin Creek </v>
          </cell>
          <cell r="C1116" t="str">
            <v>Wenatchee</v>
          </cell>
          <cell r="D1116" t="str">
            <v>no</v>
          </cell>
          <cell r="E1116" t="str">
            <v>yes</v>
          </cell>
          <cell r="F1116" t="str">
            <v>no</v>
          </cell>
        </row>
        <row r="1117">
          <cell r="A1117" t="str">
            <v>Mill Creek Nason 01</v>
          </cell>
          <cell r="B1117" t="str">
            <v xml:space="preserve">Upper Nason Creek </v>
          </cell>
          <cell r="C1117" t="str">
            <v>Wenatchee</v>
          </cell>
          <cell r="D1117" t="str">
            <v>no</v>
          </cell>
          <cell r="E1117" t="str">
            <v>no</v>
          </cell>
          <cell r="F1117" t="str">
            <v>yes</v>
          </cell>
        </row>
        <row r="1118">
          <cell r="A1118" t="str">
            <v>Mill Creek Peshastin 01</v>
          </cell>
          <cell r="B1118" t="str">
            <v xml:space="preserve">Lower Peshastin Creek </v>
          </cell>
          <cell r="C1118" t="str">
            <v>Wenatchee</v>
          </cell>
          <cell r="D1118" t="str">
            <v>yes</v>
          </cell>
          <cell r="E1118" t="str">
            <v>yes</v>
          </cell>
          <cell r="F1118" t="str">
            <v>yes</v>
          </cell>
        </row>
        <row r="1119">
          <cell r="A1119" t="str">
            <v>Mill Creek Peshastin 02</v>
          </cell>
          <cell r="B1119" t="str">
            <v xml:space="preserve">Lower Peshastin Creek </v>
          </cell>
          <cell r="C1119" t="str">
            <v>Wenatchee</v>
          </cell>
          <cell r="D1119" t="str">
            <v>no</v>
          </cell>
          <cell r="E1119" t="str">
            <v>no</v>
          </cell>
          <cell r="F1119" t="str">
            <v>no</v>
          </cell>
        </row>
        <row r="1120">
          <cell r="A1120" t="str">
            <v>Minnow Creek 01</v>
          </cell>
          <cell r="B1120" t="str">
            <v>Chikamin Creek</v>
          </cell>
          <cell r="C1120" t="str">
            <v>Wenatchee</v>
          </cell>
          <cell r="D1120" t="str">
            <v>yes</v>
          </cell>
          <cell r="E1120" t="str">
            <v>no</v>
          </cell>
          <cell r="F1120" t="str">
            <v>no</v>
          </cell>
        </row>
        <row r="1121">
          <cell r="A1121" t="str">
            <v>Minnow Creek 02</v>
          </cell>
          <cell r="B1121" t="str">
            <v>Chikamin Creek</v>
          </cell>
          <cell r="C1121" t="str">
            <v>Wenatchee</v>
          </cell>
          <cell r="D1121" t="str">
            <v>no</v>
          </cell>
          <cell r="E1121" t="str">
            <v>yes</v>
          </cell>
          <cell r="F1121" t="str">
            <v>no</v>
          </cell>
        </row>
        <row r="1122">
          <cell r="A1122" t="str">
            <v>Mission Creek 01</v>
          </cell>
          <cell r="B1122" t="str">
            <v>Mission Creek-Brender Creek</v>
          </cell>
          <cell r="C1122" t="str">
            <v>Wenatchee</v>
          </cell>
          <cell r="D1122" t="str">
            <v>yes</v>
          </cell>
          <cell r="E1122" t="str">
            <v>yes</v>
          </cell>
          <cell r="F1122" t="str">
            <v>no</v>
          </cell>
        </row>
        <row r="1123">
          <cell r="A1123" t="str">
            <v>Mission Creek 02</v>
          </cell>
          <cell r="B1123" t="str">
            <v>Mission Creek-Brender Creek</v>
          </cell>
          <cell r="C1123" t="str">
            <v>Wenatchee</v>
          </cell>
          <cell r="D1123" t="str">
            <v>no</v>
          </cell>
          <cell r="E1123" t="str">
            <v>yes</v>
          </cell>
          <cell r="F1123" t="str">
            <v>no</v>
          </cell>
        </row>
        <row r="1124">
          <cell r="A1124" t="str">
            <v>Mission Creek 03</v>
          </cell>
          <cell r="B1124" t="str">
            <v>Mission Creek-Brender Creek</v>
          </cell>
          <cell r="C1124" t="str">
            <v>Wenatchee</v>
          </cell>
          <cell r="D1124" t="str">
            <v>no</v>
          </cell>
          <cell r="E1124" t="str">
            <v>yes</v>
          </cell>
          <cell r="F1124" t="str">
            <v>no</v>
          </cell>
        </row>
        <row r="1125">
          <cell r="A1125" t="str">
            <v>Mission Creek 04</v>
          </cell>
          <cell r="B1125" t="str">
            <v>Mission Creek-Brender Creek</v>
          </cell>
          <cell r="C1125" t="str">
            <v>Wenatchee</v>
          </cell>
          <cell r="D1125" t="str">
            <v>no</v>
          </cell>
          <cell r="E1125" t="str">
            <v>yes</v>
          </cell>
          <cell r="F1125" t="str">
            <v>no</v>
          </cell>
        </row>
        <row r="1126">
          <cell r="A1126" t="str">
            <v>Mission Creek 05</v>
          </cell>
          <cell r="B1126" t="str">
            <v>Mission Creek-Brender Creek</v>
          </cell>
          <cell r="C1126" t="str">
            <v>Wenatchee</v>
          </cell>
          <cell r="D1126" t="str">
            <v>no</v>
          </cell>
          <cell r="E1126" t="str">
            <v>yes</v>
          </cell>
          <cell r="F1126" t="str">
            <v>no</v>
          </cell>
        </row>
        <row r="1127">
          <cell r="A1127" t="str">
            <v>Mission Creek 06</v>
          </cell>
          <cell r="B1127" t="str">
            <v>Mission Creek-Brender Creek</v>
          </cell>
          <cell r="C1127" t="str">
            <v>Wenatchee</v>
          </cell>
          <cell r="D1127" t="str">
            <v>no</v>
          </cell>
          <cell r="E1127" t="str">
            <v>yes</v>
          </cell>
          <cell r="F1127" t="str">
            <v>no</v>
          </cell>
        </row>
        <row r="1128">
          <cell r="A1128" t="str">
            <v>Mission Creek 07</v>
          </cell>
          <cell r="B1128" t="str">
            <v>Mission Creek-Brender Creek</v>
          </cell>
          <cell r="C1128" t="str">
            <v>Wenatchee</v>
          </cell>
          <cell r="D1128" t="str">
            <v>no</v>
          </cell>
          <cell r="E1128" t="str">
            <v>yes</v>
          </cell>
          <cell r="F1128" t="str">
            <v>no</v>
          </cell>
        </row>
        <row r="1129">
          <cell r="A1129" t="str">
            <v>Mission Creek 08</v>
          </cell>
          <cell r="B1129" t="str">
            <v>East Fork Mission Creek</v>
          </cell>
          <cell r="C1129" t="str">
            <v>Wenatchee</v>
          </cell>
          <cell r="D1129" t="str">
            <v>no</v>
          </cell>
          <cell r="E1129" t="str">
            <v>yes</v>
          </cell>
          <cell r="F1129" t="str">
            <v>no</v>
          </cell>
        </row>
        <row r="1130">
          <cell r="A1130" t="str">
            <v>Mission Creek 09</v>
          </cell>
          <cell r="B1130" t="str">
            <v>East Fork Mission Creek</v>
          </cell>
          <cell r="C1130" t="str">
            <v>Wenatchee</v>
          </cell>
          <cell r="D1130" t="str">
            <v>no</v>
          </cell>
          <cell r="E1130" t="str">
            <v>yes</v>
          </cell>
          <cell r="F1130" t="str">
            <v>no</v>
          </cell>
        </row>
        <row r="1131">
          <cell r="A1131" t="str">
            <v>Mission Creek East Fork 01</v>
          </cell>
          <cell r="B1131" t="str">
            <v>East Fork Mission Creek</v>
          </cell>
          <cell r="C1131" t="str">
            <v>Wenatchee</v>
          </cell>
          <cell r="D1131" t="str">
            <v>no</v>
          </cell>
          <cell r="E1131" t="str">
            <v>yes</v>
          </cell>
          <cell r="F1131" t="str">
            <v>no</v>
          </cell>
        </row>
        <row r="1132">
          <cell r="A1132" t="str">
            <v>Monument Creek 01</v>
          </cell>
          <cell r="B1132" t="str">
            <v xml:space="preserve">Lower Lost River </v>
          </cell>
          <cell r="C1132" t="str">
            <v>Methow</v>
          </cell>
          <cell r="D1132" t="str">
            <v>yes</v>
          </cell>
          <cell r="E1132" t="str">
            <v>yes</v>
          </cell>
          <cell r="F1132" t="str">
            <v>yes</v>
          </cell>
        </row>
        <row r="1133">
          <cell r="A1133" t="str">
            <v>Mud Creek 01</v>
          </cell>
          <cell r="B1133" t="str">
            <v>Mud Creek</v>
          </cell>
          <cell r="C1133" t="str">
            <v>Entiat</v>
          </cell>
          <cell r="D1133" t="str">
            <v>yes</v>
          </cell>
          <cell r="E1133" t="str">
            <v>yes</v>
          </cell>
          <cell r="F1133" t="str">
            <v>yes</v>
          </cell>
        </row>
        <row r="1134">
          <cell r="A1134" t="str">
            <v>Mud Creek 02</v>
          </cell>
          <cell r="B1134" t="str">
            <v>Mud Creek</v>
          </cell>
          <cell r="C1134" t="str">
            <v>Entiat</v>
          </cell>
          <cell r="D1134" t="str">
            <v>no</v>
          </cell>
          <cell r="E1134" t="str">
            <v>yes</v>
          </cell>
          <cell r="F1134" t="str">
            <v>no</v>
          </cell>
        </row>
        <row r="1135">
          <cell r="A1135" t="str">
            <v>Napeequa River 01</v>
          </cell>
          <cell r="B1135" t="str">
            <v xml:space="preserve">Napeequa River </v>
          </cell>
          <cell r="C1135" t="str">
            <v>Wenatchee</v>
          </cell>
          <cell r="D1135" t="str">
            <v>yes</v>
          </cell>
          <cell r="E1135" t="str">
            <v>yes</v>
          </cell>
          <cell r="F1135" t="str">
            <v>yes</v>
          </cell>
        </row>
        <row r="1136">
          <cell r="A1136" t="str">
            <v>Napeequa River 02</v>
          </cell>
          <cell r="B1136" t="str">
            <v xml:space="preserve">Napeequa River </v>
          </cell>
          <cell r="C1136" t="str">
            <v>Wenatchee</v>
          </cell>
          <cell r="D1136" t="str">
            <v>yes</v>
          </cell>
          <cell r="E1136" t="str">
            <v>yes</v>
          </cell>
          <cell r="F1136" t="str">
            <v>no</v>
          </cell>
        </row>
        <row r="1137">
          <cell r="A1137" t="str">
            <v>Nason Creek Lower 01</v>
          </cell>
          <cell r="B1137" t="str">
            <v xml:space="preserve">Lower Nason Creek </v>
          </cell>
          <cell r="C1137" t="str">
            <v>Wenatchee</v>
          </cell>
          <cell r="D1137" t="str">
            <v>yes</v>
          </cell>
          <cell r="E1137" t="str">
            <v>yes</v>
          </cell>
          <cell r="F1137" t="str">
            <v>yes</v>
          </cell>
        </row>
        <row r="1138">
          <cell r="A1138" t="str">
            <v>Nason Creek Lower 02</v>
          </cell>
          <cell r="B1138" t="str">
            <v xml:space="preserve">Lower Nason Creek </v>
          </cell>
          <cell r="C1138" t="str">
            <v>Wenatchee</v>
          </cell>
          <cell r="D1138" t="str">
            <v>yes</v>
          </cell>
          <cell r="E1138" t="str">
            <v>yes</v>
          </cell>
          <cell r="F1138" t="str">
            <v>yes</v>
          </cell>
        </row>
        <row r="1139">
          <cell r="A1139" t="str">
            <v>Nason Creek Lower 03</v>
          </cell>
          <cell r="B1139" t="str">
            <v xml:space="preserve">Lower Nason Creek </v>
          </cell>
          <cell r="C1139" t="str">
            <v>Wenatchee</v>
          </cell>
          <cell r="D1139" t="str">
            <v>yes</v>
          </cell>
          <cell r="E1139" t="str">
            <v>yes</v>
          </cell>
          <cell r="F1139" t="str">
            <v>yes</v>
          </cell>
        </row>
        <row r="1140">
          <cell r="A1140" t="str">
            <v>Nason Creek Lower 04</v>
          </cell>
          <cell r="B1140" t="str">
            <v xml:space="preserve">Lower Nason Creek </v>
          </cell>
          <cell r="C1140" t="str">
            <v>Wenatchee</v>
          </cell>
          <cell r="D1140" t="str">
            <v>yes</v>
          </cell>
          <cell r="E1140" t="str">
            <v>yes</v>
          </cell>
          <cell r="F1140" t="str">
            <v>yes</v>
          </cell>
        </row>
        <row r="1141">
          <cell r="A1141" t="str">
            <v>Nason Creek Lower 05</v>
          </cell>
          <cell r="B1141" t="str">
            <v xml:space="preserve">Lower Nason Creek </v>
          </cell>
          <cell r="C1141" t="str">
            <v>Wenatchee</v>
          </cell>
          <cell r="D1141" t="str">
            <v>yes</v>
          </cell>
          <cell r="E1141" t="str">
            <v>yes</v>
          </cell>
          <cell r="F1141" t="str">
            <v>yes</v>
          </cell>
        </row>
        <row r="1142">
          <cell r="A1142" t="str">
            <v>Nason Creek Lower 06</v>
          </cell>
          <cell r="B1142" t="str">
            <v xml:space="preserve">Lower Nason Creek </v>
          </cell>
          <cell r="C1142" t="str">
            <v>Wenatchee</v>
          </cell>
          <cell r="D1142" t="str">
            <v>yes</v>
          </cell>
          <cell r="E1142" t="str">
            <v>yes</v>
          </cell>
          <cell r="F1142" t="str">
            <v>yes</v>
          </cell>
        </row>
        <row r="1143">
          <cell r="A1143" t="str">
            <v>Nason Creek Lower 07</v>
          </cell>
          <cell r="B1143" t="str">
            <v xml:space="preserve">Lower Nason Creek </v>
          </cell>
          <cell r="C1143" t="str">
            <v>Wenatchee</v>
          </cell>
          <cell r="D1143" t="str">
            <v>yes</v>
          </cell>
          <cell r="E1143" t="str">
            <v>yes</v>
          </cell>
          <cell r="F1143" t="str">
            <v>yes</v>
          </cell>
        </row>
        <row r="1144">
          <cell r="A1144" t="str">
            <v>Nason Creek Lower 08</v>
          </cell>
          <cell r="B1144" t="str">
            <v xml:space="preserve">Lower Nason Creek </v>
          </cell>
          <cell r="C1144" t="str">
            <v>Wenatchee</v>
          </cell>
          <cell r="D1144" t="str">
            <v>yes</v>
          </cell>
          <cell r="E1144" t="str">
            <v>yes</v>
          </cell>
          <cell r="F1144" t="str">
            <v>yes</v>
          </cell>
        </row>
        <row r="1145">
          <cell r="A1145" t="str">
            <v>Nason Creek Lower 09</v>
          </cell>
          <cell r="B1145" t="str">
            <v xml:space="preserve">Lower Nason Creek </v>
          </cell>
          <cell r="C1145" t="str">
            <v>Wenatchee</v>
          </cell>
          <cell r="D1145" t="str">
            <v>yes</v>
          </cell>
          <cell r="E1145" t="str">
            <v>yes</v>
          </cell>
          <cell r="F1145" t="str">
            <v>yes</v>
          </cell>
        </row>
        <row r="1146">
          <cell r="A1146" t="str">
            <v>Nason Creek Lower 10</v>
          </cell>
          <cell r="B1146" t="str">
            <v xml:space="preserve">Lower Nason Creek </v>
          </cell>
          <cell r="C1146" t="str">
            <v>Wenatchee</v>
          </cell>
          <cell r="D1146" t="str">
            <v>yes</v>
          </cell>
          <cell r="E1146" t="str">
            <v>yes</v>
          </cell>
          <cell r="F1146" t="str">
            <v>yes</v>
          </cell>
        </row>
        <row r="1147">
          <cell r="A1147" t="str">
            <v>Nason Creek Lower 11</v>
          </cell>
          <cell r="B1147" t="str">
            <v xml:space="preserve">Lower Nason Creek </v>
          </cell>
          <cell r="C1147" t="str">
            <v>Wenatchee</v>
          </cell>
          <cell r="D1147" t="str">
            <v>yes</v>
          </cell>
          <cell r="E1147" t="str">
            <v>yes</v>
          </cell>
          <cell r="F1147" t="str">
            <v>yes</v>
          </cell>
        </row>
        <row r="1148">
          <cell r="A1148" t="str">
            <v>Nason Creek Lower 12</v>
          </cell>
          <cell r="B1148" t="str">
            <v xml:space="preserve">Lower Nason Creek </v>
          </cell>
          <cell r="C1148" t="str">
            <v>Wenatchee</v>
          </cell>
          <cell r="D1148" t="str">
            <v>yes</v>
          </cell>
          <cell r="E1148" t="str">
            <v>yes</v>
          </cell>
          <cell r="F1148" t="str">
            <v>yes</v>
          </cell>
        </row>
        <row r="1149">
          <cell r="A1149" t="str">
            <v>Nason Creek Lower 13</v>
          </cell>
          <cell r="B1149" t="str">
            <v xml:space="preserve">Lower Nason Creek </v>
          </cell>
          <cell r="C1149" t="str">
            <v>Wenatchee</v>
          </cell>
          <cell r="D1149" t="str">
            <v>yes</v>
          </cell>
          <cell r="E1149" t="str">
            <v>yes</v>
          </cell>
          <cell r="F1149" t="str">
            <v>yes</v>
          </cell>
        </row>
        <row r="1150">
          <cell r="A1150" t="str">
            <v>Nason Creek Lower 14</v>
          </cell>
          <cell r="B1150" t="str">
            <v xml:space="preserve">Lower Nason Creek </v>
          </cell>
          <cell r="C1150" t="str">
            <v>Wenatchee</v>
          </cell>
          <cell r="D1150" t="str">
            <v>yes</v>
          </cell>
          <cell r="E1150" t="str">
            <v>yes</v>
          </cell>
          <cell r="F1150" t="str">
            <v>yes</v>
          </cell>
        </row>
        <row r="1151">
          <cell r="A1151" t="str">
            <v>Nason Creek Lower 15</v>
          </cell>
          <cell r="B1151" t="str">
            <v xml:space="preserve">Whitepine Creek </v>
          </cell>
          <cell r="C1151" t="str">
            <v>Wenatchee</v>
          </cell>
          <cell r="D1151" t="str">
            <v>yes</v>
          </cell>
          <cell r="E1151" t="str">
            <v>yes</v>
          </cell>
          <cell r="F1151" t="str">
            <v>yes</v>
          </cell>
        </row>
        <row r="1152">
          <cell r="A1152" t="str">
            <v>Nason Creek Upper 01</v>
          </cell>
          <cell r="B1152" t="str">
            <v xml:space="preserve">Upper Nason Creek </v>
          </cell>
          <cell r="C1152" t="str">
            <v>Wenatchee</v>
          </cell>
          <cell r="D1152" t="str">
            <v>yes</v>
          </cell>
          <cell r="E1152" t="str">
            <v>yes</v>
          </cell>
          <cell r="F1152" t="str">
            <v>yes</v>
          </cell>
        </row>
        <row r="1153">
          <cell r="A1153" t="str">
            <v>Nason Creek Upper 02</v>
          </cell>
          <cell r="B1153" t="str">
            <v xml:space="preserve">Upper Nason Creek </v>
          </cell>
          <cell r="C1153" t="str">
            <v>Wenatchee</v>
          </cell>
          <cell r="D1153" t="str">
            <v>no</v>
          </cell>
          <cell r="E1153" t="str">
            <v>no</v>
          </cell>
          <cell r="F1153" t="str">
            <v>yes</v>
          </cell>
        </row>
        <row r="1154">
          <cell r="A1154" t="str">
            <v>Nason Creek Upper 03</v>
          </cell>
          <cell r="B1154" t="str">
            <v xml:space="preserve">Upper Nason Creek </v>
          </cell>
          <cell r="C1154" t="str">
            <v>Wenatchee</v>
          </cell>
          <cell r="D1154" t="str">
            <v>no</v>
          </cell>
          <cell r="E1154" t="str">
            <v>no</v>
          </cell>
          <cell r="F1154" t="str">
            <v>yes</v>
          </cell>
        </row>
        <row r="1155">
          <cell r="A1155" t="str">
            <v>Nason Creek Upper 04</v>
          </cell>
          <cell r="B1155" t="str">
            <v xml:space="preserve">Upper Nason Creek </v>
          </cell>
          <cell r="C1155" t="str">
            <v>Wenatchee</v>
          </cell>
          <cell r="D1155" t="str">
            <v>no</v>
          </cell>
          <cell r="E1155" t="str">
            <v>no</v>
          </cell>
          <cell r="F1155" t="str">
            <v>yes</v>
          </cell>
        </row>
        <row r="1156">
          <cell r="A1156" t="str">
            <v>Nason Creek Upper 05</v>
          </cell>
          <cell r="B1156" t="str">
            <v xml:space="preserve">Upper Nason Creek </v>
          </cell>
          <cell r="C1156" t="str">
            <v>Wenatchee</v>
          </cell>
          <cell r="D1156" t="str">
            <v>no</v>
          </cell>
          <cell r="E1156" t="str">
            <v>no</v>
          </cell>
          <cell r="F1156" t="str">
            <v>yes</v>
          </cell>
        </row>
        <row r="1157">
          <cell r="A1157" t="str">
            <v>Nason Creek Upper 06</v>
          </cell>
          <cell r="B1157" t="str">
            <v xml:space="preserve">Upper Nason Creek </v>
          </cell>
          <cell r="C1157" t="str">
            <v>Wenatchee</v>
          </cell>
          <cell r="D1157" t="str">
            <v>no</v>
          </cell>
          <cell r="E1157" t="str">
            <v>no</v>
          </cell>
          <cell r="F1157" t="str">
            <v>no</v>
          </cell>
        </row>
        <row r="1158">
          <cell r="A1158" t="str">
            <v>North Creek 01</v>
          </cell>
          <cell r="B1158" t="str">
            <v xml:space="preserve">Twisp River Headwaters </v>
          </cell>
          <cell r="C1158" t="str">
            <v>Methow</v>
          </cell>
          <cell r="D1158" t="str">
            <v>yes</v>
          </cell>
          <cell r="E1158" t="str">
            <v>yes</v>
          </cell>
          <cell r="F1158" t="str">
            <v>yes</v>
          </cell>
        </row>
        <row r="1159">
          <cell r="A1159" t="str">
            <v>North Shaser Creek 01</v>
          </cell>
          <cell r="B1159" t="str">
            <v xml:space="preserve">Upper Peshastin Creek </v>
          </cell>
          <cell r="C1159" t="str">
            <v>Wenatchee</v>
          </cell>
          <cell r="D1159" t="str">
            <v>no</v>
          </cell>
          <cell r="E1159" t="str">
            <v>yes</v>
          </cell>
          <cell r="F1159" t="str">
            <v>no</v>
          </cell>
        </row>
        <row r="1160">
          <cell r="A1160" t="str">
            <v>Panther Creek 01</v>
          </cell>
          <cell r="B1160" t="str">
            <v xml:space="preserve">Panther Creek </v>
          </cell>
          <cell r="C1160" t="str">
            <v>Wenatchee</v>
          </cell>
          <cell r="D1160" t="str">
            <v>yes</v>
          </cell>
          <cell r="E1160" t="str">
            <v>yes</v>
          </cell>
          <cell r="F1160" t="str">
            <v>yes</v>
          </cell>
        </row>
        <row r="1161">
          <cell r="A1161" t="str">
            <v>Pearrygin Lake Creek 01</v>
          </cell>
          <cell r="B1161" t="str">
            <v>Chewuch River-Pearrygin Creek</v>
          </cell>
          <cell r="C1161" t="str">
            <v>Methow</v>
          </cell>
          <cell r="D1161" t="str">
            <v>yes</v>
          </cell>
          <cell r="E1161" t="str">
            <v>yes</v>
          </cell>
          <cell r="F1161" t="str">
            <v>no</v>
          </cell>
        </row>
        <row r="1162">
          <cell r="A1162" t="str">
            <v>Peshastin Creek Lower 01</v>
          </cell>
          <cell r="B1162" t="str">
            <v xml:space="preserve">Lower Peshastin Creek </v>
          </cell>
          <cell r="C1162" t="str">
            <v>Wenatchee</v>
          </cell>
          <cell r="D1162" t="str">
            <v>yes</v>
          </cell>
          <cell r="E1162" t="str">
            <v>yes</v>
          </cell>
          <cell r="F1162" t="str">
            <v>yes</v>
          </cell>
        </row>
        <row r="1163">
          <cell r="A1163" t="str">
            <v>Peshastin Creek Lower 02</v>
          </cell>
          <cell r="B1163" t="str">
            <v xml:space="preserve">Lower Peshastin Creek </v>
          </cell>
          <cell r="C1163" t="str">
            <v>Wenatchee</v>
          </cell>
          <cell r="D1163" t="str">
            <v>yes</v>
          </cell>
          <cell r="E1163" t="str">
            <v>yes</v>
          </cell>
          <cell r="F1163" t="str">
            <v>yes</v>
          </cell>
        </row>
        <row r="1164">
          <cell r="A1164" t="str">
            <v>Peshastin Creek Lower 03</v>
          </cell>
          <cell r="B1164" t="str">
            <v xml:space="preserve">Lower Peshastin Creek </v>
          </cell>
          <cell r="C1164" t="str">
            <v>Wenatchee</v>
          </cell>
          <cell r="D1164" t="str">
            <v>yes</v>
          </cell>
          <cell r="E1164" t="str">
            <v>yes</v>
          </cell>
          <cell r="F1164" t="str">
            <v>yes</v>
          </cell>
        </row>
        <row r="1165">
          <cell r="A1165" t="str">
            <v>Peshastin Creek Lower 04</v>
          </cell>
          <cell r="B1165" t="str">
            <v xml:space="preserve">Lower Peshastin Creek </v>
          </cell>
          <cell r="C1165" t="str">
            <v>Wenatchee</v>
          </cell>
          <cell r="D1165" t="str">
            <v>yes</v>
          </cell>
          <cell r="E1165" t="str">
            <v>yes</v>
          </cell>
          <cell r="F1165" t="str">
            <v>yes</v>
          </cell>
        </row>
        <row r="1166">
          <cell r="A1166" t="str">
            <v>Peshastin Creek Lower 05</v>
          </cell>
          <cell r="B1166" t="str">
            <v xml:space="preserve">Lower Peshastin Creek </v>
          </cell>
          <cell r="C1166" t="str">
            <v>Wenatchee</v>
          </cell>
          <cell r="D1166" t="str">
            <v>yes</v>
          </cell>
          <cell r="E1166" t="str">
            <v>yes</v>
          </cell>
          <cell r="F1166" t="str">
            <v>yes</v>
          </cell>
        </row>
        <row r="1167">
          <cell r="A1167" t="str">
            <v>Peshastin Creek Lower 06</v>
          </cell>
          <cell r="B1167" t="str">
            <v xml:space="preserve">Lower Peshastin Creek </v>
          </cell>
          <cell r="C1167" t="str">
            <v>Wenatchee</v>
          </cell>
          <cell r="D1167" t="str">
            <v>yes</v>
          </cell>
          <cell r="E1167" t="str">
            <v>yes</v>
          </cell>
          <cell r="F1167" t="str">
            <v>yes</v>
          </cell>
        </row>
        <row r="1168">
          <cell r="A1168" t="str">
            <v>Peshastin Creek Lower 07</v>
          </cell>
          <cell r="B1168" t="str">
            <v xml:space="preserve">Lower Peshastin Creek </v>
          </cell>
          <cell r="C1168" t="str">
            <v>Wenatchee</v>
          </cell>
          <cell r="D1168" t="str">
            <v>yes</v>
          </cell>
          <cell r="E1168" t="str">
            <v>yes</v>
          </cell>
          <cell r="F1168" t="str">
            <v>yes</v>
          </cell>
        </row>
        <row r="1169">
          <cell r="A1169" t="str">
            <v>Peshastin Creek Lower 08</v>
          </cell>
          <cell r="B1169" t="str">
            <v xml:space="preserve">Lower Peshastin Creek </v>
          </cell>
          <cell r="C1169" t="str">
            <v>Wenatchee</v>
          </cell>
          <cell r="D1169" t="str">
            <v>yes</v>
          </cell>
          <cell r="E1169" t="str">
            <v>yes</v>
          </cell>
          <cell r="F1169" t="str">
            <v>yes</v>
          </cell>
        </row>
        <row r="1170">
          <cell r="A1170" t="str">
            <v>Peshastin Creek Upper 01</v>
          </cell>
          <cell r="B1170" t="str">
            <v xml:space="preserve">Upper Peshastin Creek </v>
          </cell>
          <cell r="C1170" t="str">
            <v>Wenatchee</v>
          </cell>
          <cell r="D1170" t="str">
            <v>yes</v>
          </cell>
          <cell r="E1170" t="str">
            <v>yes</v>
          </cell>
          <cell r="F1170" t="str">
            <v>yes</v>
          </cell>
        </row>
        <row r="1171">
          <cell r="A1171" t="str">
            <v>Peshastin Creek Upper 02</v>
          </cell>
          <cell r="B1171" t="str">
            <v xml:space="preserve">Upper Peshastin Creek </v>
          </cell>
          <cell r="C1171" t="str">
            <v>Wenatchee</v>
          </cell>
          <cell r="D1171" t="str">
            <v>yes</v>
          </cell>
          <cell r="E1171" t="str">
            <v>yes</v>
          </cell>
          <cell r="F1171" t="str">
            <v>yes</v>
          </cell>
        </row>
        <row r="1172">
          <cell r="A1172" t="str">
            <v>Peshastin Creek Upper 03</v>
          </cell>
          <cell r="B1172" t="str">
            <v xml:space="preserve">Upper Peshastin Creek </v>
          </cell>
          <cell r="C1172" t="str">
            <v>Wenatchee</v>
          </cell>
          <cell r="D1172" t="str">
            <v>yes</v>
          </cell>
          <cell r="E1172" t="str">
            <v>yes</v>
          </cell>
          <cell r="F1172" t="str">
            <v>yes</v>
          </cell>
        </row>
        <row r="1173">
          <cell r="A1173" t="str">
            <v>Peshastin Creek Upper 04</v>
          </cell>
          <cell r="B1173" t="str">
            <v xml:space="preserve">Upper Peshastin Creek </v>
          </cell>
          <cell r="C1173" t="str">
            <v>Wenatchee</v>
          </cell>
          <cell r="D1173" t="str">
            <v>yes</v>
          </cell>
          <cell r="E1173" t="str">
            <v>yes</v>
          </cell>
          <cell r="F1173" t="str">
            <v>no</v>
          </cell>
        </row>
        <row r="1174">
          <cell r="A1174" t="str">
            <v>Peshastin Creek Upper 05</v>
          </cell>
          <cell r="B1174" t="str">
            <v xml:space="preserve">Upper Peshastin Creek </v>
          </cell>
          <cell r="C1174" t="str">
            <v>Wenatchee</v>
          </cell>
          <cell r="D1174" t="str">
            <v>yes</v>
          </cell>
          <cell r="E1174" t="str">
            <v>yes</v>
          </cell>
          <cell r="F1174" t="str">
            <v>no</v>
          </cell>
        </row>
        <row r="1175">
          <cell r="A1175" t="str">
            <v>Peshastin Creek Upper 06</v>
          </cell>
          <cell r="B1175" t="str">
            <v xml:space="preserve">Upper Peshastin Creek </v>
          </cell>
          <cell r="C1175" t="str">
            <v>Wenatchee</v>
          </cell>
          <cell r="D1175" t="str">
            <v>yes</v>
          </cell>
          <cell r="E1175" t="str">
            <v>yes</v>
          </cell>
          <cell r="F1175" t="str">
            <v>no</v>
          </cell>
        </row>
        <row r="1176">
          <cell r="A1176" t="str">
            <v>Peshastin Creek Upper 07</v>
          </cell>
          <cell r="B1176" t="str">
            <v xml:space="preserve">Upper Peshastin Creek </v>
          </cell>
          <cell r="C1176" t="str">
            <v>Wenatchee</v>
          </cell>
          <cell r="D1176" t="str">
            <v>yes</v>
          </cell>
          <cell r="E1176" t="str">
            <v>yes</v>
          </cell>
          <cell r="F1176" t="str">
            <v>no</v>
          </cell>
        </row>
        <row r="1177">
          <cell r="A1177" t="str">
            <v>Peshastin Creek Upper 08</v>
          </cell>
          <cell r="B1177" t="str">
            <v xml:space="preserve">Upper Peshastin Creek </v>
          </cell>
          <cell r="C1177" t="str">
            <v>Wenatchee</v>
          </cell>
          <cell r="D1177" t="str">
            <v>yes</v>
          </cell>
          <cell r="E1177" t="str">
            <v>yes</v>
          </cell>
          <cell r="F1177" t="str">
            <v>no</v>
          </cell>
        </row>
        <row r="1178">
          <cell r="A1178" t="str">
            <v>Peshastin Creek Upper 09</v>
          </cell>
          <cell r="B1178" t="str">
            <v xml:space="preserve">Upper Peshastin Creek </v>
          </cell>
          <cell r="C1178" t="str">
            <v>Wenatchee</v>
          </cell>
          <cell r="D1178" t="str">
            <v>yes</v>
          </cell>
          <cell r="E1178" t="str">
            <v>yes</v>
          </cell>
          <cell r="F1178" t="str">
            <v>no</v>
          </cell>
        </row>
        <row r="1179">
          <cell r="A1179" t="str">
            <v>Phelps Creek 01</v>
          </cell>
          <cell r="B1179" t="str">
            <v xml:space="preserve">Phelps Creek </v>
          </cell>
          <cell r="C1179" t="str">
            <v>Wenatchee</v>
          </cell>
          <cell r="D1179" t="str">
            <v>yes</v>
          </cell>
          <cell r="E1179" t="str">
            <v>yes</v>
          </cell>
          <cell r="F1179" t="str">
            <v>yes</v>
          </cell>
        </row>
        <row r="1180">
          <cell r="A1180" t="str">
            <v>Phelps Creek 02</v>
          </cell>
          <cell r="B1180" t="str">
            <v xml:space="preserve">Phelps Creek </v>
          </cell>
          <cell r="C1180" t="str">
            <v>Wenatchee</v>
          </cell>
          <cell r="D1180" t="str">
            <v>no</v>
          </cell>
          <cell r="E1180" t="str">
            <v>yes</v>
          </cell>
          <cell r="F1180" t="str">
            <v>yes</v>
          </cell>
        </row>
        <row r="1181">
          <cell r="A1181" t="str">
            <v>Pine Creek 01</v>
          </cell>
          <cell r="B1181" t="str">
            <v>Early Winters Creek</v>
          </cell>
          <cell r="C1181" t="str">
            <v>Methow</v>
          </cell>
          <cell r="D1181" t="str">
            <v>no</v>
          </cell>
          <cell r="E1181" t="str">
            <v>no</v>
          </cell>
          <cell r="F1181" t="str">
            <v>yes</v>
          </cell>
        </row>
        <row r="1182">
          <cell r="A1182" t="str">
            <v>Pole Creek 01</v>
          </cell>
          <cell r="B1182" t="str">
            <v xml:space="preserve">Big Meadow Creek </v>
          </cell>
          <cell r="C1182" t="str">
            <v>Wenatchee</v>
          </cell>
          <cell r="D1182" t="str">
            <v>no</v>
          </cell>
          <cell r="E1182" t="str">
            <v>yes</v>
          </cell>
          <cell r="F1182" t="str">
            <v>no</v>
          </cell>
        </row>
        <row r="1183">
          <cell r="A1183" t="str">
            <v>Poorman Creek 01</v>
          </cell>
          <cell r="B1183" t="str">
            <v xml:space="preserve">Lower Twisp River </v>
          </cell>
          <cell r="C1183" t="str">
            <v>Methow</v>
          </cell>
          <cell r="D1183" t="str">
            <v>no</v>
          </cell>
          <cell r="E1183" t="str">
            <v>yes</v>
          </cell>
          <cell r="F1183" t="str">
            <v>no</v>
          </cell>
        </row>
        <row r="1184">
          <cell r="A1184" t="str">
            <v>Potato Creek 01</v>
          </cell>
          <cell r="B1184" t="str">
            <v>Entiat River-Potato Creek</v>
          </cell>
          <cell r="C1184" t="str">
            <v>Entiat</v>
          </cell>
          <cell r="D1184" t="str">
            <v>yes</v>
          </cell>
          <cell r="E1184" t="str">
            <v>yes</v>
          </cell>
          <cell r="F1184" t="str">
            <v>yes</v>
          </cell>
        </row>
        <row r="1185">
          <cell r="A1185" t="str">
            <v>Potato Creek 02</v>
          </cell>
          <cell r="B1185" t="str">
            <v>Entiat River-Potato Creek</v>
          </cell>
          <cell r="C1185" t="str">
            <v>Entiat</v>
          </cell>
          <cell r="D1185" t="str">
            <v>no</v>
          </cell>
          <cell r="E1185" t="str">
            <v>yes</v>
          </cell>
          <cell r="F1185" t="str">
            <v>no</v>
          </cell>
        </row>
        <row r="1186">
          <cell r="A1186" t="str">
            <v>Potato Creek 03</v>
          </cell>
          <cell r="B1186" t="str">
            <v>Entiat River-Potato Creek</v>
          </cell>
          <cell r="C1186" t="str">
            <v>Entiat</v>
          </cell>
          <cell r="D1186" t="str">
            <v>no</v>
          </cell>
          <cell r="E1186" t="str">
            <v>yes</v>
          </cell>
          <cell r="F1186" t="str">
            <v>no</v>
          </cell>
        </row>
        <row r="1187">
          <cell r="A1187" t="str">
            <v>Potato Creek 04</v>
          </cell>
          <cell r="B1187" t="str">
            <v>Entiat River-Potato Creek</v>
          </cell>
          <cell r="C1187" t="str">
            <v>Entiat</v>
          </cell>
          <cell r="D1187" t="str">
            <v>no</v>
          </cell>
          <cell r="E1187" t="str">
            <v>yes</v>
          </cell>
          <cell r="F1187" t="str">
            <v>no</v>
          </cell>
        </row>
        <row r="1188">
          <cell r="A1188" t="str">
            <v>Potato Creek 05</v>
          </cell>
          <cell r="B1188" t="str">
            <v>Entiat River-Potato Creek</v>
          </cell>
          <cell r="C1188" t="str">
            <v>Entiat</v>
          </cell>
          <cell r="D1188" t="str">
            <v>no</v>
          </cell>
          <cell r="E1188" t="str">
            <v>yes</v>
          </cell>
          <cell r="F1188" t="str">
            <v>no</v>
          </cell>
        </row>
        <row r="1189">
          <cell r="A1189" t="str">
            <v>Preston Creek 01</v>
          </cell>
          <cell r="B1189" t="str">
            <v>Entiat River-Preston Creek</v>
          </cell>
          <cell r="C1189" t="str">
            <v>Entiat</v>
          </cell>
          <cell r="D1189" t="str">
            <v>no</v>
          </cell>
          <cell r="E1189" t="str">
            <v>yes</v>
          </cell>
          <cell r="F1189" t="str">
            <v>yes</v>
          </cell>
        </row>
        <row r="1190">
          <cell r="A1190" t="str">
            <v>Prospect Creek 01</v>
          </cell>
          <cell r="B1190" t="str">
            <v xml:space="preserve">Upper Icicle Creek </v>
          </cell>
          <cell r="C1190" t="str">
            <v>Wenatchee</v>
          </cell>
          <cell r="D1190" t="str">
            <v>no</v>
          </cell>
          <cell r="E1190" t="str">
            <v>no</v>
          </cell>
          <cell r="F1190" t="str">
            <v>yes</v>
          </cell>
        </row>
        <row r="1191">
          <cell r="A1191" t="str">
            <v>Raging Creek 01</v>
          </cell>
          <cell r="B1191" t="str">
            <v xml:space="preserve">Middle Chiwawa River </v>
          </cell>
          <cell r="C1191" t="str">
            <v>Wenatchee</v>
          </cell>
          <cell r="D1191" t="str">
            <v>no</v>
          </cell>
          <cell r="E1191" t="str">
            <v>yes</v>
          </cell>
          <cell r="F1191" t="str">
            <v>no</v>
          </cell>
        </row>
        <row r="1192">
          <cell r="A1192" t="str">
            <v>Rainy Creek Methow  01</v>
          </cell>
          <cell r="B1192" t="str">
            <v xml:space="preserve">South Fork Gold Creek </v>
          </cell>
          <cell r="C1192" t="str">
            <v>Methow</v>
          </cell>
          <cell r="D1192" t="str">
            <v>no</v>
          </cell>
          <cell r="E1192" t="str">
            <v>yes</v>
          </cell>
          <cell r="F1192" t="str">
            <v>no</v>
          </cell>
        </row>
        <row r="1193">
          <cell r="A1193" t="str">
            <v>Rainy Creek Methow 02</v>
          </cell>
          <cell r="B1193" t="str">
            <v xml:space="preserve">South Fork Gold Creek </v>
          </cell>
          <cell r="C1193" t="str">
            <v>Methow</v>
          </cell>
          <cell r="D1193" t="str">
            <v>no</v>
          </cell>
          <cell r="E1193" t="str">
            <v>yes</v>
          </cell>
          <cell r="F1193" t="str">
            <v>no</v>
          </cell>
        </row>
        <row r="1194">
          <cell r="A1194" t="str">
            <v>Rainy Creek Wenatchee 01</v>
          </cell>
          <cell r="B1194" t="str">
            <v xml:space="preserve">Rainy Creek </v>
          </cell>
          <cell r="C1194" t="str">
            <v>Wenatchee</v>
          </cell>
          <cell r="D1194" t="str">
            <v>no</v>
          </cell>
          <cell r="E1194" t="str">
            <v>no</v>
          </cell>
          <cell r="F1194" t="str">
            <v>yes</v>
          </cell>
        </row>
        <row r="1195">
          <cell r="A1195" t="str">
            <v>Reynolds Creek 01</v>
          </cell>
          <cell r="B1195" t="str">
            <v xml:space="preserve">Upper Twisp River </v>
          </cell>
          <cell r="C1195" t="str">
            <v>Methow</v>
          </cell>
          <cell r="D1195" t="str">
            <v>yes</v>
          </cell>
          <cell r="E1195" t="str">
            <v>yes</v>
          </cell>
          <cell r="F1195" t="str">
            <v>yes</v>
          </cell>
        </row>
        <row r="1196">
          <cell r="A1196" t="str">
            <v>Roaring Creek Entiat 01</v>
          </cell>
          <cell r="B1196" t="str">
            <v xml:space="preserve">Roaring Creek </v>
          </cell>
          <cell r="C1196" t="str">
            <v>Entiat</v>
          </cell>
          <cell r="D1196" t="str">
            <v>no</v>
          </cell>
          <cell r="E1196" t="str">
            <v>yes</v>
          </cell>
          <cell r="F1196" t="str">
            <v>yes</v>
          </cell>
        </row>
        <row r="1197">
          <cell r="A1197" t="str">
            <v>Roaring Creek Entiat 02</v>
          </cell>
          <cell r="B1197" t="str">
            <v xml:space="preserve">Roaring Creek </v>
          </cell>
          <cell r="C1197" t="str">
            <v>Entiat</v>
          </cell>
          <cell r="D1197" t="str">
            <v>no</v>
          </cell>
          <cell r="E1197" t="str">
            <v>yes</v>
          </cell>
          <cell r="F1197" t="str">
            <v>yes</v>
          </cell>
        </row>
        <row r="1198">
          <cell r="A1198" t="str">
            <v>Roaring Creek Entiat 03</v>
          </cell>
          <cell r="B1198" t="str">
            <v xml:space="preserve">Roaring Creek </v>
          </cell>
          <cell r="C1198" t="str">
            <v>Entiat</v>
          </cell>
          <cell r="D1198" t="str">
            <v>no</v>
          </cell>
          <cell r="E1198" t="str">
            <v>yes</v>
          </cell>
          <cell r="F1198" t="str">
            <v>yes</v>
          </cell>
        </row>
        <row r="1199">
          <cell r="A1199" t="str">
            <v>Roaring Creek Entiat 04</v>
          </cell>
          <cell r="B1199" t="str">
            <v xml:space="preserve">Roaring Creek </v>
          </cell>
          <cell r="C1199" t="str">
            <v>Entiat</v>
          </cell>
          <cell r="D1199" t="str">
            <v>no</v>
          </cell>
          <cell r="E1199" t="str">
            <v>yes</v>
          </cell>
          <cell r="F1199" t="str">
            <v>yes</v>
          </cell>
        </row>
        <row r="1200">
          <cell r="A1200" t="str">
            <v>Roaring Creek Entiat 05</v>
          </cell>
          <cell r="B1200" t="str">
            <v xml:space="preserve">Roaring Creek </v>
          </cell>
          <cell r="C1200" t="str">
            <v>Entiat</v>
          </cell>
          <cell r="D1200" t="str">
            <v>no</v>
          </cell>
          <cell r="E1200" t="str">
            <v>yes</v>
          </cell>
          <cell r="F1200" t="str">
            <v>yes</v>
          </cell>
        </row>
        <row r="1201">
          <cell r="A1201" t="str">
            <v>Roaring Creek Entiat 06</v>
          </cell>
          <cell r="B1201" t="str">
            <v xml:space="preserve">Roaring Creek </v>
          </cell>
          <cell r="C1201" t="str">
            <v>Entiat</v>
          </cell>
          <cell r="D1201" t="str">
            <v>no</v>
          </cell>
          <cell r="E1201" t="str">
            <v>yes</v>
          </cell>
          <cell r="F1201" t="str">
            <v>no</v>
          </cell>
        </row>
        <row r="1202">
          <cell r="A1202" t="str">
            <v>Roaring Creek Nason 01</v>
          </cell>
          <cell r="B1202" t="str">
            <v xml:space="preserve">Lower Nason Creek </v>
          </cell>
          <cell r="C1202" t="str">
            <v>Wenatchee</v>
          </cell>
          <cell r="D1202" t="str">
            <v>yes</v>
          </cell>
          <cell r="E1202" t="str">
            <v>yes</v>
          </cell>
          <cell r="F1202" t="str">
            <v>yes</v>
          </cell>
        </row>
        <row r="1203">
          <cell r="A1203" t="str">
            <v>Roaring Creek Nason 02</v>
          </cell>
          <cell r="B1203" t="str">
            <v xml:space="preserve">Lower Nason Creek </v>
          </cell>
          <cell r="C1203" t="str">
            <v>Wenatchee</v>
          </cell>
          <cell r="D1203" t="str">
            <v>yes</v>
          </cell>
          <cell r="E1203" t="str">
            <v>yes</v>
          </cell>
          <cell r="F1203" t="str">
            <v>yes</v>
          </cell>
        </row>
        <row r="1204">
          <cell r="A1204" t="str">
            <v>Roaring Creek Nason 03</v>
          </cell>
          <cell r="B1204" t="str">
            <v xml:space="preserve">Lower Nason Creek </v>
          </cell>
          <cell r="C1204" t="str">
            <v>Wenatchee</v>
          </cell>
          <cell r="D1204" t="str">
            <v>no</v>
          </cell>
          <cell r="E1204" t="str">
            <v>yes</v>
          </cell>
          <cell r="F1204" t="str">
            <v>yes</v>
          </cell>
        </row>
        <row r="1205">
          <cell r="A1205" t="str">
            <v>Robinson Creek 01</v>
          </cell>
          <cell r="B1205" t="str">
            <v xml:space="preserve">Robinson Creek </v>
          </cell>
          <cell r="C1205" t="str">
            <v>Methow</v>
          </cell>
          <cell r="D1205" t="str">
            <v>yes</v>
          </cell>
          <cell r="E1205" t="str">
            <v>yes</v>
          </cell>
          <cell r="F1205" t="str">
            <v>yes</v>
          </cell>
        </row>
        <row r="1206">
          <cell r="A1206" t="str">
            <v>Robinson Creek 02</v>
          </cell>
          <cell r="B1206" t="str">
            <v xml:space="preserve">Robinson Creek </v>
          </cell>
          <cell r="C1206" t="str">
            <v>Methow</v>
          </cell>
          <cell r="D1206" t="str">
            <v>no</v>
          </cell>
          <cell r="E1206" t="str">
            <v>no</v>
          </cell>
          <cell r="F1206" t="str">
            <v>no</v>
          </cell>
        </row>
        <row r="1207">
          <cell r="A1207" t="str">
            <v>Rock Creek 01</v>
          </cell>
          <cell r="B1207" t="str">
            <v xml:space="preserve">Upper Chiwawa River </v>
          </cell>
          <cell r="C1207" t="str">
            <v>Wenatchee</v>
          </cell>
          <cell r="D1207" t="str">
            <v>yes</v>
          </cell>
          <cell r="E1207" t="str">
            <v>yes</v>
          </cell>
          <cell r="F1207" t="str">
            <v>yes</v>
          </cell>
        </row>
        <row r="1208">
          <cell r="A1208" t="str">
            <v>Rock Creek 02</v>
          </cell>
          <cell r="B1208" t="str">
            <v xml:space="preserve">Rock Creek </v>
          </cell>
          <cell r="C1208" t="str">
            <v>Wenatchee</v>
          </cell>
          <cell r="D1208" t="str">
            <v>no</v>
          </cell>
          <cell r="E1208" t="str">
            <v>yes</v>
          </cell>
          <cell r="F1208" t="str">
            <v>yes</v>
          </cell>
        </row>
        <row r="1209">
          <cell r="A1209" t="str">
            <v>Rock Creek 03</v>
          </cell>
          <cell r="B1209" t="str">
            <v xml:space="preserve">Rock Creek </v>
          </cell>
          <cell r="C1209" t="str">
            <v>Wenatchee</v>
          </cell>
          <cell r="D1209" t="str">
            <v>no</v>
          </cell>
          <cell r="E1209" t="str">
            <v>no</v>
          </cell>
          <cell r="F1209" t="str">
            <v>yes</v>
          </cell>
        </row>
        <row r="1210">
          <cell r="A1210" t="str">
            <v>Ruby Creek 01</v>
          </cell>
          <cell r="B1210" t="str">
            <v xml:space="preserve">Upper Peshastin Creek </v>
          </cell>
          <cell r="C1210" t="str">
            <v>Wenatchee</v>
          </cell>
          <cell r="D1210" t="str">
            <v>no</v>
          </cell>
          <cell r="E1210" t="str">
            <v>yes</v>
          </cell>
          <cell r="F1210" t="str">
            <v>yes</v>
          </cell>
        </row>
        <row r="1211">
          <cell r="A1211" t="str">
            <v>Sand Creek 01</v>
          </cell>
          <cell r="B1211" t="str">
            <v xml:space="preserve">Sand Creek </v>
          </cell>
          <cell r="C1211" t="str">
            <v>Wenatchee</v>
          </cell>
          <cell r="D1211" t="str">
            <v>no</v>
          </cell>
          <cell r="E1211" t="str">
            <v>yes</v>
          </cell>
          <cell r="F1211" t="str">
            <v>no</v>
          </cell>
        </row>
        <row r="1212">
          <cell r="A1212" t="str">
            <v>Sand Creek 02</v>
          </cell>
          <cell r="B1212" t="str">
            <v xml:space="preserve">Sand Creek </v>
          </cell>
          <cell r="C1212" t="str">
            <v>Wenatchee</v>
          </cell>
          <cell r="D1212" t="str">
            <v>no</v>
          </cell>
          <cell r="E1212" t="str">
            <v>yes</v>
          </cell>
          <cell r="F1212" t="str">
            <v>no</v>
          </cell>
        </row>
        <row r="1213">
          <cell r="A1213" t="str">
            <v>Scaffold Camp Creek 01</v>
          </cell>
          <cell r="B1213" t="str">
            <v xml:space="preserve">Middle Twisp River </v>
          </cell>
          <cell r="C1213" t="str">
            <v>Methow</v>
          </cell>
          <cell r="D1213" t="str">
            <v>no</v>
          </cell>
          <cell r="E1213" t="str">
            <v>yes</v>
          </cell>
          <cell r="F1213" t="str">
            <v>no</v>
          </cell>
        </row>
        <row r="1214">
          <cell r="A1214" t="str">
            <v>Sears Creek 01</v>
          </cell>
          <cell r="B1214" t="str">
            <v xml:space="preserve">Lower White River </v>
          </cell>
          <cell r="C1214" t="str">
            <v>Wenatchee</v>
          </cell>
          <cell r="D1214" t="str">
            <v>no</v>
          </cell>
          <cell r="E1214" t="str">
            <v>no</v>
          </cell>
          <cell r="F1214" t="str">
            <v>yes</v>
          </cell>
        </row>
        <row r="1215">
          <cell r="A1215" t="str">
            <v>Seatter Creek 01</v>
          </cell>
          <cell r="B1215" t="str">
            <v xml:space="preserve">Upper Twisp River </v>
          </cell>
          <cell r="C1215" t="str">
            <v>Methow</v>
          </cell>
          <cell r="D1215" t="str">
            <v>no</v>
          </cell>
          <cell r="E1215" t="str">
            <v>yes</v>
          </cell>
          <cell r="F1215" t="str">
            <v>no</v>
          </cell>
        </row>
        <row r="1216">
          <cell r="A1216" t="str">
            <v>Skinney Creek 01</v>
          </cell>
          <cell r="B1216" t="str">
            <v>Chiwaukum Creek</v>
          </cell>
          <cell r="C1216" t="str">
            <v>Wenatchee</v>
          </cell>
          <cell r="D1216" t="str">
            <v>yes</v>
          </cell>
          <cell r="E1216" t="str">
            <v>yes</v>
          </cell>
          <cell r="F1216" t="str">
            <v>yes</v>
          </cell>
        </row>
        <row r="1217">
          <cell r="A1217" t="str">
            <v>Skinney Creek 02</v>
          </cell>
          <cell r="B1217" t="str">
            <v>Chiwaukum Creek</v>
          </cell>
          <cell r="C1217" t="str">
            <v>Wenatchee</v>
          </cell>
          <cell r="D1217" t="str">
            <v>no</v>
          </cell>
          <cell r="E1217" t="str">
            <v>yes</v>
          </cell>
          <cell r="F1217" t="str">
            <v>no</v>
          </cell>
        </row>
        <row r="1218">
          <cell r="A1218" t="str">
            <v>Skinney Creek 03</v>
          </cell>
          <cell r="B1218" t="str">
            <v>Chiwaukum Creek</v>
          </cell>
          <cell r="C1218" t="str">
            <v>Wenatchee</v>
          </cell>
          <cell r="D1218" t="str">
            <v>no</v>
          </cell>
          <cell r="E1218" t="str">
            <v>no</v>
          </cell>
          <cell r="F1218" t="str">
            <v>no</v>
          </cell>
        </row>
        <row r="1219">
          <cell r="A1219" t="str">
            <v>Skinney Creek 04</v>
          </cell>
          <cell r="B1219" t="str">
            <v>Chiwaukum Creek</v>
          </cell>
          <cell r="C1219" t="str">
            <v>Wenatchee</v>
          </cell>
          <cell r="D1219" t="str">
            <v>no</v>
          </cell>
          <cell r="E1219" t="str">
            <v>no</v>
          </cell>
          <cell r="F1219" t="str">
            <v>no</v>
          </cell>
        </row>
        <row r="1220">
          <cell r="A1220" t="str">
            <v>Smith Canyon Creek 01</v>
          </cell>
          <cell r="B1220" t="str">
            <v xml:space="preserve">Libby Creek </v>
          </cell>
          <cell r="C1220" t="str">
            <v>Methow</v>
          </cell>
          <cell r="D1220" t="str">
            <v>yes</v>
          </cell>
          <cell r="E1220" t="str">
            <v>yes</v>
          </cell>
          <cell r="F1220" t="str">
            <v>no</v>
          </cell>
        </row>
        <row r="1221">
          <cell r="A1221" t="str">
            <v>Smith Canyon Creek 02</v>
          </cell>
          <cell r="B1221" t="str">
            <v xml:space="preserve">Libby Creek </v>
          </cell>
          <cell r="C1221" t="str">
            <v>Methow</v>
          </cell>
          <cell r="D1221" t="str">
            <v>no</v>
          </cell>
          <cell r="E1221" t="str">
            <v>yes</v>
          </cell>
          <cell r="F1221" t="str">
            <v>no</v>
          </cell>
        </row>
        <row r="1222">
          <cell r="A1222" t="str">
            <v>Smith Canyon Creek 03</v>
          </cell>
          <cell r="B1222" t="str">
            <v xml:space="preserve">Libby Creek </v>
          </cell>
          <cell r="C1222" t="str">
            <v>Methow</v>
          </cell>
          <cell r="D1222" t="str">
            <v>no</v>
          </cell>
          <cell r="E1222" t="str">
            <v>no</v>
          </cell>
          <cell r="F1222" t="str">
            <v>no</v>
          </cell>
        </row>
        <row r="1223">
          <cell r="A1223" t="str">
            <v>Smith Canyon Creek 04</v>
          </cell>
          <cell r="B1223" t="str">
            <v xml:space="preserve">Libby Creek </v>
          </cell>
          <cell r="C1223" t="str">
            <v>Methow</v>
          </cell>
          <cell r="D1223" t="str">
            <v>no</v>
          </cell>
          <cell r="E1223" t="str">
            <v>no</v>
          </cell>
          <cell r="F1223" t="str">
            <v>no</v>
          </cell>
        </row>
        <row r="1224">
          <cell r="A1224" t="str">
            <v>Smith Canyon Creek 05</v>
          </cell>
          <cell r="B1224" t="str">
            <v xml:space="preserve">Libby Creek </v>
          </cell>
          <cell r="C1224" t="str">
            <v>Methow</v>
          </cell>
          <cell r="D1224" t="str">
            <v>no</v>
          </cell>
          <cell r="E1224" t="str">
            <v>no</v>
          </cell>
          <cell r="F1224" t="str">
            <v>no</v>
          </cell>
        </row>
        <row r="1225">
          <cell r="A1225" t="str">
            <v>South Creek 01</v>
          </cell>
          <cell r="B1225" t="str">
            <v xml:space="preserve">South Creek </v>
          </cell>
          <cell r="C1225" t="str">
            <v>Methow</v>
          </cell>
          <cell r="D1225" t="str">
            <v>yes</v>
          </cell>
          <cell r="E1225" t="str">
            <v>yes</v>
          </cell>
          <cell r="F1225" t="str">
            <v>yes</v>
          </cell>
        </row>
        <row r="1226">
          <cell r="A1226" t="str">
            <v>Spromberg Canyon 01</v>
          </cell>
          <cell r="B1226" t="str">
            <v>Chumstick Creek</v>
          </cell>
          <cell r="C1226" t="str">
            <v>Wenatchee</v>
          </cell>
          <cell r="D1226" t="str">
            <v>no</v>
          </cell>
          <cell r="E1226" t="str">
            <v>yes</v>
          </cell>
          <cell r="F1226" t="str">
            <v>no</v>
          </cell>
        </row>
        <row r="1227">
          <cell r="A1227" t="str">
            <v>Squaw Creek 01</v>
          </cell>
          <cell r="B1227" t="str">
            <v xml:space="preserve">Squaw Creek </v>
          </cell>
          <cell r="C1227" t="str">
            <v>Methow</v>
          </cell>
          <cell r="D1227" t="str">
            <v>yes</v>
          </cell>
          <cell r="E1227" t="str">
            <v>yes</v>
          </cell>
          <cell r="F1227" t="str">
            <v>yes</v>
          </cell>
        </row>
        <row r="1228">
          <cell r="A1228" t="str">
            <v>Squaw Creek 02</v>
          </cell>
          <cell r="B1228" t="str">
            <v xml:space="preserve">Squaw Creek </v>
          </cell>
          <cell r="C1228" t="str">
            <v>Methow</v>
          </cell>
          <cell r="D1228" t="str">
            <v>no</v>
          </cell>
          <cell r="E1228" t="str">
            <v>no</v>
          </cell>
          <cell r="F1228" t="str">
            <v>no</v>
          </cell>
        </row>
        <row r="1229">
          <cell r="A1229" t="str">
            <v>Stormy Creek 01</v>
          </cell>
          <cell r="B1229" t="str">
            <v>Entiat River-Potato Creek</v>
          </cell>
          <cell r="C1229" t="str">
            <v>Entiat</v>
          </cell>
          <cell r="D1229" t="str">
            <v>yes</v>
          </cell>
          <cell r="E1229" t="str">
            <v>yes</v>
          </cell>
          <cell r="F1229" t="str">
            <v>yes</v>
          </cell>
        </row>
        <row r="1230">
          <cell r="A1230" t="str">
            <v>Stormy Creek 02</v>
          </cell>
          <cell r="B1230" t="str">
            <v>Entiat River-Potato Creek</v>
          </cell>
          <cell r="C1230" t="str">
            <v>Entiat</v>
          </cell>
          <cell r="D1230" t="str">
            <v>no</v>
          </cell>
          <cell r="E1230" t="str">
            <v>yes</v>
          </cell>
          <cell r="F1230" t="str">
            <v>yes</v>
          </cell>
        </row>
        <row r="1231">
          <cell r="A1231" t="str">
            <v>Stormy Creek 03</v>
          </cell>
          <cell r="B1231" t="str">
            <v>Entiat River-Potato Creek</v>
          </cell>
          <cell r="C1231" t="str">
            <v>Entiat</v>
          </cell>
          <cell r="D1231" t="str">
            <v>no</v>
          </cell>
          <cell r="E1231" t="str">
            <v>yes</v>
          </cell>
          <cell r="F1231" t="str">
            <v>yes</v>
          </cell>
        </row>
        <row r="1232">
          <cell r="A1232" t="str">
            <v>Sunitsch Canyon 01</v>
          </cell>
          <cell r="B1232" t="str">
            <v>Chumstick Creek</v>
          </cell>
          <cell r="C1232" t="str">
            <v>Wenatchee</v>
          </cell>
          <cell r="D1232" t="str">
            <v>no</v>
          </cell>
          <cell r="E1232" t="str">
            <v>yes</v>
          </cell>
          <cell r="F1232" t="str">
            <v>no</v>
          </cell>
        </row>
        <row r="1233">
          <cell r="A1233" t="str">
            <v>Tamarack Creek 01</v>
          </cell>
          <cell r="B1233" t="str">
            <v xml:space="preserve">Roaring Creek </v>
          </cell>
          <cell r="C1233" t="str">
            <v>Entiat</v>
          </cell>
          <cell r="D1233" t="str">
            <v>no</v>
          </cell>
          <cell r="E1233" t="str">
            <v>yes</v>
          </cell>
          <cell r="F1233" t="str">
            <v>no</v>
          </cell>
        </row>
        <row r="1234">
          <cell r="A1234" t="str">
            <v>Tamarack Creek 02</v>
          </cell>
          <cell r="B1234" t="str">
            <v xml:space="preserve">Roaring Creek </v>
          </cell>
          <cell r="C1234" t="str">
            <v>Entiat</v>
          </cell>
          <cell r="D1234" t="str">
            <v>no</v>
          </cell>
          <cell r="E1234" t="str">
            <v>yes</v>
          </cell>
          <cell r="F1234" t="str">
            <v>no</v>
          </cell>
        </row>
        <row r="1235">
          <cell r="A1235" t="str">
            <v>Tillicum Creek 01</v>
          </cell>
          <cell r="B1235" t="str">
            <v xml:space="preserve">Tillicum Creek </v>
          </cell>
          <cell r="C1235" t="str">
            <v>Entiat</v>
          </cell>
          <cell r="D1235" t="str">
            <v>yes</v>
          </cell>
          <cell r="E1235" t="str">
            <v>yes</v>
          </cell>
          <cell r="F1235" t="str">
            <v>yes</v>
          </cell>
        </row>
        <row r="1236">
          <cell r="A1236" t="str">
            <v>Tillicum Creek 02</v>
          </cell>
          <cell r="B1236" t="str">
            <v xml:space="preserve">Tillicum Creek </v>
          </cell>
          <cell r="C1236" t="str">
            <v>Entiat</v>
          </cell>
          <cell r="D1236" t="str">
            <v>yes</v>
          </cell>
          <cell r="E1236" t="str">
            <v>yes</v>
          </cell>
          <cell r="F1236" t="str">
            <v>yes</v>
          </cell>
        </row>
        <row r="1237">
          <cell r="A1237" t="str">
            <v>Tillicum Creek 03</v>
          </cell>
          <cell r="B1237" t="str">
            <v xml:space="preserve">Tillicum Creek </v>
          </cell>
          <cell r="C1237" t="str">
            <v>Entiat</v>
          </cell>
          <cell r="D1237" t="str">
            <v>no</v>
          </cell>
          <cell r="E1237" t="str">
            <v>yes</v>
          </cell>
          <cell r="F1237" t="str">
            <v>yes</v>
          </cell>
        </row>
        <row r="1238">
          <cell r="A1238" t="str">
            <v>Tillicum Creek 04</v>
          </cell>
          <cell r="B1238" t="str">
            <v xml:space="preserve">Tillicum Creek </v>
          </cell>
          <cell r="C1238" t="str">
            <v>Entiat</v>
          </cell>
          <cell r="D1238" t="str">
            <v>no</v>
          </cell>
          <cell r="E1238" t="str">
            <v>yes</v>
          </cell>
          <cell r="F1238" t="str">
            <v>yes</v>
          </cell>
        </row>
        <row r="1239">
          <cell r="A1239" t="str">
            <v>Tommy Creek 01</v>
          </cell>
          <cell r="B1239" t="str">
            <v>Entiat River-Lake Creek</v>
          </cell>
          <cell r="C1239" t="str">
            <v>Entiat</v>
          </cell>
          <cell r="D1239" t="str">
            <v>no</v>
          </cell>
          <cell r="E1239" t="str">
            <v>yes</v>
          </cell>
          <cell r="F1239" t="str">
            <v>no</v>
          </cell>
        </row>
        <row r="1240">
          <cell r="A1240" t="str">
            <v>Tronsen Creek 01</v>
          </cell>
          <cell r="B1240" t="str">
            <v xml:space="preserve">Upper Peshastin Creek </v>
          </cell>
          <cell r="C1240" t="str">
            <v>Wenatchee</v>
          </cell>
          <cell r="D1240" t="str">
            <v>yes</v>
          </cell>
          <cell r="E1240" t="str">
            <v>yes</v>
          </cell>
          <cell r="F1240" t="str">
            <v>no</v>
          </cell>
        </row>
        <row r="1241">
          <cell r="A1241" t="str">
            <v>Tronsen Creek 02</v>
          </cell>
          <cell r="B1241" t="str">
            <v xml:space="preserve">Upper Peshastin Creek </v>
          </cell>
          <cell r="C1241" t="str">
            <v>Wenatchee</v>
          </cell>
          <cell r="D1241" t="str">
            <v>yes</v>
          </cell>
          <cell r="E1241" t="str">
            <v>yes</v>
          </cell>
          <cell r="F1241" t="str">
            <v>no</v>
          </cell>
        </row>
        <row r="1242">
          <cell r="A1242" t="str">
            <v>Tronsen Creek 03</v>
          </cell>
          <cell r="B1242" t="str">
            <v xml:space="preserve">Upper Peshastin Creek </v>
          </cell>
          <cell r="C1242" t="str">
            <v>Wenatchee</v>
          </cell>
          <cell r="D1242" t="str">
            <v>no</v>
          </cell>
          <cell r="E1242" t="str">
            <v>yes</v>
          </cell>
          <cell r="F1242" t="str">
            <v>no</v>
          </cell>
        </row>
        <row r="1243">
          <cell r="A1243" t="str">
            <v>Trout Creek 01</v>
          </cell>
          <cell r="B1243" t="str">
            <v xml:space="preserve">West Fork Methow River </v>
          </cell>
          <cell r="C1243" t="str">
            <v>Methow</v>
          </cell>
          <cell r="D1243" t="str">
            <v>no</v>
          </cell>
          <cell r="E1243" t="str">
            <v>no</v>
          </cell>
          <cell r="F1243" t="str">
            <v>yes</v>
          </cell>
        </row>
        <row r="1244">
          <cell r="A1244" t="str">
            <v>Trout Creek 02</v>
          </cell>
          <cell r="B1244" t="str">
            <v xml:space="preserve">West Fork Methow River </v>
          </cell>
          <cell r="C1244" t="str">
            <v>Methow</v>
          </cell>
          <cell r="D1244" t="str">
            <v>no</v>
          </cell>
          <cell r="E1244" t="str">
            <v>no</v>
          </cell>
          <cell r="F1244" t="str">
            <v>yes</v>
          </cell>
        </row>
        <row r="1245">
          <cell r="A1245" t="str">
            <v>Trout Creek 03</v>
          </cell>
          <cell r="B1245" t="str">
            <v xml:space="preserve">West Fork Methow River </v>
          </cell>
          <cell r="C1245" t="str">
            <v>Methow</v>
          </cell>
          <cell r="D1245" t="str">
            <v>no</v>
          </cell>
          <cell r="E1245" t="str">
            <v>no</v>
          </cell>
          <cell r="F1245" t="str">
            <v>yes</v>
          </cell>
        </row>
        <row r="1246">
          <cell r="A1246" t="str">
            <v>Trout Creek 04</v>
          </cell>
          <cell r="B1246" t="str">
            <v xml:space="preserve">West Fork Methow River </v>
          </cell>
          <cell r="C1246" t="str">
            <v>Methow</v>
          </cell>
          <cell r="D1246" t="str">
            <v>no</v>
          </cell>
          <cell r="E1246" t="str">
            <v>no</v>
          </cell>
          <cell r="F1246" t="str">
            <v>no</v>
          </cell>
        </row>
        <row r="1247">
          <cell r="A1247" t="str">
            <v>Twentymile Creek 01</v>
          </cell>
          <cell r="B1247" t="str">
            <v xml:space="preserve">Twenty Mile Creek </v>
          </cell>
          <cell r="C1247" t="str">
            <v>Methow</v>
          </cell>
          <cell r="D1247" t="str">
            <v>yes</v>
          </cell>
          <cell r="E1247" t="str">
            <v>yes</v>
          </cell>
          <cell r="F1247" t="str">
            <v>yes</v>
          </cell>
        </row>
        <row r="1248">
          <cell r="A1248" t="str">
            <v>Twisp River Headwaters 01</v>
          </cell>
          <cell r="B1248" t="str">
            <v xml:space="preserve">Twisp River Headwaters </v>
          </cell>
          <cell r="C1248" t="str">
            <v>Methow</v>
          </cell>
          <cell r="D1248" t="str">
            <v>yes</v>
          </cell>
          <cell r="E1248" t="str">
            <v>yes</v>
          </cell>
          <cell r="F1248" t="str">
            <v>yes</v>
          </cell>
        </row>
        <row r="1249">
          <cell r="A1249" t="str">
            <v>Twisp River Headwaters 02</v>
          </cell>
          <cell r="B1249" t="str">
            <v xml:space="preserve">Twisp River Headwaters </v>
          </cell>
          <cell r="C1249" t="str">
            <v>Methow</v>
          </cell>
          <cell r="D1249" t="str">
            <v>yes</v>
          </cell>
          <cell r="E1249" t="str">
            <v>yes</v>
          </cell>
          <cell r="F1249" t="str">
            <v>yes</v>
          </cell>
        </row>
        <row r="1250">
          <cell r="A1250" t="str">
            <v>Twisp River Lower 01</v>
          </cell>
          <cell r="B1250" t="str">
            <v xml:space="preserve">Lower Twisp River </v>
          </cell>
          <cell r="C1250" t="str">
            <v>Methow</v>
          </cell>
          <cell r="D1250" t="str">
            <v>yes</v>
          </cell>
          <cell r="E1250" t="str">
            <v>yes</v>
          </cell>
          <cell r="F1250" t="str">
            <v>yes</v>
          </cell>
        </row>
        <row r="1251">
          <cell r="A1251" t="str">
            <v>Twisp River Lower 02</v>
          </cell>
          <cell r="B1251" t="str">
            <v xml:space="preserve">Lower Twisp River </v>
          </cell>
          <cell r="C1251" t="str">
            <v>Methow</v>
          </cell>
          <cell r="D1251" t="str">
            <v>yes</v>
          </cell>
          <cell r="E1251" t="str">
            <v>yes</v>
          </cell>
          <cell r="F1251" t="str">
            <v>yes</v>
          </cell>
        </row>
        <row r="1252">
          <cell r="A1252" t="str">
            <v>Twisp River Lower 03</v>
          </cell>
          <cell r="B1252" t="str">
            <v xml:space="preserve">Lower Twisp River </v>
          </cell>
          <cell r="C1252" t="str">
            <v>Methow</v>
          </cell>
          <cell r="D1252" t="str">
            <v>yes</v>
          </cell>
          <cell r="E1252" t="str">
            <v>yes</v>
          </cell>
          <cell r="F1252" t="str">
            <v>yes</v>
          </cell>
        </row>
        <row r="1253">
          <cell r="A1253" t="str">
            <v>Twisp River Lower 04</v>
          </cell>
          <cell r="B1253" t="str">
            <v xml:space="preserve">Lower Twisp River </v>
          </cell>
          <cell r="C1253" t="str">
            <v>Methow</v>
          </cell>
          <cell r="D1253" t="str">
            <v>yes</v>
          </cell>
          <cell r="E1253" t="str">
            <v>yes</v>
          </cell>
          <cell r="F1253" t="str">
            <v>yes</v>
          </cell>
        </row>
        <row r="1254">
          <cell r="A1254" t="str">
            <v>Twisp River Lower 05</v>
          </cell>
          <cell r="B1254" t="str">
            <v xml:space="preserve">Lower Twisp River </v>
          </cell>
          <cell r="C1254" t="str">
            <v>Methow</v>
          </cell>
          <cell r="D1254" t="str">
            <v>yes</v>
          </cell>
          <cell r="E1254" t="str">
            <v>yes</v>
          </cell>
          <cell r="F1254" t="str">
            <v>yes</v>
          </cell>
        </row>
        <row r="1255">
          <cell r="A1255" t="str">
            <v>Twisp River Lower 06</v>
          </cell>
          <cell r="B1255" t="str">
            <v xml:space="preserve">Lower Twisp River </v>
          </cell>
          <cell r="C1255" t="str">
            <v>Methow</v>
          </cell>
          <cell r="D1255" t="str">
            <v>yes</v>
          </cell>
          <cell r="E1255" t="str">
            <v>yes</v>
          </cell>
          <cell r="F1255" t="str">
            <v>yes</v>
          </cell>
        </row>
        <row r="1256">
          <cell r="A1256" t="str">
            <v>Twisp River Lower 07</v>
          </cell>
          <cell r="B1256" t="str">
            <v xml:space="preserve">Lower Twisp River </v>
          </cell>
          <cell r="C1256" t="str">
            <v>Methow</v>
          </cell>
          <cell r="D1256" t="str">
            <v>yes</v>
          </cell>
          <cell r="E1256" t="str">
            <v>yes</v>
          </cell>
          <cell r="F1256" t="str">
            <v>yes</v>
          </cell>
        </row>
        <row r="1257">
          <cell r="A1257" t="str">
            <v>Twisp River Lower 08</v>
          </cell>
          <cell r="B1257" t="str">
            <v xml:space="preserve">Lower Twisp River </v>
          </cell>
          <cell r="C1257" t="str">
            <v>Methow</v>
          </cell>
          <cell r="D1257" t="str">
            <v>yes</v>
          </cell>
          <cell r="E1257" t="str">
            <v>yes</v>
          </cell>
          <cell r="F1257" t="str">
            <v>yes</v>
          </cell>
        </row>
        <row r="1258">
          <cell r="A1258" t="str">
            <v>Twisp River Lower 09</v>
          </cell>
          <cell r="B1258" t="str">
            <v xml:space="preserve">Lower Twisp River </v>
          </cell>
          <cell r="C1258" t="str">
            <v>Methow</v>
          </cell>
          <cell r="D1258" t="str">
            <v>yes</v>
          </cell>
          <cell r="E1258" t="str">
            <v>yes</v>
          </cell>
          <cell r="F1258" t="str">
            <v>yes</v>
          </cell>
        </row>
        <row r="1259">
          <cell r="A1259" t="str">
            <v>Twisp River Lower 10</v>
          </cell>
          <cell r="B1259" t="str">
            <v xml:space="preserve">Lower Twisp River </v>
          </cell>
          <cell r="C1259" t="str">
            <v>Methow</v>
          </cell>
          <cell r="D1259" t="str">
            <v>yes</v>
          </cell>
          <cell r="E1259" t="str">
            <v>yes</v>
          </cell>
          <cell r="F1259" t="str">
            <v>yes</v>
          </cell>
        </row>
        <row r="1260">
          <cell r="A1260" t="str">
            <v>Twisp River Lower 11</v>
          </cell>
          <cell r="B1260" t="str">
            <v xml:space="preserve">Lower Twisp River </v>
          </cell>
          <cell r="C1260" t="str">
            <v>Methow</v>
          </cell>
          <cell r="D1260" t="str">
            <v>yes</v>
          </cell>
          <cell r="E1260" t="str">
            <v>yes</v>
          </cell>
          <cell r="F1260" t="str">
            <v>yes</v>
          </cell>
        </row>
        <row r="1261">
          <cell r="A1261" t="str">
            <v>Twisp River Middle 01</v>
          </cell>
          <cell r="B1261" t="str">
            <v xml:space="preserve">Middle Twisp River </v>
          </cell>
          <cell r="C1261" t="str">
            <v>Methow</v>
          </cell>
          <cell r="D1261" t="str">
            <v>yes</v>
          </cell>
          <cell r="E1261" t="str">
            <v>yes</v>
          </cell>
          <cell r="F1261" t="str">
            <v>yes</v>
          </cell>
        </row>
        <row r="1262">
          <cell r="A1262" t="str">
            <v>Twisp River Middle 02</v>
          </cell>
          <cell r="B1262" t="str">
            <v xml:space="preserve">Middle Twisp River </v>
          </cell>
          <cell r="C1262" t="str">
            <v>Methow</v>
          </cell>
          <cell r="D1262" t="str">
            <v>yes</v>
          </cell>
          <cell r="E1262" t="str">
            <v>yes</v>
          </cell>
          <cell r="F1262" t="str">
            <v>yes</v>
          </cell>
        </row>
        <row r="1263">
          <cell r="A1263" t="str">
            <v>Twisp River Middle 03</v>
          </cell>
          <cell r="B1263" t="str">
            <v xml:space="preserve">Middle Twisp River </v>
          </cell>
          <cell r="C1263" t="str">
            <v>Methow</v>
          </cell>
          <cell r="D1263" t="str">
            <v>yes</v>
          </cell>
          <cell r="E1263" t="str">
            <v>yes</v>
          </cell>
          <cell r="F1263" t="str">
            <v>yes</v>
          </cell>
        </row>
        <row r="1264">
          <cell r="A1264" t="str">
            <v>Twisp River Middle 04</v>
          </cell>
          <cell r="B1264" t="str">
            <v xml:space="preserve">War Creek </v>
          </cell>
          <cell r="C1264" t="str">
            <v>Methow</v>
          </cell>
          <cell r="D1264" t="str">
            <v>yes</v>
          </cell>
          <cell r="E1264" t="str">
            <v>yes</v>
          </cell>
          <cell r="F1264" t="str">
            <v>yes</v>
          </cell>
        </row>
        <row r="1265">
          <cell r="A1265" t="str">
            <v>Twisp River Middle 05</v>
          </cell>
          <cell r="B1265" t="str">
            <v xml:space="preserve">War Creek </v>
          </cell>
          <cell r="C1265" t="str">
            <v>Methow</v>
          </cell>
          <cell r="D1265" t="str">
            <v>yes</v>
          </cell>
          <cell r="E1265" t="str">
            <v>yes</v>
          </cell>
          <cell r="F1265" t="str">
            <v>yes</v>
          </cell>
        </row>
        <row r="1266">
          <cell r="A1266" t="str">
            <v>Twisp River Middle 06</v>
          </cell>
          <cell r="B1266" t="str">
            <v xml:space="preserve">Middle Twisp River </v>
          </cell>
          <cell r="C1266" t="str">
            <v>Methow</v>
          </cell>
          <cell r="D1266" t="str">
            <v>yes</v>
          </cell>
          <cell r="E1266" t="str">
            <v>yes</v>
          </cell>
          <cell r="F1266" t="str">
            <v>yes</v>
          </cell>
        </row>
        <row r="1267">
          <cell r="A1267" t="str">
            <v>Twisp River Middle 07</v>
          </cell>
          <cell r="B1267" t="str">
            <v xml:space="preserve">Middle Twisp River </v>
          </cell>
          <cell r="C1267" t="str">
            <v>Methow</v>
          </cell>
          <cell r="D1267" t="str">
            <v>yes</v>
          </cell>
          <cell r="E1267" t="str">
            <v>yes</v>
          </cell>
          <cell r="F1267" t="str">
            <v>yes</v>
          </cell>
        </row>
        <row r="1268">
          <cell r="A1268" t="str">
            <v>Twisp River Middle 08</v>
          </cell>
          <cell r="B1268" t="str">
            <v xml:space="preserve">Upper Twisp River </v>
          </cell>
          <cell r="C1268" t="str">
            <v>Methow</v>
          </cell>
          <cell r="D1268" t="str">
            <v>yes</v>
          </cell>
          <cell r="E1268" t="str">
            <v>yes</v>
          </cell>
          <cell r="F1268" t="str">
            <v>yes</v>
          </cell>
        </row>
        <row r="1269">
          <cell r="A1269" t="str">
            <v>Twisp River Upper 01</v>
          </cell>
          <cell r="B1269" t="str">
            <v xml:space="preserve">Upper Twisp River </v>
          </cell>
          <cell r="C1269" t="str">
            <v>Methow</v>
          </cell>
          <cell r="D1269" t="str">
            <v>yes</v>
          </cell>
          <cell r="E1269" t="str">
            <v>yes</v>
          </cell>
          <cell r="F1269" t="str">
            <v>yes</v>
          </cell>
        </row>
        <row r="1270">
          <cell r="A1270" t="str">
            <v>Twisp River Upper 02</v>
          </cell>
          <cell r="B1270" t="str">
            <v xml:space="preserve">Upper Twisp River </v>
          </cell>
          <cell r="C1270" t="str">
            <v>Methow</v>
          </cell>
          <cell r="D1270" t="str">
            <v>yes</v>
          </cell>
          <cell r="E1270" t="str">
            <v>yes</v>
          </cell>
          <cell r="F1270" t="str">
            <v>yes</v>
          </cell>
        </row>
        <row r="1271">
          <cell r="A1271" t="str">
            <v>Twisp River Upper 03</v>
          </cell>
          <cell r="B1271" t="str">
            <v xml:space="preserve">Upper Twisp River </v>
          </cell>
          <cell r="C1271" t="str">
            <v>Methow</v>
          </cell>
          <cell r="D1271" t="str">
            <v>yes</v>
          </cell>
          <cell r="E1271" t="str">
            <v>yes</v>
          </cell>
          <cell r="F1271" t="str">
            <v>yes</v>
          </cell>
        </row>
        <row r="1272">
          <cell r="A1272" t="str">
            <v>Twisp River Upper 04</v>
          </cell>
          <cell r="B1272" t="str">
            <v xml:space="preserve">Twisp River Headwaters </v>
          </cell>
          <cell r="C1272" t="str">
            <v>Methow</v>
          </cell>
          <cell r="D1272" t="str">
            <v>yes</v>
          </cell>
          <cell r="E1272" t="str">
            <v>yes</v>
          </cell>
          <cell r="F1272" t="str">
            <v>yes</v>
          </cell>
        </row>
        <row r="1273">
          <cell r="A1273" t="str">
            <v>Tyee Creek 01</v>
          </cell>
          <cell r="B1273" t="str">
            <v>Entiat River-Potato Creek</v>
          </cell>
          <cell r="C1273" t="str">
            <v>Entiat</v>
          </cell>
          <cell r="D1273" t="str">
            <v>no</v>
          </cell>
          <cell r="E1273" t="str">
            <v>yes</v>
          </cell>
          <cell r="F1273" t="str">
            <v>no</v>
          </cell>
        </row>
        <row r="1274">
          <cell r="A1274" t="str">
            <v>War Creek 01</v>
          </cell>
          <cell r="B1274" t="str">
            <v xml:space="preserve">War Creek </v>
          </cell>
          <cell r="C1274" t="str">
            <v>Methow</v>
          </cell>
          <cell r="D1274" t="str">
            <v>yes</v>
          </cell>
          <cell r="E1274" t="str">
            <v>yes</v>
          </cell>
          <cell r="F1274" t="str">
            <v>yes</v>
          </cell>
        </row>
        <row r="1275">
          <cell r="A1275" t="str">
            <v>War Creek 02</v>
          </cell>
          <cell r="B1275" t="str">
            <v xml:space="preserve">War Creek </v>
          </cell>
          <cell r="C1275" t="str">
            <v>Methow</v>
          </cell>
          <cell r="D1275" t="str">
            <v>yes</v>
          </cell>
          <cell r="E1275" t="str">
            <v>yes</v>
          </cell>
          <cell r="F1275" t="str">
            <v>yes</v>
          </cell>
        </row>
        <row r="1276">
          <cell r="A1276" t="str">
            <v>Wenatchee River Beaver 01</v>
          </cell>
          <cell r="B1276" t="str">
            <v>Wenatchee River-Beaver Creek</v>
          </cell>
          <cell r="C1276" t="str">
            <v>Wenatchee</v>
          </cell>
          <cell r="D1276" t="str">
            <v>yes</v>
          </cell>
          <cell r="E1276" t="str">
            <v>yes</v>
          </cell>
          <cell r="F1276" t="str">
            <v>yes</v>
          </cell>
        </row>
        <row r="1277">
          <cell r="A1277" t="str">
            <v>Wenatchee River Beaver 02</v>
          </cell>
          <cell r="B1277" t="str">
            <v>Wenatchee River-Beaver Creek</v>
          </cell>
          <cell r="C1277" t="str">
            <v>Wenatchee</v>
          </cell>
          <cell r="D1277" t="str">
            <v>yes</v>
          </cell>
          <cell r="E1277" t="str">
            <v>yes</v>
          </cell>
          <cell r="F1277" t="str">
            <v>yes</v>
          </cell>
        </row>
        <row r="1278">
          <cell r="A1278" t="str">
            <v>Wenatchee River Beaver 03</v>
          </cell>
          <cell r="B1278" t="str">
            <v>Wenatchee River-Beaver Creek</v>
          </cell>
          <cell r="C1278" t="str">
            <v>Wenatchee</v>
          </cell>
          <cell r="D1278" t="str">
            <v>yes</v>
          </cell>
          <cell r="E1278" t="str">
            <v>yes</v>
          </cell>
          <cell r="F1278" t="str">
            <v>yes</v>
          </cell>
        </row>
        <row r="1279">
          <cell r="A1279" t="str">
            <v>Wenatchee River Beaver 04</v>
          </cell>
          <cell r="B1279" t="str">
            <v>Wenatchee River-Beaver Creek</v>
          </cell>
          <cell r="C1279" t="str">
            <v>Wenatchee</v>
          </cell>
          <cell r="D1279" t="str">
            <v>yes</v>
          </cell>
          <cell r="E1279" t="str">
            <v>yes</v>
          </cell>
          <cell r="F1279" t="str">
            <v>yes</v>
          </cell>
        </row>
        <row r="1280">
          <cell r="A1280" t="str">
            <v>Wenatchee River Beaver 05</v>
          </cell>
          <cell r="B1280" t="str">
            <v>Wenatchee River-Beaver Creek</v>
          </cell>
          <cell r="C1280" t="str">
            <v>Wenatchee</v>
          </cell>
          <cell r="D1280" t="str">
            <v>yes</v>
          </cell>
          <cell r="E1280" t="str">
            <v>yes</v>
          </cell>
          <cell r="F1280" t="str">
            <v>yes</v>
          </cell>
        </row>
        <row r="1281">
          <cell r="A1281" t="str">
            <v>Wenatchee River Beaver 06</v>
          </cell>
          <cell r="B1281" t="str">
            <v>Wenatchee River-Beaver Creek</v>
          </cell>
          <cell r="C1281" t="str">
            <v>Wenatchee</v>
          </cell>
          <cell r="D1281" t="str">
            <v>yes</v>
          </cell>
          <cell r="E1281" t="str">
            <v>yes</v>
          </cell>
          <cell r="F1281" t="str">
            <v>yes</v>
          </cell>
        </row>
        <row r="1282">
          <cell r="A1282" t="str">
            <v>Wenatchee River Beaver 07</v>
          </cell>
          <cell r="B1282" t="str">
            <v>Wenatchee River-Beaver Creek</v>
          </cell>
          <cell r="C1282" t="str">
            <v>Wenatchee</v>
          </cell>
          <cell r="D1282" t="str">
            <v>yes</v>
          </cell>
          <cell r="E1282" t="str">
            <v>yes</v>
          </cell>
          <cell r="F1282" t="str">
            <v>yes</v>
          </cell>
        </row>
        <row r="1283">
          <cell r="A1283" t="str">
            <v>Wenatchee River Beaver 08</v>
          </cell>
          <cell r="B1283" t="str">
            <v>Wenatchee River-Beaver Creek</v>
          </cell>
          <cell r="C1283" t="str">
            <v>Wenatchee</v>
          </cell>
          <cell r="D1283" t="str">
            <v>yes</v>
          </cell>
          <cell r="E1283" t="str">
            <v>yes</v>
          </cell>
          <cell r="F1283" t="str">
            <v>yes</v>
          </cell>
        </row>
        <row r="1284">
          <cell r="A1284" t="str">
            <v>Wenatchee River Beaver 09</v>
          </cell>
          <cell r="B1284" t="str">
            <v>Wenatchee River-Beaver Creek</v>
          </cell>
          <cell r="C1284" t="str">
            <v>Wenatchee</v>
          </cell>
          <cell r="D1284" t="str">
            <v>yes</v>
          </cell>
          <cell r="E1284" t="str">
            <v>yes</v>
          </cell>
          <cell r="F1284" t="str">
            <v>yes</v>
          </cell>
        </row>
        <row r="1285">
          <cell r="A1285" t="str">
            <v>Wenatchee River Beaver 10</v>
          </cell>
          <cell r="B1285" t="str">
            <v>Wenatchee River-Beaver Creek</v>
          </cell>
          <cell r="C1285" t="str">
            <v>Wenatchee</v>
          </cell>
          <cell r="D1285" t="str">
            <v>yes</v>
          </cell>
          <cell r="E1285" t="str">
            <v>yes</v>
          </cell>
          <cell r="F1285" t="str">
            <v>yes</v>
          </cell>
        </row>
        <row r="1286">
          <cell r="A1286" t="str">
            <v>Wenatchee River Beaver 11</v>
          </cell>
          <cell r="B1286" t="str">
            <v>Wenatchee River-Beaver Creek</v>
          </cell>
          <cell r="C1286" t="str">
            <v>Wenatchee</v>
          </cell>
          <cell r="D1286" t="str">
            <v>yes</v>
          </cell>
          <cell r="E1286" t="str">
            <v>yes</v>
          </cell>
          <cell r="F1286" t="str">
            <v>yes</v>
          </cell>
        </row>
        <row r="1287">
          <cell r="A1287" t="str">
            <v>Wenatchee River Beaver 12</v>
          </cell>
          <cell r="B1287" t="str">
            <v>Wenatchee River-Beaver Creek</v>
          </cell>
          <cell r="C1287" t="str">
            <v>Wenatchee</v>
          </cell>
          <cell r="D1287" t="str">
            <v>yes</v>
          </cell>
          <cell r="E1287" t="str">
            <v>yes</v>
          </cell>
          <cell r="F1287" t="str">
            <v>yes</v>
          </cell>
        </row>
        <row r="1288">
          <cell r="A1288" t="str">
            <v>Wenatchee River Beaver 13</v>
          </cell>
          <cell r="B1288" t="str">
            <v>Wenatchee River-Beaver Creek</v>
          </cell>
          <cell r="C1288" t="str">
            <v>Wenatchee</v>
          </cell>
          <cell r="D1288" t="str">
            <v>yes</v>
          </cell>
          <cell r="E1288" t="str">
            <v>yes</v>
          </cell>
          <cell r="F1288" t="str">
            <v>yes</v>
          </cell>
        </row>
        <row r="1289">
          <cell r="A1289" t="str">
            <v>Wenatchee River Derby 01</v>
          </cell>
          <cell r="B1289" t="str">
            <v>Wenatchee River-Derby Canyon</v>
          </cell>
          <cell r="C1289" t="str">
            <v>Wenatchee</v>
          </cell>
          <cell r="D1289" t="str">
            <v>yes</v>
          </cell>
          <cell r="E1289" t="str">
            <v>yes</v>
          </cell>
          <cell r="F1289" t="str">
            <v>yes</v>
          </cell>
        </row>
        <row r="1290">
          <cell r="A1290" t="str">
            <v>Wenatchee River Derby 02</v>
          </cell>
          <cell r="B1290" t="str">
            <v>Wenatchee River-Derby Canyon</v>
          </cell>
          <cell r="C1290" t="str">
            <v>Wenatchee</v>
          </cell>
          <cell r="D1290" t="str">
            <v>yes</v>
          </cell>
          <cell r="E1290" t="str">
            <v>yes</v>
          </cell>
          <cell r="F1290" t="str">
            <v>yes</v>
          </cell>
        </row>
        <row r="1291">
          <cell r="A1291" t="str">
            <v>Wenatchee River Derby 03</v>
          </cell>
          <cell r="B1291" t="str">
            <v>Wenatchee River-Derby Canyon</v>
          </cell>
          <cell r="C1291" t="str">
            <v>Wenatchee</v>
          </cell>
          <cell r="D1291" t="str">
            <v>yes</v>
          </cell>
          <cell r="E1291" t="str">
            <v>yes</v>
          </cell>
          <cell r="F1291" t="str">
            <v>yes</v>
          </cell>
        </row>
        <row r="1292">
          <cell r="A1292" t="str">
            <v>Wenatchee River Derby 04</v>
          </cell>
          <cell r="B1292" t="str">
            <v>Wenatchee River-Derby Canyon</v>
          </cell>
          <cell r="C1292" t="str">
            <v>Wenatchee</v>
          </cell>
          <cell r="D1292" t="str">
            <v>yes</v>
          </cell>
          <cell r="E1292" t="str">
            <v>yes</v>
          </cell>
          <cell r="F1292" t="str">
            <v>yes</v>
          </cell>
        </row>
        <row r="1293">
          <cell r="A1293" t="str">
            <v>Wenatchee River Derby 05</v>
          </cell>
          <cell r="B1293" t="str">
            <v>Wenatchee River-Derby Canyon</v>
          </cell>
          <cell r="C1293" t="str">
            <v>Wenatchee</v>
          </cell>
          <cell r="D1293" t="str">
            <v>yes</v>
          </cell>
          <cell r="E1293" t="str">
            <v>yes</v>
          </cell>
          <cell r="F1293" t="str">
            <v>yes</v>
          </cell>
        </row>
        <row r="1294">
          <cell r="A1294" t="str">
            <v>Wenatchee River Derby 06</v>
          </cell>
          <cell r="B1294" t="str">
            <v>Wenatchee River-Tumwater Canyon</v>
          </cell>
          <cell r="C1294" t="str">
            <v>Wenatchee</v>
          </cell>
          <cell r="D1294" t="str">
            <v>yes</v>
          </cell>
          <cell r="E1294" t="str">
            <v>yes</v>
          </cell>
          <cell r="F1294" t="str">
            <v>yes</v>
          </cell>
        </row>
        <row r="1295">
          <cell r="A1295" t="str">
            <v>Wenatchee River Nahahum 01</v>
          </cell>
          <cell r="B1295" t="str">
            <v xml:space="preserve">Wenatchee River-Nahahum Canyon </v>
          </cell>
          <cell r="C1295" t="str">
            <v>Wenatchee</v>
          </cell>
          <cell r="D1295" t="str">
            <v>yes</v>
          </cell>
          <cell r="E1295" t="str">
            <v>yes</v>
          </cell>
          <cell r="F1295" t="str">
            <v>yes</v>
          </cell>
        </row>
        <row r="1296">
          <cell r="A1296" t="str">
            <v>Wenatchee River Nahahum 02</v>
          </cell>
          <cell r="B1296" t="str">
            <v xml:space="preserve">Wenatchee River-Nahahum Canyon </v>
          </cell>
          <cell r="C1296" t="str">
            <v>Wenatchee</v>
          </cell>
          <cell r="D1296" t="str">
            <v>yes</v>
          </cell>
          <cell r="E1296" t="str">
            <v>yes</v>
          </cell>
          <cell r="F1296" t="str">
            <v>yes</v>
          </cell>
        </row>
        <row r="1297">
          <cell r="A1297" t="str">
            <v>Wenatchee River Nahahum 03</v>
          </cell>
          <cell r="B1297" t="str">
            <v xml:space="preserve">Wenatchee River-Nahahum Canyon </v>
          </cell>
          <cell r="C1297" t="str">
            <v>Wenatchee</v>
          </cell>
          <cell r="D1297" t="str">
            <v>yes</v>
          </cell>
          <cell r="E1297" t="str">
            <v>yes</v>
          </cell>
          <cell r="F1297" t="str">
            <v>yes</v>
          </cell>
        </row>
        <row r="1298">
          <cell r="A1298" t="str">
            <v>Wenatchee River Nahahum 04</v>
          </cell>
          <cell r="B1298" t="str">
            <v xml:space="preserve">Wenatchee River-Nahahum Canyon </v>
          </cell>
          <cell r="C1298" t="str">
            <v>Wenatchee</v>
          </cell>
          <cell r="D1298" t="str">
            <v>yes</v>
          </cell>
          <cell r="E1298" t="str">
            <v>yes</v>
          </cell>
          <cell r="F1298" t="str">
            <v>yes</v>
          </cell>
        </row>
        <row r="1299">
          <cell r="A1299" t="str">
            <v>Wenatchee River Nahahum 05</v>
          </cell>
          <cell r="B1299" t="str">
            <v xml:space="preserve">Wenatchee River-Nahahum Canyon </v>
          </cell>
          <cell r="C1299" t="str">
            <v>Wenatchee</v>
          </cell>
          <cell r="D1299" t="str">
            <v>yes</v>
          </cell>
          <cell r="E1299" t="str">
            <v>yes</v>
          </cell>
          <cell r="F1299" t="str">
            <v>yes</v>
          </cell>
        </row>
        <row r="1300">
          <cell r="A1300" t="str">
            <v>Wenatchee River Nahahum 06</v>
          </cell>
          <cell r="B1300" t="str">
            <v xml:space="preserve">Wenatchee River-Nahahum Canyon </v>
          </cell>
          <cell r="C1300" t="str">
            <v>Wenatchee</v>
          </cell>
          <cell r="D1300" t="str">
            <v>yes</v>
          </cell>
          <cell r="E1300" t="str">
            <v>yes</v>
          </cell>
          <cell r="F1300" t="str">
            <v>yes</v>
          </cell>
        </row>
        <row r="1301">
          <cell r="A1301" t="str">
            <v>Wenatchee River Nahahum 07</v>
          </cell>
          <cell r="B1301" t="str">
            <v>Wenatchee River-Ollala Canyon</v>
          </cell>
          <cell r="C1301" t="str">
            <v>Wenatchee</v>
          </cell>
          <cell r="D1301" t="str">
            <v>yes</v>
          </cell>
          <cell r="E1301" t="str">
            <v>yes</v>
          </cell>
          <cell r="F1301" t="str">
            <v>yes</v>
          </cell>
        </row>
        <row r="1302">
          <cell r="A1302" t="str">
            <v>Wenatchee River Ollala 01</v>
          </cell>
          <cell r="B1302" t="str">
            <v>Wenatchee River-Ollala Canyon</v>
          </cell>
          <cell r="C1302" t="str">
            <v>Wenatchee</v>
          </cell>
          <cell r="D1302" t="str">
            <v>yes</v>
          </cell>
          <cell r="E1302" t="str">
            <v>yes</v>
          </cell>
          <cell r="F1302" t="str">
            <v>yes</v>
          </cell>
        </row>
        <row r="1303">
          <cell r="A1303" t="str">
            <v>Wenatchee River Ollala 02</v>
          </cell>
          <cell r="B1303" t="str">
            <v>Wenatchee River-Ollala Canyon</v>
          </cell>
          <cell r="C1303" t="str">
            <v>Wenatchee</v>
          </cell>
          <cell r="D1303" t="str">
            <v>yes</v>
          </cell>
          <cell r="E1303" t="str">
            <v>yes</v>
          </cell>
          <cell r="F1303" t="str">
            <v>yes</v>
          </cell>
        </row>
        <row r="1304">
          <cell r="A1304" t="str">
            <v>Wenatchee River Ollala 03</v>
          </cell>
          <cell r="B1304" t="str">
            <v>Wenatchee River-Ollala Canyon</v>
          </cell>
          <cell r="C1304" t="str">
            <v>Wenatchee</v>
          </cell>
          <cell r="D1304" t="str">
            <v>yes</v>
          </cell>
          <cell r="E1304" t="str">
            <v>yes</v>
          </cell>
          <cell r="F1304" t="str">
            <v>yes</v>
          </cell>
        </row>
        <row r="1305">
          <cell r="A1305" t="str">
            <v>Wenatchee River Tumwater 01</v>
          </cell>
          <cell r="B1305" t="str">
            <v>Wenatchee River-Tumwater Canyon</v>
          </cell>
          <cell r="C1305" t="str">
            <v>Wenatchee</v>
          </cell>
          <cell r="D1305" t="str">
            <v>yes</v>
          </cell>
          <cell r="E1305" t="str">
            <v>yes</v>
          </cell>
          <cell r="F1305" t="str">
            <v>yes</v>
          </cell>
        </row>
        <row r="1306">
          <cell r="A1306" t="str">
            <v>Wenatchee River Tumwater 02</v>
          </cell>
          <cell r="B1306" t="str">
            <v>Wenatchee River-Tumwater Canyon</v>
          </cell>
          <cell r="C1306" t="str">
            <v>Wenatchee</v>
          </cell>
          <cell r="D1306" t="str">
            <v>yes</v>
          </cell>
          <cell r="E1306" t="str">
            <v>yes</v>
          </cell>
          <cell r="F1306" t="str">
            <v>yes</v>
          </cell>
        </row>
        <row r="1307">
          <cell r="A1307" t="str">
            <v>Wenatchee River Tumwater 03</v>
          </cell>
          <cell r="B1307" t="str">
            <v>Wenatchee River-Tumwater Canyon</v>
          </cell>
          <cell r="C1307" t="str">
            <v>Wenatchee</v>
          </cell>
          <cell r="D1307" t="str">
            <v>yes</v>
          </cell>
          <cell r="E1307" t="str">
            <v>yes</v>
          </cell>
          <cell r="F1307" t="str">
            <v>yes</v>
          </cell>
        </row>
        <row r="1308">
          <cell r="A1308" t="str">
            <v>Wenatchee River Tumwater 04</v>
          </cell>
          <cell r="B1308" t="str">
            <v>Wenatchee River-Tumwater Canyon</v>
          </cell>
          <cell r="C1308" t="str">
            <v>Wenatchee</v>
          </cell>
          <cell r="D1308" t="str">
            <v>yes</v>
          </cell>
          <cell r="E1308" t="str">
            <v>yes</v>
          </cell>
          <cell r="F1308" t="str">
            <v>yes</v>
          </cell>
        </row>
        <row r="1309">
          <cell r="A1309" t="str">
            <v>Wenatchee River Tumwater 05</v>
          </cell>
          <cell r="B1309" t="str">
            <v>Wenatchee River-Tumwater Canyon</v>
          </cell>
          <cell r="C1309" t="str">
            <v>Wenatchee</v>
          </cell>
          <cell r="D1309" t="str">
            <v>yes</v>
          </cell>
          <cell r="E1309" t="str">
            <v>yes</v>
          </cell>
          <cell r="F1309" t="str">
            <v>yes</v>
          </cell>
        </row>
        <row r="1310">
          <cell r="A1310" t="str">
            <v>Wenatchee River Tumwater 06</v>
          </cell>
          <cell r="B1310" t="str">
            <v>Wenatchee River-Tumwater Canyon</v>
          </cell>
          <cell r="C1310" t="str">
            <v>Wenatchee</v>
          </cell>
          <cell r="D1310" t="str">
            <v>yes</v>
          </cell>
          <cell r="E1310" t="str">
            <v>yes</v>
          </cell>
          <cell r="F1310" t="str">
            <v>yes</v>
          </cell>
        </row>
        <row r="1311">
          <cell r="A1311" t="str">
            <v>Wenatchee River Tumwater 07</v>
          </cell>
          <cell r="B1311" t="str">
            <v>Wenatchee River-Tumwater Canyon</v>
          </cell>
          <cell r="C1311" t="str">
            <v>Wenatchee</v>
          </cell>
          <cell r="D1311" t="str">
            <v>yes</v>
          </cell>
          <cell r="E1311" t="str">
            <v>yes</v>
          </cell>
          <cell r="F1311" t="str">
            <v>yes</v>
          </cell>
        </row>
        <row r="1312">
          <cell r="A1312" t="str">
            <v>Wenatchee River Tumwater 08</v>
          </cell>
          <cell r="B1312" t="str">
            <v>Wenatchee River-Tumwater Canyon</v>
          </cell>
          <cell r="C1312" t="str">
            <v>Wenatchee</v>
          </cell>
          <cell r="D1312" t="str">
            <v>yes</v>
          </cell>
          <cell r="E1312" t="str">
            <v>yes</v>
          </cell>
          <cell r="F1312" t="str">
            <v>yes</v>
          </cell>
        </row>
        <row r="1313">
          <cell r="A1313" t="str">
            <v>Whistling Creek 01</v>
          </cell>
          <cell r="B1313" t="str">
            <v xml:space="preserve">Upper Twisp River </v>
          </cell>
          <cell r="C1313" t="str">
            <v>Methow</v>
          </cell>
          <cell r="D1313" t="str">
            <v>no</v>
          </cell>
          <cell r="E1313" t="str">
            <v>no</v>
          </cell>
          <cell r="F1313" t="str">
            <v>no</v>
          </cell>
        </row>
        <row r="1314">
          <cell r="A1314" t="str">
            <v>White River Lower 01</v>
          </cell>
          <cell r="B1314" t="str">
            <v xml:space="preserve">Lower White River </v>
          </cell>
          <cell r="C1314" t="str">
            <v>Wenatchee</v>
          </cell>
          <cell r="D1314" t="str">
            <v>yes</v>
          </cell>
          <cell r="E1314" t="str">
            <v>yes</v>
          </cell>
          <cell r="F1314" t="str">
            <v>yes</v>
          </cell>
        </row>
        <row r="1315">
          <cell r="A1315" t="str">
            <v>White River Lower 02</v>
          </cell>
          <cell r="B1315" t="str">
            <v xml:space="preserve">Lower White River </v>
          </cell>
          <cell r="C1315" t="str">
            <v>Wenatchee</v>
          </cell>
          <cell r="D1315" t="str">
            <v>yes</v>
          </cell>
          <cell r="E1315" t="str">
            <v>yes</v>
          </cell>
          <cell r="F1315" t="str">
            <v>yes</v>
          </cell>
        </row>
        <row r="1316">
          <cell r="A1316" t="str">
            <v>White River Lower 03</v>
          </cell>
          <cell r="B1316" t="str">
            <v xml:space="preserve">Lower White River </v>
          </cell>
          <cell r="C1316" t="str">
            <v>Wenatchee</v>
          </cell>
          <cell r="D1316" t="str">
            <v>yes</v>
          </cell>
          <cell r="E1316" t="str">
            <v>yes</v>
          </cell>
          <cell r="F1316" t="str">
            <v>yes</v>
          </cell>
        </row>
        <row r="1317">
          <cell r="A1317" t="str">
            <v>White River Lower 04</v>
          </cell>
          <cell r="B1317" t="str">
            <v xml:space="preserve">Lower White River </v>
          </cell>
          <cell r="C1317" t="str">
            <v>Wenatchee</v>
          </cell>
          <cell r="D1317" t="str">
            <v>yes</v>
          </cell>
          <cell r="E1317" t="str">
            <v>yes</v>
          </cell>
          <cell r="F1317" t="str">
            <v>yes</v>
          </cell>
        </row>
        <row r="1318">
          <cell r="A1318" t="str">
            <v>White River Lower 05</v>
          </cell>
          <cell r="B1318" t="str">
            <v xml:space="preserve">Lower White River </v>
          </cell>
          <cell r="C1318" t="str">
            <v>Wenatchee</v>
          </cell>
          <cell r="D1318" t="str">
            <v>yes</v>
          </cell>
          <cell r="E1318" t="str">
            <v>yes</v>
          </cell>
          <cell r="F1318" t="str">
            <v>yes</v>
          </cell>
        </row>
        <row r="1319">
          <cell r="A1319" t="str">
            <v>White River Lower 06</v>
          </cell>
          <cell r="B1319" t="str">
            <v xml:space="preserve">Lower White River </v>
          </cell>
          <cell r="C1319" t="str">
            <v>Wenatchee</v>
          </cell>
          <cell r="D1319" t="str">
            <v>yes</v>
          </cell>
          <cell r="E1319" t="str">
            <v>yes</v>
          </cell>
          <cell r="F1319" t="str">
            <v>yes</v>
          </cell>
        </row>
        <row r="1320">
          <cell r="A1320" t="str">
            <v>White River Lower 07</v>
          </cell>
          <cell r="B1320" t="str">
            <v xml:space="preserve">Lower White River </v>
          </cell>
          <cell r="C1320" t="str">
            <v>Wenatchee</v>
          </cell>
          <cell r="D1320" t="str">
            <v>yes</v>
          </cell>
          <cell r="E1320" t="str">
            <v>yes</v>
          </cell>
          <cell r="F1320" t="str">
            <v>yes</v>
          </cell>
        </row>
        <row r="1321">
          <cell r="A1321" t="str">
            <v>White River Lower 08</v>
          </cell>
          <cell r="B1321" t="str">
            <v xml:space="preserve">Lower White River </v>
          </cell>
          <cell r="C1321" t="str">
            <v>Wenatchee</v>
          </cell>
          <cell r="D1321" t="str">
            <v>yes</v>
          </cell>
          <cell r="E1321" t="str">
            <v>yes</v>
          </cell>
          <cell r="F1321" t="str">
            <v>yes</v>
          </cell>
        </row>
        <row r="1322">
          <cell r="A1322" t="str">
            <v>White River Lower 09</v>
          </cell>
          <cell r="B1322" t="str">
            <v xml:space="preserve">Lower White River </v>
          </cell>
          <cell r="C1322" t="str">
            <v>Wenatchee</v>
          </cell>
          <cell r="D1322" t="str">
            <v>yes</v>
          </cell>
          <cell r="E1322" t="str">
            <v>yes</v>
          </cell>
          <cell r="F1322" t="str">
            <v>yes</v>
          </cell>
        </row>
        <row r="1323">
          <cell r="A1323" t="str">
            <v>White River Upper 01</v>
          </cell>
          <cell r="B1323" t="str">
            <v xml:space="preserve">Upper White River </v>
          </cell>
          <cell r="C1323" t="str">
            <v>Wenatchee</v>
          </cell>
          <cell r="D1323" t="str">
            <v>yes</v>
          </cell>
          <cell r="E1323" t="str">
            <v>yes</v>
          </cell>
          <cell r="F1323" t="str">
            <v>yes</v>
          </cell>
        </row>
        <row r="1324">
          <cell r="A1324" t="str">
            <v>Whitepine Creek 01</v>
          </cell>
          <cell r="B1324" t="str">
            <v xml:space="preserve">Whitepine Creek </v>
          </cell>
          <cell r="C1324" t="str">
            <v>Wenatchee</v>
          </cell>
          <cell r="D1324" t="str">
            <v>yes</v>
          </cell>
          <cell r="E1324" t="str">
            <v>yes</v>
          </cell>
          <cell r="F1324" t="str">
            <v>yes</v>
          </cell>
        </row>
        <row r="1325">
          <cell r="A1325" t="str">
            <v>Williams Creek 01</v>
          </cell>
          <cell r="B1325" t="str">
            <v xml:space="preserve">Upper Twisp River </v>
          </cell>
          <cell r="C1325" t="str">
            <v>Methow</v>
          </cell>
          <cell r="D1325" t="str">
            <v>no</v>
          </cell>
          <cell r="E1325" t="str">
            <v>yes</v>
          </cell>
          <cell r="F1325" t="str">
            <v>no</v>
          </cell>
        </row>
        <row r="1326">
          <cell r="A1326" t="str">
            <v>Wolf Creek 01</v>
          </cell>
          <cell r="B1326" t="str">
            <v xml:space="preserve">Wolf Creek </v>
          </cell>
          <cell r="C1326" t="str">
            <v>Methow</v>
          </cell>
          <cell r="D1326" t="str">
            <v>yes</v>
          </cell>
          <cell r="E1326" t="str">
            <v>yes</v>
          </cell>
          <cell r="F1326" t="str">
            <v>yes</v>
          </cell>
        </row>
        <row r="1327">
          <cell r="A1327" t="str">
            <v>Wolf Creek 02</v>
          </cell>
          <cell r="B1327" t="str">
            <v xml:space="preserve">Wolf Creek </v>
          </cell>
          <cell r="C1327" t="str">
            <v>Methow</v>
          </cell>
          <cell r="D1327" t="str">
            <v>yes</v>
          </cell>
          <cell r="E1327" t="str">
            <v>yes</v>
          </cell>
          <cell r="F1327" t="str">
            <v>yes</v>
          </cell>
        </row>
        <row r="1328">
          <cell r="A1328" t="str">
            <v>Wolf Creek 03</v>
          </cell>
          <cell r="B1328" t="str">
            <v xml:space="preserve">Wolf Creek </v>
          </cell>
          <cell r="C1328" t="str">
            <v>Methow</v>
          </cell>
          <cell r="D1328" t="str">
            <v>yes</v>
          </cell>
          <cell r="E1328" t="str">
            <v>yes</v>
          </cell>
          <cell r="F1328" t="str">
            <v>yes</v>
          </cell>
        </row>
        <row r="1329">
          <cell r="A1329" t="str">
            <v>Wolf Creek 04</v>
          </cell>
          <cell r="B1329" t="str">
            <v xml:space="preserve">Wolf Creek </v>
          </cell>
          <cell r="C1329" t="str">
            <v>Methow</v>
          </cell>
          <cell r="D1329" t="str">
            <v>yes</v>
          </cell>
          <cell r="E1329" t="str">
            <v>yes</v>
          </cell>
          <cell r="F1329" t="str">
            <v>yes</v>
          </cell>
        </row>
        <row r="1330">
          <cell r="A1330" t="str">
            <v>Wolf Creek 05</v>
          </cell>
          <cell r="B1330" t="str">
            <v xml:space="preserve">Wolf Creek </v>
          </cell>
          <cell r="C1330" t="str">
            <v>Methow</v>
          </cell>
          <cell r="D1330" t="str">
            <v>no</v>
          </cell>
          <cell r="E1330" t="str">
            <v>no</v>
          </cell>
          <cell r="F1330" t="str">
            <v>yes</v>
          </cell>
        </row>
        <row r="1331">
          <cell r="A1331" t="str">
            <v>Wolf Creek 06</v>
          </cell>
          <cell r="B1331" t="str">
            <v xml:space="preserve">Wolf Creek </v>
          </cell>
          <cell r="C1331" t="str">
            <v>Methow</v>
          </cell>
          <cell r="D1331" t="str">
            <v>no</v>
          </cell>
          <cell r="E1331" t="str">
            <v>no</v>
          </cell>
          <cell r="F1331" t="str">
            <v>yes</v>
          </cell>
        </row>
        <row r="1332">
          <cell r="A1332" t="str">
            <v>Wolf Creek North Fork 01</v>
          </cell>
          <cell r="B1332" t="str">
            <v xml:space="preserve">Wolf Creek </v>
          </cell>
          <cell r="C1332" t="str">
            <v>Methow</v>
          </cell>
          <cell r="D1332" t="str">
            <v>yes</v>
          </cell>
          <cell r="E1332" t="str">
            <v>no</v>
          </cell>
          <cell r="F1332" t="str">
            <v>yes</v>
          </cell>
        </row>
        <row r="1333">
          <cell r="A1333" t="str">
            <v>Y Creek 01</v>
          </cell>
          <cell r="B1333" t="str">
            <v xml:space="preserve">Upper Chiwawa River </v>
          </cell>
          <cell r="C1333" t="str">
            <v>Wenatchee</v>
          </cell>
          <cell r="D1333" t="str">
            <v>yes</v>
          </cell>
          <cell r="E1333" t="str">
            <v>yes</v>
          </cell>
          <cell r="F1333" t="str">
            <v>no</v>
          </cell>
        </row>
        <row r="1334">
          <cell r="A1334" t="str">
            <v>Y Creek 02</v>
          </cell>
          <cell r="B1334" t="str">
            <v xml:space="preserve">Upper Chiwawa River </v>
          </cell>
          <cell r="C1334" t="str">
            <v>Wenatchee</v>
          </cell>
          <cell r="D1334" t="str">
            <v>no</v>
          </cell>
          <cell r="E1334" t="str">
            <v>yes</v>
          </cell>
          <cell r="F1334" t="str">
            <v>no</v>
          </cell>
        </row>
        <row r="1335">
          <cell r="A1335" t="str">
            <v>Beaver Creek 02</v>
          </cell>
          <cell r="B1335" t="str">
            <v>Wenatchee River-Beaver Creek</v>
          </cell>
          <cell r="C1335" t="str">
            <v>Wenatchee</v>
          </cell>
          <cell r="D1335" t="str">
            <v>no</v>
          </cell>
          <cell r="E1335" t="str">
            <v>yes</v>
          </cell>
          <cell r="F1335" t="str">
            <v>no</v>
          </cell>
        </row>
        <row r="1336">
          <cell r="A1336" t="str">
            <v>Aeneas Creek 01</v>
          </cell>
          <cell r="B1336" t="str">
            <v>Aeneas Creek</v>
          </cell>
          <cell r="C1336" t="str">
            <v>Okanogan</v>
          </cell>
          <cell r="D1336" t="str">
            <v>no</v>
          </cell>
          <cell r="E1336" t="str">
            <v>yes</v>
          </cell>
          <cell r="F1336" t="str">
            <v>no</v>
          </cell>
        </row>
        <row r="1337">
          <cell r="A1337" t="str">
            <v>Aeneas Creek 02</v>
          </cell>
          <cell r="B1337" t="str">
            <v>Aeneas Creek</v>
          </cell>
          <cell r="C1337" t="str">
            <v>Okanogan</v>
          </cell>
          <cell r="D1337" t="str">
            <v>no</v>
          </cell>
          <cell r="E1337" t="str">
            <v>yes</v>
          </cell>
          <cell r="F1337" t="str">
            <v>no</v>
          </cell>
        </row>
        <row r="1338">
          <cell r="A1338" t="str">
            <v>Antoine Creek 01</v>
          </cell>
          <cell r="B1338" t="str">
            <v>Antoine Creek-Lower</v>
          </cell>
          <cell r="C1338" t="str">
            <v>Okanogan</v>
          </cell>
          <cell r="D1338" t="str">
            <v>no</v>
          </cell>
          <cell r="E1338" t="str">
            <v>yes</v>
          </cell>
          <cell r="F1338" t="str">
            <v>no</v>
          </cell>
        </row>
        <row r="1339">
          <cell r="A1339" t="str">
            <v>Antoine Creek 02</v>
          </cell>
          <cell r="B1339" t="str">
            <v>Antoine Creek-Lower</v>
          </cell>
          <cell r="C1339" t="str">
            <v>Okanogan</v>
          </cell>
          <cell r="D1339" t="str">
            <v>no</v>
          </cell>
          <cell r="E1339" t="str">
            <v>yes</v>
          </cell>
          <cell r="F1339" t="str">
            <v>no</v>
          </cell>
        </row>
        <row r="1340">
          <cell r="A1340" t="str">
            <v>Antoine Creek 03</v>
          </cell>
          <cell r="B1340" t="str">
            <v>Antoine Creek-Lower</v>
          </cell>
          <cell r="C1340" t="str">
            <v>Okanogan</v>
          </cell>
          <cell r="D1340" t="str">
            <v>no</v>
          </cell>
          <cell r="E1340" t="str">
            <v>yes</v>
          </cell>
          <cell r="F1340" t="str">
            <v>no</v>
          </cell>
        </row>
        <row r="1341">
          <cell r="A1341" t="str">
            <v>Antoine Creek 04</v>
          </cell>
          <cell r="B1341" t="str">
            <v>Antoine Creek-Lower</v>
          </cell>
          <cell r="C1341" t="str">
            <v>Okanogan</v>
          </cell>
          <cell r="D1341" t="str">
            <v>no</v>
          </cell>
          <cell r="E1341" t="str">
            <v>yes</v>
          </cell>
          <cell r="F1341" t="str">
            <v>no</v>
          </cell>
        </row>
        <row r="1342">
          <cell r="A1342" t="str">
            <v>Antoine Creek 05</v>
          </cell>
          <cell r="B1342" t="str">
            <v>Antoine Creek-Lower</v>
          </cell>
          <cell r="C1342" t="str">
            <v>Okanogan</v>
          </cell>
          <cell r="D1342" t="str">
            <v>no</v>
          </cell>
          <cell r="E1342" t="str">
            <v>yes</v>
          </cell>
          <cell r="F1342" t="str">
            <v>no</v>
          </cell>
        </row>
        <row r="1343">
          <cell r="A1343" t="str">
            <v>Antoine Creek 06</v>
          </cell>
          <cell r="B1343" t="str">
            <v>Antoine Creek-Lower</v>
          </cell>
          <cell r="C1343" t="str">
            <v>Okanogan</v>
          </cell>
          <cell r="D1343" t="str">
            <v>no</v>
          </cell>
          <cell r="E1343" t="str">
            <v>yes</v>
          </cell>
          <cell r="F1343" t="str">
            <v>no</v>
          </cell>
        </row>
        <row r="1344">
          <cell r="A1344" t="str">
            <v>Johnson Creek 01</v>
          </cell>
          <cell r="B1344" t="str">
            <v>Johnson Creek</v>
          </cell>
          <cell r="C1344" t="str">
            <v>Okanogan</v>
          </cell>
          <cell r="D1344" t="str">
            <v>no</v>
          </cell>
          <cell r="E1344" t="str">
            <v>yes</v>
          </cell>
          <cell r="F1344" t="str">
            <v>no</v>
          </cell>
        </row>
        <row r="1345">
          <cell r="A1345" t="str">
            <v>Johnson Creek 02</v>
          </cell>
          <cell r="B1345" t="str">
            <v>Johnson Creek</v>
          </cell>
          <cell r="C1345" t="str">
            <v>Okanogan</v>
          </cell>
          <cell r="D1345" t="str">
            <v>no</v>
          </cell>
          <cell r="E1345" t="str">
            <v>yes</v>
          </cell>
          <cell r="F1345" t="str">
            <v>no</v>
          </cell>
        </row>
        <row r="1346">
          <cell r="A1346" t="str">
            <v>Johnson Creek 03</v>
          </cell>
          <cell r="B1346" t="str">
            <v>Johnson Creek</v>
          </cell>
          <cell r="C1346" t="str">
            <v>Okanogan</v>
          </cell>
          <cell r="D1346" t="str">
            <v>no</v>
          </cell>
          <cell r="E1346" t="str">
            <v>yes</v>
          </cell>
          <cell r="F1346" t="str">
            <v>no</v>
          </cell>
        </row>
        <row r="1347">
          <cell r="A1347" t="str">
            <v>Johnson Creek 04</v>
          </cell>
          <cell r="B1347" t="str">
            <v>Johnson Creek</v>
          </cell>
          <cell r="C1347" t="str">
            <v>Okanogan</v>
          </cell>
          <cell r="D1347" t="str">
            <v>no</v>
          </cell>
          <cell r="E1347" t="str">
            <v>yes</v>
          </cell>
          <cell r="F1347" t="str">
            <v>no</v>
          </cell>
        </row>
        <row r="1348">
          <cell r="A1348" t="str">
            <v>Johnson Creek 05</v>
          </cell>
          <cell r="B1348" t="str">
            <v>Johnson Creek</v>
          </cell>
          <cell r="C1348" t="str">
            <v>Okanogan</v>
          </cell>
          <cell r="D1348" t="str">
            <v>no</v>
          </cell>
          <cell r="E1348" t="str">
            <v>yes</v>
          </cell>
          <cell r="F1348" t="str">
            <v>no</v>
          </cell>
        </row>
        <row r="1349">
          <cell r="A1349" t="str">
            <v>Johnson Creek 06</v>
          </cell>
          <cell r="B1349" t="str">
            <v>Johnson Creek</v>
          </cell>
          <cell r="C1349" t="str">
            <v>Okanogan</v>
          </cell>
          <cell r="D1349" t="str">
            <v>no</v>
          </cell>
          <cell r="E1349" t="str">
            <v>yes</v>
          </cell>
          <cell r="F1349" t="str">
            <v>no</v>
          </cell>
        </row>
        <row r="1350">
          <cell r="A1350" t="str">
            <v>Johnson Creek 07</v>
          </cell>
          <cell r="B1350" t="str">
            <v>Johnson Creek</v>
          </cell>
          <cell r="C1350" t="str">
            <v>Okanogan</v>
          </cell>
          <cell r="D1350" t="str">
            <v>no</v>
          </cell>
          <cell r="E1350" t="str">
            <v>yes</v>
          </cell>
          <cell r="F1350" t="str">
            <v>no</v>
          </cell>
        </row>
        <row r="1351">
          <cell r="A1351" t="str">
            <v>Johnson Creek 08</v>
          </cell>
          <cell r="B1351" t="str">
            <v>Johnson Creek</v>
          </cell>
          <cell r="C1351" t="str">
            <v>Okanogan</v>
          </cell>
          <cell r="D1351" t="str">
            <v>no</v>
          </cell>
          <cell r="E1351" t="str">
            <v>yes</v>
          </cell>
          <cell r="F1351" t="str">
            <v>no</v>
          </cell>
        </row>
        <row r="1352">
          <cell r="A1352" t="str">
            <v>Bonaparte Creek 01</v>
          </cell>
          <cell r="B1352" t="str">
            <v>Bonaparte Creek-Lower</v>
          </cell>
          <cell r="C1352" t="str">
            <v>Okanogan</v>
          </cell>
          <cell r="D1352" t="str">
            <v>no</v>
          </cell>
          <cell r="E1352" t="str">
            <v>yes</v>
          </cell>
          <cell r="F1352" t="str">
            <v>no</v>
          </cell>
        </row>
        <row r="1353">
          <cell r="A1353" t="str">
            <v>Loup Loup Creek 01</v>
          </cell>
          <cell r="B1353" t="str">
            <v>Loup Loup Creek-Lower</v>
          </cell>
          <cell r="C1353" t="str">
            <v>Okanogan</v>
          </cell>
          <cell r="D1353" t="str">
            <v>no</v>
          </cell>
          <cell r="E1353" t="str">
            <v>yes</v>
          </cell>
          <cell r="F1353" t="str">
            <v>no</v>
          </cell>
        </row>
        <row r="1354">
          <cell r="A1354" t="str">
            <v>Loup Loup Creek 02</v>
          </cell>
          <cell r="B1354" t="str">
            <v>Loup Loup Creek-Lower</v>
          </cell>
          <cell r="C1354" t="str">
            <v>Okanogan</v>
          </cell>
          <cell r="D1354" t="str">
            <v>no</v>
          </cell>
          <cell r="E1354" t="str">
            <v>yes</v>
          </cell>
          <cell r="F1354" t="str">
            <v>no</v>
          </cell>
        </row>
        <row r="1355">
          <cell r="A1355" t="str">
            <v>Loup Loup Creek 03</v>
          </cell>
          <cell r="B1355" t="str">
            <v>Loup Loup Creek-Lower</v>
          </cell>
          <cell r="C1355" t="str">
            <v>Okanogan</v>
          </cell>
          <cell r="D1355" t="str">
            <v>no</v>
          </cell>
          <cell r="E1355" t="str">
            <v>yes</v>
          </cell>
          <cell r="F1355" t="str">
            <v>no</v>
          </cell>
        </row>
        <row r="1356">
          <cell r="A1356" t="str">
            <v>Loup Loup Creek 04</v>
          </cell>
          <cell r="B1356" t="str">
            <v>Loup Loup Creek-Lower</v>
          </cell>
          <cell r="C1356" t="str">
            <v>Okanogan</v>
          </cell>
          <cell r="D1356" t="str">
            <v>no</v>
          </cell>
          <cell r="E1356" t="str">
            <v>yes</v>
          </cell>
          <cell r="F1356" t="str">
            <v>no</v>
          </cell>
        </row>
        <row r="1357">
          <cell r="A1357" t="str">
            <v>Omak Creek 01</v>
          </cell>
          <cell r="B1357" t="str">
            <v>Omak Creek-Lower</v>
          </cell>
          <cell r="C1357" t="str">
            <v>Okanogan</v>
          </cell>
          <cell r="D1357" t="str">
            <v>no</v>
          </cell>
          <cell r="E1357" t="str">
            <v>yes</v>
          </cell>
          <cell r="F1357" t="str">
            <v>no</v>
          </cell>
        </row>
        <row r="1358">
          <cell r="A1358" t="str">
            <v>Omak Creek 02</v>
          </cell>
          <cell r="B1358" t="str">
            <v>Omak Creek-Lower</v>
          </cell>
          <cell r="C1358" t="str">
            <v>Okanogan</v>
          </cell>
          <cell r="D1358" t="str">
            <v>no</v>
          </cell>
          <cell r="E1358" t="str">
            <v>yes</v>
          </cell>
          <cell r="F1358" t="str">
            <v>no</v>
          </cell>
        </row>
        <row r="1359">
          <cell r="A1359" t="str">
            <v>Omak Creek 03</v>
          </cell>
          <cell r="B1359" t="str">
            <v>Omak Creek-Lower</v>
          </cell>
          <cell r="C1359" t="str">
            <v>Okanogan</v>
          </cell>
          <cell r="D1359" t="str">
            <v>no</v>
          </cell>
          <cell r="E1359" t="str">
            <v>yes</v>
          </cell>
          <cell r="F1359" t="str">
            <v>no</v>
          </cell>
        </row>
        <row r="1360">
          <cell r="A1360" t="str">
            <v>Omak Creek 04</v>
          </cell>
          <cell r="B1360" t="str">
            <v>Omak Creek-Lower</v>
          </cell>
          <cell r="C1360" t="str">
            <v>Okanogan</v>
          </cell>
          <cell r="D1360" t="str">
            <v>no</v>
          </cell>
          <cell r="E1360" t="str">
            <v>yes</v>
          </cell>
          <cell r="F1360" t="str">
            <v>no</v>
          </cell>
        </row>
        <row r="1361">
          <cell r="A1361" t="str">
            <v>Omak Creek 05</v>
          </cell>
          <cell r="B1361" t="str">
            <v>Omak Creek-Lower</v>
          </cell>
          <cell r="C1361" t="str">
            <v>Okanogan</v>
          </cell>
          <cell r="D1361" t="str">
            <v>no</v>
          </cell>
          <cell r="E1361" t="str">
            <v>yes</v>
          </cell>
          <cell r="F1361" t="str">
            <v>no</v>
          </cell>
        </row>
        <row r="1362">
          <cell r="A1362" t="str">
            <v>Omak Creek 06</v>
          </cell>
          <cell r="B1362" t="str">
            <v>Omak Creek-Lower</v>
          </cell>
          <cell r="C1362" t="str">
            <v>Okanogan</v>
          </cell>
          <cell r="D1362" t="str">
            <v>no</v>
          </cell>
          <cell r="E1362" t="str">
            <v>yes</v>
          </cell>
          <cell r="F1362" t="str">
            <v>no</v>
          </cell>
        </row>
        <row r="1363">
          <cell r="A1363" t="str">
            <v>Omak Creek 07</v>
          </cell>
          <cell r="B1363" t="str">
            <v>Omak Creek-Lower</v>
          </cell>
          <cell r="C1363" t="str">
            <v>Okanogan</v>
          </cell>
          <cell r="D1363" t="str">
            <v>no</v>
          </cell>
          <cell r="E1363" t="str">
            <v>yes</v>
          </cell>
          <cell r="F1363" t="str">
            <v>no</v>
          </cell>
        </row>
        <row r="1364">
          <cell r="A1364" t="str">
            <v>Omak Creek 08</v>
          </cell>
          <cell r="B1364" t="str">
            <v>Omak Creek-Lower</v>
          </cell>
          <cell r="C1364" t="str">
            <v>Okanogan</v>
          </cell>
          <cell r="D1364" t="str">
            <v>no</v>
          </cell>
          <cell r="E1364" t="str">
            <v>yes</v>
          </cell>
          <cell r="F1364" t="str">
            <v>no</v>
          </cell>
        </row>
        <row r="1365">
          <cell r="A1365" t="str">
            <v>Omak Creek 09</v>
          </cell>
          <cell r="B1365" t="str">
            <v>Omak Creek-Lower</v>
          </cell>
          <cell r="C1365" t="str">
            <v>Okanogan</v>
          </cell>
          <cell r="D1365" t="str">
            <v>no</v>
          </cell>
          <cell r="E1365" t="str">
            <v>yes</v>
          </cell>
          <cell r="F1365" t="str">
            <v>no</v>
          </cell>
        </row>
        <row r="1366">
          <cell r="A1366" t="str">
            <v>Omak Creek 10</v>
          </cell>
          <cell r="B1366" t="str">
            <v>Omak Creek-Lower</v>
          </cell>
          <cell r="C1366" t="str">
            <v>Okanogan</v>
          </cell>
          <cell r="D1366" t="str">
            <v>no</v>
          </cell>
          <cell r="E1366" t="str">
            <v>yes</v>
          </cell>
          <cell r="F1366" t="str">
            <v>no</v>
          </cell>
        </row>
        <row r="1367">
          <cell r="A1367" t="str">
            <v>Siwash Creek 01</v>
          </cell>
          <cell r="B1367" t="str">
            <v xml:space="preserve">Lower Siwash Creek </v>
          </cell>
          <cell r="C1367" t="str">
            <v>Okanogan</v>
          </cell>
          <cell r="D1367" t="str">
            <v>no</v>
          </cell>
          <cell r="E1367" t="str">
            <v>no</v>
          </cell>
          <cell r="F1367" t="str">
            <v>no</v>
          </cell>
        </row>
        <row r="1368">
          <cell r="A1368" t="str">
            <v>Tunk Creek 01</v>
          </cell>
          <cell r="B1368" t="str">
            <v>Tunk Creek-Lower</v>
          </cell>
          <cell r="C1368" t="str">
            <v>Okanogan</v>
          </cell>
          <cell r="D1368" t="str">
            <v>no</v>
          </cell>
          <cell r="E1368" t="str">
            <v>yes</v>
          </cell>
          <cell r="F1368" t="str">
            <v>no</v>
          </cell>
        </row>
        <row r="1369">
          <cell r="A1369" t="str">
            <v>Omak Creek 11</v>
          </cell>
          <cell r="B1369" t="str">
            <v xml:space="preserve">Middle Omak Creek </v>
          </cell>
          <cell r="C1369" t="str">
            <v>Okanogan</v>
          </cell>
          <cell r="D1369" t="str">
            <v>no</v>
          </cell>
          <cell r="E1369" t="str">
            <v>yes</v>
          </cell>
          <cell r="F1369" t="str">
            <v>no</v>
          </cell>
        </row>
        <row r="1370">
          <cell r="A1370" t="str">
            <v>Omak Creek 12</v>
          </cell>
          <cell r="B1370" t="str">
            <v xml:space="preserve">Middle Omak Creek </v>
          </cell>
          <cell r="C1370" t="str">
            <v>Okanogan</v>
          </cell>
          <cell r="D1370" t="str">
            <v>no</v>
          </cell>
          <cell r="E1370" t="str">
            <v>yes</v>
          </cell>
          <cell r="F1370" t="str">
            <v>no</v>
          </cell>
        </row>
        <row r="1371">
          <cell r="A1371" t="str">
            <v>Omak Creek 13</v>
          </cell>
          <cell r="B1371" t="str">
            <v xml:space="preserve">Middle Omak Creek </v>
          </cell>
          <cell r="C1371" t="str">
            <v>Okanogan</v>
          </cell>
          <cell r="D1371" t="str">
            <v>no</v>
          </cell>
          <cell r="E1371" t="str">
            <v>yes</v>
          </cell>
          <cell r="F1371" t="str">
            <v>no</v>
          </cell>
        </row>
        <row r="1372">
          <cell r="A1372" t="str">
            <v>Stapaloop Creek 01</v>
          </cell>
          <cell r="B1372" t="str">
            <v xml:space="preserve">Middle Omak Creek </v>
          </cell>
          <cell r="C1372" t="str">
            <v>Okanogan</v>
          </cell>
          <cell r="D1372" t="str">
            <v>no</v>
          </cell>
          <cell r="E1372" t="str">
            <v>yes</v>
          </cell>
          <cell r="F1372" t="str">
            <v>no</v>
          </cell>
        </row>
        <row r="1373">
          <cell r="A1373" t="str">
            <v>Stapaloop Creek 02</v>
          </cell>
          <cell r="B1373" t="str">
            <v xml:space="preserve">Middle Omak Creek </v>
          </cell>
          <cell r="C1373" t="str">
            <v>Okanogan</v>
          </cell>
          <cell r="D1373" t="str">
            <v>no</v>
          </cell>
          <cell r="E1373" t="str">
            <v>no</v>
          </cell>
          <cell r="F1373" t="str">
            <v>no</v>
          </cell>
        </row>
        <row r="1374">
          <cell r="A1374" t="str">
            <v>Stapaloop Creek 03</v>
          </cell>
          <cell r="B1374" t="str">
            <v xml:space="preserve">Middle Omak Creek </v>
          </cell>
          <cell r="C1374" t="str">
            <v>Okanogan</v>
          </cell>
          <cell r="D1374" t="str">
            <v>no</v>
          </cell>
          <cell r="E1374" t="str">
            <v>no</v>
          </cell>
          <cell r="F1374" t="str">
            <v>no</v>
          </cell>
        </row>
        <row r="1375">
          <cell r="A1375" t="str">
            <v>Swimptkin Creek 01</v>
          </cell>
          <cell r="B1375" t="str">
            <v xml:space="preserve">Middle Omak Creek </v>
          </cell>
          <cell r="C1375" t="str">
            <v>Okanogan</v>
          </cell>
          <cell r="D1375" t="str">
            <v>no</v>
          </cell>
          <cell r="E1375" t="str">
            <v>yes</v>
          </cell>
          <cell r="F1375" t="str">
            <v>no</v>
          </cell>
        </row>
        <row r="1376">
          <cell r="A1376" t="str">
            <v>Swimptkin Creek 02</v>
          </cell>
          <cell r="B1376" t="str">
            <v xml:space="preserve">Middle Omak Creek </v>
          </cell>
          <cell r="C1376" t="str">
            <v>Okanogan</v>
          </cell>
          <cell r="D1376" t="str">
            <v>no</v>
          </cell>
          <cell r="E1376" t="str">
            <v>no</v>
          </cell>
          <cell r="F1376" t="str">
            <v>no</v>
          </cell>
        </row>
        <row r="1377">
          <cell r="A1377" t="str">
            <v>Okanogan River Alkali Lake 01</v>
          </cell>
          <cell r="B1377" t="str">
            <v>Okanogan River-Alkali Lake</v>
          </cell>
          <cell r="C1377" t="str">
            <v>Okanogan</v>
          </cell>
          <cell r="D1377" t="str">
            <v>no</v>
          </cell>
          <cell r="E1377" t="str">
            <v>yes</v>
          </cell>
          <cell r="F1377" t="str">
            <v>no</v>
          </cell>
        </row>
        <row r="1378">
          <cell r="A1378" t="str">
            <v>Okanogan River Alkali Lake 02</v>
          </cell>
          <cell r="B1378" t="str">
            <v>Okanogan River-Alkali Lake</v>
          </cell>
          <cell r="C1378" t="str">
            <v>Okanogan</v>
          </cell>
          <cell r="D1378" t="str">
            <v>no</v>
          </cell>
          <cell r="E1378" t="str">
            <v>yes</v>
          </cell>
          <cell r="F1378" t="str">
            <v>no</v>
          </cell>
        </row>
        <row r="1379">
          <cell r="A1379" t="str">
            <v>Okanogan River Davis Canyon 01</v>
          </cell>
          <cell r="B1379" t="str">
            <v>Okanogan River-Davis Canyon</v>
          </cell>
          <cell r="C1379" t="str">
            <v>Okanogan</v>
          </cell>
          <cell r="D1379" t="str">
            <v>no</v>
          </cell>
          <cell r="E1379" t="str">
            <v>yes</v>
          </cell>
          <cell r="F1379" t="str">
            <v>no</v>
          </cell>
        </row>
        <row r="1380">
          <cell r="A1380" t="str">
            <v>Okanogan River Davis Canyon 02</v>
          </cell>
          <cell r="B1380" t="str">
            <v>Okanogan River-Davis Canyon</v>
          </cell>
          <cell r="C1380" t="str">
            <v>Okanogan</v>
          </cell>
          <cell r="D1380" t="str">
            <v>no</v>
          </cell>
          <cell r="E1380" t="str">
            <v>yes</v>
          </cell>
          <cell r="F1380" t="str">
            <v>no</v>
          </cell>
        </row>
        <row r="1381">
          <cell r="A1381" t="str">
            <v>Okanogan River Davis Canyon 03</v>
          </cell>
          <cell r="B1381" t="str">
            <v>Okanogan River-Davis Canyon</v>
          </cell>
          <cell r="C1381" t="str">
            <v>Okanogan</v>
          </cell>
          <cell r="D1381" t="str">
            <v>no</v>
          </cell>
          <cell r="E1381" t="str">
            <v>yes</v>
          </cell>
          <cell r="F1381" t="str">
            <v>no</v>
          </cell>
        </row>
        <row r="1382">
          <cell r="A1382" t="str">
            <v>Okanogan River Davis Canyon 04</v>
          </cell>
          <cell r="B1382" t="str">
            <v>Okanogan River-Davis Canyon</v>
          </cell>
          <cell r="C1382" t="str">
            <v>Okanogan</v>
          </cell>
          <cell r="D1382" t="str">
            <v>no</v>
          </cell>
          <cell r="E1382" t="str">
            <v>yes</v>
          </cell>
          <cell r="F1382" t="str">
            <v>no</v>
          </cell>
        </row>
        <row r="1383">
          <cell r="A1383" t="str">
            <v>Okanogan River Davis Canyon 05</v>
          </cell>
          <cell r="B1383" t="str">
            <v>Okanogan River-Davis Canyon</v>
          </cell>
          <cell r="C1383" t="str">
            <v>Okanogan</v>
          </cell>
          <cell r="D1383" t="str">
            <v>no</v>
          </cell>
          <cell r="E1383" t="str">
            <v>yes</v>
          </cell>
          <cell r="F1383" t="str">
            <v>no</v>
          </cell>
        </row>
        <row r="1384">
          <cell r="A1384" t="str">
            <v>Okanogan River Davis Canyon 06</v>
          </cell>
          <cell r="B1384" t="str">
            <v>Okanogan River-Davis Canyon</v>
          </cell>
          <cell r="C1384" t="str">
            <v>Okanogan</v>
          </cell>
          <cell r="D1384" t="str">
            <v>no</v>
          </cell>
          <cell r="E1384" t="str">
            <v>yes</v>
          </cell>
          <cell r="F1384" t="str">
            <v>no</v>
          </cell>
        </row>
        <row r="1385">
          <cell r="A1385" t="str">
            <v>Okanogan River Davis Canyon 07</v>
          </cell>
          <cell r="B1385" t="str">
            <v>Okanogan River-Davis Canyon</v>
          </cell>
          <cell r="C1385" t="str">
            <v>Okanogan</v>
          </cell>
          <cell r="D1385" t="str">
            <v>no</v>
          </cell>
          <cell r="E1385" t="str">
            <v>yes</v>
          </cell>
          <cell r="F1385" t="str">
            <v>no</v>
          </cell>
        </row>
        <row r="1386">
          <cell r="A1386" t="str">
            <v>Okanogan River Mosquito 01</v>
          </cell>
          <cell r="B1386" t="str">
            <v>Okanogan River-Mosquito Creek</v>
          </cell>
          <cell r="C1386" t="str">
            <v>Okanogan</v>
          </cell>
          <cell r="D1386" t="str">
            <v>no</v>
          </cell>
          <cell r="E1386" t="str">
            <v>yes</v>
          </cell>
          <cell r="F1386" t="str">
            <v>no</v>
          </cell>
        </row>
        <row r="1387">
          <cell r="A1387" t="str">
            <v>Okanogan River Mosquito 02</v>
          </cell>
          <cell r="B1387" t="str">
            <v>Okanogan River-Mosquito Creek</v>
          </cell>
          <cell r="C1387" t="str">
            <v>Okanogan</v>
          </cell>
          <cell r="D1387" t="str">
            <v>no</v>
          </cell>
          <cell r="E1387" t="str">
            <v>yes</v>
          </cell>
          <cell r="F1387" t="str">
            <v>no</v>
          </cell>
        </row>
        <row r="1388">
          <cell r="A1388" t="str">
            <v>Okanogan River Mosquito 03</v>
          </cell>
          <cell r="B1388" t="str">
            <v>Okanogan River-Mosquito Creek</v>
          </cell>
          <cell r="C1388" t="str">
            <v>Okanogan</v>
          </cell>
          <cell r="D1388" t="str">
            <v>no</v>
          </cell>
          <cell r="E1388" t="str">
            <v>yes</v>
          </cell>
          <cell r="F1388" t="str">
            <v>no</v>
          </cell>
        </row>
        <row r="1389">
          <cell r="A1389" t="str">
            <v>Okanogan River Mosquito 04</v>
          </cell>
          <cell r="B1389" t="str">
            <v>Okanogan River-Mosquito Creek</v>
          </cell>
          <cell r="C1389" t="str">
            <v>Okanogan</v>
          </cell>
          <cell r="D1389" t="str">
            <v>no</v>
          </cell>
          <cell r="E1389" t="str">
            <v>yes</v>
          </cell>
          <cell r="F1389" t="str">
            <v>no</v>
          </cell>
        </row>
        <row r="1390">
          <cell r="A1390" t="str">
            <v>Okanogan River Mosquito 05</v>
          </cell>
          <cell r="B1390" t="str">
            <v>Okanogan River-Mosquito Creek</v>
          </cell>
          <cell r="C1390" t="str">
            <v>Okanogan</v>
          </cell>
          <cell r="D1390" t="str">
            <v>no</v>
          </cell>
          <cell r="E1390" t="str">
            <v>yes</v>
          </cell>
          <cell r="F1390" t="str">
            <v>no</v>
          </cell>
        </row>
        <row r="1391">
          <cell r="A1391" t="str">
            <v>Okanogan River Mosquito 06</v>
          </cell>
          <cell r="B1391" t="str">
            <v>Okanogan River-Mosquito Creek</v>
          </cell>
          <cell r="C1391" t="str">
            <v>Okanogan</v>
          </cell>
          <cell r="D1391" t="str">
            <v>no</v>
          </cell>
          <cell r="E1391" t="str">
            <v>yes</v>
          </cell>
          <cell r="F1391" t="str">
            <v>no</v>
          </cell>
        </row>
        <row r="1392">
          <cell r="A1392" t="str">
            <v>Okanogan River Mosquito 07</v>
          </cell>
          <cell r="B1392" t="str">
            <v>Okanogan River-Mosquito Creek</v>
          </cell>
          <cell r="C1392" t="str">
            <v>Okanogan</v>
          </cell>
          <cell r="D1392" t="str">
            <v>no</v>
          </cell>
          <cell r="E1392" t="str">
            <v>yes</v>
          </cell>
          <cell r="F1392" t="str">
            <v>no</v>
          </cell>
        </row>
        <row r="1393">
          <cell r="A1393" t="str">
            <v>Okanogan River Mosquito 08</v>
          </cell>
          <cell r="B1393" t="str">
            <v>Okanogan River-Mosquito Creek</v>
          </cell>
          <cell r="C1393" t="str">
            <v>Okanogan</v>
          </cell>
          <cell r="D1393" t="str">
            <v>no</v>
          </cell>
          <cell r="E1393" t="str">
            <v>yes</v>
          </cell>
          <cell r="F1393" t="str">
            <v>no</v>
          </cell>
        </row>
        <row r="1394">
          <cell r="A1394" t="str">
            <v>Okanogan River Mosquito 09</v>
          </cell>
          <cell r="B1394" t="str">
            <v>Okanogan River-Mosquito Creek</v>
          </cell>
          <cell r="C1394" t="str">
            <v>Okanogan</v>
          </cell>
          <cell r="D1394" t="str">
            <v>no</v>
          </cell>
          <cell r="E1394" t="str">
            <v>yes</v>
          </cell>
          <cell r="F1394" t="str">
            <v>no</v>
          </cell>
        </row>
        <row r="1395">
          <cell r="A1395" t="str">
            <v>Okanogan River Mosquito 10</v>
          </cell>
          <cell r="B1395" t="str">
            <v>Okanogan River-Mosquito Creek</v>
          </cell>
          <cell r="C1395" t="str">
            <v>Okanogan</v>
          </cell>
          <cell r="D1395" t="str">
            <v>no</v>
          </cell>
          <cell r="E1395" t="str">
            <v>yes</v>
          </cell>
          <cell r="F1395" t="str">
            <v>no</v>
          </cell>
        </row>
        <row r="1396">
          <cell r="A1396" t="str">
            <v>Okanogan River Mosquito 11</v>
          </cell>
          <cell r="B1396" t="str">
            <v>Okanogan River-Mosquito Creek</v>
          </cell>
          <cell r="C1396" t="str">
            <v>Okanogan</v>
          </cell>
          <cell r="D1396" t="str">
            <v>no</v>
          </cell>
          <cell r="E1396" t="str">
            <v>yes</v>
          </cell>
          <cell r="F1396" t="str">
            <v>no</v>
          </cell>
        </row>
        <row r="1397">
          <cell r="A1397" t="str">
            <v>Okanogan River Mosquito 12</v>
          </cell>
          <cell r="B1397" t="str">
            <v>Okanogan River-Mosquito Creek</v>
          </cell>
          <cell r="C1397" t="str">
            <v>Okanogan</v>
          </cell>
          <cell r="D1397" t="str">
            <v>no</v>
          </cell>
          <cell r="E1397" t="str">
            <v>yes</v>
          </cell>
          <cell r="F1397" t="str">
            <v>no</v>
          </cell>
        </row>
        <row r="1398">
          <cell r="A1398" t="str">
            <v>Okanogan River Mosquito 13</v>
          </cell>
          <cell r="B1398" t="str">
            <v>Okanogan River-Mosquito Creek</v>
          </cell>
          <cell r="C1398" t="str">
            <v>Okanogan</v>
          </cell>
          <cell r="D1398" t="str">
            <v>no</v>
          </cell>
          <cell r="E1398" t="str">
            <v>yes</v>
          </cell>
          <cell r="F1398" t="str">
            <v>no</v>
          </cell>
        </row>
        <row r="1399">
          <cell r="A1399" t="str">
            <v>Okanogan River Mosquito Crosschannel</v>
          </cell>
          <cell r="B1399" t="str">
            <v>Okanogan River-Mosquito Creek</v>
          </cell>
          <cell r="C1399" t="str">
            <v>Okanogan</v>
          </cell>
          <cell r="D1399" t="str">
            <v>no</v>
          </cell>
          <cell r="E1399" t="str">
            <v>yes</v>
          </cell>
          <cell r="F1399" t="str">
            <v>no</v>
          </cell>
        </row>
        <row r="1400">
          <cell r="A1400" t="str">
            <v>Okanogan River Whitestone Coulee 01</v>
          </cell>
          <cell r="B1400" t="str">
            <v>Okanogan River-Mosquito Creek</v>
          </cell>
          <cell r="C1400" t="str">
            <v>Okanogan</v>
          </cell>
          <cell r="D1400" t="str">
            <v>no</v>
          </cell>
          <cell r="E1400" t="str">
            <v>yes</v>
          </cell>
          <cell r="F1400" t="str">
            <v>no</v>
          </cell>
        </row>
        <row r="1401">
          <cell r="A1401" t="str">
            <v>Similkameen River 01</v>
          </cell>
          <cell r="B1401" t="str">
            <v>Okanogan River-Mosquito Creek</v>
          </cell>
          <cell r="C1401" t="str">
            <v>Okanogan</v>
          </cell>
          <cell r="D1401" t="str">
            <v>no</v>
          </cell>
          <cell r="E1401" t="str">
            <v>yes</v>
          </cell>
          <cell r="F1401" t="str">
            <v>no</v>
          </cell>
        </row>
        <row r="1402">
          <cell r="A1402" t="str">
            <v>Wildhorse Creek 01</v>
          </cell>
          <cell r="B1402" t="str">
            <v>Wildhorse Spring Creek</v>
          </cell>
          <cell r="C1402" t="str">
            <v>Okanogan</v>
          </cell>
          <cell r="D1402" t="str">
            <v>no</v>
          </cell>
          <cell r="E1402" t="str">
            <v>no</v>
          </cell>
          <cell r="F1402" t="str">
            <v>no</v>
          </cell>
        </row>
        <row r="1403">
          <cell r="A1403" t="str">
            <v>Wildhorse Creek 02</v>
          </cell>
          <cell r="B1403" t="str">
            <v>Wildhorse Spring Creek</v>
          </cell>
          <cell r="C1403" t="str">
            <v>Okanogan</v>
          </cell>
          <cell r="D1403" t="str">
            <v>no</v>
          </cell>
          <cell r="E1403" t="str">
            <v>no</v>
          </cell>
          <cell r="F1403" t="str">
            <v>no</v>
          </cell>
        </row>
        <row r="1404">
          <cell r="A1404" t="str">
            <v>Ninemile Creek 01</v>
          </cell>
          <cell r="B1404" t="str">
            <v>Okanogan River-Nine Mile Creek</v>
          </cell>
          <cell r="C1404" t="str">
            <v>Okanogan</v>
          </cell>
          <cell r="D1404" t="str">
            <v>no</v>
          </cell>
          <cell r="E1404" t="str">
            <v>yes</v>
          </cell>
          <cell r="F1404" t="str">
            <v>no</v>
          </cell>
        </row>
        <row r="1405">
          <cell r="A1405" t="str">
            <v>Ninemile Creek 02</v>
          </cell>
          <cell r="B1405" t="str">
            <v>Okanogan River-Nine Mile Creek</v>
          </cell>
          <cell r="C1405" t="str">
            <v>Okanogan</v>
          </cell>
          <cell r="D1405" t="str">
            <v>no</v>
          </cell>
          <cell r="E1405" t="str">
            <v>yes</v>
          </cell>
          <cell r="F1405" t="str">
            <v>no</v>
          </cell>
        </row>
        <row r="1406">
          <cell r="A1406" t="str">
            <v>Ninemile Creek 03</v>
          </cell>
          <cell r="B1406" t="str">
            <v>Okanogan River-Nine Mile Creek</v>
          </cell>
          <cell r="C1406" t="str">
            <v>Okanogan</v>
          </cell>
          <cell r="D1406" t="str">
            <v>no</v>
          </cell>
          <cell r="E1406" t="str">
            <v>yes</v>
          </cell>
          <cell r="F1406" t="str">
            <v>no</v>
          </cell>
        </row>
        <row r="1407">
          <cell r="A1407" t="str">
            <v>Ninemile Creek 04</v>
          </cell>
          <cell r="B1407" t="str">
            <v>Okanogan River-Nine Mile Creek</v>
          </cell>
          <cell r="C1407" t="str">
            <v>Okanogan</v>
          </cell>
          <cell r="D1407" t="str">
            <v>no</v>
          </cell>
          <cell r="E1407" t="str">
            <v>yes</v>
          </cell>
          <cell r="F1407" t="str">
            <v>no</v>
          </cell>
        </row>
        <row r="1408">
          <cell r="A1408" t="str">
            <v>Ninemile Creek 05</v>
          </cell>
          <cell r="B1408" t="str">
            <v>Okanogan River-Nine Mile Creek</v>
          </cell>
          <cell r="C1408" t="str">
            <v>Okanogan</v>
          </cell>
          <cell r="D1408" t="str">
            <v>no</v>
          </cell>
          <cell r="E1408" t="str">
            <v>yes</v>
          </cell>
          <cell r="F1408" t="str">
            <v>no</v>
          </cell>
        </row>
        <row r="1409">
          <cell r="A1409" t="str">
            <v>Okanogan River Ninemile 01</v>
          </cell>
          <cell r="B1409" t="str">
            <v>Okanogan River-Nine Mile Creek</v>
          </cell>
          <cell r="C1409" t="str">
            <v>Okanogan</v>
          </cell>
          <cell r="D1409" t="str">
            <v>no</v>
          </cell>
          <cell r="E1409" t="str">
            <v>yes</v>
          </cell>
          <cell r="F1409" t="str">
            <v>no</v>
          </cell>
        </row>
        <row r="1410">
          <cell r="A1410" t="str">
            <v>Okanogan River Ninemile 02</v>
          </cell>
          <cell r="B1410" t="str">
            <v>Okanogan River-Nine Mile Creek</v>
          </cell>
          <cell r="C1410" t="str">
            <v>Okanogan</v>
          </cell>
          <cell r="D1410" t="str">
            <v>no</v>
          </cell>
          <cell r="E1410" t="str">
            <v>yes</v>
          </cell>
          <cell r="F1410" t="str">
            <v>no</v>
          </cell>
        </row>
        <row r="1411">
          <cell r="A1411" t="str">
            <v>Okanogan River Ninemile 03</v>
          </cell>
          <cell r="B1411" t="str">
            <v>Okanogan River-Nine Mile Creek</v>
          </cell>
          <cell r="C1411" t="str">
            <v>Okanogan</v>
          </cell>
          <cell r="D1411" t="str">
            <v>no</v>
          </cell>
          <cell r="E1411" t="str">
            <v>yes</v>
          </cell>
          <cell r="F1411" t="str">
            <v>no</v>
          </cell>
        </row>
        <row r="1412">
          <cell r="A1412" t="str">
            <v>Tonasket Creek 01</v>
          </cell>
          <cell r="B1412" t="str">
            <v>Okanogan River-Nine Mile Creek</v>
          </cell>
          <cell r="C1412" t="str">
            <v>Okanogan</v>
          </cell>
          <cell r="D1412" t="str">
            <v>no</v>
          </cell>
          <cell r="E1412" t="str">
            <v>yes</v>
          </cell>
          <cell r="F1412" t="str">
            <v>no</v>
          </cell>
        </row>
        <row r="1413">
          <cell r="A1413" t="str">
            <v>Okanogan River Swipkin Canyon 01</v>
          </cell>
          <cell r="B1413" t="str">
            <v>Okanogan River-Swipkin Canyon</v>
          </cell>
          <cell r="C1413" t="str">
            <v>Okanogan</v>
          </cell>
          <cell r="D1413" t="str">
            <v>no</v>
          </cell>
          <cell r="E1413" t="str">
            <v>yes</v>
          </cell>
          <cell r="F1413" t="str">
            <v>no</v>
          </cell>
        </row>
        <row r="1414">
          <cell r="A1414" t="str">
            <v>Okanogan River Swipkin Canyon 02</v>
          </cell>
          <cell r="B1414" t="str">
            <v>Okanogan River-Swipkin Canyon</v>
          </cell>
          <cell r="C1414" t="str">
            <v>Okanogan</v>
          </cell>
          <cell r="D1414" t="str">
            <v>no</v>
          </cell>
          <cell r="E1414" t="str">
            <v>yes</v>
          </cell>
          <cell r="F1414" t="str">
            <v>no</v>
          </cell>
        </row>
        <row r="1415">
          <cell r="A1415" t="str">
            <v>Okanogan River Swipkin Canyon 03</v>
          </cell>
          <cell r="B1415" t="str">
            <v>Okanogan River-Swipkin Canyon</v>
          </cell>
          <cell r="C1415" t="str">
            <v>Okanogan</v>
          </cell>
          <cell r="D1415" t="str">
            <v>no</v>
          </cell>
          <cell r="E1415" t="str">
            <v>yes</v>
          </cell>
          <cell r="F1415" t="str">
            <v>no</v>
          </cell>
        </row>
        <row r="1416">
          <cell r="A1416" t="str">
            <v>Okanogan River Swipkin Canyon 04</v>
          </cell>
          <cell r="B1416" t="str">
            <v>Okanogan River-Swipkin Canyon</v>
          </cell>
          <cell r="C1416" t="str">
            <v>Okanogan</v>
          </cell>
          <cell r="D1416" t="str">
            <v>no</v>
          </cell>
          <cell r="E1416" t="str">
            <v>yes</v>
          </cell>
          <cell r="F1416" t="str">
            <v>no</v>
          </cell>
        </row>
        <row r="1417">
          <cell r="A1417" t="str">
            <v>Okanogan River Swipkin Canyon 05</v>
          </cell>
          <cell r="B1417" t="str">
            <v>Okanogan River-Swipkin Canyon</v>
          </cell>
          <cell r="C1417" t="str">
            <v>Okanogan</v>
          </cell>
          <cell r="D1417" t="str">
            <v>no</v>
          </cell>
          <cell r="E1417" t="str">
            <v>yes</v>
          </cell>
          <cell r="F1417" t="str">
            <v>no</v>
          </cell>
        </row>
        <row r="1418">
          <cell r="A1418" t="str">
            <v>Okanogan River Swipkin Canyon 06</v>
          </cell>
          <cell r="B1418" t="str">
            <v>Okanogan River-Swipkin Canyon</v>
          </cell>
          <cell r="C1418" t="str">
            <v>Okanogan</v>
          </cell>
          <cell r="D1418" t="str">
            <v>no</v>
          </cell>
          <cell r="E1418" t="str">
            <v>yes</v>
          </cell>
          <cell r="F1418" t="str">
            <v>no</v>
          </cell>
        </row>
        <row r="1419">
          <cell r="A1419" t="str">
            <v>Okanogan River Swipkin Canyon 07</v>
          </cell>
          <cell r="B1419" t="str">
            <v>Okanogan River-Swipkin Canyon</v>
          </cell>
          <cell r="C1419" t="str">
            <v>Okanogan</v>
          </cell>
          <cell r="D1419" t="str">
            <v>no</v>
          </cell>
          <cell r="E1419" t="str">
            <v>yes</v>
          </cell>
          <cell r="F1419" t="str">
            <v>no</v>
          </cell>
        </row>
        <row r="1420">
          <cell r="A1420" t="str">
            <v>Okanogan River Swipkin Canyon 08</v>
          </cell>
          <cell r="B1420" t="str">
            <v>Okanogan River-Swipkin Canyon</v>
          </cell>
          <cell r="C1420" t="str">
            <v>Okanogan</v>
          </cell>
          <cell r="D1420" t="str">
            <v>no</v>
          </cell>
          <cell r="E1420" t="str">
            <v>yes</v>
          </cell>
          <cell r="F1420" t="str">
            <v>no</v>
          </cell>
        </row>
        <row r="1421">
          <cell r="A1421" t="str">
            <v>Chiliwist Creek 01</v>
          </cell>
          <cell r="B1421" t="str">
            <v>Okanogan River-Tallant Creek</v>
          </cell>
          <cell r="C1421" t="str">
            <v>Okanogan</v>
          </cell>
          <cell r="D1421" t="str">
            <v>no</v>
          </cell>
          <cell r="E1421" t="str">
            <v>yes</v>
          </cell>
          <cell r="F1421" t="str">
            <v>no</v>
          </cell>
        </row>
        <row r="1422">
          <cell r="A1422" t="str">
            <v>Okanogan River Davis Canyon 08</v>
          </cell>
          <cell r="B1422" t="str">
            <v>Okanogan River-Tallant Creek</v>
          </cell>
          <cell r="C1422" t="str">
            <v>Okanogan</v>
          </cell>
          <cell r="D1422" t="str">
            <v>no</v>
          </cell>
          <cell r="E1422" t="str">
            <v>yes</v>
          </cell>
          <cell r="F1422" t="str">
            <v>no</v>
          </cell>
        </row>
        <row r="1423">
          <cell r="A1423" t="str">
            <v>Okanogan River Tallant 01</v>
          </cell>
          <cell r="B1423" t="str">
            <v>Okanogan River-Tallant Creek</v>
          </cell>
          <cell r="C1423" t="str">
            <v>Okanogan</v>
          </cell>
          <cell r="D1423" t="str">
            <v>no</v>
          </cell>
          <cell r="E1423" t="str">
            <v>yes</v>
          </cell>
          <cell r="F1423" t="str">
            <v>no</v>
          </cell>
        </row>
        <row r="1424">
          <cell r="A1424" t="str">
            <v>Okanogan River Tallant 02</v>
          </cell>
          <cell r="B1424" t="str">
            <v>Okanogan River-Tallant Creek</v>
          </cell>
          <cell r="C1424" t="str">
            <v>Okanogan</v>
          </cell>
          <cell r="D1424" t="str">
            <v>no</v>
          </cell>
          <cell r="E1424" t="str">
            <v>yes</v>
          </cell>
          <cell r="F1424" t="str">
            <v>no</v>
          </cell>
        </row>
        <row r="1425">
          <cell r="A1425" t="str">
            <v>Okanogan River Tallant 03</v>
          </cell>
          <cell r="B1425" t="str">
            <v>Okanogan River-Tallant Creek</v>
          </cell>
          <cell r="C1425" t="str">
            <v>Okanogan</v>
          </cell>
          <cell r="D1425" t="str">
            <v>no</v>
          </cell>
          <cell r="E1425" t="str">
            <v>yes</v>
          </cell>
          <cell r="F1425" t="str">
            <v>no</v>
          </cell>
        </row>
        <row r="1426">
          <cell r="A1426" t="str">
            <v>Okanogan River Tallant 04</v>
          </cell>
          <cell r="B1426" t="str">
            <v>Okanogan River-Tallant Creek</v>
          </cell>
          <cell r="C1426" t="str">
            <v>Okanogan</v>
          </cell>
          <cell r="D1426" t="str">
            <v>no</v>
          </cell>
          <cell r="E1426" t="str">
            <v>yes</v>
          </cell>
          <cell r="F1426" t="str">
            <v>no</v>
          </cell>
        </row>
        <row r="1427">
          <cell r="A1427" t="str">
            <v>Okanogan River Tallant 05</v>
          </cell>
          <cell r="B1427" t="str">
            <v>Okanogan River-Tallant Creek</v>
          </cell>
          <cell r="C1427" t="str">
            <v>Okanogan</v>
          </cell>
          <cell r="D1427" t="str">
            <v>no</v>
          </cell>
          <cell r="E1427" t="str">
            <v>yes</v>
          </cell>
          <cell r="F1427" t="str">
            <v>no</v>
          </cell>
        </row>
        <row r="1428">
          <cell r="A1428" t="str">
            <v>Okanogan River Tallant 06</v>
          </cell>
          <cell r="B1428" t="str">
            <v>Okanogan River-Tallant Creek</v>
          </cell>
          <cell r="C1428" t="str">
            <v>Okanogan</v>
          </cell>
          <cell r="D1428" t="str">
            <v>no</v>
          </cell>
          <cell r="E1428" t="str">
            <v>yes</v>
          </cell>
          <cell r="F1428" t="str">
            <v>no</v>
          </cell>
        </row>
        <row r="1429">
          <cell r="A1429" t="str">
            <v>Okanogan River Tallant 07</v>
          </cell>
          <cell r="B1429" t="str">
            <v>Okanogan River-Tallant Creek</v>
          </cell>
          <cell r="C1429" t="str">
            <v>Okanogan</v>
          </cell>
          <cell r="D1429" t="str">
            <v>no</v>
          </cell>
          <cell r="E1429" t="str">
            <v>yes</v>
          </cell>
          <cell r="F1429" t="str">
            <v>no</v>
          </cell>
        </row>
        <row r="1430">
          <cell r="A1430" t="str">
            <v>Okanogan River Whitestone Coulee 02</v>
          </cell>
          <cell r="B1430" t="str">
            <v>Okanogan River-Whitestone Coulee</v>
          </cell>
          <cell r="C1430" t="str">
            <v>Okanogan</v>
          </cell>
          <cell r="D1430" t="str">
            <v>no</v>
          </cell>
          <cell r="E1430" t="str">
            <v>yes</v>
          </cell>
          <cell r="F1430" t="str">
            <v>no</v>
          </cell>
        </row>
        <row r="1431">
          <cell r="A1431" t="str">
            <v>Okanogan River Whitestone Coulee 03</v>
          </cell>
          <cell r="B1431" t="str">
            <v>Okanogan River-Whitestone Coulee</v>
          </cell>
          <cell r="C1431" t="str">
            <v>Okanogan</v>
          </cell>
          <cell r="D1431" t="str">
            <v>no</v>
          </cell>
          <cell r="E1431" t="str">
            <v>yes</v>
          </cell>
          <cell r="F1431" t="str">
            <v>no</v>
          </cell>
        </row>
        <row r="1432">
          <cell r="A1432" t="str">
            <v>Okanogan River Whitestone Coulee 04</v>
          </cell>
          <cell r="B1432" t="str">
            <v>Okanogan River-Whitestone Coulee</v>
          </cell>
          <cell r="C1432" t="str">
            <v>Okanogan</v>
          </cell>
          <cell r="D1432" t="str">
            <v>no</v>
          </cell>
          <cell r="E1432" t="str">
            <v>yes</v>
          </cell>
          <cell r="F1432" t="str">
            <v>no</v>
          </cell>
        </row>
        <row r="1433">
          <cell r="A1433" t="str">
            <v>Okanogan River Whitestone Coulee 05</v>
          </cell>
          <cell r="B1433" t="str">
            <v>Okanogan River-Whitestone Coulee</v>
          </cell>
          <cell r="C1433" t="str">
            <v>Okanogan</v>
          </cell>
          <cell r="D1433" t="str">
            <v>no</v>
          </cell>
          <cell r="E1433" t="str">
            <v>yes</v>
          </cell>
          <cell r="F1433" t="str">
            <v>no</v>
          </cell>
        </row>
        <row r="1434">
          <cell r="A1434" t="str">
            <v>Okanogan River Whitestone Coulee 06</v>
          </cell>
          <cell r="B1434" t="str">
            <v>Okanogan River-Whitestone Coulee</v>
          </cell>
          <cell r="C1434" t="str">
            <v>Okanogan</v>
          </cell>
          <cell r="D1434" t="str">
            <v>no</v>
          </cell>
          <cell r="E1434" t="str">
            <v>yes</v>
          </cell>
          <cell r="F1434" t="str">
            <v>no</v>
          </cell>
        </row>
        <row r="1435">
          <cell r="A1435" t="str">
            <v>Okanogan River Whitestone Coulee 07</v>
          </cell>
          <cell r="B1435" t="str">
            <v>Okanogan River-Whitestone Coulee</v>
          </cell>
          <cell r="C1435" t="str">
            <v>Okanogan</v>
          </cell>
          <cell r="D1435" t="str">
            <v>no</v>
          </cell>
          <cell r="E1435" t="str">
            <v>yes</v>
          </cell>
          <cell r="F1435" t="str">
            <v>no</v>
          </cell>
        </row>
        <row r="1436">
          <cell r="A1436" t="str">
            <v>Okanogan River Whitestone Coulee 08</v>
          </cell>
          <cell r="B1436" t="str">
            <v>Okanogan River-Whitestone Coulee</v>
          </cell>
          <cell r="C1436" t="str">
            <v>Okanogan</v>
          </cell>
          <cell r="D1436" t="str">
            <v>no</v>
          </cell>
          <cell r="E1436" t="str">
            <v>yes</v>
          </cell>
          <cell r="F1436" t="str">
            <v>no</v>
          </cell>
        </row>
        <row r="1437">
          <cell r="A1437" t="str">
            <v>Salmon Creek 01</v>
          </cell>
          <cell r="B1437" t="str">
            <v>Salmon Creek-Green Lake</v>
          </cell>
          <cell r="C1437" t="str">
            <v>Okanogan</v>
          </cell>
          <cell r="D1437" t="str">
            <v>no</v>
          </cell>
          <cell r="E1437" t="str">
            <v>yes</v>
          </cell>
          <cell r="F1437" t="str">
            <v>no</v>
          </cell>
        </row>
        <row r="1438">
          <cell r="A1438" t="str">
            <v>Salmon Creek 02</v>
          </cell>
          <cell r="B1438" t="str">
            <v>Salmon Creek-Green Lake</v>
          </cell>
          <cell r="C1438" t="str">
            <v>Okanogan</v>
          </cell>
          <cell r="D1438" t="str">
            <v>no</v>
          </cell>
          <cell r="E1438" t="str">
            <v>yes</v>
          </cell>
          <cell r="F1438" t="str">
            <v>no</v>
          </cell>
        </row>
        <row r="1439">
          <cell r="A1439" t="str">
            <v>Salmon Creek 03</v>
          </cell>
          <cell r="B1439" t="str">
            <v>Salmon Creek-Green Lake</v>
          </cell>
          <cell r="C1439" t="str">
            <v>Okanogan</v>
          </cell>
          <cell r="D1439" t="str">
            <v>no</v>
          </cell>
          <cell r="E1439" t="str">
            <v>yes</v>
          </cell>
          <cell r="F1439" t="str">
            <v>no</v>
          </cell>
        </row>
        <row r="1440">
          <cell r="A1440" t="str">
            <v>Salmon Creek 04</v>
          </cell>
          <cell r="B1440" t="str">
            <v>Salmon Creek-Green Lake</v>
          </cell>
          <cell r="C1440" t="str">
            <v>Okanogan</v>
          </cell>
          <cell r="D1440" t="str">
            <v>no</v>
          </cell>
          <cell r="E1440" t="str">
            <v>yes</v>
          </cell>
          <cell r="F1440" t="str">
            <v>no</v>
          </cell>
        </row>
        <row r="1441">
          <cell r="A1441" t="str">
            <v>Salmon Creek 05</v>
          </cell>
          <cell r="B1441" t="str">
            <v>Salmon Creek-Green Lake</v>
          </cell>
          <cell r="C1441" t="str">
            <v>Okanogan</v>
          </cell>
          <cell r="D1441" t="str">
            <v>no</v>
          </cell>
          <cell r="E1441" t="str">
            <v>yes</v>
          </cell>
          <cell r="F1441" t="str">
            <v>no</v>
          </cell>
        </row>
        <row r="1442">
          <cell r="A1442" t="str">
            <v>Salmon Creek 06</v>
          </cell>
          <cell r="B1442" t="str">
            <v>Salmon Creek-Green Lake</v>
          </cell>
          <cell r="C1442" t="str">
            <v>Okanogan</v>
          </cell>
          <cell r="D1442" t="str">
            <v>no</v>
          </cell>
          <cell r="E1442" t="str">
            <v>yes</v>
          </cell>
          <cell r="F1442" t="str">
            <v>no</v>
          </cell>
        </row>
        <row r="1443">
          <cell r="A1443" t="str">
            <v>Salmon Creek 07</v>
          </cell>
          <cell r="B1443" t="str">
            <v>Salmon Creek-Green Lake</v>
          </cell>
          <cell r="C1443" t="str">
            <v>Okanogan</v>
          </cell>
          <cell r="D1443" t="str">
            <v>no</v>
          </cell>
          <cell r="E1443" t="str">
            <v>yes</v>
          </cell>
          <cell r="F1443" t="str">
            <v>no</v>
          </cell>
        </row>
        <row r="1444">
          <cell r="A1444" t="str">
            <v>Salmon Creek 08</v>
          </cell>
          <cell r="B1444" t="str">
            <v>Salmon Creek-Green Lake</v>
          </cell>
          <cell r="C1444" t="str">
            <v>Okanogan</v>
          </cell>
          <cell r="D1444" t="str">
            <v>no</v>
          </cell>
          <cell r="E1444" t="str">
            <v>yes</v>
          </cell>
          <cell r="F1444" t="str">
            <v>no</v>
          </cell>
        </row>
        <row r="1445">
          <cell r="A1445" t="str">
            <v>Salmon Creek 09</v>
          </cell>
          <cell r="B1445" t="str">
            <v>Salmon Creek-Green Lake</v>
          </cell>
          <cell r="C1445" t="str">
            <v>Okanogan</v>
          </cell>
          <cell r="D1445" t="str">
            <v>no</v>
          </cell>
          <cell r="E1445" t="str">
            <v>yes</v>
          </cell>
          <cell r="F1445" t="str">
            <v>no</v>
          </cell>
        </row>
        <row r="1446">
          <cell r="A1446" t="str">
            <v>Salmon Creek 10</v>
          </cell>
          <cell r="B1446" t="str">
            <v>Salmon Creek-Green Lake</v>
          </cell>
          <cell r="C1446" t="str">
            <v>Okanogan</v>
          </cell>
          <cell r="D1446" t="str">
            <v>no</v>
          </cell>
          <cell r="E1446" t="str">
            <v>yes</v>
          </cell>
          <cell r="F1446" t="str">
            <v>no</v>
          </cell>
        </row>
        <row r="1447">
          <cell r="A1447" t="str">
            <v>Salmon Creek 11</v>
          </cell>
          <cell r="B1447" t="str">
            <v>Salmon Creek-Green Lake</v>
          </cell>
          <cell r="C1447" t="str">
            <v>Okanogan</v>
          </cell>
          <cell r="D1447" t="str">
            <v>no</v>
          </cell>
          <cell r="E1447" t="str">
            <v>yes</v>
          </cell>
          <cell r="F1447" t="str">
            <v>no</v>
          </cell>
        </row>
        <row r="1448">
          <cell r="A1448" t="str">
            <v>Salmon Creek 12</v>
          </cell>
          <cell r="B1448" t="str">
            <v>Salmon Creek-Green Lake</v>
          </cell>
          <cell r="C1448" t="str">
            <v>Okanogan</v>
          </cell>
          <cell r="D1448" t="str">
            <v>no</v>
          </cell>
          <cell r="E1448" t="str">
            <v>yes</v>
          </cell>
          <cell r="F1448" t="str">
            <v>no</v>
          </cell>
        </row>
        <row r="1449">
          <cell r="A1449" t="str">
            <v>Salmon Creek 13</v>
          </cell>
          <cell r="B1449" t="str">
            <v>Salmon Creek-Green Lake</v>
          </cell>
          <cell r="C1449" t="str">
            <v>Okanogan</v>
          </cell>
          <cell r="D1449" t="str">
            <v>no</v>
          </cell>
          <cell r="E1449" t="str">
            <v>yes</v>
          </cell>
          <cell r="F1449" t="str">
            <v>no</v>
          </cell>
        </row>
        <row r="1450">
          <cell r="A1450" t="str">
            <v>Similkameen River 02</v>
          </cell>
          <cell r="B1450" t="str">
            <v>Similkameen River-Ellemeham Draw</v>
          </cell>
          <cell r="C1450" t="str">
            <v>Okanogan</v>
          </cell>
          <cell r="D1450" t="str">
            <v>no</v>
          </cell>
          <cell r="E1450" t="str">
            <v>yes</v>
          </cell>
          <cell r="F1450" t="str">
            <v>no</v>
          </cell>
        </row>
        <row r="1451">
          <cell r="A1451" t="str">
            <v>Similkameen River 03</v>
          </cell>
          <cell r="B1451" t="str">
            <v>Similkameen River-Ellemeham Draw</v>
          </cell>
          <cell r="C1451" t="str">
            <v>Okanogan</v>
          </cell>
          <cell r="D1451" t="str">
            <v>no</v>
          </cell>
          <cell r="E1451" t="str">
            <v>yes</v>
          </cell>
          <cell r="F1451" t="str">
            <v>no</v>
          </cell>
        </row>
        <row r="1452">
          <cell r="A1452" t="str">
            <v>Similkameen River 04</v>
          </cell>
          <cell r="B1452" t="str">
            <v>Similkameen River-Ellemeham Draw</v>
          </cell>
          <cell r="C1452" t="str">
            <v>Okanogan</v>
          </cell>
          <cell r="D1452" t="str">
            <v>no</v>
          </cell>
          <cell r="E1452" t="str">
            <v>yes</v>
          </cell>
          <cell r="F1452" t="str">
            <v>no</v>
          </cell>
        </row>
        <row r="1453">
          <cell r="A1453" t="str">
            <v>Similkameen River 05</v>
          </cell>
          <cell r="B1453" t="str">
            <v>Similkameen River-Ellemeham Draw</v>
          </cell>
          <cell r="C1453" t="str">
            <v>Okanogan</v>
          </cell>
          <cell r="D1453" t="str">
            <v>no</v>
          </cell>
          <cell r="E1453" t="str">
            <v>yes</v>
          </cell>
          <cell r="F1453" t="str">
            <v>no</v>
          </cell>
        </row>
        <row r="1454">
          <cell r="A1454" t="str">
            <v>Similkameen River 06</v>
          </cell>
          <cell r="B1454" t="str">
            <v>Similkameen River-Ellemeham Draw</v>
          </cell>
          <cell r="C1454" t="str">
            <v>Okanogan</v>
          </cell>
          <cell r="D1454" t="str">
            <v>no</v>
          </cell>
          <cell r="E1454" t="str">
            <v>yes</v>
          </cell>
          <cell r="F1454" t="str">
            <v>no</v>
          </cell>
        </row>
        <row r="1455">
          <cell r="A1455" t="str">
            <v>Tonasket Creek 02</v>
          </cell>
          <cell r="B1455" t="str">
            <v xml:space="preserve">Tonasket Creek </v>
          </cell>
          <cell r="C1455" t="str">
            <v>Okanogan</v>
          </cell>
          <cell r="D1455" t="str">
            <v>no</v>
          </cell>
          <cell r="E1455" t="str">
            <v>yes</v>
          </cell>
          <cell r="F1455" t="str">
            <v>no</v>
          </cell>
        </row>
        <row r="1456">
          <cell r="A1456" t="str">
            <v>Omak Creek 14</v>
          </cell>
          <cell r="B1456" t="str">
            <v>Upper Omak Creek</v>
          </cell>
          <cell r="C1456" t="str">
            <v>Okanogan</v>
          </cell>
          <cell r="D1456" t="str">
            <v>no</v>
          </cell>
          <cell r="E1456" t="str">
            <v>yes</v>
          </cell>
          <cell r="F1456" t="str">
            <v>no</v>
          </cell>
        </row>
        <row r="1457">
          <cell r="A1457" t="str">
            <v>Omak Creek 15</v>
          </cell>
          <cell r="B1457" t="str">
            <v>Upper Omak Creek</v>
          </cell>
          <cell r="C1457" t="str">
            <v>Okanogan</v>
          </cell>
          <cell r="D1457" t="str">
            <v>no</v>
          </cell>
          <cell r="E1457" t="str">
            <v>yes</v>
          </cell>
          <cell r="F1457" t="str">
            <v>no</v>
          </cell>
        </row>
        <row r="1458">
          <cell r="A1458" t="str">
            <v>Omak Creek 16</v>
          </cell>
          <cell r="B1458" t="str">
            <v>Upper Omak Creek</v>
          </cell>
          <cell r="C1458" t="str">
            <v>Okanogan</v>
          </cell>
          <cell r="D1458" t="str">
            <v>no</v>
          </cell>
          <cell r="E1458" t="str">
            <v>yes</v>
          </cell>
          <cell r="F1458" t="str">
            <v>no</v>
          </cell>
        </row>
        <row r="1459">
          <cell r="A1459" t="str">
            <v>Omak Creek 17</v>
          </cell>
          <cell r="B1459" t="str">
            <v>Upper Omak Creek</v>
          </cell>
          <cell r="C1459" t="str">
            <v>Okanogan</v>
          </cell>
          <cell r="D1459" t="str">
            <v>no</v>
          </cell>
          <cell r="E1459" t="str">
            <v>yes</v>
          </cell>
          <cell r="F1459" t="str">
            <v>no</v>
          </cell>
        </row>
        <row r="1460">
          <cell r="A1460" t="str">
            <v>Trail Creek 01</v>
          </cell>
          <cell r="B1460" t="str">
            <v>Upper Omak Creek</v>
          </cell>
          <cell r="C1460" t="str">
            <v>Okanogan</v>
          </cell>
          <cell r="D1460" t="str">
            <v>no</v>
          </cell>
          <cell r="E1460" t="str">
            <v>yes</v>
          </cell>
          <cell r="F1460" t="str">
            <v>no</v>
          </cell>
        </row>
        <row r="1461">
          <cell r="A1461" t="str">
            <v>Wanacut Creek 01</v>
          </cell>
          <cell r="B1461" t="str">
            <v xml:space="preserve">Wanacut Creek </v>
          </cell>
          <cell r="C1461" t="str">
            <v>Okanogan</v>
          </cell>
          <cell r="D1461" t="str">
            <v>no</v>
          </cell>
          <cell r="E1461" t="str">
            <v>yes</v>
          </cell>
          <cell r="F1461" t="str">
            <v>no</v>
          </cell>
        </row>
        <row r="1462">
          <cell r="A1462" t="str">
            <v>Wanacut Creek 02</v>
          </cell>
          <cell r="B1462" t="str">
            <v xml:space="preserve">Wanacut Creek </v>
          </cell>
          <cell r="C1462" t="str">
            <v>Okanogan</v>
          </cell>
          <cell r="D1462" t="str">
            <v>no</v>
          </cell>
          <cell r="E1462" t="str">
            <v>yes</v>
          </cell>
          <cell r="F1462" t="str">
            <v>no</v>
          </cell>
        </row>
        <row r="1463">
          <cell r="A1463" t="str">
            <v>Wanacut Creek 03</v>
          </cell>
          <cell r="B1463" t="str">
            <v xml:space="preserve">Wanacut Creek </v>
          </cell>
          <cell r="C1463" t="str">
            <v>Okanogan</v>
          </cell>
          <cell r="D1463" t="str">
            <v>no</v>
          </cell>
          <cell r="E1463" t="str">
            <v>yes</v>
          </cell>
          <cell r="F1463" t="str">
            <v>no</v>
          </cell>
        </row>
        <row r="1464">
          <cell r="A1464" t="str">
            <v>Whitestone Creek 01</v>
          </cell>
          <cell r="B1464" t="str">
            <v xml:space="preserve">Whitestone Creek </v>
          </cell>
          <cell r="C1464" t="str">
            <v>Okanogan</v>
          </cell>
          <cell r="D1464" t="str">
            <v>no</v>
          </cell>
          <cell r="E1464" t="str">
            <v>no</v>
          </cell>
          <cell r="F1464" t="str">
            <v>no</v>
          </cell>
        </row>
        <row r="1465">
          <cell r="A1465" t="str">
            <v>Whitestone Creek 02</v>
          </cell>
          <cell r="B1465" t="str">
            <v xml:space="preserve">Whitestone Creek </v>
          </cell>
          <cell r="C1465" t="str">
            <v>Okanogan</v>
          </cell>
          <cell r="D1465" t="str">
            <v>no</v>
          </cell>
          <cell r="E1465" t="str">
            <v>no</v>
          </cell>
          <cell r="F1465" t="str">
            <v>no</v>
          </cell>
        </row>
        <row r="1466">
          <cell r="A1466" t="str">
            <v>Whitestone Creek 03</v>
          </cell>
          <cell r="B1466" t="str">
            <v xml:space="preserve">Whitestone Creek </v>
          </cell>
          <cell r="C1466" t="str">
            <v>Okanogan</v>
          </cell>
          <cell r="D1466" t="str">
            <v>no</v>
          </cell>
          <cell r="E1466" t="str">
            <v>no</v>
          </cell>
          <cell r="F1466" t="str">
            <v>no</v>
          </cell>
        </row>
        <row r="1467">
          <cell r="A1467" t="str">
            <v>Hancock Creek 01</v>
          </cell>
          <cell r="B1467" t="str">
            <v>Methow River-Fawn Creek</v>
          </cell>
          <cell r="C1467" t="str">
            <v>Methow</v>
          </cell>
          <cell r="D1467" t="str">
            <v>yes</v>
          </cell>
          <cell r="E1467" t="str">
            <v>yes</v>
          </cell>
          <cell r="F1467" t="str">
            <v>yes</v>
          </cell>
        </row>
        <row r="1468">
          <cell r="A1468" t="str">
            <v>Little Boulder Creek 01</v>
          </cell>
          <cell r="B1468" t="str">
            <v>Methow River-Fawn Creek</v>
          </cell>
          <cell r="C1468" t="str">
            <v>Methow</v>
          </cell>
          <cell r="D1468" t="str">
            <v>no</v>
          </cell>
          <cell r="E1468" t="str">
            <v>yes</v>
          </cell>
          <cell r="F1468" t="str">
            <v>no</v>
          </cell>
        </row>
        <row r="1469">
          <cell r="A1469" t="str">
            <v>Methow River Fawn 01</v>
          </cell>
          <cell r="B1469" t="str">
            <v>Methow River-Fawn Creek</v>
          </cell>
          <cell r="C1469" t="str">
            <v>Methow</v>
          </cell>
          <cell r="D1469" t="str">
            <v>yes</v>
          </cell>
          <cell r="E1469" t="str">
            <v>yes</v>
          </cell>
          <cell r="F1469" t="str">
            <v>yes</v>
          </cell>
        </row>
        <row r="1470">
          <cell r="A1470" t="str">
            <v>Methow River Fawn 02</v>
          </cell>
          <cell r="B1470" t="str">
            <v>Methow River-Fawn Creek</v>
          </cell>
          <cell r="C1470" t="str">
            <v>Methow</v>
          </cell>
          <cell r="D1470" t="str">
            <v>yes</v>
          </cell>
          <cell r="E1470" t="str">
            <v>yes</v>
          </cell>
          <cell r="F1470" t="str">
            <v>yes</v>
          </cell>
        </row>
        <row r="1471">
          <cell r="A1471" t="str">
            <v>Methow River Fawn 03</v>
          </cell>
          <cell r="B1471" t="str">
            <v>Methow River-Fawn Creek</v>
          </cell>
          <cell r="C1471" t="str">
            <v>Methow</v>
          </cell>
          <cell r="D1471" t="str">
            <v>yes</v>
          </cell>
          <cell r="E1471" t="str">
            <v>yes</v>
          </cell>
          <cell r="F1471" t="str">
            <v>yes</v>
          </cell>
        </row>
        <row r="1472">
          <cell r="A1472" t="str">
            <v>Methow River Fawn 04</v>
          </cell>
          <cell r="B1472" t="str">
            <v>Methow River-Fawn Creek</v>
          </cell>
          <cell r="C1472" t="str">
            <v>Methow</v>
          </cell>
          <cell r="D1472" t="str">
            <v>yes</v>
          </cell>
          <cell r="E1472" t="str">
            <v>yes</v>
          </cell>
          <cell r="F1472" t="str">
            <v>yes</v>
          </cell>
        </row>
        <row r="1473">
          <cell r="A1473" t="str">
            <v>Methow River Fawn 05</v>
          </cell>
          <cell r="B1473" t="str">
            <v>Methow River-Fawn Creek</v>
          </cell>
          <cell r="C1473" t="str">
            <v>Methow</v>
          </cell>
          <cell r="D1473" t="str">
            <v>yes</v>
          </cell>
          <cell r="E1473" t="str">
            <v>yes</v>
          </cell>
          <cell r="F1473" t="str">
            <v>yes</v>
          </cell>
        </row>
        <row r="1474">
          <cell r="A1474" t="str">
            <v>Methow River Fawn 06</v>
          </cell>
          <cell r="B1474" t="str">
            <v>Methow River-Fawn Creek</v>
          </cell>
          <cell r="C1474" t="str">
            <v>Methow</v>
          </cell>
          <cell r="D1474" t="str">
            <v>yes</v>
          </cell>
          <cell r="E1474" t="str">
            <v>yes</v>
          </cell>
          <cell r="F1474" t="str">
            <v>yes</v>
          </cell>
        </row>
        <row r="1475">
          <cell r="A1475" t="str">
            <v>Methow River Fawn 07</v>
          </cell>
          <cell r="B1475" t="str">
            <v>Methow River-Fawn Creek</v>
          </cell>
          <cell r="C1475" t="str">
            <v>Methow</v>
          </cell>
          <cell r="D1475" t="str">
            <v>yes</v>
          </cell>
          <cell r="E1475" t="str">
            <v>yes</v>
          </cell>
          <cell r="F1475" t="str">
            <v>yes</v>
          </cell>
        </row>
        <row r="1476">
          <cell r="A1476" t="str">
            <v>Methow River Fawn 08</v>
          </cell>
          <cell r="B1476" t="str">
            <v>Methow River-Fawn Creek</v>
          </cell>
          <cell r="C1476" t="str">
            <v>Methow</v>
          </cell>
          <cell r="D1476" t="str">
            <v>yes</v>
          </cell>
          <cell r="E1476" t="str">
            <v>yes</v>
          </cell>
          <cell r="F1476" t="str">
            <v>yes</v>
          </cell>
        </row>
        <row r="1477">
          <cell r="A1477" t="str">
            <v>Methow River Fawn 09</v>
          </cell>
          <cell r="B1477" t="str">
            <v>Methow River-Fawn Creek</v>
          </cell>
          <cell r="C1477" t="str">
            <v>Methow</v>
          </cell>
          <cell r="D1477" t="str">
            <v>yes</v>
          </cell>
          <cell r="E1477" t="str">
            <v>yes</v>
          </cell>
          <cell r="F1477" t="str">
            <v>yes</v>
          </cell>
        </row>
        <row r="1478">
          <cell r="A1478" t="str">
            <v>Methow River Fawn 10</v>
          </cell>
          <cell r="B1478" t="str">
            <v>Methow River-Fawn Creek</v>
          </cell>
          <cell r="C1478" t="str">
            <v>Methow</v>
          </cell>
          <cell r="D1478" t="str">
            <v>yes</v>
          </cell>
          <cell r="E1478" t="str">
            <v>yes</v>
          </cell>
          <cell r="F1478" t="str">
            <v>yes</v>
          </cell>
        </row>
        <row r="1479">
          <cell r="A1479" t="str">
            <v>Methow River Fawn 11</v>
          </cell>
          <cell r="B1479" t="str">
            <v>Methow River-Fawn Creek</v>
          </cell>
          <cell r="C1479" t="str">
            <v>Methow</v>
          </cell>
          <cell r="D1479" t="str">
            <v>yes</v>
          </cell>
          <cell r="E1479" t="str">
            <v>yes</v>
          </cell>
          <cell r="F1479" t="str">
            <v>yes</v>
          </cell>
        </row>
        <row r="1480">
          <cell r="A1480" t="str">
            <v>Fawn Creek 01</v>
          </cell>
          <cell r="B1480" t="str">
            <v>Methow River-Fawn Creek</v>
          </cell>
          <cell r="C1480" t="str">
            <v>Methow</v>
          </cell>
          <cell r="D1480" t="str">
            <v>no</v>
          </cell>
          <cell r="E1480" t="str">
            <v>no</v>
          </cell>
          <cell r="F1480" t="str">
            <v>no</v>
          </cell>
        </row>
        <row r="1481">
          <cell r="A1481" t="str">
            <v>Beaver Creek 01</v>
          </cell>
          <cell r="B1481" t="str">
            <v>Wenatchee River-Beaver Creek</v>
          </cell>
          <cell r="C1481" t="str">
            <v>Wenatchee</v>
          </cell>
          <cell r="D1481" t="str">
            <v>yes</v>
          </cell>
          <cell r="E1481" t="str">
            <v>yes</v>
          </cell>
          <cell r="F1481" t="str">
            <v>no</v>
          </cell>
        </row>
        <row r="1482">
          <cell r="A1482" t="str">
            <v>Alder Creek 01</v>
          </cell>
          <cell r="B1482" t="str">
            <v xml:space="preserve">Lower Chiwawa River </v>
          </cell>
          <cell r="C1482" t="str">
            <v>Wenatchee</v>
          </cell>
          <cell r="D1482" t="str">
            <v>yes</v>
          </cell>
          <cell r="E1482" t="str">
            <v>yes</v>
          </cell>
          <cell r="F1482" t="str">
            <v>no</v>
          </cell>
        </row>
        <row r="1483">
          <cell r="A1483" t="str">
            <v>Alder Creek 02</v>
          </cell>
          <cell r="B1483" t="str">
            <v xml:space="preserve">Lower Chiwawa River </v>
          </cell>
          <cell r="C1483" t="str">
            <v>Wenatchee</v>
          </cell>
          <cell r="D1483" t="str">
            <v>no</v>
          </cell>
          <cell r="E1483" t="str">
            <v>yes</v>
          </cell>
          <cell r="F1483" t="str">
            <v>no</v>
          </cell>
        </row>
        <row r="1484">
          <cell r="A1484" t="str">
            <v>Andrews Creek 01</v>
          </cell>
          <cell r="B1484" t="str">
            <v xml:space="preserve">Andrews Creek </v>
          </cell>
          <cell r="C1484" t="str">
            <v>Methow</v>
          </cell>
          <cell r="D1484" t="str">
            <v>yes</v>
          </cell>
          <cell r="E1484" t="str">
            <v>yes</v>
          </cell>
          <cell r="F1484" t="str">
            <v>yes</v>
          </cell>
        </row>
        <row r="1485">
          <cell r="A1485" t="str">
            <v>Bear Creek 01</v>
          </cell>
          <cell r="B1485" t="str">
            <v xml:space="preserve">Bear Creek </v>
          </cell>
          <cell r="C1485" t="str">
            <v>Methow</v>
          </cell>
          <cell r="D1485" t="str">
            <v>yes</v>
          </cell>
          <cell r="E1485" t="str">
            <v>yes</v>
          </cell>
          <cell r="F1485" t="str">
            <v>no</v>
          </cell>
        </row>
        <row r="1486">
          <cell r="A1486" t="str">
            <v>Bear Creek 02</v>
          </cell>
          <cell r="B1486" t="str">
            <v xml:space="preserve">Bear Creek </v>
          </cell>
          <cell r="C1486" t="str">
            <v>Methow</v>
          </cell>
          <cell r="D1486" t="str">
            <v>no</v>
          </cell>
          <cell r="E1486" t="str">
            <v>no</v>
          </cell>
          <cell r="F1486" t="str">
            <v>no</v>
          </cell>
        </row>
        <row r="1487">
          <cell r="A1487" t="str">
            <v>Bear Creek 03</v>
          </cell>
          <cell r="B1487" t="str">
            <v xml:space="preserve">Bear Creek </v>
          </cell>
          <cell r="C1487" t="str">
            <v>Methow</v>
          </cell>
          <cell r="D1487" t="str">
            <v>no</v>
          </cell>
          <cell r="E1487" t="str">
            <v>no</v>
          </cell>
          <cell r="F1487" t="str">
            <v>no</v>
          </cell>
        </row>
        <row r="1488">
          <cell r="A1488" t="str">
            <v>Bear Creek 04</v>
          </cell>
          <cell r="B1488" t="str">
            <v xml:space="preserve">Bear Creek </v>
          </cell>
          <cell r="C1488" t="str">
            <v>Methow</v>
          </cell>
          <cell r="D1488" t="str">
            <v>no</v>
          </cell>
          <cell r="E1488" t="str">
            <v>no</v>
          </cell>
          <cell r="F1488" t="str">
            <v>no</v>
          </cell>
        </row>
        <row r="1489">
          <cell r="A1489" t="str">
            <v>Bear Creek 05</v>
          </cell>
          <cell r="B1489" t="str">
            <v xml:space="preserve">Bear Creek </v>
          </cell>
          <cell r="C1489" t="str">
            <v>Methow</v>
          </cell>
          <cell r="D1489" t="str">
            <v>no</v>
          </cell>
          <cell r="E1489" t="str">
            <v>no</v>
          </cell>
          <cell r="F1489" t="str">
            <v>no</v>
          </cell>
        </row>
        <row r="1490">
          <cell r="A1490" t="str">
            <v>Bear Creek 06</v>
          </cell>
          <cell r="B1490" t="str">
            <v xml:space="preserve">Bear Creek </v>
          </cell>
          <cell r="C1490" t="str">
            <v>Methow</v>
          </cell>
          <cell r="D1490" t="str">
            <v>no</v>
          </cell>
          <cell r="E1490" t="str">
            <v>no</v>
          </cell>
          <cell r="F1490" t="str">
            <v>no</v>
          </cell>
        </row>
        <row r="1491">
          <cell r="A1491" t="str">
            <v>Beaver Creek Lower 01</v>
          </cell>
          <cell r="B1491" t="str">
            <v xml:space="preserve">Lower Beaver Creek </v>
          </cell>
          <cell r="C1491" t="str">
            <v>Methow</v>
          </cell>
          <cell r="D1491" t="str">
            <v>yes</v>
          </cell>
          <cell r="E1491" t="str">
            <v>yes</v>
          </cell>
          <cell r="F1491" t="str">
            <v>yes</v>
          </cell>
        </row>
        <row r="1492">
          <cell r="A1492" t="str">
            <v>Beaver Creek Lower 02</v>
          </cell>
          <cell r="B1492" t="str">
            <v xml:space="preserve">Lower Beaver Creek </v>
          </cell>
          <cell r="C1492" t="str">
            <v>Methow</v>
          </cell>
          <cell r="D1492" t="str">
            <v>yes</v>
          </cell>
          <cell r="E1492" t="str">
            <v>yes</v>
          </cell>
          <cell r="F1492" t="str">
            <v>yes</v>
          </cell>
        </row>
        <row r="1493">
          <cell r="A1493" t="str">
            <v>Beaver Creek Lower 03</v>
          </cell>
          <cell r="B1493" t="str">
            <v xml:space="preserve">Lower Beaver Creek </v>
          </cell>
          <cell r="C1493" t="str">
            <v>Methow</v>
          </cell>
          <cell r="D1493" t="str">
            <v>yes</v>
          </cell>
          <cell r="E1493" t="str">
            <v>yes</v>
          </cell>
          <cell r="F1493" t="str">
            <v>yes</v>
          </cell>
        </row>
        <row r="1494">
          <cell r="A1494" t="str">
            <v>Beaver Creek Lower 04</v>
          </cell>
          <cell r="B1494" t="str">
            <v xml:space="preserve">Lower Beaver Creek </v>
          </cell>
          <cell r="C1494" t="str">
            <v>Methow</v>
          </cell>
          <cell r="D1494" t="str">
            <v>yes</v>
          </cell>
          <cell r="E1494" t="str">
            <v>yes</v>
          </cell>
          <cell r="F1494" t="str">
            <v>yes</v>
          </cell>
        </row>
        <row r="1495">
          <cell r="A1495" t="str">
            <v>Beaver Creek Lower 05</v>
          </cell>
          <cell r="B1495" t="str">
            <v xml:space="preserve">Lower Beaver Creek </v>
          </cell>
          <cell r="C1495" t="str">
            <v>Methow</v>
          </cell>
          <cell r="D1495" t="str">
            <v>yes</v>
          </cell>
          <cell r="E1495" t="str">
            <v>yes</v>
          </cell>
          <cell r="F1495" t="str">
            <v>yes</v>
          </cell>
        </row>
        <row r="1496">
          <cell r="A1496" t="str">
            <v>Beaver Creek Lower 06</v>
          </cell>
          <cell r="B1496" t="str">
            <v xml:space="preserve">Lower Beaver Creek </v>
          </cell>
          <cell r="C1496" t="str">
            <v>Methow</v>
          </cell>
          <cell r="D1496" t="str">
            <v>yes</v>
          </cell>
          <cell r="E1496" t="str">
            <v>yes</v>
          </cell>
          <cell r="F1496" t="str">
            <v>yes</v>
          </cell>
        </row>
        <row r="1497">
          <cell r="A1497" t="str">
            <v>Beaver Creek Lower 07</v>
          </cell>
          <cell r="B1497" t="str">
            <v xml:space="preserve">Lower Beaver Creek </v>
          </cell>
          <cell r="C1497" t="str">
            <v>Methow</v>
          </cell>
          <cell r="D1497" t="str">
            <v>yes</v>
          </cell>
          <cell r="E1497" t="str">
            <v>yes</v>
          </cell>
          <cell r="F1497" t="str">
            <v>yes</v>
          </cell>
        </row>
        <row r="1498">
          <cell r="A1498" t="str">
            <v>Beaver Creek Lower 08</v>
          </cell>
          <cell r="B1498" t="str">
            <v xml:space="preserve">Lower Beaver Creek </v>
          </cell>
          <cell r="C1498" t="str">
            <v>Methow</v>
          </cell>
          <cell r="D1498" t="str">
            <v>yes</v>
          </cell>
          <cell r="E1498" t="str">
            <v>yes</v>
          </cell>
          <cell r="F1498" t="str">
            <v>yes</v>
          </cell>
        </row>
        <row r="1499">
          <cell r="A1499" t="str">
            <v>Beaver Creek Lower 09</v>
          </cell>
          <cell r="B1499" t="str">
            <v xml:space="preserve">Upper Beaver Creek </v>
          </cell>
          <cell r="C1499" t="str">
            <v>Methow</v>
          </cell>
          <cell r="D1499" t="str">
            <v>yes</v>
          </cell>
          <cell r="E1499" t="str">
            <v>yes</v>
          </cell>
          <cell r="F1499" t="str">
            <v>yes</v>
          </cell>
        </row>
        <row r="1500">
          <cell r="A1500" t="str">
            <v>Beaver Creek North Fork 01</v>
          </cell>
          <cell r="B1500" t="str">
            <v xml:space="preserve">Upper Beaver Creek </v>
          </cell>
          <cell r="C1500" t="str">
            <v>Methow</v>
          </cell>
          <cell r="D1500" t="str">
            <v>yes</v>
          </cell>
          <cell r="E1500" t="str">
            <v>yes</v>
          </cell>
          <cell r="F1500" t="str">
            <v>yes</v>
          </cell>
        </row>
        <row r="1501">
          <cell r="A1501" t="str">
            <v>Beaver Creek North Fork 02</v>
          </cell>
          <cell r="B1501" t="str">
            <v xml:space="preserve">Upper Beaver Creek </v>
          </cell>
          <cell r="C1501" t="str">
            <v>Methow</v>
          </cell>
          <cell r="D1501" t="str">
            <v>yes</v>
          </cell>
          <cell r="E1501" t="str">
            <v>yes</v>
          </cell>
          <cell r="F1501" t="str">
            <v>yes</v>
          </cell>
        </row>
        <row r="1502">
          <cell r="A1502" t="str">
            <v>Beaver Creek North Fork 03</v>
          </cell>
          <cell r="B1502" t="str">
            <v xml:space="preserve">Upper Beaver Creek </v>
          </cell>
          <cell r="C1502" t="str">
            <v>Methow</v>
          </cell>
          <cell r="D1502" t="str">
            <v>no</v>
          </cell>
          <cell r="E1502" t="str">
            <v>yes</v>
          </cell>
          <cell r="F1502" t="str">
            <v>yes</v>
          </cell>
        </row>
        <row r="1503">
          <cell r="A1503" t="str">
            <v>Beaver Creek South Fork 01</v>
          </cell>
          <cell r="B1503" t="str">
            <v xml:space="preserve">South Fork Beaver Creek </v>
          </cell>
          <cell r="C1503" t="str">
            <v>Methow</v>
          </cell>
          <cell r="D1503" t="str">
            <v>yes</v>
          </cell>
          <cell r="E1503" t="str">
            <v>yes</v>
          </cell>
          <cell r="F1503" t="str">
            <v>yes</v>
          </cell>
        </row>
        <row r="1504">
          <cell r="A1504" t="str">
            <v>Beaver Creek South Fork 02</v>
          </cell>
          <cell r="B1504" t="str">
            <v xml:space="preserve">South Fork Beaver Creek </v>
          </cell>
          <cell r="C1504" t="str">
            <v>Methow</v>
          </cell>
          <cell r="D1504" t="str">
            <v>no</v>
          </cell>
          <cell r="E1504" t="str">
            <v>no</v>
          </cell>
          <cell r="F1504" t="str">
            <v>no</v>
          </cell>
        </row>
        <row r="1505">
          <cell r="A1505" t="str">
            <v>Beaver Creek South Fork 03</v>
          </cell>
          <cell r="B1505" t="str">
            <v xml:space="preserve">South Fork Beaver Creek </v>
          </cell>
          <cell r="C1505" t="str">
            <v>Methow</v>
          </cell>
          <cell r="D1505" t="str">
            <v>no</v>
          </cell>
          <cell r="E1505" t="str">
            <v>no</v>
          </cell>
          <cell r="F1505" t="str">
            <v>no</v>
          </cell>
        </row>
        <row r="1506">
          <cell r="A1506" t="str">
            <v>Beaver Creek South Fork 04</v>
          </cell>
          <cell r="B1506" t="str">
            <v xml:space="preserve">South Fork Beaver Creek </v>
          </cell>
          <cell r="C1506" t="str">
            <v>Methow</v>
          </cell>
          <cell r="D1506" t="str">
            <v>no</v>
          </cell>
          <cell r="E1506" t="str">
            <v>no</v>
          </cell>
          <cell r="F1506" t="str">
            <v>no</v>
          </cell>
        </row>
        <row r="1507">
          <cell r="A1507" t="str">
            <v>Beaver Creek South Fork 05</v>
          </cell>
          <cell r="B1507" t="str">
            <v xml:space="preserve">South Fork Beaver Creek </v>
          </cell>
          <cell r="C1507" t="str">
            <v>Methow</v>
          </cell>
          <cell r="D1507" t="str">
            <v>no</v>
          </cell>
          <cell r="E1507" t="str">
            <v>no</v>
          </cell>
          <cell r="F1507" t="str">
            <v>no</v>
          </cell>
        </row>
        <row r="1508">
          <cell r="A1508" t="str">
            <v>Ben Creek 01</v>
          </cell>
          <cell r="B1508" t="str">
            <v xml:space="preserve">Libby Creek </v>
          </cell>
          <cell r="C1508" t="str">
            <v>Methow</v>
          </cell>
          <cell r="D1508" t="str">
            <v>no</v>
          </cell>
          <cell r="E1508" t="str">
            <v>yes</v>
          </cell>
          <cell r="F1508" t="str">
            <v>no</v>
          </cell>
        </row>
        <row r="1509">
          <cell r="A1509" t="str">
            <v>Big Meadow Creek 01</v>
          </cell>
          <cell r="B1509" t="str">
            <v xml:space="preserve">Big Meadow Creek </v>
          </cell>
          <cell r="C1509" t="str">
            <v>Wenatchee</v>
          </cell>
          <cell r="D1509" t="str">
            <v>yes</v>
          </cell>
          <cell r="E1509" t="str">
            <v>yes</v>
          </cell>
          <cell r="F1509" t="str">
            <v>yes</v>
          </cell>
        </row>
        <row r="1510">
          <cell r="A1510" t="str">
            <v>Big Meadow Creek 02</v>
          </cell>
          <cell r="B1510" t="str">
            <v xml:space="preserve">Big Meadow Creek </v>
          </cell>
          <cell r="C1510" t="str">
            <v>Wenatchee</v>
          </cell>
          <cell r="D1510" t="str">
            <v>yes</v>
          </cell>
          <cell r="E1510" t="str">
            <v>yes</v>
          </cell>
          <cell r="F1510" t="str">
            <v>yes</v>
          </cell>
        </row>
        <row r="1511">
          <cell r="A1511" t="str">
            <v>Big Meadow Creek 03</v>
          </cell>
          <cell r="B1511" t="str">
            <v xml:space="preserve">Big Meadow Creek </v>
          </cell>
          <cell r="C1511" t="str">
            <v>Wenatchee</v>
          </cell>
          <cell r="D1511" t="str">
            <v>no</v>
          </cell>
          <cell r="E1511" t="str">
            <v>yes</v>
          </cell>
          <cell r="F1511" t="str">
            <v>yes</v>
          </cell>
        </row>
        <row r="1512">
          <cell r="A1512" t="str">
            <v>Big Meadow Creek 04</v>
          </cell>
          <cell r="B1512" t="str">
            <v xml:space="preserve">Big Meadow Creek </v>
          </cell>
          <cell r="C1512" t="str">
            <v>Wenatchee</v>
          </cell>
          <cell r="D1512" t="str">
            <v>no</v>
          </cell>
          <cell r="E1512" t="str">
            <v>yes</v>
          </cell>
          <cell r="F1512" t="str">
            <v>no</v>
          </cell>
        </row>
        <row r="1513">
          <cell r="A1513" t="str">
            <v>Black Canyon Creek 01</v>
          </cell>
          <cell r="B1513" t="str">
            <v xml:space="preserve">Black Canyon Creek </v>
          </cell>
          <cell r="C1513" t="str">
            <v>Methow</v>
          </cell>
          <cell r="D1513" t="str">
            <v>yes</v>
          </cell>
          <cell r="E1513" t="str">
            <v>yes</v>
          </cell>
          <cell r="F1513" t="str">
            <v>yes</v>
          </cell>
        </row>
        <row r="1514">
          <cell r="A1514" t="str">
            <v>Black Canyon Creek 02</v>
          </cell>
          <cell r="B1514" t="str">
            <v xml:space="preserve">Black Canyon Creek </v>
          </cell>
          <cell r="C1514" t="str">
            <v>Methow</v>
          </cell>
          <cell r="D1514" t="str">
            <v>no</v>
          </cell>
          <cell r="E1514" t="str">
            <v>yes</v>
          </cell>
          <cell r="F1514" t="str">
            <v>no</v>
          </cell>
        </row>
        <row r="1515">
          <cell r="A1515" t="str">
            <v>Black Canyon Creek 03</v>
          </cell>
          <cell r="B1515" t="str">
            <v xml:space="preserve">Black Canyon Creek </v>
          </cell>
          <cell r="C1515" t="str">
            <v>Methow</v>
          </cell>
          <cell r="D1515" t="str">
            <v>no</v>
          </cell>
          <cell r="E1515" t="str">
            <v>yes</v>
          </cell>
          <cell r="F1515" t="str">
            <v>no</v>
          </cell>
        </row>
        <row r="1516">
          <cell r="A1516" t="str">
            <v>Black Canyon Creek 04</v>
          </cell>
          <cell r="B1516" t="str">
            <v xml:space="preserve">Black Canyon Creek </v>
          </cell>
          <cell r="C1516" t="str">
            <v>Methow</v>
          </cell>
          <cell r="D1516" t="str">
            <v>no</v>
          </cell>
          <cell r="E1516" t="str">
            <v>yes</v>
          </cell>
          <cell r="F1516" t="str">
            <v>no</v>
          </cell>
        </row>
        <row r="1517">
          <cell r="A1517" t="str">
            <v>Blue Buck Creek 01</v>
          </cell>
          <cell r="B1517" t="str">
            <v xml:space="preserve">Upper Beaver Creek </v>
          </cell>
          <cell r="C1517" t="str">
            <v>Methow</v>
          </cell>
          <cell r="D1517" t="str">
            <v>no</v>
          </cell>
          <cell r="E1517" t="str">
            <v>no</v>
          </cell>
          <cell r="F1517" t="str">
            <v>yes</v>
          </cell>
        </row>
        <row r="1518">
          <cell r="A1518" t="str">
            <v>Boulder Creek 01</v>
          </cell>
          <cell r="B1518" t="str">
            <v xml:space="preserve">Boulder Creek </v>
          </cell>
          <cell r="C1518" t="str">
            <v>Methow</v>
          </cell>
          <cell r="D1518" t="str">
            <v>yes</v>
          </cell>
          <cell r="E1518" t="str">
            <v>yes</v>
          </cell>
          <cell r="F1518" t="str">
            <v>yes</v>
          </cell>
        </row>
        <row r="1519">
          <cell r="A1519" t="str">
            <v>Brender Creek 01</v>
          </cell>
          <cell r="B1519" t="str">
            <v>Mission Creek-Brender Creek</v>
          </cell>
          <cell r="C1519" t="str">
            <v>Wenatchee</v>
          </cell>
          <cell r="D1519" t="str">
            <v>yes</v>
          </cell>
          <cell r="E1519" t="str">
            <v>yes</v>
          </cell>
          <cell r="F1519" t="str">
            <v>yes</v>
          </cell>
        </row>
        <row r="1520">
          <cell r="A1520" t="str">
            <v>Brennegan Creek 01</v>
          </cell>
          <cell r="B1520" t="str">
            <v>Entiat River-Preston Creek</v>
          </cell>
          <cell r="C1520" t="str">
            <v>Entiat</v>
          </cell>
          <cell r="D1520" t="str">
            <v>no</v>
          </cell>
          <cell r="E1520" t="str">
            <v>yes</v>
          </cell>
          <cell r="F1520" t="str">
            <v>yes</v>
          </cell>
        </row>
        <row r="1521">
          <cell r="A1521" t="str">
            <v>Brevicomis Creek</v>
          </cell>
          <cell r="B1521" t="str">
            <v>Chewuch River-Doe Creek</v>
          </cell>
          <cell r="C1521" t="str">
            <v>Methow</v>
          </cell>
          <cell r="D1521" t="str">
            <v>no</v>
          </cell>
          <cell r="E1521" t="str">
            <v>no</v>
          </cell>
          <cell r="F1521" t="str">
            <v>no</v>
          </cell>
        </row>
        <row r="1522">
          <cell r="A1522" t="str">
            <v>Brush Creek 01</v>
          </cell>
          <cell r="B1522" t="str">
            <v xml:space="preserve">Lower Chiwawa River </v>
          </cell>
          <cell r="C1522" t="str">
            <v>Wenatchee</v>
          </cell>
          <cell r="D1522" t="str">
            <v>yes</v>
          </cell>
          <cell r="E1522" t="str">
            <v>yes</v>
          </cell>
          <cell r="F1522" t="str">
            <v>no</v>
          </cell>
        </row>
        <row r="1523">
          <cell r="A1523" t="str">
            <v>Brush Creek 02</v>
          </cell>
          <cell r="B1523" t="str">
            <v xml:space="preserve">Lower Chiwawa River </v>
          </cell>
          <cell r="C1523" t="str">
            <v>Wenatchee</v>
          </cell>
          <cell r="D1523" t="str">
            <v>no</v>
          </cell>
          <cell r="E1523" t="str">
            <v>yes</v>
          </cell>
          <cell r="F1523" t="str">
            <v>no</v>
          </cell>
        </row>
        <row r="1524">
          <cell r="A1524" t="str">
            <v>Buck Creek 01</v>
          </cell>
          <cell r="B1524" t="str">
            <v xml:space="preserve">Chiwawa River Headwaters </v>
          </cell>
          <cell r="C1524" t="str">
            <v>Wenatchee</v>
          </cell>
          <cell r="D1524" t="str">
            <v>no</v>
          </cell>
          <cell r="E1524" t="str">
            <v>no</v>
          </cell>
          <cell r="F1524" t="str">
            <v>yes</v>
          </cell>
        </row>
        <row r="1525">
          <cell r="A1525" t="str">
            <v>Butcher Creek 01</v>
          </cell>
          <cell r="B1525" t="str">
            <v xml:space="preserve">Lower Nason Creek </v>
          </cell>
          <cell r="C1525" t="str">
            <v>Wenatchee</v>
          </cell>
          <cell r="D1525" t="str">
            <v>yes</v>
          </cell>
          <cell r="E1525" t="str">
            <v>yes</v>
          </cell>
          <cell r="F1525" t="str">
            <v>no</v>
          </cell>
        </row>
        <row r="1526">
          <cell r="A1526" t="str">
            <v>Buttermilk Creek 01</v>
          </cell>
          <cell r="B1526" t="str">
            <v>Buttermilk Creek</v>
          </cell>
          <cell r="C1526" t="str">
            <v>Methow</v>
          </cell>
          <cell r="D1526" t="str">
            <v>yes</v>
          </cell>
          <cell r="E1526" t="str">
            <v>yes</v>
          </cell>
          <cell r="F1526" t="str">
            <v>yes</v>
          </cell>
        </row>
        <row r="1527">
          <cell r="A1527" t="str">
            <v>Buttermilk Creek 02</v>
          </cell>
          <cell r="B1527" t="str">
            <v>Buttermilk Creek</v>
          </cell>
          <cell r="C1527" t="str">
            <v>Methow</v>
          </cell>
          <cell r="D1527" t="str">
            <v>yes</v>
          </cell>
          <cell r="E1527" t="str">
            <v>yes</v>
          </cell>
          <cell r="F1527" t="str">
            <v>yes</v>
          </cell>
        </row>
        <row r="1528">
          <cell r="A1528" t="str">
            <v>Buttermilk Creek East Fork 01</v>
          </cell>
          <cell r="B1528" t="str">
            <v>Buttermilk Creek</v>
          </cell>
          <cell r="C1528" t="str">
            <v>Methow</v>
          </cell>
          <cell r="D1528" t="str">
            <v>no</v>
          </cell>
          <cell r="E1528" t="str">
            <v>yes</v>
          </cell>
          <cell r="F1528" t="str">
            <v>yes</v>
          </cell>
        </row>
        <row r="1529">
          <cell r="A1529" t="str">
            <v>Buttermilk Creek East Fork 02</v>
          </cell>
          <cell r="B1529" t="str">
            <v>Buttermilk Creek</v>
          </cell>
          <cell r="C1529" t="str">
            <v>Methow</v>
          </cell>
          <cell r="D1529" t="str">
            <v>no</v>
          </cell>
          <cell r="E1529" t="str">
            <v>yes</v>
          </cell>
          <cell r="F1529" t="str">
            <v>yes</v>
          </cell>
        </row>
        <row r="1530">
          <cell r="A1530" t="str">
            <v>Buttermilk Creek East Fork 03</v>
          </cell>
          <cell r="B1530" t="str">
            <v>Buttermilk Creek</v>
          </cell>
          <cell r="C1530" t="str">
            <v>Methow</v>
          </cell>
          <cell r="D1530" t="str">
            <v>no</v>
          </cell>
          <cell r="E1530" t="str">
            <v>yes</v>
          </cell>
          <cell r="F1530" t="str">
            <v>yes</v>
          </cell>
        </row>
        <row r="1531">
          <cell r="A1531" t="str">
            <v>Buttermilk Creek West Fork 01</v>
          </cell>
          <cell r="B1531" t="str">
            <v>Buttermilk Creek</v>
          </cell>
          <cell r="C1531" t="str">
            <v>Methow</v>
          </cell>
          <cell r="D1531" t="str">
            <v>no</v>
          </cell>
          <cell r="E1531" t="str">
            <v>yes</v>
          </cell>
          <cell r="F1531" t="str">
            <v>yes</v>
          </cell>
        </row>
        <row r="1532">
          <cell r="A1532" t="str">
            <v>Buttermilk Creek West Fork 02</v>
          </cell>
          <cell r="B1532" t="str">
            <v>Buttermilk Creek</v>
          </cell>
          <cell r="C1532" t="str">
            <v>Methow</v>
          </cell>
          <cell r="D1532" t="str">
            <v>no</v>
          </cell>
          <cell r="E1532" t="str">
            <v>no</v>
          </cell>
          <cell r="F1532" t="str">
            <v>yes</v>
          </cell>
        </row>
        <row r="1533">
          <cell r="A1533" t="str">
            <v>Camas Creek 01</v>
          </cell>
          <cell r="B1533" t="str">
            <v xml:space="preserve">Lower Peshastin Creek </v>
          </cell>
          <cell r="C1533" t="str">
            <v>Wenatchee</v>
          </cell>
          <cell r="D1533" t="str">
            <v>no</v>
          </cell>
          <cell r="E1533" t="str">
            <v>no</v>
          </cell>
          <cell r="F1533" t="str">
            <v>no</v>
          </cell>
        </row>
        <row r="1534">
          <cell r="A1534" t="str">
            <v>Canyon Creek 01</v>
          </cell>
          <cell r="B1534" t="str">
            <v xml:space="preserve">Middle Twisp River </v>
          </cell>
          <cell r="C1534" t="str">
            <v>Methow</v>
          </cell>
          <cell r="D1534" t="str">
            <v>yes</v>
          </cell>
          <cell r="E1534" t="str">
            <v>yes</v>
          </cell>
          <cell r="F1534" t="str">
            <v>yes</v>
          </cell>
        </row>
        <row r="1535">
          <cell r="A1535" t="str">
            <v>Canyon Creek 02</v>
          </cell>
          <cell r="B1535" t="str">
            <v xml:space="preserve">Middle Twisp River </v>
          </cell>
          <cell r="C1535" t="str">
            <v>Methow</v>
          </cell>
          <cell r="D1535" t="str">
            <v>no</v>
          </cell>
          <cell r="E1535" t="str">
            <v>no</v>
          </cell>
          <cell r="F1535" t="str">
            <v>no</v>
          </cell>
        </row>
        <row r="1536">
          <cell r="A1536" t="str">
            <v>Cedar Creek 01</v>
          </cell>
          <cell r="B1536" t="str">
            <v>Cedar Creek</v>
          </cell>
          <cell r="C1536" t="str">
            <v>Methow</v>
          </cell>
          <cell r="D1536" t="str">
            <v>yes</v>
          </cell>
          <cell r="E1536" t="str">
            <v>yes</v>
          </cell>
          <cell r="F1536" t="str">
            <v>yes</v>
          </cell>
        </row>
        <row r="1537">
          <cell r="A1537" t="str">
            <v>Chewuch River Doe 01</v>
          </cell>
          <cell r="B1537" t="str">
            <v>Chewuch River-Doe Creek</v>
          </cell>
          <cell r="C1537" t="str">
            <v>Methow</v>
          </cell>
          <cell r="D1537" t="str">
            <v>yes</v>
          </cell>
          <cell r="E1537" t="str">
            <v>yes</v>
          </cell>
          <cell r="F1537" t="str">
            <v>yes</v>
          </cell>
        </row>
        <row r="1538">
          <cell r="A1538" t="str">
            <v>Chewuch River Doe 02</v>
          </cell>
          <cell r="B1538" t="str">
            <v>Chewuch River-Doe Creek</v>
          </cell>
          <cell r="C1538" t="str">
            <v>Methow</v>
          </cell>
          <cell r="D1538" t="str">
            <v>yes</v>
          </cell>
          <cell r="E1538" t="str">
            <v>yes</v>
          </cell>
          <cell r="F1538" t="str">
            <v>yes</v>
          </cell>
        </row>
        <row r="1539">
          <cell r="A1539" t="str">
            <v>Chewuch River Doe 03</v>
          </cell>
          <cell r="B1539" t="str">
            <v>Chewuch River-Doe Creek</v>
          </cell>
          <cell r="C1539" t="str">
            <v>Methow</v>
          </cell>
          <cell r="D1539" t="str">
            <v>yes</v>
          </cell>
          <cell r="E1539" t="str">
            <v>yes</v>
          </cell>
          <cell r="F1539" t="str">
            <v>yes</v>
          </cell>
        </row>
        <row r="1540">
          <cell r="A1540" t="str">
            <v>Chewuch River Doe 04</v>
          </cell>
          <cell r="B1540" t="str">
            <v>Chewuch River-Doe Creek</v>
          </cell>
          <cell r="C1540" t="str">
            <v>Methow</v>
          </cell>
          <cell r="D1540" t="str">
            <v>yes</v>
          </cell>
          <cell r="E1540" t="str">
            <v>yes</v>
          </cell>
          <cell r="F1540" t="str">
            <v>yes</v>
          </cell>
        </row>
        <row r="1541">
          <cell r="A1541" t="str">
            <v>Chewuch River Doe 05</v>
          </cell>
          <cell r="B1541" t="str">
            <v>Chewuch River-Doe Creek</v>
          </cell>
          <cell r="C1541" t="str">
            <v>Methow</v>
          </cell>
          <cell r="D1541" t="str">
            <v>yes</v>
          </cell>
          <cell r="E1541" t="str">
            <v>yes</v>
          </cell>
          <cell r="F1541" t="str">
            <v>yes</v>
          </cell>
        </row>
        <row r="1542">
          <cell r="A1542" t="str">
            <v>Chewuch River Doe 06</v>
          </cell>
          <cell r="B1542" t="str">
            <v>Chewuch River-Doe Creek</v>
          </cell>
          <cell r="C1542" t="str">
            <v>Methow</v>
          </cell>
          <cell r="D1542" t="str">
            <v>yes</v>
          </cell>
          <cell r="E1542" t="str">
            <v>yes</v>
          </cell>
          <cell r="F1542" t="str">
            <v>yes</v>
          </cell>
        </row>
        <row r="1543">
          <cell r="A1543" t="str">
            <v>Chewuch River Doe 07</v>
          </cell>
          <cell r="B1543" t="str">
            <v>Chewuch River-Doe Creek</v>
          </cell>
          <cell r="C1543" t="str">
            <v>Methow</v>
          </cell>
          <cell r="D1543" t="str">
            <v>yes</v>
          </cell>
          <cell r="E1543" t="str">
            <v>yes</v>
          </cell>
          <cell r="F1543" t="str">
            <v>yes</v>
          </cell>
        </row>
        <row r="1544">
          <cell r="A1544" t="str">
            <v>Chewuch River Doe 08</v>
          </cell>
          <cell r="B1544" t="str">
            <v>Chewuch River-Doe Creek</v>
          </cell>
          <cell r="C1544" t="str">
            <v>Methow</v>
          </cell>
          <cell r="D1544" t="str">
            <v>yes</v>
          </cell>
          <cell r="E1544" t="str">
            <v>yes</v>
          </cell>
          <cell r="F1544" t="str">
            <v>yes</v>
          </cell>
        </row>
        <row r="1545">
          <cell r="A1545" t="str">
            <v>Chewuch River Doe 09</v>
          </cell>
          <cell r="B1545" t="str">
            <v>Lake Creek (Methow)</v>
          </cell>
          <cell r="C1545" t="str">
            <v>Methow</v>
          </cell>
          <cell r="D1545" t="str">
            <v>yes</v>
          </cell>
          <cell r="E1545" t="str">
            <v>yes</v>
          </cell>
          <cell r="F1545" t="str">
            <v>yes</v>
          </cell>
        </row>
        <row r="1546">
          <cell r="A1546" t="str">
            <v>Chewuch River Kay 01</v>
          </cell>
          <cell r="B1546" t="str">
            <v>Chewuch River-Kay Creek</v>
          </cell>
          <cell r="C1546" t="str">
            <v>Methow</v>
          </cell>
          <cell r="D1546" t="str">
            <v>yes</v>
          </cell>
          <cell r="E1546" t="str">
            <v>yes</v>
          </cell>
          <cell r="F1546" t="str">
            <v>yes</v>
          </cell>
        </row>
        <row r="1547">
          <cell r="A1547" t="str">
            <v>Chewuch River Kay 03</v>
          </cell>
          <cell r="B1547" t="str">
            <v>Chewuch River-Kay Creek</v>
          </cell>
          <cell r="C1547" t="str">
            <v>Methow</v>
          </cell>
          <cell r="D1547" t="str">
            <v>no</v>
          </cell>
          <cell r="E1547" t="str">
            <v>no</v>
          </cell>
          <cell r="F1547" t="str">
            <v>no</v>
          </cell>
        </row>
        <row r="1548">
          <cell r="A1548" t="str">
            <v>Chewuch River Pearrygin 01</v>
          </cell>
          <cell r="B1548" t="str">
            <v>Chewuch River-Pearrygin Creek</v>
          </cell>
          <cell r="C1548" t="str">
            <v>Methow</v>
          </cell>
          <cell r="D1548" t="str">
            <v>yes</v>
          </cell>
          <cell r="E1548" t="str">
            <v>yes</v>
          </cell>
          <cell r="F1548" t="str">
            <v>yes</v>
          </cell>
        </row>
        <row r="1549">
          <cell r="A1549" t="str">
            <v>Chewuch River Pearrygin 02</v>
          </cell>
          <cell r="B1549" t="str">
            <v>Chewuch River-Pearrygin Creek</v>
          </cell>
          <cell r="C1549" t="str">
            <v>Methow</v>
          </cell>
          <cell r="D1549" t="str">
            <v>yes</v>
          </cell>
          <cell r="E1549" t="str">
            <v>yes</v>
          </cell>
          <cell r="F1549" t="str">
            <v>yes</v>
          </cell>
        </row>
        <row r="1550">
          <cell r="A1550" t="str">
            <v>Chewuch River Pearrygin 03</v>
          </cell>
          <cell r="B1550" t="str">
            <v>Chewuch River-Pearrygin Creek</v>
          </cell>
          <cell r="C1550" t="str">
            <v>Methow</v>
          </cell>
          <cell r="D1550" t="str">
            <v>yes</v>
          </cell>
          <cell r="E1550" t="str">
            <v>yes</v>
          </cell>
          <cell r="F1550" t="str">
            <v>yes</v>
          </cell>
        </row>
        <row r="1551">
          <cell r="A1551" t="str">
            <v>Chewuch River Pearrygin 04</v>
          </cell>
          <cell r="B1551" t="str">
            <v>Chewuch River-Pearrygin Creek</v>
          </cell>
          <cell r="C1551" t="str">
            <v>Methow</v>
          </cell>
          <cell r="D1551" t="str">
            <v>yes</v>
          </cell>
          <cell r="E1551" t="str">
            <v>yes</v>
          </cell>
          <cell r="F1551" t="str">
            <v>yes</v>
          </cell>
        </row>
        <row r="1552">
          <cell r="A1552" t="str">
            <v>Chewuch River Pearrygin 05</v>
          </cell>
          <cell r="B1552" t="str">
            <v>Chewuch River-Pearrygin Creek</v>
          </cell>
          <cell r="C1552" t="str">
            <v>Methow</v>
          </cell>
          <cell r="D1552" t="str">
            <v>yes</v>
          </cell>
          <cell r="E1552" t="str">
            <v>yes</v>
          </cell>
          <cell r="F1552" t="str">
            <v>yes</v>
          </cell>
        </row>
        <row r="1553">
          <cell r="A1553" t="str">
            <v>Chewuch River Pearrygin 06</v>
          </cell>
          <cell r="B1553" t="str">
            <v>Chewuch River-Pearrygin Creek</v>
          </cell>
          <cell r="C1553" t="str">
            <v>Methow</v>
          </cell>
          <cell r="D1553" t="str">
            <v>yes</v>
          </cell>
          <cell r="E1553" t="str">
            <v>yes</v>
          </cell>
          <cell r="F1553" t="str">
            <v>no</v>
          </cell>
        </row>
        <row r="1554">
          <cell r="A1554" t="str">
            <v>Chewuch River Pearrygin 07</v>
          </cell>
          <cell r="B1554" t="str">
            <v>Chewuch River-Pearrygin Creek</v>
          </cell>
          <cell r="C1554" t="str">
            <v>Methow</v>
          </cell>
          <cell r="D1554" t="str">
            <v>yes</v>
          </cell>
          <cell r="E1554" t="str">
            <v>yes</v>
          </cell>
          <cell r="F1554" t="str">
            <v>yes</v>
          </cell>
        </row>
        <row r="1555">
          <cell r="A1555" t="str">
            <v>Chewuch River Pearrygin 08</v>
          </cell>
          <cell r="B1555" t="str">
            <v>Chewuch River-Pearrygin Creek</v>
          </cell>
          <cell r="C1555" t="str">
            <v>Methow</v>
          </cell>
          <cell r="D1555" t="str">
            <v>yes</v>
          </cell>
          <cell r="E1555" t="str">
            <v>yes</v>
          </cell>
          <cell r="F1555" t="str">
            <v>yes</v>
          </cell>
        </row>
        <row r="1556">
          <cell r="A1556" t="str">
            <v>Chewuch River Pearrygin 09</v>
          </cell>
          <cell r="B1556" t="str">
            <v>Chewuch River-Pearrygin Creek</v>
          </cell>
          <cell r="C1556" t="str">
            <v>Methow</v>
          </cell>
          <cell r="D1556" t="str">
            <v>yes</v>
          </cell>
          <cell r="E1556" t="str">
            <v>yes</v>
          </cell>
          <cell r="F1556" t="str">
            <v>yes</v>
          </cell>
        </row>
        <row r="1557">
          <cell r="A1557" t="str">
            <v>Chewuch River Pearrygin 10</v>
          </cell>
          <cell r="B1557" t="str">
            <v>Chewuch River-Pearrygin Creek</v>
          </cell>
          <cell r="C1557" t="str">
            <v>Methow</v>
          </cell>
          <cell r="D1557" t="str">
            <v>yes</v>
          </cell>
          <cell r="E1557" t="str">
            <v>yes</v>
          </cell>
          <cell r="F1557" t="str">
            <v>yes</v>
          </cell>
        </row>
        <row r="1558">
          <cell r="A1558" t="str">
            <v>Chewuch River Pearrygin 11</v>
          </cell>
          <cell r="B1558" t="str">
            <v>Chewuch River-Pearrygin Creek</v>
          </cell>
          <cell r="C1558" t="str">
            <v>Methow</v>
          </cell>
          <cell r="D1558" t="str">
            <v>yes</v>
          </cell>
          <cell r="E1558" t="str">
            <v>yes</v>
          </cell>
          <cell r="F1558" t="str">
            <v>yes</v>
          </cell>
        </row>
        <row r="1559">
          <cell r="A1559" t="str">
            <v>Chewuch River Thirtymile 01</v>
          </cell>
          <cell r="B1559" t="str">
            <v>Chewuch River-Thirtymile Creek</v>
          </cell>
          <cell r="C1559" t="str">
            <v>Methow</v>
          </cell>
          <cell r="D1559" t="str">
            <v>yes</v>
          </cell>
          <cell r="E1559" t="str">
            <v>yes</v>
          </cell>
          <cell r="F1559" t="str">
            <v>yes</v>
          </cell>
        </row>
        <row r="1560">
          <cell r="A1560" t="str">
            <v>Chewuch River Thirtymile 02</v>
          </cell>
          <cell r="B1560" t="str">
            <v>Chewuch River-Thirtymile Creek</v>
          </cell>
          <cell r="C1560" t="str">
            <v>Methow</v>
          </cell>
          <cell r="D1560" t="str">
            <v>yes</v>
          </cell>
          <cell r="E1560" t="str">
            <v>yes</v>
          </cell>
          <cell r="F1560" t="str">
            <v>yes</v>
          </cell>
        </row>
        <row r="1561">
          <cell r="A1561" t="str">
            <v>Chewuch River Thirtymile 03</v>
          </cell>
          <cell r="B1561" t="str">
            <v>Chewuch River-Thirtymile Creek</v>
          </cell>
          <cell r="C1561" t="str">
            <v>Methow</v>
          </cell>
          <cell r="D1561" t="str">
            <v>yes</v>
          </cell>
          <cell r="E1561" t="str">
            <v>yes</v>
          </cell>
          <cell r="F1561" t="str">
            <v>yes</v>
          </cell>
        </row>
        <row r="1562">
          <cell r="A1562" t="str">
            <v>Chewuch River Thirtymile 03</v>
          </cell>
          <cell r="B1562" t="str">
            <v>Chewuch River-Thirtymile Creek</v>
          </cell>
          <cell r="C1562" t="str">
            <v>Methow</v>
          </cell>
          <cell r="D1562" t="str">
            <v>yes</v>
          </cell>
          <cell r="E1562" t="str">
            <v>yes</v>
          </cell>
          <cell r="F1562" t="str">
            <v>yes</v>
          </cell>
        </row>
        <row r="1563">
          <cell r="A1563" t="str">
            <v>Chewuch River Thirtymile 04</v>
          </cell>
          <cell r="B1563" t="str">
            <v>Chewuch River-Thirtymile Creek</v>
          </cell>
          <cell r="C1563" t="str">
            <v>Methow</v>
          </cell>
          <cell r="D1563" t="str">
            <v>yes</v>
          </cell>
          <cell r="E1563" t="str">
            <v>yes</v>
          </cell>
          <cell r="F1563" t="str">
            <v>yes</v>
          </cell>
        </row>
        <row r="1564">
          <cell r="A1564" t="str">
            <v>Chikamin Creek 01</v>
          </cell>
          <cell r="B1564" t="str">
            <v xml:space="preserve">Middle Chiwawa River </v>
          </cell>
          <cell r="C1564" t="str">
            <v>Wenatchee</v>
          </cell>
          <cell r="D1564" t="str">
            <v>yes</v>
          </cell>
          <cell r="E1564" t="str">
            <v>yes</v>
          </cell>
          <cell r="F1564" t="str">
            <v>yes</v>
          </cell>
        </row>
        <row r="1565">
          <cell r="A1565" t="str">
            <v>Chikamin Creek 02</v>
          </cell>
          <cell r="B1565" t="str">
            <v>Chikamin Creek</v>
          </cell>
          <cell r="C1565" t="str">
            <v>Wenatchee</v>
          </cell>
          <cell r="D1565" t="str">
            <v>yes</v>
          </cell>
          <cell r="E1565" t="str">
            <v>yes</v>
          </cell>
          <cell r="F1565" t="str">
            <v>yes</v>
          </cell>
        </row>
        <row r="1566">
          <cell r="A1566" t="str">
            <v>Chikamin Creek 03</v>
          </cell>
          <cell r="B1566" t="str">
            <v>Chikamin Creek</v>
          </cell>
          <cell r="C1566" t="str">
            <v>Wenatchee</v>
          </cell>
          <cell r="D1566" t="str">
            <v>no</v>
          </cell>
          <cell r="E1566" t="str">
            <v>yes</v>
          </cell>
          <cell r="F1566" t="str">
            <v>yes</v>
          </cell>
        </row>
        <row r="1567">
          <cell r="A1567" t="str">
            <v>Chikamin Creek 04</v>
          </cell>
          <cell r="B1567" t="str">
            <v>Chikamin Creek</v>
          </cell>
          <cell r="C1567" t="str">
            <v>Wenatchee</v>
          </cell>
          <cell r="D1567" t="str">
            <v>no</v>
          </cell>
          <cell r="E1567" t="str">
            <v>no</v>
          </cell>
          <cell r="F1567" t="str">
            <v>yes</v>
          </cell>
        </row>
        <row r="1568">
          <cell r="A1568" t="str">
            <v>Chiwaukum Creek 01</v>
          </cell>
          <cell r="B1568" t="str">
            <v>Wenatchee River-Beaver Creek</v>
          </cell>
          <cell r="C1568" t="str">
            <v>Wenatchee</v>
          </cell>
          <cell r="D1568" t="str">
            <v>yes</v>
          </cell>
          <cell r="E1568" t="str">
            <v>yes</v>
          </cell>
          <cell r="F1568" t="str">
            <v>yes</v>
          </cell>
        </row>
        <row r="1569">
          <cell r="A1569" t="str">
            <v>Chiwaukum Creek 02</v>
          </cell>
          <cell r="B1569" t="str">
            <v>Chiwaukum Creek</v>
          </cell>
          <cell r="C1569" t="str">
            <v>Wenatchee</v>
          </cell>
          <cell r="D1569" t="str">
            <v>yes</v>
          </cell>
          <cell r="E1569" t="str">
            <v>yes</v>
          </cell>
          <cell r="F1569" t="str">
            <v>yes</v>
          </cell>
        </row>
        <row r="1570">
          <cell r="A1570" t="str">
            <v>Chiwaukum Creek 03</v>
          </cell>
          <cell r="B1570" t="str">
            <v>Chiwaukum Creek</v>
          </cell>
          <cell r="C1570" t="str">
            <v>Wenatchee</v>
          </cell>
          <cell r="D1570" t="str">
            <v>yes</v>
          </cell>
          <cell r="E1570" t="str">
            <v>yes</v>
          </cell>
          <cell r="F1570" t="str">
            <v>yes</v>
          </cell>
        </row>
        <row r="1571">
          <cell r="A1571" t="str">
            <v>Chiwaukum Creek 04</v>
          </cell>
          <cell r="B1571" t="str">
            <v>Chiwaukum Creek</v>
          </cell>
          <cell r="C1571" t="str">
            <v>Wenatchee</v>
          </cell>
          <cell r="D1571" t="str">
            <v>yes</v>
          </cell>
          <cell r="E1571" t="str">
            <v>yes</v>
          </cell>
          <cell r="F1571" t="str">
            <v>yes</v>
          </cell>
        </row>
        <row r="1572">
          <cell r="A1572" t="str">
            <v>Chiwaukum Creek 05</v>
          </cell>
          <cell r="B1572" t="str">
            <v>Chiwaukum Creek</v>
          </cell>
          <cell r="C1572" t="str">
            <v>Wenatchee</v>
          </cell>
          <cell r="D1572" t="str">
            <v>no</v>
          </cell>
          <cell r="E1572" t="str">
            <v>no</v>
          </cell>
          <cell r="F1572" t="str">
            <v>yes</v>
          </cell>
        </row>
        <row r="1573">
          <cell r="A1573" t="str">
            <v>Chiwawa River Headwaters 01</v>
          </cell>
          <cell r="B1573" t="str">
            <v xml:space="preserve">Chiwawa River Headwaters </v>
          </cell>
          <cell r="C1573" t="str">
            <v>Wenatchee</v>
          </cell>
          <cell r="D1573" t="str">
            <v>yes</v>
          </cell>
          <cell r="E1573" t="str">
            <v>yes</v>
          </cell>
          <cell r="F1573" t="str">
            <v>yes</v>
          </cell>
        </row>
        <row r="1574">
          <cell r="A1574" t="str">
            <v>Chiwawa River Lower 01</v>
          </cell>
          <cell r="B1574" t="str">
            <v xml:space="preserve">Lower Chiwawa River </v>
          </cell>
          <cell r="C1574" t="str">
            <v>Wenatchee</v>
          </cell>
          <cell r="D1574" t="str">
            <v>yes</v>
          </cell>
          <cell r="E1574" t="str">
            <v>yes</v>
          </cell>
          <cell r="F1574" t="str">
            <v>yes</v>
          </cell>
        </row>
        <row r="1575">
          <cell r="A1575" t="str">
            <v>Chiwawa River Lower 02</v>
          </cell>
          <cell r="B1575" t="str">
            <v xml:space="preserve">Lower Chiwawa River </v>
          </cell>
          <cell r="C1575" t="str">
            <v>Wenatchee</v>
          </cell>
          <cell r="D1575" t="str">
            <v>yes</v>
          </cell>
          <cell r="E1575" t="str">
            <v>yes</v>
          </cell>
          <cell r="F1575" t="str">
            <v>yes</v>
          </cell>
        </row>
        <row r="1576">
          <cell r="A1576" t="str">
            <v>Chiwawa River Lower 03</v>
          </cell>
          <cell r="B1576" t="str">
            <v xml:space="preserve">Lower Chiwawa River </v>
          </cell>
          <cell r="C1576" t="str">
            <v>Wenatchee</v>
          </cell>
          <cell r="D1576" t="str">
            <v>yes</v>
          </cell>
          <cell r="E1576" t="str">
            <v>yes</v>
          </cell>
          <cell r="F1576" t="str">
            <v>yes</v>
          </cell>
        </row>
        <row r="1577">
          <cell r="A1577" t="str">
            <v>Chiwawa River Lower 04</v>
          </cell>
          <cell r="B1577" t="str">
            <v xml:space="preserve">Lower Chiwawa River </v>
          </cell>
          <cell r="C1577" t="str">
            <v>Wenatchee</v>
          </cell>
          <cell r="D1577" t="str">
            <v>yes</v>
          </cell>
          <cell r="E1577" t="str">
            <v>yes</v>
          </cell>
          <cell r="F1577" t="str">
            <v>yes</v>
          </cell>
        </row>
        <row r="1578">
          <cell r="A1578" t="str">
            <v>Chiwawa River Lower 05</v>
          </cell>
          <cell r="B1578" t="str">
            <v xml:space="preserve">Lower Chiwawa River </v>
          </cell>
          <cell r="C1578" t="str">
            <v>Wenatchee</v>
          </cell>
          <cell r="D1578" t="str">
            <v>yes</v>
          </cell>
          <cell r="E1578" t="str">
            <v>yes</v>
          </cell>
          <cell r="F1578" t="str">
            <v>yes</v>
          </cell>
        </row>
        <row r="1579">
          <cell r="A1579" t="str">
            <v>Chiwawa River Lower 06</v>
          </cell>
          <cell r="B1579" t="str">
            <v xml:space="preserve">Lower Chiwawa River </v>
          </cell>
          <cell r="C1579" t="str">
            <v>Wenatchee</v>
          </cell>
          <cell r="D1579" t="str">
            <v>yes</v>
          </cell>
          <cell r="E1579" t="str">
            <v>yes</v>
          </cell>
          <cell r="F1579" t="str">
            <v>yes</v>
          </cell>
        </row>
        <row r="1580">
          <cell r="A1580" t="str">
            <v>Chiwawa River Lower 07</v>
          </cell>
          <cell r="B1580" t="str">
            <v xml:space="preserve">Lower Chiwawa River </v>
          </cell>
          <cell r="C1580" t="str">
            <v>Wenatchee</v>
          </cell>
          <cell r="D1580" t="str">
            <v>yes</v>
          </cell>
          <cell r="E1580" t="str">
            <v>yes</v>
          </cell>
          <cell r="F1580" t="str">
            <v>yes</v>
          </cell>
        </row>
        <row r="1581">
          <cell r="A1581" t="str">
            <v>Chiwawa River Middle 01</v>
          </cell>
          <cell r="B1581" t="str">
            <v xml:space="preserve">Middle Chiwawa River </v>
          </cell>
          <cell r="C1581" t="str">
            <v>Wenatchee</v>
          </cell>
          <cell r="D1581" t="str">
            <v>yes</v>
          </cell>
          <cell r="E1581" t="str">
            <v>yes</v>
          </cell>
          <cell r="F1581" t="str">
            <v>yes</v>
          </cell>
        </row>
        <row r="1582">
          <cell r="A1582" t="str">
            <v>Chiwawa River Middle 02</v>
          </cell>
          <cell r="B1582" t="str">
            <v xml:space="preserve">Middle Chiwawa River </v>
          </cell>
          <cell r="C1582" t="str">
            <v>Wenatchee</v>
          </cell>
          <cell r="D1582" t="str">
            <v>yes</v>
          </cell>
          <cell r="E1582" t="str">
            <v>yes</v>
          </cell>
          <cell r="F1582" t="str">
            <v>yes</v>
          </cell>
        </row>
        <row r="1583">
          <cell r="A1583" t="str">
            <v>Chiwawa River Middle 03</v>
          </cell>
          <cell r="B1583" t="str">
            <v xml:space="preserve">Middle Chiwawa River </v>
          </cell>
          <cell r="C1583" t="str">
            <v>Wenatchee</v>
          </cell>
          <cell r="D1583" t="str">
            <v>yes</v>
          </cell>
          <cell r="E1583" t="str">
            <v>yes</v>
          </cell>
          <cell r="F1583" t="str">
            <v>yes</v>
          </cell>
        </row>
        <row r="1584">
          <cell r="A1584" t="str">
            <v>Chiwawa River Middle 04</v>
          </cell>
          <cell r="B1584" t="str">
            <v xml:space="preserve">Middle Chiwawa River </v>
          </cell>
          <cell r="C1584" t="str">
            <v>Wenatchee</v>
          </cell>
          <cell r="D1584" t="str">
            <v>yes</v>
          </cell>
          <cell r="E1584" t="str">
            <v>yes</v>
          </cell>
          <cell r="F1584" t="str">
            <v>yes</v>
          </cell>
        </row>
        <row r="1585">
          <cell r="A1585" t="str">
            <v>Chiwawa River Middle 05</v>
          </cell>
          <cell r="B1585" t="str">
            <v xml:space="preserve">Upper Chiwawa River </v>
          </cell>
          <cell r="C1585" t="str">
            <v>Wenatchee</v>
          </cell>
          <cell r="D1585" t="str">
            <v>yes</v>
          </cell>
          <cell r="E1585" t="str">
            <v>yes</v>
          </cell>
          <cell r="F1585" t="str">
            <v>yes</v>
          </cell>
        </row>
        <row r="1586">
          <cell r="A1586" t="str">
            <v>Chiwawa River Upper 01</v>
          </cell>
          <cell r="B1586" t="str">
            <v xml:space="preserve">Upper Chiwawa River </v>
          </cell>
          <cell r="C1586" t="str">
            <v>Wenatchee</v>
          </cell>
          <cell r="D1586" t="str">
            <v>yes</v>
          </cell>
          <cell r="E1586" t="str">
            <v>yes</v>
          </cell>
          <cell r="F1586" t="str">
            <v>yes</v>
          </cell>
        </row>
        <row r="1587">
          <cell r="A1587" t="str">
            <v>Chiwawa River Upper 02</v>
          </cell>
          <cell r="B1587" t="str">
            <v xml:space="preserve">Upper Chiwawa River </v>
          </cell>
          <cell r="C1587" t="str">
            <v>Wenatchee</v>
          </cell>
          <cell r="D1587" t="str">
            <v>yes</v>
          </cell>
          <cell r="E1587" t="str">
            <v>yes</v>
          </cell>
          <cell r="F1587" t="str">
            <v>yes</v>
          </cell>
        </row>
        <row r="1588">
          <cell r="A1588" t="str">
            <v>Chiwawa River Upper 03</v>
          </cell>
          <cell r="B1588" t="str">
            <v xml:space="preserve">Upper Chiwawa River </v>
          </cell>
          <cell r="C1588" t="str">
            <v>Wenatchee</v>
          </cell>
          <cell r="D1588" t="str">
            <v>yes</v>
          </cell>
          <cell r="E1588" t="str">
            <v>yes</v>
          </cell>
          <cell r="F1588" t="str">
            <v>yes</v>
          </cell>
        </row>
        <row r="1589">
          <cell r="A1589" t="str">
            <v>Chiwawa River Upper 04</v>
          </cell>
          <cell r="B1589" t="str">
            <v xml:space="preserve">Upper Chiwawa River </v>
          </cell>
          <cell r="C1589" t="str">
            <v>Wenatchee</v>
          </cell>
          <cell r="D1589" t="str">
            <v>yes</v>
          </cell>
          <cell r="E1589" t="str">
            <v>yes</v>
          </cell>
          <cell r="F1589" t="str">
            <v>yes</v>
          </cell>
        </row>
        <row r="1590">
          <cell r="A1590" t="str">
            <v>Chiwawa River Upper 05</v>
          </cell>
          <cell r="B1590" t="str">
            <v xml:space="preserve">Upper Chiwawa River </v>
          </cell>
          <cell r="C1590" t="str">
            <v>Wenatchee</v>
          </cell>
          <cell r="D1590" t="str">
            <v>yes</v>
          </cell>
          <cell r="E1590" t="str">
            <v>yes</v>
          </cell>
          <cell r="F1590" t="str">
            <v>yes</v>
          </cell>
        </row>
        <row r="1591">
          <cell r="A1591" t="str">
            <v>Chumstick Creek 01</v>
          </cell>
          <cell r="B1591" t="str">
            <v>Chumstick Creek</v>
          </cell>
          <cell r="C1591" t="str">
            <v>Wenatchee</v>
          </cell>
          <cell r="D1591" t="str">
            <v>yes</v>
          </cell>
          <cell r="E1591" t="str">
            <v>yes</v>
          </cell>
          <cell r="F1591" t="str">
            <v>yes</v>
          </cell>
        </row>
        <row r="1592">
          <cell r="A1592" t="str">
            <v>Chumstick Creek 02</v>
          </cell>
          <cell r="B1592" t="str">
            <v>Eagle Creek (Wenatchee)</v>
          </cell>
          <cell r="C1592" t="str">
            <v>Wenatchee</v>
          </cell>
          <cell r="D1592" t="str">
            <v>yes</v>
          </cell>
          <cell r="E1592" t="str">
            <v>yes</v>
          </cell>
          <cell r="F1592" t="str">
            <v>yes</v>
          </cell>
        </row>
        <row r="1593">
          <cell r="A1593" t="str">
            <v>Chumstick Creek 03</v>
          </cell>
          <cell r="B1593" t="str">
            <v>Eagle Creek (Wenatchee)</v>
          </cell>
          <cell r="C1593" t="str">
            <v>Wenatchee</v>
          </cell>
          <cell r="D1593" t="str">
            <v>yes</v>
          </cell>
          <cell r="E1593" t="str">
            <v>yes</v>
          </cell>
          <cell r="F1593" t="str">
            <v>no</v>
          </cell>
        </row>
        <row r="1594">
          <cell r="A1594" t="str">
            <v>Chumstick Creek 04</v>
          </cell>
          <cell r="B1594" t="str">
            <v>Chumstick Creek</v>
          </cell>
          <cell r="C1594" t="str">
            <v>Wenatchee</v>
          </cell>
          <cell r="D1594" t="str">
            <v>yes</v>
          </cell>
          <cell r="E1594" t="str">
            <v>yes</v>
          </cell>
          <cell r="F1594" t="str">
            <v>no</v>
          </cell>
        </row>
        <row r="1595">
          <cell r="A1595" t="str">
            <v>Chumstick Creek 05</v>
          </cell>
          <cell r="B1595" t="str">
            <v>Chumstick Creek</v>
          </cell>
          <cell r="C1595" t="str">
            <v>Wenatchee</v>
          </cell>
          <cell r="D1595" t="str">
            <v>yes</v>
          </cell>
          <cell r="E1595" t="str">
            <v>yes</v>
          </cell>
          <cell r="F1595" t="str">
            <v>no</v>
          </cell>
        </row>
        <row r="1596">
          <cell r="A1596" t="str">
            <v>Chumstick Creek 06</v>
          </cell>
          <cell r="B1596" t="str">
            <v>Chumstick Creek</v>
          </cell>
          <cell r="C1596" t="str">
            <v>Wenatchee</v>
          </cell>
          <cell r="D1596" t="str">
            <v>yes</v>
          </cell>
          <cell r="E1596" t="str">
            <v>yes</v>
          </cell>
          <cell r="F1596" t="str">
            <v>no</v>
          </cell>
        </row>
        <row r="1597">
          <cell r="A1597" t="str">
            <v>Chumstick Creek 07</v>
          </cell>
          <cell r="B1597" t="str">
            <v>Chumstick Creek</v>
          </cell>
          <cell r="C1597" t="str">
            <v>Wenatchee</v>
          </cell>
          <cell r="D1597" t="str">
            <v>yes</v>
          </cell>
          <cell r="E1597" t="str">
            <v>yes</v>
          </cell>
          <cell r="F1597" t="str">
            <v>no</v>
          </cell>
        </row>
        <row r="1598">
          <cell r="A1598" t="str">
            <v>Chumstick Creek 08</v>
          </cell>
          <cell r="B1598" t="str">
            <v>Chumstick Creek</v>
          </cell>
          <cell r="C1598" t="str">
            <v>Wenatchee</v>
          </cell>
          <cell r="D1598" t="str">
            <v>yes</v>
          </cell>
          <cell r="E1598" t="str">
            <v>yes</v>
          </cell>
          <cell r="F1598" t="str">
            <v>no</v>
          </cell>
        </row>
        <row r="1599">
          <cell r="A1599" t="str">
            <v>Chumstick Creek 09</v>
          </cell>
          <cell r="B1599" t="str">
            <v>Chumstick Creek</v>
          </cell>
          <cell r="C1599" t="str">
            <v>Wenatchee</v>
          </cell>
          <cell r="D1599" t="str">
            <v>no</v>
          </cell>
          <cell r="E1599" t="str">
            <v>no</v>
          </cell>
          <cell r="F1599" t="str">
            <v>no</v>
          </cell>
        </row>
        <row r="1600">
          <cell r="A1600" t="str">
            <v>Chuwuch River Kay 02</v>
          </cell>
          <cell r="B1600" t="str">
            <v>Chewuch River-Kay Creek</v>
          </cell>
          <cell r="C1600" t="str">
            <v>Methow</v>
          </cell>
          <cell r="D1600" t="str">
            <v>no</v>
          </cell>
          <cell r="E1600" t="str">
            <v>no</v>
          </cell>
          <cell r="F1600" t="str">
            <v>no</v>
          </cell>
        </row>
        <row r="1601">
          <cell r="A1601" t="str">
            <v>Clear Creek 01</v>
          </cell>
          <cell r="B1601" t="str">
            <v xml:space="preserve">Lower Chiwawa River </v>
          </cell>
          <cell r="C1601" t="str">
            <v>Wenatchee</v>
          </cell>
          <cell r="D1601" t="str">
            <v>yes</v>
          </cell>
          <cell r="E1601" t="str">
            <v>yes</v>
          </cell>
          <cell r="F1601" t="str">
            <v>no</v>
          </cell>
        </row>
        <row r="1602">
          <cell r="A1602" t="str">
            <v>Clear Creek 02</v>
          </cell>
          <cell r="B1602" t="str">
            <v xml:space="preserve">Lower Chiwawa River </v>
          </cell>
          <cell r="C1602" t="str">
            <v>Wenatchee</v>
          </cell>
          <cell r="D1602" t="str">
            <v>no</v>
          </cell>
          <cell r="E1602" t="str">
            <v>yes</v>
          </cell>
          <cell r="F1602" t="str">
            <v>no</v>
          </cell>
        </row>
        <row r="1603">
          <cell r="A1603" t="str">
            <v>Cougar Creek 01</v>
          </cell>
          <cell r="B1603" t="str">
            <v xml:space="preserve">Upper Mad River </v>
          </cell>
          <cell r="C1603" t="str">
            <v>Entiat</v>
          </cell>
          <cell r="D1603" t="str">
            <v>no</v>
          </cell>
          <cell r="E1603" t="str">
            <v>no</v>
          </cell>
          <cell r="F1603" t="str">
            <v>yes</v>
          </cell>
        </row>
        <row r="1604">
          <cell r="A1604" t="str">
            <v>Coulter Creek 01</v>
          </cell>
          <cell r="B1604" t="str">
            <v xml:space="preserve">Lower Nason Creek </v>
          </cell>
          <cell r="C1604" t="str">
            <v>Wenatchee</v>
          </cell>
          <cell r="D1604" t="str">
            <v>no</v>
          </cell>
          <cell r="E1604" t="str">
            <v>yes</v>
          </cell>
          <cell r="F1604" t="str">
            <v>yes</v>
          </cell>
        </row>
        <row r="1605">
          <cell r="A1605" t="str">
            <v>Crater Creek 01</v>
          </cell>
          <cell r="B1605" t="str">
            <v>Gold Creek</v>
          </cell>
          <cell r="C1605" t="str">
            <v>Methow</v>
          </cell>
          <cell r="D1605" t="str">
            <v>yes</v>
          </cell>
          <cell r="E1605" t="str">
            <v>yes</v>
          </cell>
          <cell r="F1605" t="str">
            <v>yes</v>
          </cell>
        </row>
        <row r="1606">
          <cell r="A1606" t="str">
            <v>Crater Creek 02</v>
          </cell>
          <cell r="B1606" t="str">
            <v>Gold Creek</v>
          </cell>
          <cell r="C1606" t="str">
            <v>Methow</v>
          </cell>
          <cell r="D1606" t="str">
            <v>yes</v>
          </cell>
          <cell r="E1606" t="str">
            <v>yes</v>
          </cell>
          <cell r="F1606" t="str">
            <v>yes</v>
          </cell>
        </row>
        <row r="1607">
          <cell r="A1607" t="str">
            <v>Crater Creek 03</v>
          </cell>
          <cell r="B1607" t="str">
            <v>Gold Creek</v>
          </cell>
          <cell r="C1607" t="str">
            <v>Methow</v>
          </cell>
          <cell r="D1607" t="str">
            <v>yes</v>
          </cell>
          <cell r="E1607" t="str">
            <v>yes</v>
          </cell>
          <cell r="F1607" t="str">
            <v>yes</v>
          </cell>
        </row>
        <row r="1608">
          <cell r="A1608" t="str">
            <v>Cub Creek 01</v>
          </cell>
          <cell r="B1608" t="str">
            <v>Cub Creek</v>
          </cell>
          <cell r="C1608" t="str">
            <v>Methow</v>
          </cell>
          <cell r="D1608" t="str">
            <v>yes</v>
          </cell>
          <cell r="E1608" t="str">
            <v>yes</v>
          </cell>
          <cell r="F1608" t="str">
            <v>yes</v>
          </cell>
        </row>
        <row r="1609">
          <cell r="A1609" t="str">
            <v>Dead Horse Canyon 01</v>
          </cell>
          <cell r="B1609" t="str">
            <v>Wenatchee River-Beaver Creek</v>
          </cell>
          <cell r="C1609" t="str">
            <v>Wenatchee</v>
          </cell>
          <cell r="D1609" t="str">
            <v>no</v>
          </cell>
          <cell r="E1609" t="str">
            <v>no</v>
          </cell>
          <cell r="F1609" t="str">
            <v>no</v>
          </cell>
        </row>
        <row r="1610">
          <cell r="A1610" t="str">
            <v>Derby Canyon 01</v>
          </cell>
          <cell r="B1610" t="str">
            <v>Wenatchee River-Derby Canyon</v>
          </cell>
          <cell r="C1610" t="str">
            <v>Wenatchee</v>
          </cell>
          <cell r="D1610" t="str">
            <v>no</v>
          </cell>
          <cell r="E1610" t="str">
            <v>yes</v>
          </cell>
          <cell r="F1610" t="str">
            <v>no</v>
          </cell>
        </row>
        <row r="1611">
          <cell r="A1611" t="str">
            <v>Derby Canyon 02</v>
          </cell>
          <cell r="B1611" t="str">
            <v>Wenatchee River-Derby Canyon</v>
          </cell>
          <cell r="C1611" t="str">
            <v>Wenatchee</v>
          </cell>
          <cell r="D1611" t="str">
            <v>no</v>
          </cell>
          <cell r="E1611" t="str">
            <v>yes</v>
          </cell>
          <cell r="F1611" t="str">
            <v>no</v>
          </cell>
        </row>
        <row r="1612">
          <cell r="A1612" t="str">
            <v>Derby Canyon 03</v>
          </cell>
          <cell r="B1612" t="str">
            <v>Wenatchee River-Derby Canyon</v>
          </cell>
          <cell r="C1612" t="str">
            <v>Wenatchee</v>
          </cell>
          <cell r="D1612" t="str">
            <v>no</v>
          </cell>
          <cell r="E1612" t="str">
            <v>yes</v>
          </cell>
          <cell r="F1612" t="str">
            <v>no</v>
          </cell>
        </row>
        <row r="1613">
          <cell r="A1613" t="str">
            <v>Diamond Creek 01</v>
          </cell>
          <cell r="B1613" t="str">
            <v>Diamond Creek</v>
          </cell>
          <cell r="C1613" t="str">
            <v>Methow</v>
          </cell>
          <cell r="D1613" t="str">
            <v>no</v>
          </cell>
          <cell r="E1613" t="str">
            <v>no</v>
          </cell>
          <cell r="F1613" t="str">
            <v>yes</v>
          </cell>
        </row>
        <row r="1614">
          <cell r="A1614" t="str">
            <v>Doe Creek 01</v>
          </cell>
          <cell r="B1614" t="str">
            <v>Chewuch River-Doe Creek</v>
          </cell>
          <cell r="C1614" t="str">
            <v>Methow</v>
          </cell>
          <cell r="D1614" t="str">
            <v>no</v>
          </cell>
          <cell r="E1614" t="str">
            <v>yes</v>
          </cell>
          <cell r="F1614" t="str">
            <v>no</v>
          </cell>
        </row>
        <row r="1615">
          <cell r="A1615" t="str">
            <v>Drake Creek 01</v>
          </cell>
          <cell r="B1615" t="str">
            <v xml:space="preserve">Upper Lost River </v>
          </cell>
          <cell r="C1615" t="str">
            <v>Methow</v>
          </cell>
          <cell r="D1615" t="str">
            <v>no</v>
          </cell>
          <cell r="E1615" t="str">
            <v>no</v>
          </cell>
          <cell r="F1615" t="str">
            <v>yes</v>
          </cell>
        </row>
        <row r="1616">
          <cell r="A1616" t="str">
            <v>Eagle Creek Methow 01</v>
          </cell>
          <cell r="B1616" t="str">
            <v>Eagle Creek (Methow)</v>
          </cell>
          <cell r="C1616" t="str">
            <v>Methow</v>
          </cell>
          <cell r="D1616" t="str">
            <v>yes</v>
          </cell>
          <cell r="E1616" t="str">
            <v>yes</v>
          </cell>
          <cell r="F1616" t="str">
            <v>yes</v>
          </cell>
        </row>
        <row r="1617">
          <cell r="A1617" t="str">
            <v>Eagle Creek Methow 02</v>
          </cell>
          <cell r="B1617" t="str">
            <v>Eagle Creek (Methow)</v>
          </cell>
          <cell r="C1617" t="str">
            <v>Methow</v>
          </cell>
          <cell r="D1617" t="str">
            <v>yes</v>
          </cell>
          <cell r="E1617" t="str">
            <v>yes</v>
          </cell>
          <cell r="F1617" t="str">
            <v>yes</v>
          </cell>
        </row>
        <row r="1618">
          <cell r="A1618" t="str">
            <v>Eagle Creek Wenatchee 01</v>
          </cell>
          <cell r="B1618" t="str">
            <v>Eagle Creek (Wenatchee)</v>
          </cell>
          <cell r="C1618" t="str">
            <v>Wenatchee</v>
          </cell>
          <cell r="D1618" t="str">
            <v>no</v>
          </cell>
          <cell r="E1618" t="str">
            <v>yes</v>
          </cell>
          <cell r="F1618" t="str">
            <v>no</v>
          </cell>
        </row>
        <row r="1619">
          <cell r="A1619" t="str">
            <v>Early Winters Creek 01</v>
          </cell>
          <cell r="B1619" t="str">
            <v>Cedar Creek</v>
          </cell>
          <cell r="C1619" t="str">
            <v>Methow</v>
          </cell>
          <cell r="D1619" t="str">
            <v>yes</v>
          </cell>
          <cell r="E1619" t="str">
            <v>yes</v>
          </cell>
          <cell r="F1619" t="str">
            <v>yes</v>
          </cell>
        </row>
        <row r="1620">
          <cell r="A1620" t="str">
            <v>Early Winters Creek 02</v>
          </cell>
          <cell r="B1620" t="str">
            <v>Early Winters Creek</v>
          </cell>
          <cell r="C1620" t="str">
            <v>Methow</v>
          </cell>
          <cell r="D1620" t="str">
            <v>yes</v>
          </cell>
          <cell r="E1620" t="str">
            <v>yes</v>
          </cell>
          <cell r="F1620" t="str">
            <v>yes</v>
          </cell>
        </row>
        <row r="1621">
          <cell r="A1621" t="str">
            <v>Early Winters Creek 03</v>
          </cell>
          <cell r="B1621" t="str">
            <v>Early Winters Creek</v>
          </cell>
          <cell r="C1621" t="str">
            <v>Methow</v>
          </cell>
          <cell r="D1621" t="str">
            <v>yes</v>
          </cell>
          <cell r="E1621" t="str">
            <v>yes</v>
          </cell>
          <cell r="F1621" t="str">
            <v>yes</v>
          </cell>
        </row>
        <row r="1622">
          <cell r="A1622" t="str">
            <v>Early Winters Creek 04</v>
          </cell>
          <cell r="B1622" t="str">
            <v>Early Winters Creek</v>
          </cell>
          <cell r="C1622" t="str">
            <v>Methow</v>
          </cell>
          <cell r="D1622" t="str">
            <v>yes</v>
          </cell>
          <cell r="E1622" t="str">
            <v>yes</v>
          </cell>
          <cell r="F1622" t="str">
            <v>yes</v>
          </cell>
        </row>
        <row r="1623">
          <cell r="A1623" t="str">
            <v>Early Winters Creek 06</v>
          </cell>
          <cell r="B1623" t="str">
            <v>Early Winters Creek</v>
          </cell>
          <cell r="C1623" t="str">
            <v>Methow</v>
          </cell>
          <cell r="D1623" t="str">
            <v>no</v>
          </cell>
          <cell r="E1623" t="str">
            <v>no</v>
          </cell>
          <cell r="F1623" t="str">
            <v>yes</v>
          </cell>
        </row>
        <row r="1624">
          <cell r="A1624" t="str">
            <v>Eight Mile Creek 01</v>
          </cell>
          <cell r="B1624" t="str">
            <v>Eight Mile Creek</v>
          </cell>
          <cell r="C1624" t="str">
            <v>Methow</v>
          </cell>
          <cell r="D1624" t="str">
            <v>yes</v>
          </cell>
          <cell r="E1624" t="str">
            <v>yes</v>
          </cell>
          <cell r="F1624" t="str">
            <v>yes</v>
          </cell>
        </row>
        <row r="1625">
          <cell r="A1625" t="str">
            <v>Eight Mile Creek 02</v>
          </cell>
          <cell r="B1625" t="str">
            <v>Eight Mile Creek</v>
          </cell>
          <cell r="C1625" t="str">
            <v>Methow</v>
          </cell>
          <cell r="D1625" t="str">
            <v>yes</v>
          </cell>
          <cell r="E1625" t="str">
            <v>yes</v>
          </cell>
          <cell r="F1625" t="str">
            <v>yes</v>
          </cell>
        </row>
        <row r="1626">
          <cell r="A1626" t="str">
            <v>Eight Mile Creek 03</v>
          </cell>
          <cell r="B1626" t="str">
            <v>Eight Mile Creek</v>
          </cell>
          <cell r="C1626" t="str">
            <v>Methow</v>
          </cell>
          <cell r="D1626" t="str">
            <v>yes</v>
          </cell>
          <cell r="E1626" t="str">
            <v>yes</v>
          </cell>
          <cell r="F1626" t="str">
            <v>yes</v>
          </cell>
        </row>
        <row r="1627">
          <cell r="A1627" t="str">
            <v>Eight Mile Creek 05</v>
          </cell>
          <cell r="B1627" t="str">
            <v>Eight Mile Creek</v>
          </cell>
          <cell r="C1627" t="str">
            <v>Methow</v>
          </cell>
          <cell r="D1627" t="str">
            <v>yes</v>
          </cell>
          <cell r="E1627" t="str">
            <v>yes</v>
          </cell>
          <cell r="F1627" t="str">
            <v>yes</v>
          </cell>
        </row>
        <row r="1628">
          <cell r="A1628" t="str">
            <v>Eight Mile Creek 06</v>
          </cell>
          <cell r="B1628" t="str">
            <v>Eight Mile Creek</v>
          </cell>
          <cell r="C1628" t="str">
            <v>Methow</v>
          </cell>
          <cell r="D1628" t="str">
            <v>yes</v>
          </cell>
          <cell r="E1628" t="str">
            <v>yes</v>
          </cell>
          <cell r="F1628" t="str">
            <v>yes</v>
          </cell>
        </row>
        <row r="1629">
          <cell r="A1629" t="str">
            <v>Eight Mile Creek 07</v>
          </cell>
          <cell r="B1629" t="str">
            <v>Eight Mile Creek</v>
          </cell>
          <cell r="C1629" t="str">
            <v>Methow</v>
          </cell>
          <cell r="D1629" t="str">
            <v>yes</v>
          </cell>
          <cell r="E1629" t="str">
            <v>yes</v>
          </cell>
          <cell r="F1629" t="str">
            <v>yes</v>
          </cell>
        </row>
        <row r="1630">
          <cell r="A1630" t="str">
            <v>Eight Mile Creek 08</v>
          </cell>
          <cell r="B1630" t="str">
            <v>Eight Mile Creek</v>
          </cell>
          <cell r="C1630" t="str">
            <v>Methow</v>
          </cell>
          <cell r="D1630" t="str">
            <v>yes</v>
          </cell>
          <cell r="E1630" t="str">
            <v>yes</v>
          </cell>
          <cell r="F1630" t="str">
            <v>yes</v>
          </cell>
        </row>
        <row r="1631">
          <cell r="A1631" t="str">
            <v>Eight Mile Creek 09</v>
          </cell>
          <cell r="B1631" t="str">
            <v>Eight Mile Creek</v>
          </cell>
          <cell r="C1631" t="str">
            <v>Methow</v>
          </cell>
          <cell r="D1631" t="str">
            <v>yes</v>
          </cell>
          <cell r="E1631" t="str">
            <v>yes</v>
          </cell>
          <cell r="F1631" t="str">
            <v>yes</v>
          </cell>
        </row>
        <row r="1632">
          <cell r="A1632" t="str">
            <v>Entiat River Lake 01</v>
          </cell>
          <cell r="B1632" t="str">
            <v>Entiat River-Lake Creek</v>
          </cell>
          <cell r="C1632" t="str">
            <v>Entiat</v>
          </cell>
          <cell r="D1632" t="str">
            <v>yes</v>
          </cell>
          <cell r="E1632" t="str">
            <v>yes</v>
          </cell>
          <cell r="F1632" t="str">
            <v>yes</v>
          </cell>
        </row>
        <row r="1633">
          <cell r="A1633" t="str">
            <v>Entiat River Lake 02</v>
          </cell>
          <cell r="B1633" t="str">
            <v>Entiat River-Lake Creek</v>
          </cell>
          <cell r="C1633" t="str">
            <v>Entiat</v>
          </cell>
          <cell r="D1633" t="str">
            <v>yes</v>
          </cell>
          <cell r="E1633" t="str">
            <v>yes</v>
          </cell>
          <cell r="F1633" t="str">
            <v>yes</v>
          </cell>
        </row>
        <row r="1634">
          <cell r="A1634" t="str">
            <v>Entiat River Lake 03</v>
          </cell>
          <cell r="B1634" t="str">
            <v>Entiat River-Lake Creek</v>
          </cell>
          <cell r="C1634" t="str">
            <v>Entiat</v>
          </cell>
          <cell r="D1634" t="str">
            <v>yes</v>
          </cell>
          <cell r="E1634" t="str">
            <v>yes</v>
          </cell>
          <cell r="F1634" t="str">
            <v>yes</v>
          </cell>
        </row>
        <row r="1635">
          <cell r="A1635" t="str">
            <v>Entiat River Lake 04</v>
          </cell>
          <cell r="B1635" t="str">
            <v>Entiat River-Lake Creek</v>
          </cell>
          <cell r="C1635" t="str">
            <v>Entiat</v>
          </cell>
          <cell r="D1635" t="str">
            <v>yes</v>
          </cell>
          <cell r="E1635" t="str">
            <v>yes</v>
          </cell>
          <cell r="F1635" t="str">
            <v>yes</v>
          </cell>
        </row>
        <row r="1636">
          <cell r="A1636" t="str">
            <v>Entiat River Lake 05</v>
          </cell>
          <cell r="B1636" t="str">
            <v>Entiat River-Lake Creek</v>
          </cell>
          <cell r="C1636" t="str">
            <v>Entiat</v>
          </cell>
          <cell r="D1636" t="str">
            <v>yes</v>
          </cell>
          <cell r="E1636" t="str">
            <v>yes</v>
          </cell>
          <cell r="F1636" t="str">
            <v>yes</v>
          </cell>
        </row>
        <row r="1637">
          <cell r="A1637" t="str">
            <v>Entiat River Lake 06</v>
          </cell>
          <cell r="B1637" t="str">
            <v>Entiat River-Lake Creek</v>
          </cell>
          <cell r="C1637" t="str">
            <v>Entiat</v>
          </cell>
          <cell r="D1637" t="str">
            <v>yes</v>
          </cell>
          <cell r="E1637" t="str">
            <v>yes</v>
          </cell>
          <cell r="F1637" t="str">
            <v>yes</v>
          </cell>
        </row>
        <row r="1638">
          <cell r="A1638" t="str">
            <v>Entiat River Lake 07</v>
          </cell>
          <cell r="B1638" t="str">
            <v>Entiat River-Lake Creek</v>
          </cell>
          <cell r="C1638" t="str">
            <v>Entiat</v>
          </cell>
          <cell r="D1638" t="str">
            <v>yes</v>
          </cell>
          <cell r="E1638" t="str">
            <v>yes</v>
          </cell>
          <cell r="F1638" t="str">
            <v>yes</v>
          </cell>
        </row>
        <row r="1639">
          <cell r="A1639" t="str">
            <v>Entiat River Lake 08</v>
          </cell>
          <cell r="B1639" t="str">
            <v>Entiat River-Lake Creek</v>
          </cell>
          <cell r="C1639" t="str">
            <v>Entiat</v>
          </cell>
          <cell r="D1639" t="str">
            <v>yes</v>
          </cell>
          <cell r="E1639" t="str">
            <v>yes</v>
          </cell>
          <cell r="F1639" t="str">
            <v>yes</v>
          </cell>
        </row>
        <row r="1640">
          <cell r="A1640" t="str">
            <v>Entiat River Lake 09</v>
          </cell>
          <cell r="B1640" t="str">
            <v>Entiat River-Lake Creek</v>
          </cell>
          <cell r="C1640" t="str">
            <v>Entiat</v>
          </cell>
          <cell r="D1640" t="str">
            <v>yes</v>
          </cell>
          <cell r="E1640" t="str">
            <v>yes</v>
          </cell>
          <cell r="F1640" t="str">
            <v>yes</v>
          </cell>
        </row>
        <row r="1641">
          <cell r="A1641" t="str">
            <v>Entiat River Lake 10</v>
          </cell>
          <cell r="B1641" t="str">
            <v>Entiat River-Lake Creek</v>
          </cell>
          <cell r="C1641" t="str">
            <v>Entiat</v>
          </cell>
          <cell r="D1641" t="str">
            <v>yes</v>
          </cell>
          <cell r="E1641" t="str">
            <v>yes</v>
          </cell>
          <cell r="F1641" t="str">
            <v>yes</v>
          </cell>
        </row>
        <row r="1642">
          <cell r="A1642" t="str">
            <v>Entiat River Lake 11</v>
          </cell>
          <cell r="B1642" t="str">
            <v>Entiat River-Lake Creek</v>
          </cell>
          <cell r="C1642" t="str">
            <v>Entiat</v>
          </cell>
          <cell r="D1642" t="str">
            <v>yes</v>
          </cell>
          <cell r="E1642" t="str">
            <v>yes</v>
          </cell>
          <cell r="F1642" t="str">
            <v>yes</v>
          </cell>
        </row>
        <row r="1643">
          <cell r="A1643" t="str">
            <v>Entiat River Mills 01</v>
          </cell>
          <cell r="B1643" t="str">
            <v>Entiat River-Mills Creek</v>
          </cell>
          <cell r="C1643" t="str">
            <v>Entiat</v>
          </cell>
          <cell r="D1643" t="str">
            <v>yes</v>
          </cell>
          <cell r="E1643" t="str">
            <v>yes</v>
          </cell>
          <cell r="F1643" t="str">
            <v>yes</v>
          </cell>
        </row>
        <row r="1644">
          <cell r="A1644" t="str">
            <v>Entiat River Mills 02</v>
          </cell>
          <cell r="B1644" t="str">
            <v>Entiat River-Mills Creek</v>
          </cell>
          <cell r="C1644" t="str">
            <v>Entiat</v>
          </cell>
          <cell r="D1644" t="str">
            <v>yes</v>
          </cell>
          <cell r="E1644" t="str">
            <v>yes</v>
          </cell>
          <cell r="F1644" t="str">
            <v>yes</v>
          </cell>
        </row>
        <row r="1645">
          <cell r="A1645" t="str">
            <v>Entiat River Mills 03</v>
          </cell>
          <cell r="B1645" t="str">
            <v>Entiat River-Mills Creek</v>
          </cell>
          <cell r="C1645" t="str">
            <v>Entiat</v>
          </cell>
          <cell r="D1645" t="str">
            <v>yes</v>
          </cell>
          <cell r="E1645" t="str">
            <v>yes</v>
          </cell>
          <cell r="F1645" t="str">
            <v>yes</v>
          </cell>
        </row>
        <row r="1646">
          <cell r="A1646" t="str">
            <v>Entiat River Mills 04</v>
          </cell>
          <cell r="B1646" t="str">
            <v>Entiat River-Mills Creek</v>
          </cell>
          <cell r="C1646" t="str">
            <v>Entiat</v>
          </cell>
          <cell r="D1646" t="str">
            <v>yes</v>
          </cell>
          <cell r="E1646" t="str">
            <v>yes</v>
          </cell>
          <cell r="F1646" t="str">
            <v>yes</v>
          </cell>
        </row>
        <row r="1647">
          <cell r="A1647" t="str">
            <v>Entiat River Mills 05</v>
          </cell>
          <cell r="B1647" t="str">
            <v>Entiat River-Mills Creek</v>
          </cell>
          <cell r="C1647" t="str">
            <v>Entiat</v>
          </cell>
          <cell r="D1647" t="str">
            <v>yes</v>
          </cell>
          <cell r="E1647" t="str">
            <v>yes</v>
          </cell>
          <cell r="F1647" t="str">
            <v>yes</v>
          </cell>
        </row>
        <row r="1648">
          <cell r="A1648" t="str">
            <v>Entiat River Mills 06</v>
          </cell>
          <cell r="B1648" t="str">
            <v>Entiat River-Mills Creek</v>
          </cell>
          <cell r="C1648" t="str">
            <v>Entiat</v>
          </cell>
          <cell r="D1648" t="str">
            <v>yes</v>
          </cell>
          <cell r="E1648" t="str">
            <v>yes</v>
          </cell>
          <cell r="F1648" t="str">
            <v>yes</v>
          </cell>
        </row>
        <row r="1649">
          <cell r="A1649" t="str">
            <v>Entiat River Mills 07</v>
          </cell>
          <cell r="B1649" t="str">
            <v>Entiat River-Mills Creek</v>
          </cell>
          <cell r="C1649" t="str">
            <v>Entiat</v>
          </cell>
          <cell r="D1649" t="str">
            <v>yes</v>
          </cell>
          <cell r="E1649" t="str">
            <v>yes</v>
          </cell>
          <cell r="F1649" t="str">
            <v>yes</v>
          </cell>
        </row>
        <row r="1650">
          <cell r="A1650" t="str">
            <v>Entiat River Mills 08</v>
          </cell>
          <cell r="B1650" t="str">
            <v>Entiat River-Mills Creek</v>
          </cell>
          <cell r="C1650" t="str">
            <v>Entiat</v>
          </cell>
          <cell r="D1650" t="str">
            <v>yes</v>
          </cell>
          <cell r="E1650" t="str">
            <v>yes</v>
          </cell>
          <cell r="F1650" t="str">
            <v>yes</v>
          </cell>
        </row>
        <row r="1651">
          <cell r="A1651" t="str">
            <v>Entiat River Potato 01</v>
          </cell>
          <cell r="B1651" t="str">
            <v>Entiat River-Potato Creek</v>
          </cell>
          <cell r="C1651" t="str">
            <v>Entiat</v>
          </cell>
          <cell r="D1651" t="str">
            <v>yes</v>
          </cell>
          <cell r="E1651" t="str">
            <v>yes</v>
          </cell>
          <cell r="F1651" t="str">
            <v>yes</v>
          </cell>
        </row>
        <row r="1652">
          <cell r="A1652" t="str">
            <v>Entiat River Potato 02</v>
          </cell>
          <cell r="B1652" t="str">
            <v>Entiat River-Potato Creek</v>
          </cell>
          <cell r="C1652" t="str">
            <v>Entiat</v>
          </cell>
          <cell r="D1652" t="str">
            <v>yes</v>
          </cell>
          <cell r="E1652" t="str">
            <v>yes</v>
          </cell>
          <cell r="F1652" t="str">
            <v>yes</v>
          </cell>
        </row>
        <row r="1653">
          <cell r="A1653" t="str">
            <v>Entiat River Potato 03</v>
          </cell>
          <cell r="B1653" t="str">
            <v>Entiat River-Potato Creek</v>
          </cell>
          <cell r="C1653" t="str">
            <v>Entiat</v>
          </cell>
          <cell r="D1653" t="str">
            <v>yes</v>
          </cell>
          <cell r="E1653" t="str">
            <v>yes</v>
          </cell>
          <cell r="F1653" t="str">
            <v>yes</v>
          </cell>
        </row>
        <row r="1654">
          <cell r="A1654" t="str">
            <v>Entiat River Potato 04</v>
          </cell>
          <cell r="B1654" t="str">
            <v>Entiat River-Potato Creek</v>
          </cell>
          <cell r="C1654" t="str">
            <v>Entiat</v>
          </cell>
          <cell r="D1654" t="str">
            <v>yes</v>
          </cell>
          <cell r="E1654" t="str">
            <v>yes</v>
          </cell>
          <cell r="F1654" t="str">
            <v>yes</v>
          </cell>
        </row>
        <row r="1655">
          <cell r="A1655" t="str">
            <v>Entiat River Potato 05</v>
          </cell>
          <cell r="B1655" t="str">
            <v>Entiat River-Potato Creek</v>
          </cell>
          <cell r="C1655" t="str">
            <v>Entiat</v>
          </cell>
          <cell r="D1655" t="str">
            <v>yes</v>
          </cell>
          <cell r="E1655" t="str">
            <v>yes</v>
          </cell>
          <cell r="F1655" t="str">
            <v>yes</v>
          </cell>
        </row>
        <row r="1656">
          <cell r="A1656" t="str">
            <v>Entiat River Potato 06</v>
          </cell>
          <cell r="B1656" t="str">
            <v>Entiat River-Potato Creek</v>
          </cell>
          <cell r="C1656" t="str">
            <v>Entiat</v>
          </cell>
          <cell r="D1656" t="str">
            <v>yes</v>
          </cell>
          <cell r="E1656" t="str">
            <v>yes</v>
          </cell>
          <cell r="F1656" t="str">
            <v>yes</v>
          </cell>
        </row>
        <row r="1657">
          <cell r="A1657" t="str">
            <v>Entiat River Potato 07</v>
          </cell>
          <cell r="B1657" t="str">
            <v>Entiat River-Potato Creek</v>
          </cell>
          <cell r="C1657" t="str">
            <v>Entiat</v>
          </cell>
          <cell r="D1657" t="str">
            <v>yes</v>
          </cell>
          <cell r="E1657" t="str">
            <v>yes</v>
          </cell>
          <cell r="F1657" t="str">
            <v>yes</v>
          </cell>
        </row>
        <row r="1658">
          <cell r="A1658" t="str">
            <v>Entiat River Potato 08</v>
          </cell>
          <cell r="B1658" t="str">
            <v>Entiat River-Potato Creek</v>
          </cell>
          <cell r="C1658" t="str">
            <v>Entiat</v>
          </cell>
          <cell r="D1658" t="str">
            <v>yes</v>
          </cell>
          <cell r="E1658" t="str">
            <v>yes</v>
          </cell>
          <cell r="F1658" t="str">
            <v>yes</v>
          </cell>
        </row>
        <row r="1659">
          <cell r="A1659" t="str">
            <v>Entiat River Preston 01</v>
          </cell>
          <cell r="B1659" t="str">
            <v>Entiat River-Preston Creek</v>
          </cell>
          <cell r="C1659" t="str">
            <v>Entiat</v>
          </cell>
          <cell r="D1659" t="str">
            <v>yes</v>
          </cell>
          <cell r="E1659" t="str">
            <v>yes</v>
          </cell>
          <cell r="F1659" t="str">
            <v>yes</v>
          </cell>
        </row>
        <row r="1660">
          <cell r="A1660" t="str">
            <v>Entiat River Preston 02</v>
          </cell>
          <cell r="B1660" t="str">
            <v>Entiat River-Preston Creek</v>
          </cell>
          <cell r="C1660" t="str">
            <v>Entiat</v>
          </cell>
          <cell r="D1660" t="str">
            <v>yes</v>
          </cell>
          <cell r="E1660" t="str">
            <v>yes</v>
          </cell>
          <cell r="F1660" t="str">
            <v>yes</v>
          </cell>
        </row>
        <row r="1661">
          <cell r="A1661" t="str">
            <v>Entiat River Preston 03</v>
          </cell>
          <cell r="B1661" t="str">
            <v>Entiat River-Preston Creek</v>
          </cell>
          <cell r="C1661" t="str">
            <v>Entiat</v>
          </cell>
          <cell r="D1661" t="str">
            <v>yes</v>
          </cell>
          <cell r="E1661" t="str">
            <v>yes</v>
          </cell>
          <cell r="F1661" t="str">
            <v>yes</v>
          </cell>
        </row>
        <row r="1662">
          <cell r="A1662" t="str">
            <v>Entiat River Preston 04</v>
          </cell>
          <cell r="B1662" t="str">
            <v>Entiat River-Preston Creek</v>
          </cell>
          <cell r="C1662" t="str">
            <v>Entiat</v>
          </cell>
          <cell r="D1662" t="str">
            <v>yes</v>
          </cell>
          <cell r="E1662" t="str">
            <v>yes</v>
          </cell>
          <cell r="F1662" t="str">
            <v>yes</v>
          </cell>
        </row>
        <row r="1663">
          <cell r="A1663" t="str">
            <v>Entiat River Preston 05</v>
          </cell>
          <cell r="B1663" t="str">
            <v>Entiat River-Lake Creek</v>
          </cell>
          <cell r="C1663" t="str">
            <v>Entiat</v>
          </cell>
          <cell r="D1663" t="str">
            <v>yes</v>
          </cell>
          <cell r="E1663" t="str">
            <v>yes</v>
          </cell>
          <cell r="F1663" t="str">
            <v>yes</v>
          </cell>
        </row>
        <row r="1664">
          <cell r="A1664" t="str">
            <v>Etienne Creek 01</v>
          </cell>
          <cell r="B1664" t="str">
            <v xml:space="preserve">Upper Peshastin Creek </v>
          </cell>
          <cell r="C1664" t="str">
            <v>Wenatchee</v>
          </cell>
          <cell r="D1664" t="str">
            <v>yes</v>
          </cell>
          <cell r="E1664" t="str">
            <v>yes</v>
          </cell>
          <cell r="F1664" t="str">
            <v>yes</v>
          </cell>
        </row>
        <row r="1665">
          <cell r="A1665" t="str">
            <v>Etienne Creek 02</v>
          </cell>
          <cell r="B1665" t="str">
            <v xml:space="preserve">Upper Peshastin Creek </v>
          </cell>
          <cell r="C1665" t="str">
            <v>Wenatchee</v>
          </cell>
          <cell r="D1665" t="str">
            <v>no</v>
          </cell>
          <cell r="E1665" t="str">
            <v>yes</v>
          </cell>
          <cell r="F1665" t="str">
            <v>yes</v>
          </cell>
        </row>
        <row r="1666">
          <cell r="A1666" t="str">
            <v>Eureka Creek 01</v>
          </cell>
          <cell r="B1666" t="str">
            <v>Eureka Creek Methow</v>
          </cell>
          <cell r="C1666" t="str">
            <v>Methow</v>
          </cell>
          <cell r="D1666" t="str">
            <v>yes</v>
          </cell>
          <cell r="E1666" t="str">
            <v>yes</v>
          </cell>
          <cell r="F1666" t="str">
            <v>yes</v>
          </cell>
        </row>
        <row r="1667">
          <cell r="A1667" t="str">
            <v>Falls Creek 01</v>
          </cell>
          <cell r="B1667" t="str">
            <v>Falls Creek Methow</v>
          </cell>
          <cell r="C1667" t="str">
            <v>Methow</v>
          </cell>
          <cell r="D1667" t="str">
            <v>no</v>
          </cell>
          <cell r="E1667" t="str">
            <v>yes</v>
          </cell>
          <cell r="F1667" t="str">
            <v>no</v>
          </cell>
        </row>
        <row r="1668">
          <cell r="A1668" t="str">
            <v>Farewell Creek 01</v>
          </cell>
          <cell r="B1668" t="str">
            <v>Lake Creek (Methow)</v>
          </cell>
          <cell r="C1668" t="str">
            <v>Methow</v>
          </cell>
          <cell r="D1668" t="str">
            <v>no</v>
          </cell>
          <cell r="E1668" t="str">
            <v>no</v>
          </cell>
          <cell r="F1668" t="str">
            <v>no</v>
          </cell>
        </row>
        <row r="1669">
          <cell r="A1669" t="str">
            <v>Fish Creek 01</v>
          </cell>
          <cell r="B1669" t="str">
            <v xml:space="preserve">Upper Little Wenatchee River </v>
          </cell>
          <cell r="C1669" t="str">
            <v>Wenatchee</v>
          </cell>
          <cell r="D1669" t="str">
            <v>no</v>
          </cell>
          <cell r="E1669" t="str">
            <v>no</v>
          </cell>
          <cell r="F1669" t="str">
            <v>yes</v>
          </cell>
        </row>
        <row r="1670">
          <cell r="A1670" t="str">
            <v>Fish Lake Run 01</v>
          </cell>
          <cell r="B1670" t="str">
            <v>Wenatchee River-Beaver Creek</v>
          </cell>
          <cell r="C1670" t="str">
            <v>Wenatchee</v>
          </cell>
          <cell r="D1670" t="str">
            <v>yes</v>
          </cell>
          <cell r="E1670" t="str">
            <v>yes</v>
          </cell>
          <cell r="F1670" t="str">
            <v>no</v>
          </cell>
        </row>
        <row r="1671">
          <cell r="A1671" t="str">
            <v>Fish Lake Run 02</v>
          </cell>
          <cell r="B1671" t="str">
            <v>Wenatchee River-Beaver Creek</v>
          </cell>
          <cell r="C1671" t="str">
            <v>Wenatchee</v>
          </cell>
          <cell r="D1671" t="str">
            <v>no</v>
          </cell>
          <cell r="E1671" t="str">
            <v>yes</v>
          </cell>
          <cell r="F1671" t="str">
            <v>no</v>
          </cell>
        </row>
        <row r="1672">
          <cell r="A1672" t="str">
            <v>Foggy Dew Creek 01</v>
          </cell>
          <cell r="B1672" t="str">
            <v>Gold Creek</v>
          </cell>
          <cell r="C1672" t="str">
            <v>Methow</v>
          </cell>
          <cell r="D1672" t="str">
            <v>yes</v>
          </cell>
          <cell r="E1672" t="str">
            <v>yes</v>
          </cell>
          <cell r="F1672" t="str">
            <v>yes</v>
          </cell>
        </row>
        <row r="1673">
          <cell r="A1673" t="str">
            <v>Foggy Dew Creek 02</v>
          </cell>
          <cell r="B1673" t="str">
            <v>Gold Creek</v>
          </cell>
          <cell r="C1673" t="str">
            <v>Methow</v>
          </cell>
          <cell r="D1673" t="str">
            <v>yes</v>
          </cell>
          <cell r="E1673" t="str">
            <v>yes</v>
          </cell>
          <cell r="F1673" t="str">
            <v>yes</v>
          </cell>
        </row>
        <row r="1674">
          <cell r="A1674" t="str">
            <v>Foggy Dew Creek 03</v>
          </cell>
          <cell r="B1674" t="str">
            <v>Gold Creek</v>
          </cell>
          <cell r="C1674" t="str">
            <v>Methow</v>
          </cell>
          <cell r="D1674" t="str">
            <v>yes</v>
          </cell>
          <cell r="E1674" t="str">
            <v>yes</v>
          </cell>
          <cell r="F1674" t="str">
            <v>yes</v>
          </cell>
        </row>
        <row r="1675">
          <cell r="A1675" t="str">
            <v>Foggy Dew Creek 04</v>
          </cell>
          <cell r="B1675" t="str">
            <v>Gold Creek</v>
          </cell>
          <cell r="C1675" t="str">
            <v>Methow</v>
          </cell>
          <cell r="D1675" t="str">
            <v>yes</v>
          </cell>
          <cell r="E1675" t="str">
            <v>yes</v>
          </cell>
          <cell r="F1675" t="str">
            <v>yes</v>
          </cell>
        </row>
        <row r="1676">
          <cell r="A1676" t="str">
            <v>Frazer Creek 01</v>
          </cell>
          <cell r="B1676" t="str">
            <v xml:space="preserve">Lower Beaver Creek </v>
          </cell>
          <cell r="C1676" t="str">
            <v>Methow</v>
          </cell>
          <cell r="D1676" t="str">
            <v>no</v>
          </cell>
          <cell r="E1676" t="str">
            <v>no</v>
          </cell>
          <cell r="F1676" t="str">
            <v>no</v>
          </cell>
        </row>
        <row r="1677">
          <cell r="A1677" t="str">
            <v>Frazer Creek 02</v>
          </cell>
          <cell r="B1677" t="str">
            <v xml:space="preserve">Lower Beaver Creek </v>
          </cell>
          <cell r="C1677" t="str">
            <v>Methow</v>
          </cell>
          <cell r="D1677" t="str">
            <v>no</v>
          </cell>
          <cell r="E1677" t="str">
            <v>no</v>
          </cell>
          <cell r="F1677" t="str">
            <v>no</v>
          </cell>
        </row>
        <row r="1678">
          <cell r="A1678" t="str">
            <v>Frazer Creek 03</v>
          </cell>
          <cell r="B1678" t="str">
            <v xml:space="preserve">Lower Beaver Creek </v>
          </cell>
          <cell r="C1678" t="str">
            <v>Methow</v>
          </cell>
          <cell r="D1678" t="str">
            <v>no</v>
          </cell>
          <cell r="E1678" t="str">
            <v>no</v>
          </cell>
          <cell r="F1678" t="str">
            <v>no</v>
          </cell>
        </row>
        <row r="1679">
          <cell r="A1679" t="str">
            <v>French Creek 01</v>
          </cell>
          <cell r="B1679" t="str">
            <v xml:space="preserve">Upper Icicle Creek </v>
          </cell>
          <cell r="C1679" t="str">
            <v>Wenatchee</v>
          </cell>
          <cell r="D1679" t="str">
            <v>no</v>
          </cell>
          <cell r="E1679" t="str">
            <v>no</v>
          </cell>
          <cell r="F1679" t="str">
            <v>yes</v>
          </cell>
        </row>
        <row r="1680">
          <cell r="A1680" t="str">
            <v>French Creek 02</v>
          </cell>
          <cell r="B1680" t="str">
            <v>French Creek (Wenatchee)</v>
          </cell>
          <cell r="C1680" t="str">
            <v>Wenatchee</v>
          </cell>
          <cell r="D1680" t="str">
            <v>no</v>
          </cell>
          <cell r="E1680" t="str">
            <v>no</v>
          </cell>
          <cell r="F1680" t="str">
            <v>yes</v>
          </cell>
        </row>
        <row r="1681">
          <cell r="A1681" t="str">
            <v>French Creek 03</v>
          </cell>
          <cell r="B1681" t="str">
            <v>French Creek (Wenatchee)</v>
          </cell>
          <cell r="C1681" t="str">
            <v>Wenatchee</v>
          </cell>
          <cell r="D1681" t="str">
            <v>no</v>
          </cell>
          <cell r="E1681" t="str">
            <v>no</v>
          </cell>
          <cell r="F1681" t="str">
            <v>yes</v>
          </cell>
        </row>
        <row r="1682">
          <cell r="A1682" t="str">
            <v>French Creek 04</v>
          </cell>
          <cell r="B1682" t="str">
            <v>French Creek (Wenatchee)</v>
          </cell>
          <cell r="C1682" t="str">
            <v>Wenatchee</v>
          </cell>
          <cell r="D1682" t="str">
            <v>no</v>
          </cell>
          <cell r="E1682" t="str">
            <v>no</v>
          </cell>
          <cell r="F1682" t="str">
            <v>yes</v>
          </cell>
        </row>
        <row r="1683">
          <cell r="A1683" t="str">
            <v>French Creek 05</v>
          </cell>
          <cell r="B1683" t="str">
            <v>French Creek (Wenatchee)</v>
          </cell>
          <cell r="C1683" t="str">
            <v>Wenatchee</v>
          </cell>
          <cell r="D1683" t="str">
            <v>no</v>
          </cell>
          <cell r="E1683" t="str">
            <v>no</v>
          </cell>
          <cell r="F1683" t="str">
            <v>yes</v>
          </cell>
        </row>
        <row r="1684">
          <cell r="A1684" t="str">
            <v>French Creek 06</v>
          </cell>
          <cell r="B1684" t="str">
            <v>French Creek (Wenatchee)</v>
          </cell>
          <cell r="C1684" t="str">
            <v>Wenatchee</v>
          </cell>
          <cell r="D1684" t="str">
            <v>no</v>
          </cell>
          <cell r="E1684" t="str">
            <v>no</v>
          </cell>
          <cell r="F1684" t="str">
            <v>yes</v>
          </cell>
        </row>
        <row r="1685">
          <cell r="A1685" t="str">
            <v>Freund Creek 01</v>
          </cell>
          <cell r="B1685" t="str">
            <v>Chumstick Creek</v>
          </cell>
          <cell r="C1685" t="str">
            <v>Wenatchee</v>
          </cell>
          <cell r="D1685" t="str">
            <v>no</v>
          </cell>
          <cell r="E1685" t="str">
            <v>yes</v>
          </cell>
          <cell r="F1685" t="str">
            <v>no</v>
          </cell>
        </row>
        <row r="1686">
          <cell r="A1686" t="str">
            <v>Gate Creek 01</v>
          </cell>
          <cell r="B1686" t="str">
            <v xml:space="preserve">Lower Chiwawa River </v>
          </cell>
          <cell r="C1686" t="str">
            <v>Wenatchee</v>
          </cell>
          <cell r="D1686" t="str">
            <v>no</v>
          </cell>
          <cell r="E1686" t="str">
            <v>yes</v>
          </cell>
          <cell r="F1686" t="str">
            <v>no</v>
          </cell>
        </row>
        <row r="1687">
          <cell r="A1687" t="str">
            <v>Gill Creek 01</v>
          </cell>
          <cell r="B1687" t="str">
            <v xml:space="preserve">Lower Nason Creek </v>
          </cell>
          <cell r="C1687" t="str">
            <v>Wenatchee</v>
          </cell>
          <cell r="D1687" t="str">
            <v>no</v>
          </cell>
          <cell r="E1687" t="str">
            <v>yes</v>
          </cell>
          <cell r="F1687" t="str">
            <v>no</v>
          </cell>
        </row>
        <row r="1688">
          <cell r="A1688" t="str">
            <v>Goat Creek 01</v>
          </cell>
          <cell r="B1688" t="str">
            <v xml:space="preserve">Goat Creek </v>
          </cell>
          <cell r="C1688" t="str">
            <v>Methow</v>
          </cell>
          <cell r="D1688" t="str">
            <v>yes</v>
          </cell>
          <cell r="E1688" t="str">
            <v>yes</v>
          </cell>
          <cell r="F1688" t="str">
            <v>yes</v>
          </cell>
        </row>
        <row r="1689">
          <cell r="A1689" t="str">
            <v>Goat Creek 02</v>
          </cell>
          <cell r="B1689" t="str">
            <v xml:space="preserve">Goat Creek </v>
          </cell>
          <cell r="C1689" t="str">
            <v>Methow</v>
          </cell>
          <cell r="D1689" t="str">
            <v>yes</v>
          </cell>
          <cell r="E1689" t="str">
            <v>yes</v>
          </cell>
          <cell r="F1689" t="str">
            <v>yes</v>
          </cell>
        </row>
        <row r="1690">
          <cell r="A1690" t="str">
            <v>Goat Creek 03</v>
          </cell>
          <cell r="B1690" t="str">
            <v xml:space="preserve">Goat Creek </v>
          </cell>
          <cell r="C1690" t="str">
            <v>Methow</v>
          </cell>
          <cell r="D1690" t="str">
            <v>yes</v>
          </cell>
          <cell r="E1690" t="str">
            <v>no</v>
          </cell>
          <cell r="F1690" t="str">
            <v>yes</v>
          </cell>
        </row>
        <row r="1691">
          <cell r="A1691" t="str">
            <v>Goat Creek 04</v>
          </cell>
          <cell r="B1691" t="str">
            <v xml:space="preserve">Goat Creek </v>
          </cell>
          <cell r="C1691" t="str">
            <v>Methow</v>
          </cell>
          <cell r="D1691" t="str">
            <v>no</v>
          </cell>
          <cell r="E1691" t="str">
            <v>no</v>
          </cell>
          <cell r="F1691" t="str">
            <v>yes</v>
          </cell>
        </row>
        <row r="1692">
          <cell r="A1692" t="str">
            <v>Goat Creek 05</v>
          </cell>
          <cell r="B1692" t="str">
            <v xml:space="preserve">Goat Creek </v>
          </cell>
          <cell r="C1692" t="str">
            <v>Methow</v>
          </cell>
          <cell r="D1692" t="str">
            <v>no</v>
          </cell>
          <cell r="E1692" t="str">
            <v>no</v>
          </cell>
          <cell r="F1692" t="str">
            <v>yes</v>
          </cell>
        </row>
        <row r="1693">
          <cell r="A1693" t="str">
            <v>Goat Creek 06</v>
          </cell>
          <cell r="B1693" t="str">
            <v xml:space="preserve">Goat Creek </v>
          </cell>
          <cell r="C1693" t="str">
            <v>Methow</v>
          </cell>
          <cell r="D1693" t="str">
            <v>no</v>
          </cell>
          <cell r="E1693" t="str">
            <v>no</v>
          </cell>
          <cell r="F1693" t="str">
            <v>yes</v>
          </cell>
        </row>
        <row r="1694">
          <cell r="A1694" t="str">
            <v>Goat Creek 07</v>
          </cell>
          <cell r="B1694" t="str">
            <v xml:space="preserve">Goat Creek </v>
          </cell>
          <cell r="C1694" t="str">
            <v>Methow</v>
          </cell>
          <cell r="D1694" t="str">
            <v>no</v>
          </cell>
          <cell r="E1694" t="str">
            <v>no</v>
          </cell>
          <cell r="F1694" t="str">
            <v>yes</v>
          </cell>
        </row>
        <row r="1695">
          <cell r="A1695" t="str">
            <v>Goat Creek 08</v>
          </cell>
          <cell r="B1695" t="str">
            <v xml:space="preserve">Goat Creek </v>
          </cell>
          <cell r="C1695" t="str">
            <v>Methow</v>
          </cell>
          <cell r="D1695" t="str">
            <v>no</v>
          </cell>
          <cell r="E1695" t="str">
            <v>no</v>
          </cell>
          <cell r="F1695" t="str">
            <v>yes</v>
          </cell>
        </row>
        <row r="1696">
          <cell r="A1696" t="str">
            <v>Goat Creek 09</v>
          </cell>
          <cell r="B1696" t="str">
            <v xml:space="preserve">Goat Creek </v>
          </cell>
          <cell r="C1696" t="str">
            <v>Methow</v>
          </cell>
          <cell r="D1696" t="str">
            <v>no</v>
          </cell>
          <cell r="E1696" t="str">
            <v>no</v>
          </cell>
          <cell r="F1696" t="str">
            <v>yes</v>
          </cell>
        </row>
        <row r="1697">
          <cell r="A1697" t="str">
            <v>Gold Creek 01</v>
          </cell>
          <cell r="B1697" t="str">
            <v>Methow River-Texas Creek</v>
          </cell>
          <cell r="C1697" t="str">
            <v>Methow</v>
          </cell>
          <cell r="D1697" t="str">
            <v>yes</v>
          </cell>
          <cell r="E1697" t="str">
            <v>yes</v>
          </cell>
          <cell r="F1697" t="str">
            <v>yes</v>
          </cell>
        </row>
        <row r="1698">
          <cell r="A1698" t="str">
            <v>Gold Creek 02</v>
          </cell>
          <cell r="B1698" t="str">
            <v>Gold Creek</v>
          </cell>
          <cell r="C1698" t="str">
            <v>Methow</v>
          </cell>
          <cell r="D1698" t="str">
            <v>no</v>
          </cell>
          <cell r="E1698" t="str">
            <v>yes</v>
          </cell>
          <cell r="F1698" t="str">
            <v>no</v>
          </cell>
        </row>
        <row r="1699">
          <cell r="A1699" t="str">
            <v>Gold Creek 03</v>
          </cell>
          <cell r="B1699" t="str">
            <v>Gold Creek</v>
          </cell>
          <cell r="C1699" t="str">
            <v>Methow</v>
          </cell>
          <cell r="D1699" t="str">
            <v>yes</v>
          </cell>
          <cell r="E1699" t="str">
            <v>yes</v>
          </cell>
          <cell r="F1699" t="str">
            <v>yes</v>
          </cell>
        </row>
        <row r="1700">
          <cell r="A1700" t="str">
            <v>Gold Creek 04</v>
          </cell>
          <cell r="B1700" t="str">
            <v>Gold Creek</v>
          </cell>
          <cell r="C1700" t="str">
            <v>Methow</v>
          </cell>
          <cell r="D1700" t="str">
            <v>yes</v>
          </cell>
          <cell r="E1700" t="str">
            <v>yes</v>
          </cell>
          <cell r="F1700" t="str">
            <v>yes</v>
          </cell>
        </row>
        <row r="1701">
          <cell r="A1701" t="str">
            <v>Gold Creek 05</v>
          </cell>
          <cell r="B1701" t="str">
            <v>Gold Creek</v>
          </cell>
          <cell r="C1701" t="str">
            <v>Methow</v>
          </cell>
          <cell r="D1701" t="str">
            <v>yes</v>
          </cell>
          <cell r="E1701" t="str">
            <v>yes</v>
          </cell>
          <cell r="F1701" t="str">
            <v>yes</v>
          </cell>
        </row>
        <row r="1702">
          <cell r="A1702" t="str">
            <v>Gold Creek North Fork 01</v>
          </cell>
          <cell r="B1702" t="str">
            <v>Gold Creek</v>
          </cell>
          <cell r="C1702" t="str">
            <v>Methow</v>
          </cell>
          <cell r="D1702" t="str">
            <v>yes</v>
          </cell>
          <cell r="E1702" t="str">
            <v>yes</v>
          </cell>
          <cell r="F1702" t="str">
            <v>yes</v>
          </cell>
        </row>
        <row r="1703">
          <cell r="A1703" t="str">
            <v>Gold Creek South Fork 01</v>
          </cell>
          <cell r="B1703" t="str">
            <v xml:space="preserve">South Fork Gold Creek </v>
          </cell>
          <cell r="C1703" t="str">
            <v>Methow</v>
          </cell>
          <cell r="D1703" t="str">
            <v>yes</v>
          </cell>
          <cell r="E1703" t="str">
            <v>yes</v>
          </cell>
          <cell r="F1703" t="str">
            <v>yes</v>
          </cell>
        </row>
        <row r="1704">
          <cell r="A1704" t="str">
            <v>Gold Creek South Fork 02</v>
          </cell>
          <cell r="B1704" t="str">
            <v xml:space="preserve">South Fork Gold Creek </v>
          </cell>
          <cell r="C1704" t="str">
            <v>Methow</v>
          </cell>
          <cell r="D1704" t="str">
            <v>yes</v>
          </cell>
          <cell r="E1704" t="str">
            <v>yes</v>
          </cell>
          <cell r="F1704" t="str">
            <v>yes</v>
          </cell>
        </row>
        <row r="1705">
          <cell r="A1705" t="str">
            <v>Gold Creek South Fork 03</v>
          </cell>
          <cell r="B1705" t="str">
            <v xml:space="preserve">South Fork Gold Creek </v>
          </cell>
          <cell r="C1705" t="str">
            <v>Methow</v>
          </cell>
          <cell r="D1705" t="str">
            <v>yes</v>
          </cell>
          <cell r="E1705" t="str">
            <v>yes</v>
          </cell>
          <cell r="F1705" t="str">
            <v>yes</v>
          </cell>
        </row>
        <row r="1706">
          <cell r="A1706" t="str">
            <v>Gold Creek South Fork 04</v>
          </cell>
          <cell r="B1706" t="str">
            <v xml:space="preserve">South Fork Gold Creek </v>
          </cell>
          <cell r="C1706" t="str">
            <v>Methow</v>
          </cell>
          <cell r="D1706" t="str">
            <v>no</v>
          </cell>
          <cell r="E1706" t="str">
            <v>no</v>
          </cell>
          <cell r="F1706" t="str">
            <v>yes</v>
          </cell>
        </row>
        <row r="1707">
          <cell r="A1707" t="str">
            <v>Goose Creek 01</v>
          </cell>
          <cell r="B1707" t="str">
            <v xml:space="preserve">Lower Chiwawa River </v>
          </cell>
          <cell r="C1707" t="str">
            <v>Wenatchee</v>
          </cell>
          <cell r="D1707" t="str">
            <v>yes</v>
          </cell>
          <cell r="E1707" t="str">
            <v>yes</v>
          </cell>
          <cell r="F1707" t="str">
            <v>no</v>
          </cell>
        </row>
        <row r="1708">
          <cell r="A1708" t="str">
            <v>Hansel Creek 01</v>
          </cell>
          <cell r="B1708" t="str">
            <v xml:space="preserve">Lower Peshastin Creek </v>
          </cell>
          <cell r="C1708" t="str">
            <v>Wenatchee</v>
          </cell>
          <cell r="D1708" t="str">
            <v>no</v>
          </cell>
          <cell r="E1708" t="str">
            <v>yes</v>
          </cell>
          <cell r="F1708" t="str">
            <v>no</v>
          </cell>
        </row>
        <row r="1709">
          <cell r="A1709" t="str">
            <v>Henry Creek 01</v>
          </cell>
          <cell r="B1709" t="str">
            <v xml:space="preserve">Upper Nason Creek </v>
          </cell>
          <cell r="C1709" t="str">
            <v>Wenatchee</v>
          </cell>
          <cell r="D1709" t="str">
            <v>no</v>
          </cell>
          <cell r="E1709" t="str">
            <v>no</v>
          </cell>
          <cell r="F1709" t="str">
            <v>yes</v>
          </cell>
        </row>
        <row r="1710">
          <cell r="A1710" t="str">
            <v>Hornet Creek 01</v>
          </cell>
          <cell r="B1710" t="str">
            <v xml:space="preserve">Lower Mad River </v>
          </cell>
          <cell r="C1710" t="str">
            <v>Entiat</v>
          </cell>
          <cell r="D1710" t="str">
            <v>yes</v>
          </cell>
          <cell r="E1710" t="str">
            <v>yes</v>
          </cell>
          <cell r="F1710" t="str">
            <v>yes</v>
          </cell>
        </row>
        <row r="1711">
          <cell r="A1711" t="str">
            <v>Hornet Creek 02</v>
          </cell>
          <cell r="B1711" t="str">
            <v xml:space="preserve">Lower Mad River </v>
          </cell>
          <cell r="C1711" t="str">
            <v>Entiat</v>
          </cell>
          <cell r="D1711" t="str">
            <v>no</v>
          </cell>
          <cell r="E1711" t="str">
            <v>yes</v>
          </cell>
          <cell r="F1711" t="str">
            <v>no</v>
          </cell>
        </row>
        <row r="1712">
          <cell r="A1712" t="str">
            <v>Hornet Draw 01</v>
          </cell>
          <cell r="B1712" t="str">
            <v xml:space="preserve">Libby Creek </v>
          </cell>
          <cell r="C1712" t="str">
            <v>Methow</v>
          </cell>
          <cell r="D1712" t="str">
            <v>no</v>
          </cell>
          <cell r="E1712" t="str">
            <v>yes</v>
          </cell>
          <cell r="F1712" t="str">
            <v>no</v>
          </cell>
        </row>
        <row r="1713">
          <cell r="A1713" t="str">
            <v>Icicle Creek Lower 01</v>
          </cell>
          <cell r="B1713" t="str">
            <v xml:space="preserve">Lower Icicle Creek </v>
          </cell>
          <cell r="C1713" t="str">
            <v>Wenatchee</v>
          </cell>
          <cell r="D1713" t="str">
            <v>yes</v>
          </cell>
          <cell r="E1713" t="str">
            <v>yes</v>
          </cell>
          <cell r="F1713" t="str">
            <v>yes</v>
          </cell>
        </row>
        <row r="1714">
          <cell r="A1714" t="str">
            <v>Icicle Creek Lower 02</v>
          </cell>
          <cell r="B1714" t="str">
            <v xml:space="preserve">Lower Icicle Creek </v>
          </cell>
          <cell r="C1714" t="str">
            <v>Wenatchee</v>
          </cell>
          <cell r="D1714" t="str">
            <v>yes</v>
          </cell>
          <cell r="E1714" t="str">
            <v>yes</v>
          </cell>
          <cell r="F1714" t="str">
            <v>yes</v>
          </cell>
        </row>
        <row r="1715">
          <cell r="A1715" t="str">
            <v>Icicle Creek Lower 03</v>
          </cell>
          <cell r="B1715" t="str">
            <v xml:space="preserve">Lower Icicle Creek </v>
          </cell>
          <cell r="C1715" t="str">
            <v>Wenatchee</v>
          </cell>
          <cell r="D1715" t="str">
            <v>yes</v>
          </cell>
          <cell r="E1715" t="str">
            <v>yes</v>
          </cell>
          <cell r="F1715" t="str">
            <v>yes</v>
          </cell>
        </row>
        <row r="1716">
          <cell r="A1716" t="str">
            <v>Icicle Creek Lower 04</v>
          </cell>
          <cell r="B1716" t="str">
            <v xml:space="preserve">Lower Icicle Creek </v>
          </cell>
          <cell r="C1716" t="str">
            <v>Wenatchee</v>
          </cell>
          <cell r="D1716" t="str">
            <v>yes</v>
          </cell>
          <cell r="E1716" t="str">
            <v>yes</v>
          </cell>
          <cell r="F1716" t="str">
            <v>yes</v>
          </cell>
        </row>
        <row r="1717">
          <cell r="A1717" t="str">
            <v>Icicle Creek Lower 05</v>
          </cell>
          <cell r="B1717" t="str">
            <v xml:space="preserve">Lower Icicle Creek </v>
          </cell>
          <cell r="C1717" t="str">
            <v>Wenatchee</v>
          </cell>
          <cell r="D1717" t="str">
            <v>yes</v>
          </cell>
          <cell r="E1717" t="str">
            <v>yes</v>
          </cell>
          <cell r="F1717" t="str">
            <v>yes</v>
          </cell>
        </row>
        <row r="1718">
          <cell r="A1718" t="str">
            <v>Icicle Creek Lower 06</v>
          </cell>
          <cell r="B1718" t="str">
            <v xml:space="preserve">Lower Icicle Creek </v>
          </cell>
          <cell r="C1718" t="str">
            <v>Wenatchee</v>
          </cell>
          <cell r="D1718" t="str">
            <v>no</v>
          </cell>
          <cell r="E1718" t="str">
            <v>no</v>
          </cell>
          <cell r="F1718" t="str">
            <v>yes</v>
          </cell>
        </row>
        <row r="1719">
          <cell r="A1719" t="str">
            <v>Icicle Creek Lower 07</v>
          </cell>
          <cell r="B1719" t="str">
            <v xml:space="preserve">Lower Icicle Creek </v>
          </cell>
          <cell r="C1719" t="str">
            <v>Wenatchee</v>
          </cell>
          <cell r="D1719" t="str">
            <v>no</v>
          </cell>
          <cell r="E1719" t="str">
            <v>no</v>
          </cell>
          <cell r="F1719" t="str">
            <v>yes</v>
          </cell>
        </row>
        <row r="1720">
          <cell r="A1720" t="str">
            <v>Icicle Creek Lower 08</v>
          </cell>
          <cell r="B1720" t="str">
            <v xml:space="preserve">Lower Icicle Creek </v>
          </cell>
          <cell r="C1720" t="str">
            <v>Wenatchee</v>
          </cell>
          <cell r="D1720" t="str">
            <v>no</v>
          </cell>
          <cell r="E1720" t="str">
            <v>no</v>
          </cell>
          <cell r="F1720" t="str">
            <v>yes</v>
          </cell>
        </row>
        <row r="1721">
          <cell r="A1721" t="str">
            <v>Icicle Creek Middle 01</v>
          </cell>
          <cell r="B1721" t="str">
            <v xml:space="preserve">Middle Icicle Creek </v>
          </cell>
          <cell r="C1721" t="str">
            <v>Wenatchee</v>
          </cell>
          <cell r="D1721" t="str">
            <v>no</v>
          </cell>
          <cell r="E1721" t="str">
            <v>no</v>
          </cell>
          <cell r="F1721" t="str">
            <v>yes</v>
          </cell>
        </row>
        <row r="1722">
          <cell r="A1722" t="str">
            <v>Icicle Creek Middle 02</v>
          </cell>
          <cell r="B1722" t="str">
            <v xml:space="preserve">Middle Icicle Creek </v>
          </cell>
          <cell r="C1722" t="str">
            <v>Wenatchee</v>
          </cell>
          <cell r="D1722" t="str">
            <v>no</v>
          </cell>
          <cell r="E1722" t="str">
            <v>no</v>
          </cell>
          <cell r="F1722" t="str">
            <v>yes</v>
          </cell>
        </row>
        <row r="1723">
          <cell r="A1723" t="str">
            <v>Icicle Creek Middle 03</v>
          </cell>
          <cell r="B1723" t="str">
            <v xml:space="preserve">Middle Icicle Creek </v>
          </cell>
          <cell r="C1723" t="str">
            <v>Wenatchee</v>
          </cell>
          <cell r="D1723" t="str">
            <v>no</v>
          </cell>
          <cell r="E1723" t="str">
            <v>no</v>
          </cell>
          <cell r="F1723" t="str">
            <v>yes</v>
          </cell>
        </row>
        <row r="1724">
          <cell r="A1724" t="str">
            <v>Icicle Creek Middle 04</v>
          </cell>
          <cell r="B1724" t="str">
            <v xml:space="preserve">Middle Icicle Creek </v>
          </cell>
          <cell r="C1724" t="str">
            <v>Wenatchee</v>
          </cell>
          <cell r="D1724" t="str">
            <v>no</v>
          </cell>
          <cell r="E1724" t="str">
            <v>no</v>
          </cell>
          <cell r="F1724" t="str">
            <v>yes</v>
          </cell>
        </row>
        <row r="1725">
          <cell r="A1725" t="str">
            <v>Icicle Creek Middle 05</v>
          </cell>
          <cell r="B1725" t="str">
            <v xml:space="preserve">Middle Icicle Creek </v>
          </cell>
          <cell r="C1725" t="str">
            <v>Wenatchee</v>
          </cell>
          <cell r="D1725" t="str">
            <v>no</v>
          </cell>
          <cell r="E1725" t="str">
            <v>no</v>
          </cell>
          <cell r="F1725" t="str">
            <v>yes</v>
          </cell>
        </row>
        <row r="1726">
          <cell r="A1726" t="str">
            <v>Icicle Creek Middle 06</v>
          </cell>
          <cell r="B1726" t="str">
            <v xml:space="preserve">Middle Icicle Creek </v>
          </cell>
          <cell r="C1726" t="str">
            <v>Wenatchee</v>
          </cell>
          <cell r="D1726" t="str">
            <v>no</v>
          </cell>
          <cell r="E1726" t="str">
            <v>no</v>
          </cell>
          <cell r="F1726" t="str">
            <v>yes</v>
          </cell>
        </row>
        <row r="1727">
          <cell r="A1727" t="str">
            <v>Icicle Creek Middle 07</v>
          </cell>
          <cell r="B1727" t="str">
            <v xml:space="preserve">Middle Icicle Creek </v>
          </cell>
          <cell r="C1727" t="str">
            <v>Wenatchee</v>
          </cell>
          <cell r="D1727" t="str">
            <v>no</v>
          </cell>
          <cell r="E1727" t="str">
            <v>no</v>
          </cell>
          <cell r="F1727" t="str">
            <v>yes</v>
          </cell>
        </row>
        <row r="1728">
          <cell r="A1728" t="str">
            <v>Icicle Creek Middle 08</v>
          </cell>
          <cell r="B1728" t="str">
            <v xml:space="preserve">Middle Icicle Creek </v>
          </cell>
          <cell r="C1728" t="str">
            <v>Wenatchee</v>
          </cell>
          <cell r="D1728" t="str">
            <v>no</v>
          </cell>
          <cell r="E1728" t="str">
            <v>no</v>
          </cell>
          <cell r="F1728" t="str">
            <v>yes</v>
          </cell>
        </row>
        <row r="1729">
          <cell r="A1729" t="str">
            <v>Icicle Creek Middle 09</v>
          </cell>
          <cell r="B1729" t="str">
            <v xml:space="preserve">Middle Icicle Creek </v>
          </cell>
          <cell r="C1729" t="str">
            <v>Wenatchee</v>
          </cell>
          <cell r="D1729" t="str">
            <v>no</v>
          </cell>
          <cell r="E1729" t="str">
            <v>no</v>
          </cell>
          <cell r="F1729" t="str">
            <v>yes</v>
          </cell>
        </row>
        <row r="1730">
          <cell r="A1730" t="str">
            <v>Icicle Creek Middle 10</v>
          </cell>
          <cell r="B1730" t="str">
            <v xml:space="preserve">Middle Icicle Creek </v>
          </cell>
          <cell r="C1730" t="str">
            <v>Wenatchee</v>
          </cell>
          <cell r="D1730" t="str">
            <v>no</v>
          </cell>
          <cell r="E1730" t="str">
            <v>no</v>
          </cell>
          <cell r="F1730" t="str">
            <v>yes</v>
          </cell>
        </row>
        <row r="1731">
          <cell r="A1731" t="str">
            <v>Icicle Creek Middle 11</v>
          </cell>
          <cell r="B1731" t="str">
            <v xml:space="preserve">Upper Icicle Creek </v>
          </cell>
          <cell r="C1731" t="str">
            <v>Wenatchee</v>
          </cell>
          <cell r="D1731" t="str">
            <v>no</v>
          </cell>
          <cell r="E1731" t="str">
            <v>no</v>
          </cell>
          <cell r="F1731" t="str">
            <v>yes</v>
          </cell>
        </row>
        <row r="1732">
          <cell r="A1732" t="str">
            <v>Icicle Creek Upper 01</v>
          </cell>
          <cell r="B1732" t="str">
            <v xml:space="preserve">Upper Icicle Creek </v>
          </cell>
          <cell r="C1732" t="str">
            <v>Wenatchee</v>
          </cell>
          <cell r="D1732" t="str">
            <v>no</v>
          </cell>
          <cell r="E1732" t="str">
            <v>no</v>
          </cell>
          <cell r="F1732" t="str">
            <v>yes</v>
          </cell>
        </row>
        <row r="1733">
          <cell r="A1733" t="str">
            <v>Icicle Creek Upper 02</v>
          </cell>
          <cell r="B1733" t="str">
            <v xml:space="preserve">Upper Icicle Creek </v>
          </cell>
          <cell r="C1733" t="str">
            <v>Wenatchee</v>
          </cell>
          <cell r="D1733" t="str">
            <v>no</v>
          </cell>
          <cell r="E1733" t="str">
            <v>no</v>
          </cell>
          <cell r="F1733" t="str">
            <v>yes</v>
          </cell>
        </row>
        <row r="1734">
          <cell r="A1734" t="str">
            <v>Icicle Creek Upper 03</v>
          </cell>
          <cell r="B1734" t="str">
            <v xml:space="preserve">Upper Icicle Creek </v>
          </cell>
          <cell r="C1734" t="str">
            <v>Wenatchee</v>
          </cell>
          <cell r="D1734" t="str">
            <v>no</v>
          </cell>
          <cell r="E1734" t="str">
            <v>no</v>
          </cell>
          <cell r="F1734" t="str">
            <v>yes</v>
          </cell>
        </row>
        <row r="1735">
          <cell r="A1735" t="str">
            <v>Icicle Creek Upper 04</v>
          </cell>
          <cell r="B1735" t="str">
            <v xml:space="preserve">Upper Icicle Creek </v>
          </cell>
          <cell r="C1735" t="str">
            <v>Wenatchee</v>
          </cell>
          <cell r="D1735" t="str">
            <v>no</v>
          </cell>
          <cell r="E1735" t="str">
            <v>no</v>
          </cell>
          <cell r="F1735" t="str">
            <v>yes</v>
          </cell>
        </row>
        <row r="1736">
          <cell r="A1736" t="str">
            <v>Icicle Creek Upper 05</v>
          </cell>
          <cell r="B1736" t="str">
            <v xml:space="preserve">Upper Icicle Creek </v>
          </cell>
          <cell r="C1736" t="str">
            <v>Wenatchee</v>
          </cell>
          <cell r="D1736" t="str">
            <v>no</v>
          </cell>
          <cell r="E1736" t="str">
            <v>no</v>
          </cell>
          <cell r="F1736" t="str">
            <v>no</v>
          </cell>
        </row>
        <row r="1737">
          <cell r="A1737" t="str">
            <v>Indian Creek 01</v>
          </cell>
          <cell r="B1737" t="str">
            <v xml:space="preserve">Tillicum Creek </v>
          </cell>
          <cell r="C1737" t="str">
            <v>Entiat</v>
          </cell>
          <cell r="D1737" t="str">
            <v>no</v>
          </cell>
          <cell r="E1737" t="str">
            <v>yes</v>
          </cell>
          <cell r="F1737" t="str">
            <v>no</v>
          </cell>
        </row>
        <row r="1738">
          <cell r="A1738" t="str">
            <v>Ingalls Creek 01</v>
          </cell>
          <cell r="B1738" t="str">
            <v xml:space="preserve">Upper Peshastin Creek </v>
          </cell>
          <cell r="C1738" t="str">
            <v>Wenatchee</v>
          </cell>
          <cell r="D1738" t="str">
            <v>yes</v>
          </cell>
          <cell r="E1738" t="str">
            <v>yes</v>
          </cell>
          <cell r="F1738" t="str">
            <v>yes</v>
          </cell>
        </row>
        <row r="1739">
          <cell r="A1739" t="str">
            <v>Ingalls Creek 02</v>
          </cell>
          <cell r="B1739" t="str">
            <v xml:space="preserve">Ingalls Creek </v>
          </cell>
          <cell r="C1739" t="str">
            <v>Wenatchee</v>
          </cell>
          <cell r="D1739" t="str">
            <v>yes</v>
          </cell>
          <cell r="E1739" t="str">
            <v>yes</v>
          </cell>
          <cell r="F1739" t="str">
            <v>yes</v>
          </cell>
        </row>
        <row r="1740">
          <cell r="A1740" t="str">
            <v>Ingalls Creek 03</v>
          </cell>
          <cell r="B1740" t="str">
            <v xml:space="preserve">Ingalls Creek </v>
          </cell>
          <cell r="C1740" t="str">
            <v>Wenatchee</v>
          </cell>
          <cell r="D1740" t="str">
            <v>no</v>
          </cell>
          <cell r="E1740" t="str">
            <v>no</v>
          </cell>
          <cell r="F1740" t="str">
            <v>yes</v>
          </cell>
        </row>
        <row r="1741">
          <cell r="A1741" t="str">
            <v>Jack Creek 01</v>
          </cell>
          <cell r="B1741" t="str">
            <v xml:space="preserve">Jack Creek </v>
          </cell>
          <cell r="C1741" t="str">
            <v>Wenatchee</v>
          </cell>
          <cell r="D1741" t="str">
            <v>no</v>
          </cell>
          <cell r="E1741" t="str">
            <v>no</v>
          </cell>
          <cell r="F1741" t="str">
            <v>yes</v>
          </cell>
        </row>
        <row r="1742">
          <cell r="A1742" t="str">
            <v>Kahler Creek 01</v>
          </cell>
          <cell r="B1742" t="str">
            <v xml:space="preserve">Lower Nason Creek </v>
          </cell>
          <cell r="C1742" t="str">
            <v>Wenatchee</v>
          </cell>
          <cell r="D1742" t="str">
            <v>yes</v>
          </cell>
          <cell r="E1742" t="str">
            <v>yes</v>
          </cell>
          <cell r="F1742" t="str">
            <v>no</v>
          </cell>
        </row>
        <row r="1743">
          <cell r="A1743" t="str">
            <v>Kloochman Creek 01</v>
          </cell>
          <cell r="B1743" t="str">
            <v xml:space="preserve">Tillicum Creek </v>
          </cell>
          <cell r="C1743" t="str">
            <v>Entiat</v>
          </cell>
          <cell r="D1743" t="str">
            <v>no</v>
          </cell>
          <cell r="E1743" t="str">
            <v>yes</v>
          </cell>
          <cell r="F1743" t="str">
            <v>no</v>
          </cell>
        </row>
        <row r="1744">
          <cell r="A1744" t="str">
            <v>Lake Creek Entiat 01</v>
          </cell>
          <cell r="B1744" t="str">
            <v>Entiat River-Lake Creek</v>
          </cell>
          <cell r="C1744" t="str">
            <v>Entiat</v>
          </cell>
          <cell r="D1744" t="str">
            <v>no</v>
          </cell>
          <cell r="E1744" t="str">
            <v>no</v>
          </cell>
          <cell r="F1744" t="str">
            <v>yes</v>
          </cell>
        </row>
        <row r="1745">
          <cell r="A1745" t="str">
            <v>Lake Creek Methow 01</v>
          </cell>
          <cell r="B1745" t="str">
            <v>Lake Creek (Methow)</v>
          </cell>
          <cell r="C1745" t="str">
            <v>Methow</v>
          </cell>
          <cell r="D1745" t="str">
            <v>yes</v>
          </cell>
          <cell r="E1745" t="str">
            <v>yes</v>
          </cell>
          <cell r="F1745" t="str">
            <v>yes</v>
          </cell>
        </row>
        <row r="1746">
          <cell r="A1746" t="str">
            <v>Lake Creek Methow 02</v>
          </cell>
          <cell r="B1746" t="str">
            <v>Lake Creek (Methow)</v>
          </cell>
          <cell r="C1746" t="str">
            <v>Methow</v>
          </cell>
          <cell r="D1746" t="str">
            <v>no</v>
          </cell>
          <cell r="E1746" t="str">
            <v>yes</v>
          </cell>
          <cell r="F1746" t="str">
            <v>yes</v>
          </cell>
        </row>
        <row r="1747">
          <cell r="A1747" t="str">
            <v>Lake Creek Methow 03</v>
          </cell>
          <cell r="B1747" t="str">
            <v>Lake Creek (Methow)</v>
          </cell>
          <cell r="C1747" t="str">
            <v>Methow</v>
          </cell>
          <cell r="D1747" t="str">
            <v>no</v>
          </cell>
          <cell r="E1747" t="str">
            <v>yes</v>
          </cell>
          <cell r="F1747" t="str">
            <v>yes</v>
          </cell>
        </row>
        <row r="1748">
          <cell r="A1748" t="str">
            <v>Lake Creek Methow 04</v>
          </cell>
          <cell r="B1748" t="str">
            <v>Lake Creek (Methow)</v>
          </cell>
          <cell r="C1748" t="str">
            <v>Methow</v>
          </cell>
          <cell r="D1748" t="str">
            <v>no</v>
          </cell>
          <cell r="E1748" t="str">
            <v>yes</v>
          </cell>
          <cell r="F1748" t="str">
            <v>yes</v>
          </cell>
        </row>
        <row r="1749">
          <cell r="A1749" t="str">
            <v>Lake Creek Methow 05</v>
          </cell>
          <cell r="B1749" t="str">
            <v>Lake Creek (Methow)</v>
          </cell>
          <cell r="C1749" t="str">
            <v>Methow</v>
          </cell>
          <cell r="D1749" t="str">
            <v>no</v>
          </cell>
          <cell r="E1749" t="str">
            <v>yes</v>
          </cell>
          <cell r="F1749" t="str">
            <v>yes</v>
          </cell>
        </row>
        <row r="1750">
          <cell r="A1750" t="str">
            <v>Lake Creek Methow 06</v>
          </cell>
          <cell r="B1750" t="str">
            <v>Lake Creek (Methow)</v>
          </cell>
          <cell r="C1750" t="str">
            <v>Methow</v>
          </cell>
          <cell r="D1750" t="str">
            <v>no</v>
          </cell>
          <cell r="E1750" t="str">
            <v>yes</v>
          </cell>
          <cell r="F1750" t="str">
            <v>yes</v>
          </cell>
        </row>
        <row r="1751">
          <cell r="A1751" t="str">
            <v>Lake Wenatchee 01</v>
          </cell>
          <cell r="B1751" t="str">
            <v xml:space="preserve">Lake Wenatchee </v>
          </cell>
          <cell r="C1751" t="str">
            <v>Wenatchee</v>
          </cell>
          <cell r="D1751" t="str">
            <v>yes</v>
          </cell>
          <cell r="E1751" t="str">
            <v>yes</v>
          </cell>
          <cell r="F1751" t="str">
            <v>yes</v>
          </cell>
        </row>
        <row r="1752">
          <cell r="A1752" t="str">
            <v>Larsen Creek 01</v>
          </cell>
          <cell r="B1752" t="str">
            <v xml:space="preserve">Lower Peshastin Creek </v>
          </cell>
          <cell r="C1752" t="str">
            <v>Wenatchee</v>
          </cell>
          <cell r="D1752" t="str">
            <v>no</v>
          </cell>
          <cell r="E1752" t="str">
            <v>no</v>
          </cell>
          <cell r="F1752" t="str">
            <v>no</v>
          </cell>
        </row>
        <row r="1753">
          <cell r="A1753" t="str">
            <v>Leland Creek 01</v>
          </cell>
          <cell r="B1753" t="str">
            <v xml:space="preserve">Upper Icicle Creek </v>
          </cell>
          <cell r="C1753" t="str">
            <v>Wenatchee</v>
          </cell>
          <cell r="D1753" t="str">
            <v>no</v>
          </cell>
          <cell r="E1753" t="str">
            <v>no</v>
          </cell>
          <cell r="F1753" t="str">
            <v>yes</v>
          </cell>
        </row>
        <row r="1754">
          <cell r="A1754" t="str">
            <v>Leland Creek 02</v>
          </cell>
          <cell r="B1754" t="str">
            <v xml:space="preserve">Upper Icicle Creek </v>
          </cell>
          <cell r="C1754" t="str">
            <v>Wenatchee</v>
          </cell>
          <cell r="D1754" t="str">
            <v>no</v>
          </cell>
          <cell r="E1754" t="str">
            <v>no</v>
          </cell>
          <cell r="F1754" t="str">
            <v>yes</v>
          </cell>
        </row>
        <row r="1755">
          <cell r="A1755" t="str">
            <v>Leland Creek 03</v>
          </cell>
          <cell r="B1755" t="str">
            <v xml:space="preserve">Upper Icicle Creek </v>
          </cell>
          <cell r="C1755" t="str">
            <v>Wenatchee</v>
          </cell>
          <cell r="D1755" t="str">
            <v>no</v>
          </cell>
          <cell r="E1755" t="str">
            <v>no</v>
          </cell>
          <cell r="F1755" t="str">
            <v>yes</v>
          </cell>
        </row>
        <row r="1756">
          <cell r="A1756" t="str">
            <v>Leland Creek 04</v>
          </cell>
          <cell r="B1756" t="str">
            <v xml:space="preserve">Upper Icicle Creek </v>
          </cell>
          <cell r="C1756" t="str">
            <v>Wenatchee</v>
          </cell>
          <cell r="D1756" t="str">
            <v>no</v>
          </cell>
          <cell r="E1756" t="str">
            <v>no</v>
          </cell>
          <cell r="F1756" t="str">
            <v>yes</v>
          </cell>
        </row>
        <row r="1757">
          <cell r="A1757" t="str">
            <v>Libby Creek 01</v>
          </cell>
          <cell r="B1757" t="str">
            <v xml:space="preserve">Libby Creek </v>
          </cell>
          <cell r="C1757" t="str">
            <v>Methow</v>
          </cell>
          <cell r="D1757" t="str">
            <v>yes</v>
          </cell>
          <cell r="E1757" t="str">
            <v>yes</v>
          </cell>
          <cell r="F1757" t="str">
            <v>yes</v>
          </cell>
        </row>
        <row r="1758">
          <cell r="A1758" t="str">
            <v>Libby Creek 02</v>
          </cell>
          <cell r="B1758" t="str">
            <v xml:space="preserve">Libby Creek </v>
          </cell>
          <cell r="C1758" t="str">
            <v>Methow</v>
          </cell>
          <cell r="D1758" t="str">
            <v>yes</v>
          </cell>
          <cell r="E1758" t="str">
            <v>yes</v>
          </cell>
          <cell r="F1758" t="str">
            <v>yes</v>
          </cell>
        </row>
        <row r="1759">
          <cell r="A1759" t="str">
            <v>Libby Creek 03</v>
          </cell>
          <cell r="B1759" t="str">
            <v xml:space="preserve">Libby Creek </v>
          </cell>
          <cell r="C1759" t="str">
            <v>Methow</v>
          </cell>
          <cell r="D1759" t="str">
            <v>yes</v>
          </cell>
          <cell r="E1759" t="str">
            <v>yes</v>
          </cell>
          <cell r="F1759" t="str">
            <v>yes</v>
          </cell>
        </row>
        <row r="1760">
          <cell r="A1760" t="str">
            <v>Libby Creek 04</v>
          </cell>
          <cell r="B1760" t="str">
            <v xml:space="preserve">Libby Creek </v>
          </cell>
          <cell r="C1760" t="str">
            <v>Methow</v>
          </cell>
          <cell r="D1760" t="str">
            <v>yes</v>
          </cell>
          <cell r="E1760" t="str">
            <v>yes</v>
          </cell>
          <cell r="F1760" t="str">
            <v>yes</v>
          </cell>
        </row>
        <row r="1761">
          <cell r="A1761" t="str">
            <v>Libby Creek 05</v>
          </cell>
          <cell r="B1761" t="str">
            <v xml:space="preserve">Libby Creek </v>
          </cell>
          <cell r="C1761" t="str">
            <v>Methow</v>
          </cell>
          <cell r="D1761" t="str">
            <v>yes</v>
          </cell>
          <cell r="E1761" t="str">
            <v>yes</v>
          </cell>
          <cell r="F1761" t="str">
            <v>yes</v>
          </cell>
        </row>
        <row r="1762">
          <cell r="A1762" t="str">
            <v>Libby Creek 06</v>
          </cell>
          <cell r="B1762" t="str">
            <v xml:space="preserve">Libby Creek </v>
          </cell>
          <cell r="C1762" t="str">
            <v>Methow</v>
          </cell>
          <cell r="D1762" t="str">
            <v>yes</v>
          </cell>
          <cell r="E1762" t="str">
            <v>yes</v>
          </cell>
          <cell r="F1762" t="str">
            <v>yes</v>
          </cell>
        </row>
        <row r="1763">
          <cell r="A1763" t="str">
            <v>Libby Creek 07</v>
          </cell>
          <cell r="B1763" t="str">
            <v xml:space="preserve">Libby Creek </v>
          </cell>
          <cell r="C1763" t="str">
            <v>Methow</v>
          </cell>
          <cell r="D1763" t="str">
            <v>yes</v>
          </cell>
          <cell r="E1763" t="str">
            <v>yes</v>
          </cell>
          <cell r="F1763" t="str">
            <v>yes</v>
          </cell>
        </row>
        <row r="1764">
          <cell r="A1764" t="str">
            <v>Libby Creek North Fork 01</v>
          </cell>
          <cell r="B1764" t="str">
            <v xml:space="preserve">Libby Creek </v>
          </cell>
          <cell r="C1764" t="str">
            <v>Methow</v>
          </cell>
          <cell r="D1764" t="str">
            <v>no</v>
          </cell>
          <cell r="E1764" t="str">
            <v>no</v>
          </cell>
          <cell r="F1764" t="str">
            <v>no</v>
          </cell>
        </row>
        <row r="1765">
          <cell r="A1765" t="str">
            <v>Libby Creek North Fork 02</v>
          </cell>
          <cell r="B1765" t="str">
            <v xml:space="preserve">Libby Creek </v>
          </cell>
          <cell r="C1765" t="str">
            <v>Methow</v>
          </cell>
          <cell r="D1765" t="str">
            <v>no</v>
          </cell>
          <cell r="E1765" t="str">
            <v>no</v>
          </cell>
          <cell r="F1765" t="str">
            <v>no</v>
          </cell>
        </row>
        <row r="1766">
          <cell r="A1766" t="str">
            <v>Libby Creek South Fork 01</v>
          </cell>
          <cell r="B1766" t="str">
            <v xml:space="preserve">Libby Creek </v>
          </cell>
          <cell r="C1766" t="str">
            <v>Methow</v>
          </cell>
          <cell r="D1766" t="str">
            <v>no</v>
          </cell>
          <cell r="E1766" t="str">
            <v>no</v>
          </cell>
          <cell r="F1766" t="str">
            <v>no</v>
          </cell>
        </row>
        <row r="1767">
          <cell r="A1767" t="str">
            <v>Libby Creek South Fork 02</v>
          </cell>
          <cell r="B1767" t="str">
            <v xml:space="preserve">Libby Creek </v>
          </cell>
          <cell r="C1767" t="str">
            <v>Methow</v>
          </cell>
          <cell r="D1767" t="str">
            <v>no</v>
          </cell>
          <cell r="E1767" t="str">
            <v>no</v>
          </cell>
          <cell r="F1767" t="str">
            <v>no</v>
          </cell>
        </row>
        <row r="1768">
          <cell r="A1768" t="str">
            <v>Little Bridge Creek 01</v>
          </cell>
          <cell r="B1768" t="str">
            <v xml:space="preserve">Little Bridge Creek </v>
          </cell>
          <cell r="C1768" t="str">
            <v>Methow</v>
          </cell>
          <cell r="D1768" t="str">
            <v>no</v>
          </cell>
          <cell r="E1768" t="str">
            <v>no</v>
          </cell>
          <cell r="F1768" t="str">
            <v>no</v>
          </cell>
        </row>
        <row r="1769">
          <cell r="A1769" t="str">
            <v>Little Bridge Creek 02</v>
          </cell>
          <cell r="B1769" t="str">
            <v xml:space="preserve">Little Bridge Creek </v>
          </cell>
          <cell r="C1769" t="str">
            <v>Methow</v>
          </cell>
          <cell r="D1769" t="str">
            <v>yes</v>
          </cell>
          <cell r="E1769" t="str">
            <v>yes</v>
          </cell>
          <cell r="F1769" t="str">
            <v>yes</v>
          </cell>
        </row>
        <row r="1770">
          <cell r="A1770" t="str">
            <v>Little Bridge Creek 03</v>
          </cell>
          <cell r="B1770" t="str">
            <v xml:space="preserve">Little Bridge Creek </v>
          </cell>
          <cell r="C1770" t="str">
            <v>Methow</v>
          </cell>
          <cell r="D1770" t="str">
            <v>yes</v>
          </cell>
          <cell r="E1770" t="str">
            <v>yes</v>
          </cell>
          <cell r="F1770" t="str">
            <v>yes</v>
          </cell>
        </row>
        <row r="1771">
          <cell r="A1771" t="str">
            <v>Little Bridge Creek 04</v>
          </cell>
          <cell r="B1771" t="str">
            <v xml:space="preserve">Little Bridge Creek </v>
          </cell>
          <cell r="C1771" t="str">
            <v>Methow</v>
          </cell>
          <cell r="D1771" t="str">
            <v>yes</v>
          </cell>
          <cell r="E1771" t="str">
            <v>yes</v>
          </cell>
          <cell r="F1771" t="str">
            <v>yes</v>
          </cell>
        </row>
        <row r="1772">
          <cell r="A1772" t="str">
            <v>Little Bridge Creek 05</v>
          </cell>
          <cell r="B1772" t="str">
            <v xml:space="preserve">Little Bridge Creek </v>
          </cell>
          <cell r="C1772" t="str">
            <v>Methow</v>
          </cell>
          <cell r="D1772" t="str">
            <v>yes</v>
          </cell>
          <cell r="E1772" t="str">
            <v>yes</v>
          </cell>
          <cell r="F1772" t="str">
            <v>yes</v>
          </cell>
        </row>
        <row r="1773">
          <cell r="A1773" t="str">
            <v>Little Bridge Creek 06</v>
          </cell>
          <cell r="B1773" t="str">
            <v xml:space="preserve">Little Bridge Creek </v>
          </cell>
          <cell r="C1773" t="str">
            <v>Methow</v>
          </cell>
          <cell r="D1773" t="str">
            <v>yes</v>
          </cell>
          <cell r="E1773" t="str">
            <v>yes</v>
          </cell>
          <cell r="F1773" t="str">
            <v>yes</v>
          </cell>
        </row>
        <row r="1774">
          <cell r="A1774" t="str">
            <v>Little Camas Creek 01</v>
          </cell>
          <cell r="B1774" t="str">
            <v xml:space="preserve">Sand Creek </v>
          </cell>
          <cell r="C1774" t="str">
            <v>Wenatchee</v>
          </cell>
          <cell r="D1774" t="str">
            <v>no</v>
          </cell>
          <cell r="E1774" t="str">
            <v>yes</v>
          </cell>
          <cell r="F1774" t="str">
            <v>no</v>
          </cell>
        </row>
        <row r="1775">
          <cell r="A1775" t="str">
            <v>Little Giant Creek 01</v>
          </cell>
          <cell r="B1775" t="str">
            <v xml:space="preserve">Upper Chiwawa River </v>
          </cell>
          <cell r="C1775" t="str">
            <v>Wenatchee</v>
          </cell>
          <cell r="D1775" t="str">
            <v>no</v>
          </cell>
          <cell r="E1775" t="str">
            <v>yes</v>
          </cell>
          <cell r="F1775" t="str">
            <v>no</v>
          </cell>
        </row>
        <row r="1776">
          <cell r="A1776" t="str">
            <v>Little Slate Creek 01</v>
          </cell>
          <cell r="B1776" t="str">
            <v xml:space="preserve">Middle Twisp River </v>
          </cell>
          <cell r="C1776" t="str">
            <v>Methow</v>
          </cell>
          <cell r="D1776" t="str">
            <v>no</v>
          </cell>
          <cell r="E1776" t="str">
            <v>no</v>
          </cell>
          <cell r="F1776" t="str">
            <v>no</v>
          </cell>
        </row>
        <row r="1777">
          <cell r="A1777" t="str">
            <v>Little Wenatchee River Lower 01</v>
          </cell>
          <cell r="B1777" t="str">
            <v xml:space="preserve">Lower Little Wenatchee River </v>
          </cell>
          <cell r="C1777" t="str">
            <v>Wenatchee</v>
          </cell>
          <cell r="D1777" t="str">
            <v>yes</v>
          </cell>
          <cell r="E1777" t="str">
            <v>yes</v>
          </cell>
          <cell r="F1777" t="str">
            <v>yes</v>
          </cell>
        </row>
        <row r="1778">
          <cell r="A1778" t="str">
            <v>Little Wenatchee River Lower 02</v>
          </cell>
          <cell r="B1778" t="str">
            <v xml:space="preserve">Lower Little Wenatchee River </v>
          </cell>
          <cell r="C1778" t="str">
            <v>Wenatchee</v>
          </cell>
          <cell r="D1778" t="str">
            <v>yes</v>
          </cell>
          <cell r="E1778" t="str">
            <v>yes</v>
          </cell>
          <cell r="F1778" t="str">
            <v>yes</v>
          </cell>
        </row>
        <row r="1779">
          <cell r="A1779" t="str">
            <v>Little Wenatchee River Lower 03</v>
          </cell>
          <cell r="B1779" t="str">
            <v xml:space="preserve">Lower Little Wenatchee River </v>
          </cell>
          <cell r="C1779" t="str">
            <v>Wenatchee</v>
          </cell>
          <cell r="D1779" t="str">
            <v>yes</v>
          </cell>
          <cell r="E1779" t="str">
            <v>yes</v>
          </cell>
          <cell r="F1779" t="str">
            <v>yes</v>
          </cell>
        </row>
        <row r="1780">
          <cell r="A1780" t="str">
            <v>Little Wenatchee River Lower 04</v>
          </cell>
          <cell r="B1780" t="str">
            <v xml:space="preserve">Lower Little Wenatchee River </v>
          </cell>
          <cell r="C1780" t="str">
            <v>Wenatchee</v>
          </cell>
          <cell r="D1780" t="str">
            <v>yes</v>
          </cell>
          <cell r="E1780" t="str">
            <v>yes</v>
          </cell>
          <cell r="F1780" t="str">
            <v>yes</v>
          </cell>
        </row>
        <row r="1781">
          <cell r="A1781" t="str">
            <v>Little Wenatchee River Lower 05</v>
          </cell>
          <cell r="B1781" t="str">
            <v xml:space="preserve">Lower Little Wenatchee River </v>
          </cell>
          <cell r="C1781" t="str">
            <v>Wenatchee</v>
          </cell>
          <cell r="D1781" t="str">
            <v>yes</v>
          </cell>
          <cell r="E1781" t="str">
            <v>yes</v>
          </cell>
          <cell r="F1781" t="str">
            <v>yes</v>
          </cell>
        </row>
        <row r="1782">
          <cell r="A1782" t="str">
            <v>Little Wenatchee River Lower 06</v>
          </cell>
          <cell r="B1782" t="str">
            <v xml:space="preserve">Middle Little Wenatchee River </v>
          </cell>
          <cell r="C1782" t="str">
            <v>Wenatchee</v>
          </cell>
          <cell r="D1782" t="str">
            <v>no</v>
          </cell>
          <cell r="E1782" t="str">
            <v>no</v>
          </cell>
          <cell r="F1782" t="str">
            <v>yes</v>
          </cell>
        </row>
        <row r="1783">
          <cell r="A1783" t="str">
            <v>Little Wenatchee River Middle 01</v>
          </cell>
          <cell r="B1783" t="str">
            <v>Lake Creek (Wenatchee)</v>
          </cell>
          <cell r="C1783" t="str">
            <v>Wenatchee</v>
          </cell>
          <cell r="D1783" t="str">
            <v>no</v>
          </cell>
          <cell r="E1783" t="str">
            <v>no</v>
          </cell>
          <cell r="F1783" t="str">
            <v>yes</v>
          </cell>
        </row>
        <row r="1784">
          <cell r="A1784" t="str">
            <v>Little Wenatchee River Upper 01</v>
          </cell>
          <cell r="B1784" t="str">
            <v xml:space="preserve">Upper Little Wenatchee River </v>
          </cell>
          <cell r="C1784" t="str">
            <v>Wenatchee</v>
          </cell>
          <cell r="D1784" t="str">
            <v>no</v>
          </cell>
          <cell r="E1784" t="str">
            <v>no</v>
          </cell>
          <cell r="F1784" t="str">
            <v>yes</v>
          </cell>
        </row>
        <row r="1785">
          <cell r="A1785" t="str">
            <v>Little Wenatchee River Upper 02</v>
          </cell>
          <cell r="B1785" t="str">
            <v xml:space="preserve">Upper Little Wenatchee River </v>
          </cell>
          <cell r="C1785" t="str">
            <v>Wenatchee</v>
          </cell>
          <cell r="D1785" t="str">
            <v>no</v>
          </cell>
          <cell r="E1785" t="str">
            <v>no</v>
          </cell>
          <cell r="F1785" t="str">
            <v>no</v>
          </cell>
        </row>
        <row r="1786">
          <cell r="A1786" t="str">
            <v>Lost Creek 01</v>
          </cell>
          <cell r="B1786" t="str">
            <v xml:space="preserve">Lower Little Wenatchee River </v>
          </cell>
          <cell r="C1786" t="str">
            <v>Wenatchee</v>
          </cell>
          <cell r="D1786" t="str">
            <v>yes</v>
          </cell>
          <cell r="E1786" t="str">
            <v>no</v>
          </cell>
          <cell r="F1786" t="str">
            <v>no</v>
          </cell>
        </row>
        <row r="1787">
          <cell r="A1787" t="str">
            <v>Lost River Lower 01</v>
          </cell>
          <cell r="B1787" t="str">
            <v xml:space="preserve">Lower Lost River </v>
          </cell>
          <cell r="C1787" t="str">
            <v>Methow</v>
          </cell>
          <cell r="D1787" t="str">
            <v>yes</v>
          </cell>
          <cell r="E1787" t="str">
            <v>yes</v>
          </cell>
          <cell r="F1787" t="str">
            <v>yes</v>
          </cell>
        </row>
        <row r="1788">
          <cell r="A1788" t="str">
            <v>Lost River Lower 02</v>
          </cell>
          <cell r="B1788" t="str">
            <v xml:space="preserve">Lower Lost River </v>
          </cell>
          <cell r="C1788" t="str">
            <v>Methow</v>
          </cell>
          <cell r="D1788" t="str">
            <v>yes</v>
          </cell>
          <cell r="E1788" t="str">
            <v>yes</v>
          </cell>
          <cell r="F1788" t="str">
            <v>yes</v>
          </cell>
        </row>
        <row r="1789">
          <cell r="A1789" t="str">
            <v>Lost River Lower 03</v>
          </cell>
          <cell r="B1789" t="str">
            <v xml:space="preserve">Lower Lost River </v>
          </cell>
          <cell r="C1789" t="str">
            <v>Methow</v>
          </cell>
          <cell r="D1789" t="str">
            <v>yes</v>
          </cell>
          <cell r="E1789" t="str">
            <v>yes</v>
          </cell>
          <cell r="F1789" t="str">
            <v>yes</v>
          </cell>
        </row>
        <row r="1790">
          <cell r="A1790" t="str">
            <v>Lost River Lower 04</v>
          </cell>
          <cell r="B1790" t="str">
            <v xml:space="preserve">Lower Lost River </v>
          </cell>
          <cell r="C1790" t="str">
            <v>Methow</v>
          </cell>
          <cell r="D1790" t="str">
            <v>yes</v>
          </cell>
          <cell r="E1790" t="str">
            <v>yes</v>
          </cell>
          <cell r="F1790" t="str">
            <v>yes</v>
          </cell>
        </row>
        <row r="1791">
          <cell r="A1791" t="str">
            <v>Lost River Lower 05</v>
          </cell>
          <cell r="B1791" t="str">
            <v xml:space="preserve">Lower Lost River </v>
          </cell>
          <cell r="C1791" t="str">
            <v>Methow</v>
          </cell>
          <cell r="D1791" t="str">
            <v>yes</v>
          </cell>
          <cell r="E1791" t="str">
            <v>yes</v>
          </cell>
          <cell r="F1791" t="str">
            <v>yes</v>
          </cell>
        </row>
        <row r="1792">
          <cell r="A1792" t="str">
            <v>Lost River Lower 06</v>
          </cell>
          <cell r="B1792" t="str">
            <v xml:space="preserve">Lower Lost River </v>
          </cell>
          <cell r="C1792" t="str">
            <v>Methow</v>
          </cell>
          <cell r="D1792" t="str">
            <v>no</v>
          </cell>
          <cell r="E1792" t="str">
            <v>yes</v>
          </cell>
          <cell r="F1792" t="str">
            <v>yes</v>
          </cell>
        </row>
        <row r="1793">
          <cell r="A1793" t="str">
            <v>Lost River Lower 07</v>
          </cell>
          <cell r="B1793" t="str">
            <v xml:space="preserve">Upper Lost River </v>
          </cell>
          <cell r="C1793" t="str">
            <v>Methow</v>
          </cell>
          <cell r="D1793" t="str">
            <v>no</v>
          </cell>
          <cell r="E1793" t="str">
            <v>no</v>
          </cell>
          <cell r="F1793" t="str">
            <v>yes</v>
          </cell>
        </row>
        <row r="1794">
          <cell r="A1794" t="str">
            <v>Lost River Upper 01</v>
          </cell>
          <cell r="B1794" t="str">
            <v>Diamond Creek</v>
          </cell>
          <cell r="C1794" t="str">
            <v>Methow</v>
          </cell>
          <cell r="D1794" t="str">
            <v>no</v>
          </cell>
          <cell r="E1794" t="str">
            <v>no</v>
          </cell>
          <cell r="F1794" t="str">
            <v>yes</v>
          </cell>
        </row>
        <row r="1795">
          <cell r="A1795" t="str">
            <v>Lost River Upper 02</v>
          </cell>
          <cell r="B1795" t="str">
            <v>Diamond Creek</v>
          </cell>
          <cell r="C1795" t="str">
            <v>Methow</v>
          </cell>
          <cell r="D1795" t="str">
            <v>no</v>
          </cell>
          <cell r="E1795" t="str">
            <v>no</v>
          </cell>
          <cell r="F1795" t="str">
            <v>yes</v>
          </cell>
        </row>
        <row r="1796">
          <cell r="A1796" t="str">
            <v>Mad River Lower 01</v>
          </cell>
          <cell r="B1796" t="str">
            <v xml:space="preserve">Lower Mad River </v>
          </cell>
          <cell r="C1796" t="str">
            <v>Entiat</v>
          </cell>
          <cell r="D1796" t="str">
            <v>yes</v>
          </cell>
          <cell r="E1796" t="str">
            <v>yes</v>
          </cell>
          <cell r="F1796" t="str">
            <v>yes</v>
          </cell>
        </row>
        <row r="1797">
          <cell r="A1797" t="str">
            <v>Mad River Lower 02</v>
          </cell>
          <cell r="B1797" t="str">
            <v xml:space="preserve">Lower Mad River </v>
          </cell>
          <cell r="C1797" t="str">
            <v>Entiat</v>
          </cell>
          <cell r="D1797" t="str">
            <v>yes</v>
          </cell>
          <cell r="E1797" t="str">
            <v>yes</v>
          </cell>
          <cell r="F1797" t="str">
            <v>yes</v>
          </cell>
        </row>
        <row r="1798">
          <cell r="A1798" t="str">
            <v>Mad River Lower 03</v>
          </cell>
          <cell r="B1798" t="str">
            <v xml:space="preserve">Lower Mad River </v>
          </cell>
          <cell r="C1798" t="str">
            <v>Entiat</v>
          </cell>
          <cell r="D1798" t="str">
            <v>yes</v>
          </cell>
          <cell r="E1798" t="str">
            <v>yes</v>
          </cell>
          <cell r="F1798" t="str">
            <v>yes</v>
          </cell>
        </row>
        <row r="1799">
          <cell r="A1799" t="str">
            <v>Mad River Lower 04</v>
          </cell>
          <cell r="B1799" t="str">
            <v xml:space="preserve">Lower Mad River </v>
          </cell>
          <cell r="C1799" t="str">
            <v>Entiat</v>
          </cell>
          <cell r="D1799" t="str">
            <v>yes</v>
          </cell>
          <cell r="E1799" t="str">
            <v>yes</v>
          </cell>
          <cell r="F1799" t="str">
            <v>yes</v>
          </cell>
        </row>
        <row r="1800">
          <cell r="A1800" t="str">
            <v>Mad River Lower 05</v>
          </cell>
          <cell r="B1800" t="str">
            <v xml:space="preserve">Lower Mad River </v>
          </cell>
          <cell r="C1800" t="str">
            <v>Entiat</v>
          </cell>
          <cell r="D1800" t="str">
            <v>yes</v>
          </cell>
          <cell r="E1800" t="str">
            <v>yes</v>
          </cell>
          <cell r="F1800" t="str">
            <v>yes</v>
          </cell>
        </row>
        <row r="1801">
          <cell r="A1801" t="str">
            <v>Mad River Lower 06</v>
          </cell>
          <cell r="B1801" t="str">
            <v xml:space="preserve">Lower Mad River </v>
          </cell>
          <cell r="C1801" t="str">
            <v>Entiat</v>
          </cell>
          <cell r="D1801" t="str">
            <v>yes</v>
          </cell>
          <cell r="E1801" t="str">
            <v>yes</v>
          </cell>
          <cell r="F1801" t="str">
            <v>yes</v>
          </cell>
        </row>
        <row r="1802">
          <cell r="A1802" t="str">
            <v>Mad River Lower 07</v>
          </cell>
          <cell r="B1802" t="str">
            <v xml:space="preserve">Lower Mad River </v>
          </cell>
          <cell r="C1802" t="str">
            <v>Entiat</v>
          </cell>
          <cell r="D1802" t="str">
            <v>yes</v>
          </cell>
          <cell r="E1802" t="str">
            <v>yes</v>
          </cell>
          <cell r="F1802" t="str">
            <v>yes</v>
          </cell>
        </row>
        <row r="1803">
          <cell r="A1803" t="str">
            <v>Mad River Lower 08</v>
          </cell>
          <cell r="B1803" t="str">
            <v xml:space="preserve">Lower Mad River </v>
          </cell>
          <cell r="C1803" t="str">
            <v>Entiat</v>
          </cell>
          <cell r="D1803" t="str">
            <v>yes</v>
          </cell>
          <cell r="E1803" t="str">
            <v>yes</v>
          </cell>
          <cell r="F1803" t="str">
            <v>yes</v>
          </cell>
        </row>
        <row r="1804">
          <cell r="A1804" t="str">
            <v>Mad River Lower 09</v>
          </cell>
          <cell r="B1804" t="str">
            <v xml:space="preserve">Lower Mad River </v>
          </cell>
          <cell r="C1804" t="str">
            <v>Entiat</v>
          </cell>
          <cell r="D1804" t="str">
            <v>no</v>
          </cell>
          <cell r="E1804" t="str">
            <v>yes</v>
          </cell>
          <cell r="F1804" t="str">
            <v>yes</v>
          </cell>
        </row>
        <row r="1805">
          <cell r="A1805" t="str">
            <v>Mad River Lower 10</v>
          </cell>
          <cell r="B1805" t="str">
            <v xml:space="preserve">Lower Mad River </v>
          </cell>
          <cell r="C1805" t="str">
            <v>Entiat</v>
          </cell>
          <cell r="D1805" t="str">
            <v>no</v>
          </cell>
          <cell r="E1805" t="str">
            <v>yes</v>
          </cell>
          <cell r="F1805" t="str">
            <v>yes</v>
          </cell>
        </row>
        <row r="1806">
          <cell r="A1806" t="str">
            <v>Mad River Upper 01</v>
          </cell>
          <cell r="B1806" t="str">
            <v xml:space="preserve">Upper Mad River </v>
          </cell>
          <cell r="C1806" t="str">
            <v>Entiat</v>
          </cell>
          <cell r="D1806" t="str">
            <v>no</v>
          </cell>
          <cell r="E1806" t="str">
            <v>yes</v>
          </cell>
          <cell r="F1806" t="str">
            <v>yes</v>
          </cell>
        </row>
        <row r="1807">
          <cell r="A1807" t="str">
            <v>Mad River Upper 02</v>
          </cell>
          <cell r="B1807" t="str">
            <v xml:space="preserve">Upper Mad River </v>
          </cell>
          <cell r="C1807" t="str">
            <v>Entiat</v>
          </cell>
          <cell r="D1807" t="str">
            <v>no</v>
          </cell>
          <cell r="E1807" t="str">
            <v>yes</v>
          </cell>
          <cell r="F1807" t="str">
            <v>yes</v>
          </cell>
        </row>
        <row r="1808">
          <cell r="A1808" t="str">
            <v>Mad River Upper 03</v>
          </cell>
          <cell r="B1808" t="str">
            <v xml:space="preserve">Upper Mad River </v>
          </cell>
          <cell r="C1808" t="str">
            <v>Entiat</v>
          </cell>
          <cell r="D1808" t="str">
            <v>no</v>
          </cell>
          <cell r="E1808" t="str">
            <v>yes</v>
          </cell>
          <cell r="F1808" t="str">
            <v>yes</v>
          </cell>
        </row>
        <row r="1809">
          <cell r="A1809" t="str">
            <v>Mad River Upper 04</v>
          </cell>
          <cell r="B1809" t="str">
            <v xml:space="preserve">Upper Mad River </v>
          </cell>
          <cell r="C1809" t="str">
            <v>Entiat</v>
          </cell>
          <cell r="D1809" t="str">
            <v>no</v>
          </cell>
          <cell r="E1809" t="str">
            <v>yes</v>
          </cell>
          <cell r="F1809" t="str">
            <v>yes</v>
          </cell>
        </row>
        <row r="1810">
          <cell r="A1810" t="str">
            <v>Mad River Upper 05</v>
          </cell>
          <cell r="B1810" t="str">
            <v xml:space="preserve">Upper Mad River </v>
          </cell>
          <cell r="C1810" t="str">
            <v>Entiat</v>
          </cell>
          <cell r="D1810" t="str">
            <v>no</v>
          </cell>
          <cell r="E1810" t="str">
            <v>no</v>
          </cell>
          <cell r="F1810" t="str">
            <v>yes</v>
          </cell>
        </row>
        <row r="1811">
          <cell r="A1811" t="str">
            <v>Maple Creek 01</v>
          </cell>
          <cell r="B1811" t="str">
            <v xml:space="preserve">Upper Chiwawa River </v>
          </cell>
          <cell r="C1811" t="str">
            <v>Wenatchee</v>
          </cell>
          <cell r="D1811" t="str">
            <v>no</v>
          </cell>
          <cell r="E1811" t="str">
            <v>yes</v>
          </cell>
          <cell r="F1811" t="str">
            <v>no</v>
          </cell>
        </row>
        <row r="1812">
          <cell r="A1812" t="str">
            <v>Methow River Alder 01</v>
          </cell>
          <cell r="B1812" t="str">
            <v>Methow River-Alder Creek</v>
          </cell>
          <cell r="C1812" t="str">
            <v>Methow</v>
          </cell>
          <cell r="D1812" t="str">
            <v>yes</v>
          </cell>
          <cell r="E1812" t="str">
            <v>yes</v>
          </cell>
          <cell r="F1812" t="str">
            <v>yes</v>
          </cell>
        </row>
        <row r="1813">
          <cell r="A1813" t="str">
            <v>Methow River Alder 02</v>
          </cell>
          <cell r="B1813" t="str">
            <v>Methow River-Alder Creek</v>
          </cell>
          <cell r="C1813" t="str">
            <v>Methow</v>
          </cell>
          <cell r="D1813" t="str">
            <v>yes</v>
          </cell>
          <cell r="E1813" t="str">
            <v>yes</v>
          </cell>
          <cell r="F1813" t="str">
            <v>yes</v>
          </cell>
        </row>
        <row r="1814">
          <cell r="A1814" t="str">
            <v>Methow River Alder 03</v>
          </cell>
          <cell r="B1814" t="str">
            <v>Methow River-Alder Creek</v>
          </cell>
          <cell r="C1814" t="str">
            <v>Methow</v>
          </cell>
          <cell r="D1814" t="str">
            <v>yes</v>
          </cell>
          <cell r="E1814" t="str">
            <v>yes</v>
          </cell>
          <cell r="F1814" t="str">
            <v>yes</v>
          </cell>
        </row>
        <row r="1815">
          <cell r="A1815" t="str">
            <v>Methow River Alder 04</v>
          </cell>
          <cell r="B1815" t="str">
            <v>Methow River-Alder Creek</v>
          </cell>
          <cell r="C1815" t="str">
            <v>Methow</v>
          </cell>
          <cell r="D1815" t="str">
            <v>yes</v>
          </cell>
          <cell r="E1815" t="str">
            <v>yes</v>
          </cell>
          <cell r="F1815" t="str">
            <v>yes</v>
          </cell>
        </row>
        <row r="1816">
          <cell r="A1816" t="str">
            <v>Methow River Alder 05</v>
          </cell>
          <cell r="B1816" t="str">
            <v>Methow River-Alder Creek</v>
          </cell>
          <cell r="C1816" t="str">
            <v>Methow</v>
          </cell>
          <cell r="D1816" t="str">
            <v>yes</v>
          </cell>
          <cell r="E1816" t="str">
            <v>yes</v>
          </cell>
          <cell r="F1816" t="str">
            <v>yes</v>
          </cell>
        </row>
        <row r="1817">
          <cell r="A1817" t="str">
            <v>Methow River Alder 06</v>
          </cell>
          <cell r="B1817" t="str">
            <v>Methow River-Alder Creek</v>
          </cell>
          <cell r="C1817" t="str">
            <v>Methow</v>
          </cell>
          <cell r="D1817" t="str">
            <v>yes</v>
          </cell>
          <cell r="E1817" t="str">
            <v>yes</v>
          </cell>
          <cell r="F1817" t="str">
            <v>yes</v>
          </cell>
        </row>
        <row r="1818">
          <cell r="A1818" t="str">
            <v>Methow River Alder 07</v>
          </cell>
          <cell r="B1818" t="str">
            <v>Methow River-Alder Creek</v>
          </cell>
          <cell r="C1818" t="str">
            <v>Methow</v>
          </cell>
          <cell r="D1818" t="str">
            <v>yes</v>
          </cell>
          <cell r="E1818" t="str">
            <v>yes</v>
          </cell>
          <cell r="F1818" t="str">
            <v>yes</v>
          </cell>
        </row>
        <row r="1819">
          <cell r="A1819" t="str">
            <v>Methow River Alder 08</v>
          </cell>
          <cell r="B1819" t="str">
            <v>Methow River-Alder Creek</v>
          </cell>
          <cell r="C1819" t="str">
            <v>Methow</v>
          </cell>
          <cell r="D1819" t="str">
            <v>yes</v>
          </cell>
          <cell r="E1819" t="str">
            <v>yes</v>
          </cell>
          <cell r="F1819" t="str">
            <v>yes</v>
          </cell>
        </row>
        <row r="1820">
          <cell r="A1820" t="str">
            <v>Methow River Alta Coulee 01</v>
          </cell>
          <cell r="B1820" t="str">
            <v>Methow River-Alta Coulee</v>
          </cell>
          <cell r="C1820" t="str">
            <v>Methow</v>
          </cell>
          <cell r="D1820" t="str">
            <v>yes</v>
          </cell>
          <cell r="E1820" t="str">
            <v>yes</v>
          </cell>
          <cell r="F1820" t="str">
            <v>yes</v>
          </cell>
        </row>
        <row r="1821">
          <cell r="A1821" t="str">
            <v>Methow River Alta Coulee 02</v>
          </cell>
          <cell r="B1821" t="str">
            <v>Methow River-Alta Coulee</v>
          </cell>
          <cell r="C1821" t="str">
            <v>Methow</v>
          </cell>
          <cell r="D1821" t="str">
            <v>yes</v>
          </cell>
          <cell r="E1821" t="str">
            <v>yes</v>
          </cell>
          <cell r="F1821" t="str">
            <v>yes</v>
          </cell>
        </row>
        <row r="1822">
          <cell r="A1822" t="str">
            <v>Methow River Alta Coulee 03</v>
          </cell>
          <cell r="B1822" t="str">
            <v>Methow River-Alta Coulee</v>
          </cell>
          <cell r="C1822" t="str">
            <v>Methow</v>
          </cell>
          <cell r="D1822" t="str">
            <v>yes</v>
          </cell>
          <cell r="E1822" t="str">
            <v>yes</v>
          </cell>
          <cell r="F1822" t="str">
            <v>yes</v>
          </cell>
        </row>
        <row r="1823">
          <cell r="A1823" t="str">
            <v>Methow River Alta Coulee 04</v>
          </cell>
          <cell r="B1823" t="str">
            <v>Methow River-Alta Coulee</v>
          </cell>
          <cell r="C1823" t="str">
            <v>Methow</v>
          </cell>
          <cell r="D1823" t="str">
            <v>yes</v>
          </cell>
          <cell r="E1823" t="str">
            <v>yes</v>
          </cell>
          <cell r="F1823" t="str">
            <v>yes</v>
          </cell>
        </row>
        <row r="1824">
          <cell r="A1824" t="str">
            <v>Methow River Alta Coulee 05</v>
          </cell>
          <cell r="B1824" t="str">
            <v>Methow River-Alta Coulee</v>
          </cell>
          <cell r="C1824" t="str">
            <v>Methow</v>
          </cell>
          <cell r="D1824" t="str">
            <v>yes</v>
          </cell>
          <cell r="E1824" t="str">
            <v>yes</v>
          </cell>
          <cell r="F1824" t="str">
            <v>yes</v>
          </cell>
        </row>
        <row r="1825">
          <cell r="A1825" t="str">
            <v>Methow River Alta Coulee 06</v>
          </cell>
          <cell r="B1825" t="str">
            <v>Methow River-Alta Coulee</v>
          </cell>
          <cell r="C1825" t="str">
            <v>Methow</v>
          </cell>
          <cell r="D1825" t="str">
            <v>yes</v>
          </cell>
          <cell r="E1825" t="str">
            <v>yes</v>
          </cell>
          <cell r="F1825" t="str">
            <v>yes</v>
          </cell>
        </row>
        <row r="1826">
          <cell r="A1826" t="str">
            <v>Hancock Creek 01</v>
          </cell>
          <cell r="B1826" t="str">
            <v>Methow River-Fawn Creek</v>
          </cell>
          <cell r="C1826" t="str">
            <v>Methow</v>
          </cell>
          <cell r="D1826" t="str">
            <v>yes</v>
          </cell>
          <cell r="E1826" t="str">
            <v>yes</v>
          </cell>
          <cell r="F1826" t="str">
            <v>yes</v>
          </cell>
        </row>
        <row r="1827">
          <cell r="A1827" t="str">
            <v>Methow River McFarland 01</v>
          </cell>
          <cell r="B1827" t="str">
            <v>Methow River-McFarland Creek</v>
          </cell>
          <cell r="C1827" t="str">
            <v>Methow</v>
          </cell>
          <cell r="D1827" t="str">
            <v>yes</v>
          </cell>
          <cell r="E1827" t="str">
            <v>yes</v>
          </cell>
          <cell r="F1827" t="str">
            <v>yes</v>
          </cell>
        </row>
        <row r="1828">
          <cell r="A1828" t="str">
            <v>Methow River McFarland 02</v>
          </cell>
          <cell r="B1828" t="str">
            <v>Methow River-McFarland Creek</v>
          </cell>
          <cell r="C1828" t="str">
            <v>Methow</v>
          </cell>
          <cell r="D1828" t="str">
            <v>yes</v>
          </cell>
          <cell r="E1828" t="str">
            <v>yes</v>
          </cell>
          <cell r="F1828" t="str">
            <v>yes</v>
          </cell>
        </row>
        <row r="1829">
          <cell r="A1829" t="str">
            <v>Methow River McFarland 03</v>
          </cell>
          <cell r="B1829" t="str">
            <v>Methow River-McFarland Creek</v>
          </cell>
          <cell r="C1829" t="str">
            <v>Methow</v>
          </cell>
          <cell r="D1829" t="str">
            <v>yes</v>
          </cell>
          <cell r="E1829" t="str">
            <v>yes</v>
          </cell>
          <cell r="F1829" t="str">
            <v>yes</v>
          </cell>
        </row>
        <row r="1830">
          <cell r="A1830" t="str">
            <v>Methow River McFarland 04</v>
          </cell>
          <cell r="B1830" t="str">
            <v>Methow River-McFarland Creek</v>
          </cell>
          <cell r="C1830" t="str">
            <v>Methow</v>
          </cell>
          <cell r="D1830" t="str">
            <v>yes</v>
          </cell>
          <cell r="E1830" t="str">
            <v>yes</v>
          </cell>
          <cell r="F1830" t="str">
            <v>yes</v>
          </cell>
        </row>
        <row r="1831">
          <cell r="A1831" t="str">
            <v>Methow River McFarland 05</v>
          </cell>
          <cell r="B1831" t="str">
            <v>Methow River-McFarland Creek</v>
          </cell>
          <cell r="C1831" t="str">
            <v>Methow</v>
          </cell>
          <cell r="D1831" t="str">
            <v>yes</v>
          </cell>
          <cell r="E1831" t="str">
            <v>yes</v>
          </cell>
          <cell r="F1831" t="str">
            <v>yes</v>
          </cell>
        </row>
        <row r="1832">
          <cell r="A1832" t="str">
            <v>Methow River McFarland 06</v>
          </cell>
          <cell r="B1832" t="str">
            <v>Methow River-McFarland Creek</v>
          </cell>
          <cell r="C1832" t="str">
            <v>Methow</v>
          </cell>
          <cell r="D1832" t="str">
            <v>yes</v>
          </cell>
          <cell r="E1832" t="str">
            <v>yes</v>
          </cell>
          <cell r="F1832" t="str">
            <v>yes</v>
          </cell>
        </row>
        <row r="1833">
          <cell r="A1833" t="str">
            <v>Methow River Rattlesnake 01</v>
          </cell>
          <cell r="B1833" t="str">
            <v>Methow River-Rattlesnake Creek</v>
          </cell>
          <cell r="C1833" t="str">
            <v>Methow</v>
          </cell>
          <cell r="D1833" t="str">
            <v>yes</v>
          </cell>
          <cell r="E1833" t="str">
            <v>yes</v>
          </cell>
          <cell r="F1833" t="str">
            <v>yes</v>
          </cell>
        </row>
        <row r="1834">
          <cell r="A1834" t="str">
            <v>Methow River Rattlesnake 02</v>
          </cell>
          <cell r="B1834" t="str">
            <v>Methow River-Rattlesnake Creek</v>
          </cell>
          <cell r="C1834" t="str">
            <v>Methow</v>
          </cell>
          <cell r="D1834" t="str">
            <v>yes</v>
          </cell>
          <cell r="E1834" t="str">
            <v>yes</v>
          </cell>
          <cell r="F1834" t="str">
            <v>yes</v>
          </cell>
        </row>
        <row r="1835">
          <cell r="A1835" t="str">
            <v>Methow River Rattlesnake 03</v>
          </cell>
          <cell r="B1835" t="str">
            <v>Methow River-Rattlesnake Creek</v>
          </cell>
          <cell r="C1835" t="str">
            <v>Methow</v>
          </cell>
          <cell r="D1835" t="str">
            <v>yes</v>
          </cell>
          <cell r="E1835" t="str">
            <v>yes</v>
          </cell>
          <cell r="F1835" t="str">
            <v>yes</v>
          </cell>
        </row>
        <row r="1836">
          <cell r="A1836" t="str">
            <v>Methow River Rattlesnake 04</v>
          </cell>
          <cell r="B1836" t="str">
            <v xml:space="preserve">Lower Lost River </v>
          </cell>
          <cell r="C1836" t="str">
            <v>Methow</v>
          </cell>
          <cell r="D1836" t="str">
            <v>yes</v>
          </cell>
          <cell r="E1836" t="str">
            <v>yes</v>
          </cell>
          <cell r="F1836" t="str">
            <v>yes</v>
          </cell>
        </row>
        <row r="1837">
          <cell r="A1837" t="str">
            <v>Methow River Rattlesnake 05</v>
          </cell>
          <cell r="B1837" t="str">
            <v xml:space="preserve">Robinson Creek </v>
          </cell>
          <cell r="C1837" t="str">
            <v>Methow</v>
          </cell>
          <cell r="D1837" t="str">
            <v>yes</v>
          </cell>
          <cell r="E1837" t="str">
            <v>yes</v>
          </cell>
          <cell r="F1837" t="str">
            <v>yes</v>
          </cell>
        </row>
        <row r="1838">
          <cell r="A1838" t="str">
            <v>Methow River Rattlesnake 06</v>
          </cell>
          <cell r="B1838" t="str">
            <v xml:space="preserve">West Fork Methow River </v>
          </cell>
          <cell r="C1838" t="str">
            <v>Methow</v>
          </cell>
          <cell r="D1838" t="str">
            <v>yes</v>
          </cell>
          <cell r="E1838" t="str">
            <v>yes</v>
          </cell>
          <cell r="F1838" t="str">
            <v>yes</v>
          </cell>
        </row>
        <row r="1839">
          <cell r="A1839" t="str">
            <v>Methow River Texas 01</v>
          </cell>
          <cell r="B1839" t="str">
            <v>Methow River-Texas Creek</v>
          </cell>
          <cell r="C1839" t="str">
            <v>Methow</v>
          </cell>
          <cell r="D1839" t="str">
            <v>yes</v>
          </cell>
          <cell r="E1839" t="str">
            <v>yes</v>
          </cell>
          <cell r="F1839" t="str">
            <v>yes</v>
          </cell>
        </row>
        <row r="1840">
          <cell r="A1840" t="str">
            <v>Methow River Texas 02</v>
          </cell>
          <cell r="B1840" t="str">
            <v>Methow River-Texas Creek</v>
          </cell>
          <cell r="C1840" t="str">
            <v>Methow</v>
          </cell>
          <cell r="D1840" t="str">
            <v>yes</v>
          </cell>
          <cell r="E1840" t="str">
            <v>yes</v>
          </cell>
          <cell r="F1840" t="str">
            <v>yes</v>
          </cell>
        </row>
        <row r="1841">
          <cell r="A1841" t="str">
            <v>Methow River Texas 03</v>
          </cell>
          <cell r="B1841" t="str">
            <v>Methow River-Texas Creek</v>
          </cell>
          <cell r="C1841" t="str">
            <v>Methow</v>
          </cell>
          <cell r="D1841" t="str">
            <v>yes</v>
          </cell>
          <cell r="E1841" t="str">
            <v>yes</v>
          </cell>
          <cell r="F1841" t="str">
            <v>yes</v>
          </cell>
        </row>
        <row r="1842">
          <cell r="A1842" t="str">
            <v>Methow River Texas 04</v>
          </cell>
          <cell r="B1842" t="str">
            <v>Methow River-Texas Creek</v>
          </cell>
          <cell r="C1842" t="str">
            <v>Methow</v>
          </cell>
          <cell r="D1842" t="str">
            <v>yes</v>
          </cell>
          <cell r="E1842" t="str">
            <v>yes</v>
          </cell>
          <cell r="F1842" t="str">
            <v>yes</v>
          </cell>
        </row>
        <row r="1843">
          <cell r="A1843" t="str">
            <v>Methow River Thompson 01</v>
          </cell>
          <cell r="B1843" t="str">
            <v>Methow River-Thompson Creek</v>
          </cell>
          <cell r="C1843" t="str">
            <v>Methow</v>
          </cell>
          <cell r="D1843" t="str">
            <v>yes</v>
          </cell>
          <cell r="E1843" t="str">
            <v>yes</v>
          </cell>
          <cell r="F1843" t="str">
            <v>yes</v>
          </cell>
        </row>
        <row r="1844">
          <cell r="A1844" t="str">
            <v>Methow River Thompson 02</v>
          </cell>
          <cell r="B1844" t="str">
            <v>Methow River-Thompson Creek</v>
          </cell>
          <cell r="C1844" t="str">
            <v>Methow</v>
          </cell>
          <cell r="D1844" t="str">
            <v>yes</v>
          </cell>
          <cell r="E1844" t="str">
            <v>yes</v>
          </cell>
          <cell r="F1844" t="str">
            <v>yes</v>
          </cell>
        </row>
        <row r="1845">
          <cell r="A1845" t="str">
            <v>Methow River Thompson 03</v>
          </cell>
          <cell r="B1845" t="str">
            <v>Methow River-Thompson Creek</v>
          </cell>
          <cell r="C1845" t="str">
            <v>Methow</v>
          </cell>
          <cell r="D1845" t="str">
            <v>yes</v>
          </cell>
          <cell r="E1845" t="str">
            <v>yes</v>
          </cell>
          <cell r="F1845" t="str">
            <v>yes</v>
          </cell>
        </row>
        <row r="1846">
          <cell r="A1846" t="str">
            <v>Methow River Thompson 04</v>
          </cell>
          <cell r="B1846" t="str">
            <v>Methow River-Thompson Creek</v>
          </cell>
          <cell r="C1846" t="str">
            <v>Methow</v>
          </cell>
          <cell r="D1846" t="str">
            <v>yes</v>
          </cell>
          <cell r="E1846" t="str">
            <v>yes</v>
          </cell>
          <cell r="F1846" t="str">
            <v>yes</v>
          </cell>
        </row>
        <row r="1847">
          <cell r="A1847" t="str">
            <v>Methow River Thompson 05</v>
          </cell>
          <cell r="B1847" t="str">
            <v>Methow River-Thompson Creek</v>
          </cell>
          <cell r="C1847" t="str">
            <v>Methow</v>
          </cell>
          <cell r="D1847" t="str">
            <v>yes</v>
          </cell>
          <cell r="E1847" t="str">
            <v>yes</v>
          </cell>
          <cell r="F1847" t="str">
            <v>yes</v>
          </cell>
        </row>
        <row r="1848">
          <cell r="A1848" t="str">
            <v>Methow River Thompson 06</v>
          </cell>
          <cell r="B1848" t="str">
            <v>Methow River-Thompson Creek</v>
          </cell>
          <cell r="C1848" t="str">
            <v>Methow</v>
          </cell>
          <cell r="D1848" t="str">
            <v>yes</v>
          </cell>
          <cell r="E1848" t="str">
            <v>yes</v>
          </cell>
          <cell r="F1848" t="str">
            <v>yes</v>
          </cell>
        </row>
        <row r="1849">
          <cell r="A1849" t="str">
            <v>Methow River Thompson 07</v>
          </cell>
          <cell r="B1849" t="str">
            <v>Methow River-Thompson Creek</v>
          </cell>
          <cell r="C1849" t="str">
            <v>Methow</v>
          </cell>
          <cell r="D1849" t="str">
            <v>yes</v>
          </cell>
          <cell r="E1849" t="str">
            <v>yes</v>
          </cell>
          <cell r="F1849" t="str">
            <v>yes</v>
          </cell>
        </row>
        <row r="1850">
          <cell r="A1850" t="str">
            <v>Methow River Thompson 08</v>
          </cell>
          <cell r="B1850" t="str">
            <v>Methow River-Thompson Creek</v>
          </cell>
          <cell r="C1850" t="str">
            <v>Methow</v>
          </cell>
          <cell r="D1850" t="str">
            <v>yes</v>
          </cell>
          <cell r="E1850" t="str">
            <v>yes</v>
          </cell>
          <cell r="F1850" t="str">
            <v>yes</v>
          </cell>
        </row>
        <row r="1851">
          <cell r="A1851" t="str">
            <v>Methow River Thompson 09</v>
          </cell>
          <cell r="B1851" t="str">
            <v>Methow River-Thompson Creek</v>
          </cell>
          <cell r="C1851" t="str">
            <v>Methow</v>
          </cell>
          <cell r="D1851" t="str">
            <v>yes</v>
          </cell>
          <cell r="E1851" t="str">
            <v>yes</v>
          </cell>
          <cell r="F1851" t="str">
            <v>yes</v>
          </cell>
        </row>
        <row r="1852">
          <cell r="A1852" t="str">
            <v>Methow River West Fork 01</v>
          </cell>
          <cell r="B1852" t="str">
            <v xml:space="preserve">West Fork Methow River </v>
          </cell>
          <cell r="C1852" t="str">
            <v>Methow</v>
          </cell>
          <cell r="D1852" t="str">
            <v>yes</v>
          </cell>
          <cell r="E1852" t="str">
            <v>yes</v>
          </cell>
          <cell r="F1852" t="str">
            <v>yes</v>
          </cell>
        </row>
        <row r="1853">
          <cell r="A1853" t="str">
            <v>Methow River West Fork 02</v>
          </cell>
          <cell r="B1853" t="str">
            <v xml:space="preserve">West Fork Methow River </v>
          </cell>
          <cell r="C1853" t="str">
            <v>Methow</v>
          </cell>
          <cell r="D1853" t="str">
            <v>yes</v>
          </cell>
          <cell r="E1853" t="str">
            <v>yes</v>
          </cell>
          <cell r="F1853" t="str">
            <v>yes</v>
          </cell>
        </row>
        <row r="1854">
          <cell r="A1854" t="str">
            <v>Methow River West Fork 03</v>
          </cell>
          <cell r="B1854" t="str">
            <v xml:space="preserve">West Fork Methow River </v>
          </cell>
          <cell r="C1854" t="str">
            <v>Methow</v>
          </cell>
          <cell r="D1854" t="str">
            <v>yes</v>
          </cell>
          <cell r="E1854" t="str">
            <v>yes</v>
          </cell>
          <cell r="F1854" t="str">
            <v>yes</v>
          </cell>
        </row>
        <row r="1855">
          <cell r="A1855" t="str">
            <v>Methow River West Fork 04</v>
          </cell>
          <cell r="B1855" t="str">
            <v xml:space="preserve">West Fork Methow River </v>
          </cell>
          <cell r="C1855" t="str">
            <v>Methow</v>
          </cell>
          <cell r="D1855" t="str">
            <v>no</v>
          </cell>
          <cell r="E1855" t="str">
            <v>no</v>
          </cell>
          <cell r="F1855" t="str">
            <v>yes</v>
          </cell>
        </row>
        <row r="1856">
          <cell r="A1856" t="str">
            <v>Middle Shaser Creek 01</v>
          </cell>
          <cell r="B1856" t="str">
            <v xml:space="preserve">Upper Peshastin Creek </v>
          </cell>
          <cell r="C1856" t="str">
            <v>Wenatchee</v>
          </cell>
          <cell r="D1856" t="str">
            <v>no</v>
          </cell>
          <cell r="E1856" t="str">
            <v>yes</v>
          </cell>
          <cell r="F1856" t="str">
            <v>no</v>
          </cell>
        </row>
        <row r="1857">
          <cell r="A1857" t="str">
            <v>Mill Creek Nason 01</v>
          </cell>
          <cell r="B1857" t="str">
            <v xml:space="preserve">Upper Nason Creek </v>
          </cell>
          <cell r="C1857" t="str">
            <v>Wenatchee</v>
          </cell>
          <cell r="D1857" t="str">
            <v>no</v>
          </cell>
          <cell r="E1857" t="str">
            <v>no</v>
          </cell>
          <cell r="F1857" t="str">
            <v>yes</v>
          </cell>
        </row>
        <row r="1858">
          <cell r="A1858" t="str">
            <v>Mill Creek Peshastin 01</v>
          </cell>
          <cell r="B1858" t="str">
            <v xml:space="preserve">Lower Peshastin Creek </v>
          </cell>
          <cell r="C1858" t="str">
            <v>Wenatchee</v>
          </cell>
          <cell r="D1858" t="str">
            <v>yes</v>
          </cell>
          <cell r="E1858" t="str">
            <v>yes</v>
          </cell>
          <cell r="F1858" t="str">
            <v>yes</v>
          </cell>
        </row>
        <row r="1859">
          <cell r="A1859" t="str">
            <v>Mill Creek Peshastin 02</v>
          </cell>
          <cell r="B1859" t="str">
            <v xml:space="preserve">Lower Peshastin Creek </v>
          </cell>
          <cell r="C1859" t="str">
            <v>Wenatchee</v>
          </cell>
          <cell r="D1859" t="str">
            <v>no</v>
          </cell>
          <cell r="E1859" t="str">
            <v>no</v>
          </cell>
          <cell r="F1859" t="str">
            <v>no</v>
          </cell>
        </row>
        <row r="1860">
          <cell r="A1860" t="str">
            <v>Minnow Creek 01</v>
          </cell>
          <cell r="B1860" t="str">
            <v>Chikamin Creek</v>
          </cell>
          <cell r="C1860" t="str">
            <v>Wenatchee</v>
          </cell>
          <cell r="D1860" t="str">
            <v>yes</v>
          </cell>
          <cell r="E1860" t="str">
            <v>no</v>
          </cell>
          <cell r="F1860" t="str">
            <v>no</v>
          </cell>
        </row>
        <row r="1861">
          <cell r="A1861" t="str">
            <v>Minnow Creek 02</v>
          </cell>
          <cell r="B1861" t="str">
            <v>Chikamin Creek</v>
          </cell>
          <cell r="C1861" t="str">
            <v>Wenatchee</v>
          </cell>
          <cell r="D1861" t="str">
            <v>no</v>
          </cell>
          <cell r="E1861" t="str">
            <v>yes</v>
          </cell>
          <cell r="F1861" t="str">
            <v>no</v>
          </cell>
        </row>
        <row r="1862">
          <cell r="A1862" t="str">
            <v>Mission Creek 01</v>
          </cell>
          <cell r="B1862" t="str">
            <v>Mission Creek-Brender Creek</v>
          </cell>
          <cell r="C1862" t="str">
            <v>Wenatchee</v>
          </cell>
          <cell r="D1862" t="str">
            <v>yes</v>
          </cell>
          <cell r="E1862" t="str">
            <v>yes</v>
          </cell>
          <cell r="F1862" t="str">
            <v>no</v>
          </cell>
        </row>
        <row r="1863">
          <cell r="A1863" t="str">
            <v>Mission Creek 02</v>
          </cell>
          <cell r="B1863" t="str">
            <v>Mission Creek-Brender Creek</v>
          </cell>
          <cell r="C1863" t="str">
            <v>Wenatchee</v>
          </cell>
          <cell r="D1863" t="str">
            <v>no</v>
          </cell>
          <cell r="E1863" t="str">
            <v>yes</v>
          </cell>
          <cell r="F1863" t="str">
            <v>no</v>
          </cell>
        </row>
        <row r="1864">
          <cell r="A1864" t="str">
            <v>Mission Creek 03</v>
          </cell>
          <cell r="B1864" t="str">
            <v>Mission Creek-Brender Creek</v>
          </cell>
          <cell r="C1864" t="str">
            <v>Wenatchee</v>
          </cell>
          <cell r="D1864" t="str">
            <v>no</v>
          </cell>
          <cell r="E1864" t="str">
            <v>yes</v>
          </cell>
          <cell r="F1864" t="str">
            <v>no</v>
          </cell>
        </row>
        <row r="1865">
          <cell r="A1865" t="str">
            <v>Mission Creek 04</v>
          </cell>
          <cell r="B1865" t="str">
            <v>Mission Creek-Brender Creek</v>
          </cell>
          <cell r="C1865" t="str">
            <v>Wenatchee</v>
          </cell>
          <cell r="D1865" t="str">
            <v>no</v>
          </cell>
          <cell r="E1865" t="str">
            <v>yes</v>
          </cell>
          <cell r="F1865" t="str">
            <v>no</v>
          </cell>
        </row>
        <row r="1866">
          <cell r="A1866" t="str">
            <v>Mission Creek 05</v>
          </cell>
          <cell r="B1866" t="str">
            <v>Mission Creek-Brender Creek</v>
          </cell>
          <cell r="C1866" t="str">
            <v>Wenatchee</v>
          </cell>
          <cell r="D1866" t="str">
            <v>no</v>
          </cell>
          <cell r="E1866" t="str">
            <v>yes</v>
          </cell>
          <cell r="F1866" t="str">
            <v>no</v>
          </cell>
        </row>
        <row r="1867">
          <cell r="A1867" t="str">
            <v>Mission Creek 06</v>
          </cell>
          <cell r="B1867" t="str">
            <v>Mission Creek-Brender Creek</v>
          </cell>
          <cell r="C1867" t="str">
            <v>Wenatchee</v>
          </cell>
          <cell r="D1867" t="str">
            <v>no</v>
          </cell>
          <cell r="E1867" t="str">
            <v>yes</v>
          </cell>
          <cell r="F1867" t="str">
            <v>no</v>
          </cell>
        </row>
        <row r="1868">
          <cell r="A1868" t="str">
            <v>Mission Creek 07</v>
          </cell>
          <cell r="B1868" t="str">
            <v>Mission Creek-Brender Creek</v>
          </cell>
          <cell r="C1868" t="str">
            <v>Wenatchee</v>
          </cell>
          <cell r="D1868" t="str">
            <v>no</v>
          </cell>
          <cell r="E1868" t="str">
            <v>yes</v>
          </cell>
          <cell r="F1868" t="str">
            <v>no</v>
          </cell>
        </row>
        <row r="1869">
          <cell r="A1869" t="str">
            <v>Mission Creek 08</v>
          </cell>
          <cell r="B1869" t="str">
            <v>East Fork Mission Creek</v>
          </cell>
          <cell r="C1869" t="str">
            <v>Wenatchee</v>
          </cell>
          <cell r="D1869" t="str">
            <v>no</v>
          </cell>
          <cell r="E1869" t="str">
            <v>yes</v>
          </cell>
          <cell r="F1869" t="str">
            <v>no</v>
          </cell>
        </row>
        <row r="1870">
          <cell r="A1870" t="str">
            <v>Mission Creek 09</v>
          </cell>
          <cell r="B1870" t="str">
            <v>East Fork Mission Creek</v>
          </cell>
          <cell r="C1870" t="str">
            <v>Wenatchee</v>
          </cell>
          <cell r="D1870" t="str">
            <v>no</v>
          </cell>
          <cell r="E1870" t="str">
            <v>yes</v>
          </cell>
          <cell r="F1870" t="str">
            <v>no</v>
          </cell>
        </row>
        <row r="1871">
          <cell r="A1871" t="str">
            <v>Mission Creek East Fork 01</v>
          </cell>
          <cell r="B1871" t="str">
            <v>East Fork Mission Creek</v>
          </cell>
          <cell r="C1871" t="str">
            <v>Wenatchee</v>
          </cell>
          <cell r="D1871" t="str">
            <v>no</v>
          </cell>
          <cell r="E1871" t="str">
            <v>yes</v>
          </cell>
          <cell r="F1871" t="str">
            <v>no</v>
          </cell>
        </row>
        <row r="1872">
          <cell r="A1872" t="str">
            <v>Monument Creek 01</v>
          </cell>
          <cell r="B1872" t="str">
            <v xml:space="preserve">Lower Lost River </v>
          </cell>
          <cell r="C1872" t="str">
            <v>Methow</v>
          </cell>
          <cell r="D1872" t="str">
            <v>yes</v>
          </cell>
          <cell r="E1872" t="str">
            <v>yes</v>
          </cell>
          <cell r="F1872" t="str">
            <v>yes</v>
          </cell>
        </row>
        <row r="1873">
          <cell r="A1873" t="str">
            <v>Mud Creek 01</v>
          </cell>
          <cell r="B1873" t="str">
            <v>Mud Creek</v>
          </cell>
          <cell r="C1873" t="str">
            <v>Entiat</v>
          </cell>
          <cell r="D1873" t="str">
            <v>yes</v>
          </cell>
          <cell r="E1873" t="str">
            <v>yes</v>
          </cell>
          <cell r="F1873" t="str">
            <v>yes</v>
          </cell>
        </row>
        <row r="1874">
          <cell r="A1874" t="str">
            <v>Mud Creek 02</v>
          </cell>
          <cell r="B1874" t="str">
            <v>Mud Creek</v>
          </cell>
          <cell r="C1874" t="str">
            <v>Entiat</v>
          </cell>
          <cell r="D1874" t="str">
            <v>no</v>
          </cell>
          <cell r="E1874" t="str">
            <v>yes</v>
          </cell>
          <cell r="F1874" t="str">
            <v>no</v>
          </cell>
        </row>
        <row r="1875">
          <cell r="A1875" t="str">
            <v>Napeequa River 01</v>
          </cell>
          <cell r="B1875" t="str">
            <v xml:space="preserve">Napeequa River </v>
          </cell>
          <cell r="C1875" t="str">
            <v>Wenatchee</v>
          </cell>
          <cell r="D1875" t="str">
            <v>yes</v>
          </cell>
          <cell r="E1875" t="str">
            <v>yes</v>
          </cell>
          <cell r="F1875" t="str">
            <v>yes</v>
          </cell>
        </row>
        <row r="1876">
          <cell r="A1876" t="str">
            <v>Napeequa River 02</v>
          </cell>
          <cell r="B1876" t="str">
            <v xml:space="preserve">Napeequa River </v>
          </cell>
          <cell r="C1876" t="str">
            <v>Wenatchee</v>
          </cell>
          <cell r="D1876" t="str">
            <v>yes</v>
          </cell>
          <cell r="E1876" t="str">
            <v>yes</v>
          </cell>
          <cell r="F1876" t="str">
            <v>no</v>
          </cell>
        </row>
        <row r="1877">
          <cell r="A1877" t="str">
            <v>Nason Creek Lower 01</v>
          </cell>
          <cell r="B1877" t="str">
            <v xml:space="preserve">Lower Nason Creek </v>
          </cell>
          <cell r="C1877" t="str">
            <v>Wenatchee</v>
          </cell>
          <cell r="D1877" t="str">
            <v>yes</v>
          </cell>
          <cell r="E1877" t="str">
            <v>yes</v>
          </cell>
          <cell r="F1877" t="str">
            <v>yes</v>
          </cell>
        </row>
        <row r="1878">
          <cell r="A1878" t="str">
            <v>Nason Creek Lower 02</v>
          </cell>
          <cell r="B1878" t="str">
            <v xml:space="preserve">Lower Nason Creek </v>
          </cell>
          <cell r="C1878" t="str">
            <v>Wenatchee</v>
          </cell>
          <cell r="D1878" t="str">
            <v>yes</v>
          </cell>
          <cell r="E1878" t="str">
            <v>yes</v>
          </cell>
          <cell r="F1878" t="str">
            <v>yes</v>
          </cell>
        </row>
        <row r="1879">
          <cell r="A1879" t="str">
            <v>Nason Creek Lower 03</v>
          </cell>
          <cell r="B1879" t="str">
            <v xml:space="preserve">Lower Nason Creek </v>
          </cell>
          <cell r="C1879" t="str">
            <v>Wenatchee</v>
          </cell>
          <cell r="D1879" t="str">
            <v>yes</v>
          </cell>
          <cell r="E1879" t="str">
            <v>yes</v>
          </cell>
          <cell r="F1879" t="str">
            <v>yes</v>
          </cell>
        </row>
        <row r="1880">
          <cell r="A1880" t="str">
            <v>Nason Creek Lower 04</v>
          </cell>
          <cell r="B1880" t="str">
            <v xml:space="preserve">Lower Nason Creek </v>
          </cell>
          <cell r="C1880" t="str">
            <v>Wenatchee</v>
          </cell>
          <cell r="D1880" t="str">
            <v>yes</v>
          </cell>
          <cell r="E1880" t="str">
            <v>yes</v>
          </cell>
          <cell r="F1880" t="str">
            <v>yes</v>
          </cell>
        </row>
        <row r="1881">
          <cell r="A1881" t="str">
            <v>Nason Creek Lower 05</v>
          </cell>
          <cell r="B1881" t="str">
            <v xml:space="preserve">Lower Nason Creek </v>
          </cell>
          <cell r="C1881" t="str">
            <v>Wenatchee</v>
          </cell>
          <cell r="D1881" t="str">
            <v>yes</v>
          </cell>
          <cell r="E1881" t="str">
            <v>yes</v>
          </cell>
          <cell r="F1881" t="str">
            <v>yes</v>
          </cell>
        </row>
        <row r="1882">
          <cell r="A1882" t="str">
            <v>Nason Creek Lower 06</v>
          </cell>
          <cell r="B1882" t="str">
            <v xml:space="preserve">Lower Nason Creek </v>
          </cell>
          <cell r="C1882" t="str">
            <v>Wenatchee</v>
          </cell>
          <cell r="D1882" t="str">
            <v>yes</v>
          </cell>
          <cell r="E1882" t="str">
            <v>yes</v>
          </cell>
          <cell r="F1882" t="str">
            <v>yes</v>
          </cell>
        </row>
        <row r="1883">
          <cell r="A1883" t="str">
            <v>Nason Creek Lower 07</v>
          </cell>
          <cell r="B1883" t="str">
            <v xml:space="preserve">Lower Nason Creek </v>
          </cell>
          <cell r="C1883" t="str">
            <v>Wenatchee</v>
          </cell>
          <cell r="D1883" t="str">
            <v>yes</v>
          </cell>
          <cell r="E1883" t="str">
            <v>yes</v>
          </cell>
          <cell r="F1883" t="str">
            <v>yes</v>
          </cell>
        </row>
        <row r="1884">
          <cell r="A1884" t="str">
            <v>Nason Creek Lower 08</v>
          </cell>
          <cell r="B1884" t="str">
            <v xml:space="preserve">Lower Nason Creek </v>
          </cell>
          <cell r="C1884" t="str">
            <v>Wenatchee</v>
          </cell>
          <cell r="D1884" t="str">
            <v>yes</v>
          </cell>
          <cell r="E1884" t="str">
            <v>yes</v>
          </cell>
          <cell r="F1884" t="str">
            <v>yes</v>
          </cell>
        </row>
        <row r="1885">
          <cell r="A1885" t="str">
            <v>Nason Creek Lower 09</v>
          </cell>
          <cell r="B1885" t="str">
            <v xml:space="preserve">Lower Nason Creek </v>
          </cell>
          <cell r="C1885" t="str">
            <v>Wenatchee</v>
          </cell>
          <cell r="D1885" t="str">
            <v>yes</v>
          </cell>
          <cell r="E1885" t="str">
            <v>yes</v>
          </cell>
          <cell r="F1885" t="str">
            <v>yes</v>
          </cell>
        </row>
        <row r="1886">
          <cell r="A1886" t="str">
            <v>Nason Creek Lower 10</v>
          </cell>
          <cell r="B1886" t="str">
            <v xml:space="preserve">Lower Nason Creek </v>
          </cell>
          <cell r="C1886" t="str">
            <v>Wenatchee</v>
          </cell>
          <cell r="D1886" t="str">
            <v>yes</v>
          </cell>
          <cell r="E1886" t="str">
            <v>yes</v>
          </cell>
          <cell r="F1886" t="str">
            <v>yes</v>
          </cell>
        </row>
        <row r="1887">
          <cell r="A1887" t="str">
            <v>Nason Creek Lower 11</v>
          </cell>
          <cell r="B1887" t="str">
            <v xml:space="preserve">Lower Nason Creek </v>
          </cell>
          <cell r="C1887" t="str">
            <v>Wenatchee</v>
          </cell>
          <cell r="D1887" t="str">
            <v>yes</v>
          </cell>
          <cell r="E1887" t="str">
            <v>yes</v>
          </cell>
          <cell r="F1887" t="str">
            <v>yes</v>
          </cell>
        </row>
        <row r="1888">
          <cell r="A1888" t="str">
            <v>Nason Creek Lower 12</v>
          </cell>
          <cell r="B1888" t="str">
            <v xml:space="preserve">Lower Nason Creek </v>
          </cell>
          <cell r="C1888" t="str">
            <v>Wenatchee</v>
          </cell>
          <cell r="D1888" t="str">
            <v>yes</v>
          </cell>
          <cell r="E1888" t="str">
            <v>yes</v>
          </cell>
          <cell r="F1888" t="str">
            <v>yes</v>
          </cell>
        </row>
        <row r="1889">
          <cell r="A1889" t="str">
            <v>Nason Creek Lower 13</v>
          </cell>
          <cell r="B1889" t="str">
            <v xml:space="preserve">Lower Nason Creek </v>
          </cell>
          <cell r="C1889" t="str">
            <v>Wenatchee</v>
          </cell>
          <cell r="D1889" t="str">
            <v>yes</v>
          </cell>
          <cell r="E1889" t="str">
            <v>yes</v>
          </cell>
          <cell r="F1889" t="str">
            <v>yes</v>
          </cell>
        </row>
        <row r="1890">
          <cell r="A1890" t="str">
            <v>Nason Creek Lower 14</v>
          </cell>
          <cell r="B1890" t="str">
            <v xml:space="preserve">Lower Nason Creek </v>
          </cell>
          <cell r="C1890" t="str">
            <v>Wenatchee</v>
          </cell>
          <cell r="D1890" t="str">
            <v>yes</v>
          </cell>
          <cell r="E1890" t="str">
            <v>yes</v>
          </cell>
          <cell r="F1890" t="str">
            <v>yes</v>
          </cell>
        </row>
        <row r="1891">
          <cell r="A1891" t="str">
            <v>Nason Creek Lower 15</v>
          </cell>
          <cell r="B1891" t="str">
            <v xml:space="preserve">Whitepine Creek </v>
          </cell>
          <cell r="C1891" t="str">
            <v>Wenatchee</v>
          </cell>
          <cell r="D1891" t="str">
            <v>yes</v>
          </cell>
          <cell r="E1891" t="str">
            <v>yes</v>
          </cell>
          <cell r="F1891" t="str">
            <v>yes</v>
          </cell>
        </row>
        <row r="1892">
          <cell r="A1892" t="str">
            <v>Nason Creek Upper 01</v>
          </cell>
          <cell r="B1892" t="str">
            <v xml:space="preserve">Upper Nason Creek </v>
          </cell>
          <cell r="C1892" t="str">
            <v>Wenatchee</v>
          </cell>
          <cell r="D1892" t="str">
            <v>yes</v>
          </cell>
          <cell r="E1892" t="str">
            <v>yes</v>
          </cell>
          <cell r="F1892" t="str">
            <v>yes</v>
          </cell>
        </row>
        <row r="1893">
          <cell r="A1893" t="str">
            <v>Nason Creek Upper 02</v>
          </cell>
          <cell r="B1893" t="str">
            <v xml:space="preserve">Upper Nason Creek </v>
          </cell>
          <cell r="C1893" t="str">
            <v>Wenatchee</v>
          </cell>
          <cell r="D1893" t="str">
            <v>no</v>
          </cell>
          <cell r="E1893" t="str">
            <v>no</v>
          </cell>
          <cell r="F1893" t="str">
            <v>yes</v>
          </cell>
        </row>
        <row r="1894">
          <cell r="A1894" t="str">
            <v>Nason Creek Upper 03</v>
          </cell>
          <cell r="B1894" t="str">
            <v xml:space="preserve">Upper Nason Creek </v>
          </cell>
          <cell r="C1894" t="str">
            <v>Wenatchee</v>
          </cell>
          <cell r="D1894" t="str">
            <v>no</v>
          </cell>
          <cell r="E1894" t="str">
            <v>no</v>
          </cell>
          <cell r="F1894" t="str">
            <v>yes</v>
          </cell>
        </row>
        <row r="1895">
          <cell r="A1895" t="str">
            <v>Nason Creek Upper 04</v>
          </cell>
          <cell r="B1895" t="str">
            <v xml:space="preserve">Upper Nason Creek </v>
          </cell>
          <cell r="C1895" t="str">
            <v>Wenatchee</v>
          </cell>
          <cell r="D1895" t="str">
            <v>no</v>
          </cell>
          <cell r="E1895" t="str">
            <v>no</v>
          </cell>
          <cell r="F1895" t="str">
            <v>yes</v>
          </cell>
        </row>
        <row r="1896">
          <cell r="A1896" t="str">
            <v>Nason Creek Upper 05</v>
          </cell>
          <cell r="B1896" t="str">
            <v xml:space="preserve">Upper Nason Creek </v>
          </cell>
          <cell r="C1896" t="str">
            <v>Wenatchee</v>
          </cell>
          <cell r="D1896" t="str">
            <v>no</v>
          </cell>
          <cell r="E1896" t="str">
            <v>no</v>
          </cell>
          <cell r="F1896" t="str">
            <v>yes</v>
          </cell>
        </row>
        <row r="1897">
          <cell r="A1897" t="str">
            <v>Nason Creek Upper 06</v>
          </cell>
          <cell r="B1897" t="str">
            <v xml:space="preserve">Upper Nason Creek </v>
          </cell>
          <cell r="C1897" t="str">
            <v>Wenatchee</v>
          </cell>
          <cell r="D1897" t="str">
            <v>no</v>
          </cell>
          <cell r="E1897" t="str">
            <v>no</v>
          </cell>
          <cell r="F1897" t="str">
            <v>no</v>
          </cell>
        </row>
        <row r="1898">
          <cell r="A1898" t="str">
            <v>North Creek 01</v>
          </cell>
          <cell r="B1898" t="str">
            <v xml:space="preserve">Twisp River Headwaters </v>
          </cell>
          <cell r="C1898" t="str">
            <v>Methow</v>
          </cell>
          <cell r="D1898" t="str">
            <v>yes</v>
          </cell>
          <cell r="E1898" t="str">
            <v>yes</v>
          </cell>
          <cell r="F1898" t="str">
            <v>yes</v>
          </cell>
        </row>
        <row r="1899">
          <cell r="A1899" t="str">
            <v>North Shaser Creek 01</v>
          </cell>
          <cell r="B1899" t="str">
            <v xml:space="preserve">Upper Peshastin Creek </v>
          </cell>
          <cell r="C1899" t="str">
            <v>Wenatchee</v>
          </cell>
          <cell r="D1899" t="str">
            <v>no</v>
          </cell>
          <cell r="E1899" t="str">
            <v>yes</v>
          </cell>
          <cell r="F1899" t="str">
            <v>no</v>
          </cell>
        </row>
        <row r="1900">
          <cell r="A1900" t="str">
            <v>Panther Creek 01</v>
          </cell>
          <cell r="B1900" t="str">
            <v xml:space="preserve">Panther Creek </v>
          </cell>
          <cell r="C1900" t="str">
            <v>Wenatchee</v>
          </cell>
          <cell r="D1900" t="str">
            <v>yes</v>
          </cell>
          <cell r="E1900" t="str">
            <v>yes</v>
          </cell>
          <cell r="F1900" t="str">
            <v>yes</v>
          </cell>
        </row>
        <row r="1901">
          <cell r="A1901" t="str">
            <v>Pearrygin Lake Creek 01</v>
          </cell>
          <cell r="B1901" t="str">
            <v>Chewuch River-Pearrygin Creek</v>
          </cell>
          <cell r="C1901" t="str">
            <v>Methow</v>
          </cell>
          <cell r="D1901" t="str">
            <v>yes</v>
          </cell>
          <cell r="E1901" t="str">
            <v>yes</v>
          </cell>
          <cell r="F1901" t="str">
            <v>no</v>
          </cell>
        </row>
        <row r="1902">
          <cell r="A1902" t="str">
            <v>Peshastin Creek Lower 01</v>
          </cell>
          <cell r="B1902" t="str">
            <v xml:space="preserve">Lower Peshastin Creek </v>
          </cell>
          <cell r="C1902" t="str">
            <v>Wenatchee</v>
          </cell>
          <cell r="D1902" t="str">
            <v>yes</v>
          </cell>
          <cell r="E1902" t="str">
            <v>yes</v>
          </cell>
          <cell r="F1902" t="str">
            <v>yes</v>
          </cell>
        </row>
        <row r="1903">
          <cell r="A1903" t="str">
            <v>Peshastin Creek Lower 02</v>
          </cell>
          <cell r="B1903" t="str">
            <v xml:space="preserve">Lower Peshastin Creek </v>
          </cell>
          <cell r="C1903" t="str">
            <v>Wenatchee</v>
          </cell>
          <cell r="D1903" t="str">
            <v>yes</v>
          </cell>
          <cell r="E1903" t="str">
            <v>yes</v>
          </cell>
          <cell r="F1903" t="str">
            <v>yes</v>
          </cell>
        </row>
        <row r="1904">
          <cell r="A1904" t="str">
            <v>Peshastin Creek Lower 03</v>
          </cell>
          <cell r="B1904" t="str">
            <v xml:space="preserve">Lower Peshastin Creek </v>
          </cell>
          <cell r="C1904" t="str">
            <v>Wenatchee</v>
          </cell>
          <cell r="D1904" t="str">
            <v>yes</v>
          </cell>
          <cell r="E1904" t="str">
            <v>yes</v>
          </cell>
          <cell r="F1904" t="str">
            <v>yes</v>
          </cell>
        </row>
        <row r="1905">
          <cell r="A1905" t="str">
            <v>Peshastin Creek Lower 04</v>
          </cell>
          <cell r="B1905" t="str">
            <v xml:space="preserve">Lower Peshastin Creek </v>
          </cell>
          <cell r="C1905" t="str">
            <v>Wenatchee</v>
          </cell>
          <cell r="D1905" t="str">
            <v>yes</v>
          </cell>
          <cell r="E1905" t="str">
            <v>yes</v>
          </cell>
          <cell r="F1905" t="str">
            <v>yes</v>
          </cell>
        </row>
        <row r="1906">
          <cell r="A1906" t="str">
            <v>Peshastin Creek Lower 05</v>
          </cell>
          <cell r="B1906" t="str">
            <v xml:space="preserve">Lower Peshastin Creek </v>
          </cell>
          <cell r="C1906" t="str">
            <v>Wenatchee</v>
          </cell>
          <cell r="D1906" t="str">
            <v>yes</v>
          </cell>
          <cell r="E1906" t="str">
            <v>yes</v>
          </cell>
          <cell r="F1906" t="str">
            <v>yes</v>
          </cell>
        </row>
        <row r="1907">
          <cell r="A1907" t="str">
            <v>Peshastin Creek Lower 06</v>
          </cell>
          <cell r="B1907" t="str">
            <v xml:space="preserve">Lower Peshastin Creek </v>
          </cell>
          <cell r="C1907" t="str">
            <v>Wenatchee</v>
          </cell>
          <cell r="D1907" t="str">
            <v>yes</v>
          </cell>
          <cell r="E1907" t="str">
            <v>yes</v>
          </cell>
          <cell r="F1907" t="str">
            <v>yes</v>
          </cell>
        </row>
        <row r="1908">
          <cell r="A1908" t="str">
            <v>Peshastin Creek Lower 07</v>
          </cell>
          <cell r="B1908" t="str">
            <v xml:space="preserve">Lower Peshastin Creek </v>
          </cell>
          <cell r="C1908" t="str">
            <v>Wenatchee</v>
          </cell>
          <cell r="D1908" t="str">
            <v>yes</v>
          </cell>
          <cell r="E1908" t="str">
            <v>yes</v>
          </cell>
          <cell r="F1908" t="str">
            <v>yes</v>
          </cell>
        </row>
        <row r="1909">
          <cell r="A1909" t="str">
            <v>Peshastin Creek Lower 08</v>
          </cell>
          <cell r="B1909" t="str">
            <v xml:space="preserve">Lower Peshastin Creek </v>
          </cell>
          <cell r="C1909" t="str">
            <v>Wenatchee</v>
          </cell>
          <cell r="D1909" t="str">
            <v>yes</v>
          </cell>
          <cell r="E1909" t="str">
            <v>yes</v>
          </cell>
          <cell r="F1909" t="str">
            <v>yes</v>
          </cell>
        </row>
        <row r="1910">
          <cell r="A1910" t="str">
            <v>Peshastin Creek Upper 01</v>
          </cell>
          <cell r="B1910" t="str">
            <v xml:space="preserve">Upper Peshastin Creek </v>
          </cell>
          <cell r="C1910" t="str">
            <v>Wenatchee</v>
          </cell>
          <cell r="D1910" t="str">
            <v>yes</v>
          </cell>
          <cell r="E1910" t="str">
            <v>yes</v>
          </cell>
          <cell r="F1910" t="str">
            <v>yes</v>
          </cell>
        </row>
        <row r="1911">
          <cell r="A1911" t="str">
            <v>Peshastin Creek Upper 02</v>
          </cell>
          <cell r="B1911" t="str">
            <v xml:space="preserve">Upper Peshastin Creek </v>
          </cell>
          <cell r="C1911" t="str">
            <v>Wenatchee</v>
          </cell>
          <cell r="D1911" t="str">
            <v>yes</v>
          </cell>
          <cell r="E1911" t="str">
            <v>yes</v>
          </cell>
          <cell r="F1911" t="str">
            <v>yes</v>
          </cell>
        </row>
        <row r="1912">
          <cell r="A1912" t="str">
            <v>Peshastin Creek Upper 03</v>
          </cell>
          <cell r="B1912" t="str">
            <v xml:space="preserve">Upper Peshastin Creek </v>
          </cell>
          <cell r="C1912" t="str">
            <v>Wenatchee</v>
          </cell>
          <cell r="D1912" t="str">
            <v>yes</v>
          </cell>
          <cell r="E1912" t="str">
            <v>yes</v>
          </cell>
          <cell r="F1912" t="str">
            <v>yes</v>
          </cell>
        </row>
        <row r="1913">
          <cell r="A1913" t="str">
            <v>Peshastin Creek Upper 04</v>
          </cell>
          <cell r="B1913" t="str">
            <v xml:space="preserve">Upper Peshastin Creek </v>
          </cell>
          <cell r="C1913" t="str">
            <v>Wenatchee</v>
          </cell>
          <cell r="D1913" t="str">
            <v>yes</v>
          </cell>
          <cell r="E1913" t="str">
            <v>yes</v>
          </cell>
          <cell r="F1913" t="str">
            <v>no</v>
          </cell>
        </row>
        <row r="1914">
          <cell r="A1914" t="str">
            <v>Peshastin Creek Upper 05</v>
          </cell>
          <cell r="B1914" t="str">
            <v xml:space="preserve">Upper Peshastin Creek </v>
          </cell>
          <cell r="C1914" t="str">
            <v>Wenatchee</v>
          </cell>
          <cell r="D1914" t="str">
            <v>yes</v>
          </cell>
          <cell r="E1914" t="str">
            <v>yes</v>
          </cell>
          <cell r="F1914" t="str">
            <v>no</v>
          </cell>
        </row>
        <row r="1915">
          <cell r="A1915" t="str">
            <v>Peshastin Creek Upper 06</v>
          </cell>
          <cell r="B1915" t="str">
            <v xml:space="preserve">Upper Peshastin Creek </v>
          </cell>
          <cell r="C1915" t="str">
            <v>Wenatchee</v>
          </cell>
          <cell r="D1915" t="str">
            <v>yes</v>
          </cell>
          <cell r="E1915" t="str">
            <v>yes</v>
          </cell>
          <cell r="F1915" t="str">
            <v>no</v>
          </cell>
        </row>
        <row r="1916">
          <cell r="A1916" t="str">
            <v>Peshastin Creek Upper 07</v>
          </cell>
          <cell r="B1916" t="str">
            <v xml:space="preserve">Upper Peshastin Creek </v>
          </cell>
          <cell r="C1916" t="str">
            <v>Wenatchee</v>
          </cell>
          <cell r="D1916" t="str">
            <v>yes</v>
          </cell>
          <cell r="E1916" t="str">
            <v>yes</v>
          </cell>
          <cell r="F1916" t="str">
            <v>no</v>
          </cell>
        </row>
        <row r="1917">
          <cell r="A1917" t="str">
            <v>Peshastin Creek Upper 08</v>
          </cell>
          <cell r="B1917" t="str">
            <v xml:space="preserve">Upper Peshastin Creek </v>
          </cell>
          <cell r="C1917" t="str">
            <v>Wenatchee</v>
          </cell>
          <cell r="D1917" t="str">
            <v>yes</v>
          </cell>
          <cell r="E1917" t="str">
            <v>yes</v>
          </cell>
          <cell r="F1917" t="str">
            <v>no</v>
          </cell>
        </row>
        <row r="1918">
          <cell r="A1918" t="str">
            <v>Peshastin Creek Upper 09</v>
          </cell>
          <cell r="B1918" t="str">
            <v xml:space="preserve">Upper Peshastin Creek </v>
          </cell>
          <cell r="C1918" t="str">
            <v>Wenatchee</v>
          </cell>
          <cell r="D1918" t="str">
            <v>yes</v>
          </cell>
          <cell r="E1918" t="str">
            <v>yes</v>
          </cell>
          <cell r="F1918" t="str">
            <v>no</v>
          </cell>
        </row>
        <row r="1919">
          <cell r="A1919" t="str">
            <v>Phelps Creek 01</v>
          </cell>
          <cell r="B1919" t="str">
            <v xml:space="preserve">Phelps Creek </v>
          </cell>
          <cell r="C1919" t="str">
            <v>Wenatchee</v>
          </cell>
          <cell r="D1919" t="str">
            <v>yes</v>
          </cell>
          <cell r="E1919" t="str">
            <v>yes</v>
          </cell>
          <cell r="F1919" t="str">
            <v>yes</v>
          </cell>
        </row>
        <row r="1920">
          <cell r="A1920" t="str">
            <v>Phelps Creek 02</v>
          </cell>
          <cell r="B1920" t="str">
            <v xml:space="preserve">Phelps Creek </v>
          </cell>
          <cell r="C1920" t="str">
            <v>Wenatchee</v>
          </cell>
          <cell r="D1920" t="str">
            <v>no</v>
          </cell>
          <cell r="E1920" t="str">
            <v>yes</v>
          </cell>
          <cell r="F1920" t="str">
            <v>yes</v>
          </cell>
        </row>
        <row r="1921">
          <cell r="A1921" t="str">
            <v>Pine Creek 01</v>
          </cell>
          <cell r="B1921" t="str">
            <v>Early Winters Creek</v>
          </cell>
          <cell r="C1921" t="str">
            <v>Methow</v>
          </cell>
          <cell r="D1921" t="str">
            <v>no</v>
          </cell>
          <cell r="E1921" t="str">
            <v>no</v>
          </cell>
          <cell r="F1921" t="str">
            <v>yes</v>
          </cell>
        </row>
        <row r="1922">
          <cell r="A1922" t="str">
            <v>Pole Creek 01</v>
          </cell>
          <cell r="B1922" t="str">
            <v xml:space="preserve">Big Meadow Creek </v>
          </cell>
          <cell r="C1922" t="str">
            <v>Wenatchee</v>
          </cell>
          <cell r="D1922" t="str">
            <v>no</v>
          </cell>
          <cell r="E1922" t="str">
            <v>yes</v>
          </cell>
          <cell r="F1922" t="str">
            <v>no</v>
          </cell>
        </row>
        <row r="1923">
          <cell r="A1923" t="str">
            <v>Poorman Creek 01</v>
          </cell>
          <cell r="B1923" t="str">
            <v xml:space="preserve">Lower Twisp River </v>
          </cell>
          <cell r="C1923" t="str">
            <v>Methow</v>
          </cell>
          <cell r="D1923" t="str">
            <v>no</v>
          </cell>
          <cell r="E1923" t="str">
            <v>yes</v>
          </cell>
          <cell r="F1923" t="str">
            <v>no</v>
          </cell>
        </row>
        <row r="1924">
          <cell r="A1924" t="str">
            <v>Potato Creek 01</v>
          </cell>
          <cell r="B1924" t="str">
            <v>Entiat River-Potato Creek</v>
          </cell>
          <cell r="C1924" t="str">
            <v>Entiat</v>
          </cell>
          <cell r="D1924" t="str">
            <v>yes</v>
          </cell>
          <cell r="E1924" t="str">
            <v>yes</v>
          </cell>
          <cell r="F1924" t="str">
            <v>yes</v>
          </cell>
        </row>
        <row r="1925">
          <cell r="A1925" t="str">
            <v>Potato Creek 02</v>
          </cell>
          <cell r="B1925" t="str">
            <v>Entiat River-Potato Creek</v>
          </cell>
          <cell r="C1925" t="str">
            <v>Entiat</v>
          </cell>
          <cell r="D1925" t="str">
            <v>no</v>
          </cell>
          <cell r="E1925" t="str">
            <v>yes</v>
          </cell>
          <cell r="F1925" t="str">
            <v>no</v>
          </cell>
        </row>
        <row r="1926">
          <cell r="A1926" t="str">
            <v>Potato Creek 03</v>
          </cell>
          <cell r="B1926" t="str">
            <v>Entiat River-Potato Creek</v>
          </cell>
          <cell r="C1926" t="str">
            <v>Entiat</v>
          </cell>
          <cell r="D1926" t="str">
            <v>no</v>
          </cell>
          <cell r="E1926" t="str">
            <v>yes</v>
          </cell>
          <cell r="F1926" t="str">
            <v>no</v>
          </cell>
        </row>
        <row r="1927">
          <cell r="A1927" t="str">
            <v>Potato Creek 04</v>
          </cell>
          <cell r="B1927" t="str">
            <v>Entiat River-Potato Creek</v>
          </cell>
          <cell r="C1927" t="str">
            <v>Entiat</v>
          </cell>
          <cell r="D1927" t="str">
            <v>no</v>
          </cell>
          <cell r="E1927" t="str">
            <v>yes</v>
          </cell>
          <cell r="F1927" t="str">
            <v>no</v>
          </cell>
        </row>
        <row r="1928">
          <cell r="A1928" t="str">
            <v>Potato Creek 05</v>
          </cell>
          <cell r="B1928" t="str">
            <v>Entiat River-Potato Creek</v>
          </cell>
          <cell r="C1928" t="str">
            <v>Entiat</v>
          </cell>
          <cell r="D1928" t="str">
            <v>no</v>
          </cell>
          <cell r="E1928" t="str">
            <v>yes</v>
          </cell>
          <cell r="F1928" t="str">
            <v>no</v>
          </cell>
        </row>
        <row r="1929">
          <cell r="A1929" t="str">
            <v>Preston Creek 01</v>
          </cell>
          <cell r="B1929" t="str">
            <v>Entiat River-Preston Creek</v>
          </cell>
          <cell r="C1929" t="str">
            <v>Entiat</v>
          </cell>
          <cell r="D1929" t="str">
            <v>no</v>
          </cell>
          <cell r="E1929" t="str">
            <v>yes</v>
          </cell>
          <cell r="F1929" t="str">
            <v>yes</v>
          </cell>
        </row>
        <row r="1930">
          <cell r="A1930" t="str">
            <v>Prospect Creek 01</v>
          </cell>
          <cell r="B1930" t="str">
            <v xml:space="preserve">Upper Icicle Creek </v>
          </cell>
          <cell r="C1930" t="str">
            <v>Wenatchee</v>
          </cell>
          <cell r="D1930" t="str">
            <v>no</v>
          </cell>
          <cell r="E1930" t="str">
            <v>no</v>
          </cell>
          <cell r="F1930" t="str">
            <v>yes</v>
          </cell>
        </row>
        <row r="1931">
          <cell r="A1931" t="str">
            <v>Raging Creek 01</v>
          </cell>
          <cell r="B1931" t="str">
            <v xml:space="preserve">Middle Chiwawa River </v>
          </cell>
          <cell r="C1931" t="str">
            <v>Wenatchee</v>
          </cell>
          <cell r="D1931" t="str">
            <v>no</v>
          </cell>
          <cell r="E1931" t="str">
            <v>yes</v>
          </cell>
          <cell r="F1931" t="str">
            <v>no</v>
          </cell>
        </row>
        <row r="1932">
          <cell r="A1932" t="str">
            <v>Rainy Creek Methow  01</v>
          </cell>
          <cell r="B1932" t="str">
            <v xml:space="preserve">South Fork Gold Creek </v>
          </cell>
          <cell r="C1932" t="str">
            <v>Methow</v>
          </cell>
          <cell r="D1932" t="str">
            <v>no</v>
          </cell>
          <cell r="E1932" t="str">
            <v>yes</v>
          </cell>
          <cell r="F1932" t="str">
            <v>no</v>
          </cell>
        </row>
        <row r="1933">
          <cell r="A1933" t="str">
            <v>Rainy Creek Methow 02</v>
          </cell>
          <cell r="B1933" t="str">
            <v xml:space="preserve">South Fork Gold Creek </v>
          </cell>
          <cell r="C1933" t="str">
            <v>Methow</v>
          </cell>
          <cell r="D1933" t="str">
            <v>no</v>
          </cell>
          <cell r="E1933" t="str">
            <v>yes</v>
          </cell>
          <cell r="F1933" t="str">
            <v>no</v>
          </cell>
        </row>
        <row r="1934">
          <cell r="A1934" t="str">
            <v>Rainy Creek Wenatchee 01</v>
          </cell>
          <cell r="B1934" t="str">
            <v xml:space="preserve">Rainy Creek </v>
          </cell>
          <cell r="C1934" t="str">
            <v>Wenatchee</v>
          </cell>
          <cell r="D1934" t="str">
            <v>no</v>
          </cell>
          <cell r="E1934" t="str">
            <v>no</v>
          </cell>
          <cell r="F1934" t="str">
            <v>yes</v>
          </cell>
        </row>
        <row r="1935">
          <cell r="A1935" t="str">
            <v>Reynolds Creek 01</v>
          </cell>
          <cell r="B1935" t="str">
            <v xml:space="preserve">Upper Twisp River </v>
          </cell>
          <cell r="C1935" t="str">
            <v>Methow</v>
          </cell>
          <cell r="D1935" t="str">
            <v>yes</v>
          </cell>
          <cell r="E1935" t="str">
            <v>yes</v>
          </cell>
          <cell r="F1935" t="str">
            <v>yes</v>
          </cell>
        </row>
        <row r="1936">
          <cell r="A1936" t="str">
            <v>Roaring Creek Entiat 01</v>
          </cell>
          <cell r="B1936" t="str">
            <v xml:space="preserve">Roaring Creek </v>
          </cell>
          <cell r="C1936" t="str">
            <v>Entiat</v>
          </cell>
          <cell r="D1936" t="str">
            <v>no</v>
          </cell>
          <cell r="E1936" t="str">
            <v>yes</v>
          </cell>
          <cell r="F1936" t="str">
            <v>yes</v>
          </cell>
        </row>
        <row r="1937">
          <cell r="A1937" t="str">
            <v>Roaring Creek Entiat 02</v>
          </cell>
          <cell r="B1937" t="str">
            <v xml:space="preserve">Roaring Creek </v>
          </cell>
          <cell r="C1937" t="str">
            <v>Entiat</v>
          </cell>
          <cell r="D1937" t="str">
            <v>no</v>
          </cell>
          <cell r="E1937" t="str">
            <v>yes</v>
          </cell>
          <cell r="F1937" t="str">
            <v>yes</v>
          </cell>
        </row>
        <row r="1938">
          <cell r="A1938" t="str">
            <v>Roaring Creek Entiat 03</v>
          </cell>
          <cell r="B1938" t="str">
            <v xml:space="preserve">Roaring Creek </v>
          </cell>
          <cell r="C1938" t="str">
            <v>Entiat</v>
          </cell>
          <cell r="D1938" t="str">
            <v>no</v>
          </cell>
          <cell r="E1938" t="str">
            <v>yes</v>
          </cell>
          <cell r="F1938" t="str">
            <v>yes</v>
          </cell>
        </row>
        <row r="1939">
          <cell r="A1939" t="str">
            <v>Roaring Creek Entiat 04</v>
          </cell>
          <cell r="B1939" t="str">
            <v xml:space="preserve">Roaring Creek </v>
          </cell>
          <cell r="C1939" t="str">
            <v>Entiat</v>
          </cell>
          <cell r="D1939" t="str">
            <v>no</v>
          </cell>
          <cell r="E1939" t="str">
            <v>yes</v>
          </cell>
          <cell r="F1939" t="str">
            <v>yes</v>
          </cell>
        </row>
        <row r="1940">
          <cell r="A1940" t="str">
            <v>Roaring Creek Entiat 05</v>
          </cell>
          <cell r="B1940" t="str">
            <v xml:space="preserve">Roaring Creek </v>
          </cell>
          <cell r="C1940" t="str">
            <v>Entiat</v>
          </cell>
          <cell r="D1940" t="str">
            <v>no</v>
          </cell>
          <cell r="E1940" t="str">
            <v>yes</v>
          </cell>
          <cell r="F1940" t="str">
            <v>yes</v>
          </cell>
        </row>
        <row r="1941">
          <cell r="A1941" t="str">
            <v>Roaring Creek Entiat 06</v>
          </cell>
          <cell r="B1941" t="str">
            <v xml:space="preserve">Roaring Creek </v>
          </cell>
          <cell r="C1941" t="str">
            <v>Entiat</v>
          </cell>
          <cell r="D1941" t="str">
            <v>no</v>
          </cell>
          <cell r="E1941" t="str">
            <v>yes</v>
          </cell>
          <cell r="F1941" t="str">
            <v>no</v>
          </cell>
        </row>
        <row r="1942">
          <cell r="A1942" t="str">
            <v>Roaring Creek Nason 01</v>
          </cell>
          <cell r="B1942" t="str">
            <v xml:space="preserve">Lower Nason Creek </v>
          </cell>
          <cell r="C1942" t="str">
            <v>Wenatchee</v>
          </cell>
          <cell r="D1942" t="str">
            <v>yes</v>
          </cell>
          <cell r="E1942" t="str">
            <v>yes</v>
          </cell>
          <cell r="F1942" t="str">
            <v>yes</v>
          </cell>
        </row>
        <row r="1943">
          <cell r="A1943" t="str">
            <v>Roaring Creek Nason 02</v>
          </cell>
          <cell r="B1943" t="str">
            <v xml:space="preserve">Lower Nason Creek </v>
          </cell>
          <cell r="C1943" t="str">
            <v>Wenatchee</v>
          </cell>
          <cell r="D1943" t="str">
            <v>yes</v>
          </cell>
          <cell r="E1943" t="str">
            <v>yes</v>
          </cell>
          <cell r="F1943" t="str">
            <v>yes</v>
          </cell>
        </row>
        <row r="1944">
          <cell r="A1944" t="str">
            <v>Roaring Creek Nason 03</v>
          </cell>
          <cell r="B1944" t="str">
            <v xml:space="preserve">Lower Nason Creek </v>
          </cell>
          <cell r="C1944" t="str">
            <v>Wenatchee</v>
          </cell>
          <cell r="D1944" t="str">
            <v>no</v>
          </cell>
          <cell r="E1944" t="str">
            <v>yes</v>
          </cell>
          <cell r="F1944" t="str">
            <v>yes</v>
          </cell>
        </row>
        <row r="1945">
          <cell r="A1945" t="str">
            <v>Robinson Creek 01</v>
          </cell>
          <cell r="B1945" t="str">
            <v xml:space="preserve">Robinson Creek </v>
          </cell>
          <cell r="C1945" t="str">
            <v>Methow</v>
          </cell>
          <cell r="D1945" t="str">
            <v>yes</v>
          </cell>
          <cell r="E1945" t="str">
            <v>yes</v>
          </cell>
          <cell r="F1945" t="str">
            <v>yes</v>
          </cell>
        </row>
        <row r="1946">
          <cell r="A1946" t="str">
            <v>Robinson Creek 02</v>
          </cell>
          <cell r="B1946" t="str">
            <v xml:space="preserve">Robinson Creek </v>
          </cell>
          <cell r="C1946" t="str">
            <v>Methow</v>
          </cell>
          <cell r="D1946" t="str">
            <v>no</v>
          </cell>
          <cell r="E1946" t="str">
            <v>no</v>
          </cell>
          <cell r="F1946" t="str">
            <v>no</v>
          </cell>
        </row>
        <row r="1947">
          <cell r="A1947" t="str">
            <v>Rock Creek 01</v>
          </cell>
          <cell r="B1947" t="str">
            <v xml:space="preserve">Upper Chiwawa River </v>
          </cell>
          <cell r="C1947" t="str">
            <v>Wenatchee</v>
          </cell>
          <cell r="D1947" t="str">
            <v>yes</v>
          </cell>
          <cell r="E1947" t="str">
            <v>yes</v>
          </cell>
          <cell r="F1947" t="str">
            <v>yes</v>
          </cell>
        </row>
        <row r="1948">
          <cell r="A1948" t="str">
            <v>Rock Creek 02</v>
          </cell>
          <cell r="B1948" t="str">
            <v xml:space="preserve">Rock Creek </v>
          </cell>
          <cell r="C1948" t="str">
            <v>Wenatchee</v>
          </cell>
          <cell r="D1948" t="str">
            <v>no</v>
          </cell>
          <cell r="E1948" t="str">
            <v>yes</v>
          </cell>
          <cell r="F1948" t="str">
            <v>yes</v>
          </cell>
        </row>
        <row r="1949">
          <cell r="A1949" t="str">
            <v>Rock Creek 03</v>
          </cell>
          <cell r="B1949" t="str">
            <v xml:space="preserve">Rock Creek </v>
          </cell>
          <cell r="C1949" t="str">
            <v>Wenatchee</v>
          </cell>
          <cell r="D1949" t="str">
            <v>no</v>
          </cell>
          <cell r="E1949" t="str">
            <v>no</v>
          </cell>
          <cell r="F1949" t="str">
            <v>yes</v>
          </cell>
        </row>
        <row r="1950">
          <cell r="A1950" t="str">
            <v>Ruby Creek 01</v>
          </cell>
          <cell r="B1950" t="str">
            <v xml:space="preserve">Upper Peshastin Creek </v>
          </cell>
          <cell r="C1950" t="str">
            <v>Wenatchee</v>
          </cell>
          <cell r="D1950" t="str">
            <v>no</v>
          </cell>
          <cell r="E1950" t="str">
            <v>yes</v>
          </cell>
          <cell r="F1950" t="str">
            <v>yes</v>
          </cell>
        </row>
        <row r="1951">
          <cell r="A1951" t="str">
            <v>Sand Creek 01</v>
          </cell>
          <cell r="B1951" t="str">
            <v xml:space="preserve">Sand Creek </v>
          </cell>
          <cell r="C1951" t="str">
            <v>Wenatchee</v>
          </cell>
          <cell r="D1951" t="str">
            <v>no</v>
          </cell>
          <cell r="E1951" t="str">
            <v>yes</v>
          </cell>
          <cell r="F1951" t="str">
            <v>no</v>
          </cell>
        </row>
        <row r="1952">
          <cell r="A1952" t="str">
            <v>Sand Creek 02</v>
          </cell>
          <cell r="B1952" t="str">
            <v xml:space="preserve">Sand Creek </v>
          </cell>
          <cell r="C1952" t="str">
            <v>Wenatchee</v>
          </cell>
          <cell r="D1952" t="str">
            <v>no</v>
          </cell>
          <cell r="E1952" t="str">
            <v>yes</v>
          </cell>
          <cell r="F1952" t="str">
            <v>no</v>
          </cell>
        </row>
        <row r="1953">
          <cell r="A1953" t="str">
            <v>Scaffold Camp Creek 01</v>
          </cell>
          <cell r="B1953" t="str">
            <v xml:space="preserve">Middle Twisp River </v>
          </cell>
          <cell r="C1953" t="str">
            <v>Methow</v>
          </cell>
          <cell r="D1953" t="str">
            <v>no</v>
          </cell>
          <cell r="E1953" t="str">
            <v>yes</v>
          </cell>
          <cell r="F1953" t="str">
            <v>no</v>
          </cell>
        </row>
        <row r="1954">
          <cell r="A1954" t="str">
            <v>Sears Creek 01</v>
          </cell>
          <cell r="B1954" t="str">
            <v xml:space="preserve">Lower White River </v>
          </cell>
          <cell r="C1954" t="str">
            <v>Wenatchee</v>
          </cell>
          <cell r="D1954" t="str">
            <v>no</v>
          </cell>
          <cell r="E1954" t="str">
            <v>no</v>
          </cell>
          <cell r="F1954" t="str">
            <v>yes</v>
          </cell>
        </row>
        <row r="1955">
          <cell r="A1955" t="str">
            <v>Seatter Creek 01</v>
          </cell>
          <cell r="B1955" t="str">
            <v xml:space="preserve">Upper Twisp River </v>
          </cell>
          <cell r="C1955" t="str">
            <v>Methow</v>
          </cell>
          <cell r="D1955" t="str">
            <v>no</v>
          </cell>
          <cell r="E1955" t="str">
            <v>yes</v>
          </cell>
          <cell r="F1955" t="str">
            <v>no</v>
          </cell>
        </row>
        <row r="1956">
          <cell r="A1956" t="str">
            <v>Skinney Creek 01</v>
          </cell>
          <cell r="B1956" t="str">
            <v>Chiwaukum Creek</v>
          </cell>
          <cell r="C1956" t="str">
            <v>Wenatchee</v>
          </cell>
          <cell r="D1956" t="str">
            <v>yes</v>
          </cell>
          <cell r="E1956" t="str">
            <v>yes</v>
          </cell>
          <cell r="F1956" t="str">
            <v>yes</v>
          </cell>
        </row>
        <row r="1957">
          <cell r="A1957" t="str">
            <v>Skinney Creek 02</v>
          </cell>
          <cell r="B1957" t="str">
            <v>Chiwaukum Creek</v>
          </cell>
          <cell r="C1957" t="str">
            <v>Wenatchee</v>
          </cell>
          <cell r="D1957" t="str">
            <v>no</v>
          </cell>
          <cell r="E1957" t="str">
            <v>yes</v>
          </cell>
          <cell r="F1957" t="str">
            <v>no</v>
          </cell>
        </row>
        <row r="1958">
          <cell r="A1958" t="str">
            <v>Skinney Creek 03</v>
          </cell>
          <cell r="B1958" t="str">
            <v>Chiwaukum Creek</v>
          </cell>
          <cell r="C1958" t="str">
            <v>Wenatchee</v>
          </cell>
          <cell r="D1958" t="str">
            <v>no</v>
          </cell>
          <cell r="E1958" t="str">
            <v>no</v>
          </cell>
          <cell r="F1958" t="str">
            <v>no</v>
          </cell>
        </row>
        <row r="1959">
          <cell r="A1959" t="str">
            <v>Skinney Creek 04</v>
          </cell>
          <cell r="B1959" t="str">
            <v>Chiwaukum Creek</v>
          </cell>
          <cell r="C1959" t="str">
            <v>Wenatchee</v>
          </cell>
          <cell r="D1959" t="str">
            <v>no</v>
          </cell>
          <cell r="E1959" t="str">
            <v>no</v>
          </cell>
          <cell r="F1959" t="str">
            <v>no</v>
          </cell>
        </row>
        <row r="1960">
          <cell r="A1960" t="str">
            <v>Smith Canyon Creek 01</v>
          </cell>
          <cell r="B1960" t="str">
            <v xml:space="preserve">Libby Creek </v>
          </cell>
          <cell r="C1960" t="str">
            <v>Methow</v>
          </cell>
          <cell r="D1960" t="str">
            <v>yes</v>
          </cell>
          <cell r="E1960" t="str">
            <v>yes</v>
          </cell>
          <cell r="F1960" t="str">
            <v>no</v>
          </cell>
        </row>
        <row r="1961">
          <cell r="A1961" t="str">
            <v>Smith Canyon Creek 02</v>
          </cell>
          <cell r="B1961" t="str">
            <v xml:space="preserve">Libby Creek </v>
          </cell>
          <cell r="C1961" t="str">
            <v>Methow</v>
          </cell>
          <cell r="D1961" t="str">
            <v>no</v>
          </cell>
          <cell r="E1961" t="str">
            <v>yes</v>
          </cell>
          <cell r="F1961" t="str">
            <v>no</v>
          </cell>
        </row>
        <row r="1962">
          <cell r="A1962" t="str">
            <v>Smith Canyon Creek 03</v>
          </cell>
          <cell r="B1962" t="str">
            <v xml:space="preserve">Libby Creek </v>
          </cell>
          <cell r="C1962" t="str">
            <v>Methow</v>
          </cell>
          <cell r="D1962" t="str">
            <v>no</v>
          </cell>
          <cell r="E1962" t="str">
            <v>no</v>
          </cell>
          <cell r="F1962" t="str">
            <v>no</v>
          </cell>
        </row>
        <row r="1963">
          <cell r="A1963" t="str">
            <v>Smith Canyon Creek 04</v>
          </cell>
          <cell r="B1963" t="str">
            <v xml:space="preserve">Libby Creek </v>
          </cell>
          <cell r="C1963" t="str">
            <v>Methow</v>
          </cell>
          <cell r="D1963" t="str">
            <v>no</v>
          </cell>
          <cell r="E1963" t="str">
            <v>no</v>
          </cell>
          <cell r="F1963" t="str">
            <v>no</v>
          </cell>
        </row>
        <row r="1964">
          <cell r="A1964" t="str">
            <v>Smith Canyon Creek 05</v>
          </cell>
          <cell r="B1964" t="str">
            <v xml:space="preserve">Libby Creek </v>
          </cell>
          <cell r="C1964" t="str">
            <v>Methow</v>
          </cell>
          <cell r="D1964" t="str">
            <v>no</v>
          </cell>
          <cell r="E1964" t="str">
            <v>no</v>
          </cell>
          <cell r="F1964" t="str">
            <v>no</v>
          </cell>
        </row>
        <row r="1965">
          <cell r="A1965" t="str">
            <v>South Creek 01</v>
          </cell>
          <cell r="B1965" t="str">
            <v xml:space="preserve">South Creek </v>
          </cell>
          <cell r="C1965" t="str">
            <v>Methow</v>
          </cell>
          <cell r="D1965" t="str">
            <v>yes</v>
          </cell>
          <cell r="E1965" t="str">
            <v>yes</v>
          </cell>
          <cell r="F1965" t="str">
            <v>yes</v>
          </cell>
        </row>
        <row r="1966">
          <cell r="A1966" t="str">
            <v>Spromberg Canyon 01</v>
          </cell>
          <cell r="B1966" t="str">
            <v>Chumstick Creek</v>
          </cell>
          <cell r="C1966" t="str">
            <v>Wenatchee</v>
          </cell>
          <cell r="D1966" t="str">
            <v>no</v>
          </cell>
          <cell r="E1966" t="str">
            <v>yes</v>
          </cell>
          <cell r="F1966" t="str">
            <v>no</v>
          </cell>
        </row>
        <row r="1967">
          <cell r="A1967" t="str">
            <v>Squaw Creek 01</v>
          </cell>
          <cell r="B1967" t="str">
            <v xml:space="preserve">Squaw Creek </v>
          </cell>
          <cell r="C1967" t="str">
            <v>Methow</v>
          </cell>
          <cell r="D1967" t="str">
            <v>yes</v>
          </cell>
          <cell r="E1967" t="str">
            <v>yes</v>
          </cell>
          <cell r="F1967" t="str">
            <v>yes</v>
          </cell>
        </row>
        <row r="1968">
          <cell r="A1968" t="str">
            <v>Squaw Creek 02</v>
          </cell>
          <cell r="B1968" t="str">
            <v xml:space="preserve">Squaw Creek </v>
          </cell>
          <cell r="C1968" t="str">
            <v>Methow</v>
          </cell>
          <cell r="D1968" t="str">
            <v>no</v>
          </cell>
          <cell r="E1968" t="str">
            <v>no</v>
          </cell>
          <cell r="F1968" t="str">
            <v>no</v>
          </cell>
        </row>
        <row r="1969">
          <cell r="A1969" t="str">
            <v>Stormy Creek 01</v>
          </cell>
          <cell r="B1969" t="str">
            <v>Entiat River-Potato Creek</v>
          </cell>
          <cell r="C1969" t="str">
            <v>Entiat</v>
          </cell>
          <cell r="D1969" t="str">
            <v>yes</v>
          </cell>
          <cell r="E1969" t="str">
            <v>yes</v>
          </cell>
          <cell r="F1969" t="str">
            <v>yes</v>
          </cell>
        </row>
        <row r="1970">
          <cell r="A1970" t="str">
            <v>Stormy Creek 02</v>
          </cell>
          <cell r="B1970" t="str">
            <v>Entiat River-Potato Creek</v>
          </cell>
          <cell r="C1970" t="str">
            <v>Entiat</v>
          </cell>
          <cell r="D1970" t="str">
            <v>no</v>
          </cell>
          <cell r="E1970" t="str">
            <v>yes</v>
          </cell>
          <cell r="F1970" t="str">
            <v>yes</v>
          </cell>
        </row>
        <row r="1971">
          <cell r="A1971" t="str">
            <v>Stormy Creek 03</v>
          </cell>
          <cell r="B1971" t="str">
            <v>Entiat River-Potato Creek</v>
          </cell>
          <cell r="C1971" t="str">
            <v>Entiat</v>
          </cell>
          <cell r="D1971" t="str">
            <v>no</v>
          </cell>
          <cell r="E1971" t="str">
            <v>yes</v>
          </cell>
          <cell r="F1971" t="str">
            <v>yes</v>
          </cell>
        </row>
        <row r="1972">
          <cell r="A1972" t="str">
            <v>Sunitsch Canyon 01</v>
          </cell>
          <cell r="B1972" t="str">
            <v>Chumstick Creek</v>
          </cell>
          <cell r="C1972" t="str">
            <v>Wenatchee</v>
          </cell>
          <cell r="D1972" t="str">
            <v>no</v>
          </cell>
          <cell r="E1972" t="str">
            <v>yes</v>
          </cell>
          <cell r="F1972" t="str">
            <v>no</v>
          </cell>
        </row>
        <row r="1973">
          <cell r="A1973" t="str">
            <v>Tamarack Creek 01</v>
          </cell>
          <cell r="B1973" t="str">
            <v xml:space="preserve">Roaring Creek </v>
          </cell>
          <cell r="C1973" t="str">
            <v>Entiat</v>
          </cell>
          <cell r="D1973" t="str">
            <v>no</v>
          </cell>
          <cell r="E1973" t="str">
            <v>yes</v>
          </cell>
          <cell r="F1973" t="str">
            <v>no</v>
          </cell>
        </row>
        <row r="1974">
          <cell r="A1974" t="str">
            <v>Tamarack Creek 02</v>
          </cell>
          <cell r="B1974" t="str">
            <v xml:space="preserve">Roaring Creek </v>
          </cell>
          <cell r="C1974" t="str">
            <v>Entiat</v>
          </cell>
          <cell r="D1974" t="str">
            <v>no</v>
          </cell>
          <cell r="E1974" t="str">
            <v>yes</v>
          </cell>
          <cell r="F1974" t="str">
            <v>no</v>
          </cell>
        </row>
        <row r="1975">
          <cell r="A1975" t="str">
            <v>Tillicum Creek 01</v>
          </cell>
          <cell r="B1975" t="str">
            <v xml:space="preserve">Tillicum Creek </v>
          </cell>
          <cell r="C1975" t="str">
            <v>Entiat</v>
          </cell>
          <cell r="D1975" t="str">
            <v>yes</v>
          </cell>
          <cell r="E1975" t="str">
            <v>yes</v>
          </cell>
          <cell r="F1975" t="str">
            <v>yes</v>
          </cell>
        </row>
        <row r="1976">
          <cell r="A1976" t="str">
            <v>Tillicum Creek 02</v>
          </cell>
          <cell r="B1976" t="str">
            <v xml:space="preserve">Tillicum Creek </v>
          </cell>
          <cell r="C1976" t="str">
            <v>Entiat</v>
          </cell>
          <cell r="D1976" t="str">
            <v>yes</v>
          </cell>
          <cell r="E1976" t="str">
            <v>yes</v>
          </cell>
          <cell r="F1976" t="str">
            <v>yes</v>
          </cell>
        </row>
        <row r="1977">
          <cell r="A1977" t="str">
            <v>Tillicum Creek 03</v>
          </cell>
          <cell r="B1977" t="str">
            <v xml:space="preserve">Tillicum Creek </v>
          </cell>
          <cell r="C1977" t="str">
            <v>Entiat</v>
          </cell>
          <cell r="D1977" t="str">
            <v>no</v>
          </cell>
          <cell r="E1977" t="str">
            <v>yes</v>
          </cell>
          <cell r="F1977" t="str">
            <v>yes</v>
          </cell>
        </row>
        <row r="1978">
          <cell r="A1978" t="str">
            <v>Tillicum Creek 04</v>
          </cell>
          <cell r="B1978" t="str">
            <v xml:space="preserve">Tillicum Creek </v>
          </cell>
          <cell r="C1978" t="str">
            <v>Entiat</v>
          </cell>
          <cell r="D1978" t="str">
            <v>no</v>
          </cell>
          <cell r="E1978" t="str">
            <v>yes</v>
          </cell>
          <cell r="F1978" t="str">
            <v>yes</v>
          </cell>
        </row>
        <row r="1979">
          <cell r="A1979" t="str">
            <v>Tommy Creek 01</v>
          </cell>
          <cell r="B1979" t="str">
            <v>Entiat River-Lake Creek</v>
          </cell>
          <cell r="C1979" t="str">
            <v>Entiat</v>
          </cell>
          <cell r="D1979" t="str">
            <v>no</v>
          </cell>
          <cell r="E1979" t="str">
            <v>yes</v>
          </cell>
          <cell r="F1979" t="str">
            <v>no</v>
          </cell>
        </row>
        <row r="1980">
          <cell r="A1980" t="str">
            <v>Tronsen Creek 01</v>
          </cell>
          <cell r="B1980" t="str">
            <v xml:space="preserve">Upper Peshastin Creek </v>
          </cell>
          <cell r="C1980" t="str">
            <v>Wenatchee</v>
          </cell>
          <cell r="D1980" t="str">
            <v>yes</v>
          </cell>
          <cell r="E1980" t="str">
            <v>yes</v>
          </cell>
          <cell r="F1980" t="str">
            <v>no</v>
          </cell>
        </row>
        <row r="1981">
          <cell r="A1981" t="str">
            <v>Tronsen Creek 02</v>
          </cell>
          <cell r="B1981" t="str">
            <v xml:space="preserve">Upper Peshastin Creek </v>
          </cell>
          <cell r="C1981" t="str">
            <v>Wenatchee</v>
          </cell>
          <cell r="D1981" t="str">
            <v>yes</v>
          </cell>
          <cell r="E1981" t="str">
            <v>yes</v>
          </cell>
          <cell r="F1981" t="str">
            <v>no</v>
          </cell>
        </row>
        <row r="1982">
          <cell r="A1982" t="str">
            <v>Tronsen Creek 03</v>
          </cell>
          <cell r="B1982" t="str">
            <v xml:space="preserve">Upper Peshastin Creek </v>
          </cell>
          <cell r="C1982" t="str">
            <v>Wenatchee</v>
          </cell>
          <cell r="D1982" t="str">
            <v>no</v>
          </cell>
          <cell r="E1982" t="str">
            <v>yes</v>
          </cell>
          <cell r="F1982" t="str">
            <v>no</v>
          </cell>
        </row>
        <row r="1983">
          <cell r="A1983" t="str">
            <v>Trout Creek 01</v>
          </cell>
          <cell r="B1983" t="str">
            <v xml:space="preserve">West Fork Methow River </v>
          </cell>
          <cell r="C1983" t="str">
            <v>Methow</v>
          </cell>
          <cell r="D1983" t="str">
            <v>no</v>
          </cell>
          <cell r="E1983" t="str">
            <v>no</v>
          </cell>
          <cell r="F1983" t="str">
            <v>yes</v>
          </cell>
        </row>
        <row r="1984">
          <cell r="A1984" t="str">
            <v>Trout Creek 02</v>
          </cell>
          <cell r="B1984" t="str">
            <v xml:space="preserve">West Fork Methow River </v>
          </cell>
          <cell r="C1984" t="str">
            <v>Methow</v>
          </cell>
          <cell r="D1984" t="str">
            <v>no</v>
          </cell>
          <cell r="E1984" t="str">
            <v>no</v>
          </cell>
          <cell r="F1984" t="str">
            <v>yes</v>
          </cell>
        </row>
        <row r="1985">
          <cell r="A1985" t="str">
            <v>Trout Creek 03</v>
          </cell>
          <cell r="B1985" t="str">
            <v xml:space="preserve">West Fork Methow River </v>
          </cell>
          <cell r="C1985" t="str">
            <v>Methow</v>
          </cell>
          <cell r="D1985" t="str">
            <v>no</v>
          </cell>
          <cell r="E1985" t="str">
            <v>no</v>
          </cell>
          <cell r="F1985" t="str">
            <v>yes</v>
          </cell>
        </row>
        <row r="1986">
          <cell r="A1986" t="str">
            <v>Trout Creek 04</v>
          </cell>
          <cell r="B1986" t="str">
            <v xml:space="preserve">West Fork Methow River </v>
          </cell>
          <cell r="C1986" t="str">
            <v>Methow</v>
          </cell>
          <cell r="D1986" t="str">
            <v>no</v>
          </cell>
          <cell r="E1986" t="str">
            <v>no</v>
          </cell>
          <cell r="F1986" t="str">
            <v>no</v>
          </cell>
        </row>
        <row r="1987">
          <cell r="A1987" t="str">
            <v>Twentymile Creek 01</v>
          </cell>
          <cell r="B1987" t="str">
            <v xml:space="preserve">Twenty Mile Creek </v>
          </cell>
          <cell r="C1987" t="str">
            <v>Methow</v>
          </cell>
          <cell r="D1987" t="str">
            <v>yes</v>
          </cell>
          <cell r="E1987" t="str">
            <v>yes</v>
          </cell>
          <cell r="F1987" t="str">
            <v>yes</v>
          </cell>
        </row>
        <row r="1988">
          <cell r="A1988" t="str">
            <v>Twisp River Headwaters 01</v>
          </cell>
          <cell r="B1988" t="str">
            <v xml:space="preserve">Twisp River Headwaters </v>
          </cell>
          <cell r="C1988" t="str">
            <v>Methow</v>
          </cell>
          <cell r="D1988" t="str">
            <v>yes</v>
          </cell>
          <cell r="E1988" t="str">
            <v>yes</v>
          </cell>
          <cell r="F1988" t="str">
            <v>yes</v>
          </cell>
        </row>
        <row r="1989">
          <cell r="A1989" t="str">
            <v>Twisp River Headwaters 02</v>
          </cell>
          <cell r="B1989" t="str">
            <v xml:space="preserve">Twisp River Headwaters </v>
          </cell>
          <cell r="C1989" t="str">
            <v>Methow</v>
          </cell>
          <cell r="D1989" t="str">
            <v>yes</v>
          </cell>
          <cell r="E1989" t="str">
            <v>yes</v>
          </cell>
          <cell r="F1989" t="str">
            <v>yes</v>
          </cell>
        </row>
        <row r="1990">
          <cell r="A1990" t="str">
            <v>Twisp River Lower 01</v>
          </cell>
          <cell r="B1990" t="str">
            <v xml:space="preserve">Lower Twisp River </v>
          </cell>
          <cell r="C1990" t="str">
            <v>Methow</v>
          </cell>
          <cell r="D1990" t="str">
            <v>yes</v>
          </cell>
          <cell r="E1990" t="str">
            <v>yes</v>
          </cell>
          <cell r="F1990" t="str">
            <v>yes</v>
          </cell>
        </row>
        <row r="1991">
          <cell r="A1991" t="str">
            <v>Twisp River Lower 02</v>
          </cell>
          <cell r="B1991" t="str">
            <v xml:space="preserve">Lower Twisp River </v>
          </cell>
          <cell r="C1991" t="str">
            <v>Methow</v>
          </cell>
          <cell r="D1991" t="str">
            <v>yes</v>
          </cell>
          <cell r="E1991" t="str">
            <v>yes</v>
          </cell>
          <cell r="F1991" t="str">
            <v>yes</v>
          </cell>
        </row>
        <row r="1992">
          <cell r="A1992" t="str">
            <v>Twisp River Lower 03</v>
          </cell>
          <cell r="B1992" t="str">
            <v xml:space="preserve">Lower Twisp River </v>
          </cell>
          <cell r="C1992" t="str">
            <v>Methow</v>
          </cell>
          <cell r="D1992" t="str">
            <v>yes</v>
          </cell>
          <cell r="E1992" t="str">
            <v>yes</v>
          </cell>
          <cell r="F1992" t="str">
            <v>yes</v>
          </cell>
        </row>
        <row r="1993">
          <cell r="A1993" t="str">
            <v>Twisp River Lower 04</v>
          </cell>
          <cell r="B1993" t="str">
            <v xml:space="preserve">Lower Twisp River </v>
          </cell>
          <cell r="C1993" t="str">
            <v>Methow</v>
          </cell>
          <cell r="D1993" t="str">
            <v>yes</v>
          </cell>
          <cell r="E1993" t="str">
            <v>yes</v>
          </cell>
          <cell r="F1993" t="str">
            <v>yes</v>
          </cell>
        </row>
        <row r="1994">
          <cell r="A1994" t="str">
            <v>Twisp River Lower 05</v>
          </cell>
          <cell r="B1994" t="str">
            <v xml:space="preserve">Lower Twisp River </v>
          </cell>
          <cell r="C1994" t="str">
            <v>Methow</v>
          </cell>
          <cell r="D1994" t="str">
            <v>yes</v>
          </cell>
          <cell r="E1994" t="str">
            <v>yes</v>
          </cell>
          <cell r="F1994" t="str">
            <v>yes</v>
          </cell>
        </row>
        <row r="1995">
          <cell r="A1995" t="str">
            <v>Twisp River Lower 06</v>
          </cell>
          <cell r="B1995" t="str">
            <v xml:space="preserve">Lower Twisp River </v>
          </cell>
          <cell r="C1995" t="str">
            <v>Methow</v>
          </cell>
          <cell r="D1995" t="str">
            <v>yes</v>
          </cell>
          <cell r="E1995" t="str">
            <v>yes</v>
          </cell>
          <cell r="F1995" t="str">
            <v>yes</v>
          </cell>
        </row>
        <row r="1996">
          <cell r="A1996" t="str">
            <v>Twisp River Lower 07</v>
          </cell>
          <cell r="B1996" t="str">
            <v xml:space="preserve">Lower Twisp River </v>
          </cell>
          <cell r="C1996" t="str">
            <v>Methow</v>
          </cell>
          <cell r="D1996" t="str">
            <v>yes</v>
          </cell>
          <cell r="E1996" t="str">
            <v>yes</v>
          </cell>
          <cell r="F1996" t="str">
            <v>yes</v>
          </cell>
        </row>
        <row r="1997">
          <cell r="A1997" t="str">
            <v>Twisp River Lower 08</v>
          </cell>
          <cell r="B1997" t="str">
            <v xml:space="preserve">Lower Twisp River </v>
          </cell>
          <cell r="C1997" t="str">
            <v>Methow</v>
          </cell>
          <cell r="D1997" t="str">
            <v>yes</v>
          </cell>
          <cell r="E1997" t="str">
            <v>yes</v>
          </cell>
          <cell r="F1997" t="str">
            <v>yes</v>
          </cell>
        </row>
        <row r="1998">
          <cell r="A1998" t="str">
            <v>Twisp River Lower 09</v>
          </cell>
          <cell r="B1998" t="str">
            <v xml:space="preserve">Lower Twisp River </v>
          </cell>
          <cell r="C1998" t="str">
            <v>Methow</v>
          </cell>
          <cell r="D1998" t="str">
            <v>yes</v>
          </cell>
          <cell r="E1998" t="str">
            <v>yes</v>
          </cell>
          <cell r="F1998" t="str">
            <v>yes</v>
          </cell>
        </row>
        <row r="1999">
          <cell r="A1999" t="str">
            <v>Twisp River Lower 10</v>
          </cell>
          <cell r="B1999" t="str">
            <v xml:space="preserve">Lower Twisp River </v>
          </cell>
          <cell r="C1999" t="str">
            <v>Methow</v>
          </cell>
          <cell r="D1999" t="str">
            <v>yes</v>
          </cell>
          <cell r="E1999" t="str">
            <v>yes</v>
          </cell>
          <cell r="F1999" t="str">
            <v>yes</v>
          </cell>
        </row>
        <row r="2000">
          <cell r="A2000" t="str">
            <v>Twisp River Lower 11</v>
          </cell>
          <cell r="B2000" t="str">
            <v xml:space="preserve">Lower Twisp River </v>
          </cell>
          <cell r="C2000" t="str">
            <v>Methow</v>
          </cell>
          <cell r="D2000" t="str">
            <v>yes</v>
          </cell>
          <cell r="E2000" t="str">
            <v>yes</v>
          </cell>
          <cell r="F2000" t="str">
            <v>yes</v>
          </cell>
        </row>
        <row r="2001">
          <cell r="A2001" t="str">
            <v>Twisp River Middle 01</v>
          </cell>
          <cell r="B2001" t="str">
            <v xml:space="preserve">Middle Twisp River </v>
          </cell>
          <cell r="C2001" t="str">
            <v>Methow</v>
          </cell>
          <cell r="D2001" t="str">
            <v>yes</v>
          </cell>
          <cell r="E2001" t="str">
            <v>yes</v>
          </cell>
          <cell r="F2001" t="str">
            <v>yes</v>
          </cell>
        </row>
        <row r="2002">
          <cell r="A2002" t="str">
            <v>Twisp River Middle 02</v>
          </cell>
          <cell r="B2002" t="str">
            <v xml:space="preserve">Middle Twisp River </v>
          </cell>
          <cell r="C2002" t="str">
            <v>Methow</v>
          </cell>
          <cell r="D2002" t="str">
            <v>yes</v>
          </cell>
          <cell r="E2002" t="str">
            <v>yes</v>
          </cell>
          <cell r="F2002" t="str">
            <v>yes</v>
          </cell>
        </row>
        <row r="2003">
          <cell r="A2003" t="str">
            <v>Twisp River Middle 03</v>
          </cell>
          <cell r="B2003" t="str">
            <v xml:space="preserve">Middle Twisp River </v>
          </cell>
          <cell r="C2003" t="str">
            <v>Methow</v>
          </cell>
          <cell r="D2003" t="str">
            <v>yes</v>
          </cell>
          <cell r="E2003" t="str">
            <v>yes</v>
          </cell>
          <cell r="F2003" t="str">
            <v>yes</v>
          </cell>
        </row>
        <row r="2004">
          <cell r="A2004" t="str">
            <v>Twisp River Middle 04</v>
          </cell>
          <cell r="B2004" t="str">
            <v xml:space="preserve">War Creek </v>
          </cell>
          <cell r="C2004" t="str">
            <v>Methow</v>
          </cell>
          <cell r="D2004" t="str">
            <v>yes</v>
          </cell>
          <cell r="E2004" t="str">
            <v>yes</v>
          </cell>
          <cell r="F2004" t="str">
            <v>yes</v>
          </cell>
        </row>
        <row r="2005">
          <cell r="A2005" t="str">
            <v>Twisp River Middle 05</v>
          </cell>
          <cell r="B2005" t="str">
            <v xml:space="preserve">War Creek </v>
          </cell>
          <cell r="C2005" t="str">
            <v>Methow</v>
          </cell>
          <cell r="D2005" t="str">
            <v>yes</v>
          </cell>
          <cell r="E2005" t="str">
            <v>yes</v>
          </cell>
          <cell r="F2005" t="str">
            <v>yes</v>
          </cell>
        </row>
        <row r="2006">
          <cell r="A2006" t="str">
            <v>Twisp River Middle 06</v>
          </cell>
          <cell r="B2006" t="str">
            <v xml:space="preserve">Middle Twisp River </v>
          </cell>
          <cell r="C2006" t="str">
            <v>Methow</v>
          </cell>
          <cell r="D2006" t="str">
            <v>yes</v>
          </cell>
          <cell r="E2006" t="str">
            <v>yes</v>
          </cell>
          <cell r="F2006" t="str">
            <v>yes</v>
          </cell>
        </row>
        <row r="2007">
          <cell r="A2007" t="str">
            <v>Twisp River Middle 07</v>
          </cell>
          <cell r="B2007" t="str">
            <v xml:space="preserve">Middle Twisp River </v>
          </cell>
          <cell r="C2007" t="str">
            <v>Methow</v>
          </cell>
          <cell r="D2007" t="str">
            <v>yes</v>
          </cell>
          <cell r="E2007" t="str">
            <v>yes</v>
          </cell>
          <cell r="F2007" t="str">
            <v>yes</v>
          </cell>
        </row>
        <row r="2008">
          <cell r="A2008" t="str">
            <v>Twisp River Middle 08</v>
          </cell>
          <cell r="B2008" t="str">
            <v xml:space="preserve">Upper Twisp River </v>
          </cell>
          <cell r="C2008" t="str">
            <v>Methow</v>
          </cell>
          <cell r="D2008" t="str">
            <v>yes</v>
          </cell>
          <cell r="E2008" t="str">
            <v>yes</v>
          </cell>
          <cell r="F2008" t="str">
            <v>yes</v>
          </cell>
        </row>
        <row r="2009">
          <cell r="A2009" t="str">
            <v>Twisp River Upper 01</v>
          </cell>
          <cell r="B2009" t="str">
            <v xml:space="preserve">Upper Twisp River </v>
          </cell>
          <cell r="C2009" t="str">
            <v>Methow</v>
          </cell>
          <cell r="D2009" t="str">
            <v>yes</v>
          </cell>
          <cell r="E2009" t="str">
            <v>yes</v>
          </cell>
          <cell r="F2009" t="str">
            <v>yes</v>
          </cell>
        </row>
        <row r="2010">
          <cell r="A2010" t="str">
            <v>Twisp River Upper 02</v>
          </cell>
          <cell r="B2010" t="str">
            <v xml:space="preserve">Upper Twisp River </v>
          </cell>
          <cell r="C2010" t="str">
            <v>Methow</v>
          </cell>
          <cell r="D2010" t="str">
            <v>yes</v>
          </cell>
          <cell r="E2010" t="str">
            <v>yes</v>
          </cell>
          <cell r="F2010" t="str">
            <v>yes</v>
          </cell>
        </row>
        <row r="2011">
          <cell r="A2011" t="str">
            <v>Twisp River Upper 03</v>
          </cell>
          <cell r="B2011" t="str">
            <v xml:space="preserve">Upper Twisp River </v>
          </cell>
          <cell r="C2011" t="str">
            <v>Methow</v>
          </cell>
          <cell r="D2011" t="str">
            <v>yes</v>
          </cell>
          <cell r="E2011" t="str">
            <v>yes</v>
          </cell>
          <cell r="F2011" t="str">
            <v>yes</v>
          </cell>
        </row>
        <row r="2012">
          <cell r="A2012" t="str">
            <v>Twisp River Upper 04</v>
          </cell>
          <cell r="B2012" t="str">
            <v xml:space="preserve">Twisp River Headwaters </v>
          </cell>
          <cell r="C2012" t="str">
            <v>Methow</v>
          </cell>
          <cell r="D2012" t="str">
            <v>yes</v>
          </cell>
          <cell r="E2012" t="str">
            <v>yes</v>
          </cell>
          <cell r="F2012" t="str">
            <v>yes</v>
          </cell>
        </row>
        <row r="2013">
          <cell r="A2013" t="str">
            <v>Tyee Creek 01</v>
          </cell>
          <cell r="B2013" t="str">
            <v>Entiat River-Potato Creek</v>
          </cell>
          <cell r="C2013" t="str">
            <v>Entiat</v>
          </cell>
          <cell r="D2013" t="str">
            <v>no</v>
          </cell>
          <cell r="E2013" t="str">
            <v>yes</v>
          </cell>
          <cell r="F2013" t="str">
            <v>no</v>
          </cell>
        </row>
        <row r="2014">
          <cell r="A2014" t="str">
            <v>War Creek 01</v>
          </cell>
          <cell r="B2014" t="str">
            <v xml:space="preserve">War Creek </v>
          </cell>
          <cell r="C2014" t="str">
            <v>Methow</v>
          </cell>
          <cell r="D2014" t="str">
            <v>yes</v>
          </cell>
          <cell r="E2014" t="str">
            <v>yes</v>
          </cell>
          <cell r="F2014" t="str">
            <v>yes</v>
          </cell>
        </row>
        <row r="2015">
          <cell r="A2015" t="str">
            <v>War Creek 02</v>
          </cell>
          <cell r="B2015" t="str">
            <v xml:space="preserve">War Creek </v>
          </cell>
          <cell r="C2015" t="str">
            <v>Methow</v>
          </cell>
          <cell r="D2015" t="str">
            <v>yes</v>
          </cell>
          <cell r="E2015" t="str">
            <v>yes</v>
          </cell>
          <cell r="F2015" t="str">
            <v>yes</v>
          </cell>
        </row>
        <row r="2016">
          <cell r="A2016" t="str">
            <v>Wenatchee River Beaver 01</v>
          </cell>
          <cell r="B2016" t="str">
            <v>Wenatchee River-Beaver Creek</v>
          </cell>
          <cell r="C2016" t="str">
            <v>Wenatchee</v>
          </cell>
          <cell r="D2016" t="str">
            <v>yes</v>
          </cell>
          <cell r="E2016" t="str">
            <v>yes</v>
          </cell>
          <cell r="F2016" t="str">
            <v>yes</v>
          </cell>
        </row>
        <row r="2017">
          <cell r="A2017" t="str">
            <v>Wenatchee River Beaver 02</v>
          </cell>
          <cell r="B2017" t="str">
            <v>Wenatchee River-Beaver Creek</v>
          </cell>
          <cell r="C2017" t="str">
            <v>Wenatchee</v>
          </cell>
          <cell r="D2017" t="str">
            <v>yes</v>
          </cell>
          <cell r="E2017" t="str">
            <v>yes</v>
          </cell>
          <cell r="F2017" t="str">
            <v>yes</v>
          </cell>
        </row>
        <row r="2018">
          <cell r="A2018" t="str">
            <v>Wenatchee River Beaver 03</v>
          </cell>
          <cell r="B2018" t="str">
            <v>Wenatchee River-Beaver Creek</v>
          </cell>
          <cell r="C2018" t="str">
            <v>Wenatchee</v>
          </cell>
          <cell r="D2018" t="str">
            <v>yes</v>
          </cell>
          <cell r="E2018" t="str">
            <v>yes</v>
          </cell>
          <cell r="F2018" t="str">
            <v>yes</v>
          </cell>
        </row>
        <row r="2019">
          <cell r="A2019" t="str">
            <v>Wenatchee River Beaver 04</v>
          </cell>
          <cell r="B2019" t="str">
            <v>Wenatchee River-Beaver Creek</v>
          </cell>
          <cell r="C2019" t="str">
            <v>Wenatchee</v>
          </cell>
          <cell r="D2019" t="str">
            <v>yes</v>
          </cell>
          <cell r="E2019" t="str">
            <v>yes</v>
          </cell>
          <cell r="F2019" t="str">
            <v>yes</v>
          </cell>
        </row>
        <row r="2020">
          <cell r="A2020" t="str">
            <v>Wenatchee River Beaver 05</v>
          </cell>
          <cell r="B2020" t="str">
            <v>Wenatchee River-Beaver Creek</v>
          </cell>
          <cell r="C2020" t="str">
            <v>Wenatchee</v>
          </cell>
          <cell r="D2020" t="str">
            <v>yes</v>
          </cell>
          <cell r="E2020" t="str">
            <v>yes</v>
          </cell>
          <cell r="F2020" t="str">
            <v>yes</v>
          </cell>
        </row>
        <row r="2021">
          <cell r="A2021" t="str">
            <v>Wenatchee River Beaver 06</v>
          </cell>
          <cell r="B2021" t="str">
            <v>Wenatchee River-Beaver Creek</v>
          </cell>
          <cell r="C2021" t="str">
            <v>Wenatchee</v>
          </cell>
          <cell r="D2021" t="str">
            <v>yes</v>
          </cell>
          <cell r="E2021" t="str">
            <v>yes</v>
          </cell>
          <cell r="F2021" t="str">
            <v>yes</v>
          </cell>
        </row>
        <row r="2022">
          <cell r="A2022" t="str">
            <v>Wenatchee River Beaver 07</v>
          </cell>
          <cell r="B2022" t="str">
            <v>Wenatchee River-Beaver Creek</v>
          </cell>
          <cell r="C2022" t="str">
            <v>Wenatchee</v>
          </cell>
          <cell r="D2022" t="str">
            <v>yes</v>
          </cell>
          <cell r="E2022" t="str">
            <v>yes</v>
          </cell>
          <cell r="F2022" t="str">
            <v>yes</v>
          </cell>
        </row>
        <row r="2023">
          <cell r="A2023" t="str">
            <v>Wenatchee River Beaver 08</v>
          </cell>
          <cell r="B2023" t="str">
            <v>Wenatchee River-Beaver Creek</v>
          </cell>
          <cell r="C2023" t="str">
            <v>Wenatchee</v>
          </cell>
          <cell r="D2023" t="str">
            <v>yes</v>
          </cell>
          <cell r="E2023" t="str">
            <v>yes</v>
          </cell>
          <cell r="F2023" t="str">
            <v>yes</v>
          </cell>
        </row>
        <row r="2024">
          <cell r="A2024" t="str">
            <v>Wenatchee River Beaver 09</v>
          </cell>
          <cell r="B2024" t="str">
            <v>Wenatchee River-Beaver Creek</v>
          </cell>
          <cell r="C2024" t="str">
            <v>Wenatchee</v>
          </cell>
          <cell r="D2024" t="str">
            <v>yes</v>
          </cell>
          <cell r="E2024" t="str">
            <v>yes</v>
          </cell>
          <cell r="F2024" t="str">
            <v>yes</v>
          </cell>
        </row>
        <row r="2025">
          <cell r="A2025" t="str">
            <v>Wenatchee River Beaver 10</v>
          </cell>
          <cell r="B2025" t="str">
            <v>Wenatchee River-Beaver Creek</v>
          </cell>
          <cell r="C2025" t="str">
            <v>Wenatchee</v>
          </cell>
          <cell r="D2025" t="str">
            <v>yes</v>
          </cell>
          <cell r="E2025" t="str">
            <v>yes</v>
          </cell>
          <cell r="F2025" t="str">
            <v>yes</v>
          </cell>
        </row>
        <row r="2026">
          <cell r="A2026" t="str">
            <v>Wenatchee River Beaver 11</v>
          </cell>
          <cell r="B2026" t="str">
            <v>Wenatchee River-Beaver Creek</v>
          </cell>
          <cell r="C2026" t="str">
            <v>Wenatchee</v>
          </cell>
          <cell r="D2026" t="str">
            <v>yes</v>
          </cell>
          <cell r="E2026" t="str">
            <v>yes</v>
          </cell>
          <cell r="F2026" t="str">
            <v>yes</v>
          </cell>
        </row>
        <row r="2027">
          <cell r="A2027" t="str">
            <v>Wenatchee River Beaver 12</v>
          </cell>
          <cell r="B2027" t="str">
            <v>Wenatchee River-Beaver Creek</v>
          </cell>
          <cell r="C2027" t="str">
            <v>Wenatchee</v>
          </cell>
          <cell r="D2027" t="str">
            <v>yes</v>
          </cell>
          <cell r="E2027" t="str">
            <v>yes</v>
          </cell>
          <cell r="F2027" t="str">
            <v>yes</v>
          </cell>
        </row>
        <row r="2028">
          <cell r="A2028" t="str">
            <v>Wenatchee River Beaver 13</v>
          </cell>
          <cell r="B2028" t="str">
            <v>Wenatchee River-Beaver Creek</v>
          </cell>
          <cell r="C2028" t="str">
            <v>Wenatchee</v>
          </cell>
          <cell r="D2028" t="str">
            <v>yes</v>
          </cell>
          <cell r="E2028" t="str">
            <v>yes</v>
          </cell>
          <cell r="F2028" t="str">
            <v>yes</v>
          </cell>
        </row>
        <row r="2029">
          <cell r="A2029" t="str">
            <v>Wenatchee River Derby 01</v>
          </cell>
          <cell r="B2029" t="str">
            <v>Wenatchee River-Derby Canyon</v>
          </cell>
          <cell r="C2029" t="str">
            <v>Wenatchee</v>
          </cell>
          <cell r="D2029" t="str">
            <v>yes</v>
          </cell>
          <cell r="E2029" t="str">
            <v>yes</v>
          </cell>
          <cell r="F2029" t="str">
            <v>yes</v>
          </cell>
        </row>
        <row r="2030">
          <cell r="A2030" t="str">
            <v>Wenatchee River Derby 02</v>
          </cell>
          <cell r="B2030" t="str">
            <v>Wenatchee River-Derby Canyon</v>
          </cell>
          <cell r="C2030" t="str">
            <v>Wenatchee</v>
          </cell>
          <cell r="D2030" t="str">
            <v>yes</v>
          </cell>
          <cell r="E2030" t="str">
            <v>yes</v>
          </cell>
          <cell r="F2030" t="str">
            <v>yes</v>
          </cell>
        </row>
        <row r="2031">
          <cell r="A2031" t="str">
            <v>Wenatchee River Derby 03</v>
          </cell>
          <cell r="B2031" t="str">
            <v>Wenatchee River-Derby Canyon</v>
          </cell>
          <cell r="C2031" t="str">
            <v>Wenatchee</v>
          </cell>
          <cell r="D2031" t="str">
            <v>yes</v>
          </cell>
          <cell r="E2031" t="str">
            <v>yes</v>
          </cell>
          <cell r="F2031" t="str">
            <v>yes</v>
          </cell>
        </row>
        <row r="2032">
          <cell r="A2032" t="str">
            <v>Wenatchee River Derby 04</v>
          </cell>
          <cell r="B2032" t="str">
            <v>Wenatchee River-Derby Canyon</v>
          </cell>
          <cell r="C2032" t="str">
            <v>Wenatchee</v>
          </cell>
          <cell r="D2032" t="str">
            <v>yes</v>
          </cell>
          <cell r="E2032" t="str">
            <v>yes</v>
          </cell>
          <cell r="F2032" t="str">
            <v>yes</v>
          </cell>
        </row>
        <row r="2033">
          <cell r="A2033" t="str">
            <v>Wenatchee River Derby 05</v>
          </cell>
          <cell r="B2033" t="str">
            <v>Wenatchee River-Derby Canyon</v>
          </cell>
          <cell r="C2033" t="str">
            <v>Wenatchee</v>
          </cell>
          <cell r="D2033" t="str">
            <v>yes</v>
          </cell>
          <cell r="E2033" t="str">
            <v>yes</v>
          </cell>
          <cell r="F2033" t="str">
            <v>yes</v>
          </cell>
        </row>
        <row r="2034">
          <cell r="A2034" t="str">
            <v>Wenatchee River Derby 06</v>
          </cell>
          <cell r="B2034" t="str">
            <v>Wenatchee River-Tumwater Canyon</v>
          </cell>
          <cell r="C2034" t="str">
            <v>Wenatchee</v>
          </cell>
          <cell r="D2034" t="str">
            <v>yes</v>
          </cell>
          <cell r="E2034" t="str">
            <v>yes</v>
          </cell>
          <cell r="F2034" t="str">
            <v>yes</v>
          </cell>
        </row>
        <row r="2035">
          <cell r="A2035" t="str">
            <v>Wenatchee River Nahahum 01</v>
          </cell>
          <cell r="B2035" t="str">
            <v xml:space="preserve">Wenatchee River-Nahahum Canyon </v>
          </cell>
          <cell r="C2035" t="str">
            <v>Wenatchee</v>
          </cell>
          <cell r="D2035" t="str">
            <v>yes</v>
          </cell>
          <cell r="E2035" t="str">
            <v>yes</v>
          </cell>
          <cell r="F2035" t="str">
            <v>yes</v>
          </cell>
        </row>
        <row r="2036">
          <cell r="A2036" t="str">
            <v>Wenatchee River Nahahum 02</v>
          </cell>
          <cell r="B2036" t="str">
            <v xml:space="preserve">Wenatchee River-Nahahum Canyon </v>
          </cell>
          <cell r="C2036" t="str">
            <v>Wenatchee</v>
          </cell>
          <cell r="D2036" t="str">
            <v>yes</v>
          </cell>
          <cell r="E2036" t="str">
            <v>yes</v>
          </cell>
          <cell r="F2036" t="str">
            <v>yes</v>
          </cell>
        </row>
        <row r="2037">
          <cell r="A2037" t="str">
            <v>Wenatchee River Nahahum 03</v>
          </cell>
          <cell r="B2037" t="str">
            <v xml:space="preserve">Wenatchee River-Nahahum Canyon </v>
          </cell>
          <cell r="C2037" t="str">
            <v>Wenatchee</v>
          </cell>
          <cell r="D2037" t="str">
            <v>yes</v>
          </cell>
          <cell r="E2037" t="str">
            <v>yes</v>
          </cell>
          <cell r="F2037" t="str">
            <v>yes</v>
          </cell>
        </row>
        <row r="2038">
          <cell r="A2038" t="str">
            <v>Wenatchee River Nahahum 04</v>
          </cell>
          <cell r="B2038" t="str">
            <v xml:space="preserve">Wenatchee River-Nahahum Canyon </v>
          </cell>
          <cell r="C2038" t="str">
            <v>Wenatchee</v>
          </cell>
          <cell r="D2038" t="str">
            <v>yes</v>
          </cell>
          <cell r="E2038" t="str">
            <v>yes</v>
          </cell>
          <cell r="F2038" t="str">
            <v>yes</v>
          </cell>
        </row>
        <row r="2039">
          <cell r="A2039" t="str">
            <v>Wenatchee River Nahahum 05</v>
          </cell>
          <cell r="B2039" t="str">
            <v xml:space="preserve">Wenatchee River-Nahahum Canyon </v>
          </cell>
          <cell r="C2039" t="str">
            <v>Wenatchee</v>
          </cell>
          <cell r="D2039" t="str">
            <v>yes</v>
          </cell>
          <cell r="E2039" t="str">
            <v>yes</v>
          </cell>
          <cell r="F2039" t="str">
            <v>yes</v>
          </cell>
        </row>
        <row r="2040">
          <cell r="A2040" t="str">
            <v>Wenatchee River Nahahum 06</v>
          </cell>
          <cell r="B2040" t="str">
            <v xml:space="preserve">Wenatchee River-Nahahum Canyon </v>
          </cell>
          <cell r="C2040" t="str">
            <v>Wenatchee</v>
          </cell>
          <cell r="D2040" t="str">
            <v>yes</v>
          </cell>
          <cell r="E2040" t="str">
            <v>yes</v>
          </cell>
          <cell r="F2040" t="str">
            <v>yes</v>
          </cell>
        </row>
        <row r="2041">
          <cell r="A2041" t="str">
            <v>Wenatchee River Nahahum 07</v>
          </cell>
          <cell r="B2041" t="str">
            <v>Wenatchee River-Ollala Canyon</v>
          </cell>
          <cell r="C2041" t="str">
            <v>Wenatchee</v>
          </cell>
          <cell r="D2041" t="str">
            <v>yes</v>
          </cell>
          <cell r="E2041" t="str">
            <v>yes</v>
          </cell>
          <cell r="F2041" t="str">
            <v>yes</v>
          </cell>
        </row>
        <row r="2042">
          <cell r="A2042" t="str">
            <v>Wenatchee River Ollala 01</v>
          </cell>
          <cell r="B2042" t="str">
            <v>Wenatchee River-Ollala Canyon</v>
          </cell>
          <cell r="C2042" t="str">
            <v>Wenatchee</v>
          </cell>
          <cell r="D2042" t="str">
            <v>yes</v>
          </cell>
          <cell r="E2042" t="str">
            <v>yes</v>
          </cell>
          <cell r="F2042" t="str">
            <v>yes</v>
          </cell>
        </row>
        <row r="2043">
          <cell r="A2043" t="str">
            <v>Wenatchee River Ollala 02</v>
          </cell>
          <cell r="B2043" t="str">
            <v>Wenatchee River-Ollala Canyon</v>
          </cell>
          <cell r="C2043" t="str">
            <v>Wenatchee</v>
          </cell>
          <cell r="D2043" t="str">
            <v>yes</v>
          </cell>
          <cell r="E2043" t="str">
            <v>yes</v>
          </cell>
          <cell r="F2043" t="str">
            <v>yes</v>
          </cell>
        </row>
        <row r="2044">
          <cell r="A2044" t="str">
            <v>Wenatchee River Ollala 03</v>
          </cell>
          <cell r="B2044" t="str">
            <v>Wenatchee River-Ollala Canyon</v>
          </cell>
          <cell r="C2044" t="str">
            <v>Wenatchee</v>
          </cell>
          <cell r="D2044" t="str">
            <v>yes</v>
          </cell>
          <cell r="E2044" t="str">
            <v>yes</v>
          </cell>
          <cell r="F2044" t="str">
            <v>yes</v>
          </cell>
        </row>
        <row r="2045">
          <cell r="A2045" t="str">
            <v>Wenatchee River Tumwater 01</v>
          </cell>
          <cell r="B2045" t="str">
            <v>Wenatchee River-Tumwater Canyon</v>
          </cell>
          <cell r="C2045" t="str">
            <v>Wenatchee</v>
          </cell>
          <cell r="D2045" t="str">
            <v>yes</v>
          </cell>
          <cell r="E2045" t="str">
            <v>yes</v>
          </cell>
          <cell r="F2045" t="str">
            <v>yes</v>
          </cell>
        </row>
        <row r="2046">
          <cell r="A2046" t="str">
            <v>Wenatchee River Tumwater 02</v>
          </cell>
          <cell r="B2046" t="str">
            <v>Wenatchee River-Tumwater Canyon</v>
          </cell>
          <cell r="C2046" t="str">
            <v>Wenatchee</v>
          </cell>
          <cell r="D2046" t="str">
            <v>yes</v>
          </cell>
          <cell r="E2046" t="str">
            <v>yes</v>
          </cell>
          <cell r="F2046" t="str">
            <v>yes</v>
          </cell>
        </row>
        <row r="2047">
          <cell r="A2047" t="str">
            <v>Wenatchee River Tumwater 03</v>
          </cell>
          <cell r="B2047" t="str">
            <v>Wenatchee River-Tumwater Canyon</v>
          </cell>
          <cell r="C2047" t="str">
            <v>Wenatchee</v>
          </cell>
          <cell r="D2047" t="str">
            <v>yes</v>
          </cell>
          <cell r="E2047" t="str">
            <v>yes</v>
          </cell>
          <cell r="F2047" t="str">
            <v>yes</v>
          </cell>
        </row>
        <row r="2048">
          <cell r="A2048" t="str">
            <v>Wenatchee River Tumwater 04</v>
          </cell>
          <cell r="B2048" t="str">
            <v>Wenatchee River-Tumwater Canyon</v>
          </cell>
          <cell r="C2048" t="str">
            <v>Wenatchee</v>
          </cell>
          <cell r="D2048" t="str">
            <v>yes</v>
          </cell>
          <cell r="E2048" t="str">
            <v>yes</v>
          </cell>
          <cell r="F2048" t="str">
            <v>yes</v>
          </cell>
        </row>
        <row r="2049">
          <cell r="A2049" t="str">
            <v>Wenatchee River Tumwater 05</v>
          </cell>
          <cell r="B2049" t="str">
            <v>Wenatchee River-Tumwater Canyon</v>
          </cell>
          <cell r="C2049" t="str">
            <v>Wenatchee</v>
          </cell>
          <cell r="D2049" t="str">
            <v>yes</v>
          </cell>
          <cell r="E2049" t="str">
            <v>yes</v>
          </cell>
          <cell r="F2049" t="str">
            <v>yes</v>
          </cell>
        </row>
        <row r="2050">
          <cell r="A2050" t="str">
            <v>Wenatchee River Tumwater 06</v>
          </cell>
          <cell r="B2050" t="str">
            <v>Wenatchee River-Tumwater Canyon</v>
          </cell>
          <cell r="C2050" t="str">
            <v>Wenatchee</v>
          </cell>
          <cell r="D2050" t="str">
            <v>yes</v>
          </cell>
          <cell r="E2050" t="str">
            <v>yes</v>
          </cell>
          <cell r="F2050" t="str">
            <v>yes</v>
          </cell>
        </row>
        <row r="2051">
          <cell r="A2051" t="str">
            <v>Wenatchee River Tumwater 07</v>
          </cell>
          <cell r="B2051" t="str">
            <v>Wenatchee River-Tumwater Canyon</v>
          </cell>
          <cell r="C2051" t="str">
            <v>Wenatchee</v>
          </cell>
          <cell r="D2051" t="str">
            <v>yes</v>
          </cell>
          <cell r="E2051" t="str">
            <v>yes</v>
          </cell>
          <cell r="F2051" t="str">
            <v>yes</v>
          </cell>
        </row>
        <row r="2052">
          <cell r="A2052" t="str">
            <v>Wenatchee River Tumwater 08</v>
          </cell>
          <cell r="B2052" t="str">
            <v>Wenatchee River-Tumwater Canyon</v>
          </cell>
          <cell r="C2052" t="str">
            <v>Wenatchee</v>
          </cell>
          <cell r="D2052" t="str">
            <v>yes</v>
          </cell>
          <cell r="E2052" t="str">
            <v>yes</v>
          </cell>
          <cell r="F2052" t="str">
            <v>yes</v>
          </cell>
        </row>
        <row r="2053">
          <cell r="A2053" t="str">
            <v>Whistling Creek 01</v>
          </cell>
          <cell r="B2053" t="str">
            <v xml:space="preserve">Upper Twisp River </v>
          </cell>
          <cell r="C2053" t="str">
            <v>Methow</v>
          </cell>
          <cell r="D2053" t="str">
            <v>no</v>
          </cell>
          <cell r="E2053" t="str">
            <v>no</v>
          </cell>
          <cell r="F2053" t="str">
            <v>no</v>
          </cell>
        </row>
        <row r="2054">
          <cell r="A2054" t="str">
            <v>White River Lower 01</v>
          </cell>
          <cell r="B2054" t="str">
            <v xml:space="preserve">Lower White River </v>
          </cell>
          <cell r="C2054" t="str">
            <v>Wenatchee</v>
          </cell>
          <cell r="D2054" t="str">
            <v>yes</v>
          </cell>
          <cell r="E2054" t="str">
            <v>yes</v>
          </cell>
          <cell r="F2054" t="str">
            <v>yes</v>
          </cell>
        </row>
        <row r="2055">
          <cell r="A2055" t="str">
            <v>White River Lower 02</v>
          </cell>
          <cell r="B2055" t="str">
            <v xml:space="preserve">Lower White River </v>
          </cell>
          <cell r="C2055" t="str">
            <v>Wenatchee</v>
          </cell>
          <cell r="D2055" t="str">
            <v>yes</v>
          </cell>
          <cell r="E2055" t="str">
            <v>yes</v>
          </cell>
          <cell r="F2055" t="str">
            <v>yes</v>
          </cell>
        </row>
        <row r="2056">
          <cell r="A2056" t="str">
            <v>White River Lower 03</v>
          </cell>
          <cell r="B2056" t="str">
            <v xml:space="preserve">Lower White River </v>
          </cell>
          <cell r="C2056" t="str">
            <v>Wenatchee</v>
          </cell>
          <cell r="D2056" t="str">
            <v>yes</v>
          </cell>
          <cell r="E2056" t="str">
            <v>yes</v>
          </cell>
          <cell r="F2056" t="str">
            <v>yes</v>
          </cell>
        </row>
        <row r="2057">
          <cell r="A2057" t="str">
            <v>White River Lower 04</v>
          </cell>
          <cell r="B2057" t="str">
            <v xml:space="preserve">Lower White River </v>
          </cell>
          <cell r="C2057" t="str">
            <v>Wenatchee</v>
          </cell>
          <cell r="D2057" t="str">
            <v>yes</v>
          </cell>
          <cell r="E2057" t="str">
            <v>yes</v>
          </cell>
          <cell r="F2057" t="str">
            <v>yes</v>
          </cell>
        </row>
        <row r="2058">
          <cell r="A2058" t="str">
            <v>White River Lower 05</v>
          </cell>
          <cell r="B2058" t="str">
            <v xml:space="preserve">Lower White River </v>
          </cell>
          <cell r="C2058" t="str">
            <v>Wenatchee</v>
          </cell>
          <cell r="D2058" t="str">
            <v>yes</v>
          </cell>
          <cell r="E2058" t="str">
            <v>yes</v>
          </cell>
          <cell r="F2058" t="str">
            <v>yes</v>
          </cell>
        </row>
        <row r="2059">
          <cell r="A2059" t="str">
            <v>White River Lower 06</v>
          </cell>
          <cell r="B2059" t="str">
            <v xml:space="preserve">Lower White River </v>
          </cell>
          <cell r="C2059" t="str">
            <v>Wenatchee</v>
          </cell>
          <cell r="D2059" t="str">
            <v>yes</v>
          </cell>
          <cell r="E2059" t="str">
            <v>yes</v>
          </cell>
          <cell r="F2059" t="str">
            <v>yes</v>
          </cell>
        </row>
        <row r="2060">
          <cell r="A2060" t="str">
            <v>White River Lower 07</v>
          </cell>
          <cell r="B2060" t="str">
            <v xml:space="preserve">Lower White River </v>
          </cell>
          <cell r="C2060" t="str">
            <v>Wenatchee</v>
          </cell>
          <cell r="D2060" t="str">
            <v>yes</v>
          </cell>
          <cell r="E2060" t="str">
            <v>yes</v>
          </cell>
          <cell r="F2060" t="str">
            <v>yes</v>
          </cell>
        </row>
        <row r="2061">
          <cell r="A2061" t="str">
            <v>White River Lower 08</v>
          </cell>
          <cell r="B2061" t="str">
            <v xml:space="preserve">Lower White River </v>
          </cell>
          <cell r="C2061" t="str">
            <v>Wenatchee</v>
          </cell>
          <cell r="D2061" t="str">
            <v>yes</v>
          </cell>
          <cell r="E2061" t="str">
            <v>yes</v>
          </cell>
          <cell r="F2061" t="str">
            <v>yes</v>
          </cell>
        </row>
        <row r="2062">
          <cell r="A2062" t="str">
            <v>White River Lower 09</v>
          </cell>
          <cell r="B2062" t="str">
            <v xml:space="preserve">Lower White River </v>
          </cell>
          <cell r="C2062" t="str">
            <v>Wenatchee</v>
          </cell>
          <cell r="D2062" t="str">
            <v>yes</v>
          </cell>
          <cell r="E2062" t="str">
            <v>yes</v>
          </cell>
          <cell r="F2062" t="str">
            <v>yes</v>
          </cell>
        </row>
        <row r="2063">
          <cell r="A2063" t="str">
            <v>White River Upper 01</v>
          </cell>
          <cell r="B2063" t="str">
            <v xml:space="preserve">Upper White River </v>
          </cell>
          <cell r="C2063" t="str">
            <v>Wenatchee</v>
          </cell>
          <cell r="D2063" t="str">
            <v>yes</v>
          </cell>
          <cell r="E2063" t="str">
            <v>yes</v>
          </cell>
          <cell r="F2063" t="str">
            <v>yes</v>
          </cell>
        </row>
        <row r="2064">
          <cell r="A2064" t="str">
            <v>Whitepine Creek 01</v>
          </cell>
          <cell r="B2064" t="str">
            <v xml:space="preserve">Whitepine Creek </v>
          </cell>
          <cell r="C2064" t="str">
            <v>Wenatchee</v>
          </cell>
          <cell r="D2064" t="str">
            <v>yes</v>
          </cell>
          <cell r="E2064" t="str">
            <v>yes</v>
          </cell>
          <cell r="F2064" t="str">
            <v>yes</v>
          </cell>
        </row>
        <row r="2065">
          <cell r="A2065" t="str">
            <v>Williams Creek 01</v>
          </cell>
          <cell r="B2065" t="str">
            <v xml:space="preserve">Upper Twisp River </v>
          </cell>
          <cell r="C2065" t="str">
            <v>Methow</v>
          </cell>
          <cell r="D2065" t="str">
            <v>no</v>
          </cell>
          <cell r="E2065" t="str">
            <v>yes</v>
          </cell>
          <cell r="F2065" t="str">
            <v>no</v>
          </cell>
        </row>
        <row r="2066">
          <cell r="A2066" t="str">
            <v>Wolf Creek 01</v>
          </cell>
          <cell r="B2066" t="str">
            <v xml:space="preserve">Wolf Creek </v>
          </cell>
          <cell r="C2066" t="str">
            <v>Methow</v>
          </cell>
          <cell r="D2066" t="str">
            <v>yes</v>
          </cell>
          <cell r="E2066" t="str">
            <v>yes</v>
          </cell>
          <cell r="F2066" t="str">
            <v>yes</v>
          </cell>
        </row>
        <row r="2067">
          <cell r="A2067" t="str">
            <v>Wolf Creek 02</v>
          </cell>
          <cell r="B2067" t="str">
            <v xml:space="preserve">Wolf Creek </v>
          </cell>
          <cell r="C2067" t="str">
            <v>Methow</v>
          </cell>
          <cell r="D2067" t="str">
            <v>yes</v>
          </cell>
          <cell r="E2067" t="str">
            <v>yes</v>
          </cell>
          <cell r="F2067" t="str">
            <v>yes</v>
          </cell>
        </row>
        <row r="2068">
          <cell r="A2068" t="str">
            <v>Wolf Creek 03</v>
          </cell>
          <cell r="B2068" t="str">
            <v xml:space="preserve">Wolf Creek </v>
          </cell>
          <cell r="C2068" t="str">
            <v>Methow</v>
          </cell>
          <cell r="D2068" t="str">
            <v>yes</v>
          </cell>
          <cell r="E2068" t="str">
            <v>yes</v>
          </cell>
          <cell r="F2068" t="str">
            <v>yes</v>
          </cell>
        </row>
        <row r="2069">
          <cell r="A2069" t="str">
            <v>Wolf Creek 04</v>
          </cell>
          <cell r="B2069" t="str">
            <v xml:space="preserve">Wolf Creek </v>
          </cell>
          <cell r="C2069" t="str">
            <v>Methow</v>
          </cell>
          <cell r="D2069" t="str">
            <v>yes</v>
          </cell>
          <cell r="E2069" t="str">
            <v>yes</v>
          </cell>
          <cell r="F2069" t="str">
            <v>yes</v>
          </cell>
        </row>
        <row r="2070">
          <cell r="A2070" t="str">
            <v>Wolf Creek 05</v>
          </cell>
          <cell r="B2070" t="str">
            <v xml:space="preserve">Wolf Creek </v>
          </cell>
          <cell r="C2070" t="str">
            <v>Methow</v>
          </cell>
          <cell r="D2070" t="str">
            <v>no</v>
          </cell>
          <cell r="E2070" t="str">
            <v>no</v>
          </cell>
          <cell r="F2070" t="str">
            <v>yes</v>
          </cell>
        </row>
        <row r="2071">
          <cell r="A2071" t="str">
            <v>Wolf Creek 06</v>
          </cell>
          <cell r="B2071" t="str">
            <v xml:space="preserve">Wolf Creek </v>
          </cell>
          <cell r="C2071" t="str">
            <v>Methow</v>
          </cell>
          <cell r="D2071" t="str">
            <v>no</v>
          </cell>
          <cell r="E2071" t="str">
            <v>no</v>
          </cell>
          <cell r="F2071" t="str">
            <v>yes</v>
          </cell>
        </row>
        <row r="2072">
          <cell r="A2072" t="str">
            <v>Wolf Creek North Fork 01</v>
          </cell>
          <cell r="B2072" t="str">
            <v xml:space="preserve">Wolf Creek </v>
          </cell>
          <cell r="C2072" t="str">
            <v>Methow</v>
          </cell>
          <cell r="D2072" t="str">
            <v>yes</v>
          </cell>
          <cell r="E2072" t="str">
            <v>no</v>
          </cell>
          <cell r="F2072" t="str">
            <v>yes</v>
          </cell>
        </row>
        <row r="2073">
          <cell r="A2073" t="str">
            <v>Y Creek 01</v>
          </cell>
          <cell r="B2073" t="str">
            <v xml:space="preserve">Upper Chiwawa River </v>
          </cell>
          <cell r="C2073" t="str">
            <v>Wenatchee</v>
          </cell>
          <cell r="D2073" t="str">
            <v>yes</v>
          </cell>
          <cell r="E2073" t="str">
            <v>yes</v>
          </cell>
          <cell r="F2073" t="str">
            <v>no</v>
          </cell>
        </row>
        <row r="2074">
          <cell r="A2074" t="str">
            <v>Y Creek 02</v>
          </cell>
          <cell r="B2074" t="str">
            <v xml:space="preserve">Upper Chiwawa River </v>
          </cell>
          <cell r="C2074" t="str">
            <v>Wenatchee</v>
          </cell>
          <cell r="D2074" t="str">
            <v>no</v>
          </cell>
          <cell r="E2074" t="str">
            <v>yes</v>
          </cell>
          <cell r="F2074" t="str">
            <v>no</v>
          </cell>
        </row>
        <row r="2075">
          <cell r="A2075" t="str">
            <v>Okanogan River Swipkin Canyon 05</v>
          </cell>
          <cell r="B2075" t="str">
            <v>Okanogan River-Swipkin Canyon</v>
          </cell>
          <cell r="C2075" t="str">
            <v>Okanogan</v>
          </cell>
          <cell r="D2075" t="str">
            <v>no</v>
          </cell>
          <cell r="E2075" t="str">
            <v>yes</v>
          </cell>
          <cell r="F2075" t="str">
            <v>no</v>
          </cell>
        </row>
        <row r="2076">
          <cell r="A2076" t="str">
            <v>Okanogan River Swipkin Canyon 06</v>
          </cell>
          <cell r="B2076" t="str">
            <v>Okanogan River-Swipkin Canyon</v>
          </cell>
          <cell r="C2076" t="str">
            <v>Okanogan</v>
          </cell>
          <cell r="D2076" t="str">
            <v>no</v>
          </cell>
          <cell r="E2076" t="str">
            <v>yes</v>
          </cell>
          <cell r="F2076" t="str">
            <v>no</v>
          </cell>
        </row>
        <row r="2077">
          <cell r="A2077" t="str">
            <v>Okanogan River Swipkin Canyon 07</v>
          </cell>
          <cell r="B2077" t="str">
            <v>Okanogan River-Swipkin Canyon</v>
          </cell>
          <cell r="C2077" t="str">
            <v>Okanogan</v>
          </cell>
          <cell r="D2077" t="str">
            <v>no</v>
          </cell>
          <cell r="E2077" t="str">
            <v>yes</v>
          </cell>
          <cell r="F2077" t="str">
            <v>no</v>
          </cell>
        </row>
        <row r="2078">
          <cell r="A2078" t="str">
            <v>Okanogan River Tallant 04</v>
          </cell>
          <cell r="B2078" t="str">
            <v>Okanogan River-Tallant Creek</v>
          </cell>
          <cell r="C2078" t="str">
            <v>Okanogan</v>
          </cell>
          <cell r="D2078" t="str">
            <v>no</v>
          </cell>
          <cell r="E2078" t="str">
            <v>yes</v>
          </cell>
          <cell r="F2078" t="str">
            <v>no</v>
          </cell>
        </row>
        <row r="2079">
          <cell r="A2079" t="str">
            <v>Okanogan River Tallant 05</v>
          </cell>
          <cell r="B2079" t="str">
            <v>Okanogan River-Tallant Creek</v>
          </cell>
          <cell r="C2079" t="str">
            <v>Okanogan</v>
          </cell>
          <cell r="D2079" t="str">
            <v>no</v>
          </cell>
          <cell r="E2079" t="str">
            <v>yes</v>
          </cell>
          <cell r="F2079" t="str">
            <v>no</v>
          </cell>
        </row>
        <row r="2080">
          <cell r="A2080" t="str">
            <v>Okanogan River Tallant 06</v>
          </cell>
          <cell r="B2080" t="str">
            <v>Okanogan River-Tallant Creek</v>
          </cell>
          <cell r="C2080" t="str">
            <v>Okanogan</v>
          </cell>
          <cell r="D2080" t="str">
            <v>no</v>
          </cell>
          <cell r="E2080" t="str">
            <v>yes</v>
          </cell>
          <cell r="F2080" t="str">
            <v>no</v>
          </cell>
        </row>
        <row r="2081">
          <cell r="A2081" t="str">
            <v>Okanogan River Tallant 07</v>
          </cell>
          <cell r="B2081" t="str">
            <v>Okanogan River-Tallant Creek</v>
          </cell>
          <cell r="C2081" t="str">
            <v>Okanogan</v>
          </cell>
          <cell r="D2081" t="str">
            <v>no</v>
          </cell>
          <cell r="E2081" t="str">
            <v>yes</v>
          </cell>
          <cell r="F2081" t="str">
            <v>no</v>
          </cell>
        </row>
        <row r="2082">
          <cell r="A2082" t="str">
            <v>Okanogan River Whitestone Coulee 02</v>
          </cell>
          <cell r="B2082" t="str">
            <v>Okanogan River-Whitestone Coulee</v>
          </cell>
          <cell r="C2082" t="str">
            <v>Okanogan</v>
          </cell>
          <cell r="D2082" t="str">
            <v>no</v>
          </cell>
          <cell r="E2082" t="str">
            <v>yes</v>
          </cell>
          <cell r="F2082" t="str">
            <v>no</v>
          </cell>
        </row>
        <row r="2083">
          <cell r="A2083" t="str">
            <v>Okanogan River Whitestone Coulee 03</v>
          </cell>
          <cell r="B2083" t="str">
            <v>Okanogan River-Whitestone Coulee</v>
          </cell>
          <cell r="C2083" t="str">
            <v>Okanogan</v>
          </cell>
          <cell r="D2083" t="str">
            <v>no</v>
          </cell>
          <cell r="E2083" t="str">
            <v>yes</v>
          </cell>
          <cell r="F2083" t="str">
            <v>no</v>
          </cell>
        </row>
        <row r="2084">
          <cell r="A2084" t="str">
            <v>Okanogan River Whitestone Coulee 04</v>
          </cell>
          <cell r="B2084" t="str">
            <v>Okanogan River-Whitestone Coulee</v>
          </cell>
          <cell r="C2084" t="str">
            <v>Okanogan</v>
          </cell>
          <cell r="D2084" t="str">
            <v>no</v>
          </cell>
          <cell r="E2084" t="str">
            <v>yes</v>
          </cell>
          <cell r="F2084" t="str">
            <v>no</v>
          </cell>
        </row>
        <row r="2085">
          <cell r="A2085" t="str">
            <v>Okanogan River Whitestone Coulee 05</v>
          </cell>
          <cell r="B2085" t="str">
            <v>Okanogan River-Whitestone Coulee</v>
          </cell>
          <cell r="C2085" t="str">
            <v>Okanogan</v>
          </cell>
          <cell r="D2085" t="str">
            <v>no</v>
          </cell>
          <cell r="E2085" t="str">
            <v>yes</v>
          </cell>
          <cell r="F2085" t="str">
            <v>no</v>
          </cell>
        </row>
        <row r="2086">
          <cell r="A2086" t="str">
            <v>Okanogan River Whitestone Coulee 06</v>
          </cell>
          <cell r="B2086" t="str">
            <v>Okanogan River-Whitestone Coulee</v>
          </cell>
          <cell r="C2086" t="str">
            <v>Okanogan</v>
          </cell>
          <cell r="D2086" t="str">
            <v>no</v>
          </cell>
          <cell r="E2086" t="str">
            <v>yes</v>
          </cell>
          <cell r="F2086" t="str">
            <v>no</v>
          </cell>
        </row>
        <row r="2087">
          <cell r="A2087" t="str">
            <v>Salmon Creek 01</v>
          </cell>
          <cell r="B2087" t="str">
            <v>Salmon Creek-Green Lake</v>
          </cell>
          <cell r="C2087" t="str">
            <v>Okanogan</v>
          </cell>
          <cell r="D2087" t="str">
            <v>no</v>
          </cell>
          <cell r="E2087" t="str">
            <v>yes</v>
          </cell>
          <cell r="F2087" t="str">
            <v>no</v>
          </cell>
        </row>
        <row r="2088">
          <cell r="A2088" t="str">
            <v>Salmon Creek 02</v>
          </cell>
          <cell r="B2088" t="str">
            <v>Salmon Creek-Green Lake</v>
          </cell>
          <cell r="C2088" t="str">
            <v>Okanogan</v>
          </cell>
          <cell r="D2088" t="str">
            <v>no</v>
          </cell>
          <cell r="E2088" t="str">
            <v>yes</v>
          </cell>
          <cell r="F2088" t="str">
            <v>no</v>
          </cell>
        </row>
        <row r="2089">
          <cell r="A2089" t="str">
            <v>Salmon Creek 03</v>
          </cell>
          <cell r="B2089" t="str">
            <v>Salmon Creek-Green Lake</v>
          </cell>
          <cell r="C2089" t="str">
            <v>Okanogan</v>
          </cell>
          <cell r="D2089" t="str">
            <v>no</v>
          </cell>
          <cell r="E2089" t="str">
            <v>yes</v>
          </cell>
          <cell r="F2089" t="str">
            <v>no</v>
          </cell>
        </row>
        <row r="2090">
          <cell r="A2090" t="str">
            <v>Salmon Creek 04</v>
          </cell>
          <cell r="B2090" t="str">
            <v>Salmon Creek-Green Lake</v>
          </cell>
          <cell r="C2090" t="str">
            <v>Okanogan</v>
          </cell>
          <cell r="D2090" t="str">
            <v>no</v>
          </cell>
          <cell r="E2090" t="str">
            <v>yes</v>
          </cell>
          <cell r="F2090" t="str">
            <v>no</v>
          </cell>
        </row>
        <row r="2091">
          <cell r="A2091" t="str">
            <v>Salmon Creek 05</v>
          </cell>
          <cell r="B2091" t="str">
            <v>Salmon Creek-Green Lake</v>
          </cell>
          <cell r="C2091" t="str">
            <v>Okanogan</v>
          </cell>
          <cell r="D2091" t="str">
            <v>no</v>
          </cell>
          <cell r="E2091" t="str">
            <v>yes</v>
          </cell>
          <cell r="F2091" t="str">
            <v>no</v>
          </cell>
        </row>
        <row r="2092">
          <cell r="A2092" t="str">
            <v>Salmon Creek 06</v>
          </cell>
          <cell r="B2092" t="str">
            <v>Salmon Creek-Green Lake</v>
          </cell>
          <cell r="C2092" t="str">
            <v>Okanogan</v>
          </cell>
          <cell r="D2092" t="str">
            <v>no</v>
          </cell>
          <cell r="E2092" t="str">
            <v>yes</v>
          </cell>
          <cell r="F2092" t="str">
            <v>no</v>
          </cell>
        </row>
        <row r="2093">
          <cell r="A2093" t="str">
            <v>Salmon Creek 07</v>
          </cell>
          <cell r="B2093" t="str">
            <v>Salmon Creek-Green Lake</v>
          </cell>
          <cell r="C2093" t="str">
            <v>Okanogan</v>
          </cell>
          <cell r="D2093" t="str">
            <v>no</v>
          </cell>
          <cell r="E2093" t="str">
            <v>yes</v>
          </cell>
          <cell r="F2093" t="str">
            <v>no</v>
          </cell>
        </row>
        <row r="2094">
          <cell r="A2094" t="str">
            <v>Salmon Creek 08</v>
          </cell>
          <cell r="B2094" t="str">
            <v>Salmon Creek-Green Lake</v>
          </cell>
          <cell r="C2094" t="str">
            <v>Okanogan</v>
          </cell>
          <cell r="D2094" t="str">
            <v>no</v>
          </cell>
          <cell r="E2094" t="str">
            <v>yes</v>
          </cell>
          <cell r="F2094" t="str">
            <v>no</v>
          </cell>
        </row>
        <row r="2095">
          <cell r="A2095" t="str">
            <v>Salmon Creek 09</v>
          </cell>
          <cell r="B2095" t="str">
            <v>Salmon Creek-Green Lake</v>
          </cell>
          <cell r="C2095" t="str">
            <v>Okanogan</v>
          </cell>
          <cell r="D2095" t="str">
            <v>no</v>
          </cell>
          <cell r="E2095" t="str">
            <v>yes</v>
          </cell>
          <cell r="F2095" t="str">
            <v>no</v>
          </cell>
        </row>
        <row r="2096">
          <cell r="A2096" t="str">
            <v>Salmon Creek 10</v>
          </cell>
          <cell r="B2096" t="str">
            <v>Salmon Creek-Green Lake</v>
          </cell>
          <cell r="C2096" t="str">
            <v>Okanogan</v>
          </cell>
          <cell r="D2096" t="str">
            <v>no</v>
          </cell>
          <cell r="E2096" t="str">
            <v>yes</v>
          </cell>
          <cell r="F2096" t="str">
            <v>no</v>
          </cell>
        </row>
        <row r="2097">
          <cell r="A2097" t="str">
            <v>Salmon Creek 11</v>
          </cell>
          <cell r="B2097" t="str">
            <v>Salmon Creek-Green Lake</v>
          </cell>
          <cell r="C2097" t="str">
            <v>Okanogan</v>
          </cell>
          <cell r="D2097" t="str">
            <v>no</v>
          </cell>
          <cell r="E2097" t="str">
            <v>yes</v>
          </cell>
          <cell r="F2097" t="str">
            <v>no</v>
          </cell>
        </row>
        <row r="2098">
          <cell r="A2098" t="str">
            <v>Salmon Creek 12</v>
          </cell>
          <cell r="B2098" t="str">
            <v>Salmon Creek-Green Lake</v>
          </cell>
          <cell r="C2098" t="str">
            <v>Okanogan</v>
          </cell>
          <cell r="D2098" t="str">
            <v>no</v>
          </cell>
          <cell r="E2098" t="str">
            <v>yes</v>
          </cell>
          <cell r="F2098" t="str">
            <v>no</v>
          </cell>
        </row>
        <row r="2099">
          <cell r="A2099" t="str">
            <v>Salmon Creek 13</v>
          </cell>
          <cell r="B2099" t="str">
            <v>Salmon Creek-Green Lake</v>
          </cell>
          <cell r="C2099" t="str">
            <v>Okanogan</v>
          </cell>
          <cell r="D2099" t="str">
            <v>no</v>
          </cell>
          <cell r="E2099" t="str">
            <v>yes</v>
          </cell>
          <cell r="F2099" t="str">
            <v>no</v>
          </cell>
        </row>
        <row r="2100">
          <cell r="A2100" t="str">
            <v>Similkameen River 03</v>
          </cell>
          <cell r="B2100" t="str">
            <v>Similkameen River-Ellemeham Draw</v>
          </cell>
          <cell r="C2100" t="str">
            <v>Okanogan</v>
          </cell>
          <cell r="D2100" t="str">
            <v>no</v>
          </cell>
          <cell r="E2100" t="str">
            <v>yes</v>
          </cell>
          <cell r="F2100" t="str">
            <v>no</v>
          </cell>
        </row>
        <row r="2101">
          <cell r="A2101" t="str">
            <v>Similkameen River 04</v>
          </cell>
          <cell r="B2101" t="str">
            <v>Similkameen River-Ellemeham Draw</v>
          </cell>
          <cell r="C2101" t="str">
            <v>Okanogan</v>
          </cell>
          <cell r="D2101" t="str">
            <v>no</v>
          </cell>
          <cell r="E2101" t="str">
            <v>yes</v>
          </cell>
          <cell r="F2101" t="str">
            <v>no</v>
          </cell>
        </row>
        <row r="2102">
          <cell r="A2102" t="str">
            <v>Similkameen River 05</v>
          </cell>
          <cell r="B2102" t="str">
            <v>Similkameen River-Ellemeham Draw</v>
          </cell>
          <cell r="C2102" t="str">
            <v>Okanogan</v>
          </cell>
          <cell r="D2102" t="str">
            <v>no</v>
          </cell>
          <cell r="E2102" t="str">
            <v>yes</v>
          </cell>
          <cell r="F2102" t="str">
            <v>no</v>
          </cell>
        </row>
        <row r="2103">
          <cell r="A2103" t="str">
            <v>Similkameen River 06</v>
          </cell>
          <cell r="B2103" t="str">
            <v>Similkameen River-Ellemeham Draw</v>
          </cell>
          <cell r="C2103" t="str">
            <v>Okanogan</v>
          </cell>
          <cell r="D2103" t="str">
            <v>no</v>
          </cell>
          <cell r="E2103" t="str">
            <v>yes</v>
          </cell>
          <cell r="F2103" t="str">
            <v>no</v>
          </cell>
        </row>
        <row r="2104">
          <cell r="A2104" t="str">
            <v>Omak Creek 14</v>
          </cell>
          <cell r="B2104" t="str">
            <v>Upper Omak Creek</v>
          </cell>
          <cell r="C2104" t="str">
            <v>Okanogan</v>
          </cell>
          <cell r="D2104" t="str">
            <v>no</v>
          </cell>
          <cell r="E2104" t="str">
            <v>yes</v>
          </cell>
          <cell r="F2104" t="str">
            <v>no</v>
          </cell>
        </row>
        <row r="2105">
          <cell r="A2105" t="str">
            <v>Omak Creek 15</v>
          </cell>
          <cell r="B2105" t="str">
            <v>Upper Omak Creek</v>
          </cell>
          <cell r="C2105" t="str">
            <v>Okanogan</v>
          </cell>
          <cell r="D2105" t="str">
            <v>no</v>
          </cell>
          <cell r="E2105" t="str">
            <v>yes</v>
          </cell>
          <cell r="F2105" t="str">
            <v>no</v>
          </cell>
        </row>
        <row r="2106">
          <cell r="A2106" t="str">
            <v>Omak Creek 16</v>
          </cell>
          <cell r="B2106" t="str">
            <v>Upper Omak Creek</v>
          </cell>
          <cell r="C2106" t="str">
            <v>Okanogan</v>
          </cell>
          <cell r="D2106" t="str">
            <v>no</v>
          </cell>
          <cell r="E2106" t="str">
            <v>yes</v>
          </cell>
          <cell r="F2106" t="str">
            <v>no</v>
          </cell>
        </row>
        <row r="2107">
          <cell r="A2107" t="str">
            <v>Omak Creek 17</v>
          </cell>
          <cell r="B2107" t="str">
            <v>Upper Omak Creek</v>
          </cell>
          <cell r="C2107" t="str">
            <v>Okanogan</v>
          </cell>
          <cell r="D2107" t="str">
            <v>no</v>
          </cell>
          <cell r="E2107" t="str">
            <v>yes</v>
          </cell>
          <cell r="F2107" t="str">
            <v>no</v>
          </cell>
        </row>
        <row r="2108">
          <cell r="A2108" t="str">
            <v>Trail Creek 01</v>
          </cell>
          <cell r="B2108" t="str">
            <v>Upper Omak Creek</v>
          </cell>
          <cell r="C2108" t="str">
            <v>Okanogan</v>
          </cell>
          <cell r="D2108" t="str">
            <v>no</v>
          </cell>
          <cell r="E2108" t="str">
            <v>yes</v>
          </cell>
          <cell r="F2108" t="str">
            <v>no</v>
          </cell>
        </row>
        <row r="2109">
          <cell r="A2109" t="str">
            <v>Wanacut Creek 01</v>
          </cell>
          <cell r="B2109" t="str">
            <v xml:space="preserve">Wanacut Creek </v>
          </cell>
          <cell r="C2109" t="str">
            <v>Okanogan</v>
          </cell>
          <cell r="D2109" t="str">
            <v>no</v>
          </cell>
          <cell r="E2109" t="str">
            <v>yes</v>
          </cell>
          <cell r="F2109" t="str">
            <v>no</v>
          </cell>
        </row>
        <row r="2110">
          <cell r="A2110" t="str">
            <v>Wanacut Creek 02</v>
          </cell>
          <cell r="B2110" t="str">
            <v xml:space="preserve">Wanacut Creek </v>
          </cell>
          <cell r="C2110" t="str">
            <v>Okanogan</v>
          </cell>
          <cell r="D2110" t="str">
            <v>no</v>
          </cell>
          <cell r="E2110" t="str">
            <v>yes</v>
          </cell>
          <cell r="F2110" t="str">
            <v>no</v>
          </cell>
        </row>
        <row r="2111">
          <cell r="A2111" t="str">
            <v>Wanacut Creek 03</v>
          </cell>
          <cell r="B2111" t="str">
            <v xml:space="preserve">Wanacut Creek </v>
          </cell>
          <cell r="C2111" t="str">
            <v>Okanogan</v>
          </cell>
          <cell r="D2111" t="str">
            <v>no</v>
          </cell>
          <cell r="E2111" t="str">
            <v>yes</v>
          </cell>
          <cell r="F2111" t="str">
            <v>no</v>
          </cell>
        </row>
        <row r="2112">
          <cell r="A2112" t="str">
            <v>Whitestone Creek 01</v>
          </cell>
          <cell r="B2112" t="str">
            <v xml:space="preserve">Whitestone Creek </v>
          </cell>
          <cell r="C2112" t="str">
            <v>Okanogan</v>
          </cell>
          <cell r="D2112" t="str">
            <v>no</v>
          </cell>
          <cell r="E2112" t="str">
            <v>no</v>
          </cell>
          <cell r="F2112" t="str">
            <v>no</v>
          </cell>
        </row>
        <row r="2113">
          <cell r="A2113" t="str">
            <v>Whitestone Creek 02</v>
          </cell>
          <cell r="B2113" t="str">
            <v xml:space="preserve">Whitestone Creek </v>
          </cell>
          <cell r="C2113" t="str">
            <v>Okanogan</v>
          </cell>
          <cell r="D2113" t="str">
            <v>no</v>
          </cell>
          <cell r="E2113" t="str">
            <v>no</v>
          </cell>
          <cell r="F2113" t="str">
            <v>no</v>
          </cell>
        </row>
        <row r="2114">
          <cell r="A2114" t="str">
            <v>Whitestone Creek 03</v>
          </cell>
          <cell r="B2114" t="str">
            <v xml:space="preserve">Whitestone Creek </v>
          </cell>
          <cell r="C2114" t="str">
            <v>Okanogan</v>
          </cell>
          <cell r="D2114" t="str">
            <v>no</v>
          </cell>
          <cell r="E2114" t="str">
            <v>no</v>
          </cell>
          <cell r="F2114" t="str">
            <v>no</v>
          </cell>
        </row>
        <row r="2115">
          <cell r="A2115" t="str">
            <v>Beaver Creek 02</v>
          </cell>
          <cell r="B2115" t="str">
            <v>Wenatchee River-Beaver Creek</v>
          </cell>
          <cell r="C2115" t="str">
            <v>Wenatchee</v>
          </cell>
          <cell r="D2115" t="str">
            <v>no</v>
          </cell>
          <cell r="E2115" t="str">
            <v>yes</v>
          </cell>
          <cell r="F2115" t="str">
            <v>no</v>
          </cell>
        </row>
        <row r="2116">
          <cell r="A2116" t="str">
            <v>Antoine Creek 01</v>
          </cell>
          <cell r="B2116" t="str">
            <v>Antoine Creek-Lower</v>
          </cell>
          <cell r="C2116" t="str">
            <v>Okanogan</v>
          </cell>
          <cell r="D2116" t="str">
            <v>no</v>
          </cell>
          <cell r="E2116" t="str">
            <v>yes</v>
          </cell>
          <cell r="F2116" t="str">
            <v>no</v>
          </cell>
        </row>
        <row r="2117">
          <cell r="A2117" t="str">
            <v>Antoine Creek 02</v>
          </cell>
          <cell r="B2117" t="str">
            <v>Antoine Creek-Lower</v>
          </cell>
          <cell r="C2117" t="str">
            <v>Okanogan</v>
          </cell>
          <cell r="D2117" t="str">
            <v>no</v>
          </cell>
          <cell r="E2117" t="str">
            <v>yes</v>
          </cell>
          <cell r="F2117" t="str">
            <v>no</v>
          </cell>
        </row>
        <row r="2118">
          <cell r="A2118" t="str">
            <v>Antoine Creek 03</v>
          </cell>
          <cell r="B2118" t="str">
            <v>Antoine Creek-Lower</v>
          </cell>
          <cell r="C2118" t="str">
            <v>Okanogan</v>
          </cell>
          <cell r="D2118" t="str">
            <v>no</v>
          </cell>
          <cell r="E2118" t="str">
            <v>yes</v>
          </cell>
          <cell r="F2118" t="str">
            <v>no</v>
          </cell>
        </row>
        <row r="2119">
          <cell r="A2119" t="str">
            <v>Bonaparte Creek 01</v>
          </cell>
          <cell r="B2119" t="str">
            <v>Bonaparte Creek-Lower</v>
          </cell>
          <cell r="C2119" t="str">
            <v>Okanogan</v>
          </cell>
          <cell r="D2119" t="str">
            <v>no</v>
          </cell>
          <cell r="E2119" t="str">
            <v>yes</v>
          </cell>
          <cell r="F2119" t="str">
            <v>no</v>
          </cell>
        </row>
        <row r="2120">
          <cell r="A2120" t="str">
            <v>Johnson Creek 01</v>
          </cell>
          <cell r="B2120" t="str">
            <v>Johnson Creek</v>
          </cell>
          <cell r="C2120" t="str">
            <v>Okanogan</v>
          </cell>
          <cell r="D2120" t="str">
            <v>no</v>
          </cell>
          <cell r="E2120" t="str">
            <v>yes</v>
          </cell>
          <cell r="F2120" t="str">
            <v>no</v>
          </cell>
        </row>
        <row r="2121">
          <cell r="A2121" t="str">
            <v>Johnson Creek 06</v>
          </cell>
          <cell r="B2121" t="str">
            <v>Johnson Creek</v>
          </cell>
          <cell r="C2121" t="str">
            <v>Okanogan</v>
          </cell>
          <cell r="D2121" t="str">
            <v>no</v>
          </cell>
          <cell r="E2121" t="str">
            <v>yes</v>
          </cell>
          <cell r="F2121" t="str">
            <v>no</v>
          </cell>
        </row>
        <row r="2122">
          <cell r="A2122" t="str">
            <v>Loup Loup Creek 01</v>
          </cell>
          <cell r="B2122" t="str">
            <v>Loup Loup Creek-Lower</v>
          </cell>
          <cell r="C2122" t="str">
            <v>Okanogan</v>
          </cell>
          <cell r="D2122" t="str">
            <v>no</v>
          </cell>
          <cell r="E2122" t="str">
            <v>yes</v>
          </cell>
          <cell r="F2122" t="str">
            <v>no</v>
          </cell>
        </row>
        <row r="2123">
          <cell r="A2123" t="str">
            <v>Loup Loup Creek 02</v>
          </cell>
          <cell r="B2123" t="str">
            <v>Loup Loup Creek-Lower</v>
          </cell>
          <cell r="C2123" t="str">
            <v>Okanogan</v>
          </cell>
          <cell r="D2123" t="str">
            <v>no</v>
          </cell>
          <cell r="E2123" t="str">
            <v>yes</v>
          </cell>
          <cell r="F2123" t="str">
            <v>no</v>
          </cell>
        </row>
        <row r="2124">
          <cell r="A2124" t="str">
            <v>Loup Loup Creek 03</v>
          </cell>
          <cell r="B2124" t="str">
            <v>Loup Loup Creek-Lower</v>
          </cell>
          <cell r="C2124" t="str">
            <v>Okanogan</v>
          </cell>
          <cell r="D2124" t="str">
            <v>no</v>
          </cell>
          <cell r="E2124" t="str">
            <v>yes</v>
          </cell>
          <cell r="F2124" t="str">
            <v>no</v>
          </cell>
        </row>
        <row r="2125">
          <cell r="A2125" t="str">
            <v>Loup Loup Creek 04</v>
          </cell>
          <cell r="B2125" t="str">
            <v>Loup Loup Creek-Lower</v>
          </cell>
          <cell r="C2125" t="str">
            <v>Okanogan</v>
          </cell>
          <cell r="D2125" t="str">
            <v>no</v>
          </cell>
          <cell r="E2125" t="str">
            <v>yes</v>
          </cell>
          <cell r="F2125" t="str">
            <v>no</v>
          </cell>
        </row>
        <row r="2126">
          <cell r="A2126" t="str">
            <v>Aeneas Creek 01</v>
          </cell>
          <cell r="B2126" t="str">
            <v>Aeneas Creek</v>
          </cell>
          <cell r="C2126" t="str">
            <v>Okanogan</v>
          </cell>
          <cell r="D2126" t="str">
            <v>no</v>
          </cell>
          <cell r="E2126" t="str">
            <v>yes</v>
          </cell>
          <cell r="F2126" t="str">
            <v>no</v>
          </cell>
        </row>
        <row r="2127">
          <cell r="A2127" t="str">
            <v>Aeneas Creek 02</v>
          </cell>
          <cell r="B2127" t="str">
            <v>Aeneas Creek</v>
          </cell>
          <cell r="C2127" t="str">
            <v>Okanogan</v>
          </cell>
          <cell r="D2127" t="str">
            <v>no</v>
          </cell>
          <cell r="E2127" t="str">
            <v>yes</v>
          </cell>
          <cell r="F2127" t="str">
            <v>no</v>
          </cell>
        </row>
        <row r="2128">
          <cell r="A2128" t="str">
            <v>Antoine Creek 04</v>
          </cell>
          <cell r="B2128" t="str">
            <v>Antoine Creek-Lower</v>
          </cell>
          <cell r="C2128" t="str">
            <v>Okanogan</v>
          </cell>
          <cell r="D2128" t="str">
            <v>no</v>
          </cell>
          <cell r="E2128" t="str">
            <v>yes</v>
          </cell>
          <cell r="F2128" t="str">
            <v>no</v>
          </cell>
        </row>
        <row r="2129">
          <cell r="A2129" t="str">
            <v>Antoine Creek 05</v>
          </cell>
          <cell r="B2129" t="str">
            <v>Antoine Creek-Lower</v>
          </cell>
          <cell r="C2129" t="str">
            <v>Okanogan</v>
          </cell>
          <cell r="D2129" t="str">
            <v>no</v>
          </cell>
          <cell r="E2129" t="str">
            <v>yes</v>
          </cell>
          <cell r="F2129" t="str">
            <v>no</v>
          </cell>
        </row>
        <row r="2130">
          <cell r="A2130" t="str">
            <v>Antoine Creek 06</v>
          </cell>
          <cell r="B2130" t="str">
            <v>Antoine Creek-Lower</v>
          </cell>
          <cell r="C2130" t="str">
            <v>Okanogan</v>
          </cell>
          <cell r="D2130" t="str">
            <v>no</v>
          </cell>
          <cell r="E2130" t="str">
            <v>yes</v>
          </cell>
          <cell r="F2130" t="str">
            <v>no</v>
          </cell>
        </row>
        <row r="2131">
          <cell r="A2131" t="str">
            <v>Omak Creek 01</v>
          </cell>
          <cell r="B2131" t="str">
            <v>Omak Creek-Lower</v>
          </cell>
          <cell r="C2131" t="str">
            <v>Okanogan</v>
          </cell>
          <cell r="D2131" t="str">
            <v>no</v>
          </cell>
          <cell r="E2131" t="str">
            <v>yes</v>
          </cell>
          <cell r="F2131" t="str">
            <v>no</v>
          </cell>
        </row>
        <row r="2132">
          <cell r="A2132" t="str">
            <v>Johnson Creek 02</v>
          </cell>
          <cell r="B2132" t="str">
            <v>Johnson Creek</v>
          </cell>
          <cell r="C2132" t="str">
            <v>Okanogan</v>
          </cell>
          <cell r="D2132" t="str">
            <v>no</v>
          </cell>
          <cell r="E2132" t="str">
            <v>yes</v>
          </cell>
          <cell r="F2132" t="str">
            <v>no</v>
          </cell>
        </row>
        <row r="2133">
          <cell r="A2133" t="str">
            <v>Johnson Creek 03</v>
          </cell>
          <cell r="B2133" t="str">
            <v>Johnson Creek</v>
          </cell>
          <cell r="C2133" t="str">
            <v>Okanogan</v>
          </cell>
          <cell r="D2133" t="str">
            <v>no</v>
          </cell>
          <cell r="E2133" t="str">
            <v>yes</v>
          </cell>
          <cell r="F2133" t="str">
            <v>no</v>
          </cell>
        </row>
        <row r="2134">
          <cell r="A2134" t="str">
            <v>Johnson Creek 04</v>
          </cell>
          <cell r="B2134" t="str">
            <v>Johnson Creek</v>
          </cell>
          <cell r="C2134" t="str">
            <v>Okanogan</v>
          </cell>
          <cell r="D2134" t="str">
            <v>no</v>
          </cell>
          <cell r="E2134" t="str">
            <v>yes</v>
          </cell>
          <cell r="F2134" t="str">
            <v>no</v>
          </cell>
        </row>
        <row r="2135">
          <cell r="A2135" t="str">
            <v>Johnson Creek 05</v>
          </cell>
          <cell r="B2135" t="str">
            <v>Johnson Creek</v>
          </cell>
          <cell r="C2135" t="str">
            <v>Okanogan</v>
          </cell>
          <cell r="D2135" t="str">
            <v>no</v>
          </cell>
          <cell r="E2135" t="str">
            <v>yes</v>
          </cell>
          <cell r="F2135" t="str">
            <v>no</v>
          </cell>
        </row>
        <row r="2136">
          <cell r="A2136" t="str">
            <v>Johnson Creek 07</v>
          </cell>
          <cell r="B2136" t="str">
            <v>Johnson Creek</v>
          </cell>
          <cell r="C2136" t="str">
            <v>Okanogan</v>
          </cell>
          <cell r="D2136" t="str">
            <v>no</v>
          </cell>
          <cell r="E2136" t="str">
            <v>yes</v>
          </cell>
          <cell r="F2136" t="str">
            <v>no</v>
          </cell>
        </row>
        <row r="2137">
          <cell r="A2137" t="str">
            <v>Johnson Creek 08</v>
          </cell>
          <cell r="B2137" t="str">
            <v>Johnson Creek</v>
          </cell>
          <cell r="C2137" t="str">
            <v>Okanogan</v>
          </cell>
          <cell r="D2137" t="str">
            <v>no</v>
          </cell>
          <cell r="E2137" t="str">
            <v>yes</v>
          </cell>
          <cell r="F2137" t="str">
            <v>no</v>
          </cell>
        </row>
        <row r="2138">
          <cell r="A2138" t="str">
            <v>Siwash Creek 01</v>
          </cell>
          <cell r="B2138" t="str">
            <v xml:space="preserve">Lower Siwash Creek </v>
          </cell>
          <cell r="C2138" t="str">
            <v>Okanogan</v>
          </cell>
          <cell r="D2138" t="str">
            <v>no</v>
          </cell>
          <cell r="E2138" t="str">
            <v>no</v>
          </cell>
          <cell r="F2138" t="str">
            <v>no</v>
          </cell>
        </row>
        <row r="2139">
          <cell r="A2139" t="str">
            <v>Tunk Creek 01</v>
          </cell>
          <cell r="B2139" t="str">
            <v>Tunk Creek-Lower</v>
          </cell>
          <cell r="C2139" t="str">
            <v>Okanogan</v>
          </cell>
          <cell r="D2139" t="str">
            <v>no</v>
          </cell>
          <cell r="E2139" t="str">
            <v>yes</v>
          </cell>
          <cell r="F2139" t="str">
            <v>no</v>
          </cell>
        </row>
        <row r="2140">
          <cell r="A2140" t="str">
            <v>Omak Creek 02</v>
          </cell>
          <cell r="B2140" t="str">
            <v>Omak Creek-Lower</v>
          </cell>
          <cell r="C2140" t="str">
            <v>Okanogan</v>
          </cell>
          <cell r="D2140" t="str">
            <v>no</v>
          </cell>
          <cell r="E2140" t="str">
            <v>yes</v>
          </cell>
          <cell r="F2140" t="str">
            <v>no</v>
          </cell>
        </row>
        <row r="2141">
          <cell r="A2141" t="str">
            <v>Omak Creek 03</v>
          </cell>
          <cell r="B2141" t="str">
            <v>Omak Creek-Lower</v>
          </cell>
          <cell r="C2141" t="str">
            <v>Okanogan</v>
          </cell>
          <cell r="D2141" t="str">
            <v>no</v>
          </cell>
          <cell r="E2141" t="str">
            <v>yes</v>
          </cell>
          <cell r="F2141" t="str">
            <v>no</v>
          </cell>
        </row>
        <row r="2142">
          <cell r="A2142" t="str">
            <v>Omak Creek 04</v>
          </cell>
          <cell r="B2142" t="str">
            <v>Omak Creek-Lower</v>
          </cell>
          <cell r="C2142" t="str">
            <v>Okanogan</v>
          </cell>
          <cell r="D2142" t="str">
            <v>no</v>
          </cell>
          <cell r="E2142" t="str">
            <v>yes</v>
          </cell>
          <cell r="F2142" t="str">
            <v>no</v>
          </cell>
        </row>
        <row r="2143">
          <cell r="A2143" t="str">
            <v>Omak Creek 05</v>
          </cell>
          <cell r="B2143" t="str">
            <v>Omak Creek-Lower</v>
          </cell>
          <cell r="C2143" t="str">
            <v>Okanogan</v>
          </cell>
          <cell r="D2143" t="str">
            <v>no</v>
          </cell>
          <cell r="E2143" t="str">
            <v>yes</v>
          </cell>
          <cell r="F2143" t="str">
            <v>no</v>
          </cell>
        </row>
        <row r="2144">
          <cell r="A2144" t="str">
            <v>Omak Creek 06</v>
          </cell>
          <cell r="B2144" t="str">
            <v>Omak Creek-Lower</v>
          </cell>
          <cell r="C2144" t="str">
            <v>Okanogan</v>
          </cell>
          <cell r="D2144" t="str">
            <v>no</v>
          </cell>
          <cell r="E2144" t="str">
            <v>yes</v>
          </cell>
          <cell r="F2144" t="str">
            <v>no</v>
          </cell>
        </row>
        <row r="2145">
          <cell r="A2145" t="str">
            <v>Omak Creek 07</v>
          </cell>
          <cell r="B2145" t="str">
            <v>Omak Creek-Lower</v>
          </cell>
          <cell r="C2145" t="str">
            <v>Okanogan</v>
          </cell>
          <cell r="D2145" t="str">
            <v>no</v>
          </cell>
          <cell r="E2145" t="str">
            <v>yes</v>
          </cell>
          <cell r="F2145" t="str">
            <v>no</v>
          </cell>
        </row>
        <row r="2146">
          <cell r="A2146" t="str">
            <v>Omak Creek 08</v>
          </cell>
          <cell r="B2146" t="str">
            <v>Omak Creek-Lower</v>
          </cell>
          <cell r="C2146" t="str">
            <v>Okanogan</v>
          </cell>
          <cell r="D2146" t="str">
            <v>no</v>
          </cell>
          <cell r="E2146" t="str">
            <v>yes</v>
          </cell>
          <cell r="F2146" t="str">
            <v>no</v>
          </cell>
        </row>
        <row r="2147">
          <cell r="A2147" t="str">
            <v>Omak Creek 09</v>
          </cell>
          <cell r="B2147" t="str">
            <v>Omak Creek-Lower</v>
          </cell>
          <cell r="C2147" t="str">
            <v>Okanogan</v>
          </cell>
          <cell r="D2147" t="str">
            <v>no</v>
          </cell>
          <cell r="E2147" t="str">
            <v>yes</v>
          </cell>
          <cell r="F2147" t="str">
            <v>no</v>
          </cell>
        </row>
        <row r="2148">
          <cell r="A2148" t="str">
            <v>Omak Creek 10</v>
          </cell>
          <cell r="B2148" t="str">
            <v>Omak Creek-Lower</v>
          </cell>
          <cell r="C2148" t="str">
            <v>Okanogan</v>
          </cell>
          <cell r="D2148" t="str">
            <v>no</v>
          </cell>
          <cell r="E2148" t="str">
            <v>yes</v>
          </cell>
          <cell r="F2148" t="str">
            <v>no</v>
          </cell>
        </row>
        <row r="2149">
          <cell r="A2149" t="str">
            <v>Okanogan River Alkali Lake 01</v>
          </cell>
          <cell r="B2149" t="str">
            <v>Okanogan River-Alkali Lake</v>
          </cell>
          <cell r="C2149" t="str">
            <v>Okanogan</v>
          </cell>
          <cell r="D2149" t="str">
            <v>no</v>
          </cell>
          <cell r="E2149" t="str">
            <v>yes</v>
          </cell>
          <cell r="F2149" t="str">
            <v>no</v>
          </cell>
        </row>
        <row r="2150">
          <cell r="A2150" t="str">
            <v>Okanogan River Alkali Lake 02</v>
          </cell>
          <cell r="B2150" t="str">
            <v>Okanogan River-Alkali Lake</v>
          </cell>
          <cell r="C2150" t="str">
            <v>Okanogan</v>
          </cell>
          <cell r="D2150" t="str">
            <v>no</v>
          </cell>
          <cell r="E2150" t="str">
            <v>yes</v>
          </cell>
          <cell r="F2150" t="str">
            <v>no</v>
          </cell>
        </row>
        <row r="2151">
          <cell r="A2151" t="str">
            <v>Okanogan River Davis Canyon 03</v>
          </cell>
          <cell r="B2151" t="str">
            <v>Okanogan River-Davis Canyon</v>
          </cell>
          <cell r="C2151" t="str">
            <v>Okanogan</v>
          </cell>
          <cell r="D2151" t="str">
            <v>no</v>
          </cell>
          <cell r="E2151" t="str">
            <v>yes</v>
          </cell>
          <cell r="F2151" t="str">
            <v>no</v>
          </cell>
        </row>
        <row r="2152">
          <cell r="A2152" t="str">
            <v>Okanogan River Davis Canyon 04</v>
          </cell>
          <cell r="B2152" t="str">
            <v>Okanogan River-Davis Canyon</v>
          </cell>
          <cell r="C2152" t="str">
            <v>Okanogan</v>
          </cell>
          <cell r="D2152" t="str">
            <v>no</v>
          </cell>
          <cell r="E2152" t="str">
            <v>yes</v>
          </cell>
          <cell r="F2152" t="str">
            <v>no</v>
          </cell>
        </row>
        <row r="2153">
          <cell r="A2153" t="str">
            <v>Okanogan River Davis Canyon 05</v>
          </cell>
          <cell r="B2153" t="str">
            <v>Okanogan River-Davis Canyon</v>
          </cell>
          <cell r="C2153" t="str">
            <v>Okanogan</v>
          </cell>
          <cell r="D2153" t="str">
            <v>no</v>
          </cell>
          <cell r="E2153" t="str">
            <v>yes</v>
          </cell>
          <cell r="F2153" t="str">
            <v>no</v>
          </cell>
        </row>
        <row r="2154">
          <cell r="A2154" t="str">
            <v>Omak Creek 11</v>
          </cell>
          <cell r="B2154" t="str">
            <v xml:space="preserve">Middle Omak Creek </v>
          </cell>
          <cell r="C2154" t="str">
            <v>Okanogan</v>
          </cell>
          <cell r="D2154" t="str">
            <v>no</v>
          </cell>
          <cell r="E2154" t="str">
            <v>yes</v>
          </cell>
          <cell r="F2154" t="str">
            <v>no</v>
          </cell>
        </row>
        <row r="2155">
          <cell r="A2155" t="str">
            <v>Omak Creek 12</v>
          </cell>
          <cell r="B2155" t="str">
            <v xml:space="preserve">Middle Omak Creek </v>
          </cell>
          <cell r="C2155" t="str">
            <v>Okanogan</v>
          </cell>
          <cell r="D2155" t="str">
            <v>no</v>
          </cell>
          <cell r="E2155" t="str">
            <v>yes</v>
          </cell>
          <cell r="F2155" t="str">
            <v>no</v>
          </cell>
        </row>
        <row r="2156">
          <cell r="A2156" t="str">
            <v>Omak Creek 13</v>
          </cell>
          <cell r="B2156" t="str">
            <v xml:space="preserve">Middle Omak Creek </v>
          </cell>
          <cell r="C2156" t="str">
            <v>Okanogan</v>
          </cell>
          <cell r="D2156" t="str">
            <v>no</v>
          </cell>
          <cell r="E2156" t="str">
            <v>yes</v>
          </cell>
          <cell r="F2156" t="str">
            <v>no</v>
          </cell>
        </row>
        <row r="2157">
          <cell r="A2157" t="str">
            <v>Stapaloop Creek 01</v>
          </cell>
          <cell r="B2157" t="str">
            <v xml:space="preserve">Middle Omak Creek </v>
          </cell>
          <cell r="C2157" t="str">
            <v>Okanogan</v>
          </cell>
          <cell r="D2157" t="str">
            <v>no</v>
          </cell>
          <cell r="E2157" t="str">
            <v>yes</v>
          </cell>
          <cell r="F2157" t="str">
            <v>no</v>
          </cell>
        </row>
        <row r="2158">
          <cell r="A2158" t="str">
            <v>Stapaloop Creek 02</v>
          </cell>
          <cell r="B2158" t="str">
            <v xml:space="preserve">Middle Omak Creek </v>
          </cell>
          <cell r="C2158" t="str">
            <v>Okanogan</v>
          </cell>
          <cell r="D2158" t="str">
            <v>no</v>
          </cell>
          <cell r="E2158" t="str">
            <v>no</v>
          </cell>
          <cell r="F2158" t="str">
            <v>no</v>
          </cell>
        </row>
        <row r="2159">
          <cell r="A2159" t="str">
            <v>Stapaloop Creek 03</v>
          </cell>
          <cell r="B2159" t="str">
            <v xml:space="preserve">Middle Omak Creek </v>
          </cell>
          <cell r="C2159" t="str">
            <v>Okanogan</v>
          </cell>
          <cell r="D2159" t="str">
            <v>no</v>
          </cell>
          <cell r="E2159" t="str">
            <v>no</v>
          </cell>
          <cell r="F2159" t="str">
            <v>no</v>
          </cell>
        </row>
        <row r="2160">
          <cell r="A2160" t="str">
            <v>Swimptkin Creek 01</v>
          </cell>
          <cell r="B2160" t="str">
            <v xml:space="preserve">Middle Omak Creek </v>
          </cell>
          <cell r="C2160" t="str">
            <v>Okanogan</v>
          </cell>
          <cell r="D2160" t="str">
            <v>no</v>
          </cell>
          <cell r="E2160" t="str">
            <v>yes</v>
          </cell>
          <cell r="F2160" t="str">
            <v>no</v>
          </cell>
        </row>
        <row r="2161">
          <cell r="A2161" t="str">
            <v>Swimptkin Creek 02</v>
          </cell>
          <cell r="B2161" t="str">
            <v xml:space="preserve">Middle Omak Creek </v>
          </cell>
          <cell r="C2161" t="str">
            <v>Okanogan</v>
          </cell>
          <cell r="D2161" t="str">
            <v>no</v>
          </cell>
          <cell r="E2161" t="str">
            <v>no</v>
          </cell>
          <cell r="F2161" t="str">
            <v>no</v>
          </cell>
        </row>
        <row r="2162">
          <cell r="A2162" t="str">
            <v>Okanogan River Mosquito 01</v>
          </cell>
          <cell r="B2162" t="str">
            <v>Okanogan River-Mosquito Creek</v>
          </cell>
          <cell r="C2162" t="str">
            <v>Okanogan</v>
          </cell>
          <cell r="D2162" t="str">
            <v>no</v>
          </cell>
          <cell r="E2162" t="str">
            <v>yes</v>
          </cell>
          <cell r="F2162" t="str">
            <v>no</v>
          </cell>
        </row>
        <row r="2163">
          <cell r="A2163" t="str">
            <v>Okanogan River Mosquito 02</v>
          </cell>
          <cell r="B2163" t="str">
            <v>Okanogan River-Mosquito Creek</v>
          </cell>
          <cell r="C2163" t="str">
            <v>Okanogan</v>
          </cell>
          <cell r="D2163" t="str">
            <v>no</v>
          </cell>
          <cell r="E2163" t="str">
            <v>yes</v>
          </cell>
          <cell r="F2163" t="str">
            <v>no</v>
          </cell>
        </row>
        <row r="2164">
          <cell r="A2164" t="str">
            <v>Okanogan River Mosquito 11</v>
          </cell>
          <cell r="B2164" t="str">
            <v>Okanogan River-Mosquito Creek</v>
          </cell>
          <cell r="C2164" t="str">
            <v>Okanogan</v>
          </cell>
          <cell r="D2164" t="str">
            <v>no</v>
          </cell>
          <cell r="E2164" t="str">
            <v>yes</v>
          </cell>
          <cell r="F2164" t="str">
            <v>no</v>
          </cell>
        </row>
        <row r="2165">
          <cell r="A2165" t="str">
            <v>Okanogan River Mosquito 12</v>
          </cell>
          <cell r="B2165" t="str">
            <v>Okanogan River-Mosquito Creek</v>
          </cell>
          <cell r="C2165" t="str">
            <v>Okanogan</v>
          </cell>
          <cell r="D2165" t="str">
            <v>no</v>
          </cell>
          <cell r="E2165" t="str">
            <v>yes</v>
          </cell>
          <cell r="F2165" t="str">
            <v>no</v>
          </cell>
        </row>
        <row r="2166">
          <cell r="A2166" t="str">
            <v>Okanogan River Mosquito 13</v>
          </cell>
          <cell r="B2166" t="str">
            <v>Okanogan River-Mosquito Creek</v>
          </cell>
          <cell r="C2166" t="str">
            <v>Okanogan</v>
          </cell>
          <cell r="D2166" t="str">
            <v>no</v>
          </cell>
          <cell r="E2166" t="str">
            <v>yes</v>
          </cell>
          <cell r="F2166" t="str">
            <v>no</v>
          </cell>
        </row>
        <row r="2167">
          <cell r="A2167" t="str">
            <v>Okanogan River Mosquito Crosschannel</v>
          </cell>
          <cell r="B2167" t="str">
            <v>Okanogan River-Mosquito Creek</v>
          </cell>
          <cell r="C2167" t="str">
            <v>Okanogan</v>
          </cell>
          <cell r="D2167" t="str">
            <v>no</v>
          </cell>
          <cell r="E2167" t="str">
            <v>yes</v>
          </cell>
          <cell r="F2167" t="str">
            <v>no</v>
          </cell>
        </row>
        <row r="2168">
          <cell r="A2168" t="str">
            <v>Okanogan River Whitestone Coulee 01</v>
          </cell>
          <cell r="B2168" t="str">
            <v>Okanogan River-Mosquito Creek</v>
          </cell>
          <cell r="C2168" t="str">
            <v>Okanogan</v>
          </cell>
          <cell r="D2168" t="str">
            <v>no</v>
          </cell>
          <cell r="E2168" t="str">
            <v>yes</v>
          </cell>
          <cell r="F2168" t="str">
            <v>no</v>
          </cell>
        </row>
        <row r="2169">
          <cell r="A2169" t="str">
            <v>Okanogan River Davis Canyon 01</v>
          </cell>
          <cell r="B2169" t="str">
            <v>Okanogan River-Davis Canyon</v>
          </cell>
          <cell r="C2169" t="str">
            <v>Okanogan</v>
          </cell>
          <cell r="D2169" t="str">
            <v>no</v>
          </cell>
          <cell r="E2169" t="str">
            <v>yes</v>
          </cell>
          <cell r="F2169" t="str">
            <v>no</v>
          </cell>
        </row>
        <row r="2170">
          <cell r="A2170" t="str">
            <v>Okanogan River Davis Canyon 02</v>
          </cell>
          <cell r="B2170" t="str">
            <v>Okanogan River-Davis Canyon</v>
          </cell>
          <cell r="C2170" t="str">
            <v>Okanogan</v>
          </cell>
          <cell r="D2170" t="str">
            <v>no</v>
          </cell>
          <cell r="E2170" t="str">
            <v>yes</v>
          </cell>
          <cell r="F2170" t="str">
            <v>no</v>
          </cell>
        </row>
        <row r="2171">
          <cell r="A2171" t="str">
            <v>Okanogan River Davis Canyon 06</v>
          </cell>
          <cell r="B2171" t="str">
            <v>Okanogan River-Davis Canyon</v>
          </cell>
          <cell r="C2171" t="str">
            <v>Okanogan</v>
          </cell>
          <cell r="D2171" t="str">
            <v>no</v>
          </cell>
          <cell r="E2171" t="str">
            <v>yes</v>
          </cell>
          <cell r="F2171" t="str">
            <v>no</v>
          </cell>
        </row>
        <row r="2172">
          <cell r="A2172" t="str">
            <v>Okanogan River Davis Canyon 07</v>
          </cell>
          <cell r="B2172" t="str">
            <v>Okanogan River-Davis Canyon</v>
          </cell>
          <cell r="C2172" t="str">
            <v>Okanogan</v>
          </cell>
          <cell r="D2172" t="str">
            <v>no</v>
          </cell>
          <cell r="E2172" t="str">
            <v>yes</v>
          </cell>
          <cell r="F2172" t="str">
            <v>no</v>
          </cell>
        </row>
        <row r="2173">
          <cell r="A2173" t="str">
            <v>Okanogan River Mosquito 03</v>
          </cell>
          <cell r="B2173" t="str">
            <v>Okanogan River-Mosquito Creek</v>
          </cell>
          <cell r="C2173" t="str">
            <v>Okanogan</v>
          </cell>
          <cell r="D2173" t="str">
            <v>no</v>
          </cell>
          <cell r="E2173" t="str">
            <v>yes</v>
          </cell>
          <cell r="F2173" t="str">
            <v>no</v>
          </cell>
        </row>
        <row r="2174">
          <cell r="A2174" t="str">
            <v>Okanogan River Mosquito 04</v>
          </cell>
          <cell r="B2174" t="str">
            <v>Okanogan River-Mosquito Creek</v>
          </cell>
          <cell r="C2174" t="str">
            <v>Okanogan</v>
          </cell>
          <cell r="D2174" t="str">
            <v>no</v>
          </cell>
          <cell r="E2174" t="str">
            <v>yes</v>
          </cell>
          <cell r="F2174" t="str">
            <v>no</v>
          </cell>
        </row>
        <row r="2175">
          <cell r="A2175" t="str">
            <v>Okanogan River Mosquito 05</v>
          </cell>
          <cell r="B2175" t="str">
            <v>Okanogan River-Mosquito Creek</v>
          </cell>
          <cell r="C2175" t="str">
            <v>Okanogan</v>
          </cell>
          <cell r="D2175" t="str">
            <v>no</v>
          </cell>
          <cell r="E2175" t="str">
            <v>yes</v>
          </cell>
          <cell r="F2175" t="str">
            <v>no</v>
          </cell>
        </row>
        <row r="2176">
          <cell r="A2176" t="str">
            <v>Okanogan River Mosquito 06</v>
          </cell>
          <cell r="B2176" t="str">
            <v>Okanogan River-Mosquito Creek</v>
          </cell>
          <cell r="C2176" t="str">
            <v>Okanogan</v>
          </cell>
          <cell r="D2176" t="str">
            <v>no</v>
          </cell>
          <cell r="E2176" t="str">
            <v>yes</v>
          </cell>
          <cell r="F2176" t="str">
            <v>no</v>
          </cell>
        </row>
        <row r="2177">
          <cell r="A2177" t="str">
            <v>Okanogan River Mosquito 07</v>
          </cell>
          <cell r="B2177" t="str">
            <v>Okanogan River-Mosquito Creek</v>
          </cell>
          <cell r="C2177" t="str">
            <v>Okanogan</v>
          </cell>
          <cell r="D2177" t="str">
            <v>no</v>
          </cell>
          <cell r="E2177" t="str">
            <v>yes</v>
          </cell>
          <cell r="F2177" t="str">
            <v>no</v>
          </cell>
        </row>
        <row r="2178">
          <cell r="A2178" t="str">
            <v>Okanogan River Mosquito 08</v>
          </cell>
          <cell r="B2178" t="str">
            <v>Okanogan River-Mosquito Creek</v>
          </cell>
          <cell r="C2178" t="str">
            <v>Okanogan</v>
          </cell>
          <cell r="D2178" t="str">
            <v>no</v>
          </cell>
          <cell r="E2178" t="str">
            <v>yes</v>
          </cell>
          <cell r="F2178" t="str">
            <v>no</v>
          </cell>
        </row>
        <row r="2179">
          <cell r="A2179" t="str">
            <v>Okanogan River Mosquito 09</v>
          </cell>
          <cell r="B2179" t="str">
            <v>Okanogan River-Mosquito Creek</v>
          </cell>
          <cell r="C2179" t="str">
            <v>Okanogan</v>
          </cell>
          <cell r="D2179" t="str">
            <v>no</v>
          </cell>
          <cell r="E2179" t="str">
            <v>yes</v>
          </cell>
          <cell r="F2179" t="str">
            <v>no</v>
          </cell>
        </row>
        <row r="2180">
          <cell r="A2180" t="str">
            <v>Okanogan River Mosquito 10</v>
          </cell>
          <cell r="B2180" t="str">
            <v>Okanogan River-Mosquito Creek</v>
          </cell>
          <cell r="C2180" t="str">
            <v>Okanogan</v>
          </cell>
          <cell r="D2180" t="str">
            <v>no</v>
          </cell>
          <cell r="E2180" t="str">
            <v>yes</v>
          </cell>
          <cell r="F2180" t="str">
            <v>no</v>
          </cell>
        </row>
        <row r="2181">
          <cell r="A2181" t="str">
            <v>Similkameen River 01</v>
          </cell>
          <cell r="B2181" t="str">
            <v>Okanogan River-Mosquito Creek</v>
          </cell>
          <cell r="C2181" t="str">
            <v>Okanogan</v>
          </cell>
          <cell r="D2181" t="str">
            <v>no</v>
          </cell>
          <cell r="E2181" t="str">
            <v>yes</v>
          </cell>
          <cell r="F2181" t="str">
            <v>no</v>
          </cell>
        </row>
        <row r="2182">
          <cell r="A2182" t="str">
            <v>Wildhorse Creek 01</v>
          </cell>
          <cell r="B2182" t="str">
            <v>Wildhorse Spring Creek</v>
          </cell>
          <cell r="C2182" t="str">
            <v>Okanogan</v>
          </cell>
          <cell r="D2182" t="str">
            <v>no</v>
          </cell>
          <cell r="E2182" t="str">
            <v>no</v>
          </cell>
          <cell r="F2182" t="str">
            <v>no</v>
          </cell>
        </row>
        <row r="2183">
          <cell r="A2183" t="str">
            <v>Wildhorse Creek 02</v>
          </cell>
          <cell r="B2183" t="str">
            <v>Wildhorse Spring Creek</v>
          </cell>
          <cell r="C2183" t="str">
            <v>Okanogan</v>
          </cell>
          <cell r="D2183" t="str">
            <v>no</v>
          </cell>
          <cell r="E2183" t="str">
            <v>no</v>
          </cell>
          <cell r="F2183" t="str">
            <v>no</v>
          </cell>
        </row>
        <row r="2184">
          <cell r="A2184" t="str">
            <v>Ninemile Creek 01</v>
          </cell>
          <cell r="B2184" t="str">
            <v>Okanogan River-Nine Mile Creek</v>
          </cell>
          <cell r="C2184" t="str">
            <v>Okanogan</v>
          </cell>
          <cell r="D2184" t="str">
            <v>no</v>
          </cell>
          <cell r="E2184" t="str">
            <v>yes</v>
          </cell>
          <cell r="F2184" t="str">
            <v>no</v>
          </cell>
        </row>
        <row r="2185">
          <cell r="A2185" t="str">
            <v>Ninemile Creek 02</v>
          </cell>
          <cell r="B2185" t="str">
            <v>Okanogan River-Nine Mile Creek</v>
          </cell>
          <cell r="C2185" t="str">
            <v>Okanogan</v>
          </cell>
          <cell r="D2185" t="str">
            <v>no</v>
          </cell>
          <cell r="E2185" t="str">
            <v>yes</v>
          </cell>
          <cell r="F2185" t="str">
            <v>no</v>
          </cell>
        </row>
        <row r="2186">
          <cell r="A2186" t="str">
            <v>Ninemile Creek 03</v>
          </cell>
          <cell r="B2186" t="str">
            <v>Okanogan River-Nine Mile Creek</v>
          </cell>
          <cell r="C2186" t="str">
            <v>Okanogan</v>
          </cell>
          <cell r="D2186" t="str">
            <v>no</v>
          </cell>
          <cell r="E2186" t="str">
            <v>yes</v>
          </cell>
          <cell r="F2186" t="str">
            <v>no</v>
          </cell>
        </row>
        <row r="2187">
          <cell r="A2187" t="str">
            <v>Ninemile Creek 04</v>
          </cell>
          <cell r="B2187" t="str">
            <v>Okanogan River-Nine Mile Creek</v>
          </cell>
          <cell r="C2187" t="str">
            <v>Okanogan</v>
          </cell>
          <cell r="D2187" t="str">
            <v>no</v>
          </cell>
          <cell r="E2187" t="str">
            <v>yes</v>
          </cell>
          <cell r="F2187" t="str">
            <v>no</v>
          </cell>
        </row>
        <row r="2188">
          <cell r="A2188" t="str">
            <v>Ninemile Creek 05</v>
          </cell>
          <cell r="B2188" t="str">
            <v>Okanogan River-Nine Mile Creek</v>
          </cell>
          <cell r="C2188" t="str">
            <v>Okanogan</v>
          </cell>
          <cell r="D2188" t="str">
            <v>no</v>
          </cell>
          <cell r="E2188" t="str">
            <v>yes</v>
          </cell>
          <cell r="F2188" t="str">
            <v>no</v>
          </cell>
        </row>
        <row r="2189">
          <cell r="A2189" t="str">
            <v>Okanogan River Ninemile 01</v>
          </cell>
          <cell r="B2189" t="str">
            <v>Okanogan River-Nine Mile Creek</v>
          </cell>
          <cell r="C2189" t="str">
            <v>Okanogan</v>
          </cell>
          <cell r="D2189" t="str">
            <v>no</v>
          </cell>
          <cell r="E2189" t="str">
            <v>yes</v>
          </cell>
          <cell r="F2189" t="str">
            <v>no</v>
          </cell>
        </row>
        <row r="2190">
          <cell r="A2190" t="str">
            <v>Okanogan River Ninemile 02</v>
          </cell>
          <cell r="B2190" t="str">
            <v>Okanogan River-Nine Mile Creek</v>
          </cell>
          <cell r="C2190" t="str">
            <v>Okanogan</v>
          </cell>
          <cell r="D2190" t="str">
            <v>no</v>
          </cell>
          <cell r="E2190" t="str">
            <v>yes</v>
          </cell>
          <cell r="F2190" t="str">
            <v>no</v>
          </cell>
        </row>
        <row r="2191">
          <cell r="A2191" t="str">
            <v>Tonasket Creek 01</v>
          </cell>
          <cell r="B2191" t="str">
            <v>Okanogan River-Nine Mile Creek</v>
          </cell>
          <cell r="C2191" t="str">
            <v>Okanogan</v>
          </cell>
          <cell r="D2191" t="str">
            <v>no</v>
          </cell>
          <cell r="E2191" t="str">
            <v>yes</v>
          </cell>
          <cell r="F2191" t="str">
            <v>no</v>
          </cell>
        </row>
        <row r="2192">
          <cell r="A2192" t="str">
            <v>Okanogan River Swipkin Canyon 01</v>
          </cell>
          <cell r="B2192" t="str">
            <v>Okanogan River-Swipkin Canyon</v>
          </cell>
          <cell r="C2192" t="str">
            <v>Okanogan</v>
          </cell>
          <cell r="D2192" t="str">
            <v>no</v>
          </cell>
          <cell r="E2192" t="str">
            <v>yes</v>
          </cell>
          <cell r="F2192" t="str">
            <v>no</v>
          </cell>
        </row>
        <row r="2193">
          <cell r="A2193" t="str">
            <v>Okanogan River Swipkin Canyon 02</v>
          </cell>
          <cell r="B2193" t="str">
            <v>Okanogan River-Swipkin Canyon</v>
          </cell>
          <cell r="C2193" t="str">
            <v>Okanogan</v>
          </cell>
          <cell r="D2193" t="str">
            <v>no</v>
          </cell>
          <cell r="E2193" t="str">
            <v>yes</v>
          </cell>
          <cell r="F2193" t="str">
            <v>no</v>
          </cell>
        </row>
        <row r="2194">
          <cell r="A2194" t="str">
            <v>Okanogan River Swipkin Canyon 03</v>
          </cell>
          <cell r="B2194" t="str">
            <v>Okanogan River-Swipkin Canyon</v>
          </cell>
          <cell r="C2194" t="str">
            <v>Okanogan</v>
          </cell>
          <cell r="D2194" t="str">
            <v>no</v>
          </cell>
          <cell r="E2194" t="str">
            <v>yes</v>
          </cell>
          <cell r="F2194" t="str">
            <v>no</v>
          </cell>
        </row>
        <row r="2195">
          <cell r="A2195" t="str">
            <v>Okanogan River Swipkin Canyon 04</v>
          </cell>
          <cell r="B2195" t="str">
            <v>Okanogan River-Swipkin Canyon</v>
          </cell>
          <cell r="C2195" t="str">
            <v>Okanogan</v>
          </cell>
          <cell r="D2195" t="str">
            <v>no</v>
          </cell>
          <cell r="E2195" t="str">
            <v>yes</v>
          </cell>
          <cell r="F2195" t="str">
            <v>no</v>
          </cell>
        </row>
        <row r="2196">
          <cell r="A2196" t="str">
            <v>Okanogan River Swipkin Canyon 08</v>
          </cell>
          <cell r="B2196" t="str">
            <v>Okanogan River-Swipkin Canyon</v>
          </cell>
          <cell r="C2196" t="str">
            <v>Okanogan</v>
          </cell>
          <cell r="D2196" t="str">
            <v>no</v>
          </cell>
          <cell r="E2196" t="str">
            <v>yes</v>
          </cell>
          <cell r="F2196" t="str">
            <v>no</v>
          </cell>
        </row>
        <row r="2197">
          <cell r="A2197" t="str">
            <v>Okanogan River Ninemile 03</v>
          </cell>
          <cell r="B2197" t="str">
            <v>Okanogan River-Nine Mile Creek</v>
          </cell>
          <cell r="C2197" t="str">
            <v>Okanogan</v>
          </cell>
          <cell r="D2197" t="str">
            <v>no</v>
          </cell>
          <cell r="E2197" t="str">
            <v>yes</v>
          </cell>
          <cell r="F2197" t="str">
            <v>no</v>
          </cell>
        </row>
        <row r="2198">
          <cell r="A2198" t="str">
            <v>Chiliwist Creek 01</v>
          </cell>
          <cell r="B2198" t="str">
            <v>Okanogan River-Tallant Creek</v>
          </cell>
          <cell r="C2198" t="str">
            <v>Okanogan</v>
          </cell>
          <cell r="D2198" t="str">
            <v>no</v>
          </cell>
          <cell r="E2198" t="str">
            <v>yes</v>
          </cell>
          <cell r="F2198" t="str">
            <v>no</v>
          </cell>
        </row>
        <row r="2199">
          <cell r="A2199" t="str">
            <v>Okanogan River Davis Canyon 08</v>
          </cell>
          <cell r="B2199" t="str">
            <v>Okanogan River-Tallant Creek</v>
          </cell>
          <cell r="C2199" t="str">
            <v>Okanogan</v>
          </cell>
          <cell r="D2199" t="str">
            <v>no</v>
          </cell>
          <cell r="E2199" t="str">
            <v>yes</v>
          </cell>
          <cell r="F2199" t="str">
            <v>no</v>
          </cell>
        </row>
        <row r="2200">
          <cell r="A2200" t="str">
            <v>Okanogan River Tallant 01</v>
          </cell>
          <cell r="B2200" t="str">
            <v>Okanogan River-Tallant Creek</v>
          </cell>
          <cell r="C2200" t="str">
            <v>Okanogan</v>
          </cell>
          <cell r="D2200" t="str">
            <v>no</v>
          </cell>
          <cell r="E2200" t="str">
            <v>yes</v>
          </cell>
          <cell r="F2200" t="str">
            <v>no</v>
          </cell>
        </row>
        <row r="2201">
          <cell r="A2201" t="str">
            <v>Okanogan River Tallant 02</v>
          </cell>
          <cell r="B2201" t="str">
            <v>Okanogan River-Tallant Creek</v>
          </cell>
          <cell r="C2201" t="str">
            <v>Okanogan</v>
          </cell>
          <cell r="D2201" t="str">
            <v>no</v>
          </cell>
          <cell r="E2201" t="str">
            <v>yes</v>
          </cell>
          <cell r="F2201" t="str">
            <v>no</v>
          </cell>
        </row>
        <row r="2202">
          <cell r="A2202" t="str">
            <v>Okanogan River Tallant 03</v>
          </cell>
          <cell r="B2202" t="str">
            <v>Okanogan River-Tallant Creek</v>
          </cell>
          <cell r="C2202" t="str">
            <v>Okanogan</v>
          </cell>
          <cell r="D2202" t="str">
            <v>no</v>
          </cell>
          <cell r="E2202" t="str">
            <v>yes</v>
          </cell>
          <cell r="F2202" t="str">
            <v>no</v>
          </cell>
        </row>
        <row r="2203">
          <cell r="A2203" t="str">
            <v>Okanogan River Whitestone Coulee 07</v>
          </cell>
          <cell r="B2203" t="str">
            <v>Okanogan River-Whitestone Coulee</v>
          </cell>
          <cell r="C2203" t="str">
            <v>Okanogan</v>
          </cell>
          <cell r="D2203" t="str">
            <v>no</v>
          </cell>
          <cell r="E2203" t="str">
            <v>yes</v>
          </cell>
          <cell r="F2203" t="str">
            <v>no</v>
          </cell>
        </row>
        <row r="2204">
          <cell r="A2204" t="str">
            <v>Okanogan River Whitestone Coulee 08</v>
          </cell>
          <cell r="B2204" t="str">
            <v>Okanogan River-Whitestone Coulee</v>
          </cell>
          <cell r="C2204" t="str">
            <v>Okanogan</v>
          </cell>
          <cell r="D2204" t="str">
            <v>no</v>
          </cell>
          <cell r="E2204" t="str">
            <v>yes</v>
          </cell>
          <cell r="F2204" t="str">
            <v>no</v>
          </cell>
        </row>
        <row r="2205">
          <cell r="A2205" t="str">
            <v>Similkameen River 02</v>
          </cell>
          <cell r="B2205" t="str">
            <v>Similkameen River-Ellemeham Draw</v>
          </cell>
          <cell r="C2205" t="str">
            <v>Okanogan</v>
          </cell>
          <cell r="D2205" t="str">
            <v>no</v>
          </cell>
          <cell r="E2205" t="str">
            <v>yes</v>
          </cell>
          <cell r="F2205" t="str">
            <v>no</v>
          </cell>
        </row>
        <row r="2206">
          <cell r="A2206" t="str">
            <v>Tonasket Creek 02</v>
          </cell>
          <cell r="B2206" t="str">
            <v xml:space="preserve">Tonasket Creek </v>
          </cell>
          <cell r="C2206" t="str">
            <v>Okanogan</v>
          </cell>
          <cell r="D2206" t="str">
            <v>no</v>
          </cell>
          <cell r="E2206" t="str">
            <v>yes</v>
          </cell>
          <cell r="F2206" t="str">
            <v>no</v>
          </cell>
        </row>
        <row r="2207">
          <cell r="A2207" t="str">
            <v>Little Boulder Creek 01</v>
          </cell>
          <cell r="B2207" t="str">
            <v>Methow River-Fawn Creek</v>
          </cell>
          <cell r="C2207" t="str">
            <v>Methow</v>
          </cell>
          <cell r="D2207" t="str">
            <v>no</v>
          </cell>
          <cell r="E2207" t="str">
            <v>yes</v>
          </cell>
          <cell r="F2207" t="str">
            <v>no</v>
          </cell>
        </row>
        <row r="2208">
          <cell r="A2208" t="str">
            <v>Methow River Fawn 01</v>
          </cell>
          <cell r="B2208" t="str">
            <v>Methow River-Fawn Creek</v>
          </cell>
          <cell r="C2208" t="str">
            <v>Methow</v>
          </cell>
          <cell r="D2208" t="str">
            <v>yes</v>
          </cell>
          <cell r="E2208" t="str">
            <v>yes</v>
          </cell>
          <cell r="F2208" t="str">
            <v>yes</v>
          </cell>
        </row>
        <row r="2209">
          <cell r="A2209" t="str">
            <v>Methow River Fawn 02</v>
          </cell>
          <cell r="B2209" t="str">
            <v>Methow River-Fawn Creek</v>
          </cell>
          <cell r="C2209" t="str">
            <v>Methow</v>
          </cell>
          <cell r="D2209" t="str">
            <v>yes</v>
          </cell>
          <cell r="E2209" t="str">
            <v>yes</v>
          </cell>
          <cell r="F2209" t="str">
            <v>yes</v>
          </cell>
        </row>
        <row r="2210">
          <cell r="A2210" t="str">
            <v>Methow River Fawn 03</v>
          </cell>
          <cell r="B2210" t="str">
            <v>Methow River-Fawn Creek</v>
          </cell>
          <cell r="C2210" t="str">
            <v>Methow</v>
          </cell>
          <cell r="D2210" t="str">
            <v>yes</v>
          </cell>
          <cell r="E2210" t="str">
            <v>yes</v>
          </cell>
          <cell r="F2210" t="str">
            <v>yes</v>
          </cell>
        </row>
        <row r="2211">
          <cell r="A2211" t="str">
            <v>Methow River Fawn 04</v>
          </cell>
          <cell r="B2211" t="str">
            <v>Methow River-Fawn Creek</v>
          </cell>
          <cell r="C2211" t="str">
            <v>Methow</v>
          </cell>
          <cell r="D2211" t="str">
            <v>yes</v>
          </cell>
          <cell r="E2211" t="str">
            <v>yes</v>
          </cell>
          <cell r="F2211" t="str">
            <v>yes</v>
          </cell>
        </row>
        <row r="2212">
          <cell r="A2212" t="str">
            <v>Methow River Fawn 05</v>
          </cell>
          <cell r="B2212" t="str">
            <v>Methow River-Fawn Creek</v>
          </cell>
          <cell r="C2212" t="str">
            <v>Methow</v>
          </cell>
          <cell r="D2212" t="str">
            <v>yes</v>
          </cell>
          <cell r="E2212" t="str">
            <v>yes</v>
          </cell>
          <cell r="F2212" t="str">
            <v>yes</v>
          </cell>
        </row>
        <row r="2213">
          <cell r="A2213" t="str">
            <v>Methow River Fawn 06</v>
          </cell>
          <cell r="B2213" t="str">
            <v>Methow River-Fawn Creek</v>
          </cell>
          <cell r="C2213" t="str">
            <v>Methow</v>
          </cell>
          <cell r="D2213" t="str">
            <v>yes</v>
          </cell>
          <cell r="E2213" t="str">
            <v>yes</v>
          </cell>
          <cell r="F2213" t="str">
            <v>yes</v>
          </cell>
        </row>
        <row r="2214">
          <cell r="A2214" t="str">
            <v>Methow River Fawn 07</v>
          </cell>
          <cell r="B2214" t="str">
            <v>Methow River-Fawn Creek</v>
          </cell>
          <cell r="C2214" t="str">
            <v>Methow</v>
          </cell>
          <cell r="D2214" t="str">
            <v>yes</v>
          </cell>
          <cell r="E2214" t="str">
            <v>yes</v>
          </cell>
          <cell r="F2214" t="str">
            <v>yes</v>
          </cell>
        </row>
        <row r="2215">
          <cell r="A2215" t="str">
            <v>Methow River Fawn 08</v>
          </cell>
          <cell r="B2215" t="str">
            <v>Methow River-Fawn Creek</v>
          </cell>
          <cell r="C2215" t="str">
            <v>Methow</v>
          </cell>
          <cell r="D2215" t="str">
            <v>yes</v>
          </cell>
          <cell r="E2215" t="str">
            <v>yes</v>
          </cell>
          <cell r="F2215" t="str">
            <v>yes</v>
          </cell>
        </row>
        <row r="2216">
          <cell r="A2216" t="str">
            <v>Methow River Fawn 09</v>
          </cell>
          <cell r="B2216" t="str">
            <v>Methow River-Fawn Creek</v>
          </cell>
          <cell r="C2216" t="str">
            <v>Methow</v>
          </cell>
          <cell r="D2216" t="str">
            <v>yes</v>
          </cell>
          <cell r="E2216" t="str">
            <v>yes</v>
          </cell>
          <cell r="F2216" t="str">
            <v>yes</v>
          </cell>
        </row>
        <row r="2217">
          <cell r="A2217" t="str">
            <v>Methow River Fawn 10</v>
          </cell>
          <cell r="B2217" t="str">
            <v>Methow River-Fawn Creek</v>
          </cell>
          <cell r="C2217" t="str">
            <v>Methow</v>
          </cell>
          <cell r="D2217" t="str">
            <v>yes</v>
          </cell>
          <cell r="E2217" t="str">
            <v>yes</v>
          </cell>
          <cell r="F2217" t="str">
            <v>yes</v>
          </cell>
        </row>
        <row r="2218">
          <cell r="A2218" t="str">
            <v>Methow River Fawn 11</v>
          </cell>
          <cell r="B2218" t="str">
            <v>Methow River-Fawn Creek</v>
          </cell>
          <cell r="C2218" t="str">
            <v>Methow</v>
          </cell>
          <cell r="D2218" t="str">
            <v>yes</v>
          </cell>
          <cell r="E2218" t="str">
            <v>yes</v>
          </cell>
          <cell r="F2218" t="str">
            <v>yes</v>
          </cell>
        </row>
        <row r="2219">
          <cell r="A2219" t="str">
            <v>Chewuch River Thirtymile 01</v>
          </cell>
          <cell r="B2219" t="str">
            <v>Chewuch River-Thirtymile Creek</v>
          </cell>
          <cell r="C2219" t="str">
            <v>Methow</v>
          </cell>
          <cell r="D2219" t="str">
            <v>yes</v>
          </cell>
          <cell r="E2219" t="str">
            <v>yes</v>
          </cell>
          <cell r="F2219" t="str">
            <v>yes</v>
          </cell>
        </row>
        <row r="2220">
          <cell r="A2220" t="str">
            <v>Fawn Creek 01</v>
          </cell>
          <cell r="B2220" t="str">
            <v>Methow River-Fawn Creek</v>
          </cell>
          <cell r="C2220" t="str">
            <v>Methow</v>
          </cell>
          <cell r="D2220" t="str">
            <v>no</v>
          </cell>
          <cell r="E2220" t="str">
            <v>no</v>
          </cell>
          <cell r="F2220" t="str">
            <v>no</v>
          </cell>
        </row>
        <row r="2221">
          <cell r="A2221" t="str">
            <v>Hancock Creek 01</v>
          </cell>
          <cell r="B2221" t="str">
            <v>Methow River-Fawn Creek</v>
          </cell>
          <cell r="C2221" t="str">
            <v>Methow</v>
          </cell>
          <cell r="D2221" t="str">
            <v>yes</v>
          </cell>
          <cell r="E2221" t="str">
            <v>yes</v>
          </cell>
          <cell r="F2221" t="str">
            <v>yes</v>
          </cell>
        </row>
        <row r="2222">
          <cell r="A2222" t="str">
            <v>Beaver Creek 01</v>
          </cell>
          <cell r="B2222" t="str">
            <v>Wenatchee River-Beaver Creek</v>
          </cell>
          <cell r="C2222" t="str">
            <v>Wenatchee</v>
          </cell>
          <cell r="D2222" t="str">
            <v>yes</v>
          </cell>
          <cell r="E2222" t="str">
            <v>yes</v>
          </cell>
          <cell r="F2222" t="str">
            <v>no</v>
          </cell>
        </row>
        <row r="2223">
          <cell r="A2223" t="str">
            <v>Alder Creek 01</v>
          </cell>
          <cell r="B2223" t="str">
            <v xml:space="preserve">Lower Chiwawa River </v>
          </cell>
          <cell r="C2223" t="str">
            <v>Wenatchee</v>
          </cell>
          <cell r="D2223" t="str">
            <v>yes</v>
          </cell>
          <cell r="E2223" t="str">
            <v>yes</v>
          </cell>
          <cell r="F2223" t="str">
            <v>no</v>
          </cell>
        </row>
        <row r="2224">
          <cell r="A2224" t="str">
            <v>Alder Creek 02</v>
          </cell>
          <cell r="B2224" t="str">
            <v xml:space="preserve">Lower Chiwawa River </v>
          </cell>
          <cell r="C2224" t="str">
            <v>Wenatchee</v>
          </cell>
          <cell r="D2224" t="str">
            <v>no</v>
          </cell>
          <cell r="E2224" t="str">
            <v>yes</v>
          </cell>
          <cell r="F2224" t="str">
            <v>no</v>
          </cell>
        </row>
        <row r="2225">
          <cell r="A2225" t="str">
            <v>Andrews Creek 01</v>
          </cell>
          <cell r="B2225" t="str">
            <v xml:space="preserve">Andrews Creek </v>
          </cell>
          <cell r="C2225" t="str">
            <v>Methow</v>
          </cell>
          <cell r="D2225" t="str">
            <v>yes</v>
          </cell>
          <cell r="E2225" t="str">
            <v>yes</v>
          </cell>
          <cell r="F2225" t="str">
            <v>yes</v>
          </cell>
        </row>
        <row r="2226">
          <cell r="A2226" t="str">
            <v>Bear Creek 01</v>
          </cell>
          <cell r="B2226" t="str">
            <v xml:space="preserve">Bear Creek </v>
          </cell>
          <cell r="C2226" t="str">
            <v>Methow</v>
          </cell>
          <cell r="D2226" t="str">
            <v>yes</v>
          </cell>
          <cell r="E2226" t="str">
            <v>yes</v>
          </cell>
          <cell r="F2226" t="str">
            <v>no</v>
          </cell>
        </row>
        <row r="2227">
          <cell r="A2227" t="str">
            <v>Bear Creek 02</v>
          </cell>
          <cell r="B2227" t="str">
            <v xml:space="preserve">Bear Creek </v>
          </cell>
          <cell r="C2227" t="str">
            <v>Methow</v>
          </cell>
          <cell r="D2227" t="str">
            <v>no</v>
          </cell>
          <cell r="E2227" t="str">
            <v>no</v>
          </cell>
          <cell r="F2227" t="str">
            <v>no</v>
          </cell>
        </row>
        <row r="2228">
          <cell r="A2228" t="str">
            <v>Bear Creek 03</v>
          </cell>
          <cell r="B2228" t="str">
            <v xml:space="preserve">Bear Creek </v>
          </cell>
          <cell r="C2228" t="str">
            <v>Methow</v>
          </cell>
          <cell r="D2228" t="str">
            <v>no</v>
          </cell>
          <cell r="E2228" t="str">
            <v>no</v>
          </cell>
          <cell r="F2228" t="str">
            <v>no</v>
          </cell>
        </row>
        <row r="2229">
          <cell r="A2229" t="str">
            <v>Bear Creek 04</v>
          </cell>
          <cell r="B2229" t="str">
            <v xml:space="preserve">Bear Creek </v>
          </cell>
          <cell r="C2229" t="str">
            <v>Methow</v>
          </cell>
          <cell r="D2229" t="str">
            <v>no</v>
          </cell>
          <cell r="E2229" t="str">
            <v>no</v>
          </cell>
          <cell r="F2229" t="str">
            <v>no</v>
          </cell>
        </row>
        <row r="2230">
          <cell r="A2230" t="str">
            <v>Bear Creek 05</v>
          </cell>
          <cell r="B2230" t="str">
            <v xml:space="preserve">Bear Creek </v>
          </cell>
          <cell r="C2230" t="str">
            <v>Methow</v>
          </cell>
          <cell r="D2230" t="str">
            <v>no</v>
          </cell>
          <cell r="E2230" t="str">
            <v>no</v>
          </cell>
          <cell r="F2230" t="str">
            <v>no</v>
          </cell>
        </row>
        <row r="2231">
          <cell r="A2231" t="str">
            <v>Bear Creek 06</v>
          </cell>
          <cell r="B2231" t="str">
            <v xml:space="preserve">Bear Creek </v>
          </cell>
          <cell r="C2231" t="str">
            <v>Methow</v>
          </cell>
          <cell r="D2231" t="str">
            <v>no</v>
          </cell>
          <cell r="E2231" t="str">
            <v>no</v>
          </cell>
          <cell r="F2231" t="str">
            <v>no</v>
          </cell>
        </row>
        <row r="2232">
          <cell r="A2232" t="str">
            <v>Beaver Creek Lower 01</v>
          </cell>
          <cell r="B2232" t="str">
            <v xml:space="preserve">Lower Beaver Creek </v>
          </cell>
          <cell r="C2232" t="str">
            <v>Methow</v>
          </cell>
          <cell r="D2232" t="str">
            <v>yes</v>
          </cell>
          <cell r="E2232" t="str">
            <v>yes</v>
          </cell>
          <cell r="F2232" t="str">
            <v>yes</v>
          </cell>
        </row>
        <row r="2233">
          <cell r="A2233" t="str">
            <v>Beaver Creek Lower 02</v>
          </cell>
          <cell r="B2233" t="str">
            <v xml:space="preserve">Lower Beaver Creek </v>
          </cell>
          <cell r="C2233" t="str">
            <v>Methow</v>
          </cell>
          <cell r="D2233" t="str">
            <v>yes</v>
          </cell>
          <cell r="E2233" t="str">
            <v>yes</v>
          </cell>
          <cell r="F2233" t="str">
            <v>yes</v>
          </cell>
        </row>
        <row r="2234">
          <cell r="A2234" t="str">
            <v>Beaver Creek Lower 03</v>
          </cell>
          <cell r="B2234" t="str">
            <v xml:space="preserve">Lower Beaver Creek </v>
          </cell>
          <cell r="C2234" t="str">
            <v>Methow</v>
          </cell>
          <cell r="D2234" t="str">
            <v>yes</v>
          </cell>
          <cell r="E2234" t="str">
            <v>yes</v>
          </cell>
          <cell r="F2234" t="str">
            <v>yes</v>
          </cell>
        </row>
        <row r="2235">
          <cell r="A2235" t="str">
            <v>Beaver Creek Lower 04</v>
          </cell>
          <cell r="B2235" t="str">
            <v xml:space="preserve">Lower Beaver Creek </v>
          </cell>
          <cell r="C2235" t="str">
            <v>Methow</v>
          </cell>
          <cell r="D2235" t="str">
            <v>yes</v>
          </cell>
          <cell r="E2235" t="str">
            <v>yes</v>
          </cell>
          <cell r="F2235" t="str">
            <v>yes</v>
          </cell>
        </row>
        <row r="2236">
          <cell r="A2236" t="str">
            <v>Beaver Creek Lower 05</v>
          </cell>
          <cell r="B2236" t="str">
            <v xml:space="preserve">Lower Beaver Creek </v>
          </cell>
          <cell r="C2236" t="str">
            <v>Methow</v>
          </cell>
          <cell r="D2236" t="str">
            <v>yes</v>
          </cell>
          <cell r="E2236" t="str">
            <v>yes</v>
          </cell>
          <cell r="F2236" t="str">
            <v>yes</v>
          </cell>
        </row>
        <row r="2237">
          <cell r="A2237" t="str">
            <v>Beaver Creek Lower 06</v>
          </cell>
          <cell r="B2237" t="str">
            <v xml:space="preserve">Lower Beaver Creek </v>
          </cell>
          <cell r="C2237" t="str">
            <v>Methow</v>
          </cell>
          <cell r="D2237" t="str">
            <v>yes</v>
          </cell>
          <cell r="E2237" t="str">
            <v>yes</v>
          </cell>
          <cell r="F2237" t="str">
            <v>yes</v>
          </cell>
        </row>
        <row r="2238">
          <cell r="A2238" t="str">
            <v>Beaver Creek Lower 07</v>
          </cell>
          <cell r="B2238" t="str">
            <v xml:space="preserve">Lower Beaver Creek </v>
          </cell>
          <cell r="C2238" t="str">
            <v>Methow</v>
          </cell>
          <cell r="D2238" t="str">
            <v>yes</v>
          </cell>
          <cell r="E2238" t="str">
            <v>yes</v>
          </cell>
          <cell r="F2238" t="str">
            <v>yes</v>
          </cell>
        </row>
        <row r="2239">
          <cell r="A2239" t="str">
            <v>Beaver Creek Lower 08</v>
          </cell>
          <cell r="B2239" t="str">
            <v xml:space="preserve">Lower Beaver Creek </v>
          </cell>
          <cell r="C2239" t="str">
            <v>Methow</v>
          </cell>
          <cell r="D2239" t="str">
            <v>yes</v>
          </cell>
          <cell r="E2239" t="str">
            <v>yes</v>
          </cell>
          <cell r="F2239" t="str">
            <v>yes</v>
          </cell>
        </row>
        <row r="2240">
          <cell r="A2240" t="str">
            <v>Beaver Creek Lower 09</v>
          </cell>
          <cell r="B2240" t="str">
            <v xml:space="preserve">Upper Beaver Creek </v>
          </cell>
          <cell r="C2240" t="str">
            <v>Methow</v>
          </cell>
          <cell r="D2240" t="str">
            <v>yes</v>
          </cell>
          <cell r="E2240" t="str">
            <v>yes</v>
          </cell>
          <cell r="F2240" t="str">
            <v>yes</v>
          </cell>
        </row>
        <row r="2241">
          <cell r="A2241" t="str">
            <v>Beaver Creek North Fork 01</v>
          </cell>
          <cell r="B2241" t="str">
            <v xml:space="preserve">Upper Beaver Creek </v>
          </cell>
          <cell r="C2241" t="str">
            <v>Methow</v>
          </cell>
          <cell r="D2241" t="str">
            <v>yes</v>
          </cell>
          <cell r="E2241" t="str">
            <v>yes</v>
          </cell>
          <cell r="F2241" t="str">
            <v>yes</v>
          </cell>
        </row>
        <row r="2242">
          <cell r="A2242" t="str">
            <v>Beaver Creek North Fork 02</v>
          </cell>
          <cell r="B2242" t="str">
            <v xml:space="preserve">Upper Beaver Creek </v>
          </cell>
          <cell r="C2242" t="str">
            <v>Methow</v>
          </cell>
          <cell r="D2242" t="str">
            <v>yes</v>
          </cell>
          <cell r="E2242" t="str">
            <v>yes</v>
          </cell>
          <cell r="F2242" t="str">
            <v>yes</v>
          </cell>
        </row>
        <row r="2243">
          <cell r="A2243" t="str">
            <v>Beaver Creek North Fork 03</v>
          </cell>
          <cell r="B2243" t="str">
            <v xml:space="preserve">Upper Beaver Creek </v>
          </cell>
          <cell r="C2243" t="str">
            <v>Methow</v>
          </cell>
          <cell r="D2243" t="str">
            <v>no</v>
          </cell>
          <cell r="E2243" t="str">
            <v>yes</v>
          </cell>
          <cell r="F2243" t="str">
            <v>yes</v>
          </cell>
        </row>
        <row r="2244">
          <cell r="A2244" t="str">
            <v>Beaver Creek South Fork 01</v>
          </cell>
          <cell r="B2244" t="str">
            <v xml:space="preserve">South Fork Beaver Creek </v>
          </cell>
          <cell r="C2244" t="str">
            <v>Methow</v>
          </cell>
          <cell r="D2244" t="str">
            <v>yes</v>
          </cell>
          <cell r="E2244" t="str">
            <v>yes</v>
          </cell>
          <cell r="F2244" t="str">
            <v>yes</v>
          </cell>
        </row>
        <row r="2245">
          <cell r="A2245" t="str">
            <v>Beaver Creek South Fork 02</v>
          </cell>
          <cell r="B2245" t="str">
            <v xml:space="preserve">South Fork Beaver Creek </v>
          </cell>
          <cell r="C2245" t="str">
            <v>Methow</v>
          </cell>
          <cell r="D2245" t="str">
            <v>no</v>
          </cell>
          <cell r="E2245" t="str">
            <v>no</v>
          </cell>
          <cell r="F2245" t="str">
            <v>no</v>
          </cell>
        </row>
        <row r="2246">
          <cell r="A2246" t="str">
            <v>Beaver Creek South Fork 03</v>
          </cell>
          <cell r="B2246" t="str">
            <v xml:space="preserve">South Fork Beaver Creek </v>
          </cell>
          <cell r="C2246" t="str">
            <v>Methow</v>
          </cell>
          <cell r="D2246" t="str">
            <v>no</v>
          </cell>
          <cell r="E2246" t="str">
            <v>no</v>
          </cell>
          <cell r="F2246" t="str">
            <v>no</v>
          </cell>
        </row>
        <row r="2247">
          <cell r="A2247" t="str">
            <v>Beaver Creek South Fork 04</v>
          </cell>
          <cell r="B2247" t="str">
            <v xml:space="preserve">South Fork Beaver Creek </v>
          </cell>
          <cell r="C2247" t="str">
            <v>Methow</v>
          </cell>
          <cell r="D2247" t="str">
            <v>no</v>
          </cell>
          <cell r="E2247" t="str">
            <v>no</v>
          </cell>
          <cell r="F2247" t="str">
            <v>no</v>
          </cell>
        </row>
        <row r="2248">
          <cell r="A2248" t="str">
            <v>Beaver Creek South Fork 05</v>
          </cell>
          <cell r="B2248" t="str">
            <v xml:space="preserve">South Fork Beaver Creek </v>
          </cell>
          <cell r="C2248" t="str">
            <v>Methow</v>
          </cell>
          <cell r="D2248" t="str">
            <v>no</v>
          </cell>
          <cell r="E2248" t="str">
            <v>no</v>
          </cell>
          <cell r="F2248" t="str">
            <v>no</v>
          </cell>
        </row>
        <row r="2249">
          <cell r="A2249" t="str">
            <v>Ben Creek 01</v>
          </cell>
          <cell r="B2249" t="str">
            <v xml:space="preserve">Libby Creek </v>
          </cell>
          <cell r="C2249" t="str">
            <v>Methow</v>
          </cell>
          <cell r="D2249" t="str">
            <v>no</v>
          </cell>
          <cell r="E2249" t="str">
            <v>yes</v>
          </cell>
          <cell r="F2249" t="str">
            <v>no</v>
          </cell>
        </row>
        <row r="2250">
          <cell r="A2250" t="str">
            <v>Big Meadow Creek 01</v>
          </cell>
          <cell r="B2250" t="str">
            <v xml:space="preserve">Big Meadow Creek </v>
          </cell>
          <cell r="C2250" t="str">
            <v>Wenatchee</v>
          </cell>
          <cell r="D2250" t="str">
            <v>yes</v>
          </cell>
          <cell r="E2250" t="str">
            <v>yes</v>
          </cell>
          <cell r="F2250" t="str">
            <v>yes</v>
          </cell>
        </row>
        <row r="2251">
          <cell r="A2251" t="str">
            <v>Big Meadow Creek 02</v>
          </cell>
          <cell r="B2251" t="str">
            <v xml:space="preserve">Big Meadow Creek </v>
          </cell>
          <cell r="C2251" t="str">
            <v>Wenatchee</v>
          </cell>
          <cell r="D2251" t="str">
            <v>yes</v>
          </cell>
          <cell r="E2251" t="str">
            <v>yes</v>
          </cell>
          <cell r="F2251" t="str">
            <v>yes</v>
          </cell>
        </row>
        <row r="2252">
          <cell r="A2252" t="str">
            <v>Big Meadow Creek 03</v>
          </cell>
          <cell r="B2252" t="str">
            <v xml:space="preserve">Big Meadow Creek </v>
          </cell>
          <cell r="C2252" t="str">
            <v>Wenatchee</v>
          </cell>
          <cell r="D2252" t="str">
            <v>no</v>
          </cell>
          <cell r="E2252" t="str">
            <v>yes</v>
          </cell>
          <cell r="F2252" t="str">
            <v>yes</v>
          </cell>
        </row>
        <row r="2253">
          <cell r="A2253" t="str">
            <v>Big Meadow Creek 04</v>
          </cell>
          <cell r="B2253" t="str">
            <v xml:space="preserve">Big Meadow Creek </v>
          </cell>
          <cell r="C2253" t="str">
            <v>Wenatchee</v>
          </cell>
          <cell r="D2253" t="str">
            <v>no</v>
          </cell>
          <cell r="E2253" t="str">
            <v>yes</v>
          </cell>
          <cell r="F2253" t="str">
            <v>no</v>
          </cell>
        </row>
        <row r="2254">
          <cell r="A2254" t="str">
            <v>Black Canyon Creek 01</v>
          </cell>
          <cell r="B2254" t="str">
            <v xml:space="preserve">Black Canyon Creek </v>
          </cell>
          <cell r="C2254" t="str">
            <v>Methow</v>
          </cell>
          <cell r="D2254" t="str">
            <v>yes</v>
          </cell>
          <cell r="E2254" t="str">
            <v>yes</v>
          </cell>
          <cell r="F2254" t="str">
            <v>yes</v>
          </cell>
        </row>
        <row r="2255">
          <cell r="A2255" t="str">
            <v>Black Canyon Creek 02</v>
          </cell>
          <cell r="B2255" t="str">
            <v xml:space="preserve">Black Canyon Creek </v>
          </cell>
          <cell r="C2255" t="str">
            <v>Methow</v>
          </cell>
          <cell r="D2255" t="str">
            <v>no</v>
          </cell>
          <cell r="E2255" t="str">
            <v>yes</v>
          </cell>
          <cell r="F2255" t="str">
            <v>no</v>
          </cell>
        </row>
        <row r="2256">
          <cell r="A2256" t="str">
            <v>Black Canyon Creek 03</v>
          </cell>
          <cell r="B2256" t="str">
            <v xml:space="preserve">Black Canyon Creek </v>
          </cell>
          <cell r="C2256" t="str">
            <v>Methow</v>
          </cell>
          <cell r="D2256" t="str">
            <v>no</v>
          </cell>
          <cell r="E2256" t="str">
            <v>yes</v>
          </cell>
          <cell r="F2256" t="str">
            <v>no</v>
          </cell>
        </row>
        <row r="2257">
          <cell r="A2257" t="str">
            <v>Black Canyon Creek 04</v>
          </cell>
          <cell r="B2257" t="str">
            <v xml:space="preserve">Black Canyon Creek </v>
          </cell>
          <cell r="C2257" t="str">
            <v>Methow</v>
          </cell>
          <cell r="D2257" t="str">
            <v>no</v>
          </cell>
          <cell r="E2257" t="str">
            <v>yes</v>
          </cell>
          <cell r="F2257" t="str">
            <v>no</v>
          </cell>
        </row>
        <row r="2258">
          <cell r="A2258" t="str">
            <v>Blue Buck Creek 01</v>
          </cell>
          <cell r="B2258" t="str">
            <v xml:space="preserve">Upper Beaver Creek </v>
          </cell>
          <cell r="C2258" t="str">
            <v>Methow</v>
          </cell>
          <cell r="D2258" t="str">
            <v>no</v>
          </cell>
          <cell r="E2258" t="str">
            <v>no</v>
          </cell>
          <cell r="F2258" t="str">
            <v>yes</v>
          </cell>
        </row>
        <row r="2259">
          <cell r="A2259" t="str">
            <v>Boulder Creek 01</v>
          </cell>
          <cell r="B2259" t="str">
            <v xml:space="preserve">Boulder Creek </v>
          </cell>
          <cell r="C2259" t="str">
            <v>Methow</v>
          </cell>
          <cell r="D2259" t="str">
            <v>yes</v>
          </cell>
          <cell r="E2259" t="str">
            <v>yes</v>
          </cell>
          <cell r="F2259" t="str">
            <v>yes</v>
          </cell>
        </row>
        <row r="2260">
          <cell r="A2260" t="str">
            <v>Brender Creek 01</v>
          </cell>
          <cell r="B2260" t="str">
            <v>Mission Creek-Brender Creek</v>
          </cell>
          <cell r="C2260" t="str">
            <v>Wenatchee</v>
          </cell>
          <cell r="D2260" t="str">
            <v>yes</v>
          </cell>
          <cell r="E2260" t="str">
            <v>yes</v>
          </cell>
          <cell r="F2260" t="str">
            <v>yes</v>
          </cell>
        </row>
        <row r="2261">
          <cell r="A2261" t="str">
            <v>Brennegan Creek 01</v>
          </cell>
          <cell r="B2261" t="str">
            <v>Entiat River-Preston Creek</v>
          </cell>
          <cell r="C2261" t="str">
            <v>Entiat</v>
          </cell>
          <cell r="D2261" t="str">
            <v>no</v>
          </cell>
          <cell r="E2261" t="str">
            <v>yes</v>
          </cell>
          <cell r="F2261" t="str">
            <v>yes</v>
          </cell>
        </row>
        <row r="2262">
          <cell r="A2262" t="str">
            <v>Brevicomis Creek</v>
          </cell>
          <cell r="B2262" t="str">
            <v>Chewuch River-Doe Creek</v>
          </cell>
          <cell r="C2262" t="str">
            <v>Methow</v>
          </cell>
          <cell r="D2262" t="str">
            <v>no</v>
          </cell>
          <cell r="E2262" t="str">
            <v>no</v>
          </cell>
          <cell r="F2262" t="str">
            <v>no</v>
          </cell>
        </row>
        <row r="2263">
          <cell r="A2263" t="str">
            <v>Brush Creek 01</v>
          </cell>
          <cell r="B2263" t="str">
            <v xml:space="preserve">Lower Chiwawa River </v>
          </cell>
          <cell r="C2263" t="str">
            <v>Wenatchee</v>
          </cell>
          <cell r="D2263" t="str">
            <v>yes</v>
          </cell>
          <cell r="E2263" t="str">
            <v>yes</v>
          </cell>
          <cell r="F2263" t="str">
            <v>no</v>
          </cell>
        </row>
        <row r="2264">
          <cell r="A2264" t="str">
            <v>Brush Creek 02</v>
          </cell>
          <cell r="B2264" t="str">
            <v xml:space="preserve">Lower Chiwawa River </v>
          </cell>
          <cell r="C2264" t="str">
            <v>Wenatchee</v>
          </cell>
          <cell r="D2264" t="str">
            <v>no</v>
          </cell>
          <cell r="E2264" t="str">
            <v>yes</v>
          </cell>
          <cell r="F2264" t="str">
            <v>no</v>
          </cell>
        </row>
        <row r="2265">
          <cell r="A2265" t="str">
            <v>Buck Creek 01</v>
          </cell>
          <cell r="B2265" t="str">
            <v xml:space="preserve">Chiwawa River Headwaters </v>
          </cell>
          <cell r="C2265" t="str">
            <v>Wenatchee</v>
          </cell>
          <cell r="D2265" t="str">
            <v>no</v>
          </cell>
          <cell r="E2265" t="str">
            <v>no</v>
          </cell>
          <cell r="F2265" t="str">
            <v>yes</v>
          </cell>
        </row>
        <row r="2266">
          <cell r="A2266" t="str">
            <v>Butcher Creek 01</v>
          </cell>
          <cell r="B2266" t="str">
            <v xml:space="preserve">Lower Nason Creek </v>
          </cell>
          <cell r="C2266" t="str">
            <v>Wenatchee</v>
          </cell>
          <cell r="D2266" t="str">
            <v>yes</v>
          </cell>
          <cell r="E2266" t="str">
            <v>yes</v>
          </cell>
          <cell r="F2266" t="str">
            <v>no</v>
          </cell>
        </row>
        <row r="2267">
          <cell r="A2267" t="str">
            <v>Buttermilk Creek 01</v>
          </cell>
          <cell r="B2267" t="str">
            <v>Buttermilk Creek</v>
          </cell>
          <cell r="C2267" t="str">
            <v>Methow</v>
          </cell>
          <cell r="D2267" t="str">
            <v>yes</v>
          </cell>
          <cell r="E2267" t="str">
            <v>yes</v>
          </cell>
          <cell r="F2267" t="str">
            <v>yes</v>
          </cell>
        </row>
        <row r="2268">
          <cell r="A2268" t="str">
            <v>Buttermilk Creek 02</v>
          </cell>
          <cell r="B2268" t="str">
            <v>Buttermilk Creek</v>
          </cell>
          <cell r="C2268" t="str">
            <v>Methow</v>
          </cell>
          <cell r="D2268" t="str">
            <v>yes</v>
          </cell>
          <cell r="E2268" t="str">
            <v>yes</v>
          </cell>
          <cell r="F2268" t="str">
            <v>yes</v>
          </cell>
        </row>
        <row r="2269">
          <cell r="A2269" t="str">
            <v>Buttermilk Creek East Fork 01</v>
          </cell>
          <cell r="B2269" t="str">
            <v>Buttermilk Creek</v>
          </cell>
          <cell r="C2269" t="str">
            <v>Methow</v>
          </cell>
          <cell r="D2269" t="str">
            <v>no</v>
          </cell>
          <cell r="E2269" t="str">
            <v>yes</v>
          </cell>
          <cell r="F2269" t="str">
            <v>yes</v>
          </cell>
        </row>
        <row r="2270">
          <cell r="A2270" t="str">
            <v>Buttermilk Creek East Fork 02</v>
          </cell>
          <cell r="B2270" t="str">
            <v>Buttermilk Creek</v>
          </cell>
          <cell r="C2270" t="str">
            <v>Methow</v>
          </cell>
          <cell r="D2270" t="str">
            <v>no</v>
          </cell>
          <cell r="E2270" t="str">
            <v>yes</v>
          </cell>
          <cell r="F2270" t="str">
            <v>yes</v>
          </cell>
        </row>
        <row r="2271">
          <cell r="A2271" t="str">
            <v>Buttermilk Creek East Fork 03</v>
          </cell>
          <cell r="B2271" t="str">
            <v>Buttermilk Creek</v>
          </cell>
          <cell r="C2271" t="str">
            <v>Methow</v>
          </cell>
          <cell r="D2271" t="str">
            <v>no</v>
          </cell>
          <cell r="E2271" t="str">
            <v>yes</v>
          </cell>
          <cell r="F2271" t="str">
            <v>yes</v>
          </cell>
        </row>
        <row r="2272">
          <cell r="A2272" t="str">
            <v>Buttermilk Creek West Fork 01</v>
          </cell>
          <cell r="B2272" t="str">
            <v>Buttermilk Creek</v>
          </cell>
          <cell r="C2272" t="str">
            <v>Methow</v>
          </cell>
          <cell r="D2272" t="str">
            <v>no</v>
          </cell>
          <cell r="E2272" t="str">
            <v>yes</v>
          </cell>
          <cell r="F2272" t="str">
            <v>yes</v>
          </cell>
        </row>
        <row r="2273">
          <cell r="A2273" t="str">
            <v>Buttermilk Creek West Fork 02</v>
          </cell>
          <cell r="B2273" t="str">
            <v>Buttermilk Creek</v>
          </cell>
          <cell r="C2273" t="str">
            <v>Methow</v>
          </cell>
          <cell r="D2273" t="str">
            <v>no</v>
          </cell>
          <cell r="E2273" t="str">
            <v>no</v>
          </cell>
          <cell r="F2273" t="str">
            <v>yes</v>
          </cell>
        </row>
        <row r="2274">
          <cell r="A2274" t="str">
            <v>Camas Creek 01</v>
          </cell>
          <cell r="B2274" t="str">
            <v xml:space="preserve">Lower Peshastin Creek </v>
          </cell>
          <cell r="C2274" t="str">
            <v>Wenatchee</v>
          </cell>
          <cell r="D2274" t="str">
            <v>no</v>
          </cell>
          <cell r="E2274" t="str">
            <v>no</v>
          </cell>
          <cell r="F2274" t="str">
            <v>no</v>
          </cell>
        </row>
        <row r="2275">
          <cell r="A2275" t="str">
            <v>Canyon Creek 01</v>
          </cell>
          <cell r="B2275" t="str">
            <v xml:space="preserve">Middle Twisp River </v>
          </cell>
          <cell r="C2275" t="str">
            <v>Methow</v>
          </cell>
          <cell r="D2275" t="str">
            <v>yes</v>
          </cell>
          <cell r="E2275" t="str">
            <v>yes</v>
          </cell>
          <cell r="F2275" t="str">
            <v>yes</v>
          </cell>
        </row>
        <row r="2276">
          <cell r="A2276" t="str">
            <v>Canyon Creek 02</v>
          </cell>
          <cell r="B2276" t="str">
            <v xml:space="preserve">Middle Twisp River </v>
          </cell>
          <cell r="C2276" t="str">
            <v>Methow</v>
          </cell>
          <cell r="D2276" t="str">
            <v>no</v>
          </cell>
          <cell r="E2276" t="str">
            <v>no</v>
          </cell>
          <cell r="F2276" t="str">
            <v>no</v>
          </cell>
        </row>
        <row r="2277">
          <cell r="A2277" t="str">
            <v>Cedar Creek 01</v>
          </cell>
          <cell r="B2277" t="str">
            <v>Cedar Creek</v>
          </cell>
          <cell r="C2277" t="str">
            <v>Methow</v>
          </cell>
          <cell r="D2277" t="str">
            <v>yes</v>
          </cell>
          <cell r="E2277" t="str">
            <v>yes</v>
          </cell>
          <cell r="F2277" t="str">
            <v>yes</v>
          </cell>
        </row>
        <row r="2278">
          <cell r="A2278" t="str">
            <v>Chewuch River Doe 01</v>
          </cell>
          <cell r="B2278" t="str">
            <v>Chewuch River-Doe Creek</v>
          </cell>
          <cell r="C2278" t="str">
            <v>Methow</v>
          </cell>
          <cell r="D2278" t="str">
            <v>yes</v>
          </cell>
          <cell r="E2278" t="str">
            <v>yes</v>
          </cell>
          <cell r="F2278" t="str">
            <v>yes</v>
          </cell>
        </row>
        <row r="2279">
          <cell r="A2279" t="str">
            <v>Chewuch River Doe 02</v>
          </cell>
          <cell r="B2279" t="str">
            <v>Chewuch River-Doe Creek</v>
          </cell>
          <cell r="C2279" t="str">
            <v>Methow</v>
          </cell>
          <cell r="D2279" t="str">
            <v>yes</v>
          </cell>
          <cell r="E2279" t="str">
            <v>yes</v>
          </cell>
          <cell r="F2279" t="str">
            <v>yes</v>
          </cell>
        </row>
        <row r="2280">
          <cell r="A2280" t="str">
            <v>Chewuch River Doe 03</v>
          </cell>
          <cell r="B2280" t="str">
            <v>Chewuch River-Doe Creek</v>
          </cell>
          <cell r="C2280" t="str">
            <v>Methow</v>
          </cell>
          <cell r="D2280" t="str">
            <v>yes</v>
          </cell>
          <cell r="E2280" t="str">
            <v>yes</v>
          </cell>
          <cell r="F2280" t="str">
            <v>yes</v>
          </cell>
        </row>
        <row r="2281">
          <cell r="A2281" t="str">
            <v>Chewuch River Doe 04</v>
          </cell>
          <cell r="B2281" t="str">
            <v>Chewuch River-Doe Creek</v>
          </cell>
          <cell r="C2281" t="str">
            <v>Methow</v>
          </cell>
          <cell r="D2281" t="str">
            <v>yes</v>
          </cell>
          <cell r="E2281" t="str">
            <v>yes</v>
          </cell>
          <cell r="F2281" t="str">
            <v>yes</v>
          </cell>
        </row>
        <row r="2282">
          <cell r="A2282" t="str">
            <v>Chewuch River Doe 05</v>
          </cell>
          <cell r="B2282" t="str">
            <v>Chewuch River-Doe Creek</v>
          </cell>
          <cell r="C2282" t="str">
            <v>Methow</v>
          </cell>
          <cell r="D2282" t="str">
            <v>yes</v>
          </cell>
          <cell r="E2282" t="str">
            <v>yes</v>
          </cell>
          <cell r="F2282" t="str">
            <v>yes</v>
          </cell>
        </row>
        <row r="2283">
          <cell r="A2283" t="str">
            <v>Chewuch River Doe 06</v>
          </cell>
          <cell r="B2283" t="str">
            <v>Chewuch River-Doe Creek</v>
          </cell>
          <cell r="C2283" t="str">
            <v>Methow</v>
          </cell>
          <cell r="D2283" t="str">
            <v>yes</v>
          </cell>
          <cell r="E2283" t="str">
            <v>yes</v>
          </cell>
          <cell r="F2283" t="str">
            <v>yes</v>
          </cell>
        </row>
        <row r="2284">
          <cell r="A2284" t="str">
            <v>Chewuch River Doe 07</v>
          </cell>
          <cell r="B2284" t="str">
            <v>Chewuch River-Doe Creek</v>
          </cell>
          <cell r="C2284" t="str">
            <v>Methow</v>
          </cell>
          <cell r="D2284" t="str">
            <v>yes</v>
          </cell>
          <cell r="E2284" t="str">
            <v>yes</v>
          </cell>
          <cell r="F2284" t="str">
            <v>yes</v>
          </cell>
        </row>
        <row r="2285">
          <cell r="A2285" t="str">
            <v>Chewuch River Doe 08</v>
          </cell>
          <cell r="B2285" t="str">
            <v>Chewuch River-Doe Creek</v>
          </cell>
          <cell r="C2285" t="str">
            <v>Methow</v>
          </cell>
          <cell r="D2285" t="str">
            <v>yes</v>
          </cell>
          <cell r="E2285" t="str">
            <v>yes</v>
          </cell>
          <cell r="F2285" t="str">
            <v>yes</v>
          </cell>
        </row>
        <row r="2286">
          <cell r="A2286" t="str">
            <v>Chewuch River Doe 09</v>
          </cell>
          <cell r="B2286" t="str">
            <v>Lake Creek (Methow)</v>
          </cell>
          <cell r="C2286" t="str">
            <v>Methow</v>
          </cell>
          <cell r="D2286" t="str">
            <v>yes</v>
          </cell>
          <cell r="E2286" t="str">
            <v>yes</v>
          </cell>
          <cell r="F2286" t="str">
            <v>yes</v>
          </cell>
        </row>
        <row r="2287">
          <cell r="A2287" t="str">
            <v>Chewuch River Kay 01</v>
          </cell>
          <cell r="B2287" t="str">
            <v>Chewuch River-Kay Creek</v>
          </cell>
          <cell r="C2287" t="str">
            <v>Methow</v>
          </cell>
          <cell r="D2287" t="str">
            <v>yes</v>
          </cell>
          <cell r="E2287" t="str">
            <v>yes</v>
          </cell>
          <cell r="F2287" t="str">
            <v>yes</v>
          </cell>
        </row>
        <row r="2288">
          <cell r="A2288" t="str">
            <v>Chewuch River Kay 03</v>
          </cell>
          <cell r="B2288" t="str">
            <v>Chewuch River-Kay Creek</v>
          </cell>
          <cell r="C2288" t="str">
            <v>Methow</v>
          </cell>
          <cell r="D2288" t="str">
            <v>no</v>
          </cell>
          <cell r="E2288" t="str">
            <v>no</v>
          </cell>
          <cell r="F2288" t="str">
            <v>no</v>
          </cell>
        </row>
        <row r="2289">
          <cell r="A2289" t="str">
            <v>Chewuch River Pearrygin 01</v>
          </cell>
          <cell r="B2289" t="str">
            <v>Chewuch River-Pearrygin Creek</v>
          </cell>
          <cell r="C2289" t="str">
            <v>Methow</v>
          </cell>
          <cell r="D2289" t="str">
            <v>yes</v>
          </cell>
          <cell r="E2289" t="str">
            <v>yes</v>
          </cell>
          <cell r="F2289" t="str">
            <v>yes</v>
          </cell>
        </row>
        <row r="2290">
          <cell r="A2290" t="str">
            <v>Chewuch River Pearrygin 02</v>
          </cell>
          <cell r="B2290" t="str">
            <v>Chewuch River-Pearrygin Creek</v>
          </cell>
          <cell r="C2290" t="str">
            <v>Methow</v>
          </cell>
          <cell r="D2290" t="str">
            <v>yes</v>
          </cell>
          <cell r="E2290" t="str">
            <v>yes</v>
          </cell>
          <cell r="F2290" t="str">
            <v>yes</v>
          </cell>
        </row>
        <row r="2291">
          <cell r="A2291" t="str">
            <v>Chewuch River Pearrygin 03</v>
          </cell>
          <cell r="B2291" t="str">
            <v>Chewuch River-Pearrygin Creek</v>
          </cell>
          <cell r="C2291" t="str">
            <v>Methow</v>
          </cell>
          <cell r="D2291" t="str">
            <v>yes</v>
          </cell>
          <cell r="E2291" t="str">
            <v>yes</v>
          </cell>
          <cell r="F2291" t="str">
            <v>yes</v>
          </cell>
        </row>
        <row r="2292">
          <cell r="A2292" t="str">
            <v>Chewuch River Pearrygin 04</v>
          </cell>
          <cell r="B2292" t="str">
            <v>Chewuch River-Pearrygin Creek</v>
          </cell>
          <cell r="C2292" t="str">
            <v>Methow</v>
          </cell>
          <cell r="D2292" t="str">
            <v>yes</v>
          </cell>
          <cell r="E2292" t="str">
            <v>yes</v>
          </cell>
          <cell r="F2292" t="str">
            <v>yes</v>
          </cell>
        </row>
        <row r="2293">
          <cell r="A2293" t="str">
            <v>Chewuch River Pearrygin 05</v>
          </cell>
          <cell r="B2293" t="str">
            <v>Chewuch River-Pearrygin Creek</v>
          </cell>
          <cell r="C2293" t="str">
            <v>Methow</v>
          </cell>
          <cell r="D2293" t="str">
            <v>yes</v>
          </cell>
          <cell r="E2293" t="str">
            <v>yes</v>
          </cell>
          <cell r="F2293" t="str">
            <v>yes</v>
          </cell>
        </row>
        <row r="2294">
          <cell r="A2294" t="str">
            <v>Chewuch River Pearrygin 06</v>
          </cell>
          <cell r="B2294" t="str">
            <v>Chewuch River-Pearrygin Creek</v>
          </cell>
          <cell r="C2294" t="str">
            <v>Methow</v>
          </cell>
          <cell r="D2294" t="str">
            <v>yes</v>
          </cell>
          <cell r="E2294" t="str">
            <v>yes</v>
          </cell>
          <cell r="F2294" t="str">
            <v>no</v>
          </cell>
        </row>
        <row r="2295">
          <cell r="A2295" t="str">
            <v>Chewuch River Pearrygin 07</v>
          </cell>
          <cell r="B2295" t="str">
            <v>Chewuch River-Pearrygin Creek</v>
          </cell>
          <cell r="C2295" t="str">
            <v>Methow</v>
          </cell>
          <cell r="D2295" t="str">
            <v>yes</v>
          </cell>
          <cell r="E2295" t="str">
            <v>yes</v>
          </cell>
          <cell r="F2295" t="str">
            <v>yes</v>
          </cell>
        </row>
        <row r="2296">
          <cell r="A2296" t="str">
            <v>Chewuch River Pearrygin 08</v>
          </cell>
          <cell r="B2296" t="str">
            <v>Chewuch River-Pearrygin Creek</v>
          </cell>
          <cell r="C2296" t="str">
            <v>Methow</v>
          </cell>
          <cell r="D2296" t="str">
            <v>yes</v>
          </cell>
          <cell r="E2296" t="str">
            <v>yes</v>
          </cell>
          <cell r="F2296" t="str">
            <v>yes</v>
          </cell>
        </row>
        <row r="2297">
          <cell r="A2297" t="str">
            <v>Chewuch River Pearrygin 09</v>
          </cell>
          <cell r="B2297" t="str">
            <v>Chewuch River-Pearrygin Creek</v>
          </cell>
          <cell r="C2297" t="str">
            <v>Methow</v>
          </cell>
          <cell r="D2297" t="str">
            <v>yes</v>
          </cell>
          <cell r="E2297" t="str">
            <v>yes</v>
          </cell>
          <cell r="F2297" t="str">
            <v>yes</v>
          </cell>
        </row>
        <row r="2298">
          <cell r="A2298" t="str">
            <v>Chewuch River Pearrygin 10</v>
          </cell>
          <cell r="B2298" t="str">
            <v>Chewuch River-Pearrygin Creek</v>
          </cell>
          <cell r="C2298" t="str">
            <v>Methow</v>
          </cell>
          <cell r="D2298" t="str">
            <v>yes</v>
          </cell>
          <cell r="E2298" t="str">
            <v>yes</v>
          </cell>
          <cell r="F2298" t="str">
            <v>yes</v>
          </cell>
        </row>
        <row r="2299">
          <cell r="A2299" t="str">
            <v>Chewuch River Pearrygin 11</v>
          </cell>
          <cell r="B2299" t="str">
            <v>Chewuch River-Pearrygin Creek</v>
          </cell>
          <cell r="C2299" t="str">
            <v>Methow</v>
          </cell>
          <cell r="D2299" t="str">
            <v>yes</v>
          </cell>
          <cell r="E2299" t="str">
            <v>yes</v>
          </cell>
          <cell r="F2299" t="str">
            <v>yes</v>
          </cell>
        </row>
        <row r="2300">
          <cell r="A2300" t="str">
            <v>Chewuch River Thirtymile 03</v>
          </cell>
          <cell r="B2300" t="str">
            <v>Chewuch River-Thirtymile Creek</v>
          </cell>
          <cell r="C2300" t="str">
            <v>Methow</v>
          </cell>
          <cell r="D2300" t="str">
            <v>yes</v>
          </cell>
          <cell r="E2300" t="str">
            <v>yes</v>
          </cell>
          <cell r="F2300" t="str">
            <v>yes</v>
          </cell>
        </row>
        <row r="2301">
          <cell r="A2301" t="str">
            <v>Chewuch River Thirtymile 03</v>
          </cell>
          <cell r="B2301" t="str">
            <v>Chewuch River-Thirtymile Creek</v>
          </cell>
          <cell r="C2301" t="str">
            <v>Methow</v>
          </cell>
          <cell r="D2301" t="str">
            <v>yes</v>
          </cell>
          <cell r="E2301" t="str">
            <v>yes</v>
          </cell>
          <cell r="F2301" t="str">
            <v>yes</v>
          </cell>
        </row>
        <row r="2302">
          <cell r="A2302" t="str">
            <v>Chewuch River Thirtymile 04</v>
          </cell>
          <cell r="B2302" t="str">
            <v>Chewuch River-Thirtymile Creek</v>
          </cell>
          <cell r="C2302" t="str">
            <v>Methow</v>
          </cell>
          <cell r="D2302" t="str">
            <v>yes</v>
          </cell>
          <cell r="E2302" t="str">
            <v>yes</v>
          </cell>
          <cell r="F2302" t="str">
            <v>yes</v>
          </cell>
        </row>
        <row r="2303">
          <cell r="A2303" t="str">
            <v>Chikamin Creek 01</v>
          </cell>
          <cell r="B2303" t="str">
            <v xml:space="preserve">Middle Chiwawa River </v>
          </cell>
          <cell r="C2303" t="str">
            <v>Wenatchee</v>
          </cell>
          <cell r="D2303" t="str">
            <v>yes</v>
          </cell>
          <cell r="E2303" t="str">
            <v>yes</v>
          </cell>
          <cell r="F2303" t="str">
            <v>yes</v>
          </cell>
        </row>
        <row r="2304">
          <cell r="A2304" t="str">
            <v>Chikamin Creek 02</v>
          </cell>
          <cell r="B2304" t="str">
            <v>Chikamin Creek</v>
          </cell>
          <cell r="C2304" t="str">
            <v>Wenatchee</v>
          </cell>
          <cell r="D2304" t="str">
            <v>yes</v>
          </cell>
          <cell r="E2304" t="str">
            <v>yes</v>
          </cell>
          <cell r="F2304" t="str">
            <v>yes</v>
          </cell>
        </row>
        <row r="2305">
          <cell r="A2305" t="str">
            <v>Chikamin Creek 03</v>
          </cell>
          <cell r="B2305" t="str">
            <v>Chikamin Creek</v>
          </cell>
          <cell r="C2305" t="str">
            <v>Wenatchee</v>
          </cell>
          <cell r="D2305" t="str">
            <v>no</v>
          </cell>
          <cell r="E2305" t="str">
            <v>yes</v>
          </cell>
          <cell r="F2305" t="str">
            <v>yes</v>
          </cell>
        </row>
        <row r="2306">
          <cell r="A2306" t="str">
            <v>Chikamin Creek 04</v>
          </cell>
          <cell r="B2306" t="str">
            <v>Chikamin Creek</v>
          </cell>
          <cell r="C2306" t="str">
            <v>Wenatchee</v>
          </cell>
          <cell r="D2306" t="str">
            <v>no</v>
          </cell>
          <cell r="E2306" t="str">
            <v>no</v>
          </cell>
          <cell r="F2306" t="str">
            <v>yes</v>
          </cell>
        </row>
        <row r="2307">
          <cell r="A2307" t="str">
            <v>Chiwaukum Creek 01</v>
          </cell>
          <cell r="B2307" t="str">
            <v>Wenatchee River-Beaver Creek</v>
          </cell>
          <cell r="C2307" t="str">
            <v>Wenatchee</v>
          </cell>
          <cell r="D2307" t="str">
            <v>yes</v>
          </cell>
          <cell r="E2307" t="str">
            <v>yes</v>
          </cell>
          <cell r="F2307" t="str">
            <v>yes</v>
          </cell>
        </row>
        <row r="2308">
          <cell r="A2308" t="str">
            <v>Chiwaukum Creek 02</v>
          </cell>
          <cell r="B2308" t="str">
            <v>Chiwaukum Creek</v>
          </cell>
          <cell r="C2308" t="str">
            <v>Wenatchee</v>
          </cell>
          <cell r="D2308" t="str">
            <v>yes</v>
          </cell>
          <cell r="E2308" t="str">
            <v>yes</v>
          </cell>
          <cell r="F2308" t="str">
            <v>yes</v>
          </cell>
        </row>
        <row r="2309">
          <cell r="A2309" t="str">
            <v>Chiwaukum Creek 03</v>
          </cell>
          <cell r="B2309" t="str">
            <v>Chiwaukum Creek</v>
          </cell>
          <cell r="C2309" t="str">
            <v>Wenatchee</v>
          </cell>
          <cell r="D2309" t="str">
            <v>yes</v>
          </cell>
          <cell r="E2309" t="str">
            <v>yes</v>
          </cell>
          <cell r="F2309" t="str">
            <v>yes</v>
          </cell>
        </row>
        <row r="2310">
          <cell r="A2310" t="str">
            <v>Chiwaukum Creek 04</v>
          </cell>
          <cell r="B2310" t="str">
            <v>Chiwaukum Creek</v>
          </cell>
          <cell r="C2310" t="str">
            <v>Wenatchee</v>
          </cell>
          <cell r="D2310" t="str">
            <v>yes</v>
          </cell>
          <cell r="E2310" t="str">
            <v>yes</v>
          </cell>
          <cell r="F2310" t="str">
            <v>yes</v>
          </cell>
        </row>
        <row r="2311">
          <cell r="A2311" t="str">
            <v>Chiwaukum Creek 05</v>
          </cell>
          <cell r="B2311" t="str">
            <v>Chiwaukum Creek</v>
          </cell>
          <cell r="C2311" t="str">
            <v>Wenatchee</v>
          </cell>
          <cell r="D2311" t="str">
            <v>no</v>
          </cell>
          <cell r="E2311" t="str">
            <v>no</v>
          </cell>
          <cell r="F2311" t="str">
            <v>yes</v>
          </cell>
        </row>
        <row r="2312">
          <cell r="A2312" t="str">
            <v>Chiwawa River Headwaters 01</v>
          </cell>
          <cell r="B2312" t="str">
            <v xml:space="preserve">Chiwawa River Headwaters </v>
          </cell>
          <cell r="C2312" t="str">
            <v>Wenatchee</v>
          </cell>
          <cell r="D2312" t="str">
            <v>yes</v>
          </cell>
          <cell r="E2312" t="str">
            <v>yes</v>
          </cell>
          <cell r="F2312" t="str">
            <v>yes</v>
          </cell>
        </row>
        <row r="2313">
          <cell r="A2313" t="str">
            <v>Chiwawa River Lower 01</v>
          </cell>
          <cell r="B2313" t="str">
            <v xml:space="preserve">Lower Chiwawa River </v>
          </cell>
          <cell r="C2313" t="str">
            <v>Wenatchee</v>
          </cell>
          <cell r="D2313" t="str">
            <v>yes</v>
          </cell>
          <cell r="E2313" t="str">
            <v>yes</v>
          </cell>
          <cell r="F2313" t="str">
            <v>yes</v>
          </cell>
        </row>
        <row r="2314">
          <cell r="A2314" t="str">
            <v>Chiwawa River Lower 02</v>
          </cell>
          <cell r="B2314" t="str">
            <v xml:space="preserve">Lower Chiwawa River </v>
          </cell>
          <cell r="C2314" t="str">
            <v>Wenatchee</v>
          </cell>
          <cell r="D2314" t="str">
            <v>yes</v>
          </cell>
          <cell r="E2314" t="str">
            <v>yes</v>
          </cell>
          <cell r="F2314" t="str">
            <v>yes</v>
          </cell>
        </row>
        <row r="2315">
          <cell r="A2315" t="str">
            <v>Chiwawa River Lower 03</v>
          </cell>
          <cell r="B2315" t="str">
            <v xml:space="preserve">Lower Chiwawa River </v>
          </cell>
          <cell r="C2315" t="str">
            <v>Wenatchee</v>
          </cell>
          <cell r="D2315" t="str">
            <v>yes</v>
          </cell>
          <cell r="E2315" t="str">
            <v>yes</v>
          </cell>
          <cell r="F2315" t="str">
            <v>yes</v>
          </cell>
        </row>
        <row r="2316">
          <cell r="A2316" t="str">
            <v>Chiwawa River Lower 04</v>
          </cell>
          <cell r="B2316" t="str">
            <v xml:space="preserve">Lower Chiwawa River </v>
          </cell>
          <cell r="C2316" t="str">
            <v>Wenatchee</v>
          </cell>
          <cell r="D2316" t="str">
            <v>yes</v>
          </cell>
          <cell r="E2316" t="str">
            <v>yes</v>
          </cell>
          <cell r="F2316" t="str">
            <v>yes</v>
          </cell>
        </row>
        <row r="2317">
          <cell r="A2317" t="str">
            <v>Chiwawa River Lower 05</v>
          </cell>
          <cell r="B2317" t="str">
            <v xml:space="preserve">Lower Chiwawa River </v>
          </cell>
          <cell r="C2317" t="str">
            <v>Wenatchee</v>
          </cell>
          <cell r="D2317" t="str">
            <v>yes</v>
          </cell>
          <cell r="E2317" t="str">
            <v>yes</v>
          </cell>
          <cell r="F2317" t="str">
            <v>yes</v>
          </cell>
        </row>
        <row r="2318">
          <cell r="A2318" t="str">
            <v>Chiwawa River Lower 06</v>
          </cell>
          <cell r="B2318" t="str">
            <v xml:space="preserve">Lower Chiwawa River </v>
          </cell>
          <cell r="C2318" t="str">
            <v>Wenatchee</v>
          </cell>
          <cell r="D2318" t="str">
            <v>yes</v>
          </cell>
          <cell r="E2318" t="str">
            <v>yes</v>
          </cell>
          <cell r="F2318" t="str">
            <v>yes</v>
          </cell>
        </row>
        <row r="2319">
          <cell r="A2319" t="str">
            <v>Chiwawa River Lower 07</v>
          </cell>
          <cell r="B2319" t="str">
            <v xml:space="preserve">Lower Chiwawa River </v>
          </cell>
          <cell r="C2319" t="str">
            <v>Wenatchee</v>
          </cell>
          <cell r="D2319" t="str">
            <v>yes</v>
          </cell>
          <cell r="E2319" t="str">
            <v>yes</v>
          </cell>
          <cell r="F2319" t="str">
            <v>yes</v>
          </cell>
        </row>
        <row r="2320">
          <cell r="A2320" t="str">
            <v>Chiwawa River Middle 01</v>
          </cell>
          <cell r="B2320" t="str">
            <v xml:space="preserve">Middle Chiwawa River </v>
          </cell>
          <cell r="C2320" t="str">
            <v>Wenatchee</v>
          </cell>
          <cell r="D2320" t="str">
            <v>yes</v>
          </cell>
          <cell r="E2320" t="str">
            <v>yes</v>
          </cell>
          <cell r="F2320" t="str">
            <v>yes</v>
          </cell>
        </row>
        <row r="2321">
          <cell r="A2321" t="str">
            <v>Chiwawa River Middle 02</v>
          </cell>
          <cell r="B2321" t="str">
            <v xml:space="preserve">Middle Chiwawa River </v>
          </cell>
          <cell r="C2321" t="str">
            <v>Wenatchee</v>
          </cell>
          <cell r="D2321" t="str">
            <v>yes</v>
          </cell>
          <cell r="E2321" t="str">
            <v>yes</v>
          </cell>
          <cell r="F2321" t="str">
            <v>yes</v>
          </cell>
        </row>
        <row r="2322">
          <cell r="A2322" t="str">
            <v>Chiwawa River Middle 03</v>
          </cell>
          <cell r="B2322" t="str">
            <v xml:space="preserve">Middle Chiwawa River </v>
          </cell>
          <cell r="C2322" t="str">
            <v>Wenatchee</v>
          </cell>
          <cell r="D2322" t="str">
            <v>yes</v>
          </cell>
          <cell r="E2322" t="str">
            <v>yes</v>
          </cell>
          <cell r="F2322" t="str">
            <v>yes</v>
          </cell>
        </row>
        <row r="2323">
          <cell r="A2323" t="str">
            <v>Chiwawa River Middle 04</v>
          </cell>
          <cell r="B2323" t="str">
            <v xml:space="preserve">Middle Chiwawa River </v>
          </cell>
          <cell r="C2323" t="str">
            <v>Wenatchee</v>
          </cell>
          <cell r="D2323" t="str">
            <v>yes</v>
          </cell>
          <cell r="E2323" t="str">
            <v>yes</v>
          </cell>
          <cell r="F2323" t="str">
            <v>yes</v>
          </cell>
        </row>
        <row r="2324">
          <cell r="A2324" t="str">
            <v>Chiwawa River Middle 05</v>
          </cell>
          <cell r="B2324" t="str">
            <v xml:space="preserve">Upper Chiwawa River </v>
          </cell>
          <cell r="C2324" t="str">
            <v>Wenatchee</v>
          </cell>
          <cell r="D2324" t="str">
            <v>yes</v>
          </cell>
          <cell r="E2324" t="str">
            <v>yes</v>
          </cell>
          <cell r="F2324" t="str">
            <v>yes</v>
          </cell>
        </row>
        <row r="2325">
          <cell r="A2325" t="str">
            <v>Chiwawa River Upper 01</v>
          </cell>
          <cell r="B2325" t="str">
            <v xml:space="preserve">Upper Chiwawa River </v>
          </cell>
          <cell r="C2325" t="str">
            <v>Wenatchee</v>
          </cell>
          <cell r="D2325" t="str">
            <v>yes</v>
          </cell>
          <cell r="E2325" t="str">
            <v>yes</v>
          </cell>
          <cell r="F2325" t="str">
            <v>yes</v>
          </cell>
        </row>
        <row r="2326">
          <cell r="A2326" t="str">
            <v>Chiwawa River Upper 02</v>
          </cell>
          <cell r="B2326" t="str">
            <v xml:space="preserve">Upper Chiwawa River </v>
          </cell>
          <cell r="C2326" t="str">
            <v>Wenatchee</v>
          </cell>
          <cell r="D2326" t="str">
            <v>yes</v>
          </cell>
          <cell r="E2326" t="str">
            <v>yes</v>
          </cell>
          <cell r="F2326" t="str">
            <v>yes</v>
          </cell>
        </row>
        <row r="2327">
          <cell r="A2327" t="str">
            <v>Chiwawa River Upper 03</v>
          </cell>
          <cell r="B2327" t="str">
            <v xml:space="preserve">Upper Chiwawa River </v>
          </cell>
          <cell r="C2327" t="str">
            <v>Wenatchee</v>
          </cell>
          <cell r="D2327" t="str">
            <v>yes</v>
          </cell>
          <cell r="E2327" t="str">
            <v>yes</v>
          </cell>
          <cell r="F2327" t="str">
            <v>yes</v>
          </cell>
        </row>
        <row r="2328">
          <cell r="A2328" t="str">
            <v>Chiwawa River Upper 04</v>
          </cell>
          <cell r="B2328" t="str">
            <v xml:space="preserve">Upper Chiwawa River </v>
          </cell>
          <cell r="C2328" t="str">
            <v>Wenatchee</v>
          </cell>
          <cell r="D2328" t="str">
            <v>yes</v>
          </cell>
          <cell r="E2328" t="str">
            <v>yes</v>
          </cell>
          <cell r="F2328" t="str">
            <v>yes</v>
          </cell>
        </row>
        <row r="2329">
          <cell r="A2329" t="str">
            <v>Chiwawa River Upper 05</v>
          </cell>
          <cell r="B2329" t="str">
            <v xml:space="preserve">Upper Chiwawa River </v>
          </cell>
          <cell r="C2329" t="str">
            <v>Wenatchee</v>
          </cell>
          <cell r="D2329" t="str">
            <v>yes</v>
          </cell>
          <cell r="E2329" t="str">
            <v>yes</v>
          </cell>
          <cell r="F2329" t="str">
            <v>yes</v>
          </cell>
        </row>
        <row r="2330">
          <cell r="A2330" t="str">
            <v>Chumstick Creek 01</v>
          </cell>
          <cell r="B2330" t="str">
            <v>Chumstick Creek</v>
          </cell>
          <cell r="C2330" t="str">
            <v>Wenatchee</v>
          </cell>
          <cell r="D2330" t="str">
            <v>yes</v>
          </cell>
          <cell r="E2330" t="str">
            <v>yes</v>
          </cell>
          <cell r="F2330" t="str">
            <v>yes</v>
          </cell>
        </row>
        <row r="2331">
          <cell r="A2331" t="str">
            <v>Chumstick Creek 02</v>
          </cell>
          <cell r="B2331" t="str">
            <v>Eagle Creek (Wenatchee)</v>
          </cell>
          <cell r="C2331" t="str">
            <v>Wenatchee</v>
          </cell>
          <cell r="D2331" t="str">
            <v>yes</v>
          </cell>
          <cell r="E2331" t="str">
            <v>yes</v>
          </cell>
          <cell r="F2331" t="str">
            <v>yes</v>
          </cell>
        </row>
        <row r="2332">
          <cell r="A2332" t="str">
            <v>Chumstick Creek 03</v>
          </cell>
          <cell r="B2332" t="str">
            <v>Eagle Creek (Wenatchee)</v>
          </cell>
          <cell r="C2332" t="str">
            <v>Wenatchee</v>
          </cell>
          <cell r="D2332" t="str">
            <v>yes</v>
          </cell>
          <cell r="E2332" t="str">
            <v>yes</v>
          </cell>
          <cell r="F2332" t="str">
            <v>no</v>
          </cell>
        </row>
        <row r="2333">
          <cell r="A2333" t="str">
            <v>Chumstick Creek 04</v>
          </cell>
          <cell r="B2333" t="str">
            <v>Chumstick Creek</v>
          </cell>
          <cell r="C2333" t="str">
            <v>Wenatchee</v>
          </cell>
          <cell r="D2333" t="str">
            <v>yes</v>
          </cell>
          <cell r="E2333" t="str">
            <v>yes</v>
          </cell>
          <cell r="F2333" t="str">
            <v>no</v>
          </cell>
        </row>
        <row r="2334">
          <cell r="A2334" t="str">
            <v>Chumstick Creek 05</v>
          </cell>
          <cell r="B2334" t="str">
            <v>Chumstick Creek</v>
          </cell>
          <cell r="C2334" t="str">
            <v>Wenatchee</v>
          </cell>
          <cell r="D2334" t="str">
            <v>yes</v>
          </cell>
          <cell r="E2334" t="str">
            <v>yes</v>
          </cell>
          <cell r="F2334" t="str">
            <v>no</v>
          </cell>
        </row>
        <row r="2335">
          <cell r="A2335" t="str">
            <v>Chumstick Creek 06</v>
          </cell>
          <cell r="B2335" t="str">
            <v>Chumstick Creek</v>
          </cell>
          <cell r="C2335" t="str">
            <v>Wenatchee</v>
          </cell>
          <cell r="D2335" t="str">
            <v>yes</v>
          </cell>
          <cell r="E2335" t="str">
            <v>yes</v>
          </cell>
          <cell r="F2335" t="str">
            <v>no</v>
          </cell>
        </row>
        <row r="2336">
          <cell r="A2336" t="str">
            <v>Chumstick Creek 07</v>
          </cell>
          <cell r="B2336" t="str">
            <v>Chumstick Creek</v>
          </cell>
          <cell r="C2336" t="str">
            <v>Wenatchee</v>
          </cell>
          <cell r="D2336" t="str">
            <v>yes</v>
          </cell>
          <cell r="E2336" t="str">
            <v>yes</v>
          </cell>
          <cell r="F2336" t="str">
            <v>no</v>
          </cell>
        </row>
        <row r="2337">
          <cell r="A2337" t="str">
            <v>Chumstick Creek 08</v>
          </cell>
          <cell r="B2337" t="str">
            <v>Chumstick Creek</v>
          </cell>
          <cell r="C2337" t="str">
            <v>Wenatchee</v>
          </cell>
          <cell r="D2337" t="str">
            <v>yes</v>
          </cell>
          <cell r="E2337" t="str">
            <v>yes</v>
          </cell>
          <cell r="F2337" t="str">
            <v>no</v>
          </cell>
        </row>
        <row r="2338">
          <cell r="A2338" t="str">
            <v>Chumstick Creek 09</v>
          </cell>
          <cell r="B2338" t="str">
            <v>Chumstick Creek</v>
          </cell>
          <cell r="C2338" t="str">
            <v>Wenatchee</v>
          </cell>
          <cell r="D2338" t="str">
            <v>no</v>
          </cell>
          <cell r="E2338" t="str">
            <v>no</v>
          </cell>
          <cell r="F2338" t="str">
            <v>no</v>
          </cell>
        </row>
        <row r="2339">
          <cell r="A2339" t="str">
            <v>Chuwuch River Kay 02</v>
          </cell>
          <cell r="B2339" t="str">
            <v>Chewuch River-Kay Creek</v>
          </cell>
          <cell r="C2339" t="str">
            <v>Methow</v>
          </cell>
          <cell r="D2339" t="str">
            <v>no</v>
          </cell>
          <cell r="E2339" t="str">
            <v>no</v>
          </cell>
          <cell r="F2339" t="str">
            <v>no</v>
          </cell>
        </row>
        <row r="2340">
          <cell r="A2340" t="str">
            <v>Clear Creek 01</v>
          </cell>
          <cell r="B2340" t="str">
            <v xml:space="preserve">Lower Chiwawa River </v>
          </cell>
          <cell r="C2340" t="str">
            <v>Wenatchee</v>
          </cell>
          <cell r="D2340" t="str">
            <v>yes</v>
          </cell>
          <cell r="E2340" t="str">
            <v>yes</v>
          </cell>
          <cell r="F2340" t="str">
            <v>no</v>
          </cell>
        </row>
        <row r="2341">
          <cell r="A2341" t="str">
            <v>Clear Creek 02</v>
          </cell>
          <cell r="B2341" t="str">
            <v xml:space="preserve">Lower Chiwawa River </v>
          </cell>
          <cell r="C2341" t="str">
            <v>Wenatchee</v>
          </cell>
          <cell r="D2341" t="str">
            <v>no</v>
          </cell>
          <cell r="E2341" t="str">
            <v>yes</v>
          </cell>
          <cell r="F2341" t="str">
            <v>no</v>
          </cell>
        </row>
        <row r="2342">
          <cell r="A2342" t="str">
            <v>Cougar Creek 01</v>
          </cell>
          <cell r="B2342" t="str">
            <v xml:space="preserve">Upper Mad River </v>
          </cell>
          <cell r="C2342" t="str">
            <v>Entiat</v>
          </cell>
          <cell r="D2342" t="str">
            <v>no</v>
          </cell>
          <cell r="E2342" t="str">
            <v>no</v>
          </cell>
          <cell r="F2342" t="str">
            <v>yes</v>
          </cell>
        </row>
        <row r="2343">
          <cell r="A2343" t="str">
            <v>Coulter Creek 01</v>
          </cell>
          <cell r="B2343" t="str">
            <v xml:space="preserve">Lower Nason Creek </v>
          </cell>
          <cell r="C2343" t="str">
            <v>Wenatchee</v>
          </cell>
          <cell r="D2343" t="str">
            <v>no</v>
          </cell>
          <cell r="E2343" t="str">
            <v>yes</v>
          </cell>
          <cell r="F2343" t="str">
            <v>yes</v>
          </cell>
        </row>
        <row r="2344">
          <cell r="A2344" t="str">
            <v>Crater Creek 01</v>
          </cell>
          <cell r="B2344" t="str">
            <v>Gold Creek</v>
          </cell>
          <cell r="C2344" t="str">
            <v>Methow</v>
          </cell>
          <cell r="D2344" t="str">
            <v>yes</v>
          </cell>
          <cell r="E2344" t="str">
            <v>yes</v>
          </cell>
          <cell r="F2344" t="str">
            <v>yes</v>
          </cell>
        </row>
        <row r="2345">
          <cell r="A2345" t="str">
            <v>Crater Creek 02</v>
          </cell>
          <cell r="B2345" t="str">
            <v>Gold Creek</v>
          </cell>
          <cell r="C2345" t="str">
            <v>Methow</v>
          </cell>
          <cell r="D2345" t="str">
            <v>yes</v>
          </cell>
          <cell r="E2345" t="str">
            <v>yes</v>
          </cell>
          <cell r="F2345" t="str">
            <v>yes</v>
          </cell>
        </row>
        <row r="2346">
          <cell r="A2346" t="str">
            <v>Crater Creek 03</v>
          </cell>
          <cell r="B2346" t="str">
            <v>Gold Creek</v>
          </cell>
          <cell r="C2346" t="str">
            <v>Methow</v>
          </cell>
          <cell r="D2346" t="str">
            <v>yes</v>
          </cell>
          <cell r="E2346" t="str">
            <v>yes</v>
          </cell>
          <cell r="F2346" t="str">
            <v>yes</v>
          </cell>
        </row>
        <row r="2347">
          <cell r="A2347" t="str">
            <v>Cub Creek 01</v>
          </cell>
          <cell r="B2347" t="str">
            <v>Cub Creek</v>
          </cell>
          <cell r="C2347" t="str">
            <v>Methow</v>
          </cell>
          <cell r="D2347" t="str">
            <v>yes</v>
          </cell>
          <cell r="E2347" t="str">
            <v>yes</v>
          </cell>
          <cell r="F2347" t="str">
            <v>yes</v>
          </cell>
        </row>
        <row r="2348">
          <cell r="A2348" t="str">
            <v>Dead Horse Canyon 01</v>
          </cell>
          <cell r="B2348" t="str">
            <v>Wenatchee River-Beaver Creek</v>
          </cell>
          <cell r="C2348" t="str">
            <v>Wenatchee</v>
          </cell>
          <cell r="D2348" t="str">
            <v>no</v>
          </cell>
          <cell r="E2348" t="str">
            <v>no</v>
          </cell>
          <cell r="F2348" t="str">
            <v>no</v>
          </cell>
        </row>
        <row r="2349">
          <cell r="A2349" t="str">
            <v>Derby Canyon 01</v>
          </cell>
          <cell r="B2349" t="str">
            <v>Wenatchee River-Derby Canyon</v>
          </cell>
          <cell r="C2349" t="str">
            <v>Wenatchee</v>
          </cell>
          <cell r="D2349" t="str">
            <v>no</v>
          </cell>
          <cell r="E2349" t="str">
            <v>yes</v>
          </cell>
          <cell r="F2349" t="str">
            <v>no</v>
          </cell>
        </row>
        <row r="2350">
          <cell r="A2350" t="str">
            <v>Derby Canyon 02</v>
          </cell>
          <cell r="B2350" t="str">
            <v>Wenatchee River-Derby Canyon</v>
          </cell>
          <cell r="C2350" t="str">
            <v>Wenatchee</v>
          </cell>
          <cell r="D2350" t="str">
            <v>no</v>
          </cell>
          <cell r="E2350" t="str">
            <v>yes</v>
          </cell>
          <cell r="F2350" t="str">
            <v>no</v>
          </cell>
        </row>
        <row r="2351">
          <cell r="A2351" t="str">
            <v>Derby Canyon 03</v>
          </cell>
          <cell r="B2351" t="str">
            <v>Wenatchee River-Derby Canyon</v>
          </cell>
          <cell r="C2351" t="str">
            <v>Wenatchee</v>
          </cell>
          <cell r="D2351" t="str">
            <v>no</v>
          </cell>
          <cell r="E2351" t="str">
            <v>yes</v>
          </cell>
          <cell r="F2351" t="str">
            <v>no</v>
          </cell>
        </row>
        <row r="2352">
          <cell r="A2352" t="str">
            <v>Diamond Creek 01</v>
          </cell>
          <cell r="B2352" t="str">
            <v>Diamond Creek</v>
          </cell>
          <cell r="C2352" t="str">
            <v>Methow</v>
          </cell>
          <cell r="D2352" t="str">
            <v>no</v>
          </cell>
          <cell r="E2352" t="str">
            <v>no</v>
          </cell>
          <cell r="F2352" t="str">
            <v>yes</v>
          </cell>
        </row>
        <row r="2353">
          <cell r="A2353" t="str">
            <v>Doe Creek 01</v>
          </cell>
          <cell r="B2353" t="str">
            <v>Chewuch River-Doe Creek</v>
          </cell>
          <cell r="C2353" t="str">
            <v>Methow</v>
          </cell>
          <cell r="D2353" t="str">
            <v>no</v>
          </cell>
          <cell r="E2353" t="str">
            <v>yes</v>
          </cell>
          <cell r="F2353" t="str">
            <v>no</v>
          </cell>
        </row>
        <row r="2354">
          <cell r="A2354" t="str">
            <v>Drake Creek 01</v>
          </cell>
          <cell r="B2354" t="str">
            <v xml:space="preserve">Upper Lost River </v>
          </cell>
          <cell r="C2354" t="str">
            <v>Methow</v>
          </cell>
          <cell r="D2354" t="str">
            <v>no</v>
          </cell>
          <cell r="E2354" t="str">
            <v>no</v>
          </cell>
          <cell r="F2354" t="str">
            <v>yes</v>
          </cell>
        </row>
        <row r="2355">
          <cell r="A2355" t="str">
            <v>Eagle Creek Methow 01</v>
          </cell>
          <cell r="B2355" t="str">
            <v>Eagle Creek (Methow)</v>
          </cell>
          <cell r="C2355" t="str">
            <v>Methow</v>
          </cell>
          <cell r="D2355" t="str">
            <v>yes</v>
          </cell>
          <cell r="E2355" t="str">
            <v>yes</v>
          </cell>
          <cell r="F2355" t="str">
            <v>yes</v>
          </cell>
        </row>
        <row r="2356">
          <cell r="A2356" t="str">
            <v>Eagle Creek Methow 02</v>
          </cell>
          <cell r="B2356" t="str">
            <v>Eagle Creek (Methow)</v>
          </cell>
          <cell r="C2356" t="str">
            <v>Methow</v>
          </cell>
          <cell r="D2356" t="str">
            <v>yes</v>
          </cell>
          <cell r="E2356" t="str">
            <v>yes</v>
          </cell>
          <cell r="F2356" t="str">
            <v>yes</v>
          </cell>
        </row>
        <row r="2357">
          <cell r="A2357" t="str">
            <v>Eagle Creek Wenatchee 01</v>
          </cell>
          <cell r="B2357" t="str">
            <v>Eagle Creek (Wenatchee)</v>
          </cell>
          <cell r="C2357" t="str">
            <v>Wenatchee</v>
          </cell>
          <cell r="D2357" t="str">
            <v>no</v>
          </cell>
          <cell r="E2357" t="str">
            <v>yes</v>
          </cell>
          <cell r="F2357" t="str">
            <v>no</v>
          </cell>
        </row>
        <row r="2358">
          <cell r="A2358" t="str">
            <v>Early Winters Creek 01</v>
          </cell>
          <cell r="B2358" t="str">
            <v>Cedar Creek</v>
          </cell>
          <cell r="C2358" t="str">
            <v>Methow</v>
          </cell>
          <cell r="D2358" t="str">
            <v>yes</v>
          </cell>
          <cell r="E2358" t="str">
            <v>yes</v>
          </cell>
          <cell r="F2358" t="str">
            <v>yes</v>
          </cell>
        </row>
        <row r="2359">
          <cell r="A2359" t="str">
            <v>Early Winters Creek 02</v>
          </cell>
          <cell r="B2359" t="str">
            <v>Early Winters Creek</v>
          </cell>
          <cell r="C2359" t="str">
            <v>Methow</v>
          </cell>
          <cell r="D2359" t="str">
            <v>yes</v>
          </cell>
          <cell r="E2359" t="str">
            <v>yes</v>
          </cell>
          <cell r="F2359" t="str">
            <v>yes</v>
          </cell>
        </row>
        <row r="2360">
          <cell r="A2360" t="str">
            <v>Early Winters Creek 03</v>
          </cell>
          <cell r="B2360" t="str">
            <v>Early Winters Creek</v>
          </cell>
          <cell r="C2360" t="str">
            <v>Methow</v>
          </cell>
          <cell r="D2360" t="str">
            <v>yes</v>
          </cell>
          <cell r="E2360" t="str">
            <v>yes</v>
          </cell>
          <cell r="F2360" t="str">
            <v>yes</v>
          </cell>
        </row>
        <row r="2361">
          <cell r="A2361" t="str">
            <v>Early Winters Creek 04</v>
          </cell>
          <cell r="B2361" t="str">
            <v>Early Winters Creek</v>
          </cell>
          <cell r="C2361" t="str">
            <v>Methow</v>
          </cell>
          <cell r="D2361" t="str">
            <v>yes</v>
          </cell>
          <cell r="E2361" t="str">
            <v>yes</v>
          </cell>
          <cell r="F2361" t="str">
            <v>yes</v>
          </cell>
        </row>
        <row r="2362">
          <cell r="A2362" t="str">
            <v>Early Winters Creek 06</v>
          </cell>
          <cell r="B2362" t="str">
            <v>Early Winters Creek</v>
          </cell>
          <cell r="C2362" t="str">
            <v>Methow</v>
          </cell>
          <cell r="D2362" t="str">
            <v>no</v>
          </cell>
          <cell r="E2362" t="str">
            <v>no</v>
          </cell>
          <cell r="F2362" t="str">
            <v>yes</v>
          </cell>
        </row>
        <row r="2363">
          <cell r="A2363" t="str">
            <v>Eight Mile Creek 01</v>
          </cell>
          <cell r="B2363" t="str">
            <v>Eight Mile Creek</v>
          </cell>
          <cell r="C2363" t="str">
            <v>Methow</v>
          </cell>
          <cell r="D2363" t="str">
            <v>yes</v>
          </cell>
          <cell r="E2363" t="str">
            <v>yes</v>
          </cell>
          <cell r="F2363" t="str">
            <v>yes</v>
          </cell>
        </row>
        <row r="2364">
          <cell r="A2364" t="str">
            <v>Eight Mile Creek 02</v>
          </cell>
          <cell r="B2364" t="str">
            <v>Eight Mile Creek</v>
          </cell>
          <cell r="C2364" t="str">
            <v>Methow</v>
          </cell>
          <cell r="D2364" t="str">
            <v>yes</v>
          </cell>
          <cell r="E2364" t="str">
            <v>yes</v>
          </cell>
          <cell r="F2364" t="str">
            <v>yes</v>
          </cell>
        </row>
        <row r="2365">
          <cell r="A2365" t="str">
            <v>Eight Mile Creek 03</v>
          </cell>
          <cell r="B2365" t="str">
            <v>Eight Mile Creek</v>
          </cell>
          <cell r="C2365" t="str">
            <v>Methow</v>
          </cell>
          <cell r="D2365" t="str">
            <v>yes</v>
          </cell>
          <cell r="E2365" t="str">
            <v>yes</v>
          </cell>
          <cell r="F2365" t="str">
            <v>yes</v>
          </cell>
        </row>
        <row r="2366">
          <cell r="A2366" t="str">
            <v>Eight Mile Creek 05</v>
          </cell>
          <cell r="B2366" t="str">
            <v>Eight Mile Creek</v>
          </cell>
          <cell r="C2366" t="str">
            <v>Methow</v>
          </cell>
          <cell r="D2366" t="str">
            <v>yes</v>
          </cell>
          <cell r="E2366" t="str">
            <v>yes</v>
          </cell>
          <cell r="F2366" t="str">
            <v>yes</v>
          </cell>
        </row>
        <row r="2367">
          <cell r="A2367" t="str">
            <v>Eight Mile Creek 06</v>
          </cell>
          <cell r="B2367" t="str">
            <v>Eight Mile Creek</v>
          </cell>
          <cell r="C2367" t="str">
            <v>Methow</v>
          </cell>
          <cell r="D2367" t="str">
            <v>yes</v>
          </cell>
          <cell r="E2367" t="str">
            <v>yes</v>
          </cell>
          <cell r="F2367" t="str">
            <v>yes</v>
          </cell>
        </row>
        <row r="2368">
          <cell r="A2368" t="str">
            <v>Eight Mile Creek 07</v>
          </cell>
          <cell r="B2368" t="str">
            <v>Eight Mile Creek</v>
          </cell>
          <cell r="C2368" t="str">
            <v>Methow</v>
          </cell>
          <cell r="D2368" t="str">
            <v>yes</v>
          </cell>
          <cell r="E2368" t="str">
            <v>yes</v>
          </cell>
          <cell r="F2368" t="str">
            <v>yes</v>
          </cell>
        </row>
        <row r="2369">
          <cell r="A2369" t="str">
            <v>Eight Mile Creek 08</v>
          </cell>
          <cell r="B2369" t="str">
            <v>Eight Mile Creek</v>
          </cell>
          <cell r="C2369" t="str">
            <v>Methow</v>
          </cell>
          <cell r="D2369" t="str">
            <v>yes</v>
          </cell>
          <cell r="E2369" t="str">
            <v>yes</v>
          </cell>
          <cell r="F2369" t="str">
            <v>yes</v>
          </cell>
        </row>
        <row r="2370">
          <cell r="A2370" t="str">
            <v>Eight Mile Creek 09</v>
          </cell>
          <cell r="B2370" t="str">
            <v>Eight Mile Creek</v>
          </cell>
          <cell r="C2370" t="str">
            <v>Methow</v>
          </cell>
          <cell r="D2370" t="str">
            <v>yes</v>
          </cell>
          <cell r="E2370" t="str">
            <v>yes</v>
          </cell>
          <cell r="F2370" t="str">
            <v>yes</v>
          </cell>
        </row>
        <row r="2371">
          <cell r="A2371" t="str">
            <v>Entiat River Lake 01</v>
          </cell>
          <cell r="B2371" t="str">
            <v>Entiat River-Lake Creek</v>
          </cell>
          <cell r="C2371" t="str">
            <v>Entiat</v>
          </cell>
          <cell r="D2371" t="str">
            <v>yes</v>
          </cell>
          <cell r="E2371" t="str">
            <v>yes</v>
          </cell>
          <cell r="F2371" t="str">
            <v>yes</v>
          </cell>
        </row>
        <row r="2372">
          <cell r="A2372" t="str">
            <v>Entiat River Lake 02</v>
          </cell>
          <cell r="B2372" t="str">
            <v>Entiat River-Lake Creek</v>
          </cell>
          <cell r="C2372" t="str">
            <v>Entiat</v>
          </cell>
          <cell r="D2372" t="str">
            <v>yes</v>
          </cell>
          <cell r="E2372" t="str">
            <v>yes</v>
          </cell>
          <cell r="F2372" t="str">
            <v>yes</v>
          </cell>
        </row>
        <row r="2373">
          <cell r="A2373" t="str">
            <v>Entiat River Lake 03</v>
          </cell>
          <cell r="B2373" t="str">
            <v>Entiat River-Lake Creek</v>
          </cell>
          <cell r="C2373" t="str">
            <v>Entiat</v>
          </cell>
          <cell r="D2373" t="str">
            <v>yes</v>
          </cell>
          <cell r="E2373" t="str">
            <v>yes</v>
          </cell>
          <cell r="F2373" t="str">
            <v>yes</v>
          </cell>
        </row>
        <row r="2374">
          <cell r="A2374" t="str">
            <v>Entiat River Lake 04</v>
          </cell>
          <cell r="B2374" t="str">
            <v>Entiat River-Lake Creek</v>
          </cell>
          <cell r="C2374" t="str">
            <v>Entiat</v>
          </cell>
          <cell r="D2374" t="str">
            <v>yes</v>
          </cell>
          <cell r="E2374" t="str">
            <v>yes</v>
          </cell>
          <cell r="F2374" t="str">
            <v>yes</v>
          </cell>
        </row>
        <row r="2375">
          <cell r="A2375" t="str">
            <v>Entiat River Lake 05</v>
          </cell>
          <cell r="B2375" t="str">
            <v>Entiat River-Lake Creek</v>
          </cell>
          <cell r="C2375" t="str">
            <v>Entiat</v>
          </cell>
          <cell r="D2375" t="str">
            <v>yes</v>
          </cell>
          <cell r="E2375" t="str">
            <v>yes</v>
          </cell>
          <cell r="F2375" t="str">
            <v>yes</v>
          </cell>
        </row>
        <row r="2376">
          <cell r="A2376" t="str">
            <v>Entiat River Lake 06</v>
          </cell>
          <cell r="B2376" t="str">
            <v>Entiat River-Lake Creek</v>
          </cell>
          <cell r="C2376" t="str">
            <v>Entiat</v>
          </cell>
          <cell r="D2376" t="str">
            <v>yes</v>
          </cell>
          <cell r="E2376" t="str">
            <v>yes</v>
          </cell>
          <cell r="F2376" t="str">
            <v>yes</v>
          </cell>
        </row>
        <row r="2377">
          <cell r="A2377" t="str">
            <v>Entiat River Lake 07</v>
          </cell>
          <cell r="B2377" t="str">
            <v>Entiat River-Lake Creek</v>
          </cell>
          <cell r="C2377" t="str">
            <v>Entiat</v>
          </cell>
          <cell r="D2377" t="str">
            <v>yes</v>
          </cell>
          <cell r="E2377" t="str">
            <v>yes</v>
          </cell>
          <cell r="F2377" t="str">
            <v>yes</v>
          </cell>
        </row>
        <row r="2378">
          <cell r="A2378" t="str">
            <v>Entiat River Lake 08</v>
          </cell>
          <cell r="B2378" t="str">
            <v>Entiat River-Lake Creek</v>
          </cell>
          <cell r="C2378" t="str">
            <v>Entiat</v>
          </cell>
          <cell r="D2378" t="str">
            <v>yes</v>
          </cell>
          <cell r="E2378" t="str">
            <v>yes</v>
          </cell>
          <cell r="F2378" t="str">
            <v>yes</v>
          </cell>
        </row>
        <row r="2379">
          <cell r="A2379" t="str">
            <v>Entiat River Lake 09</v>
          </cell>
          <cell r="B2379" t="str">
            <v>Entiat River-Lake Creek</v>
          </cell>
          <cell r="C2379" t="str">
            <v>Entiat</v>
          </cell>
          <cell r="D2379" t="str">
            <v>yes</v>
          </cell>
          <cell r="E2379" t="str">
            <v>yes</v>
          </cell>
          <cell r="F2379" t="str">
            <v>yes</v>
          </cell>
        </row>
        <row r="2380">
          <cell r="A2380" t="str">
            <v>Entiat River Lake 10</v>
          </cell>
          <cell r="B2380" t="str">
            <v>Entiat River-Lake Creek</v>
          </cell>
          <cell r="C2380" t="str">
            <v>Entiat</v>
          </cell>
          <cell r="D2380" t="str">
            <v>yes</v>
          </cell>
          <cell r="E2380" t="str">
            <v>yes</v>
          </cell>
          <cell r="F2380" t="str">
            <v>yes</v>
          </cell>
        </row>
        <row r="2381">
          <cell r="A2381" t="str">
            <v>Entiat River Lake 11</v>
          </cell>
          <cell r="B2381" t="str">
            <v>Entiat River-Lake Creek</v>
          </cell>
          <cell r="C2381" t="str">
            <v>Entiat</v>
          </cell>
          <cell r="D2381" t="str">
            <v>yes</v>
          </cell>
          <cell r="E2381" t="str">
            <v>yes</v>
          </cell>
          <cell r="F2381" t="str">
            <v>yes</v>
          </cell>
        </row>
        <row r="2382">
          <cell r="A2382" t="str">
            <v>Entiat River Mills 01</v>
          </cell>
          <cell r="B2382" t="str">
            <v>Entiat River-Mills Creek</v>
          </cell>
          <cell r="C2382" t="str">
            <v>Entiat</v>
          </cell>
          <cell r="D2382" t="str">
            <v>yes</v>
          </cell>
          <cell r="E2382" t="str">
            <v>yes</v>
          </cell>
          <cell r="F2382" t="str">
            <v>yes</v>
          </cell>
        </row>
        <row r="2383">
          <cell r="A2383" t="str">
            <v>Entiat River Mills 02</v>
          </cell>
          <cell r="B2383" t="str">
            <v>Entiat River-Mills Creek</v>
          </cell>
          <cell r="C2383" t="str">
            <v>Entiat</v>
          </cell>
          <cell r="D2383" t="str">
            <v>yes</v>
          </cell>
          <cell r="E2383" t="str">
            <v>yes</v>
          </cell>
          <cell r="F2383" t="str">
            <v>yes</v>
          </cell>
        </row>
        <row r="2384">
          <cell r="A2384" t="str">
            <v>Entiat River Mills 03</v>
          </cell>
          <cell r="B2384" t="str">
            <v>Entiat River-Mills Creek</v>
          </cell>
          <cell r="C2384" t="str">
            <v>Entiat</v>
          </cell>
          <cell r="D2384" t="str">
            <v>yes</v>
          </cell>
          <cell r="E2384" t="str">
            <v>yes</v>
          </cell>
          <cell r="F2384" t="str">
            <v>yes</v>
          </cell>
        </row>
        <row r="2385">
          <cell r="A2385" t="str">
            <v>Entiat River Mills 04</v>
          </cell>
          <cell r="B2385" t="str">
            <v>Entiat River-Mills Creek</v>
          </cell>
          <cell r="C2385" t="str">
            <v>Entiat</v>
          </cell>
          <cell r="D2385" t="str">
            <v>yes</v>
          </cell>
          <cell r="E2385" t="str">
            <v>yes</v>
          </cell>
          <cell r="F2385" t="str">
            <v>yes</v>
          </cell>
        </row>
        <row r="2386">
          <cell r="A2386" t="str">
            <v>Entiat River Mills 05</v>
          </cell>
          <cell r="B2386" t="str">
            <v>Entiat River-Mills Creek</v>
          </cell>
          <cell r="C2386" t="str">
            <v>Entiat</v>
          </cell>
          <cell r="D2386" t="str">
            <v>yes</v>
          </cell>
          <cell r="E2386" t="str">
            <v>yes</v>
          </cell>
          <cell r="F2386" t="str">
            <v>yes</v>
          </cell>
        </row>
        <row r="2387">
          <cell r="A2387" t="str">
            <v>Entiat River Mills 06</v>
          </cell>
          <cell r="B2387" t="str">
            <v>Entiat River-Mills Creek</v>
          </cell>
          <cell r="C2387" t="str">
            <v>Entiat</v>
          </cell>
          <cell r="D2387" t="str">
            <v>yes</v>
          </cell>
          <cell r="E2387" t="str">
            <v>yes</v>
          </cell>
          <cell r="F2387" t="str">
            <v>yes</v>
          </cell>
        </row>
        <row r="2388">
          <cell r="A2388" t="str">
            <v>Entiat River Mills 07</v>
          </cell>
          <cell r="B2388" t="str">
            <v>Entiat River-Mills Creek</v>
          </cell>
          <cell r="C2388" t="str">
            <v>Entiat</v>
          </cell>
          <cell r="D2388" t="str">
            <v>yes</v>
          </cell>
          <cell r="E2388" t="str">
            <v>yes</v>
          </cell>
          <cell r="F2388" t="str">
            <v>yes</v>
          </cell>
        </row>
        <row r="2389">
          <cell r="A2389" t="str">
            <v>Entiat River Mills 08</v>
          </cell>
          <cell r="B2389" t="str">
            <v>Entiat River-Mills Creek</v>
          </cell>
          <cell r="C2389" t="str">
            <v>Entiat</v>
          </cell>
          <cell r="D2389" t="str">
            <v>yes</v>
          </cell>
          <cell r="E2389" t="str">
            <v>yes</v>
          </cell>
          <cell r="F2389" t="str">
            <v>yes</v>
          </cell>
        </row>
        <row r="2390">
          <cell r="A2390" t="str">
            <v>Entiat River Potato 01</v>
          </cell>
          <cell r="B2390" t="str">
            <v>Entiat River-Potato Creek</v>
          </cell>
          <cell r="C2390" t="str">
            <v>Entiat</v>
          </cell>
          <cell r="D2390" t="str">
            <v>yes</v>
          </cell>
          <cell r="E2390" t="str">
            <v>yes</v>
          </cell>
          <cell r="F2390" t="str">
            <v>yes</v>
          </cell>
        </row>
        <row r="2391">
          <cell r="A2391" t="str">
            <v>Entiat River Potato 02</v>
          </cell>
          <cell r="B2391" t="str">
            <v>Entiat River-Potato Creek</v>
          </cell>
          <cell r="C2391" t="str">
            <v>Entiat</v>
          </cell>
          <cell r="D2391" t="str">
            <v>yes</v>
          </cell>
          <cell r="E2391" t="str">
            <v>yes</v>
          </cell>
          <cell r="F2391" t="str">
            <v>yes</v>
          </cell>
        </row>
        <row r="2392">
          <cell r="A2392" t="str">
            <v>Entiat River Potato 03</v>
          </cell>
          <cell r="B2392" t="str">
            <v>Entiat River-Potato Creek</v>
          </cell>
          <cell r="C2392" t="str">
            <v>Entiat</v>
          </cell>
          <cell r="D2392" t="str">
            <v>yes</v>
          </cell>
          <cell r="E2392" t="str">
            <v>yes</v>
          </cell>
          <cell r="F2392" t="str">
            <v>yes</v>
          </cell>
        </row>
        <row r="2393">
          <cell r="A2393" t="str">
            <v>Entiat River Potato 04</v>
          </cell>
          <cell r="B2393" t="str">
            <v>Entiat River-Potato Creek</v>
          </cell>
          <cell r="C2393" t="str">
            <v>Entiat</v>
          </cell>
          <cell r="D2393" t="str">
            <v>yes</v>
          </cell>
          <cell r="E2393" t="str">
            <v>yes</v>
          </cell>
          <cell r="F2393" t="str">
            <v>yes</v>
          </cell>
        </row>
        <row r="2394">
          <cell r="A2394" t="str">
            <v>Entiat River Potato 05</v>
          </cell>
          <cell r="B2394" t="str">
            <v>Entiat River-Potato Creek</v>
          </cell>
          <cell r="C2394" t="str">
            <v>Entiat</v>
          </cell>
          <cell r="D2394" t="str">
            <v>yes</v>
          </cell>
          <cell r="E2394" t="str">
            <v>yes</v>
          </cell>
          <cell r="F2394" t="str">
            <v>yes</v>
          </cell>
        </row>
        <row r="2395">
          <cell r="A2395" t="str">
            <v>Entiat River Potato 06</v>
          </cell>
          <cell r="B2395" t="str">
            <v>Entiat River-Potato Creek</v>
          </cell>
          <cell r="C2395" t="str">
            <v>Entiat</v>
          </cell>
          <cell r="D2395" t="str">
            <v>yes</v>
          </cell>
          <cell r="E2395" t="str">
            <v>yes</v>
          </cell>
          <cell r="F2395" t="str">
            <v>yes</v>
          </cell>
        </row>
        <row r="2396">
          <cell r="A2396" t="str">
            <v>Entiat River Potato 07</v>
          </cell>
          <cell r="B2396" t="str">
            <v>Entiat River-Potato Creek</v>
          </cell>
          <cell r="C2396" t="str">
            <v>Entiat</v>
          </cell>
          <cell r="D2396" t="str">
            <v>yes</v>
          </cell>
          <cell r="E2396" t="str">
            <v>yes</v>
          </cell>
          <cell r="F2396" t="str">
            <v>yes</v>
          </cell>
        </row>
        <row r="2397">
          <cell r="A2397" t="str">
            <v>Entiat River Potato 08</v>
          </cell>
          <cell r="B2397" t="str">
            <v>Entiat River-Potato Creek</v>
          </cell>
          <cell r="C2397" t="str">
            <v>Entiat</v>
          </cell>
          <cell r="D2397" t="str">
            <v>yes</v>
          </cell>
          <cell r="E2397" t="str">
            <v>yes</v>
          </cell>
          <cell r="F2397" t="str">
            <v>yes</v>
          </cell>
        </row>
        <row r="2398">
          <cell r="A2398" t="str">
            <v>Entiat River Preston 01</v>
          </cell>
          <cell r="B2398" t="str">
            <v>Entiat River-Preston Creek</v>
          </cell>
          <cell r="C2398" t="str">
            <v>Entiat</v>
          </cell>
          <cell r="D2398" t="str">
            <v>yes</v>
          </cell>
          <cell r="E2398" t="str">
            <v>yes</v>
          </cell>
          <cell r="F2398" t="str">
            <v>yes</v>
          </cell>
        </row>
        <row r="2399">
          <cell r="A2399" t="str">
            <v>Entiat River Preston 02</v>
          </cell>
          <cell r="B2399" t="str">
            <v>Entiat River-Preston Creek</v>
          </cell>
          <cell r="C2399" t="str">
            <v>Entiat</v>
          </cell>
          <cell r="D2399" t="str">
            <v>yes</v>
          </cell>
          <cell r="E2399" t="str">
            <v>yes</v>
          </cell>
          <cell r="F2399" t="str">
            <v>yes</v>
          </cell>
        </row>
        <row r="2400">
          <cell r="A2400" t="str">
            <v>Entiat River Preston 03</v>
          </cell>
          <cell r="B2400" t="str">
            <v>Entiat River-Preston Creek</v>
          </cell>
          <cell r="C2400" t="str">
            <v>Entiat</v>
          </cell>
          <cell r="D2400" t="str">
            <v>yes</v>
          </cell>
          <cell r="E2400" t="str">
            <v>yes</v>
          </cell>
          <cell r="F2400" t="str">
            <v>yes</v>
          </cell>
        </row>
        <row r="2401">
          <cell r="A2401" t="str">
            <v>Entiat River Preston 04</v>
          </cell>
          <cell r="B2401" t="str">
            <v>Entiat River-Preston Creek</v>
          </cell>
          <cell r="C2401" t="str">
            <v>Entiat</v>
          </cell>
          <cell r="D2401" t="str">
            <v>yes</v>
          </cell>
          <cell r="E2401" t="str">
            <v>yes</v>
          </cell>
          <cell r="F2401" t="str">
            <v>yes</v>
          </cell>
        </row>
        <row r="2402">
          <cell r="A2402" t="str">
            <v>Entiat River Preston 05</v>
          </cell>
          <cell r="B2402" t="str">
            <v>Entiat River-Lake Creek</v>
          </cell>
          <cell r="C2402" t="str">
            <v>Entiat</v>
          </cell>
          <cell r="D2402" t="str">
            <v>yes</v>
          </cell>
          <cell r="E2402" t="str">
            <v>yes</v>
          </cell>
          <cell r="F2402" t="str">
            <v>yes</v>
          </cell>
        </row>
        <row r="2403">
          <cell r="A2403" t="str">
            <v>Etienne Creek 01</v>
          </cell>
          <cell r="B2403" t="str">
            <v xml:space="preserve">Upper Peshastin Creek </v>
          </cell>
          <cell r="C2403" t="str">
            <v>Wenatchee</v>
          </cell>
          <cell r="D2403" t="str">
            <v>yes</v>
          </cell>
          <cell r="E2403" t="str">
            <v>yes</v>
          </cell>
          <cell r="F2403" t="str">
            <v>yes</v>
          </cell>
        </row>
        <row r="2404">
          <cell r="A2404" t="str">
            <v>Etienne Creek 02</v>
          </cell>
          <cell r="B2404" t="str">
            <v xml:space="preserve">Upper Peshastin Creek </v>
          </cell>
          <cell r="C2404" t="str">
            <v>Wenatchee</v>
          </cell>
          <cell r="D2404" t="str">
            <v>no</v>
          </cell>
          <cell r="E2404" t="str">
            <v>yes</v>
          </cell>
          <cell r="F2404" t="str">
            <v>yes</v>
          </cell>
        </row>
        <row r="2405">
          <cell r="A2405" t="str">
            <v>Eureka Creek 01</v>
          </cell>
          <cell r="B2405" t="str">
            <v>Eureka Creek Methow</v>
          </cell>
          <cell r="C2405" t="str">
            <v>Methow</v>
          </cell>
          <cell r="D2405" t="str">
            <v>yes</v>
          </cell>
          <cell r="E2405" t="str">
            <v>yes</v>
          </cell>
          <cell r="F2405" t="str">
            <v>yes</v>
          </cell>
        </row>
        <row r="2406">
          <cell r="A2406" t="str">
            <v>Falls Creek 01</v>
          </cell>
          <cell r="B2406" t="str">
            <v>Falls Creek Methow</v>
          </cell>
          <cell r="C2406" t="str">
            <v>Methow</v>
          </cell>
          <cell r="D2406" t="str">
            <v>no</v>
          </cell>
          <cell r="E2406" t="str">
            <v>yes</v>
          </cell>
          <cell r="F2406" t="str">
            <v>no</v>
          </cell>
        </row>
        <row r="2407">
          <cell r="A2407" t="str">
            <v>Farewell Creek 01</v>
          </cell>
          <cell r="B2407" t="str">
            <v>Lake Creek (Methow)</v>
          </cell>
          <cell r="C2407" t="str">
            <v>Methow</v>
          </cell>
          <cell r="D2407" t="str">
            <v>no</v>
          </cell>
          <cell r="E2407" t="str">
            <v>no</v>
          </cell>
          <cell r="F2407" t="str">
            <v>no</v>
          </cell>
        </row>
        <row r="2408">
          <cell r="A2408" t="str">
            <v>Fish Creek 01</v>
          </cell>
          <cell r="B2408" t="str">
            <v xml:space="preserve">Upper Little Wenatchee River </v>
          </cell>
          <cell r="C2408" t="str">
            <v>Wenatchee</v>
          </cell>
          <cell r="D2408" t="str">
            <v>no</v>
          </cell>
          <cell r="E2408" t="str">
            <v>no</v>
          </cell>
          <cell r="F2408" t="str">
            <v>yes</v>
          </cell>
        </row>
        <row r="2409">
          <cell r="A2409" t="str">
            <v>Fish Lake Run 01</v>
          </cell>
          <cell r="B2409" t="str">
            <v>Wenatchee River-Beaver Creek</v>
          </cell>
          <cell r="C2409" t="str">
            <v>Wenatchee</v>
          </cell>
          <cell r="D2409" t="str">
            <v>yes</v>
          </cell>
          <cell r="E2409" t="str">
            <v>yes</v>
          </cell>
          <cell r="F2409" t="str">
            <v>no</v>
          </cell>
        </row>
        <row r="2410">
          <cell r="A2410" t="str">
            <v>Fish Lake Run 02</v>
          </cell>
          <cell r="B2410" t="str">
            <v>Wenatchee River-Beaver Creek</v>
          </cell>
          <cell r="C2410" t="str">
            <v>Wenatchee</v>
          </cell>
          <cell r="D2410" t="str">
            <v>no</v>
          </cell>
          <cell r="E2410" t="str">
            <v>yes</v>
          </cell>
          <cell r="F2410" t="str">
            <v>no</v>
          </cell>
        </row>
        <row r="2411">
          <cell r="A2411" t="str">
            <v>Foggy Dew Creek 01</v>
          </cell>
          <cell r="B2411" t="str">
            <v>Gold Creek</v>
          </cell>
          <cell r="C2411" t="str">
            <v>Methow</v>
          </cell>
          <cell r="D2411" t="str">
            <v>yes</v>
          </cell>
          <cell r="E2411" t="str">
            <v>yes</v>
          </cell>
          <cell r="F2411" t="str">
            <v>yes</v>
          </cell>
        </row>
        <row r="2412">
          <cell r="A2412" t="str">
            <v>Foggy Dew Creek 02</v>
          </cell>
          <cell r="B2412" t="str">
            <v>Gold Creek</v>
          </cell>
          <cell r="C2412" t="str">
            <v>Methow</v>
          </cell>
          <cell r="D2412" t="str">
            <v>yes</v>
          </cell>
          <cell r="E2412" t="str">
            <v>yes</v>
          </cell>
          <cell r="F2412" t="str">
            <v>yes</v>
          </cell>
        </row>
        <row r="2413">
          <cell r="A2413" t="str">
            <v>Foggy Dew Creek 03</v>
          </cell>
          <cell r="B2413" t="str">
            <v>Gold Creek</v>
          </cell>
          <cell r="C2413" t="str">
            <v>Methow</v>
          </cell>
          <cell r="D2413" t="str">
            <v>yes</v>
          </cell>
          <cell r="E2413" t="str">
            <v>yes</v>
          </cell>
          <cell r="F2413" t="str">
            <v>yes</v>
          </cell>
        </row>
        <row r="2414">
          <cell r="A2414" t="str">
            <v>Foggy Dew Creek 04</v>
          </cell>
          <cell r="B2414" t="str">
            <v>Gold Creek</v>
          </cell>
          <cell r="C2414" t="str">
            <v>Methow</v>
          </cell>
          <cell r="D2414" t="str">
            <v>yes</v>
          </cell>
          <cell r="E2414" t="str">
            <v>yes</v>
          </cell>
          <cell r="F2414" t="str">
            <v>yes</v>
          </cell>
        </row>
        <row r="2415">
          <cell r="A2415" t="str">
            <v>Frazer Creek 01</v>
          </cell>
          <cell r="B2415" t="str">
            <v xml:space="preserve">Lower Beaver Creek </v>
          </cell>
          <cell r="C2415" t="str">
            <v>Methow</v>
          </cell>
          <cell r="D2415" t="str">
            <v>no</v>
          </cell>
          <cell r="E2415" t="str">
            <v>no</v>
          </cell>
          <cell r="F2415" t="str">
            <v>no</v>
          </cell>
        </row>
        <row r="2416">
          <cell r="A2416" t="str">
            <v>Frazer Creek 02</v>
          </cell>
          <cell r="B2416" t="str">
            <v xml:space="preserve">Lower Beaver Creek </v>
          </cell>
          <cell r="C2416" t="str">
            <v>Methow</v>
          </cell>
          <cell r="D2416" t="str">
            <v>no</v>
          </cell>
          <cell r="E2416" t="str">
            <v>no</v>
          </cell>
          <cell r="F2416" t="str">
            <v>no</v>
          </cell>
        </row>
        <row r="2417">
          <cell r="A2417" t="str">
            <v>Frazer Creek 03</v>
          </cell>
          <cell r="B2417" t="str">
            <v xml:space="preserve">Lower Beaver Creek </v>
          </cell>
          <cell r="C2417" t="str">
            <v>Methow</v>
          </cell>
          <cell r="D2417" t="str">
            <v>no</v>
          </cell>
          <cell r="E2417" t="str">
            <v>no</v>
          </cell>
          <cell r="F2417" t="str">
            <v>no</v>
          </cell>
        </row>
        <row r="2418">
          <cell r="A2418" t="str">
            <v>French Creek 01</v>
          </cell>
          <cell r="B2418" t="str">
            <v xml:space="preserve">Upper Icicle Creek </v>
          </cell>
          <cell r="C2418" t="str">
            <v>Wenatchee</v>
          </cell>
          <cell r="D2418" t="str">
            <v>no</v>
          </cell>
          <cell r="E2418" t="str">
            <v>no</v>
          </cell>
          <cell r="F2418" t="str">
            <v>yes</v>
          </cell>
        </row>
        <row r="2419">
          <cell r="A2419" t="str">
            <v>French Creek 02</v>
          </cell>
          <cell r="B2419" t="str">
            <v>French Creek (Wenatchee)</v>
          </cell>
          <cell r="C2419" t="str">
            <v>Wenatchee</v>
          </cell>
          <cell r="D2419" t="str">
            <v>no</v>
          </cell>
          <cell r="E2419" t="str">
            <v>no</v>
          </cell>
          <cell r="F2419" t="str">
            <v>yes</v>
          </cell>
        </row>
        <row r="2420">
          <cell r="A2420" t="str">
            <v>French Creek 03</v>
          </cell>
          <cell r="B2420" t="str">
            <v>French Creek (Wenatchee)</v>
          </cell>
          <cell r="C2420" t="str">
            <v>Wenatchee</v>
          </cell>
          <cell r="D2420" t="str">
            <v>no</v>
          </cell>
          <cell r="E2420" t="str">
            <v>no</v>
          </cell>
          <cell r="F2420" t="str">
            <v>yes</v>
          </cell>
        </row>
        <row r="2421">
          <cell r="A2421" t="str">
            <v>French Creek 04</v>
          </cell>
          <cell r="B2421" t="str">
            <v>French Creek (Wenatchee)</v>
          </cell>
          <cell r="C2421" t="str">
            <v>Wenatchee</v>
          </cell>
          <cell r="D2421" t="str">
            <v>no</v>
          </cell>
          <cell r="E2421" t="str">
            <v>no</v>
          </cell>
          <cell r="F2421" t="str">
            <v>yes</v>
          </cell>
        </row>
        <row r="2422">
          <cell r="A2422" t="str">
            <v>French Creek 05</v>
          </cell>
          <cell r="B2422" t="str">
            <v>French Creek (Wenatchee)</v>
          </cell>
          <cell r="C2422" t="str">
            <v>Wenatchee</v>
          </cell>
          <cell r="D2422" t="str">
            <v>no</v>
          </cell>
          <cell r="E2422" t="str">
            <v>no</v>
          </cell>
          <cell r="F2422" t="str">
            <v>yes</v>
          </cell>
        </row>
        <row r="2423">
          <cell r="A2423" t="str">
            <v>French Creek 06</v>
          </cell>
          <cell r="B2423" t="str">
            <v>French Creek (Wenatchee)</v>
          </cell>
          <cell r="C2423" t="str">
            <v>Wenatchee</v>
          </cell>
          <cell r="D2423" t="str">
            <v>no</v>
          </cell>
          <cell r="E2423" t="str">
            <v>no</v>
          </cell>
          <cell r="F2423" t="str">
            <v>yes</v>
          </cell>
        </row>
        <row r="2424">
          <cell r="A2424" t="str">
            <v>Freund Creek 01</v>
          </cell>
          <cell r="B2424" t="str">
            <v>Chumstick Creek</v>
          </cell>
          <cell r="C2424" t="str">
            <v>Wenatchee</v>
          </cell>
          <cell r="D2424" t="str">
            <v>no</v>
          </cell>
          <cell r="E2424" t="str">
            <v>yes</v>
          </cell>
          <cell r="F2424" t="str">
            <v>no</v>
          </cell>
        </row>
        <row r="2425">
          <cell r="A2425" t="str">
            <v>Gate Creek 01</v>
          </cell>
          <cell r="B2425" t="str">
            <v xml:space="preserve">Lower Chiwawa River </v>
          </cell>
          <cell r="C2425" t="str">
            <v>Wenatchee</v>
          </cell>
          <cell r="D2425" t="str">
            <v>no</v>
          </cell>
          <cell r="E2425" t="str">
            <v>yes</v>
          </cell>
          <cell r="F2425" t="str">
            <v>no</v>
          </cell>
        </row>
        <row r="2426">
          <cell r="A2426" t="str">
            <v>Gill Creek 01</v>
          </cell>
          <cell r="B2426" t="str">
            <v xml:space="preserve">Lower Nason Creek </v>
          </cell>
          <cell r="C2426" t="str">
            <v>Wenatchee</v>
          </cell>
          <cell r="D2426" t="str">
            <v>no</v>
          </cell>
          <cell r="E2426" t="str">
            <v>yes</v>
          </cell>
          <cell r="F2426" t="str">
            <v>no</v>
          </cell>
        </row>
        <row r="2427">
          <cell r="A2427" t="str">
            <v>Goat Creek 01</v>
          </cell>
          <cell r="B2427" t="str">
            <v xml:space="preserve">Goat Creek </v>
          </cell>
          <cell r="C2427" t="str">
            <v>Methow</v>
          </cell>
          <cell r="D2427" t="str">
            <v>yes</v>
          </cell>
          <cell r="E2427" t="str">
            <v>yes</v>
          </cell>
          <cell r="F2427" t="str">
            <v>yes</v>
          </cell>
        </row>
        <row r="2428">
          <cell r="A2428" t="str">
            <v>Goat Creek 02</v>
          </cell>
          <cell r="B2428" t="str">
            <v xml:space="preserve">Goat Creek </v>
          </cell>
          <cell r="C2428" t="str">
            <v>Methow</v>
          </cell>
          <cell r="D2428" t="str">
            <v>yes</v>
          </cell>
          <cell r="E2428" t="str">
            <v>yes</v>
          </cell>
          <cell r="F2428" t="str">
            <v>yes</v>
          </cell>
        </row>
        <row r="2429">
          <cell r="A2429" t="str">
            <v>Goat Creek 03</v>
          </cell>
          <cell r="B2429" t="str">
            <v xml:space="preserve">Goat Creek </v>
          </cell>
          <cell r="C2429" t="str">
            <v>Methow</v>
          </cell>
          <cell r="D2429" t="str">
            <v>yes</v>
          </cell>
          <cell r="E2429" t="str">
            <v>no</v>
          </cell>
          <cell r="F2429" t="str">
            <v>yes</v>
          </cell>
        </row>
        <row r="2430">
          <cell r="A2430" t="str">
            <v>Goat Creek 04</v>
          </cell>
          <cell r="B2430" t="str">
            <v xml:space="preserve">Goat Creek </v>
          </cell>
          <cell r="C2430" t="str">
            <v>Methow</v>
          </cell>
          <cell r="D2430" t="str">
            <v>no</v>
          </cell>
          <cell r="E2430" t="str">
            <v>no</v>
          </cell>
          <cell r="F2430" t="str">
            <v>yes</v>
          </cell>
        </row>
        <row r="2431">
          <cell r="A2431" t="str">
            <v>Goat Creek 05</v>
          </cell>
          <cell r="B2431" t="str">
            <v xml:space="preserve">Goat Creek </v>
          </cell>
          <cell r="C2431" t="str">
            <v>Methow</v>
          </cell>
          <cell r="D2431" t="str">
            <v>no</v>
          </cell>
          <cell r="E2431" t="str">
            <v>no</v>
          </cell>
          <cell r="F2431" t="str">
            <v>yes</v>
          </cell>
        </row>
        <row r="2432">
          <cell r="A2432" t="str">
            <v>Goat Creek 06</v>
          </cell>
          <cell r="B2432" t="str">
            <v xml:space="preserve">Goat Creek </v>
          </cell>
          <cell r="C2432" t="str">
            <v>Methow</v>
          </cell>
          <cell r="D2432" t="str">
            <v>no</v>
          </cell>
          <cell r="E2432" t="str">
            <v>no</v>
          </cell>
          <cell r="F2432" t="str">
            <v>yes</v>
          </cell>
        </row>
        <row r="2433">
          <cell r="A2433" t="str">
            <v>Goat Creek 07</v>
          </cell>
          <cell r="B2433" t="str">
            <v xml:space="preserve">Goat Creek </v>
          </cell>
          <cell r="C2433" t="str">
            <v>Methow</v>
          </cell>
          <cell r="D2433" t="str">
            <v>no</v>
          </cell>
          <cell r="E2433" t="str">
            <v>no</v>
          </cell>
          <cell r="F2433" t="str">
            <v>yes</v>
          </cell>
        </row>
        <row r="2434">
          <cell r="A2434" t="str">
            <v>Goat Creek 08</v>
          </cell>
          <cell r="B2434" t="str">
            <v xml:space="preserve">Goat Creek </v>
          </cell>
          <cell r="C2434" t="str">
            <v>Methow</v>
          </cell>
          <cell r="D2434" t="str">
            <v>no</v>
          </cell>
          <cell r="E2434" t="str">
            <v>no</v>
          </cell>
          <cell r="F2434" t="str">
            <v>yes</v>
          </cell>
        </row>
        <row r="2435">
          <cell r="A2435" t="str">
            <v>Goat Creek 09</v>
          </cell>
          <cell r="B2435" t="str">
            <v xml:space="preserve">Goat Creek </v>
          </cell>
          <cell r="C2435" t="str">
            <v>Methow</v>
          </cell>
          <cell r="D2435" t="str">
            <v>no</v>
          </cell>
          <cell r="E2435" t="str">
            <v>no</v>
          </cell>
          <cell r="F2435" t="str">
            <v>yes</v>
          </cell>
        </row>
        <row r="2436">
          <cell r="A2436" t="str">
            <v>Gold Creek 01</v>
          </cell>
          <cell r="B2436" t="str">
            <v>Methow River-Texas Creek</v>
          </cell>
          <cell r="C2436" t="str">
            <v>Methow</v>
          </cell>
          <cell r="D2436" t="str">
            <v>yes</v>
          </cell>
          <cell r="E2436" t="str">
            <v>yes</v>
          </cell>
          <cell r="F2436" t="str">
            <v>yes</v>
          </cell>
        </row>
        <row r="2437">
          <cell r="A2437" t="str">
            <v>Gold Creek 02</v>
          </cell>
          <cell r="B2437" t="str">
            <v>Gold Creek</v>
          </cell>
          <cell r="C2437" t="str">
            <v>Methow</v>
          </cell>
          <cell r="D2437" t="str">
            <v>no</v>
          </cell>
          <cell r="E2437" t="str">
            <v>yes</v>
          </cell>
          <cell r="F2437" t="str">
            <v>no</v>
          </cell>
        </row>
        <row r="2438">
          <cell r="A2438" t="str">
            <v>Gold Creek 03</v>
          </cell>
          <cell r="B2438" t="str">
            <v>Gold Creek</v>
          </cell>
          <cell r="C2438" t="str">
            <v>Methow</v>
          </cell>
          <cell r="D2438" t="str">
            <v>yes</v>
          </cell>
          <cell r="E2438" t="str">
            <v>yes</v>
          </cell>
          <cell r="F2438" t="str">
            <v>yes</v>
          </cell>
        </row>
        <row r="2439">
          <cell r="A2439" t="str">
            <v>Gold Creek 04</v>
          </cell>
          <cell r="B2439" t="str">
            <v>Gold Creek</v>
          </cell>
          <cell r="C2439" t="str">
            <v>Methow</v>
          </cell>
          <cell r="D2439" t="str">
            <v>yes</v>
          </cell>
          <cell r="E2439" t="str">
            <v>yes</v>
          </cell>
          <cell r="F2439" t="str">
            <v>yes</v>
          </cell>
        </row>
        <row r="2440">
          <cell r="A2440" t="str">
            <v>Gold Creek 05</v>
          </cell>
          <cell r="B2440" t="str">
            <v>Gold Creek</v>
          </cell>
          <cell r="C2440" t="str">
            <v>Methow</v>
          </cell>
          <cell r="D2440" t="str">
            <v>yes</v>
          </cell>
          <cell r="E2440" t="str">
            <v>yes</v>
          </cell>
          <cell r="F2440" t="str">
            <v>yes</v>
          </cell>
        </row>
        <row r="2441">
          <cell r="A2441" t="str">
            <v>Gold Creek North Fork 01</v>
          </cell>
          <cell r="B2441" t="str">
            <v>Gold Creek</v>
          </cell>
          <cell r="C2441" t="str">
            <v>Methow</v>
          </cell>
          <cell r="D2441" t="str">
            <v>yes</v>
          </cell>
          <cell r="E2441" t="str">
            <v>yes</v>
          </cell>
          <cell r="F2441" t="str">
            <v>yes</v>
          </cell>
        </row>
        <row r="2442">
          <cell r="A2442" t="str">
            <v>Gold Creek South Fork 01</v>
          </cell>
          <cell r="B2442" t="str">
            <v xml:space="preserve">South Fork Gold Creek </v>
          </cell>
          <cell r="C2442" t="str">
            <v>Methow</v>
          </cell>
          <cell r="D2442" t="str">
            <v>yes</v>
          </cell>
          <cell r="E2442" t="str">
            <v>yes</v>
          </cell>
          <cell r="F2442" t="str">
            <v>yes</v>
          </cell>
        </row>
        <row r="2443">
          <cell r="A2443" t="str">
            <v>Gold Creek South Fork 02</v>
          </cell>
          <cell r="B2443" t="str">
            <v xml:space="preserve">South Fork Gold Creek </v>
          </cell>
          <cell r="C2443" t="str">
            <v>Methow</v>
          </cell>
          <cell r="D2443" t="str">
            <v>yes</v>
          </cell>
          <cell r="E2443" t="str">
            <v>yes</v>
          </cell>
          <cell r="F2443" t="str">
            <v>yes</v>
          </cell>
        </row>
        <row r="2444">
          <cell r="A2444" t="str">
            <v>Gold Creek South Fork 03</v>
          </cell>
          <cell r="B2444" t="str">
            <v xml:space="preserve">South Fork Gold Creek </v>
          </cell>
          <cell r="C2444" t="str">
            <v>Methow</v>
          </cell>
          <cell r="D2444" t="str">
            <v>yes</v>
          </cell>
          <cell r="E2444" t="str">
            <v>yes</v>
          </cell>
          <cell r="F2444" t="str">
            <v>yes</v>
          </cell>
        </row>
        <row r="2445">
          <cell r="A2445" t="str">
            <v>Gold Creek South Fork 04</v>
          </cell>
          <cell r="B2445" t="str">
            <v xml:space="preserve">South Fork Gold Creek </v>
          </cell>
          <cell r="C2445" t="str">
            <v>Methow</v>
          </cell>
          <cell r="D2445" t="str">
            <v>no</v>
          </cell>
          <cell r="E2445" t="str">
            <v>no</v>
          </cell>
          <cell r="F2445" t="str">
            <v>yes</v>
          </cell>
        </row>
        <row r="2446">
          <cell r="A2446" t="str">
            <v>Goose Creek 01</v>
          </cell>
          <cell r="B2446" t="str">
            <v xml:space="preserve">Lower Chiwawa River </v>
          </cell>
          <cell r="C2446" t="str">
            <v>Wenatchee</v>
          </cell>
          <cell r="D2446" t="str">
            <v>yes</v>
          </cell>
          <cell r="E2446" t="str">
            <v>yes</v>
          </cell>
          <cell r="F2446" t="str">
            <v>no</v>
          </cell>
        </row>
        <row r="2447">
          <cell r="A2447" t="str">
            <v>Hansel Creek 01</v>
          </cell>
          <cell r="B2447" t="str">
            <v xml:space="preserve">Lower Peshastin Creek </v>
          </cell>
          <cell r="C2447" t="str">
            <v>Wenatchee</v>
          </cell>
          <cell r="D2447" t="str">
            <v>no</v>
          </cell>
          <cell r="E2447" t="str">
            <v>yes</v>
          </cell>
          <cell r="F2447" t="str">
            <v>no</v>
          </cell>
        </row>
        <row r="2448">
          <cell r="A2448" t="str">
            <v>Henry Creek 01</v>
          </cell>
          <cell r="B2448" t="str">
            <v xml:space="preserve">Upper Nason Creek </v>
          </cell>
          <cell r="C2448" t="str">
            <v>Wenatchee</v>
          </cell>
          <cell r="D2448" t="str">
            <v>no</v>
          </cell>
          <cell r="E2448" t="str">
            <v>no</v>
          </cell>
          <cell r="F2448" t="str">
            <v>yes</v>
          </cell>
        </row>
        <row r="2449">
          <cell r="A2449" t="str">
            <v>Hornet Creek 01</v>
          </cell>
          <cell r="B2449" t="str">
            <v xml:space="preserve">Lower Mad River </v>
          </cell>
          <cell r="C2449" t="str">
            <v>Entiat</v>
          </cell>
          <cell r="D2449" t="str">
            <v>yes</v>
          </cell>
          <cell r="E2449" t="str">
            <v>yes</v>
          </cell>
          <cell r="F2449" t="str">
            <v>yes</v>
          </cell>
        </row>
        <row r="2450">
          <cell r="A2450" t="str">
            <v>Hornet Creek 02</v>
          </cell>
          <cell r="B2450" t="str">
            <v xml:space="preserve">Lower Mad River </v>
          </cell>
          <cell r="C2450" t="str">
            <v>Entiat</v>
          </cell>
          <cell r="D2450" t="str">
            <v>no</v>
          </cell>
          <cell r="E2450" t="str">
            <v>yes</v>
          </cell>
          <cell r="F2450" t="str">
            <v>no</v>
          </cell>
        </row>
        <row r="2451">
          <cell r="A2451" t="str">
            <v>Hornet Draw 01</v>
          </cell>
          <cell r="B2451" t="str">
            <v xml:space="preserve">Libby Creek </v>
          </cell>
          <cell r="C2451" t="str">
            <v>Methow</v>
          </cell>
          <cell r="D2451" t="str">
            <v>no</v>
          </cell>
          <cell r="E2451" t="str">
            <v>yes</v>
          </cell>
          <cell r="F2451" t="str">
            <v>no</v>
          </cell>
        </row>
        <row r="2452">
          <cell r="A2452" t="str">
            <v>Icicle Creek Lower 01</v>
          </cell>
          <cell r="B2452" t="str">
            <v xml:space="preserve">Lower Icicle Creek </v>
          </cell>
          <cell r="C2452" t="str">
            <v>Wenatchee</v>
          </cell>
          <cell r="D2452" t="str">
            <v>yes</v>
          </cell>
          <cell r="E2452" t="str">
            <v>yes</v>
          </cell>
          <cell r="F2452" t="str">
            <v>yes</v>
          </cell>
        </row>
        <row r="2453">
          <cell r="A2453" t="str">
            <v>Icicle Creek Lower 02</v>
          </cell>
          <cell r="B2453" t="str">
            <v xml:space="preserve">Lower Icicle Creek </v>
          </cell>
          <cell r="C2453" t="str">
            <v>Wenatchee</v>
          </cell>
          <cell r="D2453" t="str">
            <v>yes</v>
          </cell>
          <cell r="E2453" t="str">
            <v>yes</v>
          </cell>
          <cell r="F2453" t="str">
            <v>yes</v>
          </cell>
        </row>
        <row r="2454">
          <cell r="A2454" t="str">
            <v>Icicle Creek Lower 03</v>
          </cell>
          <cell r="B2454" t="str">
            <v xml:space="preserve">Lower Icicle Creek </v>
          </cell>
          <cell r="C2454" t="str">
            <v>Wenatchee</v>
          </cell>
          <cell r="D2454" t="str">
            <v>yes</v>
          </cell>
          <cell r="E2454" t="str">
            <v>yes</v>
          </cell>
          <cell r="F2454" t="str">
            <v>yes</v>
          </cell>
        </row>
        <row r="2455">
          <cell r="A2455" t="str">
            <v>Icicle Creek Lower 04</v>
          </cell>
          <cell r="B2455" t="str">
            <v xml:space="preserve">Lower Icicle Creek </v>
          </cell>
          <cell r="C2455" t="str">
            <v>Wenatchee</v>
          </cell>
          <cell r="D2455" t="str">
            <v>yes</v>
          </cell>
          <cell r="E2455" t="str">
            <v>yes</v>
          </cell>
          <cell r="F2455" t="str">
            <v>yes</v>
          </cell>
        </row>
        <row r="2456">
          <cell r="A2456" t="str">
            <v>Icicle Creek Lower 05</v>
          </cell>
          <cell r="B2456" t="str">
            <v xml:space="preserve">Lower Icicle Creek </v>
          </cell>
          <cell r="C2456" t="str">
            <v>Wenatchee</v>
          </cell>
          <cell r="D2456" t="str">
            <v>yes</v>
          </cell>
          <cell r="E2456" t="str">
            <v>yes</v>
          </cell>
          <cell r="F2456" t="str">
            <v>yes</v>
          </cell>
        </row>
        <row r="2457">
          <cell r="A2457" t="str">
            <v>Icicle Creek Lower 06</v>
          </cell>
          <cell r="B2457" t="str">
            <v xml:space="preserve">Lower Icicle Creek </v>
          </cell>
          <cell r="C2457" t="str">
            <v>Wenatchee</v>
          </cell>
          <cell r="D2457" t="str">
            <v>no</v>
          </cell>
          <cell r="E2457" t="str">
            <v>no</v>
          </cell>
          <cell r="F2457" t="str">
            <v>yes</v>
          </cell>
        </row>
        <row r="2458">
          <cell r="A2458" t="str">
            <v>Icicle Creek Lower 07</v>
          </cell>
          <cell r="B2458" t="str">
            <v xml:space="preserve">Lower Icicle Creek </v>
          </cell>
          <cell r="C2458" t="str">
            <v>Wenatchee</v>
          </cell>
          <cell r="D2458" t="str">
            <v>no</v>
          </cell>
          <cell r="E2458" t="str">
            <v>no</v>
          </cell>
          <cell r="F2458" t="str">
            <v>yes</v>
          </cell>
        </row>
        <row r="2459">
          <cell r="A2459" t="str">
            <v>Icicle Creek Lower 08</v>
          </cell>
          <cell r="B2459" t="str">
            <v xml:space="preserve">Lower Icicle Creek </v>
          </cell>
          <cell r="C2459" t="str">
            <v>Wenatchee</v>
          </cell>
          <cell r="D2459" t="str">
            <v>no</v>
          </cell>
          <cell r="E2459" t="str">
            <v>no</v>
          </cell>
          <cell r="F2459" t="str">
            <v>yes</v>
          </cell>
        </row>
        <row r="2460">
          <cell r="A2460" t="str">
            <v>Icicle Creek Middle 01</v>
          </cell>
          <cell r="B2460" t="str">
            <v xml:space="preserve">Middle Icicle Creek </v>
          </cell>
          <cell r="C2460" t="str">
            <v>Wenatchee</v>
          </cell>
          <cell r="D2460" t="str">
            <v>no</v>
          </cell>
          <cell r="E2460" t="str">
            <v>no</v>
          </cell>
          <cell r="F2460" t="str">
            <v>yes</v>
          </cell>
        </row>
        <row r="2461">
          <cell r="A2461" t="str">
            <v>Icicle Creek Middle 02</v>
          </cell>
          <cell r="B2461" t="str">
            <v xml:space="preserve">Middle Icicle Creek </v>
          </cell>
          <cell r="C2461" t="str">
            <v>Wenatchee</v>
          </cell>
          <cell r="D2461" t="str">
            <v>no</v>
          </cell>
          <cell r="E2461" t="str">
            <v>no</v>
          </cell>
          <cell r="F2461" t="str">
            <v>yes</v>
          </cell>
        </row>
        <row r="2462">
          <cell r="A2462" t="str">
            <v>Icicle Creek Middle 03</v>
          </cell>
          <cell r="B2462" t="str">
            <v xml:space="preserve">Middle Icicle Creek </v>
          </cell>
          <cell r="C2462" t="str">
            <v>Wenatchee</v>
          </cell>
          <cell r="D2462" t="str">
            <v>no</v>
          </cell>
          <cell r="E2462" t="str">
            <v>no</v>
          </cell>
          <cell r="F2462" t="str">
            <v>yes</v>
          </cell>
        </row>
        <row r="2463">
          <cell r="A2463" t="str">
            <v>Icicle Creek Middle 04</v>
          </cell>
          <cell r="B2463" t="str">
            <v xml:space="preserve">Middle Icicle Creek </v>
          </cell>
          <cell r="C2463" t="str">
            <v>Wenatchee</v>
          </cell>
          <cell r="D2463" t="str">
            <v>no</v>
          </cell>
          <cell r="E2463" t="str">
            <v>no</v>
          </cell>
          <cell r="F2463" t="str">
            <v>yes</v>
          </cell>
        </row>
        <row r="2464">
          <cell r="A2464" t="str">
            <v>Icicle Creek Middle 05</v>
          </cell>
          <cell r="B2464" t="str">
            <v xml:space="preserve">Middle Icicle Creek </v>
          </cell>
          <cell r="C2464" t="str">
            <v>Wenatchee</v>
          </cell>
          <cell r="D2464" t="str">
            <v>no</v>
          </cell>
          <cell r="E2464" t="str">
            <v>no</v>
          </cell>
          <cell r="F2464" t="str">
            <v>yes</v>
          </cell>
        </row>
        <row r="2465">
          <cell r="A2465" t="str">
            <v>Icicle Creek Middle 06</v>
          </cell>
          <cell r="B2465" t="str">
            <v xml:space="preserve">Middle Icicle Creek </v>
          </cell>
          <cell r="C2465" t="str">
            <v>Wenatchee</v>
          </cell>
          <cell r="D2465" t="str">
            <v>no</v>
          </cell>
          <cell r="E2465" t="str">
            <v>no</v>
          </cell>
          <cell r="F2465" t="str">
            <v>yes</v>
          </cell>
        </row>
        <row r="2466">
          <cell r="A2466" t="str">
            <v>Icicle Creek Middle 07</v>
          </cell>
          <cell r="B2466" t="str">
            <v xml:space="preserve">Middle Icicle Creek </v>
          </cell>
          <cell r="C2466" t="str">
            <v>Wenatchee</v>
          </cell>
          <cell r="D2466" t="str">
            <v>no</v>
          </cell>
          <cell r="E2466" t="str">
            <v>no</v>
          </cell>
          <cell r="F2466" t="str">
            <v>yes</v>
          </cell>
        </row>
        <row r="2467">
          <cell r="A2467" t="str">
            <v>Icicle Creek Middle 08</v>
          </cell>
          <cell r="B2467" t="str">
            <v xml:space="preserve">Middle Icicle Creek </v>
          </cell>
          <cell r="C2467" t="str">
            <v>Wenatchee</v>
          </cell>
          <cell r="D2467" t="str">
            <v>no</v>
          </cell>
          <cell r="E2467" t="str">
            <v>no</v>
          </cell>
          <cell r="F2467" t="str">
            <v>yes</v>
          </cell>
        </row>
        <row r="2468">
          <cell r="A2468" t="str">
            <v>Icicle Creek Middle 09</v>
          </cell>
          <cell r="B2468" t="str">
            <v xml:space="preserve">Middle Icicle Creek </v>
          </cell>
          <cell r="C2468" t="str">
            <v>Wenatchee</v>
          </cell>
          <cell r="D2468" t="str">
            <v>no</v>
          </cell>
          <cell r="E2468" t="str">
            <v>no</v>
          </cell>
          <cell r="F2468" t="str">
            <v>yes</v>
          </cell>
        </row>
        <row r="2469">
          <cell r="A2469" t="str">
            <v>Icicle Creek Middle 10</v>
          </cell>
          <cell r="B2469" t="str">
            <v xml:space="preserve">Middle Icicle Creek </v>
          </cell>
          <cell r="C2469" t="str">
            <v>Wenatchee</v>
          </cell>
          <cell r="D2469" t="str">
            <v>no</v>
          </cell>
          <cell r="E2469" t="str">
            <v>no</v>
          </cell>
          <cell r="F2469" t="str">
            <v>yes</v>
          </cell>
        </row>
        <row r="2470">
          <cell r="A2470" t="str">
            <v>Icicle Creek Middle 11</v>
          </cell>
          <cell r="B2470" t="str">
            <v xml:space="preserve">Upper Icicle Creek </v>
          </cell>
          <cell r="C2470" t="str">
            <v>Wenatchee</v>
          </cell>
          <cell r="D2470" t="str">
            <v>no</v>
          </cell>
          <cell r="E2470" t="str">
            <v>no</v>
          </cell>
          <cell r="F2470" t="str">
            <v>yes</v>
          </cell>
        </row>
        <row r="2471">
          <cell r="A2471" t="str">
            <v>Icicle Creek Upper 01</v>
          </cell>
          <cell r="B2471" t="str">
            <v xml:space="preserve">Upper Icicle Creek </v>
          </cell>
          <cell r="C2471" t="str">
            <v>Wenatchee</v>
          </cell>
          <cell r="D2471" t="str">
            <v>no</v>
          </cell>
          <cell r="E2471" t="str">
            <v>no</v>
          </cell>
          <cell r="F2471" t="str">
            <v>yes</v>
          </cell>
        </row>
        <row r="2472">
          <cell r="A2472" t="str">
            <v>Icicle Creek Upper 02</v>
          </cell>
          <cell r="B2472" t="str">
            <v xml:space="preserve">Upper Icicle Creek </v>
          </cell>
          <cell r="C2472" t="str">
            <v>Wenatchee</v>
          </cell>
          <cell r="D2472" t="str">
            <v>no</v>
          </cell>
          <cell r="E2472" t="str">
            <v>no</v>
          </cell>
          <cell r="F2472" t="str">
            <v>yes</v>
          </cell>
        </row>
        <row r="2473">
          <cell r="A2473" t="str">
            <v>Icicle Creek Upper 03</v>
          </cell>
          <cell r="B2473" t="str">
            <v xml:space="preserve">Upper Icicle Creek </v>
          </cell>
          <cell r="C2473" t="str">
            <v>Wenatchee</v>
          </cell>
          <cell r="D2473" t="str">
            <v>no</v>
          </cell>
          <cell r="E2473" t="str">
            <v>no</v>
          </cell>
          <cell r="F2473" t="str">
            <v>yes</v>
          </cell>
        </row>
        <row r="2474">
          <cell r="A2474" t="str">
            <v>Icicle Creek Upper 04</v>
          </cell>
          <cell r="B2474" t="str">
            <v xml:space="preserve">Upper Icicle Creek </v>
          </cell>
          <cell r="C2474" t="str">
            <v>Wenatchee</v>
          </cell>
          <cell r="D2474" t="str">
            <v>no</v>
          </cell>
          <cell r="E2474" t="str">
            <v>no</v>
          </cell>
          <cell r="F2474" t="str">
            <v>yes</v>
          </cell>
        </row>
        <row r="2475">
          <cell r="A2475" t="str">
            <v>Icicle Creek Upper 05</v>
          </cell>
          <cell r="B2475" t="str">
            <v xml:space="preserve">Upper Icicle Creek </v>
          </cell>
          <cell r="C2475" t="str">
            <v>Wenatchee</v>
          </cell>
          <cell r="D2475" t="str">
            <v>no</v>
          </cell>
          <cell r="E2475" t="str">
            <v>no</v>
          </cell>
          <cell r="F2475" t="str">
            <v>no</v>
          </cell>
        </row>
        <row r="2476">
          <cell r="A2476" t="str">
            <v>Indian Creek 01</v>
          </cell>
          <cell r="B2476" t="str">
            <v xml:space="preserve">Tillicum Creek </v>
          </cell>
          <cell r="C2476" t="str">
            <v>Entiat</v>
          </cell>
          <cell r="D2476" t="str">
            <v>no</v>
          </cell>
          <cell r="E2476" t="str">
            <v>yes</v>
          </cell>
          <cell r="F2476" t="str">
            <v>no</v>
          </cell>
        </row>
        <row r="2477">
          <cell r="A2477" t="str">
            <v>Ingalls Creek 01</v>
          </cell>
          <cell r="B2477" t="str">
            <v xml:space="preserve">Upper Peshastin Creek </v>
          </cell>
          <cell r="C2477" t="str">
            <v>Wenatchee</v>
          </cell>
          <cell r="D2477" t="str">
            <v>yes</v>
          </cell>
          <cell r="E2477" t="str">
            <v>yes</v>
          </cell>
          <cell r="F2477" t="str">
            <v>yes</v>
          </cell>
        </row>
        <row r="2478">
          <cell r="A2478" t="str">
            <v>Ingalls Creek 02</v>
          </cell>
          <cell r="B2478" t="str">
            <v xml:space="preserve">Ingalls Creek </v>
          </cell>
          <cell r="C2478" t="str">
            <v>Wenatchee</v>
          </cell>
          <cell r="D2478" t="str">
            <v>yes</v>
          </cell>
          <cell r="E2478" t="str">
            <v>yes</v>
          </cell>
          <cell r="F2478" t="str">
            <v>yes</v>
          </cell>
        </row>
        <row r="2479">
          <cell r="A2479" t="str">
            <v>Ingalls Creek 03</v>
          </cell>
          <cell r="B2479" t="str">
            <v xml:space="preserve">Ingalls Creek </v>
          </cell>
          <cell r="C2479" t="str">
            <v>Wenatchee</v>
          </cell>
          <cell r="D2479" t="str">
            <v>no</v>
          </cell>
          <cell r="E2479" t="str">
            <v>no</v>
          </cell>
          <cell r="F2479" t="str">
            <v>yes</v>
          </cell>
        </row>
        <row r="2480">
          <cell r="A2480" t="str">
            <v>Jack Creek 01</v>
          </cell>
          <cell r="B2480" t="str">
            <v xml:space="preserve">Jack Creek </v>
          </cell>
          <cell r="C2480" t="str">
            <v>Wenatchee</v>
          </cell>
          <cell r="D2480" t="str">
            <v>no</v>
          </cell>
          <cell r="E2480" t="str">
            <v>no</v>
          </cell>
          <cell r="F2480" t="str">
            <v>yes</v>
          </cell>
        </row>
        <row r="2481">
          <cell r="A2481" t="str">
            <v>Kahler Creek 01</v>
          </cell>
          <cell r="B2481" t="str">
            <v xml:space="preserve">Lower Nason Creek </v>
          </cell>
          <cell r="C2481" t="str">
            <v>Wenatchee</v>
          </cell>
          <cell r="D2481" t="str">
            <v>yes</v>
          </cell>
          <cell r="E2481" t="str">
            <v>yes</v>
          </cell>
          <cell r="F2481" t="str">
            <v>no</v>
          </cell>
        </row>
        <row r="2482">
          <cell r="A2482" t="str">
            <v>Kloochman Creek 01</v>
          </cell>
          <cell r="B2482" t="str">
            <v xml:space="preserve">Tillicum Creek </v>
          </cell>
          <cell r="C2482" t="str">
            <v>Entiat</v>
          </cell>
          <cell r="D2482" t="str">
            <v>no</v>
          </cell>
          <cell r="E2482" t="str">
            <v>yes</v>
          </cell>
          <cell r="F2482" t="str">
            <v>no</v>
          </cell>
        </row>
        <row r="2483">
          <cell r="A2483" t="str">
            <v>Lake Creek Entiat 01</v>
          </cell>
          <cell r="B2483" t="str">
            <v>Entiat River-Lake Creek</v>
          </cell>
          <cell r="C2483" t="str">
            <v>Entiat</v>
          </cell>
          <cell r="D2483" t="str">
            <v>no</v>
          </cell>
          <cell r="E2483" t="str">
            <v>no</v>
          </cell>
          <cell r="F2483" t="str">
            <v>yes</v>
          </cell>
        </row>
        <row r="2484">
          <cell r="A2484" t="str">
            <v>Lake Creek Methow 01</v>
          </cell>
          <cell r="B2484" t="str">
            <v>Lake Creek (Methow)</v>
          </cell>
          <cell r="C2484" t="str">
            <v>Methow</v>
          </cell>
          <cell r="D2484" t="str">
            <v>yes</v>
          </cell>
          <cell r="E2484" t="str">
            <v>yes</v>
          </cell>
          <cell r="F2484" t="str">
            <v>yes</v>
          </cell>
        </row>
        <row r="2485">
          <cell r="A2485" t="str">
            <v>Lake Creek Methow 02</v>
          </cell>
          <cell r="B2485" t="str">
            <v>Lake Creek (Methow)</v>
          </cell>
          <cell r="C2485" t="str">
            <v>Methow</v>
          </cell>
          <cell r="D2485" t="str">
            <v>no</v>
          </cell>
          <cell r="E2485" t="str">
            <v>yes</v>
          </cell>
          <cell r="F2485" t="str">
            <v>yes</v>
          </cell>
        </row>
        <row r="2486">
          <cell r="A2486" t="str">
            <v>Lake Creek Methow 03</v>
          </cell>
          <cell r="B2486" t="str">
            <v>Lake Creek (Methow)</v>
          </cell>
          <cell r="C2486" t="str">
            <v>Methow</v>
          </cell>
          <cell r="D2486" t="str">
            <v>no</v>
          </cell>
          <cell r="E2486" t="str">
            <v>yes</v>
          </cell>
          <cell r="F2486" t="str">
            <v>yes</v>
          </cell>
        </row>
        <row r="2487">
          <cell r="A2487" t="str">
            <v>Lake Creek Methow 04</v>
          </cell>
          <cell r="B2487" t="str">
            <v>Lake Creek (Methow)</v>
          </cell>
          <cell r="C2487" t="str">
            <v>Methow</v>
          </cell>
          <cell r="D2487" t="str">
            <v>no</v>
          </cell>
          <cell r="E2487" t="str">
            <v>yes</v>
          </cell>
          <cell r="F2487" t="str">
            <v>yes</v>
          </cell>
        </row>
        <row r="2488">
          <cell r="A2488" t="str">
            <v>Lake Creek Methow 05</v>
          </cell>
          <cell r="B2488" t="str">
            <v>Lake Creek (Methow)</v>
          </cell>
          <cell r="C2488" t="str">
            <v>Methow</v>
          </cell>
          <cell r="D2488" t="str">
            <v>no</v>
          </cell>
          <cell r="E2488" t="str">
            <v>yes</v>
          </cell>
          <cell r="F2488" t="str">
            <v>yes</v>
          </cell>
        </row>
        <row r="2489">
          <cell r="A2489" t="str">
            <v>Lake Creek Methow 06</v>
          </cell>
          <cell r="B2489" t="str">
            <v>Lake Creek (Methow)</v>
          </cell>
          <cell r="C2489" t="str">
            <v>Methow</v>
          </cell>
          <cell r="D2489" t="str">
            <v>no</v>
          </cell>
          <cell r="E2489" t="str">
            <v>yes</v>
          </cell>
          <cell r="F2489" t="str">
            <v>yes</v>
          </cell>
        </row>
        <row r="2490">
          <cell r="A2490" t="str">
            <v>Lake Wenatchee 01</v>
          </cell>
          <cell r="B2490" t="str">
            <v xml:space="preserve">Lake Wenatchee </v>
          </cell>
          <cell r="C2490" t="str">
            <v>Wenatchee</v>
          </cell>
          <cell r="D2490" t="str">
            <v>yes</v>
          </cell>
          <cell r="E2490" t="str">
            <v>yes</v>
          </cell>
          <cell r="F2490" t="str">
            <v>yes</v>
          </cell>
        </row>
        <row r="2491">
          <cell r="A2491" t="str">
            <v>Larsen Creek 01</v>
          </cell>
          <cell r="B2491" t="str">
            <v xml:space="preserve">Lower Peshastin Creek </v>
          </cell>
          <cell r="C2491" t="str">
            <v>Wenatchee</v>
          </cell>
          <cell r="D2491" t="str">
            <v>no</v>
          </cell>
          <cell r="E2491" t="str">
            <v>no</v>
          </cell>
          <cell r="F2491" t="str">
            <v>no</v>
          </cell>
        </row>
        <row r="2492">
          <cell r="A2492" t="str">
            <v>Leland Creek 01</v>
          </cell>
          <cell r="B2492" t="str">
            <v xml:space="preserve">Upper Icicle Creek </v>
          </cell>
          <cell r="C2492" t="str">
            <v>Wenatchee</v>
          </cell>
          <cell r="D2492" t="str">
            <v>no</v>
          </cell>
          <cell r="E2492" t="str">
            <v>no</v>
          </cell>
          <cell r="F2492" t="str">
            <v>yes</v>
          </cell>
        </row>
        <row r="2493">
          <cell r="A2493" t="str">
            <v>Leland Creek 02</v>
          </cell>
          <cell r="B2493" t="str">
            <v xml:space="preserve">Upper Icicle Creek </v>
          </cell>
          <cell r="C2493" t="str">
            <v>Wenatchee</v>
          </cell>
          <cell r="D2493" t="str">
            <v>no</v>
          </cell>
          <cell r="E2493" t="str">
            <v>no</v>
          </cell>
          <cell r="F2493" t="str">
            <v>yes</v>
          </cell>
        </row>
        <row r="2494">
          <cell r="A2494" t="str">
            <v>Leland Creek 03</v>
          </cell>
          <cell r="B2494" t="str">
            <v xml:space="preserve">Upper Icicle Creek </v>
          </cell>
          <cell r="C2494" t="str">
            <v>Wenatchee</v>
          </cell>
          <cell r="D2494" t="str">
            <v>no</v>
          </cell>
          <cell r="E2494" t="str">
            <v>no</v>
          </cell>
          <cell r="F2494" t="str">
            <v>yes</v>
          </cell>
        </row>
        <row r="2495">
          <cell r="A2495" t="str">
            <v>Leland Creek 04</v>
          </cell>
          <cell r="B2495" t="str">
            <v xml:space="preserve">Upper Icicle Creek </v>
          </cell>
          <cell r="C2495" t="str">
            <v>Wenatchee</v>
          </cell>
          <cell r="D2495" t="str">
            <v>no</v>
          </cell>
          <cell r="E2495" t="str">
            <v>no</v>
          </cell>
          <cell r="F2495" t="str">
            <v>yes</v>
          </cell>
        </row>
        <row r="2496">
          <cell r="A2496" t="str">
            <v>Libby Creek 01</v>
          </cell>
          <cell r="B2496" t="str">
            <v xml:space="preserve">Libby Creek </v>
          </cell>
          <cell r="C2496" t="str">
            <v>Methow</v>
          </cell>
          <cell r="D2496" t="str">
            <v>yes</v>
          </cell>
          <cell r="E2496" t="str">
            <v>yes</v>
          </cell>
          <cell r="F2496" t="str">
            <v>yes</v>
          </cell>
        </row>
        <row r="2497">
          <cell r="A2497" t="str">
            <v>Libby Creek 02</v>
          </cell>
          <cell r="B2497" t="str">
            <v xml:space="preserve">Libby Creek </v>
          </cell>
          <cell r="C2497" t="str">
            <v>Methow</v>
          </cell>
          <cell r="D2497" t="str">
            <v>yes</v>
          </cell>
          <cell r="E2497" t="str">
            <v>yes</v>
          </cell>
          <cell r="F2497" t="str">
            <v>yes</v>
          </cell>
        </row>
        <row r="2498">
          <cell r="A2498" t="str">
            <v>Libby Creek 03</v>
          </cell>
          <cell r="B2498" t="str">
            <v xml:space="preserve">Libby Creek </v>
          </cell>
          <cell r="C2498" t="str">
            <v>Methow</v>
          </cell>
          <cell r="D2498" t="str">
            <v>yes</v>
          </cell>
          <cell r="E2498" t="str">
            <v>yes</v>
          </cell>
          <cell r="F2498" t="str">
            <v>yes</v>
          </cell>
        </row>
        <row r="2499">
          <cell r="A2499" t="str">
            <v>Libby Creek 04</v>
          </cell>
          <cell r="B2499" t="str">
            <v xml:space="preserve">Libby Creek </v>
          </cell>
          <cell r="C2499" t="str">
            <v>Methow</v>
          </cell>
          <cell r="D2499" t="str">
            <v>yes</v>
          </cell>
          <cell r="E2499" t="str">
            <v>yes</v>
          </cell>
          <cell r="F2499" t="str">
            <v>yes</v>
          </cell>
        </row>
        <row r="2500">
          <cell r="A2500" t="str">
            <v>Libby Creek 05</v>
          </cell>
          <cell r="B2500" t="str">
            <v xml:space="preserve">Libby Creek </v>
          </cell>
          <cell r="C2500" t="str">
            <v>Methow</v>
          </cell>
          <cell r="D2500" t="str">
            <v>yes</v>
          </cell>
          <cell r="E2500" t="str">
            <v>yes</v>
          </cell>
          <cell r="F2500" t="str">
            <v>yes</v>
          </cell>
        </row>
        <row r="2501">
          <cell r="A2501" t="str">
            <v>Libby Creek 06</v>
          </cell>
          <cell r="B2501" t="str">
            <v xml:space="preserve">Libby Creek </v>
          </cell>
          <cell r="C2501" t="str">
            <v>Methow</v>
          </cell>
          <cell r="D2501" t="str">
            <v>yes</v>
          </cell>
          <cell r="E2501" t="str">
            <v>yes</v>
          </cell>
          <cell r="F2501" t="str">
            <v>yes</v>
          </cell>
        </row>
        <row r="2502">
          <cell r="A2502" t="str">
            <v>Libby Creek 07</v>
          </cell>
          <cell r="B2502" t="str">
            <v xml:space="preserve">Libby Creek </v>
          </cell>
          <cell r="C2502" t="str">
            <v>Methow</v>
          </cell>
          <cell r="D2502" t="str">
            <v>yes</v>
          </cell>
          <cell r="E2502" t="str">
            <v>yes</v>
          </cell>
          <cell r="F2502" t="str">
            <v>yes</v>
          </cell>
        </row>
        <row r="2503">
          <cell r="A2503" t="str">
            <v>Libby Creek North Fork 01</v>
          </cell>
          <cell r="B2503" t="str">
            <v xml:space="preserve">Libby Creek </v>
          </cell>
          <cell r="C2503" t="str">
            <v>Methow</v>
          </cell>
          <cell r="D2503" t="str">
            <v>no</v>
          </cell>
          <cell r="E2503" t="str">
            <v>no</v>
          </cell>
          <cell r="F2503" t="str">
            <v>no</v>
          </cell>
        </row>
        <row r="2504">
          <cell r="A2504" t="str">
            <v>Libby Creek North Fork 02</v>
          </cell>
          <cell r="B2504" t="str">
            <v xml:space="preserve">Libby Creek </v>
          </cell>
          <cell r="C2504" t="str">
            <v>Methow</v>
          </cell>
          <cell r="D2504" t="str">
            <v>no</v>
          </cell>
          <cell r="E2504" t="str">
            <v>no</v>
          </cell>
          <cell r="F2504" t="str">
            <v>no</v>
          </cell>
        </row>
        <row r="2505">
          <cell r="A2505" t="str">
            <v>Libby Creek South Fork 01</v>
          </cell>
          <cell r="B2505" t="str">
            <v xml:space="preserve">Libby Creek </v>
          </cell>
          <cell r="C2505" t="str">
            <v>Methow</v>
          </cell>
          <cell r="D2505" t="str">
            <v>no</v>
          </cell>
          <cell r="E2505" t="str">
            <v>no</v>
          </cell>
          <cell r="F2505" t="str">
            <v>no</v>
          </cell>
        </row>
        <row r="2506">
          <cell r="A2506" t="str">
            <v>Libby Creek South Fork 02</v>
          </cell>
          <cell r="B2506" t="str">
            <v xml:space="preserve">Libby Creek </v>
          </cell>
          <cell r="C2506" t="str">
            <v>Methow</v>
          </cell>
          <cell r="D2506" t="str">
            <v>no</v>
          </cell>
          <cell r="E2506" t="str">
            <v>no</v>
          </cell>
          <cell r="F2506" t="str">
            <v>no</v>
          </cell>
        </row>
        <row r="2507">
          <cell r="A2507" t="str">
            <v>Little Bridge Creek 01</v>
          </cell>
          <cell r="B2507" t="str">
            <v xml:space="preserve">Little Bridge Creek </v>
          </cell>
          <cell r="C2507" t="str">
            <v>Methow</v>
          </cell>
          <cell r="D2507" t="str">
            <v>no</v>
          </cell>
          <cell r="E2507" t="str">
            <v>no</v>
          </cell>
          <cell r="F2507" t="str">
            <v>no</v>
          </cell>
        </row>
        <row r="2508">
          <cell r="A2508" t="str">
            <v>Little Bridge Creek 02</v>
          </cell>
          <cell r="B2508" t="str">
            <v xml:space="preserve">Little Bridge Creek </v>
          </cell>
          <cell r="C2508" t="str">
            <v>Methow</v>
          </cell>
          <cell r="D2508" t="str">
            <v>yes</v>
          </cell>
          <cell r="E2508" t="str">
            <v>yes</v>
          </cell>
          <cell r="F2508" t="str">
            <v>yes</v>
          </cell>
        </row>
        <row r="2509">
          <cell r="A2509" t="str">
            <v>Little Bridge Creek 03</v>
          </cell>
          <cell r="B2509" t="str">
            <v xml:space="preserve">Little Bridge Creek </v>
          </cell>
          <cell r="C2509" t="str">
            <v>Methow</v>
          </cell>
          <cell r="D2509" t="str">
            <v>yes</v>
          </cell>
          <cell r="E2509" t="str">
            <v>yes</v>
          </cell>
          <cell r="F2509" t="str">
            <v>yes</v>
          </cell>
        </row>
        <row r="2510">
          <cell r="A2510" t="str">
            <v>Little Bridge Creek 04</v>
          </cell>
          <cell r="B2510" t="str">
            <v xml:space="preserve">Little Bridge Creek </v>
          </cell>
          <cell r="C2510" t="str">
            <v>Methow</v>
          </cell>
          <cell r="D2510" t="str">
            <v>yes</v>
          </cell>
          <cell r="E2510" t="str">
            <v>yes</v>
          </cell>
          <cell r="F2510" t="str">
            <v>yes</v>
          </cell>
        </row>
        <row r="2511">
          <cell r="A2511" t="str">
            <v>Little Bridge Creek 05</v>
          </cell>
          <cell r="B2511" t="str">
            <v xml:space="preserve">Little Bridge Creek </v>
          </cell>
          <cell r="C2511" t="str">
            <v>Methow</v>
          </cell>
          <cell r="D2511" t="str">
            <v>yes</v>
          </cell>
          <cell r="E2511" t="str">
            <v>yes</v>
          </cell>
          <cell r="F2511" t="str">
            <v>yes</v>
          </cell>
        </row>
        <row r="2512">
          <cell r="A2512" t="str">
            <v>Little Bridge Creek 06</v>
          </cell>
          <cell r="B2512" t="str">
            <v xml:space="preserve">Little Bridge Creek </v>
          </cell>
          <cell r="C2512" t="str">
            <v>Methow</v>
          </cell>
          <cell r="D2512" t="str">
            <v>yes</v>
          </cell>
          <cell r="E2512" t="str">
            <v>yes</v>
          </cell>
          <cell r="F2512" t="str">
            <v>yes</v>
          </cell>
        </row>
        <row r="2513">
          <cell r="A2513" t="str">
            <v>Little Camas Creek 01</v>
          </cell>
          <cell r="B2513" t="str">
            <v xml:space="preserve">Sand Creek </v>
          </cell>
          <cell r="C2513" t="str">
            <v>Wenatchee</v>
          </cell>
          <cell r="D2513" t="str">
            <v>no</v>
          </cell>
          <cell r="E2513" t="str">
            <v>yes</v>
          </cell>
          <cell r="F2513" t="str">
            <v>no</v>
          </cell>
        </row>
        <row r="2514">
          <cell r="A2514" t="str">
            <v>Little Giant Creek 01</v>
          </cell>
          <cell r="B2514" t="str">
            <v xml:space="preserve">Upper Chiwawa River </v>
          </cell>
          <cell r="C2514" t="str">
            <v>Wenatchee</v>
          </cell>
          <cell r="D2514" t="str">
            <v>no</v>
          </cell>
          <cell r="E2514" t="str">
            <v>yes</v>
          </cell>
          <cell r="F2514" t="str">
            <v>no</v>
          </cell>
        </row>
        <row r="2515">
          <cell r="A2515" t="str">
            <v>Little Slate Creek 01</v>
          </cell>
          <cell r="B2515" t="str">
            <v xml:space="preserve">Middle Twisp River </v>
          </cell>
          <cell r="C2515" t="str">
            <v>Methow</v>
          </cell>
          <cell r="D2515" t="str">
            <v>no</v>
          </cell>
          <cell r="E2515" t="str">
            <v>no</v>
          </cell>
          <cell r="F2515" t="str">
            <v>no</v>
          </cell>
        </row>
        <row r="2516">
          <cell r="A2516" t="str">
            <v>Little Wenatchee River Lower 01</v>
          </cell>
          <cell r="B2516" t="str">
            <v xml:space="preserve">Lower Little Wenatchee River </v>
          </cell>
          <cell r="C2516" t="str">
            <v>Wenatchee</v>
          </cell>
          <cell r="D2516" t="str">
            <v>yes</v>
          </cell>
          <cell r="E2516" t="str">
            <v>yes</v>
          </cell>
          <cell r="F2516" t="str">
            <v>yes</v>
          </cell>
        </row>
        <row r="2517">
          <cell r="A2517" t="str">
            <v>Little Wenatchee River Lower 02</v>
          </cell>
          <cell r="B2517" t="str">
            <v xml:space="preserve">Lower Little Wenatchee River </v>
          </cell>
          <cell r="C2517" t="str">
            <v>Wenatchee</v>
          </cell>
          <cell r="D2517" t="str">
            <v>yes</v>
          </cell>
          <cell r="E2517" t="str">
            <v>yes</v>
          </cell>
          <cell r="F2517" t="str">
            <v>yes</v>
          </cell>
        </row>
        <row r="2518">
          <cell r="A2518" t="str">
            <v>Little Wenatchee River Lower 03</v>
          </cell>
          <cell r="B2518" t="str">
            <v xml:space="preserve">Lower Little Wenatchee River </v>
          </cell>
          <cell r="C2518" t="str">
            <v>Wenatchee</v>
          </cell>
          <cell r="D2518" t="str">
            <v>yes</v>
          </cell>
          <cell r="E2518" t="str">
            <v>yes</v>
          </cell>
          <cell r="F2518" t="str">
            <v>yes</v>
          </cell>
        </row>
        <row r="2519">
          <cell r="A2519" t="str">
            <v>Little Wenatchee River Lower 04</v>
          </cell>
          <cell r="B2519" t="str">
            <v xml:space="preserve">Lower Little Wenatchee River </v>
          </cell>
          <cell r="C2519" t="str">
            <v>Wenatchee</v>
          </cell>
          <cell r="D2519" t="str">
            <v>yes</v>
          </cell>
          <cell r="E2519" t="str">
            <v>yes</v>
          </cell>
          <cell r="F2519" t="str">
            <v>yes</v>
          </cell>
        </row>
        <row r="2520">
          <cell r="A2520" t="str">
            <v>Little Wenatchee River Lower 05</v>
          </cell>
          <cell r="B2520" t="str">
            <v xml:space="preserve">Lower Little Wenatchee River </v>
          </cell>
          <cell r="C2520" t="str">
            <v>Wenatchee</v>
          </cell>
          <cell r="D2520" t="str">
            <v>yes</v>
          </cell>
          <cell r="E2520" t="str">
            <v>yes</v>
          </cell>
          <cell r="F2520" t="str">
            <v>yes</v>
          </cell>
        </row>
        <row r="2521">
          <cell r="A2521" t="str">
            <v>Little Wenatchee River Lower 06</v>
          </cell>
          <cell r="B2521" t="str">
            <v xml:space="preserve">Middle Little Wenatchee River </v>
          </cell>
          <cell r="C2521" t="str">
            <v>Wenatchee</v>
          </cell>
          <cell r="D2521" t="str">
            <v>no</v>
          </cell>
          <cell r="E2521" t="str">
            <v>no</v>
          </cell>
          <cell r="F2521" t="str">
            <v>yes</v>
          </cell>
        </row>
        <row r="2522">
          <cell r="A2522" t="str">
            <v>Little Wenatchee River Middle 01</v>
          </cell>
          <cell r="B2522" t="str">
            <v>Lake Creek (Wenatchee)</v>
          </cell>
          <cell r="C2522" t="str">
            <v>Wenatchee</v>
          </cell>
          <cell r="D2522" t="str">
            <v>no</v>
          </cell>
          <cell r="E2522" t="str">
            <v>no</v>
          </cell>
          <cell r="F2522" t="str">
            <v>yes</v>
          </cell>
        </row>
        <row r="2523">
          <cell r="A2523" t="str">
            <v>Little Wenatchee River Upper 01</v>
          </cell>
          <cell r="B2523" t="str">
            <v xml:space="preserve">Upper Little Wenatchee River </v>
          </cell>
          <cell r="C2523" t="str">
            <v>Wenatchee</v>
          </cell>
          <cell r="D2523" t="str">
            <v>no</v>
          </cell>
          <cell r="E2523" t="str">
            <v>no</v>
          </cell>
          <cell r="F2523" t="str">
            <v>yes</v>
          </cell>
        </row>
        <row r="2524">
          <cell r="A2524" t="str">
            <v>Little Wenatchee River Upper 02</v>
          </cell>
          <cell r="B2524" t="str">
            <v xml:space="preserve">Upper Little Wenatchee River </v>
          </cell>
          <cell r="C2524" t="str">
            <v>Wenatchee</v>
          </cell>
          <cell r="D2524" t="str">
            <v>no</v>
          </cell>
          <cell r="E2524" t="str">
            <v>no</v>
          </cell>
          <cell r="F2524" t="str">
            <v>no</v>
          </cell>
        </row>
        <row r="2525">
          <cell r="A2525" t="str">
            <v>Lost Creek 01</v>
          </cell>
          <cell r="B2525" t="str">
            <v xml:space="preserve">Lower Little Wenatchee River </v>
          </cell>
          <cell r="C2525" t="str">
            <v>Wenatchee</v>
          </cell>
          <cell r="D2525" t="str">
            <v>yes</v>
          </cell>
          <cell r="E2525" t="str">
            <v>no</v>
          </cell>
          <cell r="F2525" t="str">
            <v>no</v>
          </cell>
        </row>
        <row r="2526">
          <cell r="A2526" t="str">
            <v>Lost River Lower 01</v>
          </cell>
          <cell r="B2526" t="str">
            <v xml:space="preserve">Lower Lost River </v>
          </cell>
          <cell r="C2526" t="str">
            <v>Methow</v>
          </cell>
          <cell r="D2526" t="str">
            <v>yes</v>
          </cell>
          <cell r="E2526" t="str">
            <v>yes</v>
          </cell>
          <cell r="F2526" t="str">
            <v>yes</v>
          </cell>
        </row>
        <row r="2527">
          <cell r="A2527" t="str">
            <v>Lost River Lower 02</v>
          </cell>
          <cell r="B2527" t="str">
            <v xml:space="preserve">Lower Lost River </v>
          </cell>
          <cell r="C2527" t="str">
            <v>Methow</v>
          </cell>
          <cell r="D2527" t="str">
            <v>yes</v>
          </cell>
          <cell r="E2527" t="str">
            <v>yes</v>
          </cell>
          <cell r="F2527" t="str">
            <v>yes</v>
          </cell>
        </row>
        <row r="2528">
          <cell r="A2528" t="str">
            <v>Lost River Lower 03</v>
          </cell>
          <cell r="B2528" t="str">
            <v xml:space="preserve">Lower Lost River </v>
          </cell>
          <cell r="C2528" t="str">
            <v>Methow</v>
          </cell>
          <cell r="D2528" t="str">
            <v>yes</v>
          </cell>
          <cell r="E2528" t="str">
            <v>yes</v>
          </cell>
          <cell r="F2528" t="str">
            <v>yes</v>
          </cell>
        </row>
        <row r="2529">
          <cell r="A2529" t="str">
            <v>Lost River Lower 04</v>
          </cell>
          <cell r="B2529" t="str">
            <v xml:space="preserve">Lower Lost River </v>
          </cell>
          <cell r="C2529" t="str">
            <v>Methow</v>
          </cell>
          <cell r="D2529" t="str">
            <v>yes</v>
          </cell>
          <cell r="E2529" t="str">
            <v>yes</v>
          </cell>
          <cell r="F2529" t="str">
            <v>yes</v>
          </cell>
        </row>
        <row r="2530">
          <cell r="A2530" t="str">
            <v>Lost River Lower 05</v>
          </cell>
          <cell r="B2530" t="str">
            <v xml:space="preserve">Lower Lost River </v>
          </cell>
          <cell r="C2530" t="str">
            <v>Methow</v>
          </cell>
          <cell r="D2530" t="str">
            <v>yes</v>
          </cell>
          <cell r="E2530" t="str">
            <v>yes</v>
          </cell>
          <cell r="F2530" t="str">
            <v>yes</v>
          </cell>
        </row>
        <row r="2531">
          <cell r="A2531" t="str">
            <v>Lost River Lower 06</v>
          </cell>
          <cell r="B2531" t="str">
            <v xml:space="preserve">Lower Lost River </v>
          </cell>
          <cell r="C2531" t="str">
            <v>Methow</v>
          </cell>
          <cell r="D2531" t="str">
            <v>no</v>
          </cell>
          <cell r="E2531" t="str">
            <v>yes</v>
          </cell>
          <cell r="F2531" t="str">
            <v>yes</v>
          </cell>
        </row>
        <row r="2532">
          <cell r="A2532" t="str">
            <v>Lost River Lower 07</v>
          </cell>
          <cell r="B2532" t="str">
            <v xml:space="preserve">Upper Lost River </v>
          </cell>
          <cell r="C2532" t="str">
            <v>Methow</v>
          </cell>
          <cell r="D2532" t="str">
            <v>no</v>
          </cell>
          <cell r="E2532" t="str">
            <v>no</v>
          </cell>
          <cell r="F2532" t="str">
            <v>yes</v>
          </cell>
        </row>
        <row r="2533">
          <cell r="A2533" t="str">
            <v>Lost River Upper 01</v>
          </cell>
          <cell r="B2533" t="str">
            <v>Diamond Creek</v>
          </cell>
          <cell r="C2533" t="str">
            <v>Methow</v>
          </cell>
          <cell r="D2533" t="str">
            <v>no</v>
          </cell>
          <cell r="E2533" t="str">
            <v>no</v>
          </cell>
          <cell r="F2533" t="str">
            <v>yes</v>
          </cell>
        </row>
        <row r="2534">
          <cell r="A2534" t="str">
            <v>Lost River Upper 02</v>
          </cell>
          <cell r="B2534" t="str">
            <v>Diamond Creek</v>
          </cell>
          <cell r="C2534" t="str">
            <v>Methow</v>
          </cell>
          <cell r="D2534" t="str">
            <v>no</v>
          </cell>
          <cell r="E2534" t="str">
            <v>no</v>
          </cell>
          <cell r="F2534" t="str">
            <v>yes</v>
          </cell>
        </row>
        <row r="2535">
          <cell r="A2535" t="str">
            <v>Mad River Lower 01</v>
          </cell>
          <cell r="B2535" t="str">
            <v xml:space="preserve">Lower Mad River </v>
          </cell>
          <cell r="C2535" t="str">
            <v>Entiat</v>
          </cell>
          <cell r="D2535" t="str">
            <v>yes</v>
          </cell>
          <cell r="E2535" t="str">
            <v>yes</v>
          </cell>
          <cell r="F2535" t="str">
            <v>yes</v>
          </cell>
        </row>
        <row r="2536">
          <cell r="A2536" t="str">
            <v>Mad River Lower 02</v>
          </cell>
          <cell r="B2536" t="str">
            <v xml:space="preserve">Lower Mad River </v>
          </cell>
          <cell r="C2536" t="str">
            <v>Entiat</v>
          </cell>
          <cell r="D2536" t="str">
            <v>yes</v>
          </cell>
          <cell r="E2536" t="str">
            <v>yes</v>
          </cell>
          <cell r="F2536" t="str">
            <v>yes</v>
          </cell>
        </row>
        <row r="2537">
          <cell r="A2537" t="str">
            <v>Mad River Lower 03</v>
          </cell>
          <cell r="B2537" t="str">
            <v xml:space="preserve">Lower Mad River </v>
          </cell>
          <cell r="C2537" t="str">
            <v>Entiat</v>
          </cell>
          <cell r="D2537" t="str">
            <v>yes</v>
          </cell>
          <cell r="E2537" t="str">
            <v>yes</v>
          </cell>
          <cell r="F2537" t="str">
            <v>yes</v>
          </cell>
        </row>
        <row r="2538">
          <cell r="A2538" t="str">
            <v>Mad River Lower 04</v>
          </cell>
          <cell r="B2538" t="str">
            <v xml:space="preserve">Lower Mad River </v>
          </cell>
          <cell r="C2538" t="str">
            <v>Entiat</v>
          </cell>
          <cell r="D2538" t="str">
            <v>yes</v>
          </cell>
          <cell r="E2538" t="str">
            <v>yes</v>
          </cell>
          <cell r="F2538" t="str">
            <v>yes</v>
          </cell>
        </row>
        <row r="2539">
          <cell r="A2539" t="str">
            <v>Mad River Lower 05</v>
          </cell>
          <cell r="B2539" t="str">
            <v xml:space="preserve">Lower Mad River </v>
          </cell>
          <cell r="C2539" t="str">
            <v>Entiat</v>
          </cell>
          <cell r="D2539" t="str">
            <v>yes</v>
          </cell>
          <cell r="E2539" t="str">
            <v>yes</v>
          </cell>
          <cell r="F2539" t="str">
            <v>yes</v>
          </cell>
        </row>
        <row r="2540">
          <cell r="A2540" t="str">
            <v>Mad River Lower 06</v>
          </cell>
          <cell r="B2540" t="str">
            <v xml:space="preserve">Lower Mad River </v>
          </cell>
          <cell r="C2540" t="str">
            <v>Entiat</v>
          </cell>
          <cell r="D2540" t="str">
            <v>yes</v>
          </cell>
          <cell r="E2540" t="str">
            <v>yes</v>
          </cell>
          <cell r="F2540" t="str">
            <v>yes</v>
          </cell>
        </row>
        <row r="2541">
          <cell r="A2541" t="str">
            <v>Mad River Lower 07</v>
          </cell>
          <cell r="B2541" t="str">
            <v xml:space="preserve">Lower Mad River </v>
          </cell>
          <cell r="C2541" t="str">
            <v>Entiat</v>
          </cell>
          <cell r="D2541" t="str">
            <v>yes</v>
          </cell>
          <cell r="E2541" t="str">
            <v>yes</v>
          </cell>
          <cell r="F2541" t="str">
            <v>yes</v>
          </cell>
        </row>
        <row r="2542">
          <cell r="A2542" t="str">
            <v>Mad River Lower 08</v>
          </cell>
          <cell r="B2542" t="str">
            <v xml:space="preserve">Lower Mad River </v>
          </cell>
          <cell r="C2542" t="str">
            <v>Entiat</v>
          </cell>
          <cell r="D2542" t="str">
            <v>yes</v>
          </cell>
          <cell r="E2542" t="str">
            <v>yes</v>
          </cell>
          <cell r="F2542" t="str">
            <v>yes</v>
          </cell>
        </row>
        <row r="2543">
          <cell r="A2543" t="str">
            <v>Mad River Lower 09</v>
          </cell>
          <cell r="B2543" t="str">
            <v xml:space="preserve">Lower Mad River </v>
          </cell>
          <cell r="C2543" t="str">
            <v>Entiat</v>
          </cell>
          <cell r="D2543" t="str">
            <v>no</v>
          </cell>
          <cell r="E2543" t="str">
            <v>yes</v>
          </cell>
          <cell r="F2543" t="str">
            <v>yes</v>
          </cell>
        </row>
        <row r="2544">
          <cell r="A2544" t="str">
            <v>Mad River Lower 10</v>
          </cell>
          <cell r="B2544" t="str">
            <v xml:space="preserve">Lower Mad River </v>
          </cell>
          <cell r="C2544" t="str">
            <v>Entiat</v>
          </cell>
          <cell r="D2544" t="str">
            <v>no</v>
          </cell>
          <cell r="E2544" t="str">
            <v>yes</v>
          </cell>
          <cell r="F2544" t="str">
            <v>yes</v>
          </cell>
        </row>
        <row r="2545">
          <cell r="A2545" t="str">
            <v>Mad River Upper 01</v>
          </cell>
          <cell r="B2545" t="str">
            <v xml:space="preserve">Upper Mad River </v>
          </cell>
          <cell r="C2545" t="str">
            <v>Entiat</v>
          </cell>
          <cell r="D2545" t="str">
            <v>no</v>
          </cell>
          <cell r="E2545" t="str">
            <v>yes</v>
          </cell>
          <cell r="F2545" t="str">
            <v>yes</v>
          </cell>
        </row>
        <row r="2546">
          <cell r="A2546" t="str">
            <v>Mad River Upper 02</v>
          </cell>
          <cell r="B2546" t="str">
            <v xml:space="preserve">Upper Mad River </v>
          </cell>
          <cell r="C2546" t="str">
            <v>Entiat</v>
          </cell>
          <cell r="D2546" t="str">
            <v>no</v>
          </cell>
          <cell r="E2546" t="str">
            <v>yes</v>
          </cell>
          <cell r="F2546" t="str">
            <v>yes</v>
          </cell>
        </row>
        <row r="2547">
          <cell r="A2547" t="str">
            <v>Mad River Upper 03</v>
          </cell>
          <cell r="B2547" t="str">
            <v xml:space="preserve">Upper Mad River </v>
          </cell>
          <cell r="C2547" t="str">
            <v>Entiat</v>
          </cell>
          <cell r="D2547" t="str">
            <v>no</v>
          </cell>
          <cell r="E2547" t="str">
            <v>yes</v>
          </cell>
          <cell r="F2547" t="str">
            <v>yes</v>
          </cell>
        </row>
        <row r="2548">
          <cell r="A2548" t="str">
            <v>Mad River Upper 04</v>
          </cell>
          <cell r="B2548" t="str">
            <v xml:space="preserve">Upper Mad River </v>
          </cell>
          <cell r="C2548" t="str">
            <v>Entiat</v>
          </cell>
          <cell r="D2548" t="str">
            <v>no</v>
          </cell>
          <cell r="E2548" t="str">
            <v>yes</v>
          </cell>
          <cell r="F2548" t="str">
            <v>yes</v>
          </cell>
        </row>
        <row r="2549">
          <cell r="A2549" t="str">
            <v>Mad River Upper 05</v>
          </cell>
          <cell r="B2549" t="str">
            <v xml:space="preserve">Upper Mad River </v>
          </cell>
          <cell r="C2549" t="str">
            <v>Entiat</v>
          </cell>
          <cell r="D2549" t="str">
            <v>no</v>
          </cell>
          <cell r="E2549" t="str">
            <v>no</v>
          </cell>
          <cell r="F2549" t="str">
            <v>yes</v>
          </cell>
        </row>
        <row r="2550">
          <cell r="A2550" t="str">
            <v>Maple Creek 01</v>
          </cell>
          <cell r="B2550" t="str">
            <v xml:space="preserve">Upper Chiwawa River </v>
          </cell>
          <cell r="C2550" t="str">
            <v>Wenatchee</v>
          </cell>
          <cell r="D2550" t="str">
            <v>no</v>
          </cell>
          <cell r="E2550" t="str">
            <v>yes</v>
          </cell>
          <cell r="F2550" t="str">
            <v>no</v>
          </cell>
        </row>
        <row r="2551">
          <cell r="A2551" t="str">
            <v>Methow River Alder 01</v>
          </cell>
          <cell r="B2551" t="str">
            <v>Methow River-Alder Creek</v>
          </cell>
          <cell r="C2551" t="str">
            <v>Methow</v>
          </cell>
          <cell r="D2551" t="str">
            <v>yes</v>
          </cell>
          <cell r="E2551" t="str">
            <v>yes</v>
          </cell>
          <cell r="F2551" t="str">
            <v>yes</v>
          </cell>
        </row>
        <row r="2552">
          <cell r="A2552" t="str">
            <v>Methow River Alder 02</v>
          </cell>
          <cell r="B2552" t="str">
            <v>Methow River-Alder Creek</v>
          </cell>
          <cell r="C2552" t="str">
            <v>Methow</v>
          </cell>
          <cell r="D2552" t="str">
            <v>yes</v>
          </cell>
          <cell r="E2552" t="str">
            <v>yes</v>
          </cell>
          <cell r="F2552" t="str">
            <v>yes</v>
          </cell>
        </row>
        <row r="2553">
          <cell r="A2553" t="str">
            <v>Methow River Alder 03</v>
          </cell>
          <cell r="B2553" t="str">
            <v>Methow River-Alder Creek</v>
          </cell>
          <cell r="C2553" t="str">
            <v>Methow</v>
          </cell>
          <cell r="D2553" t="str">
            <v>yes</v>
          </cell>
          <cell r="E2553" t="str">
            <v>yes</v>
          </cell>
          <cell r="F2553" t="str">
            <v>yes</v>
          </cell>
        </row>
        <row r="2554">
          <cell r="A2554" t="str">
            <v>Methow River Alder 04</v>
          </cell>
          <cell r="B2554" t="str">
            <v>Methow River-Alder Creek</v>
          </cell>
          <cell r="C2554" t="str">
            <v>Methow</v>
          </cell>
          <cell r="D2554" t="str">
            <v>yes</v>
          </cell>
          <cell r="E2554" t="str">
            <v>yes</v>
          </cell>
          <cell r="F2554" t="str">
            <v>yes</v>
          </cell>
        </row>
        <row r="2555">
          <cell r="A2555" t="str">
            <v>Methow River Alder 05</v>
          </cell>
          <cell r="B2555" t="str">
            <v>Methow River-Alder Creek</v>
          </cell>
          <cell r="C2555" t="str">
            <v>Methow</v>
          </cell>
          <cell r="D2555" t="str">
            <v>yes</v>
          </cell>
          <cell r="E2555" t="str">
            <v>yes</v>
          </cell>
          <cell r="F2555" t="str">
            <v>yes</v>
          </cell>
        </row>
        <row r="2556">
          <cell r="A2556" t="str">
            <v>Methow River Alder 06</v>
          </cell>
          <cell r="B2556" t="str">
            <v>Methow River-Alder Creek</v>
          </cell>
          <cell r="C2556" t="str">
            <v>Methow</v>
          </cell>
          <cell r="D2556" t="str">
            <v>yes</v>
          </cell>
          <cell r="E2556" t="str">
            <v>yes</v>
          </cell>
          <cell r="F2556" t="str">
            <v>yes</v>
          </cell>
        </row>
        <row r="2557">
          <cell r="A2557" t="str">
            <v>Methow River Alder 07</v>
          </cell>
          <cell r="B2557" t="str">
            <v>Methow River-Alder Creek</v>
          </cell>
          <cell r="C2557" t="str">
            <v>Methow</v>
          </cell>
          <cell r="D2557" t="str">
            <v>yes</v>
          </cell>
          <cell r="E2557" t="str">
            <v>yes</v>
          </cell>
          <cell r="F2557" t="str">
            <v>yes</v>
          </cell>
        </row>
        <row r="2558">
          <cell r="A2558" t="str">
            <v>Methow River Alder 08</v>
          </cell>
          <cell r="B2558" t="str">
            <v>Methow River-Alder Creek</v>
          </cell>
          <cell r="C2558" t="str">
            <v>Methow</v>
          </cell>
          <cell r="D2558" t="str">
            <v>yes</v>
          </cell>
          <cell r="E2558" t="str">
            <v>yes</v>
          </cell>
          <cell r="F2558" t="str">
            <v>yes</v>
          </cell>
        </row>
        <row r="2559">
          <cell r="A2559" t="str">
            <v>Methow River Alta Coulee 01</v>
          </cell>
          <cell r="B2559" t="str">
            <v>Methow River-Alta Coulee</v>
          </cell>
          <cell r="C2559" t="str">
            <v>Methow</v>
          </cell>
          <cell r="D2559" t="str">
            <v>yes</v>
          </cell>
          <cell r="E2559" t="str">
            <v>yes</v>
          </cell>
          <cell r="F2559" t="str">
            <v>yes</v>
          </cell>
        </row>
        <row r="2560">
          <cell r="A2560" t="str">
            <v>Methow River Alta Coulee 02</v>
          </cell>
          <cell r="B2560" t="str">
            <v>Methow River-Alta Coulee</v>
          </cell>
          <cell r="C2560" t="str">
            <v>Methow</v>
          </cell>
          <cell r="D2560" t="str">
            <v>yes</v>
          </cell>
          <cell r="E2560" t="str">
            <v>yes</v>
          </cell>
          <cell r="F2560" t="str">
            <v>yes</v>
          </cell>
        </row>
        <row r="2561">
          <cell r="A2561" t="str">
            <v>Methow River Alta Coulee 03</v>
          </cell>
          <cell r="B2561" t="str">
            <v>Methow River-Alta Coulee</v>
          </cell>
          <cell r="C2561" t="str">
            <v>Methow</v>
          </cell>
          <cell r="D2561" t="str">
            <v>yes</v>
          </cell>
          <cell r="E2561" t="str">
            <v>yes</v>
          </cell>
          <cell r="F2561" t="str">
            <v>yes</v>
          </cell>
        </row>
        <row r="2562">
          <cell r="A2562" t="str">
            <v>Methow River Alta Coulee 04</v>
          </cell>
          <cell r="B2562" t="str">
            <v>Methow River-Alta Coulee</v>
          </cell>
          <cell r="C2562" t="str">
            <v>Methow</v>
          </cell>
          <cell r="D2562" t="str">
            <v>yes</v>
          </cell>
          <cell r="E2562" t="str">
            <v>yes</v>
          </cell>
          <cell r="F2562" t="str">
            <v>yes</v>
          </cell>
        </row>
        <row r="2563">
          <cell r="A2563" t="str">
            <v>Methow River Alta Coulee 05</v>
          </cell>
          <cell r="B2563" t="str">
            <v>Methow River-Alta Coulee</v>
          </cell>
          <cell r="C2563" t="str">
            <v>Methow</v>
          </cell>
          <cell r="D2563" t="str">
            <v>yes</v>
          </cell>
          <cell r="E2563" t="str">
            <v>yes</v>
          </cell>
          <cell r="F2563" t="str">
            <v>yes</v>
          </cell>
        </row>
        <row r="2564">
          <cell r="A2564" t="str">
            <v>Methow River Alta Coulee 06</v>
          </cell>
          <cell r="B2564" t="str">
            <v>Methow River-Alta Coulee</v>
          </cell>
          <cell r="C2564" t="str">
            <v>Methow</v>
          </cell>
          <cell r="D2564" t="str">
            <v>yes</v>
          </cell>
          <cell r="E2564" t="str">
            <v>yes</v>
          </cell>
          <cell r="F2564" t="str">
            <v>yes</v>
          </cell>
        </row>
        <row r="2565">
          <cell r="A2565" t="str">
            <v>Methow River McFarland 01</v>
          </cell>
          <cell r="B2565" t="str">
            <v>Methow River-McFarland Creek</v>
          </cell>
          <cell r="C2565" t="str">
            <v>Methow</v>
          </cell>
          <cell r="D2565" t="str">
            <v>yes</v>
          </cell>
          <cell r="E2565" t="str">
            <v>yes</v>
          </cell>
          <cell r="F2565" t="str">
            <v>yes</v>
          </cell>
        </row>
        <row r="2566">
          <cell r="A2566" t="str">
            <v>Methow River McFarland 02</v>
          </cell>
          <cell r="B2566" t="str">
            <v>Methow River-McFarland Creek</v>
          </cell>
          <cell r="C2566" t="str">
            <v>Methow</v>
          </cell>
          <cell r="D2566" t="str">
            <v>yes</v>
          </cell>
          <cell r="E2566" t="str">
            <v>yes</v>
          </cell>
          <cell r="F2566" t="str">
            <v>yes</v>
          </cell>
        </row>
        <row r="2567">
          <cell r="A2567" t="str">
            <v>Methow River McFarland 03</v>
          </cell>
          <cell r="B2567" t="str">
            <v>Methow River-McFarland Creek</v>
          </cell>
          <cell r="C2567" t="str">
            <v>Methow</v>
          </cell>
          <cell r="D2567" t="str">
            <v>yes</v>
          </cell>
          <cell r="E2567" t="str">
            <v>yes</v>
          </cell>
          <cell r="F2567" t="str">
            <v>yes</v>
          </cell>
        </row>
        <row r="2568">
          <cell r="A2568" t="str">
            <v>Methow River McFarland 04</v>
          </cell>
          <cell r="B2568" t="str">
            <v>Methow River-McFarland Creek</v>
          </cell>
          <cell r="C2568" t="str">
            <v>Methow</v>
          </cell>
          <cell r="D2568" t="str">
            <v>yes</v>
          </cell>
          <cell r="E2568" t="str">
            <v>yes</v>
          </cell>
          <cell r="F2568" t="str">
            <v>yes</v>
          </cell>
        </row>
        <row r="2569">
          <cell r="A2569" t="str">
            <v>Methow River McFarland 05</v>
          </cell>
          <cell r="B2569" t="str">
            <v>Methow River-McFarland Creek</v>
          </cell>
          <cell r="C2569" t="str">
            <v>Methow</v>
          </cell>
          <cell r="D2569" t="str">
            <v>yes</v>
          </cell>
          <cell r="E2569" t="str">
            <v>yes</v>
          </cell>
          <cell r="F2569" t="str">
            <v>yes</v>
          </cell>
        </row>
        <row r="2570">
          <cell r="A2570" t="str">
            <v>Methow River McFarland 06</v>
          </cell>
          <cell r="B2570" t="str">
            <v>Methow River-McFarland Creek</v>
          </cell>
          <cell r="C2570" t="str">
            <v>Methow</v>
          </cell>
          <cell r="D2570" t="str">
            <v>yes</v>
          </cell>
          <cell r="E2570" t="str">
            <v>yes</v>
          </cell>
          <cell r="F2570" t="str">
            <v>yes</v>
          </cell>
        </row>
        <row r="2571">
          <cell r="A2571" t="str">
            <v>Methow River Rattlesnake 01</v>
          </cell>
          <cell r="B2571" t="str">
            <v>Methow River-Rattlesnake Creek</v>
          </cell>
          <cell r="C2571" t="str">
            <v>Methow</v>
          </cell>
          <cell r="D2571" t="str">
            <v>yes</v>
          </cell>
          <cell r="E2571" t="str">
            <v>yes</v>
          </cell>
          <cell r="F2571" t="str">
            <v>yes</v>
          </cell>
        </row>
        <row r="2572">
          <cell r="A2572" t="str">
            <v>Methow River Rattlesnake 02</v>
          </cell>
          <cell r="B2572" t="str">
            <v>Methow River-Rattlesnake Creek</v>
          </cell>
          <cell r="C2572" t="str">
            <v>Methow</v>
          </cell>
          <cell r="D2572" t="str">
            <v>yes</v>
          </cell>
          <cell r="E2572" t="str">
            <v>yes</v>
          </cell>
          <cell r="F2572" t="str">
            <v>yes</v>
          </cell>
        </row>
        <row r="2573">
          <cell r="A2573" t="str">
            <v>Methow River Rattlesnake 03</v>
          </cell>
          <cell r="B2573" t="str">
            <v>Methow River-Rattlesnake Creek</v>
          </cell>
          <cell r="C2573" t="str">
            <v>Methow</v>
          </cell>
          <cell r="D2573" t="str">
            <v>yes</v>
          </cell>
          <cell r="E2573" t="str">
            <v>yes</v>
          </cell>
          <cell r="F2573" t="str">
            <v>yes</v>
          </cell>
        </row>
        <row r="2574">
          <cell r="A2574" t="str">
            <v>Methow River Rattlesnake 04</v>
          </cell>
          <cell r="B2574" t="str">
            <v xml:space="preserve">Lower Lost River </v>
          </cell>
          <cell r="C2574" t="str">
            <v>Methow</v>
          </cell>
          <cell r="D2574" t="str">
            <v>yes</v>
          </cell>
          <cell r="E2574" t="str">
            <v>yes</v>
          </cell>
          <cell r="F2574" t="str">
            <v>yes</v>
          </cell>
        </row>
        <row r="2575">
          <cell r="A2575" t="str">
            <v>Methow River Rattlesnake 05</v>
          </cell>
          <cell r="B2575" t="str">
            <v xml:space="preserve">Robinson Creek </v>
          </cell>
          <cell r="C2575" t="str">
            <v>Methow</v>
          </cell>
          <cell r="D2575" t="str">
            <v>yes</v>
          </cell>
          <cell r="E2575" t="str">
            <v>yes</v>
          </cell>
          <cell r="F2575" t="str">
            <v>yes</v>
          </cell>
        </row>
        <row r="2576">
          <cell r="A2576" t="str">
            <v>Methow River Rattlesnake 06</v>
          </cell>
          <cell r="B2576" t="str">
            <v xml:space="preserve">West Fork Methow River </v>
          </cell>
          <cell r="C2576" t="str">
            <v>Methow</v>
          </cell>
          <cell r="D2576" t="str">
            <v>yes</v>
          </cell>
          <cell r="E2576" t="str">
            <v>yes</v>
          </cell>
          <cell r="F2576" t="str">
            <v>yes</v>
          </cell>
        </row>
        <row r="2577">
          <cell r="A2577" t="str">
            <v>Methow River Texas 01</v>
          </cell>
          <cell r="B2577" t="str">
            <v>Methow River-Texas Creek</v>
          </cell>
          <cell r="C2577" t="str">
            <v>Methow</v>
          </cell>
          <cell r="D2577" t="str">
            <v>yes</v>
          </cell>
          <cell r="E2577" t="str">
            <v>yes</v>
          </cell>
          <cell r="F2577" t="str">
            <v>yes</v>
          </cell>
        </row>
        <row r="2578">
          <cell r="A2578" t="str">
            <v>Methow River Texas 02</v>
          </cell>
          <cell r="B2578" t="str">
            <v>Methow River-Texas Creek</v>
          </cell>
          <cell r="C2578" t="str">
            <v>Methow</v>
          </cell>
          <cell r="D2578" t="str">
            <v>yes</v>
          </cell>
          <cell r="E2578" t="str">
            <v>yes</v>
          </cell>
          <cell r="F2578" t="str">
            <v>yes</v>
          </cell>
        </row>
        <row r="2579">
          <cell r="A2579" t="str">
            <v>Methow River Texas 03</v>
          </cell>
          <cell r="B2579" t="str">
            <v>Methow River-Texas Creek</v>
          </cell>
          <cell r="C2579" t="str">
            <v>Methow</v>
          </cell>
          <cell r="D2579" t="str">
            <v>yes</v>
          </cell>
          <cell r="E2579" t="str">
            <v>yes</v>
          </cell>
          <cell r="F2579" t="str">
            <v>yes</v>
          </cell>
        </row>
        <row r="2580">
          <cell r="A2580" t="str">
            <v>Methow River Texas 04</v>
          </cell>
          <cell r="B2580" t="str">
            <v>Methow River-Texas Creek</v>
          </cell>
          <cell r="C2580" t="str">
            <v>Methow</v>
          </cell>
          <cell r="D2580" t="str">
            <v>yes</v>
          </cell>
          <cell r="E2580" t="str">
            <v>yes</v>
          </cell>
          <cell r="F2580" t="str">
            <v>yes</v>
          </cell>
        </row>
        <row r="2581">
          <cell r="A2581" t="str">
            <v>Methow River Thompson 01</v>
          </cell>
          <cell r="B2581" t="str">
            <v>Methow River-Thompson Creek</v>
          </cell>
          <cell r="C2581" t="str">
            <v>Methow</v>
          </cell>
          <cell r="D2581" t="str">
            <v>yes</v>
          </cell>
          <cell r="E2581" t="str">
            <v>yes</v>
          </cell>
          <cell r="F2581" t="str">
            <v>yes</v>
          </cell>
        </row>
        <row r="2582">
          <cell r="A2582" t="str">
            <v>Methow River Thompson 02</v>
          </cell>
          <cell r="B2582" t="str">
            <v>Methow River-Thompson Creek</v>
          </cell>
          <cell r="C2582" t="str">
            <v>Methow</v>
          </cell>
          <cell r="D2582" t="str">
            <v>yes</v>
          </cell>
          <cell r="E2582" t="str">
            <v>yes</v>
          </cell>
          <cell r="F2582" t="str">
            <v>yes</v>
          </cell>
        </row>
        <row r="2583">
          <cell r="A2583" t="str">
            <v>Methow River Thompson 03</v>
          </cell>
          <cell r="B2583" t="str">
            <v>Methow River-Thompson Creek</v>
          </cell>
          <cell r="C2583" t="str">
            <v>Methow</v>
          </cell>
          <cell r="D2583" t="str">
            <v>yes</v>
          </cell>
          <cell r="E2583" t="str">
            <v>yes</v>
          </cell>
          <cell r="F2583" t="str">
            <v>yes</v>
          </cell>
        </row>
        <row r="2584">
          <cell r="A2584" t="str">
            <v>Methow River Thompson 04</v>
          </cell>
          <cell r="B2584" t="str">
            <v>Methow River-Thompson Creek</v>
          </cell>
          <cell r="C2584" t="str">
            <v>Methow</v>
          </cell>
          <cell r="D2584" t="str">
            <v>yes</v>
          </cell>
          <cell r="E2584" t="str">
            <v>yes</v>
          </cell>
          <cell r="F2584" t="str">
            <v>yes</v>
          </cell>
        </row>
        <row r="2585">
          <cell r="A2585" t="str">
            <v>Methow River Thompson 05</v>
          </cell>
          <cell r="B2585" t="str">
            <v>Methow River-Thompson Creek</v>
          </cell>
          <cell r="C2585" t="str">
            <v>Methow</v>
          </cell>
          <cell r="D2585" t="str">
            <v>yes</v>
          </cell>
          <cell r="E2585" t="str">
            <v>yes</v>
          </cell>
          <cell r="F2585" t="str">
            <v>yes</v>
          </cell>
        </row>
        <row r="2586">
          <cell r="A2586" t="str">
            <v>Methow River Thompson 06</v>
          </cell>
          <cell r="B2586" t="str">
            <v>Methow River-Thompson Creek</v>
          </cell>
          <cell r="C2586" t="str">
            <v>Methow</v>
          </cell>
          <cell r="D2586" t="str">
            <v>yes</v>
          </cell>
          <cell r="E2586" t="str">
            <v>yes</v>
          </cell>
          <cell r="F2586" t="str">
            <v>yes</v>
          </cell>
        </row>
        <row r="2587">
          <cell r="A2587" t="str">
            <v>Methow River Thompson 07</v>
          </cell>
          <cell r="B2587" t="str">
            <v>Methow River-Thompson Creek</v>
          </cell>
          <cell r="C2587" t="str">
            <v>Methow</v>
          </cell>
          <cell r="D2587" t="str">
            <v>yes</v>
          </cell>
          <cell r="E2587" t="str">
            <v>yes</v>
          </cell>
          <cell r="F2587" t="str">
            <v>yes</v>
          </cell>
        </row>
        <row r="2588">
          <cell r="A2588" t="str">
            <v>Methow River Thompson 08</v>
          </cell>
          <cell r="B2588" t="str">
            <v>Methow River-Thompson Creek</v>
          </cell>
          <cell r="C2588" t="str">
            <v>Methow</v>
          </cell>
          <cell r="D2588" t="str">
            <v>yes</v>
          </cell>
          <cell r="E2588" t="str">
            <v>yes</v>
          </cell>
          <cell r="F2588" t="str">
            <v>yes</v>
          </cell>
        </row>
        <row r="2589">
          <cell r="A2589" t="str">
            <v>Methow River Thompson 09</v>
          </cell>
          <cell r="B2589" t="str">
            <v>Methow River-Thompson Creek</v>
          </cell>
          <cell r="C2589" t="str">
            <v>Methow</v>
          </cell>
          <cell r="D2589" t="str">
            <v>yes</v>
          </cell>
          <cell r="E2589" t="str">
            <v>yes</v>
          </cell>
          <cell r="F2589" t="str">
            <v>yes</v>
          </cell>
        </row>
        <row r="2590">
          <cell r="A2590" t="str">
            <v>Methow River West Fork 01</v>
          </cell>
          <cell r="B2590" t="str">
            <v xml:space="preserve">West Fork Methow River </v>
          </cell>
          <cell r="C2590" t="str">
            <v>Methow</v>
          </cell>
          <cell r="D2590" t="str">
            <v>yes</v>
          </cell>
          <cell r="E2590" t="str">
            <v>yes</v>
          </cell>
          <cell r="F2590" t="str">
            <v>yes</v>
          </cell>
        </row>
        <row r="2591">
          <cell r="A2591" t="str">
            <v>Methow River West Fork 02</v>
          </cell>
          <cell r="B2591" t="str">
            <v xml:space="preserve">West Fork Methow River </v>
          </cell>
          <cell r="C2591" t="str">
            <v>Methow</v>
          </cell>
          <cell r="D2591" t="str">
            <v>yes</v>
          </cell>
          <cell r="E2591" t="str">
            <v>yes</v>
          </cell>
          <cell r="F2591" t="str">
            <v>yes</v>
          </cell>
        </row>
        <row r="2592">
          <cell r="A2592" t="str">
            <v>Methow River West Fork 03</v>
          </cell>
          <cell r="B2592" t="str">
            <v xml:space="preserve">West Fork Methow River </v>
          </cell>
          <cell r="C2592" t="str">
            <v>Methow</v>
          </cell>
          <cell r="D2592" t="str">
            <v>yes</v>
          </cell>
          <cell r="E2592" t="str">
            <v>yes</v>
          </cell>
          <cell r="F2592" t="str">
            <v>yes</v>
          </cell>
        </row>
        <row r="2593">
          <cell r="A2593" t="str">
            <v>Methow River West Fork 04</v>
          </cell>
          <cell r="B2593" t="str">
            <v xml:space="preserve">West Fork Methow River </v>
          </cell>
          <cell r="C2593" t="str">
            <v>Methow</v>
          </cell>
          <cell r="D2593" t="str">
            <v>no</v>
          </cell>
          <cell r="E2593" t="str">
            <v>no</v>
          </cell>
          <cell r="F2593" t="str">
            <v>yes</v>
          </cell>
        </row>
        <row r="2594">
          <cell r="A2594" t="str">
            <v>Middle Shaser Creek 01</v>
          </cell>
          <cell r="B2594" t="str">
            <v xml:space="preserve">Upper Peshastin Creek </v>
          </cell>
          <cell r="C2594" t="str">
            <v>Wenatchee</v>
          </cell>
          <cell r="D2594" t="str">
            <v>no</v>
          </cell>
          <cell r="E2594" t="str">
            <v>yes</v>
          </cell>
          <cell r="F2594" t="str">
            <v>no</v>
          </cell>
        </row>
        <row r="2595">
          <cell r="A2595" t="str">
            <v>Mill Creek Nason 01</v>
          </cell>
          <cell r="B2595" t="str">
            <v xml:space="preserve">Upper Nason Creek </v>
          </cell>
          <cell r="C2595" t="str">
            <v>Wenatchee</v>
          </cell>
          <cell r="D2595" t="str">
            <v>no</v>
          </cell>
          <cell r="E2595" t="str">
            <v>no</v>
          </cell>
          <cell r="F2595" t="str">
            <v>yes</v>
          </cell>
        </row>
        <row r="2596">
          <cell r="A2596" t="str">
            <v>Mill Creek Peshastin 01</v>
          </cell>
          <cell r="B2596" t="str">
            <v xml:space="preserve">Lower Peshastin Creek </v>
          </cell>
          <cell r="C2596" t="str">
            <v>Wenatchee</v>
          </cell>
          <cell r="D2596" t="str">
            <v>yes</v>
          </cell>
          <cell r="E2596" t="str">
            <v>yes</v>
          </cell>
          <cell r="F2596" t="str">
            <v>yes</v>
          </cell>
        </row>
        <row r="2597">
          <cell r="A2597" t="str">
            <v>Mill Creek Peshastin 02</v>
          </cell>
          <cell r="B2597" t="str">
            <v xml:space="preserve">Lower Peshastin Creek </v>
          </cell>
          <cell r="C2597" t="str">
            <v>Wenatchee</v>
          </cell>
          <cell r="D2597" t="str">
            <v>no</v>
          </cell>
          <cell r="E2597" t="str">
            <v>no</v>
          </cell>
          <cell r="F2597" t="str">
            <v>no</v>
          </cell>
        </row>
        <row r="2598">
          <cell r="A2598" t="str">
            <v>Minnow Creek 01</v>
          </cell>
          <cell r="B2598" t="str">
            <v>Chikamin Creek</v>
          </cell>
          <cell r="C2598" t="str">
            <v>Wenatchee</v>
          </cell>
          <cell r="D2598" t="str">
            <v>yes</v>
          </cell>
          <cell r="E2598" t="str">
            <v>no</v>
          </cell>
          <cell r="F2598" t="str">
            <v>no</v>
          </cell>
        </row>
        <row r="2599">
          <cell r="A2599" t="str">
            <v>Minnow Creek 02</v>
          </cell>
          <cell r="B2599" t="str">
            <v>Chikamin Creek</v>
          </cell>
          <cell r="C2599" t="str">
            <v>Wenatchee</v>
          </cell>
          <cell r="D2599" t="str">
            <v>no</v>
          </cell>
          <cell r="E2599" t="str">
            <v>yes</v>
          </cell>
          <cell r="F2599" t="str">
            <v>no</v>
          </cell>
        </row>
        <row r="2600">
          <cell r="A2600" t="str">
            <v>Mission Creek 01</v>
          </cell>
          <cell r="B2600" t="str">
            <v>Mission Creek-Brender Creek</v>
          </cell>
          <cell r="C2600" t="str">
            <v>Wenatchee</v>
          </cell>
          <cell r="D2600" t="str">
            <v>yes</v>
          </cell>
          <cell r="E2600" t="str">
            <v>yes</v>
          </cell>
          <cell r="F2600" t="str">
            <v>no</v>
          </cell>
        </row>
        <row r="2601">
          <cell r="A2601" t="str">
            <v>Mission Creek 02</v>
          </cell>
          <cell r="B2601" t="str">
            <v>Mission Creek-Brender Creek</v>
          </cell>
          <cell r="C2601" t="str">
            <v>Wenatchee</v>
          </cell>
          <cell r="D2601" t="str">
            <v>no</v>
          </cell>
          <cell r="E2601" t="str">
            <v>yes</v>
          </cell>
          <cell r="F2601" t="str">
            <v>no</v>
          </cell>
        </row>
        <row r="2602">
          <cell r="A2602" t="str">
            <v>Mission Creek 03</v>
          </cell>
          <cell r="B2602" t="str">
            <v>Mission Creek-Brender Creek</v>
          </cell>
          <cell r="C2602" t="str">
            <v>Wenatchee</v>
          </cell>
          <cell r="D2602" t="str">
            <v>no</v>
          </cell>
          <cell r="E2602" t="str">
            <v>yes</v>
          </cell>
          <cell r="F2602" t="str">
            <v>no</v>
          </cell>
        </row>
        <row r="2603">
          <cell r="A2603" t="str">
            <v>Mission Creek 04</v>
          </cell>
          <cell r="B2603" t="str">
            <v>Mission Creek-Brender Creek</v>
          </cell>
          <cell r="C2603" t="str">
            <v>Wenatchee</v>
          </cell>
          <cell r="D2603" t="str">
            <v>no</v>
          </cell>
          <cell r="E2603" t="str">
            <v>yes</v>
          </cell>
          <cell r="F2603" t="str">
            <v>no</v>
          </cell>
        </row>
        <row r="2604">
          <cell r="A2604" t="str">
            <v>Mission Creek 05</v>
          </cell>
          <cell r="B2604" t="str">
            <v>Mission Creek-Brender Creek</v>
          </cell>
          <cell r="C2604" t="str">
            <v>Wenatchee</v>
          </cell>
          <cell r="D2604" t="str">
            <v>no</v>
          </cell>
          <cell r="E2604" t="str">
            <v>yes</v>
          </cell>
          <cell r="F2604" t="str">
            <v>no</v>
          </cell>
        </row>
        <row r="2605">
          <cell r="A2605" t="str">
            <v>Mission Creek 06</v>
          </cell>
          <cell r="B2605" t="str">
            <v>Mission Creek-Brender Creek</v>
          </cell>
          <cell r="C2605" t="str">
            <v>Wenatchee</v>
          </cell>
          <cell r="D2605" t="str">
            <v>no</v>
          </cell>
          <cell r="E2605" t="str">
            <v>yes</v>
          </cell>
          <cell r="F2605" t="str">
            <v>no</v>
          </cell>
        </row>
        <row r="2606">
          <cell r="A2606" t="str">
            <v>Mission Creek 07</v>
          </cell>
          <cell r="B2606" t="str">
            <v>Mission Creek-Brender Creek</v>
          </cell>
          <cell r="C2606" t="str">
            <v>Wenatchee</v>
          </cell>
          <cell r="D2606" t="str">
            <v>no</v>
          </cell>
          <cell r="E2606" t="str">
            <v>yes</v>
          </cell>
          <cell r="F2606" t="str">
            <v>no</v>
          </cell>
        </row>
        <row r="2607">
          <cell r="A2607" t="str">
            <v>Mission Creek 08</v>
          </cell>
          <cell r="B2607" t="str">
            <v>East Fork Mission Creek</v>
          </cell>
          <cell r="C2607" t="str">
            <v>Wenatchee</v>
          </cell>
          <cell r="D2607" t="str">
            <v>no</v>
          </cell>
          <cell r="E2607" t="str">
            <v>yes</v>
          </cell>
          <cell r="F2607" t="str">
            <v>no</v>
          </cell>
        </row>
        <row r="2608">
          <cell r="A2608" t="str">
            <v>Mission Creek 09</v>
          </cell>
          <cell r="B2608" t="str">
            <v>East Fork Mission Creek</v>
          </cell>
          <cell r="C2608" t="str">
            <v>Wenatchee</v>
          </cell>
          <cell r="D2608" t="str">
            <v>no</v>
          </cell>
          <cell r="E2608" t="str">
            <v>yes</v>
          </cell>
          <cell r="F2608" t="str">
            <v>no</v>
          </cell>
        </row>
        <row r="2609">
          <cell r="A2609" t="str">
            <v>Mission Creek East Fork 01</v>
          </cell>
          <cell r="B2609" t="str">
            <v>East Fork Mission Creek</v>
          </cell>
          <cell r="C2609" t="str">
            <v>Wenatchee</v>
          </cell>
          <cell r="D2609" t="str">
            <v>no</v>
          </cell>
          <cell r="E2609" t="str">
            <v>yes</v>
          </cell>
          <cell r="F2609" t="str">
            <v>no</v>
          </cell>
        </row>
        <row r="2610">
          <cell r="A2610" t="str">
            <v>Monument Creek 01</v>
          </cell>
          <cell r="B2610" t="str">
            <v xml:space="preserve">Lower Lost River </v>
          </cell>
          <cell r="C2610" t="str">
            <v>Methow</v>
          </cell>
          <cell r="D2610" t="str">
            <v>yes</v>
          </cell>
          <cell r="E2610" t="str">
            <v>yes</v>
          </cell>
          <cell r="F2610" t="str">
            <v>yes</v>
          </cell>
        </row>
        <row r="2611">
          <cell r="A2611" t="str">
            <v>Mud Creek 01</v>
          </cell>
          <cell r="B2611" t="str">
            <v>Mud Creek</v>
          </cell>
          <cell r="C2611" t="str">
            <v>Entiat</v>
          </cell>
          <cell r="D2611" t="str">
            <v>yes</v>
          </cell>
          <cell r="E2611" t="str">
            <v>yes</v>
          </cell>
          <cell r="F2611" t="str">
            <v>yes</v>
          </cell>
        </row>
        <row r="2612">
          <cell r="A2612" t="str">
            <v>Mud Creek 02</v>
          </cell>
          <cell r="B2612" t="str">
            <v>Mud Creek</v>
          </cell>
          <cell r="C2612" t="str">
            <v>Entiat</v>
          </cell>
          <cell r="D2612" t="str">
            <v>no</v>
          </cell>
          <cell r="E2612" t="str">
            <v>yes</v>
          </cell>
          <cell r="F2612" t="str">
            <v>no</v>
          </cell>
        </row>
        <row r="2613">
          <cell r="A2613" t="str">
            <v>Napeequa River 01</v>
          </cell>
          <cell r="B2613" t="str">
            <v xml:space="preserve">Napeequa River </v>
          </cell>
          <cell r="C2613" t="str">
            <v>Wenatchee</v>
          </cell>
          <cell r="D2613" t="str">
            <v>yes</v>
          </cell>
          <cell r="E2613" t="str">
            <v>yes</v>
          </cell>
          <cell r="F2613" t="str">
            <v>yes</v>
          </cell>
        </row>
        <row r="2614">
          <cell r="A2614" t="str">
            <v>Napeequa River 02</v>
          </cell>
          <cell r="B2614" t="str">
            <v xml:space="preserve">Napeequa River </v>
          </cell>
          <cell r="C2614" t="str">
            <v>Wenatchee</v>
          </cell>
          <cell r="D2614" t="str">
            <v>yes</v>
          </cell>
          <cell r="E2614" t="str">
            <v>yes</v>
          </cell>
          <cell r="F2614" t="str">
            <v>no</v>
          </cell>
        </row>
        <row r="2615">
          <cell r="A2615" t="str">
            <v>Nason Creek Lower 01</v>
          </cell>
          <cell r="B2615" t="str">
            <v xml:space="preserve">Lower Nason Creek </v>
          </cell>
          <cell r="C2615" t="str">
            <v>Wenatchee</v>
          </cell>
          <cell r="D2615" t="str">
            <v>yes</v>
          </cell>
          <cell r="E2615" t="str">
            <v>yes</v>
          </cell>
          <cell r="F2615" t="str">
            <v>yes</v>
          </cell>
        </row>
        <row r="2616">
          <cell r="A2616" t="str">
            <v>Nason Creek Lower 02</v>
          </cell>
          <cell r="B2616" t="str">
            <v xml:space="preserve">Lower Nason Creek </v>
          </cell>
          <cell r="C2616" t="str">
            <v>Wenatchee</v>
          </cell>
          <cell r="D2616" t="str">
            <v>yes</v>
          </cell>
          <cell r="E2616" t="str">
            <v>yes</v>
          </cell>
          <cell r="F2616" t="str">
            <v>yes</v>
          </cell>
        </row>
        <row r="2617">
          <cell r="A2617" t="str">
            <v>Nason Creek Lower 03</v>
          </cell>
          <cell r="B2617" t="str">
            <v xml:space="preserve">Lower Nason Creek </v>
          </cell>
          <cell r="C2617" t="str">
            <v>Wenatchee</v>
          </cell>
          <cell r="D2617" t="str">
            <v>yes</v>
          </cell>
          <cell r="E2617" t="str">
            <v>yes</v>
          </cell>
          <cell r="F2617" t="str">
            <v>yes</v>
          </cell>
        </row>
        <row r="2618">
          <cell r="A2618" t="str">
            <v>Nason Creek Lower 04</v>
          </cell>
          <cell r="B2618" t="str">
            <v xml:space="preserve">Lower Nason Creek </v>
          </cell>
          <cell r="C2618" t="str">
            <v>Wenatchee</v>
          </cell>
          <cell r="D2618" t="str">
            <v>yes</v>
          </cell>
          <cell r="E2618" t="str">
            <v>yes</v>
          </cell>
          <cell r="F2618" t="str">
            <v>yes</v>
          </cell>
        </row>
        <row r="2619">
          <cell r="A2619" t="str">
            <v>Nason Creek Lower 05</v>
          </cell>
          <cell r="B2619" t="str">
            <v xml:space="preserve">Lower Nason Creek </v>
          </cell>
          <cell r="C2619" t="str">
            <v>Wenatchee</v>
          </cell>
          <cell r="D2619" t="str">
            <v>yes</v>
          </cell>
          <cell r="E2619" t="str">
            <v>yes</v>
          </cell>
          <cell r="F2619" t="str">
            <v>yes</v>
          </cell>
        </row>
        <row r="2620">
          <cell r="A2620" t="str">
            <v>Nason Creek Lower 06</v>
          </cell>
          <cell r="B2620" t="str">
            <v xml:space="preserve">Lower Nason Creek </v>
          </cell>
          <cell r="C2620" t="str">
            <v>Wenatchee</v>
          </cell>
          <cell r="D2620" t="str">
            <v>yes</v>
          </cell>
          <cell r="E2620" t="str">
            <v>yes</v>
          </cell>
          <cell r="F2620" t="str">
            <v>yes</v>
          </cell>
        </row>
        <row r="2621">
          <cell r="A2621" t="str">
            <v>Nason Creek Lower 07</v>
          </cell>
          <cell r="B2621" t="str">
            <v xml:space="preserve">Lower Nason Creek </v>
          </cell>
          <cell r="C2621" t="str">
            <v>Wenatchee</v>
          </cell>
          <cell r="D2621" t="str">
            <v>yes</v>
          </cell>
          <cell r="E2621" t="str">
            <v>yes</v>
          </cell>
          <cell r="F2621" t="str">
            <v>yes</v>
          </cell>
        </row>
        <row r="2622">
          <cell r="A2622" t="str">
            <v>Nason Creek Lower 08</v>
          </cell>
          <cell r="B2622" t="str">
            <v xml:space="preserve">Lower Nason Creek </v>
          </cell>
          <cell r="C2622" t="str">
            <v>Wenatchee</v>
          </cell>
          <cell r="D2622" t="str">
            <v>yes</v>
          </cell>
          <cell r="E2622" t="str">
            <v>yes</v>
          </cell>
          <cell r="F2622" t="str">
            <v>yes</v>
          </cell>
        </row>
        <row r="2623">
          <cell r="A2623" t="str">
            <v>Nason Creek Lower 09</v>
          </cell>
          <cell r="B2623" t="str">
            <v xml:space="preserve">Lower Nason Creek </v>
          </cell>
          <cell r="C2623" t="str">
            <v>Wenatchee</v>
          </cell>
          <cell r="D2623" t="str">
            <v>yes</v>
          </cell>
          <cell r="E2623" t="str">
            <v>yes</v>
          </cell>
          <cell r="F2623" t="str">
            <v>yes</v>
          </cell>
        </row>
        <row r="2624">
          <cell r="A2624" t="str">
            <v>Nason Creek Lower 10</v>
          </cell>
          <cell r="B2624" t="str">
            <v xml:space="preserve">Lower Nason Creek </v>
          </cell>
          <cell r="C2624" t="str">
            <v>Wenatchee</v>
          </cell>
          <cell r="D2624" t="str">
            <v>yes</v>
          </cell>
          <cell r="E2624" t="str">
            <v>yes</v>
          </cell>
          <cell r="F2624" t="str">
            <v>yes</v>
          </cell>
        </row>
        <row r="2625">
          <cell r="A2625" t="str">
            <v>Nason Creek Lower 11</v>
          </cell>
          <cell r="B2625" t="str">
            <v xml:space="preserve">Lower Nason Creek </v>
          </cell>
          <cell r="C2625" t="str">
            <v>Wenatchee</v>
          </cell>
          <cell r="D2625" t="str">
            <v>yes</v>
          </cell>
          <cell r="E2625" t="str">
            <v>yes</v>
          </cell>
          <cell r="F2625" t="str">
            <v>yes</v>
          </cell>
        </row>
        <row r="2626">
          <cell r="A2626" t="str">
            <v>Nason Creek Lower 12</v>
          </cell>
          <cell r="B2626" t="str">
            <v xml:space="preserve">Lower Nason Creek </v>
          </cell>
          <cell r="C2626" t="str">
            <v>Wenatchee</v>
          </cell>
          <cell r="D2626" t="str">
            <v>yes</v>
          </cell>
          <cell r="E2626" t="str">
            <v>yes</v>
          </cell>
          <cell r="F2626" t="str">
            <v>yes</v>
          </cell>
        </row>
        <row r="2627">
          <cell r="A2627" t="str">
            <v>Nason Creek Lower 13</v>
          </cell>
          <cell r="B2627" t="str">
            <v xml:space="preserve">Lower Nason Creek </v>
          </cell>
          <cell r="C2627" t="str">
            <v>Wenatchee</v>
          </cell>
          <cell r="D2627" t="str">
            <v>yes</v>
          </cell>
          <cell r="E2627" t="str">
            <v>yes</v>
          </cell>
          <cell r="F2627" t="str">
            <v>yes</v>
          </cell>
        </row>
        <row r="2628">
          <cell r="A2628" t="str">
            <v>Nason Creek Lower 14</v>
          </cell>
          <cell r="B2628" t="str">
            <v xml:space="preserve">Lower Nason Creek </v>
          </cell>
          <cell r="C2628" t="str">
            <v>Wenatchee</v>
          </cell>
          <cell r="D2628" t="str">
            <v>yes</v>
          </cell>
          <cell r="E2628" t="str">
            <v>yes</v>
          </cell>
          <cell r="F2628" t="str">
            <v>yes</v>
          </cell>
        </row>
        <row r="2629">
          <cell r="A2629" t="str">
            <v>Nason Creek Lower 15</v>
          </cell>
          <cell r="B2629" t="str">
            <v xml:space="preserve">Whitepine Creek </v>
          </cell>
          <cell r="C2629" t="str">
            <v>Wenatchee</v>
          </cell>
          <cell r="D2629" t="str">
            <v>yes</v>
          </cell>
          <cell r="E2629" t="str">
            <v>yes</v>
          </cell>
          <cell r="F2629" t="str">
            <v>yes</v>
          </cell>
        </row>
        <row r="2630">
          <cell r="A2630" t="str">
            <v>Nason Creek Upper 01</v>
          </cell>
          <cell r="B2630" t="str">
            <v xml:space="preserve">Upper Nason Creek </v>
          </cell>
          <cell r="C2630" t="str">
            <v>Wenatchee</v>
          </cell>
          <cell r="D2630" t="str">
            <v>yes</v>
          </cell>
          <cell r="E2630" t="str">
            <v>yes</v>
          </cell>
          <cell r="F2630" t="str">
            <v>yes</v>
          </cell>
        </row>
        <row r="2631">
          <cell r="A2631" t="str">
            <v>Nason Creek Upper 02</v>
          </cell>
          <cell r="B2631" t="str">
            <v xml:space="preserve">Upper Nason Creek </v>
          </cell>
          <cell r="C2631" t="str">
            <v>Wenatchee</v>
          </cell>
          <cell r="D2631" t="str">
            <v>no</v>
          </cell>
          <cell r="E2631" t="str">
            <v>no</v>
          </cell>
          <cell r="F2631" t="str">
            <v>yes</v>
          </cell>
        </row>
        <row r="2632">
          <cell r="A2632" t="str">
            <v>Nason Creek Upper 03</v>
          </cell>
          <cell r="B2632" t="str">
            <v xml:space="preserve">Upper Nason Creek </v>
          </cell>
          <cell r="C2632" t="str">
            <v>Wenatchee</v>
          </cell>
          <cell r="D2632" t="str">
            <v>no</v>
          </cell>
          <cell r="E2632" t="str">
            <v>no</v>
          </cell>
          <cell r="F2632" t="str">
            <v>yes</v>
          </cell>
        </row>
        <row r="2633">
          <cell r="A2633" t="str">
            <v>Nason Creek Upper 04</v>
          </cell>
          <cell r="B2633" t="str">
            <v xml:space="preserve">Upper Nason Creek </v>
          </cell>
          <cell r="C2633" t="str">
            <v>Wenatchee</v>
          </cell>
          <cell r="D2633" t="str">
            <v>no</v>
          </cell>
          <cell r="E2633" t="str">
            <v>no</v>
          </cell>
          <cell r="F2633" t="str">
            <v>yes</v>
          </cell>
        </row>
        <row r="2634">
          <cell r="A2634" t="str">
            <v>Nason Creek Upper 05</v>
          </cell>
          <cell r="B2634" t="str">
            <v xml:space="preserve">Upper Nason Creek </v>
          </cell>
          <cell r="C2634" t="str">
            <v>Wenatchee</v>
          </cell>
          <cell r="D2634" t="str">
            <v>no</v>
          </cell>
          <cell r="E2634" t="str">
            <v>no</v>
          </cell>
          <cell r="F2634" t="str">
            <v>yes</v>
          </cell>
        </row>
        <row r="2635">
          <cell r="A2635" t="str">
            <v>Nason Creek Upper 06</v>
          </cell>
          <cell r="B2635" t="str">
            <v xml:space="preserve">Upper Nason Creek </v>
          </cell>
          <cell r="C2635" t="str">
            <v>Wenatchee</v>
          </cell>
          <cell r="D2635" t="str">
            <v>no</v>
          </cell>
          <cell r="E2635" t="str">
            <v>no</v>
          </cell>
          <cell r="F2635" t="str">
            <v>no</v>
          </cell>
        </row>
        <row r="2636">
          <cell r="A2636" t="str">
            <v>North Creek 01</v>
          </cell>
          <cell r="B2636" t="str">
            <v xml:space="preserve">Twisp River Headwaters </v>
          </cell>
          <cell r="C2636" t="str">
            <v>Methow</v>
          </cell>
          <cell r="D2636" t="str">
            <v>yes</v>
          </cell>
          <cell r="E2636" t="str">
            <v>yes</v>
          </cell>
          <cell r="F2636" t="str">
            <v>yes</v>
          </cell>
        </row>
        <row r="2637">
          <cell r="A2637" t="str">
            <v>North Shaser Creek 01</v>
          </cell>
          <cell r="B2637" t="str">
            <v xml:space="preserve">Upper Peshastin Creek </v>
          </cell>
          <cell r="C2637" t="str">
            <v>Wenatchee</v>
          </cell>
          <cell r="D2637" t="str">
            <v>no</v>
          </cell>
          <cell r="E2637" t="str">
            <v>yes</v>
          </cell>
          <cell r="F2637" t="str">
            <v>no</v>
          </cell>
        </row>
        <row r="2638">
          <cell r="A2638" t="str">
            <v>Panther Creek 01</v>
          </cell>
          <cell r="B2638" t="str">
            <v xml:space="preserve">Panther Creek </v>
          </cell>
          <cell r="C2638" t="str">
            <v>Wenatchee</v>
          </cell>
          <cell r="D2638" t="str">
            <v>yes</v>
          </cell>
          <cell r="E2638" t="str">
            <v>yes</v>
          </cell>
          <cell r="F2638" t="str">
            <v>yes</v>
          </cell>
        </row>
        <row r="2639">
          <cell r="A2639" t="str">
            <v>Pearrygin Lake Creek 01</v>
          </cell>
          <cell r="B2639" t="str">
            <v>Chewuch River-Pearrygin Creek</v>
          </cell>
          <cell r="C2639" t="str">
            <v>Methow</v>
          </cell>
          <cell r="D2639" t="str">
            <v>yes</v>
          </cell>
          <cell r="E2639" t="str">
            <v>yes</v>
          </cell>
          <cell r="F2639" t="str">
            <v>no</v>
          </cell>
        </row>
        <row r="2640">
          <cell r="A2640" t="str">
            <v>Peshastin Creek Lower 01</v>
          </cell>
          <cell r="B2640" t="str">
            <v xml:space="preserve">Lower Peshastin Creek </v>
          </cell>
          <cell r="C2640" t="str">
            <v>Wenatchee</v>
          </cell>
          <cell r="D2640" t="str">
            <v>yes</v>
          </cell>
          <cell r="E2640" t="str">
            <v>yes</v>
          </cell>
          <cell r="F2640" t="str">
            <v>yes</v>
          </cell>
        </row>
        <row r="2641">
          <cell r="A2641" t="str">
            <v>Peshastin Creek Lower 02</v>
          </cell>
          <cell r="B2641" t="str">
            <v xml:space="preserve">Lower Peshastin Creek </v>
          </cell>
          <cell r="C2641" t="str">
            <v>Wenatchee</v>
          </cell>
          <cell r="D2641" t="str">
            <v>yes</v>
          </cell>
          <cell r="E2641" t="str">
            <v>yes</v>
          </cell>
          <cell r="F2641" t="str">
            <v>yes</v>
          </cell>
        </row>
        <row r="2642">
          <cell r="A2642" t="str">
            <v>Peshastin Creek Lower 03</v>
          </cell>
          <cell r="B2642" t="str">
            <v xml:space="preserve">Lower Peshastin Creek </v>
          </cell>
          <cell r="C2642" t="str">
            <v>Wenatchee</v>
          </cell>
          <cell r="D2642" t="str">
            <v>yes</v>
          </cell>
          <cell r="E2642" t="str">
            <v>yes</v>
          </cell>
          <cell r="F2642" t="str">
            <v>yes</v>
          </cell>
        </row>
        <row r="2643">
          <cell r="A2643" t="str">
            <v>Peshastin Creek Lower 04</v>
          </cell>
          <cell r="B2643" t="str">
            <v xml:space="preserve">Lower Peshastin Creek </v>
          </cell>
          <cell r="C2643" t="str">
            <v>Wenatchee</v>
          </cell>
          <cell r="D2643" t="str">
            <v>yes</v>
          </cell>
          <cell r="E2643" t="str">
            <v>yes</v>
          </cell>
          <cell r="F2643" t="str">
            <v>yes</v>
          </cell>
        </row>
        <row r="2644">
          <cell r="A2644" t="str">
            <v>Peshastin Creek Lower 05</v>
          </cell>
          <cell r="B2644" t="str">
            <v xml:space="preserve">Lower Peshastin Creek </v>
          </cell>
          <cell r="C2644" t="str">
            <v>Wenatchee</v>
          </cell>
          <cell r="D2644" t="str">
            <v>yes</v>
          </cell>
          <cell r="E2644" t="str">
            <v>yes</v>
          </cell>
          <cell r="F2644" t="str">
            <v>yes</v>
          </cell>
        </row>
        <row r="2645">
          <cell r="A2645" t="str">
            <v>Peshastin Creek Lower 06</v>
          </cell>
          <cell r="B2645" t="str">
            <v xml:space="preserve">Lower Peshastin Creek </v>
          </cell>
          <cell r="C2645" t="str">
            <v>Wenatchee</v>
          </cell>
          <cell r="D2645" t="str">
            <v>yes</v>
          </cell>
          <cell r="E2645" t="str">
            <v>yes</v>
          </cell>
          <cell r="F2645" t="str">
            <v>yes</v>
          </cell>
        </row>
        <row r="2646">
          <cell r="A2646" t="str">
            <v>Peshastin Creek Lower 07</v>
          </cell>
          <cell r="B2646" t="str">
            <v xml:space="preserve">Lower Peshastin Creek </v>
          </cell>
          <cell r="C2646" t="str">
            <v>Wenatchee</v>
          </cell>
          <cell r="D2646" t="str">
            <v>yes</v>
          </cell>
          <cell r="E2646" t="str">
            <v>yes</v>
          </cell>
          <cell r="F2646" t="str">
            <v>yes</v>
          </cell>
        </row>
        <row r="2647">
          <cell r="A2647" t="str">
            <v>Peshastin Creek Lower 08</v>
          </cell>
          <cell r="B2647" t="str">
            <v xml:space="preserve">Lower Peshastin Creek </v>
          </cell>
          <cell r="C2647" t="str">
            <v>Wenatchee</v>
          </cell>
          <cell r="D2647" t="str">
            <v>yes</v>
          </cell>
          <cell r="E2647" t="str">
            <v>yes</v>
          </cell>
          <cell r="F2647" t="str">
            <v>yes</v>
          </cell>
        </row>
        <row r="2648">
          <cell r="A2648" t="str">
            <v>Peshastin Creek Upper 01</v>
          </cell>
          <cell r="B2648" t="str">
            <v xml:space="preserve">Upper Peshastin Creek </v>
          </cell>
          <cell r="C2648" t="str">
            <v>Wenatchee</v>
          </cell>
          <cell r="D2648" t="str">
            <v>yes</v>
          </cell>
          <cell r="E2648" t="str">
            <v>yes</v>
          </cell>
          <cell r="F2648" t="str">
            <v>yes</v>
          </cell>
        </row>
        <row r="2649">
          <cell r="A2649" t="str">
            <v>Peshastin Creek Upper 02</v>
          </cell>
          <cell r="B2649" t="str">
            <v xml:space="preserve">Upper Peshastin Creek </v>
          </cell>
          <cell r="C2649" t="str">
            <v>Wenatchee</v>
          </cell>
          <cell r="D2649" t="str">
            <v>yes</v>
          </cell>
          <cell r="E2649" t="str">
            <v>yes</v>
          </cell>
          <cell r="F2649" t="str">
            <v>yes</v>
          </cell>
        </row>
        <row r="2650">
          <cell r="A2650" t="str">
            <v>Peshastin Creek Upper 03</v>
          </cell>
          <cell r="B2650" t="str">
            <v xml:space="preserve">Upper Peshastin Creek </v>
          </cell>
          <cell r="C2650" t="str">
            <v>Wenatchee</v>
          </cell>
          <cell r="D2650" t="str">
            <v>yes</v>
          </cell>
          <cell r="E2650" t="str">
            <v>yes</v>
          </cell>
          <cell r="F2650" t="str">
            <v>yes</v>
          </cell>
        </row>
        <row r="2651">
          <cell r="A2651" t="str">
            <v>Peshastin Creek Upper 04</v>
          </cell>
          <cell r="B2651" t="str">
            <v xml:space="preserve">Upper Peshastin Creek </v>
          </cell>
          <cell r="C2651" t="str">
            <v>Wenatchee</v>
          </cell>
          <cell r="D2651" t="str">
            <v>yes</v>
          </cell>
          <cell r="E2651" t="str">
            <v>yes</v>
          </cell>
          <cell r="F2651" t="str">
            <v>no</v>
          </cell>
        </row>
        <row r="2652">
          <cell r="A2652" t="str">
            <v>Peshastin Creek Upper 05</v>
          </cell>
          <cell r="B2652" t="str">
            <v xml:space="preserve">Upper Peshastin Creek </v>
          </cell>
          <cell r="C2652" t="str">
            <v>Wenatchee</v>
          </cell>
          <cell r="D2652" t="str">
            <v>yes</v>
          </cell>
          <cell r="E2652" t="str">
            <v>yes</v>
          </cell>
          <cell r="F2652" t="str">
            <v>no</v>
          </cell>
        </row>
        <row r="2653">
          <cell r="A2653" t="str">
            <v>Peshastin Creek Upper 06</v>
          </cell>
          <cell r="B2653" t="str">
            <v xml:space="preserve">Upper Peshastin Creek </v>
          </cell>
          <cell r="C2653" t="str">
            <v>Wenatchee</v>
          </cell>
          <cell r="D2653" t="str">
            <v>yes</v>
          </cell>
          <cell r="E2653" t="str">
            <v>yes</v>
          </cell>
          <cell r="F2653" t="str">
            <v>no</v>
          </cell>
        </row>
        <row r="2654">
          <cell r="A2654" t="str">
            <v>Peshastin Creek Upper 07</v>
          </cell>
          <cell r="B2654" t="str">
            <v xml:space="preserve">Upper Peshastin Creek </v>
          </cell>
          <cell r="C2654" t="str">
            <v>Wenatchee</v>
          </cell>
          <cell r="D2654" t="str">
            <v>yes</v>
          </cell>
          <cell r="E2654" t="str">
            <v>yes</v>
          </cell>
          <cell r="F2654" t="str">
            <v>no</v>
          </cell>
        </row>
        <row r="2655">
          <cell r="A2655" t="str">
            <v>Peshastin Creek Upper 08</v>
          </cell>
          <cell r="B2655" t="str">
            <v xml:space="preserve">Upper Peshastin Creek </v>
          </cell>
          <cell r="C2655" t="str">
            <v>Wenatchee</v>
          </cell>
          <cell r="D2655" t="str">
            <v>yes</v>
          </cell>
          <cell r="E2655" t="str">
            <v>yes</v>
          </cell>
          <cell r="F2655" t="str">
            <v>no</v>
          </cell>
        </row>
        <row r="2656">
          <cell r="A2656" t="str">
            <v>Peshastin Creek Upper 09</v>
          </cell>
          <cell r="B2656" t="str">
            <v xml:space="preserve">Upper Peshastin Creek </v>
          </cell>
          <cell r="C2656" t="str">
            <v>Wenatchee</v>
          </cell>
          <cell r="D2656" t="str">
            <v>yes</v>
          </cell>
          <cell r="E2656" t="str">
            <v>yes</v>
          </cell>
          <cell r="F2656" t="str">
            <v>no</v>
          </cell>
        </row>
        <row r="2657">
          <cell r="A2657" t="str">
            <v>Phelps Creek 01</v>
          </cell>
          <cell r="B2657" t="str">
            <v xml:space="preserve">Phelps Creek </v>
          </cell>
          <cell r="C2657" t="str">
            <v>Wenatchee</v>
          </cell>
          <cell r="D2657" t="str">
            <v>yes</v>
          </cell>
          <cell r="E2657" t="str">
            <v>yes</v>
          </cell>
          <cell r="F2657" t="str">
            <v>yes</v>
          </cell>
        </row>
        <row r="2658">
          <cell r="A2658" t="str">
            <v>Phelps Creek 02</v>
          </cell>
          <cell r="B2658" t="str">
            <v xml:space="preserve">Phelps Creek </v>
          </cell>
          <cell r="C2658" t="str">
            <v>Wenatchee</v>
          </cell>
          <cell r="D2658" t="str">
            <v>no</v>
          </cell>
          <cell r="E2658" t="str">
            <v>yes</v>
          </cell>
          <cell r="F2658" t="str">
            <v>yes</v>
          </cell>
        </row>
        <row r="2659">
          <cell r="A2659" t="str">
            <v>Pine Creek 01</v>
          </cell>
          <cell r="B2659" t="str">
            <v>Early Winters Creek</v>
          </cell>
          <cell r="C2659" t="str">
            <v>Methow</v>
          </cell>
          <cell r="D2659" t="str">
            <v>no</v>
          </cell>
          <cell r="E2659" t="str">
            <v>no</v>
          </cell>
          <cell r="F2659" t="str">
            <v>yes</v>
          </cell>
        </row>
        <row r="2660">
          <cell r="A2660" t="str">
            <v>Pole Creek 01</v>
          </cell>
          <cell r="B2660" t="str">
            <v xml:space="preserve">Big Meadow Creek </v>
          </cell>
          <cell r="C2660" t="str">
            <v>Wenatchee</v>
          </cell>
          <cell r="D2660" t="str">
            <v>no</v>
          </cell>
          <cell r="E2660" t="str">
            <v>yes</v>
          </cell>
          <cell r="F2660" t="str">
            <v>no</v>
          </cell>
        </row>
        <row r="2661">
          <cell r="A2661" t="str">
            <v>Poorman Creek 01</v>
          </cell>
          <cell r="B2661" t="str">
            <v xml:space="preserve">Lower Twisp River </v>
          </cell>
          <cell r="C2661" t="str">
            <v>Methow</v>
          </cell>
          <cell r="D2661" t="str">
            <v>no</v>
          </cell>
          <cell r="E2661" t="str">
            <v>yes</v>
          </cell>
          <cell r="F2661" t="str">
            <v>no</v>
          </cell>
        </row>
        <row r="2662">
          <cell r="A2662" t="str">
            <v>Potato Creek 01</v>
          </cell>
          <cell r="B2662" t="str">
            <v>Entiat River-Potato Creek</v>
          </cell>
          <cell r="C2662" t="str">
            <v>Entiat</v>
          </cell>
          <cell r="D2662" t="str">
            <v>yes</v>
          </cell>
          <cell r="E2662" t="str">
            <v>yes</v>
          </cell>
          <cell r="F2662" t="str">
            <v>yes</v>
          </cell>
        </row>
        <row r="2663">
          <cell r="A2663" t="str">
            <v>Potato Creek 02</v>
          </cell>
          <cell r="B2663" t="str">
            <v>Entiat River-Potato Creek</v>
          </cell>
          <cell r="C2663" t="str">
            <v>Entiat</v>
          </cell>
          <cell r="D2663" t="str">
            <v>no</v>
          </cell>
          <cell r="E2663" t="str">
            <v>yes</v>
          </cell>
          <cell r="F2663" t="str">
            <v>no</v>
          </cell>
        </row>
        <row r="2664">
          <cell r="A2664" t="str">
            <v>Potato Creek 03</v>
          </cell>
          <cell r="B2664" t="str">
            <v>Entiat River-Potato Creek</v>
          </cell>
          <cell r="C2664" t="str">
            <v>Entiat</v>
          </cell>
          <cell r="D2664" t="str">
            <v>no</v>
          </cell>
          <cell r="E2664" t="str">
            <v>yes</v>
          </cell>
          <cell r="F2664" t="str">
            <v>no</v>
          </cell>
        </row>
        <row r="2665">
          <cell r="A2665" t="str">
            <v>Potato Creek 04</v>
          </cell>
          <cell r="B2665" t="str">
            <v>Entiat River-Potato Creek</v>
          </cell>
          <cell r="C2665" t="str">
            <v>Entiat</v>
          </cell>
          <cell r="D2665" t="str">
            <v>no</v>
          </cell>
          <cell r="E2665" t="str">
            <v>yes</v>
          </cell>
          <cell r="F2665" t="str">
            <v>no</v>
          </cell>
        </row>
        <row r="2666">
          <cell r="A2666" t="str">
            <v>Potato Creek 05</v>
          </cell>
          <cell r="B2666" t="str">
            <v>Entiat River-Potato Creek</v>
          </cell>
          <cell r="C2666" t="str">
            <v>Entiat</v>
          </cell>
          <cell r="D2666" t="str">
            <v>no</v>
          </cell>
          <cell r="E2666" t="str">
            <v>yes</v>
          </cell>
          <cell r="F2666" t="str">
            <v>no</v>
          </cell>
        </row>
        <row r="2667">
          <cell r="A2667" t="str">
            <v>Preston Creek 01</v>
          </cell>
          <cell r="B2667" t="str">
            <v>Entiat River-Preston Creek</v>
          </cell>
          <cell r="C2667" t="str">
            <v>Entiat</v>
          </cell>
          <cell r="D2667" t="str">
            <v>no</v>
          </cell>
          <cell r="E2667" t="str">
            <v>yes</v>
          </cell>
          <cell r="F2667" t="str">
            <v>yes</v>
          </cell>
        </row>
        <row r="2668">
          <cell r="A2668" t="str">
            <v>Prospect Creek 01</v>
          </cell>
          <cell r="B2668" t="str">
            <v xml:space="preserve">Upper Icicle Creek </v>
          </cell>
          <cell r="C2668" t="str">
            <v>Wenatchee</v>
          </cell>
          <cell r="D2668" t="str">
            <v>no</v>
          </cell>
          <cell r="E2668" t="str">
            <v>no</v>
          </cell>
          <cell r="F2668" t="str">
            <v>yes</v>
          </cell>
        </row>
        <row r="2669">
          <cell r="A2669" t="str">
            <v>Raging Creek 01</v>
          </cell>
          <cell r="B2669" t="str">
            <v xml:space="preserve">Middle Chiwawa River </v>
          </cell>
          <cell r="C2669" t="str">
            <v>Wenatchee</v>
          </cell>
          <cell r="D2669" t="str">
            <v>no</v>
          </cell>
          <cell r="E2669" t="str">
            <v>yes</v>
          </cell>
          <cell r="F2669" t="str">
            <v>no</v>
          </cell>
        </row>
        <row r="2670">
          <cell r="A2670" t="str">
            <v>Rainy Creek Methow  01</v>
          </cell>
          <cell r="B2670" t="str">
            <v xml:space="preserve">South Fork Gold Creek </v>
          </cell>
          <cell r="C2670" t="str">
            <v>Methow</v>
          </cell>
          <cell r="D2670" t="str">
            <v>no</v>
          </cell>
          <cell r="E2670" t="str">
            <v>yes</v>
          </cell>
          <cell r="F2670" t="str">
            <v>no</v>
          </cell>
        </row>
        <row r="2671">
          <cell r="A2671" t="str">
            <v>Rainy Creek Methow 02</v>
          </cell>
          <cell r="B2671" t="str">
            <v xml:space="preserve">South Fork Gold Creek </v>
          </cell>
          <cell r="C2671" t="str">
            <v>Methow</v>
          </cell>
          <cell r="D2671" t="str">
            <v>no</v>
          </cell>
          <cell r="E2671" t="str">
            <v>yes</v>
          </cell>
          <cell r="F2671" t="str">
            <v>no</v>
          </cell>
        </row>
        <row r="2672">
          <cell r="A2672" t="str">
            <v>Rainy Creek Wenatchee 01</v>
          </cell>
          <cell r="B2672" t="str">
            <v xml:space="preserve">Rainy Creek </v>
          </cell>
          <cell r="C2672" t="str">
            <v>Wenatchee</v>
          </cell>
          <cell r="D2672" t="str">
            <v>no</v>
          </cell>
          <cell r="E2672" t="str">
            <v>no</v>
          </cell>
          <cell r="F2672" t="str">
            <v>yes</v>
          </cell>
        </row>
        <row r="2673">
          <cell r="A2673" t="str">
            <v>Reynolds Creek 01</v>
          </cell>
          <cell r="B2673" t="str">
            <v xml:space="preserve">Upper Twisp River </v>
          </cell>
          <cell r="C2673" t="str">
            <v>Methow</v>
          </cell>
          <cell r="D2673" t="str">
            <v>yes</v>
          </cell>
          <cell r="E2673" t="str">
            <v>yes</v>
          </cell>
          <cell r="F2673" t="str">
            <v>yes</v>
          </cell>
        </row>
        <row r="2674">
          <cell r="A2674" t="str">
            <v>Roaring Creek Entiat 01</v>
          </cell>
          <cell r="B2674" t="str">
            <v xml:space="preserve">Roaring Creek </v>
          </cell>
          <cell r="C2674" t="str">
            <v>Entiat</v>
          </cell>
          <cell r="D2674" t="str">
            <v>no</v>
          </cell>
          <cell r="E2674" t="str">
            <v>yes</v>
          </cell>
          <cell r="F2674" t="str">
            <v>yes</v>
          </cell>
        </row>
        <row r="2675">
          <cell r="A2675" t="str">
            <v>Roaring Creek Entiat 02</v>
          </cell>
          <cell r="B2675" t="str">
            <v xml:space="preserve">Roaring Creek </v>
          </cell>
          <cell r="C2675" t="str">
            <v>Entiat</v>
          </cell>
          <cell r="D2675" t="str">
            <v>no</v>
          </cell>
          <cell r="E2675" t="str">
            <v>yes</v>
          </cell>
          <cell r="F2675" t="str">
            <v>yes</v>
          </cell>
        </row>
        <row r="2676">
          <cell r="A2676" t="str">
            <v>Roaring Creek Entiat 03</v>
          </cell>
          <cell r="B2676" t="str">
            <v xml:space="preserve">Roaring Creek </v>
          </cell>
          <cell r="C2676" t="str">
            <v>Entiat</v>
          </cell>
          <cell r="D2676" t="str">
            <v>no</v>
          </cell>
          <cell r="E2676" t="str">
            <v>yes</v>
          </cell>
          <cell r="F2676" t="str">
            <v>yes</v>
          </cell>
        </row>
        <row r="2677">
          <cell r="A2677" t="str">
            <v>Roaring Creek Entiat 04</v>
          </cell>
          <cell r="B2677" t="str">
            <v xml:space="preserve">Roaring Creek </v>
          </cell>
          <cell r="C2677" t="str">
            <v>Entiat</v>
          </cell>
          <cell r="D2677" t="str">
            <v>no</v>
          </cell>
          <cell r="E2677" t="str">
            <v>yes</v>
          </cell>
          <cell r="F2677" t="str">
            <v>yes</v>
          </cell>
        </row>
        <row r="2678">
          <cell r="A2678" t="str">
            <v>Roaring Creek Entiat 05</v>
          </cell>
          <cell r="B2678" t="str">
            <v xml:space="preserve">Roaring Creek </v>
          </cell>
          <cell r="C2678" t="str">
            <v>Entiat</v>
          </cell>
          <cell r="D2678" t="str">
            <v>no</v>
          </cell>
          <cell r="E2678" t="str">
            <v>yes</v>
          </cell>
          <cell r="F2678" t="str">
            <v>yes</v>
          </cell>
        </row>
        <row r="2679">
          <cell r="A2679" t="str">
            <v>Roaring Creek Entiat 06</v>
          </cell>
          <cell r="B2679" t="str">
            <v xml:space="preserve">Roaring Creek </v>
          </cell>
          <cell r="C2679" t="str">
            <v>Entiat</v>
          </cell>
          <cell r="D2679" t="str">
            <v>no</v>
          </cell>
          <cell r="E2679" t="str">
            <v>yes</v>
          </cell>
          <cell r="F2679" t="str">
            <v>no</v>
          </cell>
        </row>
        <row r="2680">
          <cell r="A2680" t="str">
            <v>Roaring Creek Nason 01</v>
          </cell>
          <cell r="B2680" t="str">
            <v xml:space="preserve">Lower Nason Creek </v>
          </cell>
          <cell r="C2680" t="str">
            <v>Wenatchee</v>
          </cell>
          <cell r="D2680" t="str">
            <v>yes</v>
          </cell>
          <cell r="E2680" t="str">
            <v>yes</v>
          </cell>
          <cell r="F2680" t="str">
            <v>yes</v>
          </cell>
        </row>
        <row r="2681">
          <cell r="A2681" t="str">
            <v>Roaring Creek Nason 02</v>
          </cell>
          <cell r="B2681" t="str">
            <v xml:space="preserve">Lower Nason Creek </v>
          </cell>
          <cell r="C2681" t="str">
            <v>Wenatchee</v>
          </cell>
          <cell r="D2681" t="str">
            <v>yes</v>
          </cell>
          <cell r="E2681" t="str">
            <v>yes</v>
          </cell>
          <cell r="F2681" t="str">
            <v>yes</v>
          </cell>
        </row>
        <row r="2682">
          <cell r="A2682" t="str">
            <v>Roaring Creek Nason 03</v>
          </cell>
          <cell r="B2682" t="str">
            <v xml:space="preserve">Lower Nason Creek </v>
          </cell>
          <cell r="C2682" t="str">
            <v>Wenatchee</v>
          </cell>
          <cell r="D2682" t="str">
            <v>no</v>
          </cell>
          <cell r="E2682" t="str">
            <v>yes</v>
          </cell>
          <cell r="F2682" t="str">
            <v>yes</v>
          </cell>
        </row>
        <row r="2683">
          <cell r="A2683" t="str">
            <v>Robinson Creek 01</v>
          </cell>
          <cell r="B2683" t="str">
            <v xml:space="preserve">Robinson Creek </v>
          </cell>
          <cell r="C2683" t="str">
            <v>Methow</v>
          </cell>
          <cell r="D2683" t="str">
            <v>yes</v>
          </cell>
          <cell r="E2683" t="str">
            <v>yes</v>
          </cell>
          <cell r="F2683" t="str">
            <v>yes</v>
          </cell>
        </row>
        <row r="2684">
          <cell r="A2684" t="str">
            <v>Robinson Creek 02</v>
          </cell>
          <cell r="B2684" t="str">
            <v xml:space="preserve">Robinson Creek </v>
          </cell>
          <cell r="C2684" t="str">
            <v>Methow</v>
          </cell>
          <cell r="D2684" t="str">
            <v>no</v>
          </cell>
          <cell r="E2684" t="str">
            <v>no</v>
          </cell>
          <cell r="F2684" t="str">
            <v>no</v>
          </cell>
        </row>
        <row r="2685">
          <cell r="A2685" t="str">
            <v>Rock Creek 01</v>
          </cell>
          <cell r="B2685" t="str">
            <v xml:space="preserve">Upper Chiwawa River </v>
          </cell>
          <cell r="C2685" t="str">
            <v>Wenatchee</v>
          </cell>
          <cell r="D2685" t="str">
            <v>yes</v>
          </cell>
          <cell r="E2685" t="str">
            <v>yes</v>
          </cell>
          <cell r="F2685" t="str">
            <v>yes</v>
          </cell>
        </row>
        <row r="2686">
          <cell r="A2686" t="str">
            <v>Rock Creek 02</v>
          </cell>
          <cell r="B2686" t="str">
            <v xml:space="preserve">Rock Creek </v>
          </cell>
          <cell r="C2686" t="str">
            <v>Wenatchee</v>
          </cell>
          <cell r="D2686" t="str">
            <v>no</v>
          </cell>
          <cell r="E2686" t="str">
            <v>yes</v>
          </cell>
          <cell r="F2686" t="str">
            <v>yes</v>
          </cell>
        </row>
        <row r="2687">
          <cell r="A2687" t="str">
            <v>Rock Creek 03</v>
          </cell>
          <cell r="B2687" t="str">
            <v xml:space="preserve">Rock Creek </v>
          </cell>
          <cell r="C2687" t="str">
            <v>Wenatchee</v>
          </cell>
          <cell r="D2687" t="str">
            <v>no</v>
          </cell>
          <cell r="E2687" t="str">
            <v>no</v>
          </cell>
          <cell r="F2687" t="str">
            <v>yes</v>
          </cell>
        </row>
        <row r="2688">
          <cell r="A2688" t="str">
            <v>Ruby Creek 01</v>
          </cell>
          <cell r="B2688" t="str">
            <v xml:space="preserve">Upper Peshastin Creek </v>
          </cell>
          <cell r="C2688" t="str">
            <v>Wenatchee</v>
          </cell>
          <cell r="D2688" t="str">
            <v>no</v>
          </cell>
          <cell r="E2688" t="str">
            <v>yes</v>
          </cell>
          <cell r="F2688" t="str">
            <v>yes</v>
          </cell>
        </row>
        <row r="2689">
          <cell r="A2689" t="str">
            <v>Sand Creek 01</v>
          </cell>
          <cell r="B2689" t="str">
            <v xml:space="preserve">Sand Creek </v>
          </cell>
          <cell r="C2689" t="str">
            <v>Wenatchee</v>
          </cell>
          <cell r="D2689" t="str">
            <v>no</v>
          </cell>
          <cell r="E2689" t="str">
            <v>yes</v>
          </cell>
          <cell r="F2689" t="str">
            <v>no</v>
          </cell>
        </row>
        <row r="2690">
          <cell r="A2690" t="str">
            <v>Sand Creek 02</v>
          </cell>
          <cell r="B2690" t="str">
            <v xml:space="preserve">Sand Creek </v>
          </cell>
          <cell r="C2690" t="str">
            <v>Wenatchee</v>
          </cell>
          <cell r="D2690" t="str">
            <v>no</v>
          </cell>
          <cell r="E2690" t="str">
            <v>yes</v>
          </cell>
          <cell r="F2690" t="str">
            <v>no</v>
          </cell>
        </row>
        <row r="2691">
          <cell r="A2691" t="str">
            <v>Scaffold Camp Creek 01</v>
          </cell>
          <cell r="B2691" t="str">
            <v xml:space="preserve">Middle Twisp River </v>
          </cell>
          <cell r="C2691" t="str">
            <v>Methow</v>
          </cell>
          <cell r="D2691" t="str">
            <v>no</v>
          </cell>
          <cell r="E2691" t="str">
            <v>yes</v>
          </cell>
          <cell r="F2691" t="str">
            <v>no</v>
          </cell>
        </row>
        <row r="2692">
          <cell r="A2692" t="str">
            <v>Sears Creek 01</v>
          </cell>
          <cell r="B2692" t="str">
            <v xml:space="preserve">Lower White River </v>
          </cell>
          <cell r="C2692" t="str">
            <v>Wenatchee</v>
          </cell>
          <cell r="D2692" t="str">
            <v>no</v>
          </cell>
          <cell r="E2692" t="str">
            <v>no</v>
          </cell>
          <cell r="F2692" t="str">
            <v>yes</v>
          </cell>
        </row>
        <row r="2693">
          <cell r="A2693" t="str">
            <v>Seatter Creek 01</v>
          </cell>
          <cell r="B2693" t="str">
            <v xml:space="preserve">Upper Twisp River </v>
          </cell>
          <cell r="C2693" t="str">
            <v>Methow</v>
          </cell>
          <cell r="D2693" t="str">
            <v>no</v>
          </cell>
          <cell r="E2693" t="str">
            <v>yes</v>
          </cell>
          <cell r="F2693" t="str">
            <v>no</v>
          </cell>
        </row>
        <row r="2694">
          <cell r="A2694" t="str">
            <v>Skinney Creek 01</v>
          </cell>
          <cell r="B2694" t="str">
            <v>Chiwaukum Creek</v>
          </cell>
          <cell r="C2694" t="str">
            <v>Wenatchee</v>
          </cell>
          <cell r="D2694" t="str">
            <v>yes</v>
          </cell>
          <cell r="E2694" t="str">
            <v>yes</v>
          </cell>
          <cell r="F2694" t="str">
            <v>yes</v>
          </cell>
        </row>
        <row r="2695">
          <cell r="A2695" t="str">
            <v>Skinney Creek 02</v>
          </cell>
          <cell r="B2695" t="str">
            <v>Chiwaukum Creek</v>
          </cell>
          <cell r="C2695" t="str">
            <v>Wenatchee</v>
          </cell>
          <cell r="D2695" t="str">
            <v>no</v>
          </cell>
          <cell r="E2695" t="str">
            <v>yes</v>
          </cell>
          <cell r="F2695" t="str">
            <v>no</v>
          </cell>
        </row>
        <row r="2696">
          <cell r="A2696" t="str">
            <v>Skinney Creek 03</v>
          </cell>
          <cell r="B2696" t="str">
            <v>Chiwaukum Creek</v>
          </cell>
          <cell r="C2696" t="str">
            <v>Wenatchee</v>
          </cell>
          <cell r="D2696" t="str">
            <v>no</v>
          </cell>
          <cell r="E2696" t="str">
            <v>no</v>
          </cell>
          <cell r="F2696" t="str">
            <v>no</v>
          </cell>
        </row>
        <row r="2697">
          <cell r="A2697" t="str">
            <v>Skinney Creek 04</v>
          </cell>
          <cell r="B2697" t="str">
            <v>Chiwaukum Creek</v>
          </cell>
          <cell r="C2697" t="str">
            <v>Wenatchee</v>
          </cell>
          <cell r="D2697" t="str">
            <v>no</v>
          </cell>
          <cell r="E2697" t="str">
            <v>no</v>
          </cell>
          <cell r="F2697" t="str">
            <v>no</v>
          </cell>
        </row>
        <row r="2698">
          <cell r="A2698" t="str">
            <v>Smith Canyon Creek 01</v>
          </cell>
          <cell r="B2698" t="str">
            <v xml:space="preserve">Libby Creek </v>
          </cell>
          <cell r="C2698" t="str">
            <v>Methow</v>
          </cell>
          <cell r="D2698" t="str">
            <v>yes</v>
          </cell>
          <cell r="E2698" t="str">
            <v>yes</v>
          </cell>
          <cell r="F2698" t="str">
            <v>no</v>
          </cell>
        </row>
        <row r="2699">
          <cell r="A2699" t="str">
            <v>Smith Canyon Creek 02</v>
          </cell>
          <cell r="B2699" t="str">
            <v xml:space="preserve">Libby Creek </v>
          </cell>
          <cell r="C2699" t="str">
            <v>Methow</v>
          </cell>
          <cell r="D2699" t="str">
            <v>no</v>
          </cell>
          <cell r="E2699" t="str">
            <v>yes</v>
          </cell>
          <cell r="F2699" t="str">
            <v>no</v>
          </cell>
        </row>
        <row r="2700">
          <cell r="A2700" t="str">
            <v>Smith Canyon Creek 03</v>
          </cell>
          <cell r="B2700" t="str">
            <v xml:space="preserve">Libby Creek </v>
          </cell>
          <cell r="C2700" t="str">
            <v>Methow</v>
          </cell>
          <cell r="D2700" t="str">
            <v>no</v>
          </cell>
          <cell r="E2700" t="str">
            <v>no</v>
          </cell>
          <cell r="F2700" t="str">
            <v>no</v>
          </cell>
        </row>
        <row r="2701">
          <cell r="A2701" t="str">
            <v>Smith Canyon Creek 04</v>
          </cell>
          <cell r="B2701" t="str">
            <v xml:space="preserve">Libby Creek </v>
          </cell>
          <cell r="C2701" t="str">
            <v>Methow</v>
          </cell>
          <cell r="D2701" t="str">
            <v>no</v>
          </cell>
          <cell r="E2701" t="str">
            <v>no</v>
          </cell>
          <cell r="F2701" t="str">
            <v>no</v>
          </cell>
        </row>
        <row r="2702">
          <cell r="A2702" t="str">
            <v>Smith Canyon Creek 05</v>
          </cell>
          <cell r="B2702" t="str">
            <v xml:space="preserve">Libby Creek </v>
          </cell>
          <cell r="C2702" t="str">
            <v>Methow</v>
          </cell>
          <cell r="D2702" t="str">
            <v>no</v>
          </cell>
          <cell r="E2702" t="str">
            <v>no</v>
          </cell>
          <cell r="F2702" t="str">
            <v>no</v>
          </cell>
        </row>
        <row r="2703">
          <cell r="A2703" t="str">
            <v>South Creek 01</v>
          </cell>
          <cell r="B2703" t="str">
            <v xml:space="preserve">South Creek </v>
          </cell>
          <cell r="C2703" t="str">
            <v>Methow</v>
          </cell>
          <cell r="D2703" t="str">
            <v>yes</v>
          </cell>
          <cell r="E2703" t="str">
            <v>yes</v>
          </cell>
          <cell r="F2703" t="str">
            <v>yes</v>
          </cell>
        </row>
        <row r="2704">
          <cell r="A2704" t="str">
            <v>Spromberg Canyon 01</v>
          </cell>
          <cell r="B2704" t="str">
            <v>Chumstick Creek</v>
          </cell>
          <cell r="C2704" t="str">
            <v>Wenatchee</v>
          </cell>
          <cell r="D2704" t="str">
            <v>no</v>
          </cell>
          <cell r="E2704" t="str">
            <v>yes</v>
          </cell>
          <cell r="F2704" t="str">
            <v>no</v>
          </cell>
        </row>
        <row r="2705">
          <cell r="A2705" t="str">
            <v>Squaw Creek 01</v>
          </cell>
          <cell r="B2705" t="str">
            <v xml:space="preserve">Squaw Creek </v>
          </cell>
          <cell r="C2705" t="str">
            <v>Methow</v>
          </cell>
          <cell r="D2705" t="str">
            <v>yes</v>
          </cell>
          <cell r="E2705" t="str">
            <v>yes</v>
          </cell>
          <cell r="F2705" t="str">
            <v>yes</v>
          </cell>
        </row>
        <row r="2706">
          <cell r="A2706" t="str">
            <v>Squaw Creek 02</v>
          </cell>
          <cell r="B2706" t="str">
            <v xml:space="preserve">Squaw Creek </v>
          </cell>
          <cell r="C2706" t="str">
            <v>Methow</v>
          </cell>
          <cell r="D2706" t="str">
            <v>no</v>
          </cell>
          <cell r="E2706" t="str">
            <v>no</v>
          </cell>
          <cell r="F2706" t="str">
            <v>no</v>
          </cell>
        </row>
        <row r="2707">
          <cell r="A2707" t="str">
            <v>Stormy Creek 01</v>
          </cell>
          <cell r="B2707" t="str">
            <v>Entiat River-Potato Creek</v>
          </cell>
          <cell r="C2707" t="str">
            <v>Entiat</v>
          </cell>
          <cell r="D2707" t="str">
            <v>yes</v>
          </cell>
          <cell r="E2707" t="str">
            <v>yes</v>
          </cell>
          <cell r="F2707" t="str">
            <v>yes</v>
          </cell>
        </row>
        <row r="2708">
          <cell r="A2708" t="str">
            <v>Stormy Creek 02</v>
          </cell>
          <cell r="B2708" t="str">
            <v>Entiat River-Potato Creek</v>
          </cell>
          <cell r="C2708" t="str">
            <v>Entiat</v>
          </cell>
          <cell r="D2708" t="str">
            <v>no</v>
          </cell>
          <cell r="E2708" t="str">
            <v>yes</v>
          </cell>
          <cell r="F2708" t="str">
            <v>yes</v>
          </cell>
        </row>
        <row r="2709">
          <cell r="A2709" t="str">
            <v>Stormy Creek 03</v>
          </cell>
          <cell r="B2709" t="str">
            <v>Entiat River-Potato Creek</v>
          </cell>
          <cell r="C2709" t="str">
            <v>Entiat</v>
          </cell>
          <cell r="D2709" t="str">
            <v>no</v>
          </cell>
          <cell r="E2709" t="str">
            <v>yes</v>
          </cell>
          <cell r="F2709" t="str">
            <v>yes</v>
          </cell>
        </row>
        <row r="2710">
          <cell r="A2710" t="str">
            <v>Sunitsch Canyon 01</v>
          </cell>
          <cell r="B2710" t="str">
            <v>Chumstick Creek</v>
          </cell>
          <cell r="C2710" t="str">
            <v>Wenatchee</v>
          </cell>
          <cell r="D2710" t="str">
            <v>no</v>
          </cell>
          <cell r="E2710" t="str">
            <v>yes</v>
          </cell>
          <cell r="F2710" t="str">
            <v>no</v>
          </cell>
        </row>
        <row r="2711">
          <cell r="A2711" t="str">
            <v>Tamarack Creek 01</v>
          </cell>
          <cell r="B2711" t="str">
            <v xml:space="preserve">Roaring Creek </v>
          </cell>
          <cell r="C2711" t="str">
            <v>Entiat</v>
          </cell>
          <cell r="D2711" t="str">
            <v>no</v>
          </cell>
          <cell r="E2711" t="str">
            <v>yes</v>
          </cell>
          <cell r="F2711" t="str">
            <v>no</v>
          </cell>
        </row>
        <row r="2712">
          <cell r="A2712" t="str">
            <v>Tamarack Creek 02</v>
          </cell>
          <cell r="B2712" t="str">
            <v xml:space="preserve">Roaring Creek </v>
          </cell>
          <cell r="C2712" t="str">
            <v>Entiat</v>
          </cell>
          <cell r="D2712" t="str">
            <v>no</v>
          </cell>
          <cell r="E2712" t="str">
            <v>yes</v>
          </cell>
          <cell r="F2712" t="str">
            <v>no</v>
          </cell>
        </row>
        <row r="2713">
          <cell r="A2713" t="str">
            <v>Tillicum Creek 01</v>
          </cell>
          <cell r="B2713" t="str">
            <v xml:space="preserve">Tillicum Creek </v>
          </cell>
          <cell r="C2713" t="str">
            <v>Entiat</v>
          </cell>
          <cell r="D2713" t="str">
            <v>yes</v>
          </cell>
          <cell r="E2713" t="str">
            <v>yes</v>
          </cell>
          <cell r="F2713" t="str">
            <v>yes</v>
          </cell>
        </row>
        <row r="2714">
          <cell r="A2714" t="str">
            <v>Tillicum Creek 02</v>
          </cell>
          <cell r="B2714" t="str">
            <v xml:space="preserve">Tillicum Creek </v>
          </cell>
          <cell r="C2714" t="str">
            <v>Entiat</v>
          </cell>
          <cell r="D2714" t="str">
            <v>yes</v>
          </cell>
          <cell r="E2714" t="str">
            <v>yes</v>
          </cell>
          <cell r="F2714" t="str">
            <v>yes</v>
          </cell>
        </row>
        <row r="2715">
          <cell r="A2715" t="str">
            <v>Tillicum Creek 03</v>
          </cell>
          <cell r="B2715" t="str">
            <v xml:space="preserve">Tillicum Creek </v>
          </cell>
          <cell r="C2715" t="str">
            <v>Entiat</v>
          </cell>
          <cell r="D2715" t="str">
            <v>no</v>
          </cell>
          <cell r="E2715" t="str">
            <v>yes</v>
          </cell>
          <cell r="F2715" t="str">
            <v>yes</v>
          </cell>
        </row>
        <row r="2716">
          <cell r="A2716" t="str">
            <v>Tillicum Creek 04</v>
          </cell>
          <cell r="B2716" t="str">
            <v xml:space="preserve">Tillicum Creek </v>
          </cell>
          <cell r="C2716" t="str">
            <v>Entiat</v>
          </cell>
          <cell r="D2716" t="str">
            <v>no</v>
          </cell>
          <cell r="E2716" t="str">
            <v>yes</v>
          </cell>
          <cell r="F2716" t="str">
            <v>yes</v>
          </cell>
        </row>
        <row r="2717">
          <cell r="A2717" t="str">
            <v>Tommy Creek 01</v>
          </cell>
          <cell r="B2717" t="str">
            <v>Entiat River-Lake Creek</v>
          </cell>
          <cell r="C2717" t="str">
            <v>Entiat</v>
          </cell>
          <cell r="D2717" t="str">
            <v>no</v>
          </cell>
          <cell r="E2717" t="str">
            <v>yes</v>
          </cell>
          <cell r="F2717" t="str">
            <v>no</v>
          </cell>
        </row>
        <row r="2718">
          <cell r="A2718" t="str">
            <v>Tronsen Creek 01</v>
          </cell>
          <cell r="B2718" t="str">
            <v xml:space="preserve">Upper Peshastin Creek </v>
          </cell>
          <cell r="C2718" t="str">
            <v>Wenatchee</v>
          </cell>
          <cell r="D2718" t="str">
            <v>yes</v>
          </cell>
          <cell r="E2718" t="str">
            <v>yes</v>
          </cell>
          <cell r="F2718" t="str">
            <v>no</v>
          </cell>
        </row>
        <row r="2719">
          <cell r="A2719" t="str">
            <v>Tronsen Creek 02</v>
          </cell>
          <cell r="B2719" t="str">
            <v xml:space="preserve">Upper Peshastin Creek </v>
          </cell>
          <cell r="C2719" t="str">
            <v>Wenatchee</v>
          </cell>
          <cell r="D2719" t="str">
            <v>yes</v>
          </cell>
          <cell r="E2719" t="str">
            <v>yes</v>
          </cell>
          <cell r="F2719" t="str">
            <v>no</v>
          </cell>
        </row>
        <row r="2720">
          <cell r="A2720" t="str">
            <v>Tronsen Creek 03</v>
          </cell>
          <cell r="B2720" t="str">
            <v xml:space="preserve">Upper Peshastin Creek </v>
          </cell>
          <cell r="C2720" t="str">
            <v>Wenatchee</v>
          </cell>
          <cell r="D2720" t="str">
            <v>no</v>
          </cell>
          <cell r="E2720" t="str">
            <v>yes</v>
          </cell>
          <cell r="F2720" t="str">
            <v>no</v>
          </cell>
        </row>
        <row r="2721">
          <cell r="A2721" t="str">
            <v>Trout Creek 01</v>
          </cell>
          <cell r="B2721" t="str">
            <v xml:space="preserve">West Fork Methow River </v>
          </cell>
          <cell r="C2721" t="str">
            <v>Methow</v>
          </cell>
          <cell r="D2721" t="str">
            <v>no</v>
          </cell>
          <cell r="E2721" t="str">
            <v>no</v>
          </cell>
          <cell r="F2721" t="str">
            <v>yes</v>
          </cell>
        </row>
        <row r="2722">
          <cell r="A2722" t="str">
            <v>Trout Creek 02</v>
          </cell>
          <cell r="B2722" t="str">
            <v xml:space="preserve">West Fork Methow River </v>
          </cell>
          <cell r="C2722" t="str">
            <v>Methow</v>
          </cell>
          <cell r="D2722" t="str">
            <v>no</v>
          </cell>
          <cell r="E2722" t="str">
            <v>no</v>
          </cell>
          <cell r="F2722" t="str">
            <v>yes</v>
          </cell>
        </row>
        <row r="2723">
          <cell r="A2723" t="str">
            <v>Trout Creek 03</v>
          </cell>
          <cell r="B2723" t="str">
            <v xml:space="preserve">West Fork Methow River </v>
          </cell>
          <cell r="C2723" t="str">
            <v>Methow</v>
          </cell>
          <cell r="D2723" t="str">
            <v>no</v>
          </cell>
          <cell r="E2723" t="str">
            <v>no</v>
          </cell>
          <cell r="F2723" t="str">
            <v>yes</v>
          </cell>
        </row>
        <row r="2724">
          <cell r="A2724" t="str">
            <v>Trout Creek 04</v>
          </cell>
          <cell r="B2724" t="str">
            <v xml:space="preserve">West Fork Methow River </v>
          </cell>
          <cell r="C2724" t="str">
            <v>Methow</v>
          </cell>
          <cell r="D2724" t="str">
            <v>no</v>
          </cell>
          <cell r="E2724" t="str">
            <v>no</v>
          </cell>
          <cell r="F2724" t="str">
            <v>no</v>
          </cell>
        </row>
        <row r="2725">
          <cell r="A2725" t="str">
            <v>Twentymile Creek 01</v>
          </cell>
          <cell r="B2725" t="str">
            <v xml:space="preserve">Twenty Mile Creek </v>
          </cell>
          <cell r="C2725" t="str">
            <v>Methow</v>
          </cell>
          <cell r="D2725" t="str">
            <v>yes</v>
          </cell>
          <cell r="E2725" t="str">
            <v>yes</v>
          </cell>
          <cell r="F2725" t="str">
            <v>yes</v>
          </cell>
        </row>
        <row r="2726">
          <cell r="A2726" t="str">
            <v>Twisp River Headwaters 01</v>
          </cell>
          <cell r="B2726" t="str">
            <v xml:space="preserve">Twisp River Headwaters </v>
          </cell>
          <cell r="C2726" t="str">
            <v>Methow</v>
          </cell>
          <cell r="D2726" t="str">
            <v>yes</v>
          </cell>
          <cell r="E2726" t="str">
            <v>yes</v>
          </cell>
          <cell r="F2726" t="str">
            <v>yes</v>
          </cell>
        </row>
        <row r="2727">
          <cell r="A2727" t="str">
            <v>Twisp River Headwaters 02</v>
          </cell>
          <cell r="B2727" t="str">
            <v xml:space="preserve">Twisp River Headwaters </v>
          </cell>
          <cell r="C2727" t="str">
            <v>Methow</v>
          </cell>
          <cell r="D2727" t="str">
            <v>yes</v>
          </cell>
          <cell r="E2727" t="str">
            <v>yes</v>
          </cell>
          <cell r="F2727" t="str">
            <v>yes</v>
          </cell>
        </row>
        <row r="2728">
          <cell r="A2728" t="str">
            <v>Twisp River Lower 01</v>
          </cell>
          <cell r="B2728" t="str">
            <v xml:space="preserve">Lower Twisp River </v>
          </cell>
          <cell r="C2728" t="str">
            <v>Methow</v>
          </cell>
          <cell r="D2728" t="str">
            <v>yes</v>
          </cell>
          <cell r="E2728" t="str">
            <v>yes</v>
          </cell>
          <cell r="F2728" t="str">
            <v>yes</v>
          </cell>
        </row>
        <row r="2729">
          <cell r="A2729" t="str">
            <v>Twisp River Lower 02</v>
          </cell>
          <cell r="B2729" t="str">
            <v xml:space="preserve">Lower Twisp River </v>
          </cell>
          <cell r="C2729" t="str">
            <v>Methow</v>
          </cell>
          <cell r="D2729" t="str">
            <v>yes</v>
          </cell>
          <cell r="E2729" t="str">
            <v>yes</v>
          </cell>
          <cell r="F2729" t="str">
            <v>yes</v>
          </cell>
        </row>
        <row r="2730">
          <cell r="A2730" t="str">
            <v>Twisp River Lower 03</v>
          </cell>
          <cell r="B2730" t="str">
            <v xml:space="preserve">Lower Twisp River </v>
          </cell>
          <cell r="C2730" t="str">
            <v>Methow</v>
          </cell>
          <cell r="D2730" t="str">
            <v>yes</v>
          </cell>
          <cell r="E2730" t="str">
            <v>yes</v>
          </cell>
          <cell r="F2730" t="str">
            <v>yes</v>
          </cell>
        </row>
        <row r="2731">
          <cell r="A2731" t="str">
            <v>Twisp River Lower 04</v>
          </cell>
          <cell r="B2731" t="str">
            <v xml:space="preserve">Lower Twisp River </v>
          </cell>
          <cell r="C2731" t="str">
            <v>Methow</v>
          </cell>
          <cell r="D2731" t="str">
            <v>yes</v>
          </cell>
          <cell r="E2731" t="str">
            <v>yes</v>
          </cell>
          <cell r="F2731" t="str">
            <v>yes</v>
          </cell>
        </row>
        <row r="2732">
          <cell r="A2732" t="str">
            <v>Twisp River Lower 05</v>
          </cell>
          <cell r="B2732" t="str">
            <v xml:space="preserve">Lower Twisp River </v>
          </cell>
          <cell r="C2732" t="str">
            <v>Methow</v>
          </cell>
          <cell r="D2732" t="str">
            <v>yes</v>
          </cell>
          <cell r="E2732" t="str">
            <v>yes</v>
          </cell>
          <cell r="F2732" t="str">
            <v>yes</v>
          </cell>
        </row>
        <row r="2733">
          <cell r="A2733" t="str">
            <v>Twisp River Lower 06</v>
          </cell>
          <cell r="B2733" t="str">
            <v xml:space="preserve">Lower Twisp River </v>
          </cell>
          <cell r="C2733" t="str">
            <v>Methow</v>
          </cell>
          <cell r="D2733" t="str">
            <v>yes</v>
          </cell>
          <cell r="E2733" t="str">
            <v>yes</v>
          </cell>
          <cell r="F2733" t="str">
            <v>yes</v>
          </cell>
        </row>
        <row r="2734">
          <cell r="A2734" t="str">
            <v>Twisp River Lower 07</v>
          </cell>
          <cell r="B2734" t="str">
            <v xml:space="preserve">Lower Twisp River </v>
          </cell>
          <cell r="C2734" t="str">
            <v>Methow</v>
          </cell>
          <cell r="D2734" t="str">
            <v>yes</v>
          </cell>
          <cell r="E2734" t="str">
            <v>yes</v>
          </cell>
          <cell r="F2734" t="str">
            <v>yes</v>
          </cell>
        </row>
        <row r="2735">
          <cell r="A2735" t="str">
            <v>Twisp River Lower 08</v>
          </cell>
          <cell r="B2735" t="str">
            <v xml:space="preserve">Lower Twisp River </v>
          </cell>
          <cell r="C2735" t="str">
            <v>Methow</v>
          </cell>
          <cell r="D2735" t="str">
            <v>yes</v>
          </cell>
          <cell r="E2735" t="str">
            <v>yes</v>
          </cell>
          <cell r="F2735" t="str">
            <v>yes</v>
          </cell>
        </row>
        <row r="2736">
          <cell r="A2736" t="str">
            <v>Twisp River Lower 09</v>
          </cell>
          <cell r="B2736" t="str">
            <v xml:space="preserve">Lower Twisp River </v>
          </cell>
          <cell r="C2736" t="str">
            <v>Methow</v>
          </cell>
          <cell r="D2736" t="str">
            <v>yes</v>
          </cell>
          <cell r="E2736" t="str">
            <v>yes</v>
          </cell>
          <cell r="F2736" t="str">
            <v>yes</v>
          </cell>
        </row>
        <row r="2737">
          <cell r="A2737" t="str">
            <v>Twisp River Lower 10</v>
          </cell>
          <cell r="B2737" t="str">
            <v xml:space="preserve">Lower Twisp River </v>
          </cell>
          <cell r="C2737" t="str">
            <v>Methow</v>
          </cell>
          <cell r="D2737" t="str">
            <v>yes</v>
          </cell>
          <cell r="E2737" t="str">
            <v>yes</v>
          </cell>
          <cell r="F2737" t="str">
            <v>yes</v>
          </cell>
        </row>
        <row r="2738">
          <cell r="A2738" t="str">
            <v>Twisp River Lower 11</v>
          </cell>
          <cell r="B2738" t="str">
            <v xml:space="preserve">Lower Twisp River </v>
          </cell>
          <cell r="C2738" t="str">
            <v>Methow</v>
          </cell>
          <cell r="D2738" t="str">
            <v>yes</v>
          </cell>
          <cell r="E2738" t="str">
            <v>yes</v>
          </cell>
          <cell r="F2738" t="str">
            <v>yes</v>
          </cell>
        </row>
        <row r="2739">
          <cell r="A2739" t="str">
            <v>Twisp River Middle 01</v>
          </cell>
          <cell r="B2739" t="str">
            <v xml:space="preserve">Middle Twisp River </v>
          </cell>
          <cell r="C2739" t="str">
            <v>Methow</v>
          </cell>
          <cell r="D2739" t="str">
            <v>yes</v>
          </cell>
          <cell r="E2739" t="str">
            <v>yes</v>
          </cell>
          <cell r="F2739" t="str">
            <v>yes</v>
          </cell>
        </row>
        <row r="2740">
          <cell r="A2740" t="str">
            <v>Twisp River Middle 02</v>
          </cell>
          <cell r="B2740" t="str">
            <v xml:space="preserve">Middle Twisp River </v>
          </cell>
          <cell r="C2740" t="str">
            <v>Methow</v>
          </cell>
          <cell r="D2740" t="str">
            <v>yes</v>
          </cell>
          <cell r="E2740" t="str">
            <v>yes</v>
          </cell>
          <cell r="F2740" t="str">
            <v>yes</v>
          </cell>
        </row>
        <row r="2741">
          <cell r="A2741" t="str">
            <v>Twisp River Middle 03</v>
          </cell>
          <cell r="B2741" t="str">
            <v xml:space="preserve">Middle Twisp River </v>
          </cell>
          <cell r="C2741" t="str">
            <v>Methow</v>
          </cell>
          <cell r="D2741" t="str">
            <v>yes</v>
          </cell>
          <cell r="E2741" t="str">
            <v>yes</v>
          </cell>
          <cell r="F2741" t="str">
            <v>yes</v>
          </cell>
        </row>
        <row r="2742">
          <cell r="A2742" t="str">
            <v>Twisp River Middle 04</v>
          </cell>
          <cell r="B2742" t="str">
            <v xml:space="preserve">War Creek </v>
          </cell>
          <cell r="C2742" t="str">
            <v>Methow</v>
          </cell>
          <cell r="D2742" t="str">
            <v>yes</v>
          </cell>
          <cell r="E2742" t="str">
            <v>yes</v>
          </cell>
          <cell r="F2742" t="str">
            <v>yes</v>
          </cell>
        </row>
        <row r="2743">
          <cell r="A2743" t="str">
            <v>Twisp River Middle 05</v>
          </cell>
          <cell r="B2743" t="str">
            <v xml:space="preserve">War Creek </v>
          </cell>
          <cell r="C2743" t="str">
            <v>Methow</v>
          </cell>
          <cell r="D2743" t="str">
            <v>yes</v>
          </cell>
          <cell r="E2743" t="str">
            <v>yes</v>
          </cell>
          <cell r="F2743" t="str">
            <v>yes</v>
          </cell>
        </row>
        <row r="2744">
          <cell r="A2744" t="str">
            <v>Twisp River Middle 06</v>
          </cell>
          <cell r="B2744" t="str">
            <v xml:space="preserve">Middle Twisp River </v>
          </cell>
          <cell r="C2744" t="str">
            <v>Methow</v>
          </cell>
          <cell r="D2744" t="str">
            <v>yes</v>
          </cell>
          <cell r="E2744" t="str">
            <v>yes</v>
          </cell>
          <cell r="F2744" t="str">
            <v>yes</v>
          </cell>
        </row>
        <row r="2745">
          <cell r="A2745" t="str">
            <v>Twisp River Middle 07</v>
          </cell>
          <cell r="B2745" t="str">
            <v xml:space="preserve">Middle Twisp River </v>
          </cell>
          <cell r="C2745" t="str">
            <v>Methow</v>
          </cell>
          <cell r="D2745" t="str">
            <v>yes</v>
          </cell>
          <cell r="E2745" t="str">
            <v>yes</v>
          </cell>
          <cell r="F2745" t="str">
            <v>yes</v>
          </cell>
        </row>
        <row r="2746">
          <cell r="A2746" t="str">
            <v>Twisp River Middle 08</v>
          </cell>
          <cell r="B2746" t="str">
            <v xml:space="preserve">Upper Twisp River </v>
          </cell>
          <cell r="C2746" t="str">
            <v>Methow</v>
          </cell>
          <cell r="D2746" t="str">
            <v>yes</v>
          </cell>
          <cell r="E2746" t="str">
            <v>yes</v>
          </cell>
          <cell r="F2746" t="str">
            <v>yes</v>
          </cell>
        </row>
        <row r="2747">
          <cell r="A2747" t="str">
            <v>Twisp River Upper 01</v>
          </cell>
          <cell r="B2747" t="str">
            <v xml:space="preserve">Upper Twisp River </v>
          </cell>
          <cell r="C2747" t="str">
            <v>Methow</v>
          </cell>
          <cell r="D2747" t="str">
            <v>yes</v>
          </cell>
          <cell r="E2747" t="str">
            <v>yes</v>
          </cell>
          <cell r="F2747" t="str">
            <v>yes</v>
          </cell>
        </row>
        <row r="2748">
          <cell r="A2748" t="str">
            <v>Twisp River Upper 02</v>
          </cell>
          <cell r="B2748" t="str">
            <v xml:space="preserve">Upper Twisp River </v>
          </cell>
          <cell r="C2748" t="str">
            <v>Methow</v>
          </cell>
          <cell r="D2748" t="str">
            <v>yes</v>
          </cell>
          <cell r="E2748" t="str">
            <v>yes</v>
          </cell>
          <cell r="F2748" t="str">
            <v>yes</v>
          </cell>
        </row>
        <row r="2749">
          <cell r="A2749" t="str">
            <v>Twisp River Upper 03</v>
          </cell>
          <cell r="B2749" t="str">
            <v xml:space="preserve">Upper Twisp River </v>
          </cell>
          <cell r="C2749" t="str">
            <v>Methow</v>
          </cell>
          <cell r="D2749" t="str">
            <v>yes</v>
          </cell>
          <cell r="E2749" t="str">
            <v>yes</v>
          </cell>
          <cell r="F2749" t="str">
            <v>yes</v>
          </cell>
        </row>
        <row r="2750">
          <cell r="A2750" t="str">
            <v>Twisp River Upper 04</v>
          </cell>
          <cell r="B2750" t="str">
            <v xml:space="preserve">Twisp River Headwaters </v>
          </cell>
          <cell r="C2750" t="str">
            <v>Methow</v>
          </cell>
          <cell r="D2750" t="str">
            <v>yes</v>
          </cell>
          <cell r="E2750" t="str">
            <v>yes</v>
          </cell>
          <cell r="F2750" t="str">
            <v>yes</v>
          </cell>
        </row>
        <row r="2751">
          <cell r="A2751" t="str">
            <v>Tyee Creek 01</v>
          </cell>
          <cell r="B2751" t="str">
            <v>Entiat River-Potato Creek</v>
          </cell>
          <cell r="C2751" t="str">
            <v>Entiat</v>
          </cell>
          <cell r="D2751" t="str">
            <v>no</v>
          </cell>
          <cell r="E2751" t="str">
            <v>yes</v>
          </cell>
          <cell r="F2751" t="str">
            <v>no</v>
          </cell>
        </row>
        <row r="2752">
          <cell r="A2752" t="str">
            <v>War Creek 01</v>
          </cell>
          <cell r="B2752" t="str">
            <v xml:space="preserve">War Creek </v>
          </cell>
          <cell r="C2752" t="str">
            <v>Methow</v>
          </cell>
          <cell r="D2752" t="str">
            <v>yes</v>
          </cell>
          <cell r="E2752" t="str">
            <v>yes</v>
          </cell>
          <cell r="F2752" t="str">
            <v>yes</v>
          </cell>
        </row>
        <row r="2753">
          <cell r="A2753" t="str">
            <v>War Creek 02</v>
          </cell>
          <cell r="B2753" t="str">
            <v xml:space="preserve">War Creek </v>
          </cell>
          <cell r="C2753" t="str">
            <v>Methow</v>
          </cell>
          <cell r="D2753" t="str">
            <v>yes</v>
          </cell>
          <cell r="E2753" t="str">
            <v>yes</v>
          </cell>
          <cell r="F2753" t="str">
            <v>yes</v>
          </cell>
        </row>
        <row r="2754">
          <cell r="A2754" t="str">
            <v>Wenatchee River Beaver 01</v>
          </cell>
          <cell r="B2754" t="str">
            <v>Wenatchee River-Beaver Creek</v>
          </cell>
          <cell r="C2754" t="str">
            <v>Wenatchee</v>
          </cell>
          <cell r="D2754" t="str">
            <v>yes</v>
          </cell>
          <cell r="E2754" t="str">
            <v>yes</v>
          </cell>
          <cell r="F2754" t="str">
            <v>yes</v>
          </cell>
        </row>
        <row r="2755">
          <cell r="A2755" t="str">
            <v>Wenatchee River Beaver 02</v>
          </cell>
          <cell r="B2755" t="str">
            <v>Wenatchee River-Beaver Creek</v>
          </cell>
          <cell r="C2755" t="str">
            <v>Wenatchee</v>
          </cell>
          <cell r="D2755" t="str">
            <v>yes</v>
          </cell>
          <cell r="E2755" t="str">
            <v>yes</v>
          </cell>
          <cell r="F2755" t="str">
            <v>yes</v>
          </cell>
        </row>
        <row r="2756">
          <cell r="A2756" t="str">
            <v>Wenatchee River Beaver 03</v>
          </cell>
          <cell r="B2756" t="str">
            <v>Wenatchee River-Beaver Creek</v>
          </cell>
          <cell r="C2756" t="str">
            <v>Wenatchee</v>
          </cell>
          <cell r="D2756" t="str">
            <v>yes</v>
          </cell>
          <cell r="E2756" t="str">
            <v>yes</v>
          </cell>
          <cell r="F2756" t="str">
            <v>yes</v>
          </cell>
        </row>
        <row r="2757">
          <cell r="A2757" t="str">
            <v>Wenatchee River Beaver 04</v>
          </cell>
          <cell r="B2757" t="str">
            <v>Wenatchee River-Beaver Creek</v>
          </cell>
          <cell r="C2757" t="str">
            <v>Wenatchee</v>
          </cell>
          <cell r="D2757" t="str">
            <v>yes</v>
          </cell>
          <cell r="E2757" t="str">
            <v>yes</v>
          </cell>
          <cell r="F2757" t="str">
            <v>yes</v>
          </cell>
        </row>
        <row r="2758">
          <cell r="A2758" t="str">
            <v>Wenatchee River Beaver 05</v>
          </cell>
          <cell r="B2758" t="str">
            <v>Wenatchee River-Beaver Creek</v>
          </cell>
          <cell r="C2758" t="str">
            <v>Wenatchee</v>
          </cell>
          <cell r="D2758" t="str">
            <v>yes</v>
          </cell>
          <cell r="E2758" t="str">
            <v>yes</v>
          </cell>
          <cell r="F2758" t="str">
            <v>yes</v>
          </cell>
        </row>
        <row r="2759">
          <cell r="A2759" t="str">
            <v>Wenatchee River Beaver 06</v>
          </cell>
          <cell r="B2759" t="str">
            <v>Wenatchee River-Beaver Creek</v>
          </cell>
          <cell r="C2759" t="str">
            <v>Wenatchee</v>
          </cell>
          <cell r="D2759" t="str">
            <v>yes</v>
          </cell>
          <cell r="E2759" t="str">
            <v>yes</v>
          </cell>
          <cell r="F2759" t="str">
            <v>yes</v>
          </cell>
        </row>
        <row r="2760">
          <cell r="A2760" t="str">
            <v>Wenatchee River Beaver 07</v>
          </cell>
          <cell r="B2760" t="str">
            <v>Wenatchee River-Beaver Creek</v>
          </cell>
          <cell r="C2760" t="str">
            <v>Wenatchee</v>
          </cell>
          <cell r="D2760" t="str">
            <v>yes</v>
          </cell>
          <cell r="E2760" t="str">
            <v>yes</v>
          </cell>
          <cell r="F2760" t="str">
            <v>yes</v>
          </cell>
        </row>
        <row r="2761">
          <cell r="A2761" t="str">
            <v>Wenatchee River Beaver 08</v>
          </cell>
          <cell r="B2761" t="str">
            <v>Wenatchee River-Beaver Creek</v>
          </cell>
          <cell r="C2761" t="str">
            <v>Wenatchee</v>
          </cell>
          <cell r="D2761" t="str">
            <v>yes</v>
          </cell>
          <cell r="E2761" t="str">
            <v>yes</v>
          </cell>
          <cell r="F2761" t="str">
            <v>yes</v>
          </cell>
        </row>
        <row r="2762">
          <cell r="A2762" t="str">
            <v>Wenatchee River Beaver 09</v>
          </cell>
          <cell r="B2762" t="str">
            <v>Wenatchee River-Beaver Creek</v>
          </cell>
          <cell r="C2762" t="str">
            <v>Wenatchee</v>
          </cell>
          <cell r="D2762" t="str">
            <v>yes</v>
          </cell>
          <cell r="E2762" t="str">
            <v>yes</v>
          </cell>
          <cell r="F2762" t="str">
            <v>yes</v>
          </cell>
        </row>
        <row r="2763">
          <cell r="A2763" t="str">
            <v>Wenatchee River Beaver 10</v>
          </cell>
          <cell r="B2763" t="str">
            <v>Wenatchee River-Beaver Creek</v>
          </cell>
          <cell r="C2763" t="str">
            <v>Wenatchee</v>
          </cell>
          <cell r="D2763" t="str">
            <v>yes</v>
          </cell>
          <cell r="E2763" t="str">
            <v>yes</v>
          </cell>
          <cell r="F2763" t="str">
            <v>yes</v>
          </cell>
        </row>
        <row r="2764">
          <cell r="A2764" t="str">
            <v>Wenatchee River Beaver 11</v>
          </cell>
          <cell r="B2764" t="str">
            <v>Wenatchee River-Beaver Creek</v>
          </cell>
          <cell r="C2764" t="str">
            <v>Wenatchee</v>
          </cell>
          <cell r="D2764" t="str">
            <v>yes</v>
          </cell>
          <cell r="E2764" t="str">
            <v>yes</v>
          </cell>
          <cell r="F2764" t="str">
            <v>yes</v>
          </cell>
        </row>
        <row r="2765">
          <cell r="A2765" t="str">
            <v>Wenatchee River Beaver 12</v>
          </cell>
          <cell r="B2765" t="str">
            <v>Wenatchee River-Beaver Creek</v>
          </cell>
          <cell r="C2765" t="str">
            <v>Wenatchee</v>
          </cell>
          <cell r="D2765" t="str">
            <v>yes</v>
          </cell>
          <cell r="E2765" t="str">
            <v>yes</v>
          </cell>
          <cell r="F2765" t="str">
            <v>yes</v>
          </cell>
        </row>
        <row r="2766">
          <cell r="A2766" t="str">
            <v>Wenatchee River Beaver 13</v>
          </cell>
          <cell r="B2766" t="str">
            <v>Wenatchee River-Beaver Creek</v>
          </cell>
          <cell r="C2766" t="str">
            <v>Wenatchee</v>
          </cell>
          <cell r="D2766" t="str">
            <v>yes</v>
          </cell>
          <cell r="E2766" t="str">
            <v>yes</v>
          </cell>
          <cell r="F2766" t="str">
            <v>yes</v>
          </cell>
        </row>
        <row r="2767">
          <cell r="A2767" t="str">
            <v>Wenatchee River Derby 01</v>
          </cell>
          <cell r="B2767" t="str">
            <v>Wenatchee River-Derby Canyon</v>
          </cell>
          <cell r="C2767" t="str">
            <v>Wenatchee</v>
          </cell>
          <cell r="D2767" t="str">
            <v>yes</v>
          </cell>
          <cell r="E2767" t="str">
            <v>yes</v>
          </cell>
          <cell r="F2767" t="str">
            <v>yes</v>
          </cell>
        </row>
        <row r="2768">
          <cell r="A2768" t="str">
            <v>Wenatchee River Derby 02</v>
          </cell>
          <cell r="B2768" t="str">
            <v>Wenatchee River-Derby Canyon</v>
          </cell>
          <cell r="C2768" t="str">
            <v>Wenatchee</v>
          </cell>
          <cell r="D2768" t="str">
            <v>yes</v>
          </cell>
          <cell r="E2768" t="str">
            <v>yes</v>
          </cell>
          <cell r="F2768" t="str">
            <v>yes</v>
          </cell>
        </row>
        <row r="2769">
          <cell r="A2769" t="str">
            <v>Wenatchee River Derby 03</v>
          </cell>
          <cell r="B2769" t="str">
            <v>Wenatchee River-Derby Canyon</v>
          </cell>
          <cell r="C2769" t="str">
            <v>Wenatchee</v>
          </cell>
          <cell r="D2769" t="str">
            <v>yes</v>
          </cell>
          <cell r="E2769" t="str">
            <v>yes</v>
          </cell>
          <cell r="F2769" t="str">
            <v>yes</v>
          </cell>
        </row>
        <row r="2770">
          <cell r="A2770" t="str">
            <v>Wenatchee River Derby 04</v>
          </cell>
          <cell r="B2770" t="str">
            <v>Wenatchee River-Derby Canyon</v>
          </cell>
          <cell r="C2770" t="str">
            <v>Wenatchee</v>
          </cell>
          <cell r="D2770" t="str">
            <v>yes</v>
          </cell>
          <cell r="E2770" t="str">
            <v>yes</v>
          </cell>
          <cell r="F2770" t="str">
            <v>yes</v>
          </cell>
        </row>
        <row r="2771">
          <cell r="A2771" t="str">
            <v>Wenatchee River Derby 05</v>
          </cell>
          <cell r="B2771" t="str">
            <v>Wenatchee River-Derby Canyon</v>
          </cell>
          <cell r="C2771" t="str">
            <v>Wenatchee</v>
          </cell>
          <cell r="D2771" t="str">
            <v>yes</v>
          </cell>
          <cell r="E2771" t="str">
            <v>yes</v>
          </cell>
          <cell r="F2771" t="str">
            <v>yes</v>
          </cell>
        </row>
        <row r="2772">
          <cell r="A2772" t="str">
            <v>Wenatchee River Derby 06</v>
          </cell>
          <cell r="B2772" t="str">
            <v>Wenatchee River-Tumwater Canyon</v>
          </cell>
          <cell r="C2772" t="str">
            <v>Wenatchee</v>
          </cell>
          <cell r="D2772" t="str">
            <v>yes</v>
          </cell>
          <cell r="E2772" t="str">
            <v>yes</v>
          </cell>
          <cell r="F2772" t="str">
            <v>yes</v>
          </cell>
        </row>
        <row r="2773">
          <cell r="A2773" t="str">
            <v>Wenatchee River Nahahum 01</v>
          </cell>
          <cell r="B2773" t="str">
            <v xml:space="preserve">Wenatchee River-Nahahum Canyon </v>
          </cell>
          <cell r="C2773" t="str">
            <v>Wenatchee</v>
          </cell>
          <cell r="D2773" t="str">
            <v>yes</v>
          </cell>
          <cell r="E2773" t="str">
            <v>yes</v>
          </cell>
          <cell r="F2773" t="str">
            <v>yes</v>
          </cell>
        </row>
        <row r="2774">
          <cell r="A2774" t="str">
            <v>Wenatchee River Nahahum 02</v>
          </cell>
          <cell r="B2774" t="str">
            <v xml:space="preserve">Wenatchee River-Nahahum Canyon </v>
          </cell>
          <cell r="C2774" t="str">
            <v>Wenatchee</v>
          </cell>
          <cell r="D2774" t="str">
            <v>yes</v>
          </cell>
          <cell r="E2774" t="str">
            <v>yes</v>
          </cell>
          <cell r="F2774" t="str">
            <v>yes</v>
          </cell>
        </row>
        <row r="2775">
          <cell r="A2775" t="str">
            <v>Wenatchee River Nahahum 03</v>
          </cell>
          <cell r="B2775" t="str">
            <v xml:space="preserve">Wenatchee River-Nahahum Canyon </v>
          </cell>
          <cell r="C2775" t="str">
            <v>Wenatchee</v>
          </cell>
          <cell r="D2775" t="str">
            <v>yes</v>
          </cell>
          <cell r="E2775" t="str">
            <v>yes</v>
          </cell>
          <cell r="F2775" t="str">
            <v>yes</v>
          </cell>
        </row>
        <row r="2776">
          <cell r="A2776" t="str">
            <v>Wenatchee River Nahahum 04</v>
          </cell>
          <cell r="B2776" t="str">
            <v xml:space="preserve">Wenatchee River-Nahahum Canyon </v>
          </cell>
          <cell r="C2776" t="str">
            <v>Wenatchee</v>
          </cell>
          <cell r="D2776" t="str">
            <v>yes</v>
          </cell>
          <cell r="E2776" t="str">
            <v>yes</v>
          </cell>
          <cell r="F2776" t="str">
            <v>yes</v>
          </cell>
        </row>
        <row r="2777">
          <cell r="A2777" t="str">
            <v>Wenatchee River Nahahum 05</v>
          </cell>
          <cell r="B2777" t="str">
            <v xml:space="preserve">Wenatchee River-Nahahum Canyon </v>
          </cell>
          <cell r="C2777" t="str">
            <v>Wenatchee</v>
          </cell>
          <cell r="D2777" t="str">
            <v>yes</v>
          </cell>
          <cell r="E2777" t="str">
            <v>yes</v>
          </cell>
          <cell r="F2777" t="str">
            <v>yes</v>
          </cell>
        </row>
        <row r="2778">
          <cell r="A2778" t="str">
            <v>Wenatchee River Nahahum 06</v>
          </cell>
          <cell r="B2778" t="str">
            <v xml:space="preserve">Wenatchee River-Nahahum Canyon </v>
          </cell>
          <cell r="C2778" t="str">
            <v>Wenatchee</v>
          </cell>
          <cell r="D2778" t="str">
            <v>yes</v>
          </cell>
          <cell r="E2778" t="str">
            <v>yes</v>
          </cell>
          <cell r="F2778" t="str">
            <v>yes</v>
          </cell>
        </row>
        <row r="2779">
          <cell r="A2779" t="str">
            <v>Wenatchee River Nahahum 07</v>
          </cell>
          <cell r="B2779" t="str">
            <v>Wenatchee River-Ollala Canyon</v>
          </cell>
          <cell r="C2779" t="str">
            <v>Wenatchee</v>
          </cell>
          <cell r="D2779" t="str">
            <v>yes</v>
          </cell>
          <cell r="E2779" t="str">
            <v>yes</v>
          </cell>
          <cell r="F2779" t="str">
            <v>yes</v>
          </cell>
        </row>
        <row r="2780">
          <cell r="A2780" t="str">
            <v>Wenatchee River Ollala 01</v>
          </cell>
          <cell r="B2780" t="str">
            <v>Wenatchee River-Ollala Canyon</v>
          </cell>
          <cell r="C2780" t="str">
            <v>Wenatchee</v>
          </cell>
          <cell r="D2780" t="str">
            <v>yes</v>
          </cell>
          <cell r="E2780" t="str">
            <v>yes</v>
          </cell>
          <cell r="F2780" t="str">
            <v>yes</v>
          </cell>
        </row>
        <row r="2781">
          <cell r="A2781" t="str">
            <v>Wenatchee River Ollala 02</v>
          </cell>
          <cell r="B2781" t="str">
            <v>Wenatchee River-Ollala Canyon</v>
          </cell>
          <cell r="C2781" t="str">
            <v>Wenatchee</v>
          </cell>
          <cell r="D2781" t="str">
            <v>yes</v>
          </cell>
          <cell r="E2781" t="str">
            <v>yes</v>
          </cell>
          <cell r="F2781" t="str">
            <v>yes</v>
          </cell>
        </row>
        <row r="2782">
          <cell r="A2782" t="str">
            <v>Wenatchee River Ollala 03</v>
          </cell>
          <cell r="B2782" t="str">
            <v>Wenatchee River-Ollala Canyon</v>
          </cell>
          <cell r="C2782" t="str">
            <v>Wenatchee</v>
          </cell>
          <cell r="D2782" t="str">
            <v>yes</v>
          </cell>
          <cell r="E2782" t="str">
            <v>yes</v>
          </cell>
          <cell r="F2782" t="str">
            <v>yes</v>
          </cell>
        </row>
        <row r="2783">
          <cell r="A2783" t="str">
            <v>Wenatchee River Tumwater 01</v>
          </cell>
          <cell r="B2783" t="str">
            <v>Wenatchee River-Tumwater Canyon</v>
          </cell>
          <cell r="C2783" t="str">
            <v>Wenatchee</v>
          </cell>
          <cell r="D2783" t="str">
            <v>yes</v>
          </cell>
          <cell r="E2783" t="str">
            <v>yes</v>
          </cell>
          <cell r="F2783" t="str">
            <v>yes</v>
          </cell>
        </row>
        <row r="2784">
          <cell r="A2784" t="str">
            <v>Wenatchee River Tumwater 02</v>
          </cell>
          <cell r="B2784" t="str">
            <v>Wenatchee River-Tumwater Canyon</v>
          </cell>
          <cell r="C2784" t="str">
            <v>Wenatchee</v>
          </cell>
          <cell r="D2784" t="str">
            <v>yes</v>
          </cell>
          <cell r="E2784" t="str">
            <v>yes</v>
          </cell>
          <cell r="F2784" t="str">
            <v>yes</v>
          </cell>
        </row>
        <row r="2785">
          <cell r="A2785" t="str">
            <v>Wenatchee River Tumwater 03</v>
          </cell>
          <cell r="B2785" t="str">
            <v>Wenatchee River-Tumwater Canyon</v>
          </cell>
          <cell r="C2785" t="str">
            <v>Wenatchee</v>
          </cell>
          <cell r="D2785" t="str">
            <v>yes</v>
          </cell>
          <cell r="E2785" t="str">
            <v>yes</v>
          </cell>
          <cell r="F2785" t="str">
            <v>yes</v>
          </cell>
        </row>
        <row r="2786">
          <cell r="A2786" t="str">
            <v>Wenatchee River Tumwater 04</v>
          </cell>
          <cell r="B2786" t="str">
            <v>Wenatchee River-Tumwater Canyon</v>
          </cell>
          <cell r="C2786" t="str">
            <v>Wenatchee</v>
          </cell>
          <cell r="D2786" t="str">
            <v>yes</v>
          </cell>
          <cell r="E2786" t="str">
            <v>yes</v>
          </cell>
          <cell r="F2786" t="str">
            <v>yes</v>
          </cell>
        </row>
        <row r="2787">
          <cell r="A2787" t="str">
            <v>Wenatchee River Tumwater 05</v>
          </cell>
          <cell r="B2787" t="str">
            <v>Wenatchee River-Tumwater Canyon</v>
          </cell>
          <cell r="C2787" t="str">
            <v>Wenatchee</v>
          </cell>
          <cell r="D2787" t="str">
            <v>yes</v>
          </cell>
          <cell r="E2787" t="str">
            <v>yes</v>
          </cell>
          <cell r="F2787" t="str">
            <v>yes</v>
          </cell>
        </row>
        <row r="2788">
          <cell r="A2788" t="str">
            <v>Wenatchee River Tumwater 06</v>
          </cell>
          <cell r="B2788" t="str">
            <v>Wenatchee River-Tumwater Canyon</v>
          </cell>
          <cell r="C2788" t="str">
            <v>Wenatchee</v>
          </cell>
          <cell r="D2788" t="str">
            <v>yes</v>
          </cell>
          <cell r="E2788" t="str">
            <v>yes</v>
          </cell>
          <cell r="F2788" t="str">
            <v>yes</v>
          </cell>
        </row>
        <row r="2789">
          <cell r="A2789" t="str">
            <v>Wenatchee River Tumwater 07</v>
          </cell>
          <cell r="B2789" t="str">
            <v>Wenatchee River-Tumwater Canyon</v>
          </cell>
          <cell r="C2789" t="str">
            <v>Wenatchee</v>
          </cell>
          <cell r="D2789" t="str">
            <v>yes</v>
          </cell>
          <cell r="E2789" t="str">
            <v>yes</v>
          </cell>
          <cell r="F2789" t="str">
            <v>yes</v>
          </cell>
        </row>
        <row r="2790">
          <cell r="A2790" t="str">
            <v>Wenatchee River Tumwater 08</v>
          </cell>
          <cell r="B2790" t="str">
            <v>Wenatchee River-Tumwater Canyon</v>
          </cell>
          <cell r="C2790" t="str">
            <v>Wenatchee</v>
          </cell>
          <cell r="D2790" t="str">
            <v>yes</v>
          </cell>
          <cell r="E2790" t="str">
            <v>yes</v>
          </cell>
          <cell r="F2790" t="str">
            <v>yes</v>
          </cell>
        </row>
        <row r="2791">
          <cell r="A2791" t="str">
            <v>Whistling Creek 01</v>
          </cell>
          <cell r="B2791" t="str">
            <v xml:space="preserve">Upper Twisp River </v>
          </cell>
          <cell r="C2791" t="str">
            <v>Methow</v>
          </cell>
          <cell r="D2791" t="str">
            <v>no</v>
          </cell>
          <cell r="E2791" t="str">
            <v>no</v>
          </cell>
          <cell r="F2791" t="str">
            <v>no</v>
          </cell>
        </row>
        <row r="2792">
          <cell r="A2792" t="str">
            <v>White River Lower 01</v>
          </cell>
          <cell r="B2792" t="str">
            <v xml:space="preserve">Lower White River </v>
          </cell>
          <cell r="C2792" t="str">
            <v>Wenatchee</v>
          </cell>
          <cell r="D2792" t="str">
            <v>yes</v>
          </cell>
          <cell r="E2792" t="str">
            <v>yes</v>
          </cell>
          <cell r="F2792" t="str">
            <v>yes</v>
          </cell>
        </row>
        <row r="2793">
          <cell r="A2793" t="str">
            <v>White River Lower 02</v>
          </cell>
          <cell r="B2793" t="str">
            <v xml:space="preserve">Lower White River </v>
          </cell>
          <cell r="C2793" t="str">
            <v>Wenatchee</v>
          </cell>
          <cell r="D2793" t="str">
            <v>yes</v>
          </cell>
          <cell r="E2793" t="str">
            <v>yes</v>
          </cell>
          <cell r="F2793" t="str">
            <v>yes</v>
          </cell>
        </row>
        <row r="2794">
          <cell r="A2794" t="str">
            <v>White River Lower 03</v>
          </cell>
          <cell r="B2794" t="str">
            <v xml:space="preserve">Lower White River </v>
          </cell>
          <cell r="C2794" t="str">
            <v>Wenatchee</v>
          </cell>
          <cell r="D2794" t="str">
            <v>yes</v>
          </cell>
          <cell r="E2794" t="str">
            <v>yes</v>
          </cell>
          <cell r="F2794" t="str">
            <v>yes</v>
          </cell>
        </row>
        <row r="2795">
          <cell r="A2795" t="str">
            <v>White River Lower 04</v>
          </cell>
          <cell r="B2795" t="str">
            <v xml:space="preserve">Lower White River </v>
          </cell>
          <cell r="C2795" t="str">
            <v>Wenatchee</v>
          </cell>
          <cell r="D2795" t="str">
            <v>yes</v>
          </cell>
          <cell r="E2795" t="str">
            <v>yes</v>
          </cell>
          <cell r="F2795" t="str">
            <v>yes</v>
          </cell>
        </row>
        <row r="2796">
          <cell r="A2796" t="str">
            <v>White River Lower 05</v>
          </cell>
          <cell r="B2796" t="str">
            <v xml:space="preserve">Lower White River </v>
          </cell>
          <cell r="C2796" t="str">
            <v>Wenatchee</v>
          </cell>
          <cell r="D2796" t="str">
            <v>yes</v>
          </cell>
          <cell r="E2796" t="str">
            <v>yes</v>
          </cell>
          <cell r="F2796" t="str">
            <v>yes</v>
          </cell>
        </row>
        <row r="2797">
          <cell r="A2797" t="str">
            <v>White River Lower 06</v>
          </cell>
          <cell r="B2797" t="str">
            <v xml:space="preserve">Lower White River </v>
          </cell>
          <cell r="C2797" t="str">
            <v>Wenatchee</v>
          </cell>
          <cell r="D2797" t="str">
            <v>yes</v>
          </cell>
          <cell r="E2797" t="str">
            <v>yes</v>
          </cell>
          <cell r="F2797" t="str">
            <v>yes</v>
          </cell>
        </row>
        <row r="2798">
          <cell r="A2798" t="str">
            <v>White River Lower 07</v>
          </cell>
          <cell r="B2798" t="str">
            <v xml:space="preserve">Lower White River </v>
          </cell>
          <cell r="C2798" t="str">
            <v>Wenatchee</v>
          </cell>
          <cell r="D2798" t="str">
            <v>yes</v>
          </cell>
          <cell r="E2798" t="str">
            <v>yes</v>
          </cell>
          <cell r="F2798" t="str">
            <v>yes</v>
          </cell>
        </row>
        <row r="2799">
          <cell r="A2799" t="str">
            <v>White River Lower 08</v>
          </cell>
          <cell r="B2799" t="str">
            <v xml:space="preserve">Lower White River </v>
          </cell>
          <cell r="C2799" t="str">
            <v>Wenatchee</v>
          </cell>
          <cell r="D2799" t="str">
            <v>yes</v>
          </cell>
          <cell r="E2799" t="str">
            <v>yes</v>
          </cell>
          <cell r="F2799" t="str">
            <v>yes</v>
          </cell>
        </row>
        <row r="2800">
          <cell r="A2800" t="str">
            <v>White River Lower 09</v>
          </cell>
          <cell r="B2800" t="str">
            <v xml:space="preserve">Lower White River </v>
          </cell>
          <cell r="C2800" t="str">
            <v>Wenatchee</v>
          </cell>
          <cell r="D2800" t="str">
            <v>yes</v>
          </cell>
          <cell r="E2800" t="str">
            <v>yes</v>
          </cell>
          <cell r="F2800" t="str">
            <v>yes</v>
          </cell>
        </row>
        <row r="2801">
          <cell r="A2801" t="str">
            <v>White River Upper 01</v>
          </cell>
          <cell r="B2801" t="str">
            <v xml:space="preserve">Upper White River </v>
          </cell>
          <cell r="C2801" t="str">
            <v>Wenatchee</v>
          </cell>
          <cell r="D2801" t="str">
            <v>yes</v>
          </cell>
          <cell r="E2801" t="str">
            <v>yes</v>
          </cell>
          <cell r="F2801" t="str">
            <v>yes</v>
          </cell>
        </row>
        <row r="2802">
          <cell r="A2802" t="str">
            <v>Whitepine Creek 01</v>
          </cell>
          <cell r="B2802" t="str">
            <v xml:space="preserve">Whitepine Creek </v>
          </cell>
          <cell r="C2802" t="str">
            <v>Wenatchee</v>
          </cell>
          <cell r="D2802" t="str">
            <v>yes</v>
          </cell>
          <cell r="E2802" t="str">
            <v>yes</v>
          </cell>
          <cell r="F2802" t="str">
            <v>yes</v>
          </cell>
        </row>
        <row r="2803">
          <cell r="A2803" t="str">
            <v>Williams Creek 01</v>
          </cell>
          <cell r="B2803" t="str">
            <v xml:space="preserve">Upper Twisp River </v>
          </cell>
          <cell r="C2803" t="str">
            <v>Methow</v>
          </cell>
          <cell r="D2803" t="str">
            <v>no</v>
          </cell>
          <cell r="E2803" t="str">
            <v>yes</v>
          </cell>
          <cell r="F2803" t="str">
            <v>no</v>
          </cell>
        </row>
        <row r="2804">
          <cell r="A2804" t="str">
            <v>Wolf Creek 01</v>
          </cell>
          <cell r="B2804" t="str">
            <v xml:space="preserve">Wolf Creek </v>
          </cell>
          <cell r="C2804" t="str">
            <v>Methow</v>
          </cell>
          <cell r="D2804" t="str">
            <v>yes</v>
          </cell>
          <cell r="E2804" t="str">
            <v>yes</v>
          </cell>
          <cell r="F2804" t="str">
            <v>yes</v>
          </cell>
        </row>
        <row r="2805">
          <cell r="A2805" t="str">
            <v>Wolf Creek 02</v>
          </cell>
          <cell r="B2805" t="str">
            <v xml:space="preserve">Wolf Creek </v>
          </cell>
          <cell r="C2805" t="str">
            <v>Methow</v>
          </cell>
          <cell r="D2805" t="str">
            <v>yes</v>
          </cell>
          <cell r="E2805" t="str">
            <v>yes</v>
          </cell>
          <cell r="F2805" t="str">
            <v>yes</v>
          </cell>
        </row>
        <row r="2806">
          <cell r="A2806" t="str">
            <v>Wolf Creek 03</v>
          </cell>
          <cell r="B2806" t="str">
            <v xml:space="preserve">Wolf Creek </v>
          </cell>
          <cell r="C2806" t="str">
            <v>Methow</v>
          </cell>
          <cell r="D2806" t="str">
            <v>yes</v>
          </cell>
          <cell r="E2806" t="str">
            <v>yes</v>
          </cell>
          <cell r="F2806" t="str">
            <v>yes</v>
          </cell>
        </row>
        <row r="2807">
          <cell r="A2807" t="str">
            <v>Wolf Creek 04</v>
          </cell>
          <cell r="B2807" t="str">
            <v xml:space="preserve">Wolf Creek </v>
          </cell>
          <cell r="C2807" t="str">
            <v>Methow</v>
          </cell>
          <cell r="D2807" t="str">
            <v>yes</v>
          </cell>
          <cell r="E2807" t="str">
            <v>yes</v>
          </cell>
          <cell r="F2807" t="str">
            <v>yes</v>
          </cell>
        </row>
        <row r="2808">
          <cell r="A2808" t="str">
            <v>Wolf Creek 05</v>
          </cell>
          <cell r="B2808" t="str">
            <v xml:space="preserve">Wolf Creek </v>
          </cell>
          <cell r="C2808" t="str">
            <v>Methow</v>
          </cell>
          <cell r="D2808" t="str">
            <v>no</v>
          </cell>
          <cell r="E2808" t="str">
            <v>no</v>
          </cell>
          <cell r="F2808" t="str">
            <v>yes</v>
          </cell>
        </row>
        <row r="2809">
          <cell r="A2809" t="str">
            <v>Wolf Creek 06</v>
          </cell>
          <cell r="B2809" t="str">
            <v xml:space="preserve">Wolf Creek </v>
          </cell>
          <cell r="C2809" t="str">
            <v>Methow</v>
          </cell>
          <cell r="D2809" t="str">
            <v>no</v>
          </cell>
          <cell r="E2809" t="str">
            <v>no</v>
          </cell>
          <cell r="F2809" t="str">
            <v>yes</v>
          </cell>
        </row>
        <row r="2810">
          <cell r="A2810" t="str">
            <v>Wolf Creek North Fork 01</v>
          </cell>
          <cell r="B2810" t="str">
            <v xml:space="preserve">Wolf Creek </v>
          </cell>
          <cell r="C2810" t="str">
            <v>Methow</v>
          </cell>
          <cell r="D2810" t="str">
            <v>yes</v>
          </cell>
          <cell r="E2810" t="str">
            <v>no</v>
          </cell>
          <cell r="F2810" t="str">
            <v>yes</v>
          </cell>
        </row>
        <row r="2811">
          <cell r="A2811" t="str">
            <v>Y Creek 01</v>
          </cell>
          <cell r="B2811" t="str">
            <v xml:space="preserve">Upper Chiwawa River </v>
          </cell>
          <cell r="C2811" t="str">
            <v>Wenatchee</v>
          </cell>
          <cell r="D2811" t="str">
            <v>yes</v>
          </cell>
          <cell r="E2811" t="str">
            <v>yes</v>
          </cell>
          <cell r="F2811" t="str">
            <v>no</v>
          </cell>
        </row>
        <row r="2812">
          <cell r="A2812" t="str">
            <v>Y Creek 02</v>
          </cell>
          <cell r="B2812" t="str">
            <v xml:space="preserve">Upper Chiwawa River </v>
          </cell>
          <cell r="C2812" t="str">
            <v>Wenatchee</v>
          </cell>
          <cell r="D2812" t="str">
            <v>no</v>
          </cell>
          <cell r="E2812" t="str">
            <v>yes</v>
          </cell>
          <cell r="F2812" t="str">
            <v>no</v>
          </cell>
        </row>
        <row r="2813">
          <cell r="A2813" t="str">
            <v>Beaver Creek 02</v>
          </cell>
          <cell r="B2813" t="str">
            <v>Wenatchee River-Beaver Creek</v>
          </cell>
          <cell r="C2813" t="str">
            <v>Wenatchee</v>
          </cell>
          <cell r="D2813" t="str">
            <v>no</v>
          </cell>
          <cell r="E2813" t="str">
            <v>yes</v>
          </cell>
          <cell r="F2813" t="str">
            <v>no</v>
          </cell>
        </row>
        <row r="2814">
          <cell r="A2814" t="str">
            <v>Aeneas Creek 01</v>
          </cell>
          <cell r="B2814" t="str">
            <v>Aeneas Creek</v>
          </cell>
          <cell r="C2814" t="str">
            <v>Okanogan</v>
          </cell>
          <cell r="D2814" t="str">
            <v>no</v>
          </cell>
          <cell r="E2814" t="str">
            <v>yes</v>
          </cell>
          <cell r="F2814" t="str">
            <v>no</v>
          </cell>
        </row>
        <row r="2815">
          <cell r="A2815" t="str">
            <v>Aeneas Creek 02</v>
          </cell>
          <cell r="B2815" t="str">
            <v>Aeneas Creek</v>
          </cell>
          <cell r="C2815" t="str">
            <v>Okanogan</v>
          </cell>
          <cell r="D2815" t="str">
            <v>no</v>
          </cell>
          <cell r="E2815" t="str">
            <v>yes</v>
          </cell>
          <cell r="F2815" t="str">
            <v>no</v>
          </cell>
        </row>
        <row r="2816">
          <cell r="A2816" t="str">
            <v>Antoine Creek 01</v>
          </cell>
          <cell r="B2816" t="str">
            <v>Antoine Creek-Lower</v>
          </cell>
          <cell r="C2816" t="str">
            <v>Okanogan</v>
          </cell>
          <cell r="D2816" t="str">
            <v>no</v>
          </cell>
          <cell r="E2816" t="str">
            <v>yes</v>
          </cell>
          <cell r="F2816" t="str">
            <v>no</v>
          </cell>
        </row>
        <row r="2817">
          <cell r="A2817" t="str">
            <v>Antoine Creek 02</v>
          </cell>
          <cell r="B2817" t="str">
            <v>Antoine Creek-Lower</v>
          </cell>
          <cell r="C2817" t="str">
            <v>Okanogan</v>
          </cell>
          <cell r="D2817" t="str">
            <v>no</v>
          </cell>
          <cell r="E2817" t="str">
            <v>yes</v>
          </cell>
          <cell r="F2817" t="str">
            <v>no</v>
          </cell>
        </row>
        <row r="2818">
          <cell r="A2818" t="str">
            <v>Antoine Creek 03</v>
          </cell>
          <cell r="B2818" t="str">
            <v>Antoine Creek-Lower</v>
          </cell>
          <cell r="C2818" t="str">
            <v>Okanogan</v>
          </cell>
          <cell r="D2818" t="str">
            <v>no</v>
          </cell>
          <cell r="E2818" t="str">
            <v>yes</v>
          </cell>
          <cell r="F2818" t="str">
            <v>no</v>
          </cell>
        </row>
        <row r="2819">
          <cell r="A2819" t="str">
            <v>Antoine Creek 04</v>
          </cell>
          <cell r="B2819" t="str">
            <v>Antoine Creek-Lower</v>
          </cell>
          <cell r="C2819" t="str">
            <v>Okanogan</v>
          </cell>
          <cell r="D2819" t="str">
            <v>no</v>
          </cell>
          <cell r="E2819" t="str">
            <v>yes</v>
          </cell>
          <cell r="F2819" t="str">
            <v>no</v>
          </cell>
        </row>
        <row r="2820">
          <cell r="A2820" t="str">
            <v>Antoine Creek 05</v>
          </cell>
          <cell r="B2820" t="str">
            <v>Antoine Creek-Lower</v>
          </cell>
          <cell r="C2820" t="str">
            <v>Okanogan</v>
          </cell>
          <cell r="D2820" t="str">
            <v>no</v>
          </cell>
          <cell r="E2820" t="str">
            <v>yes</v>
          </cell>
          <cell r="F2820" t="str">
            <v>no</v>
          </cell>
        </row>
        <row r="2821">
          <cell r="A2821" t="str">
            <v>Antoine Creek 06</v>
          </cell>
          <cell r="B2821" t="str">
            <v>Antoine Creek-Lower</v>
          </cell>
          <cell r="C2821" t="str">
            <v>Okanogan</v>
          </cell>
          <cell r="D2821" t="str">
            <v>no</v>
          </cell>
          <cell r="E2821" t="str">
            <v>yes</v>
          </cell>
          <cell r="F2821" t="str">
            <v>no</v>
          </cell>
        </row>
        <row r="2822">
          <cell r="A2822" t="str">
            <v>Bonaparte Creek 01</v>
          </cell>
          <cell r="B2822" t="str">
            <v>Bonaparte Creek-Lower</v>
          </cell>
          <cell r="C2822" t="str">
            <v>Okanogan</v>
          </cell>
          <cell r="D2822" t="str">
            <v>no</v>
          </cell>
          <cell r="E2822" t="str">
            <v>yes</v>
          </cell>
          <cell r="F2822" t="str">
            <v>no</v>
          </cell>
        </row>
        <row r="2823">
          <cell r="A2823" t="str">
            <v>Loup Loup Creek 01</v>
          </cell>
          <cell r="B2823" t="str">
            <v>Loup Loup Creek-Lower</v>
          </cell>
          <cell r="C2823" t="str">
            <v>Okanogan</v>
          </cell>
          <cell r="D2823" t="str">
            <v>no</v>
          </cell>
          <cell r="E2823" t="str">
            <v>yes</v>
          </cell>
          <cell r="F2823" t="str">
            <v>no</v>
          </cell>
        </row>
        <row r="2824">
          <cell r="A2824" t="str">
            <v>Loup Loup Creek 02</v>
          </cell>
          <cell r="B2824" t="str">
            <v>Loup Loup Creek-Lower</v>
          </cell>
          <cell r="C2824" t="str">
            <v>Okanogan</v>
          </cell>
          <cell r="D2824" t="str">
            <v>no</v>
          </cell>
          <cell r="E2824" t="str">
            <v>yes</v>
          </cell>
          <cell r="F2824" t="str">
            <v>no</v>
          </cell>
        </row>
        <row r="2825">
          <cell r="A2825" t="str">
            <v>Loup Loup Creek 03</v>
          </cell>
          <cell r="B2825" t="str">
            <v>Loup Loup Creek-Lower</v>
          </cell>
          <cell r="C2825" t="str">
            <v>Okanogan</v>
          </cell>
          <cell r="D2825" t="str">
            <v>no</v>
          </cell>
          <cell r="E2825" t="str">
            <v>yes</v>
          </cell>
          <cell r="F2825" t="str">
            <v>no</v>
          </cell>
        </row>
        <row r="2826">
          <cell r="A2826" t="str">
            <v>Loup Loup Creek 04</v>
          </cell>
          <cell r="B2826" t="str">
            <v>Loup Loup Creek-Lower</v>
          </cell>
          <cell r="C2826" t="str">
            <v>Okanogan</v>
          </cell>
          <cell r="D2826" t="str">
            <v>no</v>
          </cell>
          <cell r="E2826" t="str">
            <v>yes</v>
          </cell>
          <cell r="F2826" t="str">
            <v>no</v>
          </cell>
        </row>
        <row r="2827">
          <cell r="A2827" t="str">
            <v>Johnson Creek 01</v>
          </cell>
          <cell r="B2827" t="str">
            <v>Johnson Creek</v>
          </cell>
          <cell r="C2827" t="str">
            <v>Okanogan</v>
          </cell>
          <cell r="D2827" t="str">
            <v>no</v>
          </cell>
          <cell r="E2827" t="str">
            <v>yes</v>
          </cell>
          <cell r="F2827" t="str">
            <v>no</v>
          </cell>
        </row>
        <row r="2828">
          <cell r="A2828" t="str">
            <v>Johnson Creek 02</v>
          </cell>
          <cell r="B2828" t="str">
            <v>Johnson Creek</v>
          </cell>
          <cell r="C2828" t="str">
            <v>Okanogan</v>
          </cell>
          <cell r="D2828" t="str">
            <v>no</v>
          </cell>
          <cell r="E2828" t="str">
            <v>yes</v>
          </cell>
          <cell r="F2828" t="str">
            <v>no</v>
          </cell>
        </row>
        <row r="2829">
          <cell r="A2829" t="str">
            <v>Johnson Creek 03</v>
          </cell>
          <cell r="B2829" t="str">
            <v>Johnson Creek</v>
          </cell>
          <cell r="C2829" t="str">
            <v>Okanogan</v>
          </cell>
          <cell r="D2829" t="str">
            <v>no</v>
          </cell>
          <cell r="E2829" t="str">
            <v>yes</v>
          </cell>
          <cell r="F2829" t="str">
            <v>no</v>
          </cell>
        </row>
        <row r="2830">
          <cell r="A2830" t="str">
            <v>Johnson Creek 04</v>
          </cell>
          <cell r="B2830" t="str">
            <v>Johnson Creek</v>
          </cell>
          <cell r="C2830" t="str">
            <v>Okanogan</v>
          </cell>
          <cell r="D2830" t="str">
            <v>no</v>
          </cell>
          <cell r="E2830" t="str">
            <v>yes</v>
          </cell>
          <cell r="F2830" t="str">
            <v>no</v>
          </cell>
        </row>
        <row r="2831">
          <cell r="A2831" t="str">
            <v>Johnson Creek 05</v>
          </cell>
          <cell r="B2831" t="str">
            <v>Johnson Creek</v>
          </cell>
          <cell r="C2831" t="str">
            <v>Okanogan</v>
          </cell>
          <cell r="D2831" t="str">
            <v>no</v>
          </cell>
          <cell r="E2831" t="str">
            <v>yes</v>
          </cell>
          <cell r="F2831" t="str">
            <v>no</v>
          </cell>
        </row>
        <row r="2832">
          <cell r="A2832" t="str">
            <v>Johnson Creek 06</v>
          </cell>
          <cell r="B2832" t="str">
            <v>Johnson Creek</v>
          </cell>
          <cell r="C2832" t="str">
            <v>Okanogan</v>
          </cell>
          <cell r="D2832" t="str">
            <v>no</v>
          </cell>
          <cell r="E2832" t="str">
            <v>yes</v>
          </cell>
          <cell r="F2832" t="str">
            <v>no</v>
          </cell>
        </row>
        <row r="2833">
          <cell r="A2833" t="str">
            <v>Johnson Creek 07</v>
          </cell>
          <cell r="B2833" t="str">
            <v>Johnson Creek</v>
          </cell>
          <cell r="C2833" t="str">
            <v>Okanogan</v>
          </cell>
          <cell r="D2833" t="str">
            <v>no</v>
          </cell>
          <cell r="E2833" t="str">
            <v>yes</v>
          </cell>
          <cell r="F2833" t="str">
            <v>no</v>
          </cell>
        </row>
        <row r="2834">
          <cell r="A2834" t="str">
            <v>Johnson Creek 08</v>
          </cell>
          <cell r="B2834" t="str">
            <v>Johnson Creek</v>
          </cell>
          <cell r="C2834" t="str">
            <v>Okanogan</v>
          </cell>
          <cell r="D2834" t="str">
            <v>no</v>
          </cell>
          <cell r="E2834" t="str">
            <v>yes</v>
          </cell>
          <cell r="F2834" t="str">
            <v>no</v>
          </cell>
        </row>
        <row r="2835">
          <cell r="A2835" t="str">
            <v>Omak Creek 01</v>
          </cell>
          <cell r="B2835" t="str">
            <v>Omak Creek-Lower</v>
          </cell>
          <cell r="C2835" t="str">
            <v>Okanogan</v>
          </cell>
          <cell r="D2835" t="str">
            <v>no</v>
          </cell>
          <cell r="E2835" t="str">
            <v>yes</v>
          </cell>
          <cell r="F2835" t="str">
            <v>no</v>
          </cell>
        </row>
        <row r="2836">
          <cell r="A2836" t="str">
            <v>Omak Creek 02</v>
          </cell>
          <cell r="B2836" t="str">
            <v>Omak Creek-Lower</v>
          </cell>
          <cell r="C2836" t="str">
            <v>Okanogan</v>
          </cell>
          <cell r="D2836" t="str">
            <v>no</v>
          </cell>
          <cell r="E2836" t="str">
            <v>yes</v>
          </cell>
          <cell r="F2836" t="str">
            <v>no</v>
          </cell>
        </row>
        <row r="2837">
          <cell r="A2837" t="str">
            <v>Omak Creek 03</v>
          </cell>
          <cell r="B2837" t="str">
            <v>Omak Creek-Lower</v>
          </cell>
          <cell r="C2837" t="str">
            <v>Okanogan</v>
          </cell>
          <cell r="D2837" t="str">
            <v>no</v>
          </cell>
          <cell r="E2837" t="str">
            <v>yes</v>
          </cell>
          <cell r="F2837" t="str">
            <v>no</v>
          </cell>
        </row>
        <row r="2838">
          <cell r="A2838" t="str">
            <v>Omak Creek 04</v>
          </cell>
          <cell r="B2838" t="str">
            <v>Omak Creek-Lower</v>
          </cell>
          <cell r="C2838" t="str">
            <v>Okanogan</v>
          </cell>
          <cell r="D2838" t="str">
            <v>no</v>
          </cell>
          <cell r="E2838" t="str">
            <v>yes</v>
          </cell>
          <cell r="F2838" t="str">
            <v>no</v>
          </cell>
        </row>
        <row r="2839">
          <cell r="A2839" t="str">
            <v>Omak Creek 05</v>
          </cell>
          <cell r="B2839" t="str">
            <v>Omak Creek-Lower</v>
          </cell>
          <cell r="C2839" t="str">
            <v>Okanogan</v>
          </cell>
          <cell r="D2839" t="str">
            <v>no</v>
          </cell>
          <cell r="E2839" t="str">
            <v>yes</v>
          </cell>
          <cell r="F2839" t="str">
            <v>no</v>
          </cell>
        </row>
        <row r="2840">
          <cell r="A2840" t="str">
            <v>Omak Creek 06</v>
          </cell>
          <cell r="B2840" t="str">
            <v>Omak Creek-Lower</v>
          </cell>
          <cell r="C2840" t="str">
            <v>Okanogan</v>
          </cell>
          <cell r="D2840" t="str">
            <v>no</v>
          </cell>
          <cell r="E2840" t="str">
            <v>yes</v>
          </cell>
          <cell r="F2840" t="str">
            <v>no</v>
          </cell>
        </row>
        <row r="2841">
          <cell r="A2841" t="str">
            <v>Omak Creek 07</v>
          </cell>
          <cell r="B2841" t="str">
            <v>Omak Creek-Lower</v>
          </cell>
          <cell r="C2841" t="str">
            <v>Okanogan</v>
          </cell>
          <cell r="D2841" t="str">
            <v>no</v>
          </cell>
          <cell r="E2841" t="str">
            <v>yes</v>
          </cell>
          <cell r="F2841" t="str">
            <v>no</v>
          </cell>
        </row>
        <row r="2842">
          <cell r="A2842" t="str">
            <v>Omak Creek 08</v>
          </cell>
          <cell r="B2842" t="str">
            <v>Omak Creek-Lower</v>
          </cell>
          <cell r="C2842" t="str">
            <v>Okanogan</v>
          </cell>
          <cell r="D2842" t="str">
            <v>no</v>
          </cell>
          <cell r="E2842" t="str">
            <v>yes</v>
          </cell>
          <cell r="F2842" t="str">
            <v>no</v>
          </cell>
        </row>
        <row r="2843">
          <cell r="A2843" t="str">
            <v>Omak Creek 09</v>
          </cell>
          <cell r="B2843" t="str">
            <v>Omak Creek-Lower</v>
          </cell>
          <cell r="C2843" t="str">
            <v>Okanogan</v>
          </cell>
          <cell r="D2843" t="str">
            <v>no</v>
          </cell>
          <cell r="E2843" t="str">
            <v>yes</v>
          </cell>
          <cell r="F2843" t="str">
            <v>no</v>
          </cell>
        </row>
        <row r="2844">
          <cell r="A2844" t="str">
            <v>Omak Creek 10</v>
          </cell>
          <cell r="B2844" t="str">
            <v>Omak Creek-Lower</v>
          </cell>
          <cell r="C2844" t="str">
            <v>Okanogan</v>
          </cell>
          <cell r="D2844" t="str">
            <v>no</v>
          </cell>
          <cell r="E2844" t="str">
            <v>yes</v>
          </cell>
          <cell r="F2844" t="str">
            <v>no</v>
          </cell>
        </row>
        <row r="2845">
          <cell r="A2845" t="str">
            <v>Siwash Creek 01</v>
          </cell>
          <cell r="B2845" t="str">
            <v xml:space="preserve">Lower Siwash Creek </v>
          </cell>
          <cell r="C2845" t="str">
            <v>Okanogan</v>
          </cell>
          <cell r="D2845" t="str">
            <v>no</v>
          </cell>
          <cell r="E2845" t="str">
            <v>no</v>
          </cell>
          <cell r="F2845" t="str">
            <v>no</v>
          </cell>
        </row>
        <row r="2846">
          <cell r="A2846" t="str">
            <v>Tunk Creek 01</v>
          </cell>
          <cell r="B2846" t="str">
            <v>Tunk Creek-Lower</v>
          </cell>
          <cell r="C2846" t="str">
            <v>Okanogan</v>
          </cell>
          <cell r="D2846" t="str">
            <v>no</v>
          </cell>
          <cell r="E2846" t="str">
            <v>yes</v>
          </cell>
          <cell r="F2846" t="str">
            <v>no</v>
          </cell>
        </row>
        <row r="2847">
          <cell r="A2847" t="str">
            <v>Omak Creek 11</v>
          </cell>
          <cell r="B2847" t="str">
            <v xml:space="preserve">Middle Omak Creek </v>
          </cell>
          <cell r="C2847" t="str">
            <v>Okanogan</v>
          </cell>
          <cell r="D2847" t="str">
            <v>no</v>
          </cell>
          <cell r="E2847" t="str">
            <v>yes</v>
          </cell>
          <cell r="F2847" t="str">
            <v>no</v>
          </cell>
        </row>
        <row r="2848">
          <cell r="A2848" t="str">
            <v>Omak Creek 12</v>
          </cell>
          <cell r="B2848" t="str">
            <v xml:space="preserve">Middle Omak Creek </v>
          </cell>
          <cell r="C2848" t="str">
            <v>Okanogan</v>
          </cell>
          <cell r="D2848" t="str">
            <v>no</v>
          </cell>
          <cell r="E2848" t="str">
            <v>yes</v>
          </cell>
          <cell r="F2848" t="str">
            <v>no</v>
          </cell>
        </row>
        <row r="2849">
          <cell r="A2849" t="str">
            <v>Omak Creek 13</v>
          </cell>
          <cell r="B2849" t="str">
            <v xml:space="preserve">Middle Omak Creek </v>
          </cell>
          <cell r="C2849" t="str">
            <v>Okanogan</v>
          </cell>
          <cell r="D2849" t="str">
            <v>no</v>
          </cell>
          <cell r="E2849" t="str">
            <v>yes</v>
          </cell>
          <cell r="F2849" t="str">
            <v>no</v>
          </cell>
        </row>
        <row r="2850">
          <cell r="A2850" t="str">
            <v>Stapaloop Creek 01</v>
          </cell>
          <cell r="B2850" t="str">
            <v xml:space="preserve">Middle Omak Creek </v>
          </cell>
          <cell r="C2850" t="str">
            <v>Okanogan</v>
          </cell>
          <cell r="D2850" t="str">
            <v>no</v>
          </cell>
          <cell r="E2850" t="str">
            <v>yes</v>
          </cell>
          <cell r="F2850" t="str">
            <v>no</v>
          </cell>
        </row>
        <row r="2851">
          <cell r="A2851" t="str">
            <v>Stapaloop Creek 02</v>
          </cell>
          <cell r="B2851" t="str">
            <v xml:space="preserve">Middle Omak Creek </v>
          </cell>
          <cell r="C2851" t="str">
            <v>Okanogan</v>
          </cell>
          <cell r="D2851" t="str">
            <v>no</v>
          </cell>
          <cell r="E2851" t="str">
            <v>no</v>
          </cell>
          <cell r="F2851" t="str">
            <v>no</v>
          </cell>
        </row>
        <row r="2852">
          <cell r="A2852" t="str">
            <v>Stapaloop Creek 03</v>
          </cell>
          <cell r="B2852" t="str">
            <v xml:space="preserve">Middle Omak Creek </v>
          </cell>
          <cell r="C2852" t="str">
            <v>Okanogan</v>
          </cell>
          <cell r="D2852" t="str">
            <v>no</v>
          </cell>
          <cell r="E2852" t="str">
            <v>no</v>
          </cell>
          <cell r="F2852" t="str">
            <v>no</v>
          </cell>
        </row>
        <row r="2853">
          <cell r="A2853" t="str">
            <v>Swimptkin Creek 01</v>
          </cell>
          <cell r="B2853" t="str">
            <v xml:space="preserve">Middle Omak Creek </v>
          </cell>
          <cell r="C2853" t="str">
            <v>Okanogan</v>
          </cell>
          <cell r="D2853" t="str">
            <v>no</v>
          </cell>
          <cell r="E2853" t="str">
            <v>yes</v>
          </cell>
          <cell r="F2853" t="str">
            <v>no</v>
          </cell>
        </row>
        <row r="2854">
          <cell r="A2854" t="str">
            <v>Swimptkin Creek 02</v>
          </cell>
          <cell r="B2854" t="str">
            <v xml:space="preserve">Middle Omak Creek </v>
          </cell>
          <cell r="C2854" t="str">
            <v>Okanogan</v>
          </cell>
          <cell r="D2854" t="str">
            <v>no</v>
          </cell>
          <cell r="E2854" t="str">
            <v>no</v>
          </cell>
          <cell r="F2854" t="str">
            <v>no</v>
          </cell>
        </row>
        <row r="2855">
          <cell r="A2855" t="str">
            <v>Okanogan River Alkali Lake 01</v>
          </cell>
          <cell r="B2855" t="str">
            <v>Okanogan River-Alkali Lake</v>
          </cell>
          <cell r="C2855" t="str">
            <v>Okanogan</v>
          </cell>
          <cell r="D2855" t="str">
            <v>no</v>
          </cell>
          <cell r="E2855" t="str">
            <v>yes</v>
          </cell>
          <cell r="F2855" t="str">
            <v>no</v>
          </cell>
        </row>
        <row r="2856">
          <cell r="A2856" t="str">
            <v>Okanogan River Alkali Lake 02</v>
          </cell>
          <cell r="B2856" t="str">
            <v>Okanogan River-Alkali Lake</v>
          </cell>
          <cell r="C2856" t="str">
            <v>Okanogan</v>
          </cell>
          <cell r="D2856" t="str">
            <v>no</v>
          </cell>
          <cell r="E2856" t="str">
            <v>yes</v>
          </cell>
          <cell r="F2856" t="str">
            <v>no</v>
          </cell>
        </row>
        <row r="2857">
          <cell r="A2857" t="str">
            <v>Okanogan River Davis Canyon 01</v>
          </cell>
          <cell r="B2857" t="str">
            <v>Okanogan River-Davis Canyon</v>
          </cell>
          <cell r="C2857" t="str">
            <v>Okanogan</v>
          </cell>
          <cell r="D2857" t="str">
            <v>no</v>
          </cell>
          <cell r="E2857" t="str">
            <v>yes</v>
          </cell>
          <cell r="F2857" t="str">
            <v>no</v>
          </cell>
        </row>
        <row r="2858">
          <cell r="A2858" t="str">
            <v>Okanogan River Davis Canyon 02</v>
          </cell>
          <cell r="B2858" t="str">
            <v>Okanogan River-Davis Canyon</v>
          </cell>
          <cell r="C2858" t="str">
            <v>Okanogan</v>
          </cell>
          <cell r="D2858" t="str">
            <v>no</v>
          </cell>
          <cell r="E2858" t="str">
            <v>yes</v>
          </cell>
          <cell r="F2858" t="str">
            <v>no</v>
          </cell>
        </row>
        <row r="2859">
          <cell r="A2859" t="str">
            <v>Okanogan River Davis Canyon 03</v>
          </cell>
          <cell r="B2859" t="str">
            <v>Okanogan River-Davis Canyon</v>
          </cell>
          <cell r="C2859" t="str">
            <v>Okanogan</v>
          </cell>
          <cell r="D2859" t="str">
            <v>no</v>
          </cell>
          <cell r="E2859" t="str">
            <v>yes</v>
          </cell>
          <cell r="F2859" t="str">
            <v>no</v>
          </cell>
        </row>
        <row r="2860">
          <cell r="A2860" t="str">
            <v>Okanogan River Davis Canyon 04</v>
          </cell>
          <cell r="B2860" t="str">
            <v>Okanogan River-Davis Canyon</v>
          </cell>
          <cell r="C2860" t="str">
            <v>Okanogan</v>
          </cell>
          <cell r="D2860" t="str">
            <v>no</v>
          </cell>
          <cell r="E2860" t="str">
            <v>yes</v>
          </cell>
          <cell r="F2860" t="str">
            <v>no</v>
          </cell>
        </row>
        <row r="2861">
          <cell r="A2861" t="str">
            <v>Okanogan River Davis Canyon 05</v>
          </cell>
          <cell r="B2861" t="str">
            <v>Okanogan River-Davis Canyon</v>
          </cell>
          <cell r="C2861" t="str">
            <v>Okanogan</v>
          </cell>
          <cell r="D2861" t="str">
            <v>no</v>
          </cell>
          <cell r="E2861" t="str">
            <v>yes</v>
          </cell>
          <cell r="F2861" t="str">
            <v>no</v>
          </cell>
        </row>
        <row r="2862">
          <cell r="A2862" t="str">
            <v>Okanogan River Davis Canyon 06</v>
          </cell>
          <cell r="B2862" t="str">
            <v>Okanogan River-Davis Canyon</v>
          </cell>
          <cell r="C2862" t="str">
            <v>Okanogan</v>
          </cell>
          <cell r="D2862" t="str">
            <v>no</v>
          </cell>
          <cell r="E2862" t="str">
            <v>yes</v>
          </cell>
          <cell r="F2862" t="str">
            <v>no</v>
          </cell>
        </row>
        <row r="2863">
          <cell r="A2863" t="str">
            <v>Okanogan River Davis Canyon 07</v>
          </cell>
          <cell r="B2863" t="str">
            <v>Okanogan River-Davis Canyon</v>
          </cell>
          <cell r="C2863" t="str">
            <v>Okanogan</v>
          </cell>
          <cell r="D2863" t="str">
            <v>no</v>
          </cell>
          <cell r="E2863" t="str">
            <v>yes</v>
          </cell>
          <cell r="F2863" t="str">
            <v>no</v>
          </cell>
        </row>
        <row r="2864">
          <cell r="A2864" t="str">
            <v>Okanogan River Mosquito 01</v>
          </cell>
          <cell r="B2864" t="str">
            <v>Okanogan River-Mosquito Creek</v>
          </cell>
          <cell r="C2864" t="str">
            <v>Okanogan</v>
          </cell>
          <cell r="D2864" t="str">
            <v>no</v>
          </cell>
          <cell r="E2864" t="str">
            <v>yes</v>
          </cell>
          <cell r="F2864" t="str">
            <v>no</v>
          </cell>
        </row>
        <row r="2865">
          <cell r="A2865" t="str">
            <v>Okanogan River Mosquito 02</v>
          </cell>
          <cell r="B2865" t="str">
            <v>Okanogan River-Mosquito Creek</v>
          </cell>
          <cell r="C2865" t="str">
            <v>Okanogan</v>
          </cell>
          <cell r="D2865" t="str">
            <v>no</v>
          </cell>
          <cell r="E2865" t="str">
            <v>yes</v>
          </cell>
          <cell r="F2865" t="str">
            <v>no</v>
          </cell>
        </row>
        <row r="2866">
          <cell r="A2866" t="str">
            <v>Okanogan River Mosquito 03</v>
          </cell>
          <cell r="B2866" t="str">
            <v>Okanogan River-Mosquito Creek</v>
          </cell>
          <cell r="C2866" t="str">
            <v>Okanogan</v>
          </cell>
          <cell r="D2866" t="str">
            <v>no</v>
          </cell>
          <cell r="E2866" t="str">
            <v>yes</v>
          </cell>
          <cell r="F2866" t="str">
            <v>no</v>
          </cell>
        </row>
        <row r="2867">
          <cell r="A2867" t="str">
            <v>Okanogan River Mosquito 04</v>
          </cell>
          <cell r="B2867" t="str">
            <v>Okanogan River-Mosquito Creek</v>
          </cell>
          <cell r="C2867" t="str">
            <v>Okanogan</v>
          </cell>
          <cell r="D2867" t="str">
            <v>no</v>
          </cell>
          <cell r="E2867" t="str">
            <v>yes</v>
          </cell>
          <cell r="F2867" t="str">
            <v>no</v>
          </cell>
        </row>
        <row r="2868">
          <cell r="A2868" t="str">
            <v>Okanogan River Mosquito 05</v>
          </cell>
          <cell r="B2868" t="str">
            <v>Okanogan River-Mosquito Creek</v>
          </cell>
          <cell r="C2868" t="str">
            <v>Okanogan</v>
          </cell>
          <cell r="D2868" t="str">
            <v>no</v>
          </cell>
          <cell r="E2868" t="str">
            <v>yes</v>
          </cell>
          <cell r="F2868" t="str">
            <v>no</v>
          </cell>
        </row>
        <row r="2869">
          <cell r="A2869" t="str">
            <v>Okanogan River Mosquito 06</v>
          </cell>
          <cell r="B2869" t="str">
            <v>Okanogan River-Mosquito Creek</v>
          </cell>
          <cell r="C2869" t="str">
            <v>Okanogan</v>
          </cell>
          <cell r="D2869" t="str">
            <v>no</v>
          </cell>
          <cell r="E2869" t="str">
            <v>yes</v>
          </cell>
          <cell r="F2869" t="str">
            <v>no</v>
          </cell>
        </row>
        <row r="2870">
          <cell r="A2870" t="str">
            <v>Okanogan River Mosquito 07</v>
          </cell>
          <cell r="B2870" t="str">
            <v>Okanogan River-Mosquito Creek</v>
          </cell>
          <cell r="C2870" t="str">
            <v>Okanogan</v>
          </cell>
          <cell r="D2870" t="str">
            <v>no</v>
          </cell>
          <cell r="E2870" t="str">
            <v>yes</v>
          </cell>
          <cell r="F2870" t="str">
            <v>no</v>
          </cell>
        </row>
        <row r="2871">
          <cell r="A2871" t="str">
            <v>Okanogan River Mosquito 08</v>
          </cell>
          <cell r="B2871" t="str">
            <v>Okanogan River-Mosquito Creek</v>
          </cell>
          <cell r="C2871" t="str">
            <v>Okanogan</v>
          </cell>
          <cell r="D2871" t="str">
            <v>no</v>
          </cell>
          <cell r="E2871" t="str">
            <v>yes</v>
          </cell>
          <cell r="F2871" t="str">
            <v>no</v>
          </cell>
        </row>
        <row r="2872">
          <cell r="A2872" t="str">
            <v>Okanogan River Mosquito 09</v>
          </cell>
          <cell r="B2872" t="str">
            <v>Okanogan River-Mosquito Creek</v>
          </cell>
          <cell r="C2872" t="str">
            <v>Okanogan</v>
          </cell>
          <cell r="D2872" t="str">
            <v>no</v>
          </cell>
          <cell r="E2872" t="str">
            <v>yes</v>
          </cell>
          <cell r="F2872" t="str">
            <v>no</v>
          </cell>
        </row>
        <row r="2873">
          <cell r="A2873" t="str">
            <v>Okanogan River Mosquito 10</v>
          </cell>
          <cell r="B2873" t="str">
            <v>Okanogan River-Mosquito Creek</v>
          </cell>
          <cell r="C2873" t="str">
            <v>Okanogan</v>
          </cell>
          <cell r="D2873" t="str">
            <v>no</v>
          </cell>
          <cell r="E2873" t="str">
            <v>yes</v>
          </cell>
          <cell r="F2873" t="str">
            <v>no</v>
          </cell>
        </row>
        <row r="2874">
          <cell r="A2874" t="str">
            <v>Okanogan River Mosquito 11</v>
          </cell>
          <cell r="B2874" t="str">
            <v>Okanogan River-Mosquito Creek</v>
          </cell>
          <cell r="C2874" t="str">
            <v>Okanogan</v>
          </cell>
          <cell r="D2874" t="str">
            <v>no</v>
          </cell>
          <cell r="E2874" t="str">
            <v>yes</v>
          </cell>
          <cell r="F2874" t="str">
            <v>no</v>
          </cell>
        </row>
        <row r="2875">
          <cell r="A2875" t="str">
            <v>Okanogan River Mosquito 12</v>
          </cell>
          <cell r="B2875" t="str">
            <v>Okanogan River-Mosquito Creek</v>
          </cell>
          <cell r="C2875" t="str">
            <v>Okanogan</v>
          </cell>
          <cell r="D2875" t="str">
            <v>no</v>
          </cell>
          <cell r="E2875" t="str">
            <v>yes</v>
          </cell>
          <cell r="F2875" t="str">
            <v>no</v>
          </cell>
        </row>
        <row r="2876">
          <cell r="A2876" t="str">
            <v>Okanogan River Mosquito 13</v>
          </cell>
          <cell r="B2876" t="str">
            <v>Okanogan River-Mosquito Creek</v>
          </cell>
          <cell r="C2876" t="str">
            <v>Okanogan</v>
          </cell>
          <cell r="D2876" t="str">
            <v>no</v>
          </cell>
          <cell r="E2876" t="str">
            <v>yes</v>
          </cell>
          <cell r="F2876" t="str">
            <v>no</v>
          </cell>
        </row>
        <row r="2877">
          <cell r="A2877" t="str">
            <v>Okanogan River Mosquito Crosschannel</v>
          </cell>
          <cell r="B2877" t="str">
            <v>Okanogan River-Mosquito Creek</v>
          </cell>
          <cell r="C2877" t="str">
            <v>Okanogan</v>
          </cell>
          <cell r="D2877" t="str">
            <v>no</v>
          </cell>
          <cell r="E2877" t="str">
            <v>yes</v>
          </cell>
          <cell r="F2877" t="str">
            <v>no</v>
          </cell>
        </row>
        <row r="2878">
          <cell r="A2878" t="str">
            <v>Okanogan River Whitestone Coulee 01</v>
          </cell>
          <cell r="B2878" t="str">
            <v>Okanogan River-Mosquito Creek</v>
          </cell>
          <cell r="C2878" t="str">
            <v>Okanogan</v>
          </cell>
          <cell r="D2878" t="str">
            <v>no</v>
          </cell>
          <cell r="E2878" t="str">
            <v>yes</v>
          </cell>
          <cell r="F2878" t="str">
            <v>no</v>
          </cell>
        </row>
        <row r="2879">
          <cell r="A2879" t="str">
            <v>Similkameen River 01</v>
          </cell>
          <cell r="B2879" t="str">
            <v>Okanogan River-Mosquito Creek</v>
          </cell>
          <cell r="C2879" t="str">
            <v>Okanogan</v>
          </cell>
          <cell r="D2879" t="str">
            <v>no</v>
          </cell>
          <cell r="E2879" t="str">
            <v>yes</v>
          </cell>
          <cell r="F2879" t="str">
            <v>no</v>
          </cell>
        </row>
        <row r="2880">
          <cell r="A2880" t="str">
            <v>Wildhorse Creek 01</v>
          </cell>
          <cell r="B2880" t="str">
            <v>Wildhorse Spring Creek</v>
          </cell>
          <cell r="C2880" t="str">
            <v>Okanogan</v>
          </cell>
          <cell r="D2880" t="str">
            <v>no</v>
          </cell>
          <cell r="E2880" t="str">
            <v>no</v>
          </cell>
          <cell r="F2880" t="str">
            <v>no</v>
          </cell>
        </row>
        <row r="2881">
          <cell r="A2881" t="str">
            <v>Wildhorse Creek 02</v>
          </cell>
          <cell r="B2881" t="str">
            <v>Wildhorse Spring Creek</v>
          </cell>
          <cell r="C2881" t="str">
            <v>Okanogan</v>
          </cell>
          <cell r="D2881" t="str">
            <v>no</v>
          </cell>
          <cell r="E2881" t="str">
            <v>no</v>
          </cell>
          <cell r="F2881" t="str">
            <v>no</v>
          </cell>
        </row>
        <row r="2882">
          <cell r="A2882" t="str">
            <v>Ninemile Creek 01</v>
          </cell>
          <cell r="B2882" t="str">
            <v>Okanogan River-Nine Mile Creek</v>
          </cell>
          <cell r="C2882" t="str">
            <v>Okanogan</v>
          </cell>
          <cell r="D2882" t="str">
            <v>no</v>
          </cell>
          <cell r="E2882" t="str">
            <v>yes</v>
          </cell>
          <cell r="F2882" t="str">
            <v>no</v>
          </cell>
        </row>
        <row r="2883">
          <cell r="A2883" t="str">
            <v>Ninemile Creek 02</v>
          </cell>
          <cell r="B2883" t="str">
            <v>Okanogan River-Nine Mile Creek</v>
          </cell>
          <cell r="C2883" t="str">
            <v>Okanogan</v>
          </cell>
          <cell r="D2883" t="str">
            <v>no</v>
          </cell>
          <cell r="E2883" t="str">
            <v>yes</v>
          </cell>
          <cell r="F2883" t="str">
            <v>no</v>
          </cell>
        </row>
        <row r="2884">
          <cell r="A2884" t="str">
            <v>Ninemile Creek 03</v>
          </cell>
          <cell r="B2884" t="str">
            <v>Okanogan River-Nine Mile Creek</v>
          </cell>
          <cell r="C2884" t="str">
            <v>Okanogan</v>
          </cell>
          <cell r="D2884" t="str">
            <v>no</v>
          </cell>
          <cell r="E2884" t="str">
            <v>yes</v>
          </cell>
          <cell r="F2884" t="str">
            <v>no</v>
          </cell>
        </row>
        <row r="2885">
          <cell r="A2885" t="str">
            <v>Ninemile Creek 04</v>
          </cell>
          <cell r="B2885" t="str">
            <v>Okanogan River-Nine Mile Creek</v>
          </cell>
          <cell r="C2885" t="str">
            <v>Okanogan</v>
          </cell>
          <cell r="D2885" t="str">
            <v>no</v>
          </cell>
          <cell r="E2885" t="str">
            <v>yes</v>
          </cell>
          <cell r="F2885" t="str">
            <v>no</v>
          </cell>
        </row>
        <row r="2886">
          <cell r="A2886" t="str">
            <v>Ninemile Creek 05</v>
          </cell>
          <cell r="B2886" t="str">
            <v>Okanogan River-Nine Mile Creek</v>
          </cell>
          <cell r="C2886" t="str">
            <v>Okanogan</v>
          </cell>
          <cell r="D2886" t="str">
            <v>no</v>
          </cell>
          <cell r="E2886" t="str">
            <v>yes</v>
          </cell>
          <cell r="F2886" t="str">
            <v>no</v>
          </cell>
        </row>
        <row r="2887">
          <cell r="A2887" t="str">
            <v>Okanogan River Ninemile 01</v>
          </cell>
          <cell r="B2887" t="str">
            <v>Okanogan River-Nine Mile Creek</v>
          </cell>
          <cell r="C2887" t="str">
            <v>Okanogan</v>
          </cell>
          <cell r="D2887" t="str">
            <v>no</v>
          </cell>
          <cell r="E2887" t="str">
            <v>yes</v>
          </cell>
          <cell r="F2887" t="str">
            <v>no</v>
          </cell>
        </row>
        <row r="2888">
          <cell r="A2888" t="str">
            <v>Okanogan River Ninemile 02</v>
          </cell>
          <cell r="B2888" t="str">
            <v>Okanogan River-Nine Mile Creek</v>
          </cell>
          <cell r="C2888" t="str">
            <v>Okanogan</v>
          </cell>
          <cell r="D2888" t="str">
            <v>no</v>
          </cell>
          <cell r="E2888" t="str">
            <v>yes</v>
          </cell>
          <cell r="F2888" t="str">
            <v>no</v>
          </cell>
        </row>
        <row r="2889">
          <cell r="A2889" t="str">
            <v>Okanogan River Ninemile 03</v>
          </cell>
          <cell r="B2889" t="str">
            <v>Okanogan River-Nine Mile Creek</v>
          </cell>
          <cell r="C2889" t="str">
            <v>Okanogan</v>
          </cell>
          <cell r="D2889" t="str">
            <v>no</v>
          </cell>
          <cell r="E2889" t="str">
            <v>yes</v>
          </cell>
          <cell r="F2889" t="str">
            <v>no</v>
          </cell>
        </row>
        <row r="2890">
          <cell r="A2890" t="str">
            <v>Tonasket Creek 01</v>
          </cell>
          <cell r="B2890" t="str">
            <v>Okanogan River-Nine Mile Creek</v>
          </cell>
          <cell r="C2890" t="str">
            <v>Okanogan</v>
          </cell>
          <cell r="D2890" t="str">
            <v>no</v>
          </cell>
          <cell r="E2890" t="str">
            <v>yes</v>
          </cell>
          <cell r="F2890" t="str">
            <v>no</v>
          </cell>
        </row>
        <row r="2891">
          <cell r="A2891" t="str">
            <v>Okanogan River Swipkin Canyon 01</v>
          </cell>
          <cell r="B2891" t="str">
            <v>Okanogan River-Swipkin Canyon</v>
          </cell>
          <cell r="C2891" t="str">
            <v>Okanogan</v>
          </cell>
          <cell r="D2891" t="str">
            <v>no</v>
          </cell>
          <cell r="E2891" t="str">
            <v>yes</v>
          </cell>
          <cell r="F2891" t="str">
            <v>no</v>
          </cell>
        </row>
        <row r="2892">
          <cell r="A2892" t="str">
            <v>Okanogan River Swipkin Canyon 02</v>
          </cell>
          <cell r="B2892" t="str">
            <v>Okanogan River-Swipkin Canyon</v>
          </cell>
          <cell r="C2892" t="str">
            <v>Okanogan</v>
          </cell>
          <cell r="D2892" t="str">
            <v>no</v>
          </cell>
          <cell r="E2892" t="str">
            <v>yes</v>
          </cell>
          <cell r="F2892" t="str">
            <v>no</v>
          </cell>
        </row>
        <row r="2893">
          <cell r="A2893" t="str">
            <v>Okanogan River Swipkin Canyon 03</v>
          </cell>
          <cell r="B2893" t="str">
            <v>Okanogan River-Swipkin Canyon</v>
          </cell>
          <cell r="C2893" t="str">
            <v>Okanogan</v>
          </cell>
          <cell r="D2893" t="str">
            <v>no</v>
          </cell>
          <cell r="E2893" t="str">
            <v>yes</v>
          </cell>
          <cell r="F2893" t="str">
            <v>no</v>
          </cell>
        </row>
        <row r="2894">
          <cell r="A2894" t="str">
            <v>Okanogan River Swipkin Canyon 04</v>
          </cell>
          <cell r="B2894" t="str">
            <v>Okanogan River-Swipkin Canyon</v>
          </cell>
          <cell r="C2894" t="str">
            <v>Okanogan</v>
          </cell>
          <cell r="D2894" t="str">
            <v>no</v>
          </cell>
          <cell r="E2894" t="str">
            <v>yes</v>
          </cell>
          <cell r="F2894" t="str">
            <v>no</v>
          </cell>
        </row>
        <row r="2895">
          <cell r="A2895" t="str">
            <v>Okanogan River Swipkin Canyon 05</v>
          </cell>
          <cell r="B2895" t="str">
            <v>Okanogan River-Swipkin Canyon</v>
          </cell>
          <cell r="C2895" t="str">
            <v>Okanogan</v>
          </cell>
          <cell r="D2895" t="str">
            <v>no</v>
          </cell>
          <cell r="E2895" t="str">
            <v>yes</v>
          </cell>
          <cell r="F2895" t="str">
            <v>no</v>
          </cell>
        </row>
        <row r="2896">
          <cell r="A2896" t="str">
            <v>Okanogan River Swipkin Canyon 06</v>
          </cell>
          <cell r="B2896" t="str">
            <v>Okanogan River-Swipkin Canyon</v>
          </cell>
          <cell r="C2896" t="str">
            <v>Okanogan</v>
          </cell>
          <cell r="D2896" t="str">
            <v>no</v>
          </cell>
          <cell r="E2896" t="str">
            <v>yes</v>
          </cell>
          <cell r="F2896" t="str">
            <v>no</v>
          </cell>
        </row>
        <row r="2897">
          <cell r="A2897" t="str">
            <v>Okanogan River Swipkin Canyon 07</v>
          </cell>
          <cell r="B2897" t="str">
            <v>Okanogan River-Swipkin Canyon</v>
          </cell>
          <cell r="C2897" t="str">
            <v>Okanogan</v>
          </cell>
          <cell r="D2897" t="str">
            <v>no</v>
          </cell>
          <cell r="E2897" t="str">
            <v>yes</v>
          </cell>
          <cell r="F2897" t="str">
            <v>no</v>
          </cell>
        </row>
        <row r="2898">
          <cell r="A2898" t="str">
            <v>Okanogan River Swipkin Canyon 08</v>
          </cell>
          <cell r="B2898" t="str">
            <v>Okanogan River-Swipkin Canyon</v>
          </cell>
          <cell r="C2898" t="str">
            <v>Okanogan</v>
          </cell>
          <cell r="D2898" t="str">
            <v>no</v>
          </cell>
          <cell r="E2898" t="str">
            <v>yes</v>
          </cell>
          <cell r="F2898" t="str">
            <v>no</v>
          </cell>
        </row>
        <row r="2899">
          <cell r="A2899" t="str">
            <v>Chiliwist Creek 01</v>
          </cell>
          <cell r="B2899" t="str">
            <v>Okanogan River-Tallant Creek</v>
          </cell>
          <cell r="C2899" t="str">
            <v>Okanogan</v>
          </cell>
          <cell r="D2899" t="str">
            <v>no</v>
          </cell>
          <cell r="E2899" t="str">
            <v>yes</v>
          </cell>
          <cell r="F2899" t="str">
            <v>no</v>
          </cell>
        </row>
        <row r="2900">
          <cell r="A2900" t="str">
            <v>Okanogan River Davis Canyon 08</v>
          </cell>
          <cell r="B2900" t="str">
            <v>Okanogan River-Tallant Creek</v>
          </cell>
          <cell r="C2900" t="str">
            <v>Okanogan</v>
          </cell>
          <cell r="D2900" t="str">
            <v>no</v>
          </cell>
          <cell r="E2900" t="str">
            <v>yes</v>
          </cell>
          <cell r="F2900" t="str">
            <v>no</v>
          </cell>
        </row>
        <row r="2901">
          <cell r="A2901" t="str">
            <v>Okanogan River Tallant 01</v>
          </cell>
          <cell r="B2901" t="str">
            <v>Okanogan River-Tallant Creek</v>
          </cell>
          <cell r="C2901" t="str">
            <v>Okanogan</v>
          </cell>
          <cell r="D2901" t="str">
            <v>no</v>
          </cell>
          <cell r="E2901" t="str">
            <v>yes</v>
          </cell>
          <cell r="F2901" t="str">
            <v>no</v>
          </cell>
        </row>
        <row r="2902">
          <cell r="A2902" t="str">
            <v>Okanogan River Tallant 02</v>
          </cell>
          <cell r="B2902" t="str">
            <v>Okanogan River-Tallant Creek</v>
          </cell>
          <cell r="C2902" t="str">
            <v>Okanogan</v>
          </cell>
          <cell r="D2902" t="str">
            <v>no</v>
          </cell>
          <cell r="E2902" t="str">
            <v>yes</v>
          </cell>
          <cell r="F2902" t="str">
            <v>no</v>
          </cell>
        </row>
        <row r="2903">
          <cell r="A2903" t="str">
            <v>Okanogan River Tallant 03</v>
          </cell>
          <cell r="B2903" t="str">
            <v>Okanogan River-Tallant Creek</v>
          </cell>
          <cell r="C2903" t="str">
            <v>Okanogan</v>
          </cell>
          <cell r="D2903" t="str">
            <v>no</v>
          </cell>
          <cell r="E2903" t="str">
            <v>yes</v>
          </cell>
          <cell r="F2903" t="str">
            <v>no</v>
          </cell>
        </row>
        <row r="2904">
          <cell r="A2904" t="str">
            <v>Okanogan River Tallant 04</v>
          </cell>
          <cell r="B2904" t="str">
            <v>Okanogan River-Tallant Creek</v>
          </cell>
          <cell r="C2904" t="str">
            <v>Okanogan</v>
          </cell>
          <cell r="D2904" t="str">
            <v>no</v>
          </cell>
          <cell r="E2904" t="str">
            <v>yes</v>
          </cell>
          <cell r="F2904" t="str">
            <v>no</v>
          </cell>
        </row>
        <row r="2905">
          <cell r="A2905" t="str">
            <v>Okanogan River Tallant 05</v>
          </cell>
          <cell r="B2905" t="str">
            <v>Okanogan River-Tallant Creek</v>
          </cell>
          <cell r="C2905" t="str">
            <v>Okanogan</v>
          </cell>
          <cell r="D2905" t="str">
            <v>no</v>
          </cell>
          <cell r="E2905" t="str">
            <v>yes</v>
          </cell>
          <cell r="F2905" t="str">
            <v>no</v>
          </cell>
        </row>
        <row r="2906">
          <cell r="A2906" t="str">
            <v>Okanogan River Tallant 06</v>
          </cell>
          <cell r="B2906" t="str">
            <v>Okanogan River-Tallant Creek</v>
          </cell>
          <cell r="C2906" t="str">
            <v>Okanogan</v>
          </cell>
          <cell r="D2906" t="str">
            <v>no</v>
          </cell>
          <cell r="E2906" t="str">
            <v>yes</v>
          </cell>
          <cell r="F2906" t="str">
            <v>no</v>
          </cell>
        </row>
        <row r="2907">
          <cell r="A2907" t="str">
            <v>Okanogan River Tallant 07</v>
          </cell>
          <cell r="B2907" t="str">
            <v>Okanogan River-Tallant Creek</v>
          </cell>
          <cell r="C2907" t="str">
            <v>Okanogan</v>
          </cell>
          <cell r="D2907" t="str">
            <v>no</v>
          </cell>
          <cell r="E2907" t="str">
            <v>yes</v>
          </cell>
          <cell r="F2907" t="str">
            <v>no</v>
          </cell>
        </row>
        <row r="2908">
          <cell r="A2908" t="str">
            <v>Okanogan River Whitestone Coulee 02</v>
          </cell>
          <cell r="B2908" t="str">
            <v>Okanogan River-Whitestone Coulee</v>
          </cell>
          <cell r="C2908" t="str">
            <v>Okanogan</v>
          </cell>
          <cell r="D2908" t="str">
            <v>no</v>
          </cell>
          <cell r="E2908" t="str">
            <v>yes</v>
          </cell>
          <cell r="F2908" t="str">
            <v>no</v>
          </cell>
        </row>
        <row r="2909">
          <cell r="A2909" t="str">
            <v>Okanogan River Whitestone Coulee 03</v>
          </cell>
          <cell r="B2909" t="str">
            <v>Okanogan River-Whitestone Coulee</v>
          </cell>
          <cell r="C2909" t="str">
            <v>Okanogan</v>
          </cell>
          <cell r="D2909" t="str">
            <v>no</v>
          </cell>
          <cell r="E2909" t="str">
            <v>yes</v>
          </cell>
          <cell r="F2909" t="str">
            <v>no</v>
          </cell>
        </row>
        <row r="2910">
          <cell r="A2910" t="str">
            <v>Okanogan River Whitestone Coulee 04</v>
          </cell>
          <cell r="B2910" t="str">
            <v>Okanogan River-Whitestone Coulee</v>
          </cell>
          <cell r="C2910" t="str">
            <v>Okanogan</v>
          </cell>
          <cell r="D2910" t="str">
            <v>no</v>
          </cell>
          <cell r="E2910" t="str">
            <v>yes</v>
          </cell>
          <cell r="F2910" t="str">
            <v>no</v>
          </cell>
        </row>
        <row r="2911">
          <cell r="A2911" t="str">
            <v>Okanogan River Whitestone Coulee 05</v>
          </cell>
          <cell r="B2911" t="str">
            <v>Okanogan River-Whitestone Coulee</v>
          </cell>
          <cell r="C2911" t="str">
            <v>Okanogan</v>
          </cell>
          <cell r="D2911" t="str">
            <v>no</v>
          </cell>
          <cell r="E2911" t="str">
            <v>yes</v>
          </cell>
          <cell r="F2911" t="str">
            <v>no</v>
          </cell>
        </row>
        <row r="2912">
          <cell r="A2912" t="str">
            <v>Okanogan River Whitestone Coulee 06</v>
          </cell>
          <cell r="B2912" t="str">
            <v>Okanogan River-Whitestone Coulee</v>
          </cell>
          <cell r="C2912" t="str">
            <v>Okanogan</v>
          </cell>
          <cell r="D2912" t="str">
            <v>no</v>
          </cell>
          <cell r="E2912" t="str">
            <v>yes</v>
          </cell>
          <cell r="F2912" t="str">
            <v>no</v>
          </cell>
        </row>
        <row r="2913">
          <cell r="A2913" t="str">
            <v>Okanogan River Whitestone Coulee 07</v>
          </cell>
          <cell r="B2913" t="str">
            <v>Okanogan River-Whitestone Coulee</v>
          </cell>
          <cell r="C2913" t="str">
            <v>Okanogan</v>
          </cell>
          <cell r="D2913" t="str">
            <v>no</v>
          </cell>
          <cell r="E2913" t="str">
            <v>yes</v>
          </cell>
          <cell r="F2913" t="str">
            <v>no</v>
          </cell>
        </row>
        <row r="2914">
          <cell r="A2914" t="str">
            <v>Okanogan River Whitestone Coulee 08</v>
          </cell>
          <cell r="B2914" t="str">
            <v>Okanogan River-Whitestone Coulee</v>
          </cell>
          <cell r="C2914" t="str">
            <v>Okanogan</v>
          </cell>
          <cell r="D2914" t="str">
            <v>no</v>
          </cell>
          <cell r="E2914" t="str">
            <v>yes</v>
          </cell>
          <cell r="F2914" t="str">
            <v>no</v>
          </cell>
        </row>
        <row r="2915">
          <cell r="A2915" t="str">
            <v>Salmon Creek 01</v>
          </cell>
          <cell r="B2915" t="str">
            <v>Salmon Creek-Green Lake</v>
          </cell>
          <cell r="C2915" t="str">
            <v>Okanogan</v>
          </cell>
          <cell r="D2915" t="str">
            <v>no</v>
          </cell>
          <cell r="E2915" t="str">
            <v>yes</v>
          </cell>
          <cell r="F2915" t="str">
            <v>no</v>
          </cell>
        </row>
        <row r="2916">
          <cell r="A2916" t="str">
            <v>Salmon Creek 02</v>
          </cell>
          <cell r="B2916" t="str">
            <v>Salmon Creek-Green Lake</v>
          </cell>
          <cell r="C2916" t="str">
            <v>Okanogan</v>
          </cell>
          <cell r="D2916" t="str">
            <v>no</v>
          </cell>
          <cell r="E2916" t="str">
            <v>yes</v>
          </cell>
          <cell r="F2916" t="str">
            <v>no</v>
          </cell>
        </row>
        <row r="2917">
          <cell r="A2917" t="str">
            <v>Salmon Creek 03</v>
          </cell>
          <cell r="B2917" t="str">
            <v>Salmon Creek-Green Lake</v>
          </cell>
          <cell r="C2917" t="str">
            <v>Okanogan</v>
          </cell>
          <cell r="D2917" t="str">
            <v>no</v>
          </cell>
          <cell r="E2917" t="str">
            <v>yes</v>
          </cell>
          <cell r="F2917" t="str">
            <v>no</v>
          </cell>
        </row>
        <row r="2918">
          <cell r="A2918" t="str">
            <v>Salmon Creek 04</v>
          </cell>
          <cell r="B2918" t="str">
            <v>Salmon Creek-Green Lake</v>
          </cell>
          <cell r="C2918" t="str">
            <v>Okanogan</v>
          </cell>
          <cell r="D2918" t="str">
            <v>no</v>
          </cell>
          <cell r="E2918" t="str">
            <v>yes</v>
          </cell>
          <cell r="F2918" t="str">
            <v>no</v>
          </cell>
        </row>
        <row r="2919">
          <cell r="A2919" t="str">
            <v>Salmon Creek 05</v>
          </cell>
          <cell r="B2919" t="str">
            <v>Salmon Creek-Green Lake</v>
          </cell>
          <cell r="C2919" t="str">
            <v>Okanogan</v>
          </cell>
          <cell r="D2919" t="str">
            <v>no</v>
          </cell>
          <cell r="E2919" t="str">
            <v>yes</v>
          </cell>
          <cell r="F2919" t="str">
            <v>no</v>
          </cell>
        </row>
        <row r="2920">
          <cell r="A2920" t="str">
            <v>Salmon Creek 06</v>
          </cell>
          <cell r="B2920" t="str">
            <v>Salmon Creek-Green Lake</v>
          </cell>
          <cell r="C2920" t="str">
            <v>Okanogan</v>
          </cell>
          <cell r="D2920" t="str">
            <v>no</v>
          </cell>
          <cell r="E2920" t="str">
            <v>yes</v>
          </cell>
          <cell r="F2920" t="str">
            <v>no</v>
          </cell>
        </row>
        <row r="2921">
          <cell r="A2921" t="str">
            <v>Salmon Creek 07</v>
          </cell>
          <cell r="B2921" t="str">
            <v>Salmon Creek-Green Lake</v>
          </cell>
          <cell r="C2921" t="str">
            <v>Okanogan</v>
          </cell>
          <cell r="D2921" t="str">
            <v>no</v>
          </cell>
          <cell r="E2921" t="str">
            <v>yes</v>
          </cell>
          <cell r="F2921" t="str">
            <v>no</v>
          </cell>
        </row>
        <row r="2922">
          <cell r="A2922" t="str">
            <v>Salmon Creek 08</v>
          </cell>
          <cell r="B2922" t="str">
            <v>Salmon Creek-Green Lake</v>
          </cell>
          <cell r="C2922" t="str">
            <v>Okanogan</v>
          </cell>
          <cell r="D2922" t="str">
            <v>no</v>
          </cell>
          <cell r="E2922" t="str">
            <v>yes</v>
          </cell>
          <cell r="F2922" t="str">
            <v>no</v>
          </cell>
        </row>
        <row r="2923">
          <cell r="A2923" t="str">
            <v>Salmon Creek 09</v>
          </cell>
          <cell r="B2923" t="str">
            <v>Salmon Creek-Green Lake</v>
          </cell>
          <cell r="C2923" t="str">
            <v>Okanogan</v>
          </cell>
          <cell r="D2923" t="str">
            <v>no</v>
          </cell>
          <cell r="E2923" t="str">
            <v>yes</v>
          </cell>
          <cell r="F2923" t="str">
            <v>no</v>
          </cell>
        </row>
        <row r="2924">
          <cell r="A2924" t="str">
            <v>Salmon Creek 10</v>
          </cell>
          <cell r="B2924" t="str">
            <v>Salmon Creek-Green Lake</v>
          </cell>
          <cell r="C2924" t="str">
            <v>Okanogan</v>
          </cell>
          <cell r="D2924" t="str">
            <v>no</v>
          </cell>
          <cell r="E2924" t="str">
            <v>yes</v>
          </cell>
          <cell r="F2924" t="str">
            <v>no</v>
          </cell>
        </row>
        <row r="2925">
          <cell r="A2925" t="str">
            <v>Salmon Creek 11</v>
          </cell>
          <cell r="B2925" t="str">
            <v>Salmon Creek-Green Lake</v>
          </cell>
          <cell r="C2925" t="str">
            <v>Okanogan</v>
          </cell>
          <cell r="D2925" t="str">
            <v>no</v>
          </cell>
          <cell r="E2925" t="str">
            <v>yes</v>
          </cell>
          <cell r="F2925" t="str">
            <v>no</v>
          </cell>
        </row>
        <row r="2926">
          <cell r="A2926" t="str">
            <v>Salmon Creek 12</v>
          </cell>
          <cell r="B2926" t="str">
            <v>Salmon Creek-Green Lake</v>
          </cell>
          <cell r="C2926" t="str">
            <v>Okanogan</v>
          </cell>
          <cell r="D2926" t="str">
            <v>no</v>
          </cell>
          <cell r="E2926" t="str">
            <v>yes</v>
          </cell>
          <cell r="F2926" t="str">
            <v>no</v>
          </cell>
        </row>
        <row r="2927">
          <cell r="A2927" t="str">
            <v>Salmon Creek 13</v>
          </cell>
          <cell r="B2927" t="str">
            <v>Salmon Creek-Green Lake</v>
          </cell>
          <cell r="C2927" t="str">
            <v>Okanogan</v>
          </cell>
          <cell r="D2927" t="str">
            <v>no</v>
          </cell>
          <cell r="E2927" t="str">
            <v>yes</v>
          </cell>
          <cell r="F2927" t="str">
            <v>no</v>
          </cell>
        </row>
        <row r="2928">
          <cell r="A2928" t="str">
            <v>Similkameen River 02</v>
          </cell>
          <cell r="B2928" t="str">
            <v>Similkameen River-Ellemeham Draw</v>
          </cell>
          <cell r="C2928" t="str">
            <v>Okanogan</v>
          </cell>
          <cell r="D2928" t="str">
            <v>no</v>
          </cell>
          <cell r="E2928" t="str">
            <v>yes</v>
          </cell>
          <cell r="F2928" t="str">
            <v>no</v>
          </cell>
        </row>
        <row r="2929">
          <cell r="A2929" t="str">
            <v>Similkameen River 03</v>
          </cell>
          <cell r="B2929" t="str">
            <v>Similkameen River-Ellemeham Draw</v>
          </cell>
          <cell r="C2929" t="str">
            <v>Okanogan</v>
          </cell>
          <cell r="D2929" t="str">
            <v>no</v>
          </cell>
          <cell r="E2929" t="str">
            <v>yes</v>
          </cell>
          <cell r="F2929" t="str">
            <v>no</v>
          </cell>
        </row>
        <row r="2930">
          <cell r="A2930" t="str">
            <v>Similkameen River 04</v>
          </cell>
          <cell r="B2930" t="str">
            <v>Similkameen River-Ellemeham Draw</v>
          </cell>
          <cell r="C2930" t="str">
            <v>Okanogan</v>
          </cell>
          <cell r="D2930" t="str">
            <v>no</v>
          </cell>
          <cell r="E2930" t="str">
            <v>yes</v>
          </cell>
          <cell r="F2930" t="str">
            <v>no</v>
          </cell>
        </row>
        <row r="2931">
          <cell r="A2931" t="str">
            <v>Similkameen River 05</v>
          </cell>
          <cell r="B2931" t="str">
            <v>Similkameen River-Ellemeham Draw</v>
          </cell>
          <cell r="C2931" t="str">
            <v>Okanogan</v>
          </cell>
          <cell r="D2931" t="str">
            <v>no</v>
          </cell>
          <cell r="E2931" t="str">
            <v>yes</v>
          </cell>
          <cell r="F2931" t="str">
            <v>no</v>
          </cell>
        </row>
        <row r="2932">
          <cell r="A2932" t="str">
            <v>Similkameen River 06</v>
          </cell>
          <cell r="B2932" t="str">
            <v>Similkameen River-Ellemeham Draw</v>
          </cell>
          <cell r="C2932" t="str">
            <v>Okanogan</v>
          </cell>
          <cell r="D2932" t="str">
            <v>no</v>
          </cell>
          <cell r="E2932" t="str">
            <v>yes</v>
          </cell>
          <cell r="F2932" t="str">
            <v>no</v>
          </cell>
        </row>
        <row r="2933">
          <cell r="A2933" t="str">
            <v>Tonasket Creek 02</v>
          </cell>
          <cell r="B2933" t="str">
            <v xml:space="preserve">Tonasket Creek </v>
          </cell>
          <cell r="C2933" t="str">
            <v>Okanogan</v>
          </cell>
          <cell r="D2933" t="str">
            <v>no</v>
          </cell>
          <cell r="E2933" t="str">
            <v>yes</v>
          </cell>
          <cell r="F2933" t="str">
            <v>no</v>
          </cell>
        </row>
        <row r="2934">
          <cell r="A2934" t="str">
            <v>Omak Creek 14</v>
          </cell>
          <cell r="B2934" t="str">
            <v>Upper Omak Creek</v>
          </cell>
          <cell r="C2934" t="str">
            <v>Okanogan</v>
          </cell>
          <cell r="D2934" t="str">
            <v>no</v>
          </cell>
          <cell r="E2934" t="str">
            <v>yes</v>
          </cell>
          <cell r="F2934" t="str">
            <v>no</v>
          </cell>
        </row>
        <row r="2935">
          <cell r="A2935" t="str">
            <v>Omak Creek 15</v>
          </cell>
          <cell r="B2935" t="str">
            <v>Upper Omak Creek</v>
          </cell>
          <cell r="C2935" t="str">
            <v>Okanogan</v>
          </cell>
          <cell r="D2935" t="str">
            <v>no</v>
          </cell>
          <cell r="E2935" t="str">
            <v>yes</v>
          </cell>
          <cell r="F2935" t="str">
            <v>no</v>
          </cell>
        </row>
        <row r="2936">
          <cell r="A2936" t="str">
            <v>Omak Creek 16</v>
          </cell>
          <cell r="B2936" t="str">
            <v>Upper Omak Creek</v>
          </cell>
          <cell r="C2936" t="str">
            <v>Okanogan</v>
          </cell>
          <cell r="D2936" t="str">
            <v>no</v>
          </cell>
          <cell r="E2936" t="str">
            <v>yes</v>
          </cell>
          <cell r="F2936" t="str">
            <v>no</v>
          </cell>
        </row>
        <row r="2937">
          <cell r="A2937" t="str">
            <v>Omak Creek 17</v>
          </cell>
          <cell r="B2937" t="str">
            <v>Upper Omak Creek</v>
          </cell>
          <cell r="C2937" t="str">
            <v>Okanogan</v>
          </cell>
          <cell r="D2937" t="str">
            <v>no</v>
          </cell>
          <cell r="E2937" t="str">
            <v>yes</v>
          </cell>
          <cell r="F2937" t="str">
            <v>no</v>
          </cell>
        </row>
        <row r="2938">
          <cell r="A2938" t="str">
            <v>Trail Creek 01</v>
          </cell>
          <cell r="B2938" t="str">
            <v>Upper Omak Creek</v>
          </cell>
          <cell r="C2938" t="str">
            <v>Okanogan</v>
          </cell>
          <cell r="D2938" t="str">
            <v>no</v>
          </cell>
          <cell r="E2938" t="str">
            <v>yes</v>
          </cell>
          <cell r="F2938" t="str">
            <v>no</v>
          </cell>
        </row>
        <row r="2939">
          <cell r="A2939" t="str">
            <v>Wanacut Creek 01</v>
          </cell>
          <cell r="B2939" t="str">
            <v xml:space="preserve">Wanacut Creek </v>
          </cell>
          <cell r="C2939" t="str">
            <v>Okanogan</v>
          </cell>
          <cell r="D2939" t="str">
            <v>no</v>
          </cell>
          <cell r="E2939" t="str">
            <v>yes</v>
          </cell>
          <cell r="F2939" t="str">
            <v>no</v>
          </cell>
        </row>
        <row r="2940">
          <cell r="A2940" t="str">
            <v>Wanacut Creek 02</v>
          </cell>
          <cell r="B2940" t="str">
            <v xml:space="preserve">Wanacut Creek </v>
          </cell>
          <cell r="C2940" t="str">
            <v>Okanogan</v>
          </cell>
          <cell r="D2940" t="str">
            <v>no</v>
          </cell>
          <cell r="E2940" t="str">
            <v>yes</v>
          </cell>
          <cell r="F2940" t="str">
            <v>no</v>
          </cell>
        </row>
        <row r="2941">
          <cell r="A2941" t="str">
            <v>Wanacut Creek 03</v>
          </cell>
          <cell r="B2941" t="str">
            <v xml:space="preserve">Wanacut Creek </v>
          </cell>
          <cell r="C2941" t="str">
            <v>Okanogan</v>
          </cell>
          <cell r="D2941" t="str">
            <v>no</v>
          </cell>
          <cell r="E2941" t="str">
            <v>yes</v>
          </cell>
          <cell r="F2941" t="str">
            <v>no</v>
          </cell>
        </row>
        <row r="2942">
          <cell r="A2942" t="str">
            <v>Whitestone Creek 01</v>
          </cell>
          <cell r="B2942" t="str">
            <v xml:space="preserve">Whitestone Creek </v>
          </cell>
          <cell r="C2942" t="str">
            <v>Okanogan</v>
          </cell>
          <cell r="D2942" t="str">
            <v>no</v>
          </cell>
          <cell r="E2942" t="str">
            <v>no</v>
          </cell>
          <cell r="F2942" t="str">
            <v>no</v>
          </cell>
        </row>
        <row r="2943">
          <cell r="A2943" t="str">
            <v>Whitestone Creek 02</v>
          </cell>
          <cell r="B2943" t="str">
            <v xml:space="preserve">Whitestone Creek </v>
          </cell>
          <cell r="C2943" t="str">
            <v>Okanogan</v>
          </cell>
          <cell r="D2943" t="str">
            <v>no</v>
          </cell>
          <cell r="E2943" t="str">
            <v>no</v>
          </cell>
          <cell r="F2943" t="str">
            <v>no</v>
          </cell>
        </row>
        <row r="2944">
          <cell r="A2944" t="str">
            <v>Whitestone Creek 03</v>
          </cell>
          <cell r="B2944" t="str">
            <v xml:space="preserve">Whitestone Creek </v>
          </cell>
          <cell r="C2944" t="str">
            <v>Okanogan</v>
          </cell>
          <cell r="D2944" t="str">
            <v>no</v>
          </cell>
          <cell r="E2944" t="str">
            <v>no</v>
          </cell>
          <cell r="F2944" t="str">
            <v>no</v>
          </cell>
        </row>
        <row r="2945">
          <cell r="A2945" t="str">
            <v>Little Boulder Creek 01</v>
          </cell>
          <cell r="B2945" t="str">
            <v>Methow River-Fawn Creek</v>
          </cell>
          <cell r="C2945" t="str">
            <v>Methow</v>
          </cell>
          <cell r="D2945" t="str">
            <v>no</v>
          </cell>
          <cell r="E2945" t="str">
            <v>yes</v>
          </cell>
          <cell r="F2945" t="str">
            <v>no</v>
          </cell>
        </row>
        <row r="2946">
          <cell r="A2946" t="str">
            <v>Chewuch River Thirtymile 02</v>
          </cell>
          <cell r="B2946" t="str">
            <v>Chewuch River-Thirtymile Creek</v>
          </cell>
          <cell r="C2946" t="str">
            <v>Methow</v>
          </cell>
          <cell r="D2946" t="str">
            <v>yes</v>
          </cell>
          <cell r="E2946" t="str">
            <v>yes</v>
          </cell>
          <cell r="F2946" t="str">
            <v>yes</v>
          </cell>
        </row>
        <row r="2947">
          <cell r="A2947" t="str">
            <v>Methow River Fawn 01</v>
          </cell>
          <cell r="B2947" t="str">
            <v>Methow River-Fawn Creek</v>
          </cell>
          <cell r="C2947" t="str">
            <v>Methow</v>
          </cell>
          <cell r="D2947" t="str">
            <v>yes</v>
          </cell>
          <cell r="E2947" t="str">
            <v>yes</v>
          </cell>
          <cell r="F2947" t="str">
            <v>yes</v>
          </cell>
        </row>
        <row r="2948">
          <cell r="A2948" t="str">
            <v>Methow River Fawn 02</v>
          </cell>
          <cell r="B2948" t="str">
            <v>Methow River-Fawn Creek</v>
          </cell>
          <cell r="C2948" t="str">
            <v>Methow</v>
          </cell>
          <cell r="D2948" t="str">
            <v>yes</v>
          </cell>
          <cell r="E2948" t="str">
            <v>yes</v>
          </cell>
          <cell r="F2948" t="str">
            <v>yes</v>
          </cell>
        </row>
        <row r="2949">
          <cell r="A2949" t="str">
            <v>Methow River Fawn 03</v>
          </cell>
          <cell r="B2949" t="str">
            <v>Methow River-Fawn Creek</v>
          </cell>
          <cell r="C2949" t="str">
            <v>Methow</v>
          </cell>
          <cell r="D2949" t="str">
            <v>yes</v>
          </cell>
          <cell r="E2949" t="str">
            <v>yes</v>
          </cell>
          <cell r="F2949" t="str">
            <v>yes</v>
          </cell>
        </row>
        <row r="2950">
          <cell r="A2950" t="str">
            <v>Methow River Fawn 04</v>
          </cell>
          <cell r="B2950" t="str">
            <v>Methow River-Fawn Creek</v>
          </cell>
          <cell r="C2950" t="str">
            <v>Methow</v>
          </cell>
          <cell r="D2950" t="str">
            <v>yes</v>
          </cell>
          <cell r="E2950" t="str">
            <v>yes</v>
          </cell>
          <cell r="F2950" t="str">
            <v>yes</v>
          </cell>
        </row>
        <row r="2951">
          <cell r="A2951" t="str">
            <v>Methow River Fawn 05</v>
          </cell>
          <cell r="B2951" t="str">
            <v>Methow River-Fawn Creek</v>
          </cell>
          <cell r="C2951" t="str">
            <v>Methow</v>
          </cell>
          <cell r="D2951" t="str">
            <v>yes</v>
          </cell>
          <cell r="E2951" t="str">
            <v>yes</v>
          </cell>
          <cell r="F2951" t="str">
            <v>yes</v>
          </cell>
        </row>
        <row r="2952">
          <cell r="A2952" t="str">
            <v>Methow River Fawn 06</v>
          </cell>
          <cell r="B2952" t="str">
            <v>Methow River-Fawn Creek</v>
          </cell>
          <cell r="C2952" t="str">
            <v>Methow</v>
          </cell>
          <cell r="D2952" t="str">
            <v>yes</v>
          </cell>
          <cell r="E2952" t="str">
            <v>yes</v>
          </cell>
          <cell r="F2952" t="str">
            <v>yes</v>
          </cell>
        </row>
        <row r="2953">
          <cell r="A2953" t="str">
            <v>Methow River Fawn 07</v>
          </cell>
          <cell r="B2953" t="str">
            <v>Methow River-Fawn Creek</v>
          </cell>
          <cell r="C2953" t="str">
            <v>Methow</v>
          </cell>
          <cell r="D2953" t="str">
            <v>yes</v>
          </cell>
          <cell r="E2953" t="str">
            <v>yes</v>
          </cell>
          <cell r="F2953" t="str">
            <v>yes</v>
          </cell>
        </row>
        <row r="2954">
          <cell r="A2954" t="str">
            <v>Methow River Fawn 08</v>
          </cell>
          <cell r="B2954" t="str">
            <v>Methow River-Fawn Creek</v>
          </cell>
          <cell r="C2954" t="str">
            <v>Methow</v>
          </cell>
          <cell r="D2954" t="str">
            <v>yes</v>
          </cell>
          <cell r="E2954" t="str">
            <v>yes</v>
          </cell>
          <cell r="F2954" t="str">
            <v>yes</v>
          </cell>
        </row>
        <row r="2955">
          <cell r="A2955" t="str">
            <v>Methow River Fawn 09</v>
          </cell>
          <cell r="B2955" t="str">
            <v>Methow River-Fawn Creek</v>
          </cell>
          <cell r="C2955" t="str">
            <v>Methow</v>
          </cell>
          <cell r="D2955" t="str">
            <v>yes</v>
          </cell>
          <cell r="E2955" t="str">
            <v>yes</v>
          </cell>
          <cell r="F2955" t="str">
            <v>yes</v>
          </cell>
        </row>
        <row r="2956">
          <cell r="A2956" t="str">
            <v>Methow River Fawn 10</v>
          </cell>
          <cell r="B2956" t="str">
            <v>Methow River-Fawn Creek</v>
          </cell>
          <cell r="C2956" t="str">
            <v>Methow</v>
          </cell>
          <cell r="D2956" t="str">
            <v>yes</v>
          </cell>
          <cell r="E2956" t="str">
            <v>yes</v>
          </cell>
          <cell r="F2956" t="str">
            <v>yes</v>
          </cell>
        </row>
        <row r="2957">
          <cell r="A2957" t="str">
            <v>Methow River Fawn 11</v>
          </cell>
          <cell r="B2957" t="str">
            <v>Methow River-Fawn Creek</v>
          </cell>
          <cell r="C2957" t="str">
            <v>Methow</v>
          </cell>
          <cell r="D2957" t="str">
            <v>yes</v>
          </cell>
          <cell r="E2957" t="str">
            <v>yes</v>
          </cell>
          <cell r="F2957" t="str">
            <v>yes</v>
          </cell>
        </row>
        <row r="2958">
          <cell r="A2958" t="str">
            <v>Aeneas Creek 01</v>
          </cell>
          <cell r="B2958" t="str">
            <v>Aeneas Creek</v>
          </cell>
          <cell r="C2958" t="str">
            <v>Okanogan</v>
          </cell>
          <cell r="D2958" t="str">
            <v>no</v>
          </cell>
          <cell r="E2958" t="str">
            <v>yes</v>
          </cell>
          <cell r="F2958" t="str">
            <v>no</v>
          </cell>
        </row>
        <row r="2959">
          <cell r="A2959" t="str">
            <v>Aeneas Creek 02</v>
          </cell>
          <cell r="B2959" t="str">
            <v>Aeneas Creek</v>
          </cell>
          <cell r="C2959" t="str">
            <v>Okanogan</v>
          </cell>
          <cell r="D2959" t="str">
            <v>no</v>
          </cell>
          <cell r="E2959" t="str">
            <v>yes</v>
          </cell>
          <cell r="F2959" t="str">
            <v>no</v>
          </cell>
        </row>
        <row r="2960">
          <cell r="A2960" t="str">
            <v>Alder Creek 01</v>
          </cell>
          <cell r="B2960" t="str">
            <v xml:space="preserve">Lower Chiwawa River </v>
          </cell>
          <cell r="C2960" t="str">
            <v>Wenatchee</v>
          </cell>
          <cell r="D2960" t="str">
            <v>yes</v>
          </cell>
          <cell r="E2960" t="str">
            <v>yes</v>
          </cell>
          <cell r="F2960" t="str">
            <v>no</v>
          </cell>
        </row>
        <row r="2961">
          <cell r="A2961" t="str">
            <v>Alder Creek 02</v>
          </cell>
          <cell r="B2961" t="str">
            <v xml:space="preserve">Lower Chiwawa River </v>
          </cell>
          <cell r="C2961" t="str">
            <v>Wenatchee</v>
          </cell>
          <cell r="D2961" t="str">
            <v>no</v>
          </cell>
          <cell r="E2961" t="str">
            <v>yes</v>
          </cell>
          <cell r="F2961" t="str">
            <v>no</v>
          </cell>
        </row>
        <row r="2962">
          <cell r="A2962" t="str">
            <v>Andrews Creek 01</v>
          </cell>
          <cell r="B2962" t="str">
            <v xml:space="preserve">Andrews Creek </v>
          </cell>
          <cell r="C2962" t="str">
            <v>Methow</v>
          </cell>
          <cell r="D2962" t="str">
            <v>yes</v>
          </cell>
          <cell r="E2962" t="str">
            <v>yes</v>
          </cell>
          <cell r="F2962" t="str">
            <v>yes</v>
          </cell>
        </row>
        <row r="2963">
          <cell r="A2963" t="str">
            <v>Antoine Creek 01</v>
          </cell>
          <cell r="B2963" t="str">
            <v>Antoine Creek-Lower</v>
          </cell>
          <cell r="C2963" t="str">
            <v>Okanogan</v>
          </cell>
          <cell r="D2963" t="str">
            <v>no</v>
          </cell>
          <cell r="E2963" t="str">
            <v>yes</v>
          </cell>
          <cell r="F2963" t="str">
            <v>no</v>
          </cell>
        </row>
        <row r="2964">
          <cell r="A2964" t="str">
            <v>Antoine Creek 02</v>
          </cell>
          <cell r="B2964" t="str">
            <v>Antoine Creek-Lower</v>
          </cell>
          <cell r="C2964" t="str">
            <v>Okanogan</v>
          </cell>
          <cell r="D2964" t="str">
            <v>no</v>
          </cell>
          <cell r="E2964" t="str">
            <v>yes</v>
          </cell>
          <cell r="F2964" t="str">
            <v>no</v>
          </cell>
        </row>
        <row r="2965">
          <cell r="A2965" t="str">
            <v>Antoine Creek 03</v>
          </cell>
          <cell r="B2965" t="str">
            <v>Antoine Creek-Lower</v>
          </cell>
          <cell r="C2965" t="str">
            <v>Okanogan</v>
          </cell>
          <cell r="D2965" t="str">
            <v>no</v>
          </cell>
          <cell r="E2965" t="str">
            <v>yes</v>
          </cell>
          <cell r="F2965" t="str">
            <v>no</v>
          </cell>
        </row>
        <row r="2966">
          <cell r="A2966" t="str">
            <v>Antoine Creek 04</v>
          </cell>
          <cell r="B2966" t="str">
            <v>Antoine Creek-Lower</v>
          </cell>
          <cell r="C2966" t="str">
            <v>Okanogan</v>
          </cell>
          <cell r="D2966" t="str">
            <v>no</v>
          </cell>
          <cell r="E2966" t="str">
            <v>yes</v>
          </cell>
          <cell r="F2966" t="str">
            <v>no</v>
          </cell>
        </row>
        <row r="2967">
          <cell r="A2967" t="str">
            <v>Antoine Creek 05</v>
          </cell>
          <cell r="B2967" t="str">
            <v>Antoine Creek-Lower</v>
          </cell>
          <cell r="C2967" t="str">
            <v>Okanogan</v>
          </cell>
          <cell r="D2967" t="str">
            <v>no</v>
          </cell>
          <cell r="E2967" t="str">
            <v>yes</v>
          </cell>
          <cell r="F2967" t="str">
            <v>no</v>
          </cell>
        </row>
        <row r="2968">
          <cell r="A2968" t="str">
            <v>Antoine Creek 06</v>
          </cell>
          <cell r="B2968" t="str">
            <v>Antoine Creek-Lower</v>
          </cell>
          <cell r="C2968" t="str">
            <v>Okanogan</v>
          </cell>
          <cell r="D2968" t="str">
            <v>no</v>
          </cell>
          <cell r="E2968" t="str">
            <v>yes</v>
          </cell>
          <cell r="F2968" t="str">
            <v>no</v>
          </cell>
        </row>
        <row r="2969">
          <cell r="A2969" t="str">
            <v>Bear Creek 01</v>
          </cell>
          <cell r="B2969" t="str">
            <v xml:space="preserve">Bear Creek </v>
          </cell>
          <cell r="C2969" t="str">
            <v>Methow</v>
          </cell>
          <cell r="D2969" t="str">
            <v>yes</v>
          </cell>
          <cell r="E2969" t="str">
            <v>yes</v>
          </cell>
          <cell r="F2969" t="str">
            <v>no</v>
          </cell>
        </row>
        <row r="2970">
          <cell r="A2970" t="str">
            <v>Bear Creek 02</v>
          </cell>
          <cell r="B2970" t="str">
            <v xml:space="preserve">Bear Creek </v>
          </cell>
          <cell r="C2970" t="str">
            <v>Methow</v>
          </cell>
          <cell r="D2970" t="str">
            <v>no</v>
          </cell>
          <cell r="E2970" t="str">
            <v>no</v>
          </cell>
          <cell r="F2970" t="str">
            <v>no</v>
          </cell>
        </row>
        <row r="2971">
          <cell r="A2971" t="str">
            <v>Bear Creek 03</v>
          </cell>
          <cell r="B2971" t="str">
            <v xml:space="preserve">Bear Creek </v>
          </cell>
          <cell r="C2971" t="str">
            <v>Methow</v>
          </cell>
          <cell r="D2971" t="str">
            <v>no</v>
          </cell>
          <cell r="E2971" t="str">
            <v>no</v>
          </cell>
          <cell r="F2971" t="str">
            <v>no</v>
          </cell>
        </row>
        <row r="2972">
          <cell r="A2972" t="str">
            <v>Bear Creek 04</v>
          </cell>
          <cell r="B2972" t="str">
            <v xml:space="preserve">Bear Creek </v>
          </cell>
          <cell r="C2972" t="str">
            <v>Methow</v>
          </cell>
          <cell r="D2972" t="str">
            <v>no</v>
          </cell>
          <cell r="E2972" t="str">
            <v>no</v>
          </cell>
          <cell r="F2972" t="str">
            <v>no</v>
          </cell>
        </row>
        <row r="2973">
          <cell r="A2973" t="str">
            <v>Bear Creek 05</v>
          </cell>
          <cell r="B2973" t="str">
            <v xml:space="preserve">Bear Creek </v>
          </cell>
          <cell r="C2973" t="str">
            <v>Methow</v>
          </cell>
          <cell r="D2973" t="str">
            <v>no</v>
          </cell>
          <cell r="E2973" t="str">
            <v>no</v>
          </cell>
          <cell r="F2973" t="str">
            <v>no</v>
          </cell>
        </row>
        <row r="2974">
          <cell r="A2974" t="str">
            <v>Bear Creek 06</v>
          </cell>
          <cell r="B2974" t="str">
            <v xml:space="preserve">Bear Creek </v>
          </cell>
          <cell r="C2974" t="str">
            <v>Methow</v>
          </cell>
          <cell r="D2974" t="str">
            <v>no</v>
          </cell>
          <cell r="E2974" t="str">
            <v>no</v>
          </cell>
          <cell r="F2974" t="str">
            <v>no</v>
          </cell>
        </row>
        <row r="2975">
          <cell r="A2975" t="str">
            <v>Beaver Creek 01</v>
          </cell>
          <cell r="B2975" t="str">
            <v>Wenatchee River-Beaver Creek</v>
          </cell>
          <cell r="C2975" t="str">
            <v>Wenatchee</v>
          </cell>
          <cell r="D2975" t="str">
            <v>yes</v>
          </cell>
          <cell r="E2975" t="str">
            <v>yes</v>
          </cell>
          <cell r="F2975" t="str">
            <v>no</v>
          </cell>
        </row>
        <row r="2976">
          <cell r="A2976" t="str">
            <v>Beaver Creek 02</v>
          </cell>
          <cell r="B2976" t="str">
            <v>Wenatchee River-Beaver Creek</v>
          </cell>
          <cell r="C2976" t="str">
            <v>Wenatchee</v>
          </cell>
          <cell r="D2976" t="str">
            <v>no</v>
          </cell>
          <cell r="E2976" t="str">
            <v>yes</v>
          </cell>
          <cell r="F2976" t="str">
            <v>no</v>
          </cell>
        </row>
        <row r="2977">
          <cell r="A2977" t="str">
            <v>Beaver Creek Lower 01</v>
          </cell>
          <cell r="B2977" t="str">
            <v xml:space="preserve">Lower Beaver Creek </v>
          </cell>
          <cell r="C2977" t="str">
            <v>Methow</v>
          </cell>
          <cell r="D2977" t="str">
            <v>yes</v>
          </cell>
          <cell r="E2977" t="str">
            <v>yes</v>
          </cell>
          <cell r="F2977" t="str">
            <v>yes</v>
          </cell>
        </row>
        <row r="2978">
          <cell r="A2978" t="str">
            <v>Beaver Creek Lower 02</v>
          </cell>
          <cell r="B2978" t="str">
            <v xml:space="preserve">Lower Beaver Creek </v>
          </cell>
          <cell r="C2978" t="str">
            <v>Methow</v>
          </cell>
          <cell r="D2978" t="str">
            <v>yes</v>
          </cell>
          <cell r="E2978" t="str">
            <v>yes</v>
          </cell>
          <cell r="F2978" t="str">
            <v>yes</v>
          </cell>
        </row>
        <row r="2979">
          <cell r="A2979" t="str">
            <v>Beaver Creek Lower 03</v>
          </cell>
          <cell r="B2979" t="str">
            <v xml:space="preserve">Lower Beaver Creek </v>
          </cell>
          <cell r="C2979" t="str">
            <v>Methow</v>
          </cell>
          <cell r="D2979" t="str">
            <v>yes</v>
          </cell>
          <cell r="E2979" t="str">
            <v>yes</v>
          </cell>
          <cell r="F2979" t="str">
            <v>yes</v>
          </cell>
        </row>
        <row r="2980">
          <cell r="A2980" t="str">
            <v>Beaver Creek Lower 04</v>
          </cell>
          <cell r="B2980" t="str">
            <v xml:space="preserve">Lower Beaver Creek </v>
          </cell>
          <cell r="C2980" t="str">
            <v>Methow</v>
          </cell>
          <cell r="D2980" t="str">
            <v>yes</v>
          </cell>
          <cell r="E2980" t="str">
            <v>yes</v>
          </cell>
          <cell r="F2980" t="str">
            <v>yes</v>
          </cell>
        </row>
        <row r="2981">
          <cell r="A2981" t="str">
            <v>Beaver Creek Lower 05</v>
          </cell>
          <cell r="B2981" t="str">
            <v xml:space="preserve">Lower Beaver Creek </v>
          </cell>
          <cell r="C2981" t="str">
            <v>Methow</v>
          </cell>
          <cell r="D2981" t="str">
            <v>yes</v>
          </cell>
          <cell r="E2981" t="str">
            <v>yes</v>
          </cell>
          <cell r="F2981" t="str">
            <v>yes</v>
          </cell>
        </row>
        <row r="2982">
          <cell r="A2982" t="str">
            <v>Beaver Creek Lower 06</v>
          </cell>
          <cell r="B2982" t="str">
            <v xml:space="preserve">Lower Beaver Creek </v>
          </cell>
          <cell r="C2982" t="str">
            <v>Methow</v>
          </cell>
          <cell r="D2982" t="str">
            <v>yes</v>
          </cell>
          <cell r="E2982" t="str">
            <v>yes</v>
          </cell>
          <cell r="F2982" t="str">
            <v>yes</v>
          </cell>
        </row>
        <row r="2983">
          <cell r="A2983" t="str">
            <v>Beaver Creek Lower 07</v>
          </cell>
          <cell r="B2983" t="str">
            <v xml:space="preserve">Lower Beaver Creek </v>
          </cell>
          <cell r="C2983" t="str">
            <v>Methow</v>
          </cell>
          <cell r="D2983" t="str">
            <v>yes</v>
          </cell>
          <cell r="E2983" t="str">
            <v>yes</v>
          </cell>
          <cell r="F2983" t="str">
            <v>yes</v>
          </cell>
        </row>
        <row r="2984">
          <cell r="A2984" t="str">
            <v>Beaver Creek Lower 08</v>
          </cell>
          <cell r="B2984" t="str">
            <v xml:space="preserve">Lower Beaver Creek </v>
          </cell>
          <cell r="C2984" t="str">
            <v>Methow</v>
          </cell>
          <cell r="D2984" t="str">
            <v>yes</v>
          </cell>
          <cell r="E2984" t="str">
            <v>yes</v>
          </cell>
          <cell r="F2984" t="str">
            <v>yes</v>
          </cell>
        </row>
        <row r="2985">
          <cell r="A2985" t="str">
            <v>Beaver Creek Lower 09</v>
          </cell>
          <cell r="B2985" t="str">
            <v xml:space="preserve">Upper Beaver Creek </v>
          </cell>
          <cell r="C2985" t="str">
            <v>Methow</v>
          </cell>
          <cell r="D2985" t="str">
            <v>yes</v>
          </cell>
          <cell r="E2985" t="str">
            <v>yes</v>
          </cell>
          <cell r="F2985" t="str">
            <v>yes</v>
          </cell>
        </row>
        <row r="2986">
          <cell r="A2986" t="str">
            <v>Beaver Creek North Fork 01</v>
          </cell>
          <cell r="B2986" t="str">
            <v xml:space="preserve">Upper Beaver Creek </v>
          </cell>
          <cell r="C2986" t="str">
            <v>Methow</v>
          </cell>
          <cell r="D2986" t="str">
            <v>yes</v>
          </cell>
          <cell r="E2986" t="str">
            <v>yes</v>
          </cell>
          <cell r="F2986" t="str">
            <v>yes</v>
          </cell>
        </row>
        <row r="2987">
          <cell r="A2987" t="str">
            <v>Beaver Creek North Fork 02</v>
          </cell>
          <cell r="B2987" t="str">
            <v xml:space="preserve">Upper Beaver Creek </v>
          </cell>
          <cell r="C2987" t="str">
            <v>Methow</v>
          </cell>
          <cell r="D2987" t="str">
            <v>yes</v>
          </cell>
          <cell r="E2987" t="str">
            <v>yes</v>
          </cell>
          <cell r="F2987" t="str">
            <v>yes</v>
          </cell>
        </row>
        <row r="2988">
          <cell r="A2988" t="str">
            <v>Beaver Creek North Fork 03</v>
          </cell>
          <cell r="B2988" t="str">
            <v xml:space="preserve">Upper Beaver Creek </v>
          </cell>
          <cell r="C2988" t="str">
            <v>Methow</v>
          </cell>
          <cell r="D2988" t="str">
            <v>no</v>
          </cell>
          <cell r="E2988" t="str">
            <v>yes</v>
          </cell>
          <cell r="F2988" t="str">
            <v>yes</v>
          </cell>
        </row>
        <row r="2989">
          <cell r="A2989" t="str">
            <v>Beaver Creek South Fork 01</v>
          </cell>
          <cell r="B2989" t="str">
            <v xml:space="preserve">South Fork Beaver Creek </v>
          </cell>
          <cell r="C2989" t="str">
            <v>Methow</v>
          </cell>
          <cell r="D2989" t="str">
            <v>yes</v>
          </cell>
          <cell r="E2989" t="str">
            <v>yes</v>
          </cell>
          <cell r="F2989" t="str">
            <v>yes</v>
          </cell>
        </row>
        <row r="2990">
          <cell r="A2990" t="str">
            <v>Beaver Creek South Fork 02</v>
          </cell>
          <cell r="B2990" t="str">
            <v xml:space="preserve">South Fork Beaver Creek </v>
          </cell>
          <cell r="C2990" t="str">
            <v>Methow</v>
          </cell>
          <cell r="D2990" t="str">
            <v>no</v>
          </cell>
          <cell r="E2990" t="str">
            <v>no</v>
          </cell>
          <cell r="F2990" t="str">
            <v>no</v>
          </cell>
        </row>
        <row r="2991">
          <cell r="A2991" t="str">
            <v>Beaver Creek South Fork 03</v>
          </cell>
          <cell r="B2991" t="str">
            <v xml:space="preserve">South Fork Beaver Creek </v>
          </cell>
          <cell r="C2991" t="str">
            <v>Methow</v>
          </cell>
          <cell r="D2991" t="str">
            <v>no</v>
          </cell>
          <cell r="E2991" t="str">
            <v>no</v>
          </cell>
          <cell r="F2991" t="str">
            <v>no</v>
          </cell>
        </row>
        <row r="2992">
          <cell r="A2992" t="str">
            <v>Beaver Creek South Fork 04</v>
          </cell>
          <cell r="B2992" t="str">
            <v xml:space="preserve">South Fork Beaver Creek </v>
          </cell>
          <cell r="C2992" t="str">
            <v>Methow</v>
          </cell>
          <cell r="D2992" t="str">
            <v>no</v>
          </cell>
          <cell r="E2992" t="str">
            <v>no</v>
          </cell>
          <cell r="F2992" t="str">
            <v>no</v>
          </cell>
        </row>
        <row r="2993">
          <cell r="A2993" t="str">
            <v>Beaver Creek South Fork 05</v>
          </cell>
          <cell r="B2993" t="str">
            <v xml:space="preserve">South Fork Beaver Creek </v>
          </cell>
          <cell r="C2993" t="str">
            <v>Methow</v>
          </cell>
          <cell r="D2993" t="str">
            <v>no</v>
          </cell>
          <cell r="E2993" t="str">
            <v>no</v>
          </cell>
          <cell r="F2993" t="str">
            <v>no</v>
          </cell>
        </row>
        <row r="2994">
          <cell r="A2994" t="str">
            <v>Ben Creek 01</v>
          </cell>
          <cell r="B2994" t="str">
            <v xml:space="preserve">Libby Creek </v>
          </cell>
          <cell r="C2994" t="str">
            <v>Methow</v>
          </cell>
          <cell r="D2994" t="str">
            <v>no</v>
          </cell>
          <cell r="E2994" t="str">
            <v>yes</v>
          </cell>
          <cell r="F2994" t="str">
            <v>no</v>
          </cell>
        </row>
        <row r="2995">
          <cell r="A2995" t="str">
            <v>Big Meadow Creek 01</v>
          </cell>
          <cell r="B2995" t="str">
            <v xml:space="preserve">Big Meadow Creek </v>
          </cell>
          <cell r="C2995" t="str">
            <v>Wenatchee</v>
          </cell>
          <cell r="D2995" t="str">
            <v>yes</v>
          </cell>
          <cell r="E2995" t="str">
            <v>yes</v>
          </cell>
          <cell r="F2995" t="str">
            <v>yes</v>
          </cell>
        </row>
        <row r="2996">
          <cell r="A2996" t="str">
            <v>Big Meadow Creek 02</v>
          </cell>
          <cell r="B2996" t="str">
            <v xml:space="preserve">Big Meadow Creek </v>
          </cell>
          <cell r="C2996" t="str">
            <v>Wenatchee</v>
          </cell>
          <cell r="D2996" t="str">
            <v>yes</v>
          </cell>
          <cell r="E2996" t="str">
            <v>yes</v>
          </cell>
          <cell r="F2996" t="str">
            <v>yes</v>
          </cell>
        </row>
        <row r="2997">
          <cell r="A2997" t="str">
            <v>Big Meadow Creek 03</v>
          </cell>
          <cell r="B2997" t="str">
            <v xml:space="preserve">Big Meadow Creek </v>
          </cell>
          <cell r="C2997" t="str">
            <v>Wenatchee</v>
          </cell>
          <cell r="D2997" t="str">
            <v>no</v>
          </cell>
          <cell r="E2997" t="str">
            <v>yes</v>
          </cell>
          <cell r="F2997" t="str">
            <v>yes</v>
          </cell>
        </row>
        <row r="2998">
          <cell r="A2998" t="str">
            <v>Big Meadow Creek 04</v>
          </cell>
          <cell r="B2998" t="str">
            <v xml:space="preserve">Big Meadow Creek </v>
          </cell>
          <cell r="C2998" t="str">
            <v>Wenatchee</v>
          </cell>
          <cell r="D2998" t="str">
            <v>no</v>
          </cell>
          <cell r="E2998" t="str">
            <v>yes</v>
          </cell>
          <cell r="F2998" t="str">
            <v>no</v>
          </cell>
        </row>
        <row r="2999">
          <cell r="A2999" t="str">
            <v>Black Canyon Creek 01</v>
          </cell>
          <cell r="B2999" t="str">
            <v xml:space="preserve">Black Canyon Creek </v>
          </cell>
          <cell r="C2999" t="str">
            <v>Methow</v>
          </cell>
          <cell r="D2999" t="str">
            <v>yes</v>
          </cell>
          <cell r="E2999" t="str">
            <v>yes</v>
          </cell>
          <cell r="F2999" t="str">
            <v>yes</v>
          </cell>
        </row>
        <row r="3000">
          <cell r="A3000" t="str">
            <v>Black Canyon Creek 02</v>
          </cell>
          <cell r="B3000" t="str">
            <v xml:space="preserve">Black Canyon Creek </v>
          </cell>
          <cell r="C3000" t="str">
            <v>Methow</v>
          </cell>
          <cell r="D3000" t="str">
            <v>no</v>
          </cell>
          <cell r="E3000" t="str">
            <v>yes</v>
          </cell>
          <cell r="F3000" t="str">
            <v>no</v>
          </cell>
        </row>
        <row r="3001">
          <cell r="A3001" t="str">
            <v>Black Canyon Creek 03</v>
          </cell>
          <cell r="B3001" t="str">
            <v xml:space="preserve">Black Canyon Creek </v>
          </cell>
          <cell r="C3001" t="str">
            <v>Methow</v>
          </cell>
          <cell r="D3001" t="str">
            <v>no</v>
          </cell>
          <cell r="E3001" t="str">
            <v>yes</v>
          </cell>
          <cell r="F3001" t="str">
            <v>no</v>
          </cell>
        </row>
        <row r="3002">
          <cell r="A3002" t="str">
            <v>Black Canyon Creek 04</v>
          </cell>
          <cell r="B3002" t="str">
            <v xml:space="preserve">Black Canyon Creek </v>
          </cell>
          <cell r="C3002" t="str">
            <v>Methow</v>
          </cell>
          <cell r="D3002" t="str">
            <v>no</v>
          </cell>
          <cell r="E3002" t="str">
            <v>yes</v>
          </cell>
          <cell r="F3002" t="str">
            <v>no</v>
          </cell>
        </row>
        <row r="3003">
          <cell r="A3003" t="str">
            <v>Blue Buck Creek 01</v>
          </cell>
          <cell r="B3003" t="str">
            <v xml:space="preserve">Upper Beaver Creek </v>
          </cell>
          <cell r="C3003" t="str">
            <v>Methow</v>
          </cell>
          <cell r="D3003" t="str">
            <v>no</v>
          </cell>
          <cell r="E3003" t="str">
            <v>no</v>
          </cell>
          <cell r="F3003" t="str">
            <v>yes</v>
          </cell>
        </row>
        <row r="3004">
          <cell r="A3004" t="str">
            <v>Bonaparte Creek 01</v>
          </cell>
          <cell r="B3004" t="str">
            <v>Bonaparte Creek-Lower</v>
          </cell>
          <cell r="C3004" t="str">
            <v>Okanogan</v>
          </cell>
          <cell r="D3004" t="str">
            <v>no</v>
          </cell>
          <cell r="E3004" t="str">
            <v>yes</v>
          </cell>
          <cell r="F3004" t="str">
            <v>no</v>
          </cell>
        </row>
        <row r="3005">
          <cell r="A3005" t="str">
            <v>Boulder Creek 01</v>
          </cell>
          <cell r="B3005" t="str">
            <v xml:space="preserve">Boulder Creek </v>
          </cell>
          <cell r="C3005" t="str">
            <v>Methow</v>
          </cell>
          <cell r="D3005" t="str">
            <v>yes</v>
          </cell>
          <cell r="E3005" t="str">
            <v>yes</v>
          </cell>
          <cell r="F3005" t="str">
            <v>yes</v>
          </cell>
        </row>
        <row r="3006">
          <cell r="A3006" t="str">
            <v>Brender Creek 01</v>
          </cell>
          <cell r="B3006" t="str">
            <v>Mission Creek-Brender Creek</v>
          </cell>
          <cell r="C3006" t="str">
            <v>Wenatchee</v>
          </cell>
          <cell r="D3006" t="str">
            <v>yes</v>
          </cell>
          <cell r="E3006" t="str">
            <v>yes</v>
          </cell>
          <cell r="F3006" t="str">
            <v>yes</v>
          </cell>
        </row>
        <row r="3007">
          <cell r="A3007" t="str">
            <v>Brennegan Creek 01</v>
          </cell>
          <cell r="B3007" t="str">
            <v>Entiat River-Preston Creek</v>
          </cell>
          <cell r="C3007" t="str">
            <v>Entiat</v>
          </cell>
          <cell r="D3007" t="str">
            <v>no</v>
          </cell>
          <cell r="E3007" t="str">
            <v>yes</v>
          </cell>
          <cell r="F3007" t="str">
            <v>yes</v>
          </cell>
        </row>
        <row r="3008">
          <cell r="A3008" t="str">
            <v>Brevicomis Creek</v>
          </cell>
          <cell r="B3008" t="str">
            <v>Chewuch River-Doe Creek</v>
          </cell>
          <cell r="C3008" t="str">
            <v>Methow</v>
          </cell>
          <cell r="D3008" t="str">
            <v>no</v>
          </cell>
          <cell r="E3008" t="str">
            <v>no</v>
          </cell>
          <cell r="F3008" t="str">
            <v>no</v>
          </cell>
        </row>
        <row r="3009">
          <cell r="A3009" t="str">
            <v>Brush Creek 01</v>
          </cell>
          <cell r="B3009" t="str">
            <v xml:space="preserve">Lower Chiwawa River </v>
          </cell>
          <cell r="C3009" t="str">
            <v>Wenatchee</v>
          </cell>
          <cell r="D3009" t="str">
            <v>yes</v>
          </cell>
          <cell r="E3009" t="str">
            <v>yes</v>
          </cell>
          <cell r="F3009" t="str">
            <v>no</v>
          </cell>
        </row>
        <row r="3010">
          <cell r="A3010" t="str">
            <v>Brush Creek 02</v>
          </cell>
          <cell r="B3010" t="str">
            <v xml:space="preserve">Lower Chiwawa River </v>
          </cell>
          <cell r="C3010" t="str">
            <v>Wenatchee</v>
          </cell>
          <cell r="D3010" t="str">
            <v>no</v>
          </cell>
          <cell r="E3010" t="str">
            <v>yes</v>
          </cell>
          <cell r="F3010" t="str">
            <v>no</v>
          </cell>
        </row>
        <row r="3011">
          <cell r="A3011" t="str">
            <v>Buck Creek 01</v>
          </cell>
          <cell r="B3011" t="str">
            <v xml:space="preserve">Chiwawa River Headwaters </v>
          </cell>
          <cell r="C3011" t="str">
            <v>Wenatchee</v>
          </cell>
          <cell r="D3011" t="str">
            <v>no</v>
          </cell>
          <cell r="E3011" t="str">
            <v>no</v>
          </cell>
          <cell r="F3011" t="str">
            <v>yes</v>
          </cell>
        </row>
        <row r="3012">
          <cell r="A3012" t="str">
            <v>Butcher Creek 01</v>
          </cell>
          <cell r="B3012" t="str">
            <v xml:space="preserve">Lower Nason Creek </v>
          </cell>
          <cell r="C3012" t="str">
            <v>Wenatchee</v>
          </cell>
          <cell r="D3012" t="str">
            <v>yes</v>
          </cell>
          <cell r="E3012" t="str">
            <v>yes</v>
          </cell>
          <cell r="F3012" t="str">
            <v>no</v>
          </cell>
        </row>
        <row r="3013">
          <cell r="A3013" t="str">
            <v>Buttermilk Creek 01</v>
          </cell>
          <cell r="B3013" t="str">
            <v>Buttermilk Creek</v>
          </cell>
          <cell r="C3013" t="str">
            <v>Methow</v>
          </cell>
          <cell r="D3013" t="str">
            <v>yes</v>
          </cell>
          <cell r="E3013" t="str">
            <v>yes</v>
          </cell>
          <cell r="F3013" t="str">
            <v>yes</v>
          </cell>
        </row>
        <row r="3014">
          <cell r="A3014" t="str">
            <v>Buttermilk Creek 02</v>
          </cell>
          <cell r="B3014" t="str">
            <v>Buttermilk Creek</v>
          </cell>
          <cell r="C3014" t="str">
            <v>Methow</v>
          </cell>
          <cell r="D3014" t="str">
            <v>yes</v>
          </cell>
          <cell r="E3014" t="str">
            <v>yes</v>
          </cell>
          <cell r="F3014" t="str">
            <v>yes</v>
          </cell>
        </row>
        <row r="3015">
          <cell r="A3015" t="str">
            <v>Buttermilk Creek East Fork 01</v>
          </cell>
          <cell r="B3015" t="str">
            <v>Buttermilk Creek</v>
          </cell>
          <cell r="C3015" t="str">
            <v>Methow</v>
          </cell>
          <cell r="D3015" t="str">
            <v>no</v>
          </cell>
          <cell r="E3015" t="str">
            <v>yes</v>
          </cell>
          <cell r="F3015" t="str">
            <v>yes</v>
          </cell>
        </row>
        <row r="3016">
          <cell r="A3016" t="str">
            <v>Buttermilk Creek East Fork 02</v>
          </cell>
          <cell r="B3016" t="str">
            <v>Buttermilk Creek</v>
          </cell>
          <cell r="C3016" t="str">
            <v>Methow</v>
          </cell>
          <cell r="D3016" t="str">
            <v>no</v>
          </cell>
          <cell r="E3016" t="str">
            <v>yes</v>
          </cell>
          <cell r="F3016" t="str">
            <v>yes</v>
          </cell>
        </row>
        <row r="3017">
          <cell r="A3017" t="str">
            <v>Buttermilk Creek East Fork 03</v>
          </cell>
          <cell r="B3017" t="str">
            <v>Buttermilk Creek</v>
          </cell>
          <cell r="C3017" t="str">
            <v>Methow</v>
          </cell>
          <cell r="D3017" t="str">
            <v>no</v>
          </cell>
          <cell r="E3017" t="str">
            <v>yes</v>
          </cell>
          <cell r="F3017" t="str">
            <v>yes</v>
          </cell>
        </row>
        <row r="3018">
          <cell r="A3018" t="str">
            <v>Buttermilk Creek West Fork 01</v>
          </cell>
          <cell r="B3018" t="str">
            <v>Buttermilk Creek</v>
          </cell>
          <cell r="C3018" t="str">
            <v>Methow</v>
          </cell>
          <cell r="D3018" t="str">
            <v>no</v>
          </cell>
          <cell r="E3018" t="str">
            <v>yes</v>
          </cell>
          <cell r="F3018" t="str">
            <v>yes</v>
          </cell>
        </row>
        <row r="3019">
          <cell r="A3019" t="str">
            <v>Buttermilk Creek West Fork 02</v>
          </cell>
          <cell r="B3019" t="str">
            <v>Buttermilk Creek</v>
          </cell>
          <cell r="C3019" t="str">
            <v>Methow</v>
          </cell>
          <cell r="D3019" t="str">
            <v>no</v>
          </cell>
          <cell r="E3019" t="str">
            <v>no</v>
          </cell>
          <cell r="F3019" t="str">
            <v>yes</v>
          </cell>
        </row>
        <row r="3020">
          <cell r="A3020" t="str">
            <v>Camas Creek 01</v>
          </cell>
          <cell r="B3020" t="str">
            <v xml:space="preserve">Lower Peshastin Creek </v>
          </cell>
          <cell r="C3020" t="str">
            <v>Wenatchee</v>
          </cell>
          <cell r="D3020" t="str">
            <v>no</v>
          </cell>
          <cell r="E3020" t="str">
            <v>no</v>
          </cell>
          <cell r="F3020" t="str">
            <v>no</v>
          </cell>
        </row>
        <row r="3021">
          <cell r="A3021" t="str">
            <v>Canyon Creek 01</v>
          </cell>
          <cell r="B3021" t="str">
            <v xml:space="preserve">Middle Twisp River </v>
          </cell>
          <cell r="C3021" t="str">
            <v>Methow</v>
          </cell>
          <cell r="D3021" t="str">
            <v>yes</v>
          </cell>
          <cell r="E3021" t="str">
            <v>yes</v>
          </cell>
          <cell r="F3021" t="str">
            <v>yes</v>
          </cell>
        </row>
        <row r="3022">
          <cell r="A3022" t="str">
            <v>Canyon Creek 02</v>
          </cell>
          <cell r="B3022" t="str">
            <v xml:space="preserve">Middle Twisp River </v>
          </cell>
          <cell r="C3022" t="str">
            <v>Methow</v>
          </cell>
          <cell r="D3022" t="str">
            <v>no</v>
          </cell>
          <cell r="E3022" t="str">
            <v>no</v>
          </cell>
          <cell r="F3022" t="str">
            <v>no</v>
          </cell>
        </row>
        <row r="3023">
          <cell r="A3023" t="str">
            <v>Cedar Creek 01</v>
          </cell>
          <cell r="B3023" t="str">
            <v>Cedar Creek</v>
          </cell>
          <cell r="C3023" t="str">
            <v>Methow</v>
          </cell>
          <cell r="D3023" t="str">
            <v>yes</v>
          </cell>
          <cell r="E3023" t="str">
            <v>yes</v>
          </cell>
          <cell r="F3023" t="str">
            <v>yes</v>
          </cell>
        </row>
        <row r="3024">
          <cell r="A3024" t="str">
            <v>Chewuch River Doe 01</v>
          </cell>
          <cell r="B3024" t="str">
            <v>Chewuch River-Doe Creek</v>
          </cell>
          <cell r="C3024" t="str">
            <v>Methow</v>
          </cell>
          <cell r="D3024" t="str">
            <v>yes</v>
          </cell>
          <cell r="E3024" t="str">
            <v>yes</v>
          </cell>
          <cell r="F3024" t="str">
            <v>yes</v>
          </cell>
        </row>
        <row r="3025">
          <cell r="A3025" t="str">
            <v>Chewuch River Doe 02</v>
          </cell>
          <cell r="B3025" t="str">
            <v>Chewuch River-Doe Creek</v>
          </cell>
          <cell r="C3025" t="str">
            <v>Methow</v>
          </cell>
          <cell r="D3025" t="str">
            <v>yes</v>
          </cell>
          <cell r="E3025" t="str">
            <v>yes</v>
          </cell>
          <cell r="F3025" t="str">
            <v>yes</v>
          </cell>
        </row>
        <row r="3026">
          <cell r="A3026" t="str">
            <v>Chewuch River Doe 03</v>
          </cell>
          <cell r="B3026" t="str">
            <v>Chewuch River-Doe Creek</v>
          </cell>
          <cell r="C3026" t="str">
            <v>Methow</v>
          </cell>
          <cell r="D3026" t="str">
            <v>yes</v>
          </cell>
          <cell r="E3026" t="str">
            <v>yes</v>
          </cell>
          <cell r="F3026" t="str">
            <v>yes</v>
          </cell>
        </row>
        <row r="3027">
          <cell r="A3027" t="str">
            <v>Chewuch River Doe 04</v>
          </cell>
          <cell r="B3027" t="str">
            <v>Chewuch River-Doe Creek</v>
          </cell>
          <cell r="C3027" t="str">
            <v>Methow</v>
          </cell>
          <cell r="D3027" t="str">
            <v>yes</v>
          </cell>
          <cell r="E3027" t="str">
            <v>yes</v>
          </cell>
          <cell r="F3027" t="str">
            <v>yes</v>
          </cell>
        </row>
        <row r="3028">
          <cell r="A3028" t="str">
            <v>Chewuch River Doe 05</v>
          </cell>
          <cell r="B3028" t="str">
            <v>Chewuch River-Doe Creek</v>
          </cell>
          <cell r="C3028" t="str">
            <v>Methow</v>
          </cell>
          <cell r="D3028" t="str">
            <v>yes</v>
          </cell>
          <cell r="E3028" t="str">
            <v>yes</v>
          </cell>
          <cell r="F3028" t="str">
            <v>yes</v>
          </cell>
        </row>
        <row r="3029">
          <cell r="A3029" t="str">
            <v>Chewuch River Doe 06</v>
          </cell>
          <cell r="B3029" t="str">
            <v>Chewuch River-Doe Creek</v>
          </cell>
          <cell r="C3029" t="str">
            <v>Methow</v>
          </cell>
          <cell r="D3029" t="str">
            <v>yes</v>
          </cell>
          <cell r="E3029" t="str">
            <v>yes</v>
          </cell>
          <cell r="F3029" t="str">
            <v>yes</v>
          </cell>
        </row>
        <row r="3030">
          <cell r="A3030" t="str">
            <v>Chewuch River Doe 07</v>
          </cell>
          <cell r="B3030" t="str">
            <v>Chewuch River-Doe Creek</v>
          </cell>
          <cell r="C3030" t="str">
            <v>Methow</v>
          </cell>
          <cell r="D3030" t="str">
            <v>yes</v>
          </cell>
          <cell r="E3030" t="str">
            <v>yes</v>
          </cell>
          <cell r="F3030" t="str">
            <v>yes</v>
          </cell>
        </row>
        <row r="3031">
          <cell r="A3031" t="str">
            <v>Chewuch River Doe 08</v>
          </cell>
          <cell r="B3031" t="str">
            <v>Chewuch River-Doe Creek</v>
          </cell>
          <cell r="C3031" t="str">
            <v>Methow</v>
          </cell>
          <cell r="D3031" t="str">
            <v>yes</v>
          </cell>
          <cell r="E3031" t="str">
            <v>yes</v>
          </cell>
          <cell r="F3031" t="str">
            <v>yes</v>
          </cell>
        </row>
        <row r="3032">
          <cell r="A3032" t="str">
            <v>Chewuch River Doe 09</v>
          </cell>
          <cell r="B3032" t="str">
            <v>Lake Creek (Methow)</v>
          </cell>
          <cell r="C3032" t="str">
            <v>Methow</v>
          </cell>
          <cell r="D3032" t="str">
            <v>yes</v>
          </cell>
          <cell r="E3032" t="str">
            <v>yes</v>
          </cell>
          <cell r="F3032" t="str">
            <v>yes</v>
          </cell>
        </row>
        <row r="3033">
          <cell r="A3033" t="str">
            <v>Chewuch River Kay 01</v>
          </cell>
          <cell r="B3033" t="str">
            <v>Chewuch River-Kay Creek</v>
          </cell>
          <cell r="C3033" t="str">
            <v>Methow</v>
          </cell>
          <cell r="D3033" t="str">
            <v>yes</v>
          </cell>
          <cell r="E3033" t="str">
            <v>yes</v>
          </cell>
          <cell r="F3033" t="str">
            <v>yes</v>
          </cell>
        </row>
        <row r="3034">
          <cell r="A3034" t="str">
            <v>Chewuch River Kay 03</v>
          </cell>
          <cell r="B3034" t="str">
            <v>Chewuch River-Kay Creek</v>
          </cell>
          <cell r="C3034" t="str">
            <v>Methow</v>
          </cell>
          <cell r="D3034" t="str">
            <v>no</v>
          </cell>
          <cell r="E3034" t="str">
            <v>no</v>
          </cell>
          <cell r="F3034" t="str">
            <v>no</v>
          </cell>
        </row>
        <row r="3035">
          <cell r="A3035" t="str">
            <v>Chewuch River Pearrygin 01</v>
          </cell>
          <cell r="B3035" t="str">
            <v>Chewuch River-Pearrygin Creek</v>
          </cell>
          <cell r="C3035" t="str">
            <v>Methow</v>
          </cell>
          <cell r="D3035" t="str">
            <v>yes</v>
          </cell>
          <cell r="E3035" t="str">
            <v>yes</v>
          </cell>
          <cell r="F3035" t="str">
            <v>yes</v>
          </cell>
        </row>
        <row r="3036">
          <cell r="A3036" t="str">
            <v>Chewuch River Pearrygin 02</v>
          </cell>
          <cell r="B3036" t="str">
            <v>Chewuch River-Pearrygin Creek</v>
          </cell>
          <cell r="C3036" t="str">
            <v>Methow</v>
          </cell>
          <cell r="D3036" t="str">
            <v>yes</v>
          </cell>
          <cell r="E3036" t="str">
            <v>yes</v>
          </cell>
          <cell r="F3036" t="str">
            <v>yes</v>
          </cell>
        </row>
        <row r="3037">
          <cell r="A3037" t="str">
            <v>Chewuch River Pearrygin 03</v>
          </cell>
          <cell r="B3037" t="str">
            <v>Chewuch River-Pearrygin Creek</v>
          </cell>
          <cell r="C3037" t="str">
            <v>Methow</v>
          </cell>
          <cell r="D3037" t="str">
            <v>yes</v>
          </cell>
          <cell r="E3037" t="str">
            <v>yes</v>
          </cell>
          <cell r="F3037" t="str">
            <v>yes</v>
          </cell>
        </row>
        <row r="3038">
          <cell r="A3038" t="str">
            <v>Chewuch River Pearrygin 04</v>
          </cell>
          <cell r="B3038" t="str">
            <v>Chewuch River-Pearrygin Creek</v>
          </cell>
          <cell r="C3038" t="str">
            <v>Methow</v>
          </cell>
          <cell r="D3038" t="str">
            <v>yes</v>
          </cell>
          <cell r="E3038" t="str">
            <v>yes</v>
          </cell>
          <cell r="F3038" t="str">
            <v>yes</v>
          </cell>
        </row>
        <row r="3039">
          <cell r="A3039" t="str">
            <v>Chewuch River Pearrygin 05</v>
          </cell>
          <cell r="B3039" t="str">
            <v>Chewuch River-Pearrygin Creek</v>
          </cell>
          <cell r="C3039" t="str">
            <v>Methow</v>
          </cell>
          <cell r="D3039" t="str">
            <v>yes</v>
          </cell>
          <cell r="E3039" t="str">
            <v>yes</v>
          </cell>
          <cell r="F3039" t="str">
            <v>yes</v>
          </cell>
        </row>
        <row r="3040">
          <cell r="A3040" t="str">
            <v>Chewuch River Pearrygin 06</v>
          </cell>
          <cell r="B3040" t="str">
            <v>Chewuch River-Pearrygin Creek</v>
          </cell>
          <cell r="C3040" t="str">
            <v>Methow</v>
          </cell>
          <cell r="D3040" t="str">
            <v>yes</v>
          </cell>
          <cell r="E3040" t="str">
            <v>yes</v>
          </cell>
          <cell r="F3040" t="str">
            <v>no</v>
          </cell>
        </row>
        <row r="3041">
          <cell r="A3041" t="str">
            <v>Chewuch River Pearrygin 07</v>
          </cell>
          <cell r="B3041" t="str">
            <v>Chewuch River-Pearrygin Creek</v>
          </cell>
          <cell r="C3041" t="str">
            <v>Methow</v>
          </cell>
          <cell r="D3041" t="str">
            <v>yes</v>
          </cell>
          <cell r="E3041" t="str">
            <v>yes</v>
          </cell>
          <cell r="F3041" t="str">
            <v>yes</v>
          </cell>
        </row>
        <row r="3042">
          <cell r="A3042" t="str">
            <v>Chewuch River Pearrygin 08</v>
          </cell>
          <cell r="B3042" t="str">
            <v>Chewuch River-Pearrygin Creek</v>
          </cell>
          <cell r="C3042" t="str">
            <v>Methow</v>
          </cell>
          <cell r="D3042" t="str">
            <v>yes</v>
          </cell>
          <cell r="E3042" t="str">
            <v>yes</v>
          </cell>
          <cell r="F3042" t="str">
            <v>yes</v>
          </cell>
        </row>
        <row r="3043">
          <cell r="A3043" t="str">
            <v>Chewuch River Pearrygin 09</v>
          </cell>
          <cell r="B3043" t="str">
            <v>Chewuch River-Pearrygin Creek</v>
          </cell>
          <cell r="C3043" t="str">
            <v>Methow</v>
          </cell>
          <cell r="D3043" t="str">
            <v>yes</v>
          </cell>
          <cell r="E3043" t="str">
            <v>yes</v>
          </cell>
          <cell r="F3043" t="str">
            <v>yes</v>
          </cell>
        </row>
        <row r="3044">
          <cell r="A3044" t="str">
            <v>Chewuch River Pearrygin 10</v>
          </cell>
          <cell r="B3044" t="str">
            <v>Chewuch River-Pearrygin Creek</v>
          </cell>
          <cell r="C3044" t="str">
            <v>Methow</v>
          </cell>
          <cell r="D3044" t="str">
            <v>yes</v>
          </cell>
          <cell r="E3044" t="str">
            <v>yes</v>
          </cell>
          <cell r="F3044" t="str">
            <v>yes</v>
          </cell>
        </row>
        <row r="3045">
          <cell r="A3045" t="str">
            <v>Chewuch River Pearrygin 11</v>
          </cell>
          <cell r="B3045" t="str">
            <v>Chewuch River-Pearrygin Creek</v>
          </cell>
          <cell r="C3045" t="str">
            <v>Methow</v>
          </cell>
          <cell r="D3045" t="str">
            <v>yes</v>
          </cell>
          <cell r="E3045" t="str">
            <v>yes</v>
          </cell>
          <cell r="F3045" t="str">
            <v>yes</v>
          </cell>
        </row>
        <row r="3046">
          <cell r="A3046" t="str">
            <v>Chewuch River Thirtymile 01</v>
          </cell>
          <cell r="B3046" t="str">
            <v>Chewuch River-Thirtymile Creek</v>
          </cell>
          <cell r="C3046" t="str">
            <v>Methow</v>
          </cell>
          <cell r="D3046" t="str">
            <v>yes</v>
          </cell>
          <cell r="E3046" t="str">
            <v>yes</v>
          </cell>
          <cell r="F3046" t="str">
            <v>yes</v>
          </cell>
        </row>
        <row r="3047">
          <cell r="A3047" t="str">
            <v>Chewuch River Thirtymile 02</v>
          </cell>
          <cell r="B3047" t="str">
            <v>Chewuch River-Thirtymile Creek</v>
          </cell>
          <cell r="C3047" t="str">
            <v>Methow</v>
          </cell>
          <cell r="D3047" t="str">
            <v>yes</v>
          </cell>
          <cell r="E3047" t="str">
            <v>yes</v>
          </cell>
          <cell r="F3047" t="str">
            <v>yes</v>
          </cell>
        </row>
        <row r="3048">
          <cell r="A3048" t="str">
            <v>Chewuch River Thirtymile 03</v>
          </cell>
          <cell r="B3048" t="str">
            <v>Chewuch River-Thirtymile Creek</v>
          </cell>
          <cell r="C3048" t="str">
            <v>Methow</v>
          </cell>
          <cell r="D3048" t="str">
            <v>yes</v>
          </cell>
          <cell r="E3048" t="str">
            <v>yes</v>
          </cell>
          <cell r="F3048" t="str">
            <v>yes</v>
          </cell>
        </row>
        <row r="3049">
          <cell r="A3049" t="str">
            <v>Chewuch River Thirtymile 03</v>
          </cell>
          <cell r="B3049" t="str">
            <v>Chewuch River-Thirtymile Creek</v>
          </cell>
          <cell r="C3049" t="str">
            <v>Methow</v>
          </cell>
          <cell r="D3049" t="str">
            <v>yes</v>
          </cell>
          <cell r="E3049" t="str">
            <v>yes</v>
          </cell>
          <cell r="F3049" t="str">
            <v>yes</v>
          </cell>
        </row>
        <row r="3050">
          <cell r="A3050" t="str">
            <v>Chewuch River Thirtymile 04</v>
          </cell>
          <cell r="B3050" t="str">
            <v>Chewuch River-Thirtymile Creek</v>
          </cell>
          <cell r="C3050" t="str">
            <v>Methow</v>
          </cell>
          <cell r="D3050" t="str">
            <v>yes</v>
          </cell>
          <cell r="E3050" t="str">
            <v>yes</v>
          </cell>
          <cell r="F3050" t="str">
            <v>yes</v>
          </cell>
        </row>
        <row r="3051">
          <cell r="A3051" t="str">
            <v>Chikamin Creek 01</v>
          </cell>
          <cell r="B3051" t="str">
            <v xml:space="preserve">Middle Chiwawa River </v>
          </cell>
          <cell r="C3051" t="str">
            <v>Wenatchee</v>
          </cell>
          <cell r="D3051" t="str">
            <v>yes</v>
          </cell>
          <cell r="E3051" t="str">
            <v>yes</v>
          </cell>
          <cell r="F3051" t="str">
            <v>yes</v>
          </cell>
        </row>
        <row r="3052">
          <cell r="A3052" t="str">
            <v>Chikamin Creek 02</v>
          </cell>
          <cell r="B3052" t="str">
            <v>Chikamin Creek</v>
          </cell>
          <cell r="C3052" t="str">
            <v>Wenatchee</v>
          </cell>
          <cell r="D3052" t="str">
            <v>yes</v>
          </cell>
          <cell r="E3052" t="str">
            <v>yes</v>
          </cell>
          <cell r="F3052" t="str">
            <v>yes</v>
          </cell>
        </row>
        <row r="3053">
          <cell r="A3053" t="str">
            <v>Chikamin Creek 03</v>
          </cell>
          <cell r="B3053" t="str">
            <v>Chikamin Creek</v>
          </cell>
          <cell r="C3053" t="str">
            <v>Wenatchee</v>
          </cell>
          <cell r="D3053" t="str">
            <v>no</v>
          </cell>
          <cell r="E3053" t="str">
            <v>yes</v>
          </cell>
          <cell r="F3053" t="str">
            <v>yes</v>
          </cell>
        </row>
        <row r="3054">
          <cell r="A3054" t="str">
            <v>Chikamin Creek 04</v>
          </cell>
          <cell r="B3054" t="str">
            <v>Chikamin Creek</v>
          </cell>
          <cell r="C3054" t="str">
            <v>Wenatchee</v>
          </cell>
          <cell r="D3054" t="str">
            <v>no</v>
          </cell>
          <cell r="E3054" t="str">
            <v>no</v>
          </cell>
          <cell r="F3054" t="str">
            <v>yes</v>
          </cell>
        </row>
        <row r="3055">
          <cell r="A3055" t="str">
            <v>Chiliwist Creek 01</v>
          </cell>
          <cell r="B3055" t="str">
            <v>Okanogan River-Tallant Creek</v>
          </cell>
          <cell r="C3055" t="str">
            <v>Okanogan</v>
          </cell>
          <cell r="D3055" t="str">
            <v>no</v>
          </cell>
          <cell r="E3055" t="str">
            <v>yes</v>
          </cell>
          <cell r="F3055" t="str">
            <v>no</v>
          </cell>
        </row>
        <row r="3056">
          <cell r="A3056" t="str">
            <v>Chiwaukum Creek 01</v>
          </cell>
          <cell r="B3056" t="str">
            <v>Wenatchee River-Beaver Creek</v>
          </cell>
          <cell r="C3056" t="str">
            <v>Wenatchee</v>
          </cell>
          <cell r="D3056" t="str">
            <v>yes</v>
          </cell>
          <cell r="E3056" t="str">
            <v>yes</v>
          </cell>
          <cell r="F3056" t="str">
            <v>yes</v>
          </cell>
        </row>
        <row r="3057">
          <cell r="A3057" t="str">
            <v>Chiwaukum Creek 02</v>
          </cell>
          <cell r="B3057" t="str">
            <v>Chiwaukum Creek</v>
          </cell>
          <cell r="C3057" t="str">
            <v>Wenatchee</v>
          </cell>
          <cell r="D3057" t="str">
            <v>yes</v>
          </cell>
          <cell r="E3057" t="str">
            <v>yes</v>
          </cell>
          <cell r="F3057" t="str">
            <v>yes</v>
          </cell>
        </row>
        <row r="3058">
          <cell r="A3058" t="str">
            <v>Chiwaukum Creek 03</v>
          </cell>
          <cell r="B3058" t="str">
            <v>Chiwaukum Creek</v>
          </cell>
          <cell r="C3058" t="str">
            <v>Wenatchee</v>
          </cell>
          <cell r="D3058" t="str">
            <v>yes</v>
          </cell>
          <cell r="E3058" t="str">
            <v>yes</v>
          </cell>
          <cell r="F3058" t="str">
            <v>yes</v>
          </cell>
        </row>
        <row r="3059">
          <cell r="A3059" t="str">
            <v>Chiwaukum Creek 04</v>
          </cell>
          <cell r="B3059" t="str">
            <v>Chiwaukum Creek</v>
          </cell>
          <cell r="C3059" t="str">
            <v>Wenatchee</v>
          </cell>
          <cell r="D3059" t="str">
            <v>yes</v>
          </cell>
          <cell r="E3059" t="str">
            <v>yes</v>
          </cell>
          <cell r="F3059" t="str">
            <v>yes</v>
          </cell>
        </row>
        <row r="3060">
          <cell r="A3060" t="str">
            <v>Chiwaukum Creek 05</v>
          </cell>
          <cell r="B3060" t="str">
            <v>Chiwaukum Creek</v>
          </cell>
          <cell r="C3060" t="str">
            <v>Wenatchee</v>
          </cell>
          <cell r="D3060" t="str">
            <v>no</v>
          </cell>
          <cell r="E3060" t="str">
            <v>no</v>
          </cell>
          <cell r="F3060" t="str">
            <v>yes</v>
          </cell>
        </row>
        <row r="3061">
          <cell r="A3061" t="str">
            <v>Chiwawa River Headwaters 01</v>
          </cell>
          <cell r="B3061" t="str">
            <v xml:space="preserve">Chiwawa River Headwaters </v>
          </cell>
          <cell r="C3061" t="str">
            <v>Wenatchee</v>
          </cell>
          <cell r="D3061" t="str">
            <v>yes</v>
          </cell>
          <cell r="E3061" t="str">
            <v>yes</v>
          </cell>
          <cell r="F3061" t="str">
            <v>yes</v>
          </cell>
        </row>
        <row r="3062">
          <cell r="A3062" t="str">
            <v>Chiwawa River Lower 01</v>
          </cell>
          <cell r="B3062" t="str">
            <v xml:space="preserve">Lower Chiwawa River </v>
          </cell>
          <cell r="C3062" t="str">
            <v>Wenatchee</v>
          </cell>
          <cell r="D3062" t="str">
            <v>yes</v>
          </cell>
          <cell r="E3062" t="str">
            <v>yes</v>
          </cell>
          <cell r="F3062" t="str">
            <v>yes</v>
          </cell>
        </row>
        <row r="3063">
          <cell r="A3063" t="str">
            <v>Chiwawa River Lower 02</v>
          </cell>
          <cell r="B3063" t="str">
            <v xml:space="preserve">Lower Chiwawa River </v>
          </cell>
          <cell r="C3063" t="str">
            <v>Wenatchee</v>
          </cell>
          <cell r="D3063" t="str">
            <v>yes</v>
          </cell>
          <cell r="E3063" t="str">
            <v>yes</v>
          </cell>
          <cell r="F3063" t="str">
            <v>yes</v>
          </cell>
        </row>
        <row r="3064">
          <cell r="A3064" t="str">
            <v>Chiwawa River Lower 03</v>
          </cell>
          <cell r="B3064" t="str">
            <v xml:space="preserve">Lower Chiwawa River </v>
          </cell>
          <cell r="C3064" t="str">
            <v>Wenatchee</v>
          </cell>
          <cell r="D3064" t="str">
            <v>yes</v>
          </cell>
          <cell r="E3064" t="str">
            <v>yes</v>
          </cell>
          <cell r="F3064" t="str">
            <v>yes</v>
          </cell>
        </row>
        <row r="3065">
          <cell r="A3065" t="str">
            <v>Chiwawa River Lower 04</v>
          </cell>
          <cell r="B3065" t="str">
            <v xml:space="preserve">Lower Chiwawa River </v>
          </cell>
          <cell r="C3065" t="str">
            <v>Wenatchee</v>
          </cell>
          <cell r="D3065" t="str">
            <v>yes</v>
          </cell>
          <cell r="E3065" t="str">
            <v>yes</v>
          </cell>
          <cell r="F3065" t="str">
            <v>yes</v>
          </cell>
        </row>
        <row r="3066">
          <cell r="A3066" t="str">
            <v>Chiwawa River Lower 05</v>
          </cell>
          <cell r="B3066" t="str">
            <v xml:space="preserve">Lower Chiwawa River </v>
          </cell>
          <cell r="C3066" t="str">
            <v>Wenatchee</v>
          </cell>
          <cell r="D3066" t="str">
            <v>yes</v>
          </cell>
          <cell r="E3066" t="str">
            <v>yes</v>
          </cell>
          <cell r="F3066" t="str">
            <v>yes</v>
          </cell>
        </row>
        <row r="3067">
          <cell r="A3067" t="str">
            <v>Chiwawa River Lower 06</v>
          </cell>
          <cell r="B3067" t="str">
            <v xml:space="preserve">Lower Chiwawa River </v>
          </cell>
          <cell r="C3067" t="str">
            <v>Wenatchee</v>
          </cell>
          <cell r="D3067" t="str">
            <v>yes</v>
          </cell>
          <cell r="E3067" t="str">
            <v>yes</v>
          </cell>
          <cell r="F3067" t="str">
            <v>yes</v>
          </cell>
        </row>
        <row r="3068">
          <cell r="A3068" t="str">
            <v>Chiwawa River Lower 07</v>
          </cell>
          <cell r="B3068" t="str">
            <v xml:space="preserve">Lower Chiwawa River </v>
          </cell>
          <cell r="C3068" t="str">
            <v>Wenatchee</v>
          </cell>
          <cell r="D3068" t="str">
            <v>yes</v>
          </cell>
          <cell r="E3068" t="str">
            <v>yes</v>
          </cell>
          <cell r="F3068" t="str">
            <v>yes</v>
          </cell>
        </row>
        <row r="3069">
          <cell r="A3069" t="str">
            <v>Chiwawa River Middle 01</v>
          </cell>
          <cell r="B3069" t="str">
            <v xml:space="preserve">Middle Chiwawa River </v>
          </cell>
          <cell r="C3069" t="str">
            <v>Wenatchee</v>
          </cell>
          <cell r="D3069" t="str">
            <v>yes</v>
          </cell>
          <cell r="E3069" t="str">
            <v>yes</v>
          </cell>
          <cell r="F3069" t="str">
            <v>yes</v>
          </cell>
        </row>
        <row r="3070">
          <cell r="A3070" t="str">
            <v>Chiwawa River Middle 02</v>
          </cell>
          <cell r="B3070" t="str">
            <v xml:space="preserve">Middle Chiwawa River </v>
          </cell>
          <cell r="C3070" t="str">
            <v>Wenatchee</v>
          </cell>
          <cell r="D3070" t="str">
            <v>yes</v>
          </cell>
          <cell r="E3070" t="str">
            <v>yes</v>
          </cell>
          <cell r="F3070" t="str">
            <v>yes</v>
          </cell>
        </row>
        <row r="3071">
          <cell r="A3071" t="str">
            <v>Chiwawa River Middle 03</v>
          </cell>
          <cell r="B3071" t="str">
            <v xml:space="preserve">Middle Chiwawa River </v>
          </cell>
          <cell r="C3071" t="str">
            <v>Wenatchee</v>
          </cell>
          <cell r="D3071" t="str">
            <v>yes</v>
          </cell>
          <cell r="E3071" t="str">
            <v>yes</v>
          </cell>
          <cell r="F3071" t="str">
            <v>yes</v>
          </cell>
        </row>
        <row r="3072">
          <cell r="A3072" t="str">
            <v>Chiwawa River Middle 04</v>
          </cell>
          <cell r="B3072" t="str">
            <v xml:space="preserve">Middle Chiwawa River </v>
          </cell>
          <cell r="C3072" t="str">
            <v>Wenatchee</v>
          </cell>
          <cell r="D3072" t="str">
            <v>yes</v>
          </cell>
          <cell r="E3072" t="str">
            <v>yes</v>
          </cell>
          <cell r="F3072" t="str">
            <v>yes</v>
          </cell>
        </row>
        <row r="3073">
          <cell r="A3073" t="str">
            <v>Chiwawa River Middle 05</v>
          </cell>
          <cell r="B3073" t="str">
            <v xml:space="preserve">Upper Chiwawa River </v>
          </cell>
          <cell r="C3073" t="str">
            <v>Wenatchee</v>
          </cell>
          <cell r="D3073" t="str">
            <v>yes</v>
          </cell>
          <cell r="E3073" t="str">
            <v>yes</v>
          </cell>
          <cell r="F3073" t="str">
            <v>yes</v>
          </cell>
        </row>
        <row r="3074">
          <cell r="A3074" t="str">
            <v>Chiwawa River Upper 01</v>
          </cell>
          <cell r="B3074" t="str">
            <v xml:space="preserve">Upper Chiwawa River </v>
          </cell>
          <cell r="C3074" t="str">
            <v>Wenatchee</v>
          </cell>
          <cell r="D3074" t="str">
            <v>yes</v>
          </cell>
          <cell r="E3074" t="str">
            <v>yes</v>
          </cell>
          <cell r="F3074" t="str">
            <v>yes</v>
          </cell>
        </row>
        <row r="3075">
          <cell r="A3075" t="str">
            <v>Chiwawa River Upper 02</v>
          </cell>
          <cell r="B3075" t="str">
            <v xml:space="preserve">Upper Chiwawa River </v>
          </cell>
          <cell r="C3075" t="str">
            <v>Wenatchee</v>
          </cell>
          <cell r="D3075" t="str">
            <v>yes</v>
          </cell>
          <cell r="E3075" t="str">
            <v>yes</v>
          </cell>
          <cell r="F3075" t="str">
            <v>yes</v>
          </cell>
        </row>
        <row r="3076">
          <cell r="A3076" t="str">
            <v>Chiwawa River Upper 03</v>
          </cell>
          <cell r="B3076" t="str">
            <v xml:space="preserve">Upper Chiwawa River </v>
          </cell>
          <cell r="C3076" t="str">
            <v>Wenatchee</v>
          </cell>
          <cell r="D3076" t="str">
            <v>yes</v>
          </cell>
          <cell r="E3076" t="str">
            <v>yes</v>
          </cell>
          <cell r="F3076" t="str">
            <v>yes</v>
          </cell>
        </row>
        <row r="3077">
          <cell r="A3077" t="str">
            <v>Chiwawa River Upper 04</v>
          </cell>
          <cell r="B3077" t="str">
            <v xml:space="preserve">Upper Chiwawa River </v>
          </cell>
          <cell r="C3077" t="str">
            <v>Wenatchee</v>
          </cell>
          <cell r="D3077" t="str">
            <v>yes</v>
          </cell>
          <cell r="E3077" t="str">
            <v>yes</v>
          </cell>
          <cell r="F3077" t="str">
            <v>yes</v>
          </cell>
        </row>
        <row r="3078">
          <cell r="A3078" t="str">
            <v>Chiwawa River Upper 05</v>
          </cell>
          <cell r="B3078" t="str">
            <v xml:space="preserve">Upper Chiwawa River </v>
          </cell>
          <cell r="C3078" t="str">
            <v>Wenatchee</v>
          </cell>
          <cell r="D3078" t="str">
            <v>yes</v>
          </cell>
          <cell r="E3078" t="str">
            <v>yes</v>
          </cell>
          <cell r="F3078" t="str">
            <v>yes</v>
          </cell>
        </row>
        <row r="3079">
          <cell r="A3079" t="str">
            <v>Chumstick Creek 01</v>
          </cell>
          <cell r="B3079" t="str">
            <v>Chumstick Creek</v>
          </cell>
          <cell r="C3079" t="str">
            <v>Wenatchee</v>
          </cell>
          <cell r="D3079" t="str">
            <v>yes</v>
          </cell>
          <cell r="E3079" t="str">
            <v>yes</v>
          </cell>
          <cell r="F3079" t="str">
            <v>yes</v>
          </cell>
        </row>
        <row r="3080">
          <cell r="A3080" t="str">
            <v>Chumstick Creek 02</v>
          </cell>
          <cell r="B3080" t="str">
            <v>Eagle Creek (Wenatchee)</v>
          </cell>
          <cell r="C3080" t="str">
            <v>Wenatchee</v>
          </cell>
          <cell r="D3080" t="str">
            <v>yes</v>
          </cell>
          <cell r="E3080" t="str">
            <v>yes</v>
          </cell>
          <cell r="F3080" t="str">
            <v>yes</v>
          </cell>
        </row>
        <row r="3081">
          <cell r="A3081" t="str">
            <v>Chumstick Creek 03</v>
          </cell>
          <cell r="B3081" t="str">
            <v>Eagle Creek (Wenatchee)</v>
          </cell>
          <cell r="C3081" t="str">
            <v>Wenatchee</v>
          </cell>
          <cell r="D3081" t="str">
            <v>yes</v>
          </cell>
          <cell r="E3081" t="str">
            <v>yes</v>
          </cell>
          <cell r="F3081" t="str">
            <v>no</v>
          </cell>
        </row>
        <row r="3082">
          <cell r="A3082" t="str">
            <v>Chumstick Creek 04</v>
          </cell>
          <cell r="B3082" t="str">
            <v>Chumstick Creek</v>
          </cell>
          <cell r="C3082" t="str">
            <v>Wenatchee</v>
          </cell>
          <cell r="D3082" t="str">
            <v>yes</v>
          </cell>
          <cell r="E3082" t="str">
            <v>yes</v>
          </cell>
          <cell r="F3082" t="str">
            <v>no</v>
          </cell>
        </row>
        <row r="3083">
          <cell r="A3083" t="str">
            <v>Chumstick Creek 05</v>
          </cell>
          <cell r="B3083" t="str">
            <v>Chumstick Creek</v>
          </cell>
          <cell r="C3083" t="str">
            <v>Wenatchee</v>
          </cell>
          <cell r="D3083" t="str">
            <v>yes</v>
          </cell>
          <cell r="E3083" t="str">
            <v>yes</v>
          </cell>
          <cell r="F3083" t="str">
            <v>no</v>
          </cell>
        </row>
        <row r="3084">
          <cell r="A3084" t="str">
            <v>Chumstick Creek 06</v>
          </cell>
          <cell r="B3084" t="str">
            <v>Chumstick Creek</v>
          </cell>
          <cell r="C3084" t="str">
            <v>Wenatchee</v>
          </cell>
          <cell r="D3084" t="str">
            <v>yes</v>
          </cell>
          <cell r="E3084" t="str">
            <v>yes</v>
          </cell>
          <cell r="F3084" t="str">
            <v>no</v>
          </cell>
        </row>
        <row r="3085">
          <cell r="A3085" t="str">
            <v>Chumstick Creek 07</v>
          </cell>
          <cell r="B3085" t="str">
            <v>Chumstick Creek</v>
          </cell>
          <cell r="C3085" t="str">
            <v>Wenatchee</v>
          </cell>
          <cell r="D3085" t="str">
            <v>yes</v>
          </cell>
          <cell r="E3085" t="str">
            <v>yes</v>
          </cell>
          <cell r="F3085" t="str">
            <v>no</v>
          </cell>
        </row>
        <row r="3086">
          <cell r="A3086" t="str">
            <v>Chumstick Creek 08</v>
          </cell>
          <cell r="B3086" t="str">
            <v>Chumstick Creek</v>
          </cell>
          <cell r="C3086" t="str">
            <v>Wenatchee</v>
          </cell>
          <cell r="D3086" t="str">
            <v>yes</v>
          </cell>
          <cell r="E3086" t="str">
            <v>yes</v>
          </cell>
          <cell r="F3086" t="str">
            <v>no</v>
          </cell>
        </row>
        <row r="3087">
          <cell r="A3087" t="str">
            <v>Chumstick Creek 09</v>
          </cell>
          <cell r="B3087" t="str">
            <v>Chumstick Creek</v>
          </cell>
          <cell r="C3087" t="str">
            <v>Wenatchee</v>
          </cell>
          <cell r="D3087" t="str">
            <v>no</v>
          </cell>
          <cell r="E3087" t="str">
            <v>no</v>
          </cell>
          <cell r="F3087" t="str">
            <v>no</v>
          </cell>
        </row>
        <row r="3088">
          <cell r="A3088" t="str">
            <v>Chuwuch River Kay 02</v>
          </cell>
          <cell r="B3088" t="str">
            <v>Chewuch River-Kay Creek</v>
          </cell>
          <cell r="C3088" t="str">
            <v>Methow</v>
          </cell>
          <cell r="D3088" t="str">
            <v>no</v>
          </cell>
          <cell r="E3088" t="str">
            <v>no</v>
          </cell>
          <cell r="F3088" t="str">
            <v>no</v>
          </cell>
        </row>
        <row r="3089">
          <cell r="A3089" t="str">
            <v>Clear Creek 01</v>
          </cell>
          <cell r="B3089" t="str">
            <v xml:space="preserve">Lower Chiwawa River </v>
          </cell>
          <cell r="C3089" t="str">
            <v>Wenatchee</v>
          </cell>
          <cell r="D3089" t="str">
            <v>yes</v>
          </cell>
          <cell r="E3089" t="str">
            <v>yes</v>
          </cell>
          <cell r="F3089" t="str">
            <v>no</v>
          </cell>
        </row>
        <row r="3090">
          <cell r="A3090" t="str">
            <v>Clear Creek 02</v>
          </cell>
          <cell r="B3090" t="str">
            <v xml:space="preserve">Lower Chiwawa River </v>
          </cell>
          <cell r="C3090" t="str">
            <v>Wenatchee</v>
          </cell>
          <cell r="D3090" t="str">
            <v>no</v>
          </cell>
          <cell r="E3090" t="str">
            <v>yes</v>
          </cell>
          <cell r="F3090" t="str">
            <v>no</v>
          </cell>
        </row>
        <row r="3091">
          <cell r="A3091" t="str">
            <v>Cougar Creek 01</v>
          </cell>
          <cell r="B3091" t="str">
            <v xml:space="preserve">Upper Mad River </v>
          </cell>
          <cell r="C3091" t="str">
            <v>Entiat</v>
          </cell>
          <cell r="D3091" t="str">
            <v>no</v>
          </cell>
          <cell r="E3091" t="str">
            <v>no</v>
          </cell>
          <cell r="F3091" t="str">
            <v>yes</v>
          </cell>
        </row>
        <row r="3092">
          <cell r="A3092" t="str">
            <v>Coulter Creek 01</v>
          </cell>
          <cell r="B3092" t="str">
            <v xml:space="preserve">Lower Nason Creek </v>
          </cell>
          <cell r="C3092" t="str">
            <v>Wenatchee</v>
          </cell>
          <cell r="D3092" t="str">
            <v>no</v>
          </cell>
          <cell r="E3092" t="str">
            <v>yes</v>
          </cell>
          <cell r="F3092" t="str">
            <v>yes</v>
          </cell>
        </row>
        <row r="3093">
          <cell r="A3093" t="str">
            <v>Crater Creek 01</v>
          </cell>
          <cell r="B3093" t="str">
            <v>Gold Creek</v>
          </cell>
          <cell r="C3093" t="str">
            <v>Methow</v>
          </cell>
          <cell r="D3093" t="str">
            <v>yes</v>
          </cell>
          <cell r="E3093" t="str">
            <v>yes</v>
          </cell>
          <cell r="F3093" t="str">
            <v>yes</v>
          </cell>
        </row>
        <row r="3094">
          <cell r="A3094" t="str">
            <v>Crater Creek 02</v>
          </cell>
          <cell r="B3094" t="str">
            <v>Gold Creek</v>
          </cell>
          <cell r="C3094" t="str">
            <v>Methow</v>
          </cell>
          <cell r="D3094" t="str">
            <v>yes</v>
          </cell>
          <cell r="E3094" t="str">
            <v>yes</v>
          </cell>
          <cell r="F3094" t="str">
            <v>yes</v>
          </cell>
        </row>
        <row r="3095">
          <cell r="A3095" t="str">
            <v>Crater Creek 03</v>
          </cell>
          <cell r="B3095" t="str">
            <v>Gold Creek</v>
          </cell>
          <cell r="C3095" t="str">
            <v>Methow</v>
          </cell>
          <cell r="D3095" t="str">
            <v>yes</v>
          </cell>
          <cell r="E3095" t="str">
            <v>yes</v>
          </cell>
          <cell r="F3095" t="str">
            <v>yes</v>
          </cell>
        </row>
        <row r="3096">
          <cell r="A3096" t="str">
            <v>Cub Creek 01</v>
          </cell>
          <cell r="B3096" t="str">
            <v>Cub Creek</v>
          </cell>
          <cell r="C3096" t="str">
            <v>Methow</v>
          </cell>
          <cell r="D3096" t="str">
            <v>yes</v>
          </cell>
          <cell r="E3096" t="str">
            <v>yes</v>
          </cell>
          <cell r="F3096" t="str">
            <v>yes</v>
          </cell>
        </row>
        <row r="3097">
          <cell r="A3097" t="str">
            <v>Dead Horse Canyon 01</v>
          </cell>
          <cell r="B3097" t="str">
            <v>Wenatchee River-Beaver Creek</v>
          </cell>
          <cell r="C3097" t="str">
            <v>Wenatchee</v>
          </cell>
          <cell r="D3097" t="str">
            <v>no</v>
          </cell>
          <cell r="E3097" t="str">
            <v>no</v>
          </cell>
          <cell r="F3097" t="str">
            <v>no</v>
          </cell>
        </row>
        <row r="3098">
          <cell r="A3098" t="str">
            <v>Derby Canyon 01</v>
          </cell>
          <cell r="B3098" t="str">
            <v>Wenatchee River-Derby Canyon</v>
          </cell>
          <cell r="C3098" t="str">
            <v>Wenatchee</v>
          </cell>
          <cell r="D3098" t="str">
            <v>no</v>
          </cell>
          <cell r="E3098" t="str">
            <v>yes</v>
          </cell>
          <cell r="F3098" t="str">
            <v>no</v>
          </cell>
        </row>
        <row r="3099">
          <cell r="A3099" t="str">
            <v>Derby Canyon 02</v>
          </cell>
          <cell r="B3099" t="str">
            <v>Wenatchee River-Derby Canyon</v>
          </cell>
          <cell r="C3099" t="str">
            <v>Wenatchee</v>
          </cell>
          <cell r="D3099" t="str">
            <v>no</v>
          </cell>
          <cell r="E3099" t="str">
            <v>yes</v>
          </cell>
          <cell r="F3099" t="str">
            <v>no</v>
          </cell>
        </row>
        <row r="3100">
          <cell r="A3100" t="str">
            <v>Derby Canyon 03</v>
          </cell>
          <cell r="B3100" t="str">
            <v>Wenatchee River-Derby Canyon</v>
          </cell>
          <cell r="C3100" t="str">
            <v>Wenatchee</v>
          </cell>
          <cell r="D3100" t="str">
            <v>no</v>
          </cell>
          <cell r="E3100" t="str">
            <v>yes</v>
          </cell>
          <cell r="F3100" t="str">
            <v>no</v>
          </cell>
        </row>
        <row r="3101">
          <cell r="A3101" t="str">
            <v>Diamond Creek 01</v>
          </cell>
          <cell r="B3101" t="str">
            <v>Diamond Creek</v>
          </cell>
          <cell r="C3101" t="str">
            <v>Methow</v>
          </cell>
          <cell r="D3101" t="str">
            <v>no</v>
          </cell>
          <cell r="E3101" t="str">
            <v>no</v>
          </cell>
          <cell r="F3101" t="str">
            <v>yes</v>
          </cell>
        </row>
        <row r="3102">
          <cell r="A3102" t="str">
            <v>Doe Creek 01</v>
          </cell>
          <cell r="B3102" t="str">
            <v>Chewuch River-Doe Creek</v>
          </cell>
          <cell r="C3102" t="str">
            <v>Methow</v>
          </cell>
          <cell r="D3102" t="str">
            <v>no</v>
          </cell>
          <cell r="E3102" t="str">
            <v>yes</v>
          </cell>
          <cell r="F3102" t="str">
            <v>no</v>
          </cell>
        </row>
        <row r="3103">
          <cell r="A3103" t="str">
            <v>Drake Creek 01</v>
          </cell>
          <cell r="B3103" t="str">
            <v xml:space="preserve">Upper Lost River </v>
          </cell>
          <cell r="C3103" t="str">
            <v>Methow</v>
          </cell>
          <cell r="D3103" t="str">
            <v>no</v>
          </cell>
          <cell r="E3103" t="str">
            <v>no</v>
          </cell>
          <cell r="F3103" t="str">
            <v>yes</v>
          </cell>
        </row>
        <row r="3104">
          <cell r="A3104" t="str">
            <v>Eagle Creek Methow 01</v>
          </cell>
          <cell r="B3104" t="str">
            <v>Eagle Creek (Methow)</v>
          </cell>
          <cell r="C3104" t="str">
            <v>Methow</v>
          </cell>
          <cell r="D3104" t="str">
            <v>yes</v>
          </cell>
          <cell r="E3104" t="str">
            <v>yes</v>
          </cell>
          <cell r="F3104" t="str">
            <v>yes</v>
          </cell>
        </row>
        <row r="3105">
          <cell r="A3105" t="str">
            <v>Eagle Creek Methow 02</v>
          </cell>
          <cell r="B3105" t="str">
            <v>Eagle Creek (Methow)</v>
          </cell>
          <cell r="C3105" t="str">
            <v>Methow</v>
          </cell>
          <cell r="D3105" t="str">
            <v>yes</v>
          </cell>
          <cell r="E3105" t="str">
            <v>yes</v>
          </cell>
          <cell r="F3105" t="str">
            <v>yes</v>
          </cell>
        </row>
        <row r="3106">
          <cell r="A3106" t="str">
            <v>Eagle Creek Wenatchee 01</v>
          </cell>
          <cell r="B3106" t="str">
            <v>Eagle Creek (Wenatchee)</v>
          </cell>
          <cell r="C3106" t="str">
            <v>Wenatchee</v>
          </cell>
          <cell r="D3106" t="str">
            <v>no</v>
          </cell>
          <cell r="E3106" t="str">
            <v>yes</v>
          </cell>
          <cell r="F3106" t="str">
            <v>no</v>
          </cell>
        </row>
        <row r="3107">
          <cell r="A3107" t="str">
            <v>Early Winters Creek 01</v>
          </cell>
          <cell r="B3107" t="str">
            <v>Cedar Creek</v>
          </cell>
          <cell r="C3107" t="str">
            <v>Methow</v>
          </cell>
          <cell r="D3107" t="str">
            <v>yes</v>
          </cell>
          <cell r="E3107" t="str">
            <v>yes</v>
          </cell>
          <cell r="F3107" t="str">
            <v>yes</v>
          </cell>
        </row>
        <row r="3108">
          <cell r="A3108" t="str">
            <v>Early Winters Creek 02</v>
          </cell>
          <cell r="B3108" t="str">
            <v>Early Winters Creek</v>
          </cell>
          <cell r="C3108" t="str">
            <v>Methow</v>
          </cell>
          <cell r="D3108" t="str">
            <v>yes</v>
          </cell>
          <cell r="E3108" t="str">
            <v>yes</v>
          </cell>
          <cell r="F3108" t="str">
            <v>yes</v>
          </cell>
        </row>
        <row r="3109">
          <cell r="A3109" t="str">
            <v>Early Winters Creek 03</v>
          </cell>
          <cell r="B3109" t="str">
            <v>Early Winters Creek</v>
          </cell>
          <cell r="C3109" t="str">
            <v>Methow</v>
          </cell>
          <cell r="D3109" t="str">
            <v>yes</v>
          </cell>
          <cell r="E3109" t="str">
            <v>yes</v>
          </cell>
          <cell r="F3109" t="str">
            <v>yes</v>
          </cell>
        </row>
        <row r="3110">
          <cell r="A3110" t="str">
            <v>Early Winters Creek 04</v>
          </cell>
          <cell r="B3110" t="str">
            <v>Early Winters Creek</v>
          </cell>
          <cell r="C3110" t="str">
            <v>Methow</v>
          </cell>
          <cell r="D3110" t="str">
            <v>yes</v>
          </cell>
          <cell r="E3110" t="str">
            <v>yes</v>
          </cell>
          <cell r="F3110" t="str">
            <v>yes</v>
          </cell>
        </row>
        <row r="3111">
          <cell r="A3111" t="str">
            <v>Early Winters Creek 06</v>
          </cell>
          <cell r="B3111" t="str">
            <v>Early Winters Creek</v>
          </cell>
          <cell r="C3111" t="str">
            <v>Methow</v>
          </cell>
          <cell r="D3111" t="str">
            <v>no</v>
          </cell>
          <cell r="E3111" t="str">
            <v>no</v>
          </cell>
          <cell r="F3111" t="str">
            <v>yes</v>
          </cell>
        </row>
        <row r="3112">
          <cell r="A3112" t="str">
            <v>Eight Mile Creek 01</v>
          </cell>
          <cell r="B3112" t="str">
            <v>Eight Mile Creek</v>
          </cell>
          <cell r="C3112" t="str">
            <v>Methow</v>
          </cell>
          <cell r="D3112" t="str">
            <v>yes</v>
          </cell>
          <cell r="E3112" t="str">
            <v>yes</v>
          </cell>
          <cell r="F3112" t="str">
            <v>yes</v>
          </cell>
        </row>
        <row r="3113">
          <cell r="A3113" t="str">
            <v>Eight Mile Creek 02</v>
          </cell>
          <cell r="B3113" t="str">
            <v>Eight Mile Creek</v>
          </cell>
          <cell r="C3113" t="str">
            <v>Methow</v>
          </cell>
          <cell r="D3113" t="str">
            <v>yes</v>
          </cell>
          <cell r="E3113" t="str">
            <v>yes</v>
          </cell>
          <cell r="F3113" t="str">
            <v>yes</v>
          </cell>
        </row>
        <row r="3114">
          <cell r="A3114" t="str">
            <v>Eight Mile Creek 03</v>
          </cell>
          <cell r="B3114" t="str">
            <v>Eight Mile Creek</v>
          </cell>
          <cell r="C3114" t="str">
            <v>Methow</v>
          </cell>
          <cell r="D3114" t="str">
            <v>yes</v>
          </cell>
          <cell r="E3114" t="str">
            <v>yes</v>
          </cell>
          <cell r="F3114" t="str">
            <v>yes</v>
          </cell>
        </row>
        <row r="3115">
          <cell r="A3115" t="str">
            <v>Eight Mile Creek 05</v>
          </cell>
          <cell r="B3115" t="str">
            <v>Eight Mile Creek</v>
          </cell>
          <cell r="C3115" t="str">
            <v>Methow</v>
          </cell>
          <cell r="D3115" t="str">
            <v>yes</v>
          </cell>
          <cell r="E3115" t="str">
            <v>yes</v>
          </cell>
          <cell r="F3115" t="str">
            <v>yes</v>
          </cell>
        </row>
        <row r="3116">
          <cell r="A3116" t="str">
            <v>Eight Mile Creek 06</v>
          </cell>
          <cell r="B3116" t="str">
            <v>Eight Mile Creek</v>
          </cell>
          <cell r="C3116" t="str">
            <v>Methow</v>
          </cell>
          <cell r="D3116" t="str">
            <v>yes</v>
          </cell>
          <cell r="E3116" t="str">
            <v>yes</v>
          </cell>
          <cell r="F3116" t="str">
            <v>yes</v>
          </cell>
        </row>
        <row r="3117">
          <cell r="A3117" t="str">
            <v>Eight Mile Creek 07</v>
          </cell>
          <cell r="B3117" t="str">
            <v>Eight Mile Creek</v>
          </cell>
          <cell r="C3117" t="str">
            <v>Methow</v>
          </cell>
          <cell r="D3117" t="str">
            <v>yes</v>
          </cell>
          <cell r="E3117" t="str">
            <v>yes</v>
          </cell>
          <cell r="F3117" t="str">
            <v>yes</v>
          </cell>
        </row>
        <row r="3118">
          <cell r="A3118" t="str">
            <v>Eight Mile Creek 08</v>
          </cell>
          <cell r="B3118" t="str">
            <v>Eight Mile Creek</v>
          </cell>
          <cell r="C3118" t="str">
            <v>Methow</v>
          </cell>
          <cell r="D3118" t="str">
            <v>yes</v>
          </cell>
          <cell r="E3118" t="str">
            <v>yes</v>
          </cell>
          <cell r="F3118" t="str">
            <v>yes</v>
          </cell>
        </row>
        <row r="3119">
          <cell r="A3119" t="str">
            <v>Eight Mile Creek 09</v>
          </cell>
          <cell r="B3119" t="str">
            <v>Eight Mile Creek</v>
          </cell>
          <cell r="C3119" t="str">
            <v>Methow</v>
          </cell>
          <cell r="D3119" t="str">
            <v>yes</v>
          </cell>
          <cell r="E3119" t="str">
            <v>yes</v>
          </cell>
          <cell r="F3119" t="str">
            <v>yes</v>
          </cell>
        </row>
        <row r="3120">
          <cell r="A3120" t="str">
            <v>Entiat River Lake 01</v>
          </cell>
          <cell r="B3120" t="str">
            <v>Entiat River-Lake Creek</v>
          </cell>
          <cell r="C3120" t="str">
            <v>Entiat</v>
          </cell>
          <cell r="D3120" t="str">
            <v>yes</v>
          </cell>
          <cell r="E3120" t="str">
            <v>yes</v>
          </cell>
          <cell r="F3120" t="str">
            <v>yes</v>
          </cell>
        </row>
        <row r="3121">
          <cell r="A3121" t="str">
            <v>Entiat River Lake 02</v>
          </cell>
          <cell r="B3121" t="str">
            <v>Entiat River-Lake Creek</v>
          </cell>
          <cell r="C3121" t="str">
            <v>Entiat</v>
          </cell>
          <cell r="D3121" t="str">
            <v>yes</v>
          </cell>
          <cell r="E3121" t="str">
            <v>yes</v>
          </cell>
          <cell r="F3121" t="str">
            <v>yes</v>
          </cell>
        </row>
        <row r="3122">
          <cell r="A3122" t="str">
            <v>Entiat River Lake 03</v>
          </cell>
          <cell r="B3122" t="str">
            <v>Entiat River-Lake Creek</v>
          </cell>
          <cell r="C3122" t="str">
            <v>Entiat</v>
          </cell>
          <cell r="D3122" t="str">
            <v>yes</v>
          </cell>
          <cell r="E3122" t="str">
            <v>yes</v>
          </cell>
          <cell r="F3122" t="str">
            <v>yes</v>
          </cell>
        </row>
        <row r="3123">
          <cell r="A3123" t="str">
            <v>Entiat River Lake 04</v>
          </cell>
          <cell r="B3123" t="str">
            <v>Entiat River-Lake Creek</v>
          </cell>
          <cell r="C3123" t="str">
            <v>Entiat</v>
          </cell>
          <cell r="D3123" t="str">
            <v>yes</v>
          </cell>
          <cell r="E3123" t="str">
            <v>yes</v>
          </cell>
          <cell r="F3123" t="str">
            <v>yes</v>
          </cell>
        </row>
        <row r="3124">
          <cell r="A3124" t="str">
            <v>Entiat River Lake 05</v>
          </cell>
          <cell r="B3124" t="str">
            <v>Entiat River-Lake Creek</v>
          </cell>
          <cell r="C3124" t="str">
            <v>Entiat</v>
          </cell>
          <cell r="D3124" t="str">
            <v>yes</v>
          </cell>
          <cell r="E3124" t="str">
            <v>yes</v>
          </cell>
          <cell r="F3124" t="str">
            <v>yes</v>
          </cell>
        </row>
        <row r="3125">
          <cell r="A3125" t="str">
            <v>Entiat River Lake 06</v>
          </cell>
          <cell r="B3125" t="str">
            <v>Entiat River-Lake Creek</v>
          </cell>
          <cell r="C3125" t="str">
            <v>Entiat</v>
          </cell>
          <cell r="D3125" t="str">
            <v>yes</v>
          </cell>
          <cell r="E3125" t="str">
            <v>yes</v>
          </cell>
          <cell r="F3125" t="str">
            <v>yes</v>
          </cell>
        </row>
        <row r="3126">
          <cell r="A3126" t="str">
            <v>Entiat River Lake 07</v>
          </cell>
          <cell r="B3126" t="str">
            <v>Entiat River-Lake Creek</v>
          </cell>
          <cell r="C3126" t="str">
            <v>Entiat</v>
          </cell>
          <cell r="D3126" t="str">
            <v>yes</v>
          </cell>
          <cell r="E3126" t="str">
            <v>yes</v>
          </cell>
          <cell r="F3126" t="str">
            <v>yes</v>
          </cell>
        </row>
        <row r="3127">
          <cell r="A3127" t="str">
            <v>Entiat River Lake 08</v>
          </cell>
          <cell r="B3127" t="str">
            <v>Entiat River-Lake Creek</v>
          </cell>
          <cell r="C3127" t="str">
            <v>Entiat</v>
          </cell>
          <cell r="D3127" t="str">
            <v>yes</v>
          </cell>
          <cell r="E3127" t="str">
            <v>yes</v>
          </cell>
          <cell r="F3127" t="str">
            <v>yes</v>
          </cell>
        </row>
        <row r="3128">
          <cell r="A3128" t="str">
            <v>Entiat River Lake 09</v>
          </cell>
          <cell r="B3128" t="str">
            <v>Entiat River-Lake Creek</v>
          </cell>
          <cell r="C3128" t="str">
            <v>Entiat</v>
          </cell>
          <cell r="D3128" t="str">
            <v>yes</v>
          </cell>
          <cell r="E3128" t="str">
            <v>yes</v>
          </cell>
          <cell r="F3128" t="str">
            <v>yes</v>
          </cell>
        </row>
        <row r="3129">
          <cell r="A3129" t="str">
            <v>Entiat River Lake 10</v>
          </cell>
          <cell r="B3129" t="str">
            <v>Entiat River-Lake Creek</v>
          </cell>
          <cell r="C3129" t="str">
            <v>Entiat</v>
          </cell>
          <cell r="D3129" t="str">
            <v>yes</v>
          </cell>
          <cell r="E3129" t="str">
            <v>yes</v>
          </cell>
          <cell r="F3129" t="str">
            <v>yes</v>
          </cell>
        </row>
        <row r="3130">
          <cell r="A3130" t="str">
            <v>Entiat River Lake 11</v>
          </cell>
          <cell r="B3130" t="str">
            <v>Entiat River-Lake Creek</v>
          </cell>
          <cell r="C3130" t="str">
            <v>Entiat</v>
          </cell>
          <cell r="D3130" t="str">
            <v>yes</v>
          </cell>
          <cell r="E3130" t="str">
            <v>yes</v>
          </cell>
          <cell r="F3130" t="str">
            <v>yes</v>
          </cell>
        </row>
        <row r="3131">
          <cell r="A3131" t="str">
            <v>Entiat River Mills 01</v>
          </cell>
          <cell r="B3131" t="str">
            <v>Entiat River-Mills Creek</v>
          </cell>
          <cell r="C3131" t="str">
            <v>Entiat</v>
          </cell>
          <cell r="D3131" t="str">
            <v>yes</v>
          </cell>
          <cell r="E3131" t="str">
            <v>yes</v>
          </cell>
          <cell r="F3131" t="str">
            <v>yes</v>
          </cell>
        </row>
        <row r="3132">
          <cell r="A3132" t="str">
            <v>Entiat River Mills 02</v>
          </cell>
          <cell r="B3132" t="str">
            <v>Entiat River-Mills Creek</v>
          </cell>
          <cell r="C3132" t="str">
            <v>Entiat</v>
          </cell>
          <cell r="D3132" t="str">
            <v>yes</v>
          </cell>
          <cell r="E3132" t="str">
            <v>yes</v>
          </cell>
          <cell r="F3132" t="str">
            <v>yes</v>
          </cell>
        </row>
        <row r="3133">
          <cell r="A3133" t="str">
            <v>Entiat River Mills 03</v>
          </cell>
          <cell r="B3133" t="str">
            <v>Entiat River-Mills Creek</v>
          </cell>
          <cell r="C3133" t="str">
            <v>Entiat</v>
          </cell>
          <cell r="D3133" t="str">
            <v>yes</v>
          </cell>
          <cell r="E3133" t="str">
            <v>yes</v>
          </cell>
          <cell r="F3133" t="str">
            <v>yes</v>
          </cell>
        </row>
        <row r="3134">
          <cell r="A3134" t="str">
            <v>Entiat River Mills 04</v>
          </cell>
          <cell r="B3134" t="str">
            <v>Entiat River-Mills Creek</v>
          </cell>
          <cell r="C3134" t="str">
            <v>Entiat</v>
          </cell>
          <cell r="D3134" t="str">
            <v>yes</v>
          </cell>
          <cell r="E3134" t="str">
            <v>yes</v>
          </cell>
          <cell r="F3134" t="str">
            <v>yes</v>
          </cell>
        </row>
        <row r="3135">
          <cell r="A3135" t="str">
            <v>Entiat River Mills 05</v>
          </cell>
          <cell r="B3135" t="str">
            <v>Entiat River-Mills Creek</v>
          </cell>
          <cell r="C3135" t="str">
            <v>Entiat</v>
          </cell>
          <cell r="D3135" t="str">
            <v>yes</v>
          </cell>
          <cell r="E3135" t="str">
            <v>yes</v>
          </cell>
          <cell r="F3135" t="str">
            <v>yes</v>
          </cell>
        </row>
        <row r="3136">
          <cell r="A3136" t="str">
            <v>Entiat River Mills 06</v>
          </cell>
          <cell r="B3136" t="str">
            <v>Entiat River-Mills Creek</v>
          </cell>
          <cell r="C3136" t="str">
            <v>Entiat</v>
          </cell>
          <cell r="D3136" t="str">
            <v>yes</v>
          </cell>
          <cell r="E3136" t="str">
            <v>yes</v>
          </cell>
          <cell r="F3136" t="str">
            <v>yes</v>
          </cell>
        </row>
        <row r="3137">
          <cell r="A3137" t="str">
            <v>Entiat River Mills 07</v>
          </cell>
          <cell r="B3137" t="str">
            <v>Entiat River-Mills Creek</v>
          </cell>
          <cell r="C3137" t="str">
            <v>Entiat</v>
          </cell>
          <cell r="D3137" t="str">
            <v>yes</v>
          </cell>
          <cell r="E3137" t="str">
            <v>yes</v>
          </cell>
          <cell r="F3137" t="str">
            <v>yes</v>
          </cell>
        </row>
        <row r="3138">
          <cell r="A3138" t="str">
            <v>Entiat River Mills 08</v>
          </cell>
          <cell r="B3138" t="str">
            <v>Entiat River-Mills Creek</v>
          </cell>
          <cell r="C3138" t="str">
            <v>Entiat</v>
          </cell>
          <cell r="D3138" t="str">
            <v>yes</v>
          </cell>
          <cell r="E3138" t="str">
            <v>yes</v>
          </cell>
          <cell r="F3138" t="str">
            <v>yes</v>
          </cell>
        </row>
        <row r="3139">
          <cell r="A3139" t="str">
            <v>Entiat River Potato 01</v>
          </cell>
          <cell r="B3139" t="str">
            <v>Entiat River-Potato Creek</v>
          </cell>
          <cell r="C3139" t="str">
            <v>Entiat</v>
          </cell>
          <cell r="D3139" t="str">
            <v>yes</v>
          </cell>
          <cell r="E3139" t="str">
            <v>yes</v>
          </cell>
          <cell r="F3139" t="str">
            <v>yes</v>
          </cell>
        </row>
        <row r="3140">
          <cell r="A3140" t="str">
            <v>Entiat River Potato 02</v>
          </cell>
          <cell r="B3140" t="str">
            <v>Entiat River-Potato Creek</v>
          </cell>
          <cell r="C3140" t="str">
            <v>Entiat</v>
          </cell>
          <cell r="D3140" t="str">
            <v>yes</v>
          </cell>
          <cell r="E3140" t="str">
            <v>yes</v>
          </cell>
          <cell r="F3140" t="str">
            <v>yes</v>
          </cell>
        </row>
        <row r="3141">
          <cell r="A3141" t="str">
            <v>Entiat River Potato 03</v>
          </cell>
          <cell r="B3141" t="str">
            <v>Entiat River-Potato Creek</v>
          </cell>
          <cell r="C3141" t="str">
            <v>Entiat</v>
          </cell>
          <cell r="D3141" t="str">
            <v>yes</v>
          </cell>
          <cell r="E3141" t="str">
            <v>yes</v>
          </cell>
          <cell r="F3141" t="str">
            <v>yes</v>
          </cell>
        </row>
        <row r="3142">
          <cell r="A3142" t="str">
            <v>Entiat River Potato 04</v>
          </cell>
          <cell r="B3142" t="str">
            <v>Entiat River-Potato Creek</v>
          </cell>
          <cell r="C3142" t="str">
            <v>Entiat</v>
          </cell>
          <cell r="D3142" t="str">
            <v>yes</v>
          </cell>
          <cell r="E3142" t="str">
            <v>yes</v>
          </cell>
          <cell r="F3142" t="str">
            <v>yes</v>
          </cell>
        </row>
        <row r="3143">
          <cell r="A3143" t="str">
            <v>Entiat River Potato 05</v>
          </cell>
          <cell r="B3143" t="str">
            <v>Entiat River-Potato Creek</v>
          </cell>
          <cell r="C3143" t="str">
            <v>Entiat</v>
          </cell>
          <cell r="D3143" t="str">
            <v>yes</v>
          </cell>
          <cell r="E3143" t="str">
            <v>yes</v>
          </cell>
          <cell r="F3143" t="str">
            <v>yes</v>
          </cell>
        </row>
        <row r="3144">
          <cell r="A3144" t="str">
            <v>Entiat River Potato 06</v>
          </cell>
          <cell r="B3144" t="str">
            <v>Entiat River-Potato Creek</v>
          </cell>
          <cell r="C3144" t="str">
            <v>Entiat</v>
          </cell>
          <cell r="D3144" t="str">
            <v>yes</v>
          </cell>
          <cell r="E3144" t="str">
            <v>yes</v>
          </cell>
          <cell r="F3144" t="str">
            <v>yes</v>
          </cell>
        </row>
        <row r="3145">
          <cell r="A3145" t="str">
            <v>Entiat River Potato 07</v>
          </cell>
          <cell r="B3145" t="str">
            <v>Entiat River-Potato Creek</v>
          </cell>
          <cell r="C3145" t="str">
            <v>Entiat</v>
          </cell>
          <cell r="D3145" t="str">
            <v>yes</v>
          </cell>
          <cell r="E3145" t="str">
            <v>yes</v>
          </cell>
          <cell r="F3145" t="str">
            <v>yes</v>
          </cell>
        </row>
        <row r="3146">
          <cell r="A3146" t="str">
            <v>Entiat River Potato 08</v>
          </cell>
          <cell r="B3146" t="str">
            <v>Entiat River-Potato Creek</v>
          </cell>
          <cell r="C3146" t="str">
            <v>Entiat</v>
          </cell>
          <cell r="D3146" t="str">
            <v>yes</v>
          </cell>
          <cell r="E3146" t="str">
            <v>yes</v>
          </cell>
          <cell r="F3146" t="str">
            <v>yes</v>
          </cell>
        </row>
        <row r="3147">
          <cell r="A3147" t="str">
            <v>Entiat River Preston 01</v>
          </cell>
          <cell r="B3147" t="str">
            <v>Entiat River-Preston Creek</v>
          </cell>
          <cell r="C3147" t="str">
            <v>Entiat</v>
          </cell>
          <cell r="D3147" t="str">
            <v>yes</v>
          </cell>
          <cell r="E3147" t="str">
            <v>yes</v>
          </cell>
          <cell r="F3147" t="str">
            <v>yes</v>
          </cell>
        </row>
        <row r="3148">
          <cell r="A3148" t="str">
            <v>Entiat River Preston 02</v>
          </cell>
          <cell r="B3148" t="str">
            <v>Entiat River-Preston Creek</v>
          </cell>
          <cell r="C3148" t="str">
            <v>Entiat</v>
          </cell>
          <cell r="D3148" t="str">
            <v>yes</v>
          </cell>
          <cell r="E3148" t="str">
            <v>yes</v>
          </cell>
          <cell r="F3148" t="str">
            <v>yes</v>
          </cell>
        </row>
        <row r="3149">
          <cell r="A3149" t="str">
            <v>Entiat River Preston 03</v>
          </cell>
          <cell r="B3149" t="str">
            <v>Entiat River-Preston Creek</v>
          </cell>
          <cell r="C3149" t="str">
            <v>Entiat</v>
          </cell>
          <cell r="D3149" t="str">
            <v>yes</v>
          </cell>
          <cell r="E3149" t="str">
            <v>yes</v>
          </cell>
          <cell r="F3149" t="str">
            <v>yes</v>
          </cell>
        </row>
        <row r="3150">
          <cell r="A3150" t="str">
            <v>Entiat River Preston 04</v>
          </cell>
          <cell r="B3150" t="str">
            <v>Entiat River-Preston Creek</v>
          </cell>
          <cell r="C3150" t="str">
            <v>Entiat</v>
          </cell>
          <cell r="D3150" t="str">
            <v>yes</v>
          </cell>
          <cell r="E3150" t="str">
            <v>yes</v>
          </cell>
          <cell r="F3150" t="str">
            <v>yes</v>
          </cell>
        </row>
        <row r="3151">
          <cell r="A3151" t="str">
            <v>Entiat River Preston 05</v>
          </cell>
          <cell r="B3151" t="str">
            <v>Entiat River-Lake Creek</v>
          </cell>
          <cell r="C3151" t="str">
            <v>Entiat</v>
          </cell>
          <cell r="D3151" t="str">
            <v>yes</v>
          </cell>
          <cell r="E3151" t="str">
            <v>yes</v>
          </cell>
          <cell r="F3151" t="str">
            <v>yes</v>
          </cell>
        </row>
        <row r="3152">
          <cell r="A3152" t="str">
            <v>Etienne Creek 01</v>
          </cell>
          <cell r="B3152" t="str">
            <v xml:space="preserve">Upper Peshastin Creek </v>
          </cell>
          <cell r="C3152" t="str">
            <v>Wenatchee</v>
          </cell>
          <cell r="D3152" t="str">
            <v>yes</v>
          </cell>
          <cell r="E3152" t="str">
            <v>yes</v>
          </cell>
          <cell r="F3152" t="str">
            <v>yes</v>
          </cell>
        </row>
        <row r="3153">
          <cell r="A3153" t="str">
            <v>Etienne Creek 02</v>
          </cell>
          <cell r="B3153" t="str">
            <v xml:space="preserve">Upper Peshastin Creek </v>
          </cell>
          <cell r="C3153" t="str">
            <v>Wenatchee</v>
          </cell>
          <cell r="D3153" t="str">
            <v>no</v>
          </cell>
          <cell r="E3153" t="str">
            <v>yes</v>
          </cell>
          <cell r="F3153" t="str">
            <v>yes</v>
          </cell>
        </row>
        <row r="3154">
          <cell r="A3154" t="str">
            <v>Eureka Creek 01</v>
          </cell>
          <cell r="B3154" t="str">
            <v>Eureka Creek Methow</v>
          </cell>
          <cell r="C3154" t="str">
            <v>Methow</v>
          </cell>
          <cell r="D3154" t="str">
            <v>yes</v>
          </cell>
          <cell r="E3154" t="str">
            <v>yes</v>
          </cell>
          <cell r="F3154" t="str">
            <v>yes</v>
          </cell>
        </row>
        <row r="3155">
          <cell r="A3155" t="str">
            <v>Falls Creek 01</v>
          </cell>
          <cell r="B3155" t="str">
            <v>Falls Creek Methow</v>
          </cell>
          <cell r="C3155" t="str">
            <v>Methow</v>
          </cell>
          <cell r="D3155" t="str">
            <v>no</v>
          </cell>
          <cell r="E3155" t="str">
            <v>yes</v>
          </cell>
          <cell r="F3155" t="str">
            <v>no</v>
          </cell>
        </row>
        <row r="3156">
          <cell r="A3156" t="str">
            <v>Farewell Creek 01</v>
          </cell>
          <cell r="B3156" t="str">
            <v>Lake Creek (Methow)</v>
          </cell>
          <cell r="C3156" t="str">
            <v>Methow</v>
          </cell>
          <cell r="D3156" t="str">
            <v>no</v>
          </cell>
          <cell r="E3156" t="str">
            <v>no</v>
          </cell>
          <cell r="F3156" t="str">
            <v>no</v>
          </cell>
        </row>
        <row r="3157">
          <cell r="A3157" t="str">
            <v>Fawn Creek 01</v>
          </cell>
          <cell r="B3157" t="str">
            <v>Methow River-Fawn Creek</v>
          </cell>
          <cell r="C3157" t="str">
            <v>Methow</v>
          </cell>
          <cell r="D3157" t="str">
            <v>no</v>
          </cell>
          <cell r="E3157" t="str">
            <v>no</v>
          </cell>
          <cell r="F3157" t="str">
            <v>no</v>
          </cell>
        </row>
        <row r="3158">
          <cell r="A3158" t="str">
            <v>Fish Creek 01</v>
          </cell>
          <cell r="B3158" t="str">
            <v xml:space="preserve">Upper Little Wenatchee River </v>
          </cell>
          <cell r="C3158" t="str">
            <v>Wenatchee</v>
          </cell>
          <cell r="D3158" t="str">
            <v>no</v>
          </cell>
          <cell r="E3158" t="str">
            <v>no</v>
          </cell>
          <cell r="F3158" t="str">
            <v>yes</v>
          </cell>
        </row>
        <row r="3159">
          <cell r="A3159" t="str">
            <v>Fish Lake Run 01</v>
          </cell>
          <cell r="B3159" t="str">
            <v>Wenatchee River-Beaver Creek</v>
          </cell>
          <cell r="C3159" t="str">
            <v>Wenatchee</v>
          </cell>
          <cell r="D3159" t="str">
            <v>yes</v>
          </cell>
          <cell r="E3159" t="str">
            <v>yes</v>
          </cell>
          <cell r="F3159" t="str">
            <v>no</v>
          </cell>
        </row>
        <row r="3160">
          <cell r="A3160" t="str">
            <v>Fish Lake Run 02</v>
          </cell>
          <cell r="B3160" t="str">
            <v>Wenatchee River-Beaver Creek</v>
          </cell>
          <cell r="C3160" t="str">
            <v>Wenatchee</v>
          </cell>
          <cell r="D3160" t="str">
            <v>no</v>
          </cell>
          <cell r="E3160" t="str">
            <v>yes</v>
          </cell>
          <cell r="F3160" t="str">
            <v>no</v>
          </cell>
        </row>
        <row r="3161">
          <cell r="A3161" t="str">
            <v>Foggy Dew Creek 01</v>
          </cell>
          <cell r="B3161" t="str">
            <v>Gold Creek</v>
          </cell>
          <cell r="C3161" t="str">
            <v>Methow</v>
          </cell>
          <cell r="D3161" t="str">
            <v>yes</v>
          </cell>
          <cell r="E3161" t="str">
            <v>yes</v>
          </cell>
          <cell r="F3161" t="str">
            <v>yes</v>
          </cell>
        </row>
        <row r="3162">
          <cell r="A3162" t="str">
            <v>Foggy Dew Creek 02</v>
          </cell>
          <cell r="B3162" t="str">
            <v>Gold Creek</v>
          </cell>
          <cell r="C3162" t="str">
            <v>Methow</v>
          </cell>
          <cell r="D3162" t="str">
            <v>yes</v>
          </cell>
          <cell r="E3162" t="str">
            <v>yes</v>
          </cell>
          <cell r="F3162" t="str">
            <v>yes</v>
          </cell>
        </row>
        <row r="3163">
          <cell r="A3163" t="str">
            <v>Foggy Dew Creek 03</v>
          </cell>
          <cell r="B3163" t="str">
            <v>Gold Creek</v>
          </cell>
          <cell r="C3163" t="str">
            <v>Methow</v>
          </cell>
          <cell r="D3163" t="str">
            <v>yes</v>
          </cell>
          <cell r="E3163" t="str">
            <v>yes</v>
          </cell>
          <cell r="F3163" t="str">
            <v>yes</v>
          </cell>
        </row>
        <row r="3164">
          <cell r="A3164" t="str">
            <v>Foggy Dew Creek 04</v>
          </cell>
          <cell r="B3164" t="str">
            <v>Gold Creek</v>
          </cell>
          <cell r="C3164" t="str">
            <v>Methow</v>
          </cell>
          <cell r="D3164" t="str">
            <v>yes</v>
          </cell>
          <cell r="E3164" t="str">
            <v>yes</v>
          </cell>
          <cell r="F3164" t="str">
            <v>yes</v>
          </cell>
        </row>
        <row r="3165">
          <cell r="A3165" t="str">
            <v>Frazer Creek 01</v>
          </cell>
          <cell r="B3165" t="str">
            <v xml:space="preserve">Lower Beaver Creek </v>
          </cell>
          <cell r="C3165" t="str">
            <v>Methow</v>
          </cell>
          <cell r="D3165" t="str">
            <v>no</v>
          </cell>
          <cell r="E3165" t="str">
            <v>no</v>
          </cell>
          <cell r="F3165" t="str">
            <v>no</v>
          </cell>
        </row>
        <row r="3166">
          <cell r="A3166" t="str">
            <v>Frazer Creek 02</v>
          </cell>
          <cell r="B3166" t="str">
            <v xml:space="preserve">Lower Beaver Creek </v>
          </cell>
          <cell r="C3166" t="str">
            <v>Methow</v>
          </cell>
          <cell r="D3166" t="str">
            <v>no</v>
          </cell>
          <cell r="E3166" t="str">
            <v>no</v>
          </cell>
          <cell r="F3166" t="str">
            <v>no</v>
          </cell>
        </row>
        <row r="3167">
          <cell r="A3167" t="str">
            <v>Frazer Creek 03</v>
          </cell>
          <cell r="B3167" t="str">
            <v xml:space="preserve">Lower Beaver Creek </v>
          </cell>
          <cell r="C3167" t="str">
            <v>Methow</v>
          </cell>
          <cell r="D3167" t="str">
            <v>no</v>
          </cell>
          <cell r="E3167" t="str">
            <v>no</v>
          </cell>
          <cell r="F3167" t="str">
            <v>no</v>
          </cell>
        </row>
        <row r="3168">
          <cell r="A3168" t="str">
            <v>French Creek 01</v>
          </cell>
          <cell r="B3168" t="str">
            <v xml:space="preserve">Upper Icicle Creek </v>
          </cell>
          <cell r="C3168" t="str">
            <v>Wenatchee</v>
          </cell>
          <cell r="D3168" t="str">
            <v>no</v>
          </cell>
          <cell r="E3168" t="str">
            <v>no</v>
          </cell>
          <cell r="F3168" t="str">
            <v>yes</v>
          </cell>
        </row>
        <row r="3169">
          <cell r="A3169" t="str">
            <v>French Creek 02</v>
          </cell>
          <cell r="B3169" t="str">
            <v>French Creek (Wenatchee)</v>
          </cell>
          <cell r="C3169" t="str">
            <v>Wenatchee</v>
          </cell>
          <cell r="D3169" t="str">
            <v>no</v>
          </cell>
          <cell r="E3169" t="str">
            <v>no</v>
          </cell>
          <cell r="F3169" t="str">
            <v>yes</v>
          </cell>
        </row>
        <row r="3170">
          <cell r="A3170" t="str">
            <v>French Creek 03</v>
          </cell>
          <cell r="B3170" t="str">
            <v>French Creek (Wenatchee)</v>
          </cell>
          <cell r="C3170" t="str">
            <v>Wenatchee</v>
          </cell>
          <cell r="D3170" t="str">
            <v>no</v>
          </cell>
          <cell r="E3170" t="str">
            <v>no</v>
          </cell>
          <cell r="F3170" t="str">
            <v>yes</v>
          </cell>
        </row>
        <row r="3171">
          <cell r="A3171" t="str">
            <v>French Creek 04</v>
          </cell>
          <cell r="B3171" t="str">
            <v>French Creek (Wenatchee)</v>
          </cell>
          <cell r="C3171" t="str">
            <v>Wenatchee</v>
          </cell>
          <cell r="D3171" t="str">
            <v>no</v>
          </cell>
          <cell r="E3171" t="str">
            <v>no</v>
          </cell>
          <cell r="F3171" t="str">
            <v>yes</v>
          </cell>
        </row>
        <row r="3172">
          <cell r="A3172" t="str">
            <v>French Creek 05</v>
          </cell>
          <cell r="B3172" t="str">
            <v>French Creek (Wenatchee)</v>
          </cell>
          <cell r="C3172" t="str">
            <v>Wenatchee</v>
          </cell>
          <cell r="D3172" t="str">
            <v>no</v>
          </cell>
          <cell r="E3172" t="str">
            <v>no</v>
          </cell>
          <cell r="F3172" t="str">
            <v>yes</v>
          </cell>
        </row>
        <row r="3173">
          <cell r="A3173" t="str">
            <v>French Creek 06</v>
          </cell>
          <cell r="B3173" t="str">
            <v>French Creek (Wenatchee)</v>
          </cell>
          <cell r="C3173" t="str">
            <v>Wenatchee</v>
          </cell>
          <cell r="D3173" t="str">
            <v>no</v>
          </cell>
          <cell r="E3173" t="str">
            <v>no</v>
          </cell>
          <cell r="F3173" t="str">
            <v>yes</v>
          </cell>
        </row>
        <row r="3174">
          <cell r="A3174" t="str">
            <v>Freund Creek 01</v>
          </cell>
          <cell r="B3174" t="str">
            <v>Chumstick Creek</v>
          </cell>
          <cell r="C3174" t="str">
            <v>Wenatchee</v>
          </cell>
          <cell r="D3174" t="str">
            <v>no</v>
          </cell>
          <cell r="E3174" t="str">
            <v>yes</v>
          </cell>
          <cell r="F3174" t="str">
            <v>no</v>
          </cell>
        </row>
        <row r="3175">
          <cell r="A3175" t="str">
            <v>Gate Creek 01</v>
          </cell>
          <cell r="B3175" t="str">
            <v xml:space="preserve">Lower Chiwawa River </v>
          </cell>
          <cell r="C3175" t="str">
            <v>Wenatchee</v>
          </cell>
          <cell r="D3175" t="str">
            <v>no</v>
          </cell>
          <cell r="E3175" t="str">
            <v>yes</v>
          </cell>
          <cell r="F3175" t="str">
            <v>no</v>
          </cell>
        </row>
        <row r="3176">
          <cell r="A3176" t="str">
            <v>Gill Creek 01</v>
          </cell>
          <cell r="B3176" t="str">
            <v xml:space="preserve">Lower Nason Creek </v>
          </cell>
          <cell r="C3176" t="str">
            <v>Wenatchee</v>
          </cell>
          <cell r="D3176" t="str">
            <v>no</v>
          </cell>
          <cell r="E3176" t="str">
            <v>yes</v>
          </cell>
          <cell r="F3176" t="str">
            <v>no</v>
          </cell>
        </row>
        <row r="3177">
          <cell r="A3177" t="str">
            <v>Goat Creek 01</v>
          </cell>
          <cell r="B3177" t="str">
            <v xml:space="preserve">Goat Creek </v>
          </cell>
          <cell r="C3177" t="str">
            <v>Methow</v>
          </cell>
          <cell r="D3177" t="str">
            <v>yes</v>
          </cell>
          <cell r="E3177" t="str">
            <v>yes</v>
          </cell>
          <cell r="F3177" t="str">
            <v>yes</v>
          </cell>
        </row>
        <row r="3178">
          <cell r="A3178" t="str">
            <v>Goat Creek 02</v>
          </cell>
          <cell r="B3178" t="str">
            <v xml:space="preserve">Goat Creek </v>
          </cell>
          <cell r="C3178" t="str">
            <v>Methow</v>
          </cell>
          <cell r="D3178" t="str">
            <v>yes</v>
          </cell>
          <cell r="E3178" t="str">
            <v>yes</v>
          </cell>
          <cell r="F3178" t="str">
            <v>yes</v>
          </cell>
        </row>
        <row r="3179">
          <cell r="A3179" t="str">
            <v>Goat Creek 03</v>
          </cell>
          <cell r="B3179" t="str">
            <v xml:space="preserve">Goat Creek </v>
          </cell>
          <cell r="C3179" t="str">
            <v>Methow</v>
          </cell>
          <cell r="D3179" t="str">
            <v>yes</v>
          </cell>
          <cell r="E3179" t="str">
            <v>no</v>
          </cell>
          <cell r="F3179" t="str">
            <v>yes</v>
          </cell>
        </row>
        <row r="3180">
          <cell r="A3180" t="str">
            <v>Goat Creek 04</v>
          </cell>
          <cell r="B3180" t="str">
            <v xml:space="preserve">Goat Creek </v>
          </cell>
          <cell r="C3180" t="str">
            <v>Methow</v>
          </cell>
          <cell r="D3180" t="str">
            <v>no</v>
          </cell>
          <cell r="E3180" t="str">
            <v>no</v>
          </cell>
          <cell r="F3180" t="str">
            <v>yes</v>
          </cell>
        </row>
        <row r="3181">
          <cell r="A3181" t="str">
            <v>Goat Creek 05</v>
          </cell>
          <cell r="B3181" t="str">
            <v xml:space="preserve">Goat Creek </v>
          </cell>
          <cell r="C3181" t="str">
            <v>Methow</v>
          </cell>
          <cell r="D3181" t="str">
            <v>no</v>
          </cell>
          <cell r="E3181" t="str">
            <v>no</v>
          </cell>
          <cell r="F3181" t="str">
            <v>yes</v>
          </cell>
        </row>
        <row r="3182">
          <cell r="A3182" t="str">
            <v>Goat Creek 06</v>
          </cell>
          <cell r="B3182" t="str">
            <v xml:space="preserve">Goat Creek </v>
          </cell>
          <cell r="C3182" t="str">
            <v>Methow</v>
          </cell>
          <cell r="D3182" t="str">
            <v>no</v>
          </cell>
          <cell r="E3182" t="str">
            <v>no</v>
          </cell>
          <cell r="F3182" t="str">
            <v>yes</v>
          </cell>
        </row>
        <row r="3183">
          <cell r="A3183" t="str">
            <v>Goat Creek 07</v>
          </cell>
          <cell r="B3183" t="str">
            <v xml:space="preserve">Goat Creek </v>
          </cell>
          <cell r="C3183" t="str">
            <v>Methow</v>
          </cell>
          <cell r="D3183" t="str">
            <v>no</v>
          </cell>
          <cell r="E3183" t="str">
            <v>no</v>
          </cell>
          <cell r="F3183" t="str">
            <v>yes</v>
          </cell>
        </row>
        <row r="3184">
          <cell r="A3184" t="str">
            <v>Goat Creek 08</v>
          </cell>
          <cell r="B3184" t="str">
            <v xml:space="preserve">Goat Creek </v>
          </cell>
          <cell r="C3184" t="str">
            <v>Methow</v>
          </cell>
          <cell r="D3184" t="str">
            <v>no</v>
          </cell>
          <cell r="E3184" t="str">
            <v>no</v>
          </cell>
          <cell r="F3184" t="str">
            <v>yes</v>
          </cell>
        </row>
        <row r="3185">
          <cell r="A3185" t="str">
            <v>Goat Creek 09</v>
          </cell>
          <cell r="B3185" t="str">
            <v xml:space="preserve">Goat Creek </v>
          </cell>
          <cell r="C3185" t="str">
            <v>Methow</v>
          </cell>
          <cell r="D3185" t="str">
            <v>no</v>
          </cell>
          <cell r="E3185" t="str">
            <v>no</v>
          </cell>
          <cell r="F3185" t="str">
            <v>yes</v>
          </cell>
        </row>
        <row r="3186">
          <cell r="A3186" t="str">
            <v>Gold Creek 01</v>
          </cell>
          <cell r="B3186" t="str">
            <v>Methow River-Texas Creek</v>
          </cell>
          <cell r="C3186" t="str">
            <v>Methow</v>
          </cell>
          <cell r="D3186" t="str">
            <v>yes</v>
          </cell>
          <cell r="E3186" t="str">
            <v>yes</v>
          </cell>
          <cell r="F3186" t="str">
            <v>yes</v>
          </cell>
        </row>
        <row r="3187">
          <cell r="A3187" t="str">
            <v>Gold Creek 02</v>
          </cell>
          <cell r="B3187" t="str">
            <v>Gold Creek</v>
          </cell>
          <cell r="C3187" t="str">
            <v>Methow</v>
          </cell>
          <cell r="D3187" t="str">
            <v>no</v>
          </cell>
          <cell r="E3187" t="str">
            <v>yes</v>
          </cell>
          <cell r="F3187" t="str">
            <v>no</v>
          </cell>
        </row>
        <row r="3188">
          <cell r="A3188" t="str">
            <v>Gold Creek 03</v>
          </cell>
          <cell r="B3188" t="str">
            <v>Gold Creek</v>
          </cell>
          <cell r="C3188" t="str">
            <v>Methow</v>
          </cell>
          <cell r="D3188" t="str">
            <v>yes</v>
          </cell>
          <cell r="E3188" t="str">
            <v>yes</v>
          </cell>
          <cell r="F3188" t="str">
            <v>yes</v>
          </cell>
        </row>
        <row r="3189">
          <cell r="A3189" t="str">
            <v>Gold Creek 04</v>
          </cell>
          <cell r="B3189" t="str">
            <v>Gold Creek</v>
          </cell>
          <cell r="C3189" t="str">
            <v>Methow</v>
          </cell>
          <cell r="D3189" t="str">
            <v>yes</v>
          </cell>
          <cell r="E3189" t="str">
            <v>yes</v>
          </cell>
          <cell r="F3189" t="str">
            <v>yes</v>
          </cell>
        </row>
        <row r="3190">
          <cell r="A3190" t="str">
            <v>Gold Creek 05</v>
          </cell>
          <cell r="B3190" t="str">
            <v>Gold Creek</v>
          </cell>
          <cell r="C3190" t="str">
            <v>Methow</v>
          </cell>
          <cell r="D3190" t="str">
            <v>yes</v>
          </cell>
          <cell r="E3190" t="str">
            <v>yes</v>
          </cell>
          <cell r="F3190" t="str">
            <v>yes</v>
          </cell>
        </row>
        <row r="3191">
          <cell r="A3191" t="str">
            <v>Gold Creek North Fork 01</v>
          </cell>
          <cell r="B3191" t="str">
            <v>Gold Creek</v>
          </cell>
          <cell r="C3191" t="str">
            <v>Methow</v>
          </cell>
          <cell r="D3191" t="str">
            <v>yes</v>
          </cell>
          <cell r="E3191" t="str">
            <v>yes</v>
          </cell>
          <cell r="F3191" t="str">
            <v>yes</v>
          </cell>
        </row>
        <row r="3192">
          <cell r="A3192" t="str">
            <v>Gold Creek South Fork 01</v>
          </cell>
          <cell r="B3192" t="str">
            <v xml:space="preserve">South Fork Gold Creek </v>
          </cell>
          <cell r="C3192" t="str">
            <v>Methow</v>
          </cell>
          <cell r="D3192" t="str">
            <v>yes</v>
          </cell>
          <cell r="E3192" t="str">
            <v>yes</v>
          </cell>
          <cell r="F3192" t="str">
            <v>yes</v>
          </cell>
        </row>
        <row r="3193">
          <cell r="A3193" t="str">
            <v>Gold Creek South Fork 02</v>
          </cell>
          <cell r="B3193" t="str">
            <v xml:space="preserve">South Fork Gold Creek </v>
          </cell>
          <cell r="C3193" t="str">
            <v>Methow</v>
          </cell>
          <cell r="D3193" t="str">
            <v>yes</v>
          </cell>
          <cell r="E3193" t="str">
            <v>yes</v>
          </cell>
          <cell r="F3193" t="str">
            <v>yes</v>
          </cell>
        </row>
        <row r="3194">
          <cell r="A3194" t="str">
            <v>Gold Creek South Fork 03</v>
          </cell>
          <cell r="B3194" t="str">
            <v xml:space="preserve">South Fork Gold Creek </v>
          </cell>
          <cell r="C3194" t="str">
            <v>Methow</v>
          </cell>
          <cell r="D3194" t="str">
            <v>yes</v>
          </cell>
          <cell r="E3194" t="str">
            <v>yes</v>
          </cell>
          <cell r="F3194" t="str">
            <v>yes</v>
          </cell>
        </row>
        <row r="3195">
          <cell r="A3195" t="str">
            <v>Gold Creek South Fork 04</v>
          </cell>
          <cell r="B3195" t="str">
            <v xml:space="preserve">South Fork Gold Creek </v>
          </cell>
          <cell r="C3195" t="str">
            <v>Methow</v>
          </cell>
          <cell r="D3195" t="str">
            <v>no</v>
          </cell>
          <cell r="E3195" t="str">
            <v>no</v>
          </cell>
          <cell r="F3195" t="str">
            <v>yes</v>
          </cell>
        </row>
        <row r="3196">
          <cell r="A3196" t="str">
            <v>Goose Creek 01</v>
          </cell>
          <cell r="B3196" t="str">
            <v xml:space="preserve">Lower Chiwawa River </v>
          </cell>
          <cell r="C3196" t="str">
            <v>Wenatchee</v>
          </cell>
          <cell r="D3196" t="str">
            <v>yes</v>
          </cell>
          <cell r="E3196" t="str">
            <v>yes</v>
          </cell>
          <cell r="F3196" t="str">
            <v>no</v>
          </cell>
        </row>
        <row r="3197">
          <cell r="A3197" t="str">
            <v>Hancock Creek 01</v>
          </cell>
          <cell r="B3197" t="str">
            <v>Methow River-Fawn Creek</v>
          </cell>
          <cell r="C3197" t="str">
            <v>Methow</v>
          </cell>
          <cell r="D3197" t="str">
            <v>yes</v>
          </cell>
          <cell r="E3197" t="str">
            <v>yes</v>
          </cell>
          <cell r="F3197" t="str">
            <v>yes</v>
          </cell>
        </row>
        <row r="3198">
          <cell r="A3198" t="str">
            <v>Hansel Creek 01</v>
          </cell>
          <cell r="B3198" t="str">
            <v xml:space="preserve">Lower Peshastin Creek </v>
          </cell>
          <cell r="C3198" t="str">
            <v>Wenatchee</v>
          </cell>
          <cell r="D3198" t="str">
            <v>no</v>
          </cell>
          <cell r="E3198" t="str">
            <v>yes</v>
          </cell>
          <cell r="F3198" t="str">
            <v>no</v>
          </cell>
        </row>
        <row r="3199">
          <cell r="A3199" t="str">
            <v>Henry Creek 01</v>
          </cell>
          <cell r="B3199" t="str">
            <v xml:space="preserve">Upper Nason Creek </v>
          </cell>
          <cell r="C3199" t="str">
            <v>Wenatchee</v>
          </cell>
          <cell r="D3199" t="str">
            <v>no</v>
          </cell>
          <cell r="E3199" t="str">
            <v>no</v>
          </cell>
          <cell r="F3199" t="str">
            <v>yes</v>
          </cell>
        </row>
        <row r="3200">
          <cell r="A3200" t="str">
            <v>Hornet Creek 01</v>
          </cell>
          <cell r="B3200" t="str">
            <v xml:space="preserve">Lower Mad River </v>
          </cell>
          <cell r="C3200" t="str">
            <v>Entiat</v>
          </cell>
          <cell r="D3200" t="str">
            <v>yes</v>
          </cell>
          <cell r="E3200" t="str">
            <v>yes</v>
          </cell>
          <cell r="F3200" t="str">
            <v>yes</v>
          </cell>
        </row>
        <row r="3201">
          <cell r="A3201" t="str">
            <v>Hornet Creek 02</v>
          </cell>
          <cell r="B3201" t="str">
            <v xml:space="preserve">Lower Mad River </v>
          </cell>
          <cell r="C3201" t="str">
            <v>Entiat</v>
          </cell>
          <cell r="D3201" t="str">
            <v>no</v>
          </cell>
          <cell r="E3201" t="str">
            <v>yes</v>
          </cell>
          <cell r="F3201" t="str">
            <v>no</v>
          </cell>
        </row>
        <row r="3202">
          <cell r="A3202" t="str">
            <v>Hornet Draw 01</v>
          </cell>
          <cell r="B3202" t="str">
            <v xml:space="preserve">Libby Creek </v>
          </cell>
          <cell r="C3202" t="str">
            <v>Methow</v>
          </cell>
          <cell r="D3202" t="str">
            <v>no</v>
          </cell>
          <cell r="E3202" t="str">
            <v>yes</v>
          </cell>
          <cell r="F3202" t="str">
            <v>no</v>
          </cell>
        </row>
        <row r="3203">
          <cell r="A3203" t="str">
            <v>Icicle Creek Lower 01</v>
          </cell>
          <cell r="B3203" t="str">
            <v xml:space="preserve">Lower Icicle Creek </v>
          </cell>
          <cell r="C3203" t="str">
            <v>Wenatchee</v>
          </cell>
          <cell r="D3203" t="str">
            <v>yes</v>
          </cell>
          <cell r="E3203" t="str">
            <v>yes</v>
          </cell>
          <cell r="F3203" t="str">
            <v>yes</v>
          </cell>
        </row>
        <row r="3204">
          <cell r="A3204" t="str">
            <v>Icicle Creek Lower 02</v>
          </cell>
          <cell r="B3204" t="str">
            <v xml:space="preserve">Lower Icicle Creek </v>
          </cell>
          <cell r="C3204" t="str">
            <v>Wenatchee</v>
          </cell>
          <cell r="D3204" t="str">
            <v>yes</v>
          </cell>
          <cell r="E3204" t="str">
            <v>yes</v>
          </cell>
          <cell r="F3204" t="str">
            <v>yes</v>
          </cell>
        </row>
        <row r="3205">
          <cell r="A3205" t="str">
            <v>Icicle Creek Lower 03</v>
          </cell>
          <cell r="B3205" t="str">
            <v xml:space="preserve">Lower Icicle Creek </v>
          </cell>
          <cell r="C3205" t="str">
            <v>Wenatchee</v>
          </cell>
          <cell r="D3205" t="str">
            <v>yes</v>
          </cell>
          <cell r="E3205" t="str">
            <v>yes</v>
          </cell>
          <cell r="F3205" t="str">
            <v>yes</v>
          </cell>
        </row>
        <row r="3206">
          <cell r="A3206" t="str">
            <v>Icicle Creek Lower 04</v>
          </cell>
          <cell r="B3206" t="str">
            <v xml:space="preserve">Lower Icicle Creek </v>
          </cell>
          <cell r="C3206" t="str">
            <v>Wenatchee</v>
          </cell>
          <cell r="D3206" t="str">
            <v>yes</v>
          </cell>
          <cell r="E3206" t="str">
            <v>yes</v>
          </cell>
          <cell r="F3206" t="str">
            <v>yes</v>
          </cell>
        </row>
        <row r="3207">
          <cell r="A3207" t="str">
            <v>Icicle Creek Lower 05</v>
          </cell>
          <cell r="B3207" t="str">
            <v xml:space="preserve">Lower Icicle Creek </v>
          </cell>
          <cell r="C3207" t="str">
            <v>Wenatchee</v>
          </cell>
          <cell r="D3207" t="str">
            <v>yes</v>
          </cell>
          <cell r="E3207" t="str">
            <v>yes</v>
          </cell>
          <cell r="F3207" t="str">
            <v>yes</v>
          </cell>
        </row>
        <row r="3208">
          <cell r="A3208" t="str">
            <v>Icicle Creek Lower 06</v>
          </cell>
          <cell r="B3208" t="str">
            <v xml:space="preserve">Lower Icicle Creek </v>
          </cell>
          <cell r="C3208" t="str">
            <v>Wenatchee</v>
          </cell>
          <cell r="D3208" t="str">
            <v>no</v>
          </cell>
          <cell r="E3208" t="str">
            <v>no</v>
          </cell>
          <cell r="F3208" t="str">
            <v>yes</v>
          </cell>
        </row>
        <row r="3209">
          <cell r="A3209" t="str">
            <v>Icicle Creek Lower 07</v>
          </cell>
          <cell r="B3209" t="str">
            <v xml:space="preserve">Lower Icicle Creek </v>
          </cell>
          <cell r="C3209" t="str">
            <v>Wenatchee</v>
          </cell>
          <cell r="D3209" t="str">
            <v>no</v>
          </cell>
          <cell r="E3209" t="str">
            <v>no</v>
          </cell>
          <cell r="F3209" t="str">
            <v>yes</v>
          </cell>
        </row>
        <row r="3210">
          <cell r="A3210" t="str">
            <v>Icicle Creek Lower 08</v>
          </cell>
          <cell r="B3210" t="str">
            <v xml:space="preserve">Lower Icicle Creek </v>
          </cell>
          <cell r="C3210" t="str">
            <v>Wenatchee</v>
          </cell>
          <cell r="D3210" t="str">
            <v>no</v>
          </cell>
          <cell r="E3210" t="str">
            <v>no</v>
          </cell>
          <cell r="F3210" t="str">
            <v>yes</v>
          </cell>
        </row>
        <row r="3211">
          <cell r="A3211" t="str">
            <v>Icicle Creek Middle 01</v>
          </cell>
          <cell r="B3211" t="str">
            <v xml:space="preserve">Middle Icicle Creek </v>
          </cell>
          <cell r="C3211" t="str">
            <v>Wenatchee</v>
          </cell>
          <cell r="D3211" t="str">
            <v>no</v>
          </cell>
          <cell r="E3211" t="str">
            <v>no</v>
          </cell>
          <cell r="F3211" t="str">
            <v>yes</v>
          </cell>
        </row>
        <row r="3212">
          <cell r="A3212" t="str">
            <v>Icicle Creek Middle 02</v>
          </cell>
          <cell r="B3212" t="str">
            <v xml:space="preserve">Middle Icicle Creek </v>
          </cell>
          <cell r="C3212" t="str">
            <v>Wenatchee</v>
          </cell>
          <cell r="D3212" t="str">
            <v>no</v>
          </cell>
          <cell r="E3212" t="str">
            <v>no</v>
          </cell>
          <cell r="F3212" t="str">
            <v>yes</v>
          </cell>
        </row>
        <row r="3213">
          <cell r="A3213" t="str">
            <v>Icicle Creek Middle 03</v>
          </cell>
          <cell r="B3213" t="str">
            <v xml:space="preserve">Middle Icicle Creek </v>
          </cell>
          <cell r="C3213" t="str">
            <v>Wenatchee</v>
          </cell>
          <cell r="D3213" t="str">
            <v>no</v>
          </cell>
          <cell r="E3213" t="str">
            <v>no</v>
          </cell>
          <cell r="F3213" t="str">
            <v>yes</v>
          </cell>
        </row>
        <row r="3214">
          <cell r="A3214" t="str">
            <v>Icicle Creek Middle 04</v>
          </cell>
          <cell r="B3214" t="str">
            <v xml:space="preserve">Middle Icicle Creek </v>
          </cell>
          <cell r="C3214" t="str">
            <v>Wenatchee</v>
          </cell>
          <cell r="D3214" t="str">
            <v>no</v>
          </cell>
          <cell r="E3214" t="str">
            <v>no</v>
          </cell>
          <cell r="F3214" t="str">
            <v>yes</v>
          </cell>
        </row>
        <row r="3215">
          <cell r="A3215" t="str">
            <v>Icicle Creek Middle 05</v>
          </cell>
          <cell r="B3215" t="str">
            <v xml:space="preserve">Middle Icicle Creek </v>
          </cell>
          <cell r="C3215" t="str">
            <v>Wenatchee</v>
          </cell>
          <cell r="D3215" t="str">
            <v>no</v>
          </cell>
          <cell r="E3215" t="str">
            <v>no</v>
          </cell>
          <cell r="F3215" t="str">
            <v>yes</v>
          </cell>
        </row>
        <row r="3216">
          <cell r="A3216" t="str">
            <v>Icicle Creek Middle 06</v>
          </cell>
          <cell r="B3216" t="str">
            <v xml:space="preserve">Middle Icicle Creek </v>
          </cell>
          <cell r="C3216" t="str">
            <v>Wenatchee</v>
          </cell>
          <cell r="D3216" t="str">
            <v>no</v>
          </cell>
          <cell r="E3216" t="str">
            <v>no</v>
          </cell>
          <cell r="F3216" t="str">
            <v>yes</v>
          </cell>
        </row>
        <row r="3217">
          <cell r="A3217" t="str">
            <v>Icicle Creek Middle 07</v>
          </cell>
          <cell r="B3217" t="str">
            <v xml:space="preserve">Middle Icicle Creek </v>
          </cell>
          <cell r="C3217" t="str">
            <v>Wenatchee</v>
          </cell>
          <cell r="D3217" t="str">
            <v>no</v>
          </cell>
          <cell r="E3217" t="str">
            <v>no</v>
          </cell>
          <cell r="F3217" t="str">
            <v>yes</v>
          </cell>
        </row>
        <row r="3218">
          <cell r="A3218" t="str">
            <v>Icicle Creek Middle 08</v>
          </cell>
          <cell r="B3218" t="str">
            <v xml:space="preserve">Middle Icicle Creek </v>
          </cell>
          <cell r="C3218" t="str">
            <v>Wenatchee</v>
          </cell>
          <cell r="D3218" t="str">
            <v>no</v>
          </cell>
          <cell r="E3218" t="str">
            <v>no</v>
          </cell>
          <cell r="F3218" t="str">
            <v>yes</v>
          </cell>
        </row>
        <row r="3219">
          <cell r="A3219" t="str">
            <v>Icicle Creek Middle 09</v>
          </cell>
          <cell r="B3219" t="str">
            <v xml:space="preserve">Middle Icicle Creek </v>
          </cell>
          <cell r="C3219" t="str">
            <v>Wenatchee</v>
          </cell>
          <cell r="D3219" t="str">
            <v>no</v>
          </cell>
          <cell r="E3219" t="str">
            <v>no</v>
          </cell>
          <cell r="F3219" t="str">
            <v>yes</v>
          </cell>
        </row>
        <row r="3220">
          <cell r="A3220" t="str">
            <v>Icicle Creek Middle 10</v>
          </cell>
          <cell r="B3220" t="str">
            <v xml:space="preserve">Middle Icicle Creek </v>
          </cell>
          <cell r="C3220" t="str">
            <v>Wenatchee</v>
          </cell>
          <cell r="D3220" t="str">
            <v>no</v>
          </cell>
          <cell r="E3220" t="str">
            <v>no</v>
          </cell>
          <cell r="F3220" t="str">
            <v>yes</v>
          </cell>
        </row>
        <row r="3221">
          <cell r="A3221" t="str">
            <v>Icicle Creek Middle 11</v>
          </cell>
          <cell r="B3221" t="str">
            <v xml:space="preserve">Upper Icicle Creek </v>
          </cell>
          <cell r="C3221" t="str">
            <v>Wenatchee</v>
          </cell>
          <cell r="D3221" t="str">
            <v>no</v>
          </cell>
          <cell r="E3221" t="str">
            <v>no</v>
          </cell>
          <cell r="F3221" t="str">
            <v>yes</v>
          </cell>
        </row>
        <row r="3222">
          <cell r="A3222" t="str">
            <v>Icicle Creek Upper 01</v>
          </cell>
          <cell r="B3222" t="str">
            <v xml:space="preserve">Upper Icicle Creek </v>
          </cell>
          <cell r="C3222" t="str">
            <v>Wenatchee</v>
          </cell>
          <cell r="D3222" t="str">
            <v>no</v>
          </cell>
          <cell r="E3222" t="str">
            <v>no</v>
          </cell>
          <cell r="F3222" t="str">
            <v>yes</v>
          </cell>
        </row>
        <row r="3223">
          <cell r="A3223" t="str">
            <v>Icicle Creek Upper 02</v>
          </cell>
          <cell r="B3223" t="str">
            <v xml:space="preserve">Upper Icicle Creek </v>
          </cell>
          <cell r="C3223" t="str">
            <v>Wenatchee</v>
          </cell>
          <cell r="D3223" t="str">
            <v>no</v>
          </cell>
          <cell r="E3223" t="str">
            <v>no</v>
          </cell>
          <cell r="F3223" t="str">
            <v>yes</v>
          </cell>
        </row>
        <row r="3224">
          <cell r="A3224" t="str">
            <v>Icicle Creek Upper 03</v>
          </cell>
          <cell r="B3224" t="str">
            <v xml:space="preserve">Upper Icicle Creek </v>
          </cell>
          <cell r="C3224" t="str">
            <v>Wenatchee</v>
          </cell>
          <cell r="D3224" t="str">
            <v>no</v>
          </cell>
          <cell r="E3224" t="str">
            <v>no</v>
          </cell>
          <cell r="F3224" t="str">
            <v>yes</v>
          </cell>
        </row>
        <row r="3225">
          <cell r="A3225" t="str">
            <v>Icicle Creek Upper 04</v>
          </cell>
          <cell r="B3225" t="str">
            <v xml:space="preserve">Upper Icicle Creek </v>
          </cell>
          <cell r="C3225" t="str">
            <v>Wenatchee</v>
          </cell>
          <cell r="D3225" t="str">
            <v>no</v>
          </cell>
          <cell r="E3225" t="str">
            <v>no</v>
          </cell>
          <cell r="F3225" t="str">
            <v>yes</v>
          </cell>
        </row>
        <row r="3226">
          <cell r="A3226" t="str">
            <v>Icicle Creek Upper 05</v>
          </cell>
          <cell r="B3226" t="str">
            <v xml:space="preserve">Upper Icicle Creek </v>
          </cell>
          <cell r="C3226" t="str">
            <v>Wenatchee</v>
          </cell>
          <cell r="D3226" t="str">
            <v>no</v>
          </cell>
          <cell r="E3226" t="str">
            <v>no</v>
          </cell>
          <cell r="F3226" t="str">
            <v>no</v>
          </cell>
        </row>
        <row r="3227">
          <cell r="A3227" t="str">
            <v>Indian Creek 01</v>
          </cell>
          <cell r="B3227" t="str">
            <v xml:space="preserve">Tillicum Creek </v>
          </cell>
          <cell r="C3227" t="str">
            <v>Entiat</v>
          </cell>
          <cell r="D3227" t="str">
            <v>no</v>
          </cell>
          <cell r="E3227" t="str">
            <v>yes</v>
          </cell>
          <cell r="F3227" t="str">
            <v>no</v>
          </cell>
        </row>
        <row r="3228">
          <cell r="A3228" t="str">
            <v>Ingalls Creek 01</v>
          </cell>
          <cell r="B3228" t="str">
            <v xml:space="preserve">Upper Peshastin Creek </v>
          </cell>
          <cell r="C3228" t="str">
            <v>Wenatchee</v>
          </cell>
          <cell r="D3228" t="str">
            <v>yes</v>
          </cell>
          <cell r="E3228" t="str">
            <v>yes</v>
          </cell>
          <cell r="F3228" t="str">
            <v>yes</v>
          </cell>
        </row>
        <row r="3229">
          <cell r="A3229" t="str">
            <v>Ingalls Creek 02</v>
          </cell>
          <cell r="B3229" t="str">
            <v xml:space="preserve">Ingalls Creek </v>
          </cell>
          <cell r="C3229" t="str">
            <v>Wenatchee</v>
          </cell>
          <cell r="D3229" t="str">
            <v>yes</v>
          </cell>
          <cell r="E3229" t="str">
            <v>yes</v>
          </cell>
          <cell r="F3229" t="str">
            <v>yes</v>
          </cell>
        </row>
        <row r="3230">
          <cell r="A3230" t="str">
            <v>Ingalls Creek 03</v>
          </cell>
          <cell r="B3230" t="str">
            <v xml:space="preserve">Ingalls Creek </v>
          </cell>
          <cell r="C3230" t="str">
            <v>Wenatchee</v>
          </cell>
          <cell r="D3230" t="str">
            <v>no</v>
          </cell>
          <cell r="E3230" t="str">
            <v>no</v>
          </cell>
          <cell r="F3230" t="str">
            <v>yes</v>
          </cell>
        </row>
        <row r="3231">
          <cell r="A3231" t="str">
            <v>Jack Creek 01</v>
          </cell>
          <cell r="B3231" t="str">
            <v xml:space="preserve">Jack Creek </v>
          </cell>
          <cell r="C3231" t="str">
            <v>Wenatchee</v>
          </cell>
          <cell r="D3231" t="str">
            <v>no</v>
          </cell>
          <cell r="E3231" t="str">
            <v>no</v>
          </cell>
          <cell r="F3231" t="str">
            <v>yes</v>
          </cell>
        </row>
        <row r="3232">
          <cell r="A3232" t="str">
            <v>Johnson Creek 01</v>
          </cell>
          <cell r="B3232" t="str">
            <v>Johnson Creek</v>
          </cell>
          <cell r="C3232" t="str">
            <v>Okanogan</v>
          </cell>
          <cell r="D3232" t="str">
            <v>no</v>
          </cell>
          <cell r="E3232" t="str">
            <v>yes</v>
          </cell>
          <cell r="F3232" t="str">
            <v>no</v>
          </cell>
        </row>
        <row r="3233">
          <cell r="A3233" t="str">
            <v>Johnson Creek 02</v>
          </cell>
          <cell r="B3233" t="str">
            <v>Johnson Creek</v>
          </cell>
          <cell r="C3233" t="str">
            <v>Okanogan</v>
          </cell>
          <cell r="D3233" t="str">
            <v>no</v>
          </cell>
          <cell r="E3233" t="str">
            <v>yes</v>
          </cell>
          <cell r="F3233" t="str">
            <v>no</v>
          </cell>
        </row>
        <row r="3234">
          <cell r="A3234" t="str">
            <v>Johnson Creek 03</v>
          </cell>
          <cell r="B3234" t="str">
            <v>Johnson Creek</v>
          </cell>
          <cell r="C3234" t="str">
            <v>Okanogan</v>
          </cell>
          <cell r="D3234" t="str">
            <v>no</v>
          </cell>
          <cell r="E3234" t="str">
            <v>yes</v>
          </cell>
          <cell r="F3234" t="str">
            <v>no</v>
          </cell>
        </row>
        <row r="3235">
          <cell r="A3235" t="str">
            <v>Johnson Creek 04</v>
          </cell>
          <cell r="B3235" t="str">
            <v>Johnson Creek</v>
          </cell>
          <cell r="C3235" t="str">
            <v>Okanogan</v>
          </cell>
          <cell r="D3235" t="str">
            <v>no</v>
          </cell>
          <cell r="E3235" t="str">
            <v>yes</v>
          </cell>
          <cell r="F3235" t="str">
            <v>no</v>
          </cell>
        </row>
        <row r="3236">
          <cell r="A3236" t="str">
            <v>Johnson Creek 05</v>
          </cell>
          <cell r="B3236" t="str">
            <v>Johnson Creek</v>
          </cell>
          <cell r="C3236" t="str">
            <v>Okanogan</v>
          </cell>
          <cell r="D3236" t="str">
            <v>no</v>
          </cell>
          <cell r="E3236" t="str">
            <v>yes</v>
          </cell>
          <cell r="F3236" t="str">
            <v>no</v>
          </cell>
        </row>
        <row r="3237">
          <cell r="A3237" t="str">
            <v>Johnson Creek 06</v>
          </cell>
          <cell r="B3237" t="str">
            <v>Johnson Creek</v>
          </cell>
          <cell r="C3237" t="str">
            <v>Okanogan</v>
          </cell>
          <cell r="D3237" t="str">
            <v>no</v>
          </cell>
          <cell r="E3237" t="str">
            <v>yes</v>
          </cell>
          <cell r="F3237" t="str">
            <v>no</v>
          </cell>
        </row>
        <row r="3238">
          <cell r="A3238" t="str">
            <v>Johnson Creek 07</v>
          </cell>
          <cell r="B3238" t="str">
            <v>Johnson Creek</v>
          </cell>
          <cell r="C3238" t="str">
            <v>Okanogan</v>
          </cell>
          <cell r="D3238" t="str">
            <v>no</v>
          </cell>
          <cell r="E3238" t="str">
            <v>yes</v>
          </cell>
          <cell r="F3238" t="str">
            <v>no</v>
          </cell>
        </row>
        <row r="3239">
          <cell r="A3239" t="str">
            <v>Johnson Creek 08</v>
          </cell>
          <cell r="B3239" t="str">
            <v>Johnson Creek</v>
          </cell>
          <cell r="C3239" t="str">
            <v>Okanogan</v>
          </cell>
          <cell r="D3239" t="str">
            <v>no</v>
          </cell>
          <cell r="E3239" t="str">
            <v>yes</v>
          </cell>
          <cell r="F3239" t="str">
            <v>no</v>
          </cell>
        </row>
        <row r="3240">
          <cell r="A3240" t="str">
            <v>Kahler Creek 01</v>
          </cell>
          <cell r="B3240" t="str">
            <v xml:space="preserve">Lower Nason Creek </v>
          </cell>
          <cell r="C3240" t="str">
            <v>Wenatchee</v>
          </cell>
          <cell r="D3240" t="str">
            <v>yes</v>
          </cell>
          <cell r="E3240" t="str">
            <v>yes</v>
          </cell>
          <cell r="F3240" t="str">
            <v>no</v>
          </cell>
        </row>
        <row r="3241">
          <cell r="A3241" t="str">
            <v>Kloochman Creek 01</v>
          </cell>
          <cell r="B3241" t="str">
            <v xml:space="preserve">Tillicum Creek </v>
          </cell>
          <cell r="C3241" t="str">
            <v>Entiat</v>
          </cell>
          <cell r="D3241" t="str">
            <v>no</v>
          </cell>
          <cell r="E3241" t="str">
            <v>yes</v>
          </cell>
          <cell r="F3241" t="str">
            <v>no</v>
          </cell>
        </row>
        <row r="3242">
          <cell r="A3242" t="str">
            <v>Lake Creek Entiat 01</v>
          </cell>
          <cell r="B3242" t="str">
            <v>Entiat River-Lake Creek</v>
          </cell>
          <cell r="C3242" t="str">
            <v>Entiat</v>
          </cell>
          <cell r="D3242" t="str">
            <v>no</v>
          </cell>
          <cell r="E3242" t="str">
            <v>no</v>
          </cell>
          <cell r="F3242" t="str">
            <v>yes</v>
          </cell>
        </row>
        <row r="3243">
          <cell r="A3243" t="str">
            <v>Lake Creek Methow 01</v>
          </cell>
          <cell r="B3243" t="str">
            <v>Lake Creek (Methow)</v>
          </cell>
          <cell r="C3243" t="str">
            <v>Methow</v>
          </cell>
          <cell r="D3243" t="str">
            <v>yes</v>
          </cell>
          <cell r="E3243" t="str">
            <v>yes</v>
          </cell>
          <cell r="F3243" t="str">
            <v>yes</v>
          </cell>
        </row>
        <row r="3244">
          <cell r="A3244" t="str">
            <v>Lake Creek Methow 02</v>
          </cell>
          <cell r="B3244" t="str">
            <v>Lake Creek (Methow)</v>
          </cell>
          <cell r="C3244" t="str">
            <v>Methow</v>
          </cell>
          <cell r="D3244" t="str">
            <v>no</v>
          </cell>
          <cell r="E3244" t="str">
            <v>yes</v>
          </cell>
          <cell r="F3244" t="str">
            <v>yes</v>
          </cell>
        </row>
        <row r="3245">
          <cell r="A3245" t="str">
            <v>Lake Creek Methow 03</v>
          </cell>
          <cell r="B3245" t="str">
            <v>Lake Creek (Methow)</v>
          </cell>
          <cell r="C3245" t="str">
            <v>Methow</v>
          </cell>
          <cell r="D3245" t="str">
            <v>no</v>
          </cell>
          <cell r="E3245" t="str">
            <v>yes</v>
          </cell>
          <cell r="F3245" t="str">
            <v>yes</v>
          </cell>
        </row>
        <row r="3246">
          <cell r="A3246" t="str">
            <v>Lake Creek Methow 04</v>
          </cell>
          <cell r="B3246" t="str">
            <v>Lake Creek (Methow)</v>
          </cell>
          <cell r="C3246" t="str">
            <v>Methow</v>
          </cell>
          <cell r="D3246" t="str">
            <v>no</v>
          </cell>
          <cell r="E3246" t="str">
            <v>yes</v>
          </cell>
          <cell r="F3246" t="str">
            <v>yes</v>
          </cell>
        </row>
        <row r="3247">
          <cell r="A3247" t="str">
            <v>Lake Creek Methow 05</v>
          </cell>
          <cell r="B3247" t="str">
            <v>Lake Creek (Methow)</v>
          </cell>
          <cell r="C3247" t="str">
            <v>Methow</v>
          </cell>
          <cell r="D3247" t="str">
            <v>no</v>
          </cell>
          <cell r="E3247" t="str">
            <v>yes</v>
          </cell>
          <cell r="F3247" t="str">
            <v>yes</v>
          </cell>
        </row>
        <row r="3248">
          <cell r="A3248" t="str">
            <v>Lake Creek Methow 06</v>
          </cell>
          <cell r="B3248" t="str">
            <v>Lake Creek (Methow)</v>
          </cell>
          <cell r="C3248" t="str">
            <v>Methow</v>
          </cell>
          <cell r="D3248" t="str">
            <v>no</v>
          </cell>
          <cell r="E3248" t="str">
            <v>yes</v>
          </cell>
          <cell r="F3248" t="str">
            <v>yes</v>
          </cell>
        </row>
        <row r="3249">
          <cell r="A3249" t="str">
            <v>Lake Wenatchee 01</v>
          </cell>
          <cell r="B3249" t="str">
            <v xml:space="preserve">Lake Wenatchee </v>
          </cell>
          <cell r="C3249" t="str">
            <v>Wenatchee</v>
          </cell>
          <cell r="D3249" t="str">
            <v>yes</v>
          </cell>
          <cell r="E3249" t="str">
            <v>yes</v>
          </cell>
          <cell r="F3249" t="str">
            <v>yes</v>
          </cell>
        </row>
        <row r="3250">
          <cell r="A3250" t="str">
            <v>Larsen Creek 01</v>
          </cell>
          <cell r="B3250" t="str">
            <v xml:space="preserve">Lower Peshastin Creek </v>
          </cell>
          <cell r="C3250" t="str">
            <v>Wenatchee</v>
          </cell>
          <cell r="D3250" t="str">
            <v>no</v>
          </cell>
          <cell r="E3250" t="str">
            <v>no</v>
          </cell>
          <cell r="F3250" t="str">
            <v>no</v>
          </cell>
        </row>
        <row r="3251">
          <cell r="A3251" t="str">
            <v>Leland Creek 01</v>
          </cell>
          <cell r="B3251" t="str">
            <v xml:space="preserve">Upper Icicle Creek </v>
          </cell>
          <cell r="C3251" t="str">
            <v>Wenatchee</v>
          </cell>
          <cell r="D3251" t="str">
            <v>no</v>
          </cell>
          <cell r="E3251" t="str">
            <v>no</v>
          </cell>
          <cell r="F3251" t="str">
            <v>yes</v>
          </cell>
        </row>
        <row r="3252">
          <cell r="A3252" t="str">
            <v>Leland Creek 02</v>
          </cell>
          <cell r="B3252" t="str">
            <v xml:space="preserve">Upper Icicle Creek </v>
          </cell>
          <cell r="C3252" t="str">
            <v>Wenatchee</v>
          </cell>
          <cell r="D3252" t="str">
            <v>no</v>
          </cell>
          <cell r="E3252" t="str">
            <v>no</v>
          </cell>
          <cell r="F3252" t="str">
            <v>yes</v>
          </cell>
        </row>
        <row r="3253">
          <cell r="A3253" t="str">
            <v>Leland Creek 03</v>
          </cell>
          <cell r="B3253" t="str">
            <v xml:space="preserve">Upper Icicle Creek </v>
          </cell>
          <cell r="C3253" t="str">
            <v>Wenatchee</v>
          </cell>
          <cell r="D3253" t="str">
            <v>no</v>
          </cell>
          <cell r="E3253" t="str">
            <v>no</v>
          </cell>
          <cell r="F3253" t="str">
            <v>yes</v>
          </cell>
        </row>
        <row r="3254">
          <cell r="A3254" t="str">
            <v>Leland Creek 04</v>
          </cell>
          <cell r="B3254" t="str">
            <v xml:space="preserve">Upper Icicle Creek </v>
          </cell>
          <cell r="C3254" t="str">
            <v>Wenatchee</v>
          </cell>
          <cell r="D3254" t="str">
            <v>no</v>
          </cell>
          <cell r="E3254" t="str">
            <v>no</v>
          </cell>
          <cell r="F3254" t="str">
            <v>yes</v>
          </cell>
        </row>
        <row r="3255">
          <cell r="A3255" t="str">
            <v>Libby Creek 01</v>
          </cell>
          <cell r="B3255" t="str">
            <v xml:space="preserve">Libby Creek </v>
          </cell>
          <cell r="C3255" t="str">
            <v>Methow</v>
          </cell>
          <cell r="D3255" t="str">
            <v>yes</v>
          </cell>
          <cell r="E3255" t="str">
            <v>yes</v>
          </cell>
          <cell r="F3255" t="str">
            <v>yes</v>
          </cell>
        </row>
        <row r="3256">
          <cell r="A3256" t="str">
            <v>Libby Creek 02</v>
          </cell>
          <cell r="B3256" t="str">
            <v xml:space="preserve">Libby Creek </v>
          </cell>
          <cell r="C3256" t="str">
            <v>Methow</v>
          </cell>
          <cell r="D3256" t="str">
            <v>yes</v>
          </cell>
          <cell r="E3256" t="str">
            <v>yes</v>
          </cell>
          <cell r="F3256" t="str">
            <v>yes</v>
          </cell>
        </row>
        <row r="3257">
          <cell r="A3257" t="str">
            <v>Libby Creek 03</v>
          </cell>
          <cell r="B3257" t="str">
            <v xml:space="preserve">Libby Creek </v>
          </cell>
          <cell r="C3257" t="str">
            <v>Methow</v>
          </cell>
          <cell r="D3257" t="str">
            <v>yes</v>
          </cell>
          <cell r="E3257" t="str">
            <v>yes</v>
          </cell>
          <cell r="F3257" t="str">
            <v>yes</v>
          </cell>
        </row>
        <row r="3258">
          <cell r="A3258" t="str">
            <v>Libby Creek 04</v>
          </cell>
          <cell r="B3258" t="str">
            <v xml:space="preserve">Libby Creek </v>
          </cell>
          <cell r="C3258" t="str">
            <v>Methow</v>
          </cell>
          <cell r="D3258" t="str">
            <v>yes</v>
          </cell>
          <cell r="E3258" t="str">
            <v>yes</v>
          </cell>
          <cell r="F3258" t="str">
            <v>yes</v>
          </cell>
        </row>
        <row r="3259">
          <cell r="A3259" t="str">
            <v>Libby Creek 05</v>
          </cell>
          <cell r="B3259" t="str">
            <v xml:space="preserve">Libby Creek </v>
          </cell>
          <cell r="C3259" t="str">
            <v>Methow</v>
          </cell>
          <cell r="D3259" t="str">
            <v>yes</v>
          </cell>
          <cell r="E3259" t="str">
            <v>yes</v>
          </cell>
          <cell r="F3259" t="str">
            <v>yes</v>
          </cell>
        </row>
        <row r="3260">
          <cell r="A3260" t="str">
            <v>Libby Creek 06</v>
          </cell>
          <cell r="B3260" t="str">
            <v xml:space="preserve">Libby Creek </v>
          </cell>
          <cell r="C3260" t="str">
            <v>Methow</v>
          </cell>
          <cell r="D3260" t="str">
            <v>yes</v>
          </cell>
          <cell r="E3260" t="str">
            <v>yes</v>
          </cell>
          <cell r="F3260" t="str">
            <v>yes</v>
          </cell>
        </row>
        <row r="3261">
          <cell r="A3261" t="str">
            <v>Libby Creek 07</v>
          </cell>
          <cell r="B3261" t="str">
            <v xml:space="preserve">Libby Creek </v>
          </cell>
          <cell r="C3261" t="str">
            <v>Methow</v>
          </cell>
          <cell r="D3261" t="str">
            <v>yes</v>
          </cell>
          <cell r="E3261" t="str">
            <v>yes</v>
          </cell>
          <cell r="F3261" t="str">
            <v>yes</v>
          </cell>
        </row>
        <row r="3262">
          <cell r="A3262" t="str">
            <v>Libby Creek North Fork 01</v>
          </cell>
          <cell r="B3262" t="str">
            <v xml:space="preserve">Libby Creek </v>
          </cell>
          <cell r="C3262" t="str">
            <v>Methow</v>
          </cell>
          <cell r="D3262" t="str">
            <v>no</v>
          </cell>
          <cell r="E3262" t="str">
            <v>no</v>
          </cell>
          <cell r="F3262" t="str">
            <v>no</v>
          </cell>
        </row>
        <row r="3263">
          <cell r="A3263" t="str">
            <v>Libby Creek North Fork 02</v>
          </cell>
          <cell r="B3263" t="str">
            <v xml:space="preserve">Libby Creek </v>
          </cell>
          <cell r="C3263" t="str">
            <v>Methow</v>
          </cell>
          <cell r="D3263" t="str">
            <v>no</v>
          </cell>
          <cell r="E3263" t="str">
            <v>no</v>
          </cell>
          <cell r="F3263" t="str">
            <v>no</v>
          </cell>
        </row>
        <row r="3264">
          <cell r="A3264" t="str">
            <v>Libby Creek South Fork 01</v>
          </cell>
          <cell r="B3264" t="str">
            <v xml:space="preserve">Libby Creek </v>
          </cell>
          <cell r="C3264" t="str">
            <v>Methow</v>
          </cell>
          <cell r="D3264" t="str">
            <v>no</v>
          </cell>
          <cell r="E3264" t="str">
            <v>no</v>
          </cell>
          <cell r="F3264" t="str">
            <v>no</v>
          </cell>
        </row>
        <row r="3265">
          <cell r="A3265" t="str">
            <v>Libby Creek South Fork 02</v>
          </cell>
          <cell r="B3265" t="str">
            <v xml:space="preserve">Libby Creek </v>
          </cell>
          <cell r="C3265" t="str">
            <v>Methow</v>
          </cell>
          <cell r="D3265" t="str">
            <v>no</v>
          </cell>
          <cell r="E3265" t="str">
            <v>no</v>
          </cell>
          <cell r="F3265" t="str">
            <v>no</v>
          </cell>
        </row>
        <row r="3266">
          <cell r="A3266" t="str">
            <v>Little Boulder Creek 01</v>
          </cell>
          <cell r="B3266" t="str">
            <v>Methow River-Fawn Creek</v>
          </cell>
          <cell r="C3266" t="str">
            <v>Methow</v>
          </cell>
          <cell r="D3266" t="str">
            <v>no</v>
          </cell>
          <cell r="E3266" t="str">
            <v>yes</v>
          </cell>
          <cell r="F3266" t="str">
            <v>no</v>
          </cell>
        </row>
        <row r="3267">
          <cell r="A3267" t="str">
            <v>Little Bridge Creek 01</v>
          </cell>
          <cell r="B3267" t="str">
            <v xml:space="preserve">Little Bridge Creek </v>
          </cell>
          <cell r="C3267" t="str">
            <v>Methow</v>
          </cell>
          <cell r="D3267" t="str">
            <v>no</v>
          </cell>
          <cell r="E3267" t="str">
            <v>no</v>
          </cell>
          <cell r="F3267" t="str">
            <v>no</v>
          </cell>
        </row>
        <row r="3268">
          <cell r="A3268" t="str">
            <v>Little Bridge Creek 02</v>
          </cell>
          <cell r="B3268" t="str">
            <v xml:space="preserve">Little Bridge Creek </v>
          </cell>
          <cell r="C3268" t="str">
            <v>Methow</v>
          </cell>
          <cell r="D3268" t="str">
            <v>yes</v>
          </cell>
          <cell r="E3268" t="str">
            <v>yes</v>
          </cell>
          <cell r="F3268" t="str">
            <v>yes</v>
          </cell>
        </row>
        <row r="3269">
          <cell r="A3269" t="str">
            <v>Little Bridge Creek 03</v>
          </cell>
          <cell r="B3269" t="str">
            <v xml:space="preserve">Little Bridge Creek </v>
          </cell>
          <cell r="C3269" t="str">
            <v>Methow</v>
          </cell>
          <cell r="D3269" t="str">
            <v>yes</v>
          </cell>
          <cell r="E3269" t="str">
            <v>yes</v>
          </cell>
          <cell r="F3269" t="str">
            <v>yes</v>
          </cell>
        </row>
        <row r="3270">
          <cell r="A3270" t="str">
            <v>Little Bridge Creek 04</v>
          </cell>
          <cell r="B3270" t="str">
            <v xml:space="preserve">Little Bridge Creek </v>
          </cell>
          <cell r="C3270" t="str">
            <v>Methow</v>
          </cell>
          <cell r="D3270" t="str">
            <v>yes</v>
          </cell>
          <cell r="E3270" t="str">
            <v>yes</v>
          </cell>
          <cell r="F3270" t="str">
            <v>yes</v>
          </cell>
        </row>
        <row r="3271">
          <cell r="A3271" t="str">
            <v>Little Bridge Creek 05</v>
          </cell>
          <cell r="B3271" t="str">
            <v xml:space="preserve">Little Bridge Creek </v>
          </cell>
          <cell r="C3271" t="str">
            <v>Methow</v>
          </cell>
          <cell r="D3271" t="str">
            <v>yes</v>
          </cell>
          <cell r="E3271" t="str">
            <v>yes</v>
          </cell>
          <cell r="F3271" t="str">
            <v>yes</v>
          </cell>
        </row>
        <row r="3272">
          <cell r="A3272" t="str">
            <v>Little Bridge Creek 06</v>
          </cell>
          <cell r="B3272" t="str">
            <v xml:space="preserve">Little Bridge Creek </v>
          </cell>
          <cell r="C3272" t="str">
            <v>Methow</v>
          </cell>
          <cell r="D3272" t="str">
            <v>yes</v>
          </cell>
          <cell r="E3272" t="str">
            <v>yes</v>
          </cell>
          <cell r="F3272" t="str">
            <v>yes</v>
          </cell>
        </row>
        <row r="3273">
          <cell r="A3273" t="str">
            <v>Little Camas Creek 01</v>
          </cell>
          <cell r="B3273" t="str">
            <v xml:space="preserve">Sand Creek </v>
          </cell>
          <cell r="C3273" t="str">
            <v>Wenatchee</v>
          </cell>
          <cell r="D3273" t="str">
            <v>no</v>
          </cell>
          <cell r="E3273" t="str">
            <v>yes</v>
          </cell>
          <cell r="F3273" t="str">
            <v>no</v>
          </cell>
        </row>
        <row r="3274">
          <cell r="A3274" t="str">
            <v>Little Giant Creek 01</v>
          </cell>
          <cell r="B3274" t="str">
            <v xml:space="preserve">Upper Chiwawa River </v>
          </cell>
          <cell r="C3274" t="str">
            <v>Wenatchee</v>
          </cell>
          <cell r="D3274" t="str">
            <v>no</v>
          </cell>
          <cell r="E3274" t="str">
            <v>yes</v>
          </cell>
          <cell r="F3274" t="str">
            <v>no</v>
          </cell>
        </row>
        <row r="3275">
          <cell r="A3275" t="str">
            <v>Little Slate Creek 01</v>
          </cell>
          <cell r="B3275" t="str">
            <v xml:space="preserve">Middle Twisp River </v>
          </cell>
          <cell r="C3275" t="str">
            <v>Methow</v>
          </cell>
          <cell r="D3275" t="str">
            <v>no</v>
          </cell>
          <cell r="E3275" t="str">
            <v>no</v>
          </cell>
          <cell r="F3275" t="str">
            <v>no</v>
          </cell>
        </row>
        <row r="3276">
          <cell r="A3276" t="str">
            <v>Little Wenatchee River Lower 01</v>
          </cell>
          <cell r="B3276" t="str">
            <v xml:space="preserve">Lower Little Wenatchee River </v>
          </cell>
          <cell r="C3276" t="str">
            <v>Wenatchee</v>
          </cell>
          <cell r="D3276" t="str">
            <v>yes</v>
          </cell>
          <cell r="E3276" t="str">
            <v>yes</v>
          </cell>
          <cell r="F3276" t="str">
            <v>yes</v>
          </cell>
        </row>
        <row r="3277">
          <cell r="A3277" t="str">
            <v>Little Wenatchee River Lower 02</v>
          </cell>
          <cell r="B3277" t="str">
            <v xml:space="preserve">Lower Little Wenatchee River </v>
          </cell>
          <cell r="C3277" t="str">
            <v>Wenatchee</v>
          </cell>
          <cell r="D3277" t="str">
            <v>yes</v>
          </cell>
          <cell r="E3277" t="str">
            <v>yes</v>
          </cell>
          <cell r="F3277" t="str">
            <v>yes</v>
          </cell>
        </row>
        <row r="3278">
          <cell r="A3278" t="str">
            <v>Little Wenatchee River Lower 03</v>
          </cell>
          <cell r="B3278" t="str">
            <v xml:space="preserve">Lower Little Wenatchee River </v>
          </cell>
          <cell r="C3278" t="str">
            <v>Wenatchee</v>
          </cell>
          <cell r="D3278" t="str">
            <v>yes</v>
          </cell>
          <cell r="E3278" t="str">
            <v>yes</v>
          </cell>
          <cell r="F3278" t="str">
            <v>yes</v>
          </cell>
        </row>
        <row r="3279">
          <cell r="A3279" t="str">
            <v>Little Wenatchee River Lower 04</v>
          </cell>
          <cell r="B3279" t="str">
            <v xml:space="preserve">Lower Little Wenatchee River </v>
          </cell>
          <cell r="C3279" t="str">
            <v>Wenatchee</v>
          </cell>
          <cell r="D3279" t="str">
            <v>yes</v>
          </cell>
          <cell r="E3279" t="str">
            <v>yes</v>
          </cell>
          <cell r="F3279" t="str">
            <v>yes</v>
          </cell>
        </row>
        <row r="3280">
          <cell r="A3280" t="str">
            <v>Little Wenatchee River Lower 05</v>
          </cell>
          <cell r="B3280" t="str">
            <v xml:space="preserve">Lower Little Wenatchee River </v>
          </cell>
          <cell r="C3280" t="str">
            <v>Wenatchee</v>
          </cell>
          <cell r="D3280" t="str">
            <v>yes</v>
          </cell>
          <cell r="E3280" t="str">
            <v>yes</v>
          </cell>
          <cell r="F3280" t="str">
            <v>yes</v>
          </cell>
        </row>
        <row r="3281">
          <cell r="A3281" t="str">
            <v>Little Wenatchee River Lower 06</v>
          </cell>
          <cell r="B3281" t="str">
            <v xml:space="preserve">Middle Little Wenatchee River </v>
          </cell>
          <cell r="C3281" t="str">
            <v>Wenatchee</v>
          </cell>
          <cell r="D3281" t="str">
            <v>no</v>
          </cell>
          <cell r="E3281" t="str">
            <v>no</v>
          </cell>
          <cell r="F3281" t="str">
            <v>yes</v>
          </cell>
        </row>
        <row r="3282">
          <cell r="A3282" t="str">
            <v>Little Wenatchee River Middle 01</v>
          </cell>
          <cell r="B3282" t="str">
            <v>Lake Creek (Wenatchee)</v>
          </cell>
          <cell r="C3282" t="str">
            <v>Wenatchee</v>
          </cell>
          <cell r="D3282" t="str">
            <v>no</v>
          </cell>
          <cell r="E3282" t="str">
            <v>no</v>
          </cell>
          <cell r="F3282" t="str">
            <v>yes</v>
          </cell>
        </row>
        <row r="3283">
          <cell r="A3283" t="str">
            <v>Little Wenatchee River Upper 01</v>
          </cell>
          <cell r="B3283" t="str">
            <v xml:space="preserve">Upper Little Wenatchee River </v>
          </cell>
          <cell r="C3283" t="str">
            <v>Wenatchee</v>
          </cell>
          <cell r="D3283" t="str">
            <v>no</v>
          </cell>
          <cell r="E3283" t="str">
            <v>no</v>
          </cell>
          <cell r="F3283" t="str">
            <v>yes</v>
          </cell>
        </row>
        <row r="3284">
          <cell r="A3284" t="str">
            <v>Little Wenatchee River Upper 02</v>
          </cell>
          <cell r="B3284" t="str">
            <v xml:space="preserve">Upper Little Wenatchee River </v>
          </cell>
          <cell r="C3284" t="str">
            <v>Wenatchee</v>
          </cell>
          <cell r="D3284" t="str">
            <v>no</v>
          </cell>
          <cell r="E3284" t="str">
            <v>no</v>
          </cell>
          <cell r="F3284" t="str">
            <v>no</v>
          </cell>
        </row>
        <row r="3285">
          <cell r="A3285" t="str">
            <v>Lost Creek 01</v>
          </cell>
          <cell r="B3285" t="str">
            <v xml:space="preserve">Lower Little Wenatchee River </v>
          </cell>
          <cell r="C3285" t="str">
            <v>Wenatchee</v>
          </cell>
          <cell r="D3285" t="str">
            <v>yes</v>
          </cell>
          <cell r="E3285" t="str">
            <v>no</v>
          </cell>
          <cell r="F3285" t="str">
            <v>no</v>
          </cell>
        </row>
        <row r="3286">
          <cell r="A3286" t="str">
            <v>Lost River Lower 01</v>
          </cell>
          <cell r="B3286" t="str">
            <v xml:space="preserve">Lower Lost River </v>
          </cell>
          <cell r="C3286" t="str">
            <v>Methow</v>
          </cell>
          <cell r="D3286" t="str">
            <v>yes</v>
          </cell>
          <cell r="E3286" t="str">
            <v>yes</v>
          </cell>
          <cell r="F3286" t="str">
            <v>yes</v>
          </cell>
        </row>
        <row r="3287">
          <cell r="A3287" t="str">
            <v>Lost River Lower 02</v>
          </cell>
          <cell r="B3287" t="str">
            <v xml:space="preserve">Lower Lost River </v>
          </cell>
          <cell r="C3287" t="str">
            <v>Methow</v>
          </cell>
          <cell r="D3287" t="str">
            <v>yes</v>
          </cell>
          <cell r="E3287" t="str">
            <v>yes</v>
          </cell>
          <cell r="F3287" t="str">
            <v>yes</v>
          </cell>
        </row>
        <row r="3288">
          <cell r="A3288" t="str">
            <v>Lost River Lower 03</v>
          </cell>
          <cell r="B3288" t="str">
            <v xml:space="preserve">Lower Lost River </v>
          </cell>
          <cell r="C3288" t="str">
            <v>Methow</v>
          </cell>
          <cell r="D3288" t="str">
            <v>yes</v>
          </cell>
          <cell r="E3288" t="str">
            <v>yes</v>
          </cell>
          <cell r="F3288" t="str">
            <v>yes</v>
          </cell>
        </row>
        <row r="3289">
          <cell r="A3289" t="str">
            <v>Lost River Lower 04</v>
          </cell>
          <cell r="B3289" t="str">
            <v xml:space="preserve">Lower Lost River </v>
          </cell>
          <cell r="C3289" t="str">
            <v>Methow</v>
          </cell>
          <cell r="D3289" t="str">
            <v>yes</v>
          </cell>
          <cell r="E3289" t="str">
            <v>yes</v>
          </cell>
          <cell r="F3289" t="str">
            <v>yes</v>
          </cell>
        </row>
        <row r="3290">
          <cell r="A3290" t="str">
            <v>Lost River Lower 05</v>
          </cell>
          <cell r="B3290" t="str">
            <v xml:space="preserve">Lower Lost River </v>
          </cell>
          <cell r="C3290" t="str">
            <v>Methow</v>
          </cell>
          <cell r="D3290" t="str">
            <v>yes</v>
          </cell>
          <cell r="E3290" t="str">
            <v>yes</v>
          </cell>
          <cell r="F3290" t="str">
            <v>yes</v>
          </cell>
        </row>
        <row r="3291">
          <cell r="A3291" t="str">
            <v>Lost River Lower 06</v>
          </cell>
          <cell r="B3291" t="str">
            <v xml:space="preserve">Lower Lost River </v>
          </cell>
          <cell r="C3291" t="str">
            <v>Methow</v>
          </cell>
          <cell r="D3291" t="str">
            <v>no</v>
          </cell>
          <cell r="E3291" t="str">
            <v>yes</v>
          </cell>
          <cell r="F3291" t="str">
            <v>yes</v>
          </cell>
        </row>
        <row r="3292">
          <cell r="A3292" t="str">
            <v>Lost River Lower 07</v>
          </cell>
          <cell r="B3292" t="str">
            <v xml:space="preserve">Upper Lost River </v>
          </cell>
          <cell r="C3292" t="str">
            <v>Methow</v>
          </cell>
          <cell r="D3292" t="str">
            <v>no</v>
          </cell>
          <cell r="E3292" t="str">
            <v>no</v>
          </cell>
          <cell r="F3292" t="str">
            <v>yes</v>
          </cell>
        </row>
        <row r="3293">
          <cell r="A3293" t="str">
            <v>Lost River Upper 01</v>
          </cell>
          <cell r="B3293" t="str">
            <v>Diamond Creek</v>
          </cell>
          <cell r="C3293" t="str">
            <v>Methow</v>
          </cell>
          <cell r="D3293" t="str">
            <v>no</v>
          </cell>
          <cell r="E3293" t="str">
            <v>no</v>
          </cell>
          <cell r="F3293" t="str">
            <v>yes</v>
          </cell>
        </row>
        <row r="3294">
          <cell r="A3294" t="str">
            <v>Lost River Upper 02</v>
          </cell>
          <cell r="B3294" t="str">
            <v>Diamond Creek</v>
          </cell>
          <cell r="C3294" t="str">
            <v>Methow</v>
          </cell>
          <cell r="D3294" t="str">
            <v>no</v>
          </cell>
          <cell r="E3294" t="str">
            <v>no</v>
          </cell>
          <cell r="F3294" t="str">
            <v>yes</v>
          </cell>
        </row>
        <row r="3295">
          <cell r="A3295" t="str">
            <v>Loup Loup Creek 01</v>
          </cell>
          <cell r="B3295" t="str">
            <v>Loup Loup Creek-Lower</v>
          </cell>
          <cell r="C3295" t="str">
            <v>Okanogan</v>
          </cell>
          <cell r="D3295" t="str">
            <v>no</v>
          </cell>
          <cell r="E3295" t="str">
            <v>yes</v>
          </cell>
          <cell r="F3295" t="str">
            <v>no</v>
          </cell>
        </row>
        <row r="3296">
          <cell r="A3296" t="str">
            <v>Loup Loup Creek 02</v>
          </cell>
          <cell r="B3296" t="str">
            <v>Loup Loup Creek-Lower</v>
          </cell>
          <cell r="C3296" t="str">
            <v>Okanogan</v>
          </cell>
          <cell r="D3296" t="str">
            <v>no</v>
          </cell>
          <cell r="E3296" t="str">
            <v>yes</v>
          </cell>
          <cell r="F3296" t="str">
            <v>no</v>
          </cell>
        </row>
        <row r="3297">
          <cell r="A3297" t="str">
            <v>Loup Loup Creek 03</v>
          </cell>
          <cell r="B3297" t="str">
            <v>Loup Loup Creek-Lower</v>
          </cell>
          <cell r="C3297" t="str">
            <v>Okanogan</v>
          </cell>
          <cell r="D3297" t="str">
            <v>no</v>
          </cell>
          <cell r="E3297" t="str">
            <v>yes</v>
          </cell>
          <cell r="F3297" t="str">
            <v>no</v>
          </cell>
        </row>
        <row r="3298">
          <cell r="A3298" t="str">
            <v>Loup Loup Creek 04</v>
          </cell>
          <cell r="B3298" t="str">
            <v>Loup Loup Creek-Lower</v>
          </cell>
          <cell r="C3298" t="str">
            <v>Okanogan</v>
          </cell>
          <cell r="D3298" t="str">
            <v>no</v>
          </cell>
          <cell r="E3298" t="str">
            <v>yes</v>
          </cell>
          <cell r="F3298" t="str">
            <v>no</v>
          </cell>
        </row>
        <row r="3299">
          <cell r="A3299" t="str">
            <v>Mad River Lower 01</v>
          </cell>
          <cell r="B3299" t="str">
            <v xml:space="preserve">Lower Mad River </v>
          </cell>
          <cell r="C3299" t="str">
            <v>Entiat</v>
          </cell>
          <cell r="D3299" t="str">
            <v>yes</v>
          </cell>
          <cell r="E3299" t="str">
            <v>yes</v>
          </cell>
          <cell r="F3299" t="str">
            <v>yes</v>
          </cell>
        </row>
        <row r="3300">
          <cell r="A3300" t="str">
            <v>Mad River Lower 02</v>
          </cell>
          <cell r="B3300" t="str">
            <v xml:space="preserve">Lower Mad River </v>
          </cell>
          <cell r="C3300" t="str">
            <v>Entiat</v>
          </cell>
          <cell r="D3300" t="str">
            <v>yes</v>
          </cell>
          <cell r="E3300" t="str">
            <v>yes</v>
          </cell>
          <cell r="F3300" t="str">
            <v>yes</v>
          </cell>
        </row>
        <row r="3301">
          <cell r="A3301" t="str">
            <v>Mad River Lower 03</v>
          </cell>
          <cell r="B3301" t="str">
            <v xml:space="preserve">Lower Mad River </v>
          </cell>
          <cell r="C3301" t="str">
            <v>Entiat</v>
          </cell>
          <cell r="D3301" t="str">
            <v>yes</v>
          </cell>
          <cell r="E3301" t="str">
            <v>yes</v>
          </cell>
          <cell r="F3301" t="str">
            <v>yes</v>
          </cell>
        </row>
        <row r="3302">
          <cell r="A3302" t="str">
            <v>Mad River Lower 04</v>
          </cell>
          <cell r="B3302" t="str">
            <v xml:space="preserve">Lower Mad River </v>
          </cell>
          <cell r="C3302" t="str">
            <v>Entiat</v>
          </cell>
          <cell r="D3302" t="str">
            <v>yes</v>
          </cell>
          <cell r="E3302" t="str">
            <v>yes</v>
          </cell>
          <cell r="F3302" t="str">
            <v>yes</v>
          </cell>
        </row>
        <row r="3303">
          <cell r="A3303" t="str">
            <v>Mad River Lower 05</v>
          </cell>
          <cell r="B3303" t="str">
            <v xml:space="preserve">Lower Mad River </v>
          </cell>
          <cell r="C3303" t="str">
            <v>Entiat</v>
          </cell>
          <cell r="D3303" t="str">
            <v>yes</v>
          </cell>
          <cell r="E3303" t="str">
            <v>yes</v>
          </cell>
          <cell r="F3303" t="str">
            <v>yes</v>
          </cell>
        </row>
        <row r="3304">
          <cell r="A3304" t="str">
            <v>Mad River Lower 06</v>
          </cell>
          <cell r="B3304" t="str">
            <v xml:space="preserve">Lower Mad River </v>
          </cell>
          <cell r="C3304" t="str">
            <v>Entiat</v>
          </cell>
          <cell r="D3304" t="str">
            <v>yes</v>
          </cell>
          <cell r="E3304" t="str">
            <v>yes</v>
          </cell>
          <cell r="F3304" t="str">
            <v>yes</v>
          </cell>
        </row>
        <row r="3305">
          <cell r="A3305" t="str">
            <v>Mad River Lower 07</v>
          </cell>
          <cell r="B3305" t="str">
            <v xml:space="preserve">Lower Mad River </v>
          </cell>
          <cell r="C3305" t="str">
            <v>Entiat</v>
          </cell>
          <cell r="D3305" t="str">
            <v>yes</v>
          </cell>
          <cell r="E3305" t="str">
            <v>yes</v>
          </cell>
          <cell r="F3305" t="str">
            <v>yes</v>
          </cell>
        </row>
        <row r="3306">
          <cell r="A3306" t="str">
            <v>Mad River Lower 08</v>
          </cell>
          <cell r="B3306" t="str">
            <v xml:space="preserve">Lower Mad River </v>
          </cell>
          <cell r="C3306" t="str">
            <v>Entiat</v>
          </cell>
          <cell r="D3306" t="str">
            <v>yes</v>
          </cell>
          <cell r="E3306" t="str">
            <v>yes</v>
          </cell>
          <cell r="F3306" t="str">
            <v>yes</v>
          </cell>
        </row>
        <row r="3307">
          <cell r="A3307" t="str">
            <v>Mad River Lower 09</v>
          </cell>
          <cell r="B3307" t="str">
            <v xml:space="preserve">Lower Mad River </v>
          </cell>
          <cell r="C3307" t="str">
            <v>Entiat</v>
          </cell>
          <cell r="D3307" t="str">
            <v>no</v>
          </cell>
          <cell r="E3307" t="str">
            <v>yes</v>
          </cell>
          <cell r="F3307" t="str">
            <v>yes</v>
          </cell>
        </row>
        <row r="3308">
          <cell r="A3308" t="str">
            <v>Mad River Lower 10</v>
          </cell>
          <cell r="B3308" t="str">
            <v xml:space="preserve">Lower Mad River </v>
          </cell>
          <cell r="C3308" t="str">
            <v>Entiat</v>
          </cell>
          <cell r="D3308" t="str">
            <v>no</v>
          </cell>
          <cell r="E3308" t="str">
            <v>yes</v>
          </cell>
          <cell r="F3308" t="str">
            <v>yes</v>
          </cell>
        </row>
        <row r="3309">
          <cell r="A3309" t="str">
            <v>Mad River Upper 01</v>
          </cell>
          <cell r="B3309" t="str">
            <v xml:space="preserve">Upper Mad River </v>
          </cell>
          <cell r="C3309" t="str">
            <v>Entiat</v>
          </cell>
          <cell r="D3309" t="str">
            <v>no</v>
          </cell>
          <cell r="E3309" t="str">
            <v>yes</v>
          </cell>
          <cell r="F3309" t="str">
            <v>yes</v>
          </cell>
        </row>
        <row r="3310">
          <cell r="A3310" t="str">
            <v>Mad River Upper 02</v>
          </cell>
          <cell r="B3310" t="str">
            <v xml:space="preserve">Upper Mad River </v>
          </cell>
          <cell r="C3310" t="str">
            <v>Entiat</v>
          </cell>
          <cell r="D3310" t="str">
            <v>no</v>
          </cell>
          <cell r="E3310" t="str">
            <v>yes</v>
          </cell>
          <cell r="F3310" t="str">
            <v>yes</v>
          </cell>
        </row>
        <row r="3311">
          <cell r="A3311" t="str">
            <v>Mad River Upper 03</v>
          </cell>
          <cell r="B3311" t="str">
            <v xml:space="preserve">Upper Mad River </v>
          </cell>
          <cell r="C3311" t="str">
            <v>Entiat</v>
          </cell>
          <cell r="D3311" t="str">
            <v>no</v>
          </cell>
          <cell r="E3311" t="str">
            <v>yes</v>
          </cell>
          <cell r="F3311" t="str">
            <v>yes</v>
          </cell>
        </row>
        <row r="3312">
          <cell r="A3312" t="str">
            <v>Mad River Upper 04</v>
          </cell>
          <cell r="B3312" t="str">
            <v xml:space="preserve">Upper Mad River </v>
          </cell>
          <cell r="C3312" t="str">
            <v>Entiat</v>
          </cell>
          <cell r="D3312" t="str">
            <v>no</v>
          </cell>
          <cell r="E3312" t="str">
            <v>yes</v>
          </cell>
          <cell r="F3312" t="str">
            <v>yes</v>
          </cell>
        </row>
        <row r="3313">
          <cell r="A3313" t="str">
            <v>Mad River Upper 05</v>
          </cell>
          <cell r="B3313" t="str">
            <v xml:space="preserve">Upper Mad River </v>
          </cell>
          <cell r="C3313" t="str">
            <v>Entiat</v>
          </cell>
          <cell r="D3313" t="str">
            <v>no</v>
          </cell>
          <cell r="E3313" t="str">
            <v>no</v>
          </cell>
          <cell r="F3313" t="str">
            <v>yes</v>
          </cell>
        </row>
        <row r="3314">
          <cell r="A3314" t="str">
            <v>Maple Creek 01</v>
          </cell>
          <cell r="B3314" t="str">
            <v xml:space="preserve">Upper Chiwawa River </v>
          </cell>
          <cell r="C3314" t="str">
            <v>Wenatchee</v>
          </cell>
          <cell r="D3314" t="str">
            <v>no</v>
          </cell>
          <cell r="E3314" t="str">
            <v>yes</v>
          </cell>
          <cell r="F3314" t="str">
            <v>no</v>
          </cell>
        </row>
        <row r="3315">
          <cell r="A3315" t="str">
            <v>Methow River Alder 01</v>
          </cell>
          <cell r="B3315" t="str">
            <v>Methow River-Alder Creek</v>
          </cell>
          <cell r="C3315" t="str">
            <v>Methow</v>
          </cell>
          <cell r="D3315" t="str">
            <v>yes</v>
          </cell>
          <cell r="E3315" t="str">
            <v>yes</v>
          </cell>
          <cell r="F3315" t="str">
            <v>yes</v>
          </cell>
        </row>
        <row r="3316">
          <cell r="A3316" t="str">
            <v>Methow River Alder 02</v>
          </cell>
          <cell r="B3316" t="str">
            <v>Methow River-Alder Creek</v>
          </cell>
          <cell r="C3316" t="str">
            <v>Methow</v>
          </cell>
          <cell r="D3316" t="str">
            <v>yes</v>
          </cell>
          <cell r="E3316" t="str">
            <v>yes</v>
          </cell>
          <cell r="F3316" t="str">
            <v>yes</v>
          </cell>
        </row>
        <row r="3317">
          <cell r="A3317" t="str">
            <v>Methow River Alder 03</v>
          </cell>
          <cell r="B3317" t="str">
            <v>Methow River-Alder Creek</v>
          </cell>
          <cell r="C3317" t="str">
            <v>Methow</v>
          </cell>
          <cell r="D3317" t="str">
            <v>yes</v>
          </cell>
          <cell r="E3317" t="str">
            <v>yes</v>
          </cell>
          <cell r="F3317" t="str">
            <v>yes</v>
          </cell>
        </row>
        <row r="3318">
          <cell r="A3318" t="str">
            <v>Methow River Alder 04</v>
          </cell>
          <cell r="B3318" t="str">
            <v>Methow River-Alder Creek</v>
          </cell>
          <cell r="C3318" t="str">
            <v>Methow</v>
          </cell>
          <cell r="D3318" t="str">
            <v>yes</v>
          </cell>
          <cell r="E3318" t="str">
            <v>yes</v>
          </cell>
          <cell r="F3318" t="str">
            <v>yes</v>
          </cell>
        </row>
        <row r="3319">
          <cell r="A3319" t="str">
            <v>Methow River Alder 05</v>
          </cell>
          <cell r="B3319" t="str">
            <v>Methow River-Alder Creek</v>
          </cell>
          <cell r="C3319" t="str">
            <v>Methow</v>
          </cell>
          <cell r="D3319" t="str">
            <v>yes</v>
          </cell>
          <cell r="E3319" t="str">
            <v>yes</v>
          </cell>
          <cell r="F3319" t="str">
            <v>yes</v>
          </cell>
        </row>
        <row r="3320">
          <cell r="A3320" t="str">
            <v>Methow River Alder 06</v>
          </cell>
          <cell r="B3320" t="str">
            <v>Methow River-Alder Creek</v>
          </cell>
          <cell r="C3320" t="str">
            <v>Methow</v>
          </cell>
          <cell r="D3320" t="str">
            <v>yes</v>
          </cell>
          <cell r="E3320" t="str">
            <v>yes</v>
          </cell>
          <cell r="F3320" t="str">
            <v>yes</v>
          </cell>
        </row>
        <row r="3321">
          <cell r="A3321" t="str">
            <v>Methow River Alder 07</v>
          </cell>
          <cell r="B3321" t="str">
            <v>Methow River-Alder Creek</v>
          </cell>
          <cell r="C3321" t="str">
            <v>Methow</v>
          </cell>
          <cell r="D3321" t="str">
            <v>yes</v>
          </cell>
          <cell r="E3321" t="str">
            <v>yes</v>
          </cell>
          <cell r="F3321" t="str">
            <v>yes</v>
          </cell>
        </row>
        <row r="3322">
          <cell r="A3322" t="str">
            <v>Methow River Alder 08</v>
          </cell>
          <cell r="B3322" t="str">
            <v>Methow River-Alder Creek</v>
          </cell>
          <cell r="C3322" t="str">
            <v>Methow</v>
          </cell>
          <cell r="D3322" t="str">
            <v>yes</v>
          </cell>
          <cell r="E3322" t="str">
            <v>yes</v>
          </cell>
          <cell r="F3322" t="str">
            <v>yes</v>
          </cell>
        </row>
        <row r="3323">
          <cell r="A3323" t="str">
            <v>Methow River Alta Coulee 01</v>
          </cell>
          <cell r="B3323" t="str">
            <v>Methow River-Alta Coulee</v>
          </cell>
          <cell r="C3323" t="str">
            <v>Methow</v>
          </cell>
          <cell r="D3323" t="str">
            <v>yes</v>
          </cell>
          <cell r="E3323" t="str">
            <v>yes</v>
          </cell>
          <cell r="F3323" t="str">
            <v>yes</v>
          </cell>
        </row>
        <row r="3324">
          <cell r="A3324" t="str">
            <v>Methow River Alta Coulee 02</v>
          </cell>
          <cell r="B3324" t="str">
            <v>Methow River-Alta Coulee</v>
          </cell>
          <cell r="C3324" t="str">
            <v>Methow</v>
          </cell>
          <cell r="D3324" t="str">
            <v>yes</v>
          </cell>
          <cell r="E3324" t="str">
            <v>yes</v>
          </cell>
          <cell r="F3324" t="str">
            <v>yes</v>
          </cell>
        </row>
        <row r="3325">
          <cell r="A3325" t="str">
            <v>Methow River Alta Coulee 03</v>
          </cell>
          <cell r="B3325" t="str">
            <v>Methow River-Alta Coulee</v>
          </cell>
          <cell r="C3325" t="str">
            <v>Methow</v>
          </cell>
          <cell r="D3325" t="str">
            <v>yes</v>
          </cell>
          <cell r="E3325" t="str">
            <v>yes</v>
          </cell>
          <cell r="F3325" t="str">
            <v>yes</v>
          </cell>
        </row>
        <row r="3326">
          <cell r="A3326" t="str">
            <v>Methow River Alta Coulee 04</v>
          </cell>
          <cell r="B3326" t="str">
            <v>Methow River-Alta Coulee</v>
          </cell>
          <cell r="C3326" t="str">
            <v>Methow</v>
          </cell>
          <cell r="D3326" t="str">
            <v>yes</v>
          </cell>
          <cell r="E3326" t="str">
            <v>yes</v>
          </cell>
          <cell r="F3326" t="str">
            <v>yes</v>
          </cell>
        </row>
        <row r="3327">
          <cell r="A3327" t="str">
            <v>Methow River Alta Coulee 05</v>
          </cell>
          <cell r="B3327" t="str">
            <v>Methow River-Alta Coulee</v>
          </cell>
          <cell r="C3327" t="str">
            <v>Methow</v>
          </cell>
          <cell r="D3327" t="str">
            <v>yes</v>
          </cell>
          <cell r="E3327" t="str">
            <v>yes</v>
          </cell>
          <cell r="F3327" t="str">
            <v>yes</v>
          </cell>
        </row>
        <row r="3328">
          <cell r="A3328" t="str">
            <v>Methow River Alta Coulee 06</v>
          </cell>
          <cell r="B3328" t="str">
            <v>Methow River-Alta Coulee</v>
          </cell>
          <cell r="C3328" t="str">
            <v>Methow</v>
          </cell>
          <cell r="D3328" t="str">
            <v>yes</v>
          </cell>
          <cell r="E3328" t="str">
            <v>yes</v>
          </cell>
          <cell r="F3328" t="str">
            <v>yes</v>
          </cell>
        </row>
        <row r="3329">
          <cell r="A3329" t="str">
            <v>Methow River Fawn 01</v>
          </cell>
          <cell r="B3329" t="str">
            <v>Methow River-Fawn Creek</v>
          </cell>
          <cell r="C3329" t="str">
            <v>Methow</v>
          </cell>
          <cell r="D3329" t="str">
            <v>yes</v>
          </cell>
          <cell r="E3329" t="str">
            <v>yes</v>
          </cell>
          <cell r="F3329" t="str">
            <v>yes</v>
          </cell>
        </row>
        <row r="3330">
          <cell r="A3330" t="str">
            <v>Methow River Fawn 02</v>
          </cell>
          <cell r="B3330" t="str">
            <v>Methow River-Fawn Creek</v>
          </cell>
          <cell r="C3330" t="str">
            <v>Methow</v>
          </cell>
          <cell r="D3330" t="str">
            <v>yes</v>
          </cell>
          <cell r="E3330" t="str">
            <v>yes</v>
          </cell>
          <cell r="F3330" t="str">
            <v>yes</v>
          </cell>
        </row>
        <row r="3331">
          <cell r="A3331" t="str">
            <v>Methow River Fawn 03</v>
          </cell>
          <cell r="B3331" t="str">
            <v>Methow River-Fawn Creek</v>
          </cell>
          <cell r="C3331" t="str">
            <v>Methow</v>
          </cell>
          <cell r="D3331" t="str">
            <v>yes</v>
          </cell>
          <cell r="E3331" t="str">
            <v>yes</v>
          </cell>
          <cell r="F3331" t="str">
            <v>yes</v>
          </cell>
        </row>
        <row r="3332">
          <cell r="A3332" t="str">
            <v>Methow River Fawn 04</v>
          </cell>
          <cell r="B3332" t="str">
            <v>Methow River-Fawn Creek</v>
          </cell>
          <cell r="C3332" t="str">
            <v>Methow</v>
          </cell>
          <cell r="D3332" t="str">
            <v>yes</v>
          </cell>
          <cell r="E3332" t="str">
            <v>yes</v>
          </cell>
          <cell r="F3332" t="str">
            <v>yes</v>
          </cell>
        </row>
        <row r="3333">
          <cell r="A3333" t="str">
            <v>Methow River Fawn 05</v>
          </cell>
          <cell r="B3333" t="str">
            <v>Methow River-Fawn Creek</v>
          </cell>
          <cell r="C3333" t="str">
            <v>Methow</v>
          </cell>
          <cell r="D3333" t="str">
            <v>yes</v>
          </cell>
          <cell r="E3333" t="str">
            <v>yes</v>
          </cell>
          <cell r="F3333" t="str">
            <v>yes</v>
          </cell>
        </row>
        <row r="3334">
          <cell r="A3334" t="str">
            <v>Methow River Fawn 06</v>
          </cell>
          <cell r="B3334" t="str">
            <v>Methow River-Fawn Creek</v>
          </cell>
          <cell r="C3334" t="str">
            <v>Methow</v>
          </cell>
          <cell r="D3334" t="str">
            <v>yes</v>
          </cell>
          <cell r="E3334" t="str">
            <v>yes</v>
          </cell>
          <cell r="F3334" t="str">
            <v>yes</v>
          </cell>
        </row>
        <row r="3335">
          <cell r="A3335" t="str">
            <v>Methow River Fawn 07</v>
          </cell>
          <cell r="B3335" t="str">
            <v>Methow River-Fawn Creek</v>
          </cell>
          <cell r="C3335" t="str">
            <v>Methow</v>
          </cell>
          <cell r="D3335" t="str">
            <v>yes</v>
          </cell>
          <cell r="E3335" t="str">
            <v>yes</v>
          </cell>
          <cell r="F3335" t="str">
            <v>yes</v>
          </cell>
        </row>
        <row r="3336">
          <cell r="A3336" t="str">
            <v>Methow River Fawn 08</v>
          </cell>
          <cell r="B3336" t="str">
            <v>Methow River-Fawn Creek</v>
          </cell>
          <cell r="C3336" t="str">
            <v>Methow</v>
          </cell>
          <cell r="D3336" t="str">
            <v>yes</v>
          </cell>
          <cell r="E3336" t="str">
            <v>yes</v>
          </cell>
          <cell r="F3336" t="str">
            <v>yes</v>
          </cell>
        </row>
        <row r="3337">
          <cell r="A3337" t="str">
            <v>Methow River Fawn 09</v>
          </cell>
          <cell r="B3337" t="str">
            <v>Methow River-Fawn Creek</v>
          </cell>
          <cell r="C3337" t="str">
            <v>Methow</v>
          </cell>
          <cell r="D3337" t="str">
            <v>yes</v>
          </cell>
          <cell r="E3337" t="str">
            <v>yes</v>
          </cell>
          <cell r="F3337" t="str">
            <v>yes</v>
          </cell>
        </row>
        <row r="3338">
          <cell r="A3338" t="str">
            <v>Methow River Fawn 10</v>
          </cell>
          <cell r="B3338" t="str">
            <v>Methow River-Fawn Creek</v>
          </cell>
          <cell r="C3338" t="str">
            <v>Methow</v>
          </cell>
          <cell r="D3338" t="str">
            <v>yes</v>
          </cell>
          <cell r="E3338" t="str">
            <v>yes</v>
          </cell>
          <cell r="F3338" t="str">
            <v>yes</v>
          </cell>
        </row>
        <row r="3339">
          <cell r="A3339" t="str">
            <v>Methow River Fawn 11</v>
          </cell>
          <cell r="B3339" t="str">
            <v>Methow River-Fawn Creek</v>
          </cell>
          <cell r="C3339" t="str">
            <v>Methow</v>
          </cell>
          <cell r="D3339" t="str">
            <v>yes</v>
          </cell>
          <cell r="E3339" t="str">
            <v>yes</v>
          </cell>
          <cell r="F3339" t="str">
            <v>yes</v>
          </cell>
        </row>
        <row r="3340">
          <cell r="A3340" t="str">
            <v>Methow River McFarland 01</v>
          </cell>
          <cell r="B3340" t="str">
            <v>Methow River-McFarland Creek</v>
          </cell>
          <cell r="C3340" t="str">
            <v>Methow</v>
          </cell>
          <cell r="D3340" t="str">
            <v>yes</v>
          </cell>
          <cell r="E3340" t="str">
            <v>yes</v>
          </cell>
          <cell r="F3340" t="str">
            <v>yes</v>
          </cell>
        </row>
        <row r="3341">
          <cell r="A3341" t="str">
            <v>Methow River McFarland 02</v>
          </cell>
          <cell r="B3341" t="str">
            <v>Methow River-McFarland Creek</v>
          </cell>
          <cell r="C3341" t="str">
            <v>Methow</v>
          </cell>
          <cell r="D3341" t="str">
            <v>yes</v>
          </cell>
          <cell r="E3341" t="str">
            <v>yes</v>
          </cell>
          <cell r="F3341" t="str">
            <v>yes</v>
          </cell>
        </row>
        <row r="3342">
          <cell r="A3342" t="str">
            <v>Methow River McFarland 03</v>
          </cell>
          <cell r="B3342" t="str">
            <v>Methow River-McFarland Creek</v>
          </cell>
          <cell r="C3342" t="str">
            <v>Methow</v>
          </cell>
          <cell r="D3342" t="str">
            <v>yes</v>
          </cell>
          <cell r="E3342" t="str">
            <v>yes</v>
          </cell>
          <cell r="F3342" t="str">
            <v>yes</v>
          </cell>
        </row>
        <row r="3343">
          <cell r="A3343" t="str">
            <v>Methow River McFarland 04</v>
          </cell>
          <cell r="B3343" t="str">
            <v>Methow River-McFarland Creek</v>
          </cell>
          <cell r="C3343" t="str">
            <v>Methow</v>
          </cell>
          <cell r="D3343" t="str">
            <v>yes</v>
          </cell>
          <cell r="E3343" t="str">
            <v>yes</v>
          </cell>
          <cell r="F3343" t="str">
            <v>yes</v>
          </cell>
        </row>
        <row r="3344">
          <cell r="A3344" t="str">
            <v>Methow River McFarland 05</v>
          </cell>
          <cell r="B3344" t="str">
            <v>Methow River-McFarland Creek</v>
          </cell>
          <cell r="C3344" t="str">
            <v>Methow</v>
          </cell>
          <cell r="D3344" t="str">
            <v>yes</v>
          </cell>
          <cell r="E3344" t="str">
            <v>yes</v>
          </cell>
          <cell r="F3344" t="str">
            <v>yes</v>
          </cell>
        </row>
        <row r="3345">
          <cell r="A3345" t="str">
            <v>Methow River McFarland 06</v>
          </cell>
          <cell r="B3345" t="str">
            <v>Methow River-McFarland Creek</v>
          </cell>
          <cell r="C3345" t="str">
            <v>Methow</v>
          </cell>
          <cell r="D3345" t="str">
            <v>yes</v>
          </cell>
          <cell r="E3345" t="str">
            <v>yes</v>
          </cell>
          <cell r="F3345" t="str">
            <v>yes</v>
          </cell>
        </row>
        <row r="3346">
          <cell r="A3346" t="str">
            <v>Methow River Rattlesnake 01</v>
          </cell>
          <cell r="B3346" t="str">
            <v>Methow River-Rattlesnake Creek</v>
          </cell>
          <cell r="C3346" t="str">
            <v>Methow</v>
          </cell>
          <cell r="D3346" t="str">
            <v>yes</v>
          </cell>
          <cell r="E3346" t="str">
            <v>yes</v>
          </cell>
          <cell r="F3346" t="str">
            <v>yes</v>
          </cell>
        </row>
        <row r="3347">
          <cell r="A3347" t="str">
            <v>Methow River Rattlesnake 02</v>
          </cell>
          <cell r="B3347" t="str">
            <v>Methow River-Rattlesnake Creek</v>
          </cell>
          <cell r="C3347" t="str">
            <v>Methow</v>
          </cell>
          <cell r="D3347" t="str">
            <v>yes</v>
          </cell>
          <cell r="E3347" t="str">
            <v>yes</v>
          </cell>
          <cell r="F3347" t="str">
            <v>yes</v>
          </cell>
        </row>
        <row r="3348">
          <cell r="A3348" t="str">
            <v>Methow River Rattlesnake 03</v>
          </cell>
          <cell r="B3348" t="str">
            <v>Methow River-Rattlesnake Creek</v>
          </cell>
          <cell r="C3348" t="str">
            <v>Methow</v>
          </cell>
          <cell r="D3348" t="str">
            <v>yes</v>
          </cell>
          <cell r="E3348" t="str">
            <v>yes</v>
          </cell>
          <cell r="F3348" t="str">
            <v>yes</v>
          </cell>
        </row>
        <row r="3349">
          <cell r="A3349" t="str">
            <v>Methow River Rattlesnake 04</v>
          </cell>
          <cell r="B3349" t="str">
            <v xml:space="preserve">Lower Lost River </v>
          </cell>
          <cell r="C3349" t="str">
            <v>Methow</v>
          </cell>
          <cell r="D3349" t="str">
            <v>yes</v>
          </cell>
          <cell r="E3349" t="str">
            <v>yes</v>
          </cell>
          <cell r="F3349" t="str">
            <v>yes</v>
          </cell>
        </row>
        <row r="3350">
          <cell r="A3350" t="str">
            <v>Methow River Rattlesnake 05</v>
          </cell>
          <cell r="B3350" t="str">
            <v xml:space="preserve">Robinson Creek </v>
          </cell>
          <cell r="C3350" t="str">
            <v>Methow</v>
          </cell>
          <cell r="D3350" t="str">
            <v>yes</v>
          </cell>
          <cell r="E3350" t="str">
            <v>yes</v>
          </cell>
          <cell r="F3350" t="str">
            <v>yes</v>
          </cell>
        </row>
        <row r="3351">
          <cell r="A3351" t="str">
            <v>Methow River Rattlesnake 06</v>
          </cell>
          <cell r="B3351" t="str">
            <v xml:space="preserve">West Fork Methow River </v>
          </cell>
          <cell r="C3351" t="str">
            <v>Methow</v>
          </cell>
          <cell r="D3351" t="str">
            <v>yes</v>
          </cell>
          <cell r="E3351" t="str">
            <v>yes</v>
          </cell>
          <cell r="F3351" t="str">
            <v>yes</v>
          </cell>
        </row>
        <row r="3352">
          <cell r="A3352" t="str">
            <v>Methow River Texas 01</v>
          </cell>
          <cell r="B3352" t="str">
            <v>Methow River-Texas Creek</v>
          </cell>
          <cell r="C3352" t="str">
            <v>Methow</v>
          </cell>
          <cell r="D3352" t="str">
            <v>yes</v>
          </cell>
          <cell r="E3352" t="str">
            <v>yes</v>
          </cell>
          <cell r="F3352" t="str">
            <v>yes</v>
          </cell>
        </row>
        <row r="3353">
          <cell r="A3353" t="str">
            <v>Methow River Texas 02</v>
          </cell>
          <cell r="B3353" t="str">
            <v>Methow River-Texas Creek</v>
          </cell>
          <cell r="C3353" t="str">
            <v>Methow</v>
          </cell>
          <cell r="D3353" t="str">
            <v>yes</v>
          </cell>
          <cell r="E3353" t="str">
            <v>yes</v>
          </cell>
          <cell r="F3353" t="str">
            <v>yes</v>
          </cell>
        </row>
        <row r="3354">
          <cell r="A3354" t="str">
            <v>Methow River Texas 03</v>
          </cell>
          <cell r="B3354" t="str">
            <v>Methow River-Texas Creek</v>
          </cell>
          <cell r="C3354" t="str">
            <v>Methow</v>
          </cell>
          <cell r="D3354" t="str">
            <v>yes</v>
          </cell>
          <cell r="E3354" t="str">
            <v>yes</v>
          </cell>
          <cell r="F3354" t="str">
            <v>yes</v>
          </cell>
        </row>
        <row r="3355">
          <cell r="A3355" t="str">
            <v>Methow River Texas 04</v>
          </cell>
          <cell r="B3355" t="str">
            <v>Methow River-Texas Creek</v>
          </cell>
          <cell r="C3355" t="str">
            <v>Methow</v>
          </cell>
          <cell r="D3355" t="str">
            <v>yes</v>
          </cell>
          <cell r="E3355" t="str">
            <v>yes</v>
          </cell>
          <cell r="F3355" t="str">
            <v>yes</v>
          </cell>
        </row>
        <row r="3356">
          <cell r="A3356" t="str">
            <v>Methow River Thompson 01</v>
          </cell>
          <cell r="B3356" t="str">
            <v>Methow River-Thompson Creek</v>
          </cell>
          <cell r="C3356" t="str">
            <v>Methow</v>
          </cell>
          <cell r="D3356" t="str">
            <v>yes</v>
          </cell>
          <cell r="E3356" t="str">
            <v>yes</v>
          </cell>
          <cell r="F3356" t="str">
            <v>yes</v>
          </cell>
        </row>
        <row r="3357">
          <cell r="A3357" t="str">
            <v>Methow River Thompson 02</v>
          </cell>
          <cell r="B3357" t="str">
            <v>Methow River-Thompson Creek</v>
          </cell>
          <cell r="C3357" t="str">
            <v>Methow</v>
          </cell>
          <cell r="D3357" t="str">
            <v>yes</v>
          </cell>
          <cell r="E3357" t="str">
            <v>yes</v>
          </cell>
          <cell r="F3357" t="str">
            <v>yes</v>
          </cell>
        </row>
        <row r="3358">
          <cell r="A3358" t="str">
            <v>Methow River Thompson 03</v>
          </cell>
          <cell r="B3358" t="str">
            <v>Methow River-Thompson Creek</v>
          </cell>
          <cell r="C3358" t="str">
            <v>Methow</v>
          </cell>
          <cell r="D3358" t="str">
            <v>yes</v>
          </cell>
          <cell r="E3358" t="str">
            <v>yes</v>
          </cell>
          <cell r="F3358" t="str">
            <v>yes</v>
          </cell>
        </row>
        <row r="3359">
          <cell r="A3359" t="str">
            <v>Methow River Thompson 04</v>
          </cell>
          <cell r="B3359" t="str">
            <v>Methow River-Thompson Creek</v>
          </cell>
          <cell r="C3359" t="str">
            <v>Methow</v>
          </cell>
          <cell r="D3359" t="str">
            <v>yes</v>
          </cell>
          <cell r="E3359" t="str">
            <v>yes</v>
          </cell>
          <cell r="F3359" t="str">
            <v>yes</v>
          </cell>
        </row>
        <row r="3360">
          <cell r="A3360" t="str">
            <v>Methow River Thompson 05</v>
          </cell>
          <cell r="B3360" t="str">
            <v>Methow River-Thompson Creek</v>
          </cell>
          <cell r="C3360" t="str">
            <v>Methow</v>
          </cell>
          <cell r="D3360" t="str">
            <v>yes</v>
          </cell>
          <cell r="E3360" t="str">
            <v>yes</v>
          </cell>
          <cell r="F3360" t="str">
            <v>yes</v>
          </cell>
        </row>
        <row r="3361">
          <cell r="A3361" t="str">
            <v>Methow River Thompson 06</v>
          </cell>
          <cell r="B3361" t="str">
            <v>Methow River-Thompson Creek</v>
          </cell>
          <cell r="C3361" t="str">
            <v>Methow</v>
          </cell>
          <cell r="D3361" t="str">
            <v>yes</v>
          </cell>
          <cell r="E3361" t="str">
            <v>yes</v>
          </cell>
          <cell r="F3361" t="str">
            <v>yes</v>
          </cell>
        </row>
        <row r="3362">
          <cell r="A3362" t="str">
            <v>Methow River Thompson 07</v>
          </cell>
          <cell r="B3362" t="str">
            <v>Methow River-Thompson Creek</v>
          </cell>
          <cell r="C3362" t="str">
            <v>Methow</v>
          </cell>
          <cell r="D3362" t="str">
            <v>yes</v>
          </cell>
          <cell r="E3362" t="str">
            <v>yes</v>
          </cell>
          <cell r="F3362" t="str">
            <v>yes</v>
          </cell>
        </row>
        <row r="3363">
          <cell r="A3363" t="str">
            <v>Methow River Thompson 08</v>
          </cell>
          <cell r="B3363" t="str">
            <v>Methow River-Thompson Creek</v>
          </cell>
          <cell r="C3363" t="str">
            <v>Methow</v>
          </cell>
          <cell r="D3363" t="str">
            <v>yes</v>
          </cell>
          <cell r="E3363" t="str">
            <v>yes</v>
          </cell>
          <cell r="F3363" t="str">
            <v>yes</v>
          </cell>
        </row>
        <row r="3364">
          <cell r="A3364" t="str">
            <v>Methow River Thompson 09</v>
          </cell>
          <cell r="B3364" t="str">
            <v>Methow River-Thompson Creek</v>
          </cell>
          <cell r="C3364" t="str">
            <v>Methow</v>
          </cell>
          <cell r="D3364" t="str">
            <v>yes</v>
          </cell>
          <cell r="E3364" t="str">
            <v>yes</v>
          </cell>
          <cell r="F3364" t="str">
            <v>yes</v>
          </cell>
        </row>
        <row r="3365">
          <cell r="A3365" t="str">
            <v>Methow River West Fork 01</v>
          </cell>
          <cell r="B3365" t="str">
            <v xml:space="preserve">West Fork Methow River </v>
          </cell>
          <cell r="C3365" t="str">
            <v>Methow</v>
          </cell>
          <cell r="D3365" t="str">
            <v>yes</v>
          </cell>
          <cell r="E3365" t="str">
            <v>yes</v>
          </cell>
          <cell r="F3365" t="str">
            <v>yes</v>
          </cell>
        </row>
        <row r="3366">
          <cell r="A3366" t="str">
            <v>Methow River West Fork 02</v>
          </cell>
          <cell r="B3366" t="str">
            <v xml:space="preserve">West Fork Methow River </v>
          </cell>
          <cell r="C3366" t="str">
            <v>Methow</v>
          </cell>
          <cell r="D3366" t="str">
            <v>yes</v>
          </cell>
          <cell r="E3366" t="str">
            <v>yes</v>
          </cell>
          <cell r="F3366" t="str">
            <v>yes</v>
          </cell>
        </row>
        <row r="3367">
          <cell r="A3367" t="str">
            <v>Methow River West Fork 03</v>
          </cell>
          <cell r="B3367" t="str">
            <v xml:space="preserve">West Fork Methow River </v>
          </cell>
          <cell r="C3367" t="str">
            <v>Methow</v>
          </cell>
          <cell r="D3367" t="str">
            <v>yes</v>
          </cell>
          <cell r="E3367" t="str">
            <v>yes</v>
          </cell>
          <cell r="F3367" t="str">
            <v>yes</v>
          </cell>
        </row>
        <row r="3368">
          <cell r="A3368" t="str">
            <v>Methow River West Fork 04</v>
          </cell>
          <cell r="B3368" t="str">
            <v xml:space="preserve">West Fork Methow River </v>
          </cell>
          <cell r="C3368" t="str">
            <v>Methow</v>
          </cell>
          <cell r="D3368" t="str">
            <v>no</v>
          </cell>
          <cell r="E3368" t="str">
            <v>no</v>
          </cell>
          <cell r="F3368" t="str">
            <v>yes</v>
          </cell>
        </row>
        <row r="3369">
          <cell r="A3369" t="str">
            <v>Middle Shaser Creek 01</v>
          </cell>
          <cell r="B3369" t="str">
            <v xml:space="preserve">Upper Peshastin Creek </v>
          </cell>
          <cell r="C3369" t="str">
            <v>Wenatchee</v>
          </cell>
          <cell r="D3369" t="str">
            <v>no</v>
          </cell>
          <cell r="E3369" t="str">
            <v>yes</v>
          </cell>
          <cell r="F3369" t="str">
            <v>no</v>
          </cell>
        </row>
        <row r="3370">
          <cell r="A3370" t="str">
            <v>Mill Creek Nason 01</v>
          </cell>
          <cell r="B3370" t="str">
            <v xml:space="preserve">Upper Nason Creek </v>
          </cell>
          <cell r="C3370" t="str">
            <v>Wenatchee</v>
          </cell>
          <cell r="D3370" t="str">
            <v>no</v>
          </cell>
          <cell r="E3370" t="str">
            <v>no</v>
          </cell>
          <cell r="F3370" t="str">
            <v>yes</v>
          </cell>
        </row>
        <row r="3371">
          <cell r="A3371" t="str">
            <v>Mill Creek Peshastin 01</v>
          </cell>
          <cell r="B3371" t="str">
            <v xml:space="preserve">Lower Peshastin Creek </v>
          </cell>
          <cell r="C3371" t="str">
            <v>Wenatchee</v>
          </cell>
          <cell r="D3371" t="str">
            <v>yes</v>
          </cell>
          <cell r="E3371" t="str">
            <v>yes</v>
          </cell>
          <cell r="F3371" t="str">
            <v>yes</v>
          </cell>
        </row>
        <row r="3372">
          <cell r="A3372" t="str">
            <v>Mill Creek Peshastin 02</v>
          </cell>
          <cell r="B3372" t="str">
            <v xml:space="preserve">Lower Peshastin Creek </v>
          </cell>
          <cell r="C3372" t="str">
            <v>Wenatchee</v>
          </cell>
          <cell r="D3372" t="str">
            <v>no</v>
          </cell>
          <cell r="E3372" t="str">
            <v>no</v>
          </cell>
          <cell r="F3372" t="str">
            <v>no</v>
          </cell>
        </row>
        <row r="3373">
          <cell r="A3373" t="str">
            <v>Minnow Creek 01</v>
          </cell>
          <cell r="B3373" t="str">
            <v>Chikamin Creek</v>
          </cell>
          <cell r="C3373" t="str">
            <v>Wenatchee</v>
          </cell>
          <cell r="D3373" t="str">
            <v>yes</v>
          </cell>
          <cell r="E3373" t="str">
            <v>no</v>
          </cell>
          <cell r="F3373" t="str">
            <v>no</v>
          </cell>
        </row>
        <row r="3374">
          <cell r="A3374" t="str">
            <v>Minnow Creek 02</v>
          </cell>
          <cell r="B3374" t="str">
            <v>Chikamin Creek</v>
          </cell>
          <cell r="C3374" t="str">
            <v>Wenatchee</v>
          </cell>
          <cell r="D3374" t="str">
            <v>no</v>
          </cell>
          <cell r="E3374" t="str">
            <v>yes</v>
          </cell>
          <cell r="F3374" t="str">
            <v>no</v>
          </cell>
        </row>
        <row r="3375">
          <cell r="A3375" t="str">
            <v>Mission Creek 01</v>
          </cell>
          <cell r="B3375" t="str">
            <v>Mission Creek-Brender Creek</v>
          </cell>
          <cell r="C3375" t="str">
            <v>Wenatchee</v>
          </cell>
          <cell r="D3375" t="str">
            <v>yes</v>
          </cell>
          <cell r="E3375" t="str">
            <v>yes</v>
          </cell>
          <cell r="F3375" t="str">
            <v>no</v>
          </cell>
        </row>
        <row r="3376">
          <cell r="A3376" t="str">
            <v>Mission Creek 02</v>
          </cell>
          <cell r="B3376" t="str">
            <v>Mission Creek-Brender Creek</v>
          </cell>
          <cell r="C3376" t="str">
            <v>Wenatchee</v>
          </cell>
          <cell r="D3376" t="str">
            <v>no</v>
          </cell>
          <cell r="E3376" t="str">
            <v>yes</v>
          </cell>
          <cell r="F3376" t="str">
            <v>no</v>
          </cell>
        </row>
        <row r="3377">
          <cell r="A3377" t="str">
            <v>Mission Creek 03</v>
          </cell>
          <cell r="B3377" t="str">
            <v>Mission Creek-Brender Creek</v>
          </cell>
          <cell r="C3377" t="str">
            <v>Wenatchee</v>
          </cell>
          <cell r="D3377" t="str">
            <v>no</v>
          </cell>
          <cell r="E3377" t="str">
            <v>yes</v>
          </cell>
          <cell r="F3377" t="str">
            <v>no</v>
          </cell>
        </row>
        <row r="3378">
          <cell r="A3378" t="str">
            <v>Mission Creek 04</v>
          </cell>
          <cell r="B3378" t="str">
            <v>Mission Creek-Brender Creek</v>
          </cell>
          <cell r="C3378" t="str">
            <v>Wenatchee</v>
          </cell>
          <cell r="D3378" t="str">
            <v>no</v>
          </cell>
          <cell r="E3378" t="str">
            <v>yes</v>
          </cell>
          <cell r="F3378" t="str">
            <v>no</v>
          </cell>
        </row>
        <row r="3379">
          <cell r="A3379" t="str">
            <v>Mission Creek 05</v>
          </cell>
          <cell r="B3379" t="str">
            <v>Mission Creek-Brender Creek</v>
          </cell>
          <cell r="C3379" t="str">
            <v>Wenatchee</v>
          </cell>
          <cell r="D3379" t="str">
            <v>no</v>
          </cell>
          <cell r="E3379" t="str">
            <v>yes</v>
          </cell>
          <cell r="F3379" t="str">
            <v>no</v>
          </cell>
        </row>
        <row r="3380">
          <cell r="A3380" t="str">
            <v>Mission Creek 06</v>
          </cell>
          <cell r="B3380" t="str">
            <v>Mission Creek-Brender Creek</v>
          </cell>
          <cell r="C3380" t="str">
            <v>Wenatchee</v>
          </cell>
          <cell r="D3380" t="str">
            <v>no</v>
          </cell>
          <cell r="E3380" t="str">
            <v>yes</v>
          </cell>
          <cell r="F3380" t="str">
            <v>no</v>
          </cell>
        </row>
        <row r="3381">
          <cell r="A3381" t="str">
            <v>Mission Creek 07</v>
          </cell>
          <cell r="B3381" t="str">
            <v>Mission Creek-Brender Creek</v>
          </cell>
          <cell r="C3381" t="str">
            <v>Wenatchee</v>
          </cell>
          <cell r="D3381" t="str">
            <v>no</v>
          </cell>
          <cell r="E3381" t="str">
            <v>yes</v>
          </cell>
          <cell r="F3381" t="str">
            <v>no</v>
          </cell>
        </row>
        <row r="3382">
          <cell r="A3382" t="str">
            <v>Mission Creek 08</v>
          </cell>
          <cell r="B3382" t="str">
            <v>East Fork Mission Creek</v>
          </cell>
          <cell r="C3382" t="str">
            <v>Wenatchee</v>
          </cell>
          <cell r="D3382" t="str">
            <v>no</v>
          </cell>
          <cell r="E3382" t="str">
            <v>yes</v>
          </cell>
          <cell r="F3382" t="str">
            <v>no</v>
          </cell>
        </row>
        <row r="3383">
          <cell r="A3383" t="str">
            <v>Mission Creek 09</v>
          </cell>
          <cell r="B3383" t="str">
            <v>East Fork Mission Creek</v>
          </cell>
          <cell r="C3383" t="str">
            <v>Wenatchee</v>
          </cell>
          <cell r="D3383" t="str">
            <v>no</v>
          </cell>
          <cell r="E3383" t="str">
            <v>yes</v>
          </cell>
          <cell r="F3383" t="str">
            <v>no</v>
          </cell>
        </row>
        <row r="3384">
          <cell r="A3384" t="str">
            <v>Mission Creek East Fork 01</v>
          </cell>
          <cell r="B3384" t="str">
            <v>East Fork Mission Creek</v>
          </cell>
          <cell r="C3384" t="str">
            <v>Wenatchee</v>
          </cell>
          <cell r="D3384" t="str">
            <v>no</v>
          </cell>
          <cell r="E3384" t="str">
            <v>yes</v>
          </cell>
          <cell r="F3384" t="str">
            <v>no</v>
          </cell>
        </row>
        <row r="3385">
          <cell r="A3385" t="str">
            <v>Monument Creek 01</v>
          </cell>
          <cell r="B3385" t="str">
            <v xml:space="preserve">Lower Lost River </v>
          </cell>
          <cell r="C3385" t="str">
            <v>Methow</v>
          </cell>
          <cell r="D3385" t="str">
            <v>yes</v>
          </cell>
          <cell r="E3385" t="str">
            <v>yes</v>
          </cell>
          <cell r="F3385" t="str">
            <v>yes</v>
          </cell>
        </row>
        <row r="3386">
          <cell r="A3386" t="str">
            <v>Mud Creek 01</v>
          </cell>
          <cell r="B3386" t="str">
            <v>Mud Creek</v>
          </cell>
          <cell r="C3386" t="str">
            <v>Entiat</v>
          </cell>
          <cell r="D3386" t="str">
            <v>yes</v>
          </cell>
          <cell r="E3386" t="str">
            <v>yes</v>
          </cell>
          <cell r="F3386" t="str">
            <v>yes</v>
          </cell>
        </row>
        <row r="3387">
          <cell r="A3387" t="str">
            <v>Mud Creek 02</v>
          </cell>
          <cell r="B3387" t="str">
            <v>Mud Creek</v>
          </cell>
          <cell r="C3387" t="str">
            <v>Entiat</v>
          </cell>
          <cell r="D3387" t="str">
            <v>no</v>
          </cell>
          <cell r="E3387" t="str">
            <v>yes</v>
          </cell>
          <cell r="F3387" t="str">
            <v>no</v>
          </cell>
        </row>
        <row r="3388">
          <cell r="A3388" t="str">
            <v>Napeequa River 01</v>
          </cell>
          <cell r="B3388" t="str">
            <v xml:space="preserve">Napeequa River </v>
          </cell>
          <cell r="C3388" t="str">
            <v>Wenatchee</v>
          </cell>
          <cell r="D3388" t="str">
            <v>yes</v>
          </cell>
          <cell r="E3388" t="str">
            <v>yes</v>
          </cell>
          <cell r="F3388" t="str">
            <v>yes</v>
          </cell>
        </row>
        <row r="3389">
          <cell r="A3389" t="str">
            <v>Napeequa River 02</v>
          </cell>
          <cell r="B3389" t="str">
            <v xml:space="preserve">Napeequa River </v>
          </cell>
          <cell r="C3389" t="str">
            <v>Wenatchee</v>
          </cell>
          <cell r="D3389" t="str">
            <v>yes</v>
          </cell>
          <cell r="E3389" t="str">
            <v>yes</v>
          </cell>
          <cell r="F3389" t="str">
            <v>no</v>
          </cell>
        </row>
        <row r="3390">
          <cell r="A3390" t="str">
            <v>Nason Creek Lower 01</v>
          </cell>
          <cell r="B3390" t="str">
            <v xml:space="preserve">Lower Nason Creek </v>
          </cell>
          <cell r="C3390" t="str">
            <v>Wenatchee</v>
          </cell>
          <cell r="D3390" t="str">
            <v>yes</v>
          </cell>
          <cell r="E3390" t="str">
            <v>yes</v>
          </cell>
          <cell r="F3390" t="str">
            <v>yes</v>
          </cell>
        </row>
        <row r="3391">
          <cell r="A3391" t="str">
            <v>Nason Creek Lower 02</v>
          </cell>
          <cell r="B3391" t="str">
            <v xml:space="preserve">Lower Nason Creek </v>
          </cell>
          <cell r="C3391" t="str">
            <v>Wenatchee</v>
          </cell>
          <cell r="D3391" t="str">
            <v>yes</v>
          </cell>
          <cell r="E3391" t="str">
            <v>yes</v>
          </cell>
          <cell r="F3391" t="str">
            <v>yes</v>
          </cell>
        </row>
        <row r="3392">
          <cell r="A3392" t="str">
            <v>Nason Creek Lower 03</v>
          </cell>
          <cell r="B3392" t="str">
            <v xml:space="preserve">Lower Nason Creek </v>
          </cell>
          <cell r="C3392" t="str">
            <v>Wenatchee</v>
          </cell>
          <cell r="D3392" t="str">
            <v>yes</v>
          </cell>
          <cell r="E3392" t="str">
            <v>yes</v>
          </cell>
          <cell r="F3392" t="str">
            <v>yes</v>
          </cell>
        </row>
        <row r="3393">
          <cell r="A3393" t="str">
            <v>Nason Creek Lower 04</v>
          </cell>
          <cell r="B3393" t="str">
            <v xml:space="preserve">Lower Nason Creek </v>
          </cell>
          <cell r="C3393" t="str">
            <v>Wenatchee</v>
          </cell>
          <cell r="D3393" t="str">
            <v>yes</v>
          </cell>
          <cell r="E3393" t="str">
            <v>yes</v>
          </cell>
          <cell r="F3393" t="str">
            <v>yes</v>
          </cell>
        </row>
        <row r="3394">
          <cell r="A3394" t="str">
            <v>Nason Creek Lower 05</v>
          </cell>
          <cell r="B3394" t="str">
            <v xml:space="preserve">Lower Nason Creek </v>
          </cell>
          <cell r="C3394" t="str">
            <v>Wenatchee</v>
          </cell>
          <cell r="D3394" t="str">
            <v>yes</v>
          </cell>
          <cell r="E3394" t="str">
            <v>yes</v>
          </cell>
          <cell r="F3394" t="str">
            <v>yes</v>
          </cell>
        </row>
        <row r="3395">
          <cell r="A3395" t="str">
            <v>Nason Creek Lower 06</v>
          </cell>
          <cell r="B3395" t="str">
            <v xml:space="preserve">Lower Nason Creek </v>
          </cell>
          <cell r="C3395" t="str">
            <v>Wenatchee</v>
          </cell>
          <cell r="D3395" t="str">
            <v>yes</v>
          </cell>
          <cell r="E3395" t="str">
            <v>yes</v>
          </cell>
          <cell r="F3395" t="str">
            <v>yes</v>
          </cell>
        </row>
        <row r="3396">
          <cell r="A3396" t="str">
            <v>Nason Creek Lower 07</v>
          </cell>
          <cell r="B3396" t="str">
            <v xml:space="preserve">Lower Nason Creek </v>
          </cell>
          <cell r="C3396" t="str">
            <v>Wenatchee</v>
          </cell>
          <cell r="D3396" t="str">
            <v>yes</v>
          </cell>
          <cell r="E3396" t="str">
            <v>yes</v>
          </cell>
          <cell r="F3396" t="str">
            <v>yes</v>
          </cell>
        </row>
        <row r="3397">
          <cell r="A3397" t="str">
            <v>Nason Creek Lower 08</v>
          </cell>
          <cell r="B3397" t="str">
            <v xml:space="preserve">Lower Nason Creek </v>
          </cell>
          <cell r="C3397" t="str">
            <v>Wenatchee</v>
          </cell>
          <cell r="D3397" t="str">
            <v>yes</v>
          </cell>
          <cell r="E3397" t="str">
            <v>yes</v>
          </cell>
          <cell r="F3397" t="str">
            <v>yes</v>
          </cell>
        </row>
        <row r="3398">
          <cell r="A3398" t="str">
            <v>Nason Creek Lower 09</v>
          </cell>
          <cell r="B3398" t="str">
            <v xml:space="preserve">Lower Nason Creek </v>
          </cell>
          <cell r="C3398" t="str">
            <v>Wenatchee</v>
          </cell>
          <cell r="D3398" t="str">
            <v>yes</v>
          </cell>
          <cell r="E3398" t="str">
            <v>yes</v>
          </cell>
          <cell r="F3398" t="str">
            <v>yes</v>
          </cell>
        </row>
        <row r="3399">
          <cell r="A3399" t="str">
            <v>Nason Creek Lower 10</v>
          </cell>
          <cell r="B3399" t="str">
            <v xml:space="preserve">Lower Nason Creek </v>
          </cell>
          <cell r="C3399" t="str">
            <v>Wenatchee</v>
          </cell>
          <cell r="D3399" t="str">
            <v>yes</v>
          </cell>
          <cell r="E3399" t="str">
            <v>yes</v>
          </cell>
          <cell r="F3399" t="str">
            <v>yes</v>
          </cell>
        </row>
        <row r="3400">
          <cell r="A3400" t="str">
            <v>Nason Creek Lower 11</v>
          </cell>
          <cell r="B3400" t="str">
            <v xml:space="preserve">Lower Nason Creek </v>
          </cell>
          <cell r="C3400" t="str">
            <v>Wenatchee</v>
          </cell>
          <cell r="D3400" t="str">
            <v>yes</v>
          </cell>
          <cell r="E3400" t="str">
            <v>yes</v>
          </cell>
          <cell r="F3400" t="str">
            <v>yes</v>
          </cell>
        </row>
        <row r="3401">
          <cell r="A3401" t="str">
            <v>Nason Creek Lower 12</v>
          </cell>
          <cell r="B3401" t="str">
            <v xml:space="preserve">Lower Nason Creek </v>
          </cell>
          <cell r="C3401" t="str">
            <v>Wenatchee</v>
          </cell>
          <cell r="D3401" t="str">
            <v>yes</v>
          </cell>
          <cell r="E3401" t="str">
            <v>yes</v>
          </cell>
          <cell r="F3401" t="str">
            <v>yes</v>
          </cell>
        </row>
        <row r="3402">
          <cell r="A3402" t="str">
            <v>Nason Creek Lower 13</v>
          </cell>
          <cell r="B3402" t="str">
            <v xml:space="preserve">Lower Nason Creek </v>
          </cell>
          <cell r="C3402" t="str">
            <v>Wenatchee</v>
          </cell>
          <cell r="D3402" t="str">
            <v>yes</v>
          </cell>
          <cell r="E3402" t="str">
            <v>yes</v>
          </cell>
          <cell r="F3402" t="str">
            <v>yes</v>
          </cell>
        </row>
        <row r="3403">
          <cell r="A3403" t="str">
            <v>Nason Creek Lower 14</v>
          </cell>
          <cell r="B3403" t="str">
            <v xml:space="preserve">Lower Nason Creek </v>
          </cell>
          <cell r="C3403" t="str">
            <v>Wenatchee</v>
          </cell>
          <cell r="D3403" t="str">
            <v>yes</v>
          </cell>
          <cell r="E3403" t="str">
            <v>yes</v>
          </cell>
          <cell r="F3403" t="str">
            <v>yes</v>
          </cell>
        </row>
        <row r="3404">
          <cell r="A3404" t="str">
            <v>Nason Creek Lower 15</v>
          </cell>
          <cell r="B3404" t="str">
            <v xml:space="preserve">Whitepine Creek </v>
          </cell>
          <cell r="C3404" t="str">
            <v>Wenatchee</v>
          </cell>
          <cell r="D3404" t="str">
            <v>yes</v>
          </cell>
          <cell r="E3404" t="str">
            <v>yes</v>
          </cell>
          <cell r="F3404" t="str">
            <v>yes</v>
          </cell>
        </row>
        <row r="3405">
          <cell r="A3405" t="str">
            <v>Nason Creek Upper 01</v>
          </cell>
          <cell r="B3405" t="str">
            <v xml:space="preserve">Upper Nason Creek </v>
          </cell>
          <cell r="C3405" t="str">
            <v>Wenatchee</v>
          </cell>
          <cell r="D3405" t="str">
            <v>yes</v>
          </cell>
          <cell r="E3405" t="str">
            <v>yes</v>
          </cell>
          <cell r="F3405" t="str">
            <v>yes</v>
          </cell>
        </row>
        <row r="3406">
          <cell r="A3406" t="str">
            <v>Nason Creek Upper 02</v>
          </cell>
          <cell r="B3406" t="str">
            <v xml:space="preserve">Upper Nason Creek </v>
          </cell>
          <cell r="C3406" t="str">
            <v>Wenatchee</v>
          </cell>
          <cell r="D3406" t="str">
            <v>no</v>
          </cell>
          <cell r="E3406" t="str">
            <v>no</v>
          </cell>
          <cell r="F3406" t="str">
            <v>yes</v>
          </cell>
        </row>
        <row r="3407">
          <cell r="A3407" t="str">
            <v>Nason Creek Upper 03</v>
          </cell>
          <cell r="B3407" t="str">
            <v xml:space="preserve">Upper Nason Creek </v>
          </cell>
          <cell r="C3407" t="str">
            <v>Wenatchee</v>
          </cell>
          <cell r="D3407" t="str">
            <v>no</v>
          </cell>
          <cell r="E3407" t="str">
            <v>no</v>
          </cell>
          <cell r="F3407" t="str">
            <v>yes</v>
          </cell>
        </row>
        <row r="3408">
          <cell r="A3408" t="str">
            <v>Nason Creek Upper 04</v>
          </cell>
          <cell r="B3408" t="str">
            <v xml:space="preserve">Upper Nason Creek </v>
          </cell>
          <cell r="C3408" t="str">
            <v>Wenatchee</v>
          </cell>
          <cell r="D3408" t="str">
            <v>no</v>
          </cell>
          <cell r="E3408" t="str">
            <v>no</v>
          </cell>
          <cell r="F3408" t="str">
            <v>yes</v>
          </cell>
        </row>
        <row r="3409">
          <cell r="A3409" t="str">
            <v>Nason Creek Upper 05</v>
          </cell>
          <cell r="B3409" t="str">
            <v xml:space="preserve">Upper Nason Creek </v>
          </cell>
          <cell r="C3409" t="str">
            <v>Wenatchee</v>
          </cell>
          <cell r="D3409" t="str">
            <v>no</v>
          </cell>
          <cell r="E3409" t="str">
            <v>no</v>
          </cell>
          <cell r="F3409" t="str">
            <v>yes</v>
          </cell>
        </row>
        <row r="3410">
          <cell r="A3410" t="str">
            <v>Nason Creek Upper 06</v>
          </cell>
          <cell r="B3410" t="str">
            <v xml:space="preserve">Upper Nason Creek </v>
          </cell>
          <cell r="C3410" t="str">
            <v>Wenatchee</v>
          </cell>
          <cell r="D3410" t="str">
            <v>no</v>
          </cell>
          <cell r="E3410" t="str">
            <v>no</v>
          </cell>
          <cell r="F3410" t="str">
            <v>no</v>
          </cell>
        </row>
        <row r="3411">
          <cell r="A3411" t="str">
            <v>Ninemile Creek 01</v>
          </cell>
          <cell r="B3411" t="str">
            <v>Okanogan River-Nine Mile Creek</v>
          </cell>
          <cell r="C3411" t="str">
            <v>Okanogan</v>
          </cell>
          <cell r="D3411" t="str">
            <v>no</v>
          </cell>
          <cell r="E3411" t="str">
            <v>yes</v>
          </cell>
          <cell r="F3411" t="str">
            <v>no</v>
          </cell>
        </row>
        <row r="3412">
          <cell r="A3412" t="str">
            <v>Ninemile Creek 02</v>
          </cell>
          <cell r="B3412" t="str">
            <v>Okanogan River-Nine Mile Creek</v>
          </cell>
          <cell r="C3412" t="str">
            <v>Okanogan</v>
          </cell>
          <cell r="D3412" t="str">
            <v>no</v>
          </cell>
          <cell r="E3412" t="str">
            <v>yes</v>
          </cell>
          <cell r="F3412" t="str">
            <v>no</v>
          </cell>
        </row>
        <row r="3413">
          <cell r="A3413" t="str">
            <v>Ninemile Creek 03</v>
          </cell>
          <cell r="B3413" t="str">
            <v>Okanogan River-Nine Mile Creek</v>
          </cell>
          <cell r="C3413" t="str">
            <v>Okanogan</v>
          </cell>
          <cell r="D3413" t="str">
            <v>no</v>
          </cell>
          <cell r="E3413" t="str">
            <v>yes</v>
          </cell>
          <cell r="F3413" t="str">
            <v>no</v>
          </cell>
        </row>
        <row r="3414">
          <cell r="A3414" t="str">
            <v>Ninemile Creek 04</v>
          </cell>
          <cell r="B3414" t="str">
            <v>Okanogan River-Nine Mile Creek</v>
          </cell>
          <cell r="C3414" t="str">
            <v>Okanogan</v>
          </cell>
          <cell r="D3414" t="str">
            <v>no</v>
          </cell>
          <cell r="E3414" t="str">
            <v>yes</v>
          </cell>
          <cell r="F3414" t="str">
            <v>no</v>
          </cell>
        </row>
        <row r="3415">
          <cell r="A3415" t="str">
            <v>Ninemile Creek 05</v>
          </cell>
          <cell r="B3415" t="str">
            <v>Okanogan River-Nine Mile Creek</v>
          </cell>
          <cell r="C3415" t="str">
            <v>Okanogan</v>
          </cell>
          <cell r="D3415" t="str">
            <v>no</v>
          </cell>
          <cell r="E3415" t="str">
            <v>yes</v>
          </cell>
          <cell r="F3415" t="str">
            <v>no</v>
          </cell>
        </row>
        <row r="3416">
          <cell r="A3416" t="str">
            <v>North Creek 01</v>
          </cell>
          <cell r="B3416" t="str">
            <v xml:space="preserve">Twisp River Headwaters </v>
          </cell>
          <cell r="C3416" t="str">
            <v>Methow</v>
          </cell>
          <cell r="D3416" t="str">
            <v>yes</v>
          </cell>
          <cell r="E3416" t="str">
            <v>yes</v>
          </cell>
          <cell r="F3416" t="str">
            <v>yes</v>
          </cell>
        </row>
        <row r="3417">
          <cell r="A3417" t="str">
            <v>North Shaser Creek 01</v>
          </cell>
          <cell r="B3417" t="str">
            <v xml:space="preserve">Upper Peshastin Creek </v>
          </cell>
          <cell r="C3417" t="str">
            <v>Wenatchee</v>
          </cell>
          <cell r="D3417" t="str">
            <v>no</v>
          </cell>
          <cell r="E3417" t="str">
            <v>yes</v>
          </cell>
          <cell r="F3417" t="str">
            <v>no</v>
          </cell>
        </row>
        <row r="3418">
          <cell r="A3418" t="str">
            <v>Okanogan River Alkali Lake 01</v>
          </cell>
          <cell r="B3418" t="str">
            <v>Okanogan River-Alkali Lake</v>
          </cell>
          <cell r="C3418" t="str">
            <v>Okanogan</v>
          </cell>
          <cell r="D3418" t="str">
            <v>no</v>
          </cell>
          <cell r="E3418" t="str">
            <v>yes</v>
          </cell>
          <cell r="F3418" t="str">
            <v>no</v>
          </cell>
        </row>
        <row r="3419">
          <cell r="A3419" t="str">
            <v>Okanogan River Alkali Lake 02</v>
          </cell>
          <cell r="B3419" t="str">
            <v>Okanogan River-Alkali Lake</v>
          </cell>
          <cell r="C3419" t="str">
            <v>Okanogan</v>
          </cell>
          <cell r="D3419" t="str">
            <v>no</v>
          </cell>
          <cell r="E3419" t="str">
            <v>yes</v>
          </cell>
          <cell r="F3419" t="str">
            <v>no</v>
          </cell>
        </row>
        <row r="3420">
          <cell r="A3420" t="str">
            <v>Okanogan River Davis Canyon 01</v>
          </cell>
          <cell r="B3420" t="str">
            <v>Okanogan River-Davis Canyon</v>
          </cell>
          <cell r="C3420" t="str">
            <v>Okanogan</v>
          </cell>
          <cell r="D3420" t="str">
            <v>no</v>
          </cell>
          <cell r="E3420" t="str">
            <v>yes</v>
          </cell>
          <cell r="F3420" t="str">
            <v>no</v>
          </cell>
        </row>
        <row r="3421">
          <cell r="A3421" t="str">
            <v>Okanogan River Davis Canyon 02</v>
          </cell>
          <cell r="B3421" t="str">
            <v>Okanogan River-Davis Canyon</v>
          </cell>
          <cell r="C3421" t="str">
            <v>Okanogan</v>
          </cell>
          <cell r="D3421" t="str">
            <v>no</v>
          </cell>
          <cell r="E3421" t="str">
            <v>yes</v>
          </cell>
          <cell r="F3421" t="str">
            <v>no</v>
          </cell>
        </row>
        <row r="3422">
          <cell r="A3422" t="str">
            <v>Okanogan River Davis Canyon 03</v>
          </cell>
          <cell r="B3422" t="str">
            <v>Okanogan River-Davis Canyon</v>
          </cell>
          <cell r="C3422" t="str">
            <v>Okanogan</v>
          </cell>
          <cell r="D3422" t="str">
            <v>no</v>
          </cell>
          <cell r="E3422" t="str">
            <v>yes</v>
          </cell>
          <cell r="F3422" t="str">
            <v>no</v>
          </cell>
        </row>
        <row r="3423">
          <cell r="A3423" t="str">
            <v>Okanogan River Davis Canyon 04</v>
          </cell>
          <cell r="B3423" t="str">
            <v>Okanogan River-Davis Canyon</v>
          </cell>
          <cell r="C3423" t="str">
            <v>Okanogan</v>
          </cell>
          <cell r="D3423" t="str">
            <v>no</v>
          </cell>
          <cell r="E3423" t="str">
            <v>yes</v>
          </cell>
          <cell r="F3423" t="str">
            <v>no</v>
          </cell>
        </row>
        <row r="3424">
          <cell r="A3424" t="str">
            <v>Okanogan River Davis Canyon 05</v>
          </cell>
          <cell r="B3424" t="str">
            <v>Okanogan River-Davis Canyon</v>
          </cell>
          <cell r="C3424" t="str">
            <v>Okanogan</v>
          </cell>
          <cell r="D3424" t="str">
            <v>no</v>
          </cell>
          <cell r="E3424" t="str">
            <v>yes</v>
          </cell>
          <cell r="F3424" t="str">
            <v>no</v>
          </cell>
        </row>
        <row r="3425">
          <cell r="A3425" t="str">
            <v>Okanogan River Davis Canyon 06</v>
          </cell>
          <cell r="B3425" t="str">
            <v>Okanogan River-Davis Canyon</v>
          </cell>
          <cell r="C3425" t="str">
            <v>Okanogan</v>
          </cell>
          <cell r="D3425" t="str">
            <v>no</v>
          </cell>
          <cell r="E3425" t="str">
            <v>yes</v>
          </cell>
          <cell r="F3425" t="str">
            <v>no</v>
          </cell>
        </row>
        <row r="3426">
          <cell r="A3426" t="str">
            <v>Okanogan River Davis Canyon 07</v>
          </cell>
          <cell r="B3426" t="str">
            <v>Okanogan River-Davis Canyon</v>
          </cell>
          <cell r="C3426" t="str">
            <v>Okanogan</v>
          </cell>
          <cell r="D3426" t="str">
            <v>no</v>
          </cell>
          <cell r="E3426" t="str">
            <v>yes</v>
          </cell>
          <cell r="F3426" t="str">
            <v>no</v>
          </cell>
        </row>
        <row r="3427">
          <cell r="A3427" t="str">
            <v>Okanogan River Davis Canyon 08</v>
          </cell>
          <cell r="B3427" t="str">
            <v>Okanogan River-Tallant Creek</v>
          </cell>
          <cell r="C3427" t="str">
            <v>Okanogan</v>
          </cell>
          <cell r="D3427" t="str">
            <v>no</v>
          </cell>
          <cell r="E3427" t="str">
            <v>yes</v>
          </cell>
          <cell r="F3427" t="str">
            <v>no</v>
          </cell>
        </row>
        <row r="3428">
          <cell r="A3428" t="str">
            <v>Okanogan River Mosquito 01</v>
          </cell>
          <cell r="B3428" t="str">
            <v>Okanogan River-Mosquito Creek</v>
          </cell>
          <cell r="C3428" t="str">
            <v>Okanogan</v>
          </cell>
          <cell r="D3428" t="str">
            <v>no</v>
          </cell>
          <cell r="E3428" t="str">
            <v>yes</v>
          </cell>
          <cell r="F3428" t="str">
            <v>no</v>
          </cell>
        </row>
        <row r="3429">
          <cell r="A3429" t="str">
            <v>Okanogan River Mosquito 02</v>
          </cell>
          <cell r="B3429" t="str">
            <v>Okanogan River-Mosquito Creek</v>
          </cell>
          <cell r="C3429" t="str">
            <v>Okanogan</v>
          </cell>
          <cell r="D3429" t="str">
            <v>no</v>
          </cell>
          <cell r="E3429" t="str">
            <v>yes</v>
          </cell>
          <cell r="F3429" t="str">
            <v>no</v>
          </cell>
        </row>
        <row r="3430">
          <cell r="A3430" t="str">
            <v>Okanogan River Mosquito 03</v>
          </cell>
          <cell r="B3430" t="str">
            <v>Okanogan River-Mosquito Creek</v>
          </cell>
          <cell r="C3430" t="str">
            <v>Okanogan</v>
          </cell>
          <cell r="D3430" t="str">
            <v>no</v>
          </cell>
          <cell r="E3430" t="str">
            <v>yes</v>
          </cell>
          <cell r="F3430" t="str">
            <v>no</v>
          </cell>
        </row>
        <row r="3431">
          <cell r="A3431" t="str">
            <v>Okanogan River Mosquito 04</v>
          </cell>
          <cell r="B3431" t="str">
            <v>Okanogan River-Mosquito Creek</v>
          </cell>
          <cell r="C3431" t="str">
            <v>Okanogan</v>
          </cell>
          <cell r="D3431" t="str">
            <v>no</v>
          </cell>
          <cell r="E3431" t="str">
            <v>yes</v>
          </cell>
          <cell r="F3431" t="str">
            <v>no</v>
          </cell>
        </row>
        <row r="3432">
          <cell r="A3432" t="str">
            <v>Okanogan River Mosquito 05</v>
          </cell>
          <cell r="B3432" t="str">
            <v>Okanogan River-Mosquito Creek</v>
          </cell>
          <cell r="C3432" t="str">
            <v>Okanogan</v>
          </cell>
          <cell r="D3432" t="str">
            <v>no</v>
          </cell>
          <cell r="E3432" t="str">
            <v>yes</v>
          </cell>
          <cell r="F3432" t="str">
            <v>no</v>
          </cell>
        </row>
        <row r="3433">
          <cell r="A3433" t="str">
            <v>Okanogan River Mosquito 06</v>
          </cell>
          <cell r="B3433" t="str">
            <v>Okanogan River-Mosquito Creek</v>
          </cell>
          <cell r="C3433" t="str">
            <v>Okanogan</v>
          </cell>
          <cell r="D3433" t="str">
            <v>no</v>
          </cell>
          <cell r="E3433" t="str">
            <v>yes</v>
          </cell>
          <cell r="F3433" t="str">
            <v>no</v>
          </cell>
        </row>
        <row r="3434">
          <cell r="A3434" t="str">
            <v>Okanogan River Mosquito 07</v>
          </cell>
          <cell r="B3434" t="str">
            <v>Okanogan River-Mosquito Creek</v>
          </cell>
          <cell r="C3434" t="str">
            <v>Okanogan</v>
          </cell>
          <cell r="D3434" t="str">
            <v>no</v>
          </cell>
          <cell r="E3434" t="str">
            <v>yes</v>
          </cell>
          <cell r="F3434" t="str">
            <v>no</v>
          </cell>
        </row>
        <row r="3435">
          <cell r="A3435" t="str">
            <v>Okanogan River Mosquito 08</v>
          </cell>
          <cell r="B3435" t="str">
            <v>Okanogan River-Mosquito Creek</v>
          </cell>
          <cell r="C3435" t="str">
            <v>Okanogan</v>
          </cell>
          <cell r="D3435" t="str">
            <v>no</v>
          </cell>
          <cell r="E3435" t="str">
            <v>yes</v>
          </cell>
          <cell r="F3435" t="str">
            <v>no</v>
          </cell>
        </row>
        <row r="3436">
          <cell r="A3436" t="str">
            <v>Okanogan River Mosquito 09</v>
          </cell>
          <cell r="B3436" t="str">
            <v>Okanogan River-Mosquito Creek</v>
          </cell>
          <cell r="C3436" t="str">
            <v>Okanogan</v>
          </cell>
          <cell r="D3436" t="str">
            <v>no</v>
          </cell>
          <cell r="E3436" t="str">
            <v>yes</v>
          </cell>
          <cell r="F3436" t="str">
            <v>no</v>
          </cell>
        </row>
        <row r="3437">
          <cell r="A3437" t="str">
            <v>Okanogan River Mosquito 10</v>
          </cell>
          <cell r="B3437" t="str">
            <v>Okanogan River-Mosquito Creek</v>
          </cell>
          <cell r="C3437" t="str">
            <v>Okanogan</v>
          </cell>
          <cell r="D3437" t="str">
            <v>no</v>
          </cell>
          <cell r="E3437" t="str">
            <v>yes</v>
          </cell>
          <cell r="F3437" t="str">
            <v>no</v>
          </cell>
        </row>
        <row r="3438">
          <cell r="A3438" t="str">
            <v>Okanogan River Mosquito 11</v>
          </cell>
          <cell r="B3438" t="str">
            <v>Okanogan River-Mosquito Creek</v>
          </cell>
          <cell r="C3438" t="str">
            <v>Okanogan</v>
          </cell>
          <cell r="D3438" t="str">
            <v>no</v>
          </cell>
          <cell r="E3438" t="str">
            <v>yes</v>
          </cell>
          <cell r="F3438" t="str">
            <v>no</v>
          </cell>
        </row>
        <row r="3439">
          <cell r="A3439" t="str">
            <v>Okanogan River Mosquito 12</v>
          </cell>
          <cell r="B3439" t="str">
            <v>Okanogan River-Mosquito Creek</v>
          </cell>
          <cell r="C3439" t="str">
            <v>Okanogan</v>
          </cell>
          <cell r="D3439" t="str">
            <v>no</v>
          </cell>
          <cell r="E3439" t="str">
            <v>yes</v>
          </cell>
          <cell r="F3439" t="str">
            <v>no</v>
          </cell>
        </row>
        <row r="3440">
          <cell r="A3440" t="str">
            <v>Okanogan River Mosquito 13</v>
          </cell>
          <cell r="B3440" t="str">
            <v>Okanogan River-Mosquito Creek</v>
          </cell>
          <cell r="C3440" t="str">
            <v>Okanogan</v>
          </cell>
          <cell r="D3440" t="str">
            <v>no</v>
          </cell>
          <cell r="E3440" t="str">
            <v>yes</v>
          </cell>
          <cell r="F3440" t="str">
            <v>no</v>
          </cell>
        </row>
        <row r="3441">
          <cell r="A3441" t="str">
            <v>Okanogan River Mosquito Crosschannel</v>
          </cell>
          <cell r="B3441" t="str">
            <v>Okanogan River-Mosquito Creek</v>
          </cell>
          <cell r="C3441" t="str">
            <v>Okanogan</v>
          </cell>
          <cell r="D3441" t="str">
            <v>no</v>
          </cell>
          <cell r="E3441" t="str">
            <v>yes</v>
          </cell>
          <cell r="F3441" t="str">
            <v>no</v>
          </cell>
        </row>
        <row r="3442">
          <cell r="A3442" t="str">
            <v>Okanogan River Ninemile 01</v>
          </cell>
          <cell r="B3442" t="str">
            <v>Okanogan River-Nine Mile Creek</v>
          </cell>
          <cell r="C3442" t="str">
            <v>Okanogan</v>
          </cell>
          <cell r="D3442" t="str">
            <v>no</v>
          </cell>
          <cell r="E3442" t="str">
            <v>yes</v>
          </cell>
          <cell r="F3442" t="str">
            <v>no</v>
          </cell>
        </row>
        <row r="3443">
          <cell r="A3443" t="str">
            <v>Okanogan River Ninemile 02</v>
          </cell>
          <cell r="B3443" t="str">
            <v>Okanogan River-Nine Mile Creek</v>
          </cell>
          <cell r="C3443" t="str">
            <v>Okanogan</v>
          </cell>
          <cell r="D3443" t="str">
            <v>no</v>
          </cell>
          <cell r="E3443" t="str">
            <v>yes</v>
          </cell>
          <cell r="F3443" t="str">
            <v>no</v>
          </cell>
        </row>
        <row r="3444">
          <cell r="A3444" t="str">
            <v>Okanogan River Ninemile 03</v>
          </cell>
          <cell r="B3444" t="str">
            <v>Okanogan River-Nine Mile Creek</v>
          </cell>
          <cell r="C3444" t="str">
            <v>Okanogan</v>
          </cell>
          <cell r="D3444" t="str">
            <v>no</v>
          </cell>
          <cell r="E3444" t="str">
            <v>yes</v>
          </cell>
          <cell r="F3444" t="str">
            <v>no</v>
          </cell>
        </row>
        <row r="3445">
          <cell r="A3445" t="str">
            <v>Okanogan River Swipkin Canyon 01</v>
          </cell>
          <cell r="B3445" t="str">
            <v>Okanogan River-Swipkin Canyon</v>
          </cell>
          <cell r="C3445" t="str">
            <v>Okanogan</v>
          </cell>
          <cell r="D3445" t="str">
            <v>no</v>
          </cell>
          <cell r="E3445" t="str">
            <v>yes</v>
          </cell>
          <cell r="F3445" t="str">
            <v>no</v>
          </cell>
        </row>
        <row r="3446">
          <cell r="A3446" t="str">
            <v>Okanogan River Swipkin Canyon 02</v>
          </cell>
          <cell r="B3446" t="str">
            <v>Okanogan River-Swipkin Canyon</v>
          </cell>
          <cell r="C3446" t="str">
            <v>Okanogan</v>
          </cell>
          <cell r="D3446" t="str">
            <v>no</v>
          </cell>
          <cell r="E3446" t="str">
            <v>yes</v>
          </cell>
          <cell r="F3446" t="str">
            <v>no</v>
          </cell>
        </row>
        <row r="3447">
          <cell r="A3447" t="str">
            <v>Okanogan River Swipkin Canyon 03</v>
          </cell>
          <cell r="B3447" t="str">
            <v>Okanogan River-Swipkin Canyon</v>
          </cell>
          <cell r="C3447" t="str">
            <v>Okanogan</v>
          </cell>
          <cell r="D3447" t="str">
            <v>no</v>
          </cell>
          <cell r="E3447" t="str">
            <v>yes</v>
          </cell>
          <cell r="F3447" t="str">
            <v>no</v>
          </cell>
        </row>
        <row r="3448">
          <cell r="A3448" t="str">
            <v>Okanogan River Swipkin Canyon 04</v>
          </cell>
          <cell r="B3448" t="str">
            <v>Okanogan River-Swipkin Canyon</v>
          </cell>
          <cell r="C3448" t="str">
            <v>Okanogan</v>
          </cell>
          <cell r="D3448" t="str">
            <v>no</v>
          </cell>
          <cell r="E3448" t="str">
            <v>yes</v>
          </cell>
          <cell r="F3448" t="str">
            <v>no</v>
          </cell>
        </row>
        <row r="3449">
          <cell r="A3449" t="str">
            <v>Okanogan River Swipkin Canyon 05</v>
          </cell>
          <cell r="B3449" t="str">
            <v>Okanogan River-Swipkin Canyon</v>
          </cell>
          <cell r="C3449" t="str">
            <v>Okanogan</v>
          </cell>
          <cell r="D3449" t="str">
            <v>no</v>
          </cell>
          <cell r="E3449" t="str">
            <v>yes</v>
          </cell>
          <cell r="F3449" t="str">
            <v>no</v>
          </cell>
        </row>
        <row r="3450">
          <cell r="A3450" t="str">
            <v>Okanogan River Swipkin Canyon 06</v>
          </cell>
          <cell r="B3450" t="str">
            <v>Okanogan River-Swipkin Canyon</v>
          </cell>
          <cell r="C3450" t="str">
            <v>Okanogan</v>
          </cell>
          <cell r="D3450" t="str">
            <v>no</v>
          </cell>
          <cell r="E3450" t="str">
            <v>yes</v>
          </cell>
          <cell r="F3450" t="str">
            <v>no</v>
          </cell>
        </row>
        <row r="3451">
          <cell r="A3451" t="str">
            <v>Okanogan River Swipkin Canyon 07</v>
          </cell>
          <cell r="B3451" t="str">
            <v>Okanogan River-Swipkin Canyon</v>
          </cell>
          <cell r="C3451" t="str">
            <v>Okanogan</v>
          </cell>
          <cell r="D3451" t="str">
            <v>no</v>
          </cell>
          <cell r="E3451" t="str">
            <v>yes</v>
          </cell>
          <cell r="F3451" t="str">
            <v>no</v>
          </cell>
        </row>
        <row r="3452">
          <cell r="A3452" t="str">
            <v>Okanogan River Swipkin Canyon 08</v>
          </cell>
          <cell r="B3452" t="str">
            <v>Okanogan River-Swipkin Canyon</v>
          </cell>
          <cell r="C3452" t="str">
            <v>Okanogan</v>
          </cell>
          <cell r="D3452" t="str">
            <v>no</v>
          </cell>
          <cell r="E3452" t="str">
            <v>yes</v>
          </cell>
          <cell r="F3452" t="str">
            <v>no</v>
          </cell>
        </row>
        <row r="3453">
          <cell r="A3453" t="str">
            <v>Okanogan River Tallant 01</v>
          </cell>
          <cell r="B3453" t="str">
            <v>Okanogan River-Tallant Creek</v>
          </cell>
          <cell r="C3453" t="str">
            <v>Okanogan</v>
          </cell>
          <cell r="D3453" t="str">
            <v>no</v>
          </cell>
          <cell r="E3453" t="str">
            <v>yes</v>
          </cell>
          <cell r="F3453" t="str">
            <v>no</v>
          </cell>
        </row>
        <row r="3454">
          <cell r="A3454" t="str">
            <v>Okanogan River Tallant 02</v>
          </cell>
          <cell r="B3454" t="str">
            <v>Okanogan River-Tallant Creek</v>
          </cell>
          <cell r="C3454" t="str">
            <v>Okanogan</v>
          </cell>
          <cell r="D3454" t="str">
            <v>no</v>
          </cell>
          <cell r="E3454" t="str">
            <v>yes</v>
          </cell>
          <cell r="F3454" t="str">
            <v>no</v>
          </cell>
        </row>
        <row r="3455">
          <cell r="A3455" t="str">
            <v>Okanogan River Tallant 03</v>
          </cell>
          <cell r="B3455" t="str">
            <v>Okanogan River-Tallant Creek</v>
          </cell>
          <cell r="C3455" t="str">
            <v>Okanogan</v>
          </cell>
          <cell r="D3455" t="str">
            <v>no</v>
          </cell>
          <cell r="E3455" t="str">
            <v>yes</v>
          </cell>
          <cell r="F3455" t="str">
            <v>no</v>
          </cell>
        </row>
        <row r="3456">
          <cell r="A3456" t="str">
            <v>Okanogan River Tallant 04</v>
          </cell>
          <cell r="B3456" t="str">
            <v>Okanogan River-Tallant Creek</v>
          </cell>
          <cell r="C3456" t="str">
            <v>Okanogan</v>
          </cell>
          <cell r="D3456" t="str">
            <v>no</v>
          </cell>
          <cell r="E3456" t="str">
            <v>yes</v>
          </cell>
          <cell r="F3456" t="str">
            <v>no</v>
          </cell>
        </row>
        <row r="3457">
          <cell r="A3457" t="str">
            <v>Okanogan River Tallant 05</v>
          </cell>
          <cell r="B3457" t="str">
            <v>Okanogan River-Tallant Creek</v>
          </cell>
          <cell r="C3457" t="str">
            <v>Okanogan</v>
          </cell>
          <cell r="D3457" t="str">
            <v>no</v>
          </cell>
          <cell r="E3457" t="str">
            <v>yes</v>
          </cell>
          <cell r="F3457" t="str">
            <v>no</v>
          </cell>
        </row>
        <row r="3458">
          <cell r="A3458" t="str">
            <v>Okanogan River Tallant 06</v>
          </cell>
          <cell r="B3458" t="str">
            <v>Okanogan River-Tallant Creek</v>
          </cell>
          <cell r="C3458" t="str">
            <v>Okanogan</v>
          </cell>
          <cell r="D3458" t="str">
            <v>no</v>
          </cell>
          <cell r="E3458" t="str">
            <v>yes</v>
          </cell>
          <cell r="F3458" t="str">
            <v>no</v>
          </cell>
        </row>
        <row r="3459">
          <cell r="A3459" t="str">
            <v>Okanogan River Tallant 07</v>
          </cell>
          <cell r="B3459" t="str">
            <v>Okanogan River-Tallant Creek</v>
          </cell>
          <cell r="C3459" t="str">
            <v>Okanogan</v>
          </cell>
          <cell r="D3459" t="str">
            <v>no</v>
          </cell>
          <cell r="E3459" t="str">
            <v>yes</v>
          </cell>
          <cell r="F3459" t="str">
            <v>no</v>
          </cell>
        </row>
        <row r="3460">
          <cell r="A3460" t="str">
            <v>Okanogan River Whitestone Coulee 01</v>
          </cell>
          <cell r="B3460" t="str">
            <v>Okanogan River-Mosquito Creek</v>
          </cell>
          <cell r="C3460" t="str">
            <v>Okanogan</v>
          </cell>
          <cell r="D3460" t="str">
            <v>no</v>
          </cell>
          <cell r="E3460" t="str">
            <v>yes</v>
          </cell>
          <cell r="F3460" t="str">
            <v>no</v>
          </cell>
        </row>
        <row r="3461">
          <cell r="A3461" t="str">
            <v>Okanogan River Whitestone Coulee 02</v>
          </cell>
          <cell r="B3461" t="str">
            <v>Okanogan River-Whitestone Coulee</v>
          </cell>
          <cell r="C3461" t="str">
            <v>Okanogan</v>
          </cell>
          <cell r="D3461" t="str">
            <v>no</v>
          </cell>
          <cell r="E3461" t="str">
            <v>yes</v>
          </cell>
          <cell r="F3461" t="str">
            <v>no</v>
          </cell>
        </row>
        <row r="3462">
          <cell r="A3462" t="str">
            <v>Okanogan River Whitestone Coulee 03</v>
          </cell>
          <cell r="B3462" t="str">
            <v>Okanogan River-Whitestone Coulee</v>
          </cell>
          <cell r="C3462" t="str">
            <v>Okanogan</v>
          </cell>
          <cell r="D3462" t="str">
            <v>no</v>
          </cell>
          <cell r="E3462" t="str">
            <v>yes</v>
          </cell>
          <cell r="F3462" t="str">
            <v>no</v>
          </cell>
        </row>
        <row r="3463">
          <cell r="A3463" t="str">
            <v>Okanogan River Whitestone Coulee 04</v>
          </cell>
          <cell r="B3463" t="str">
            <v>Okanogan River-Whitestone Coulee</v>
          </cell>
          <cell r="C3463" t="str">
            <v>Okanogan</v>
          </cell>
          <cell r="D3463" t="str">
            <v>no</v>
          </cell>
          <cell r="E3463" t="str">
            <v>yes</v>
          </cell>
          <cell r="F3463" t="str">
            <v>no</v>
          </cell>
        </row>
        <row r="3464">
          <cell r="A3464" t="str">
            <v>Okanogan River Whitestone Coulee 05</v>
          </cell>
          <cell r="B3464" t="str">
            <v>Okanogan River-Whitestone Coulee</v>
          </cell>
          <cell r="C3464" t="str">
            <v>Okanogan</v>
          </cell>
          <cell r="D3464" t="str">
            <v>no</v>
          </cell>
          <cell r="E3464" t="str">
            <v>yes</v>
          </cell>
          <cell r="F3464" t="str">
            <v>no</v>
          </cell>
        </row>
        <row r="3465">
          <cell r="A3465" t="str">
            <v>Okanogan River Whitestone Coulee 06</v>
          </cell>
          <cell r="B3465" t="str">
            <v>Okanogan River-Whitestone Coulee</v>
          </cell>
          <cell r="C3465" t="str">
            <v>Okanogan</v>
          </cell>
          <cell r="D3465" t="str">
            <v>no</v>
          </cell>
          <cell r="E3465" t="str">
            <v>yes</v>
          </cell>
          <cell r="F3465" t="str">
            <v>no</v>
          </cell>
        </row>
        <row r="3466">
          <cell r="A3466" t="str">
            <v>Okanogan River Whitestone Coulee 07</v>
          </cell>
          <cell r="B3466" t="str">
            <v>Okanogan River-Whitestone Coulee</v>
          </cell>
          <cell r="C3466" t="str">
            <v>Okanogan</v>
          </cell>
          <cell r="D3466" t="str">
            <v>no</v>
          </cell>
          <cell r="E3466" t="str">
            <v>yes</v>
          </cell>
          <cell r="F3466" t="str">
            <v>no</v>
          </cell>
        </row>
        <row r="3467">
          <cell r="A3467" t="str">
            <v>Okanogan River Whitestone Coulee 08</v>
          </cell>
          <cell r="B3467" t="str">
            <v>Okanogan River-Whitestone Coulee</v>
          </cell>
          <cell r="C3467" t="str">
            <v>Okanogan</v>
          </cell>
          <cell r="D3467" t="str">
            <v>no</v>
          </cell>
          <cell r="E3467" t="str">
            <v>yes</v>
          </cell>
          <cell r="F3467" t="str">
            <v>no</v>
          </cell>
        </row>
        <row r="3468">
          <cell r="A3468" t="str">
            <v>Omak Creek 01</v>
          </cell>
          <cell r="B3468" t="str">
            <v>Omak Creek-Lower</v>
          </cell>
          <cell r="C3468" t="str">
            <v>Okanogan</v>
          </cell>
          <cell r="D3468" t="str">
            <v>no</v>
          </cell>
          <cell r="E3468" t="str">
            <v>yes</v>
          </cell>
          <cell r="F3468" t="str">
            <v>no</v>
          </cell>
        </row>
        <row r="3469">
          <cell r="A3469" t="str">
            <v>Omak Creek 02</v>
          </cell>
          <cell r="B3469" t="str">
            <v>Omak Creek-Lower</v>
          </cell>
          <cell r="C3469" t="str">
            <v>Okanogan</v>
          </cell>
          <cell r="D3469" t="str">
            <v>no</v>
          </cell>
          <cell r="E3469" t="str">
            <v>yes</v>
          </cell>
          <cell r="F3469" t="str">
            <v>no</v>
          </cell>
        </row>
        <row r="3470">
          <cell r="A3470" t="str">
            <v>Omak Creek 03</v>
          </cell>
          <cell r="B3470" t="str">
            <v>Omak Creek-Lower</v>
          </cell>
          <cell r="C3470" t="str">
            <v>Okanogan</v>
          </cell>
          <cell r="D3470" t="str">
            <v>no</v>
          </cell>
          <cell r="E3470" t="str">
            <v>yes</v>
          </cell>
          <cell r="F3470" t="str">
            <v>no</v>
          </cell>
        </row>
        <row r="3471">
          <cell r="A3471" t="str">
            <v>Omak Creek 04</v>
          </cell>
          <cell r="B3471" t="str">
            <v>Omak Creek-Lower</v>
          </cell>
          <cell r="C3471" t="str">
            <v>Okanogan</v>
          </cell>
          <cell r="D3471" t="str">
            <v>no</v>
          </cell>
          <cell r="E3471" t="str">
            <v>yes</v>
          </cell>
          <cell r="F3471" t="str">
            <v>no</v>
          </cell>
        </row>
        <row r="3472">
          <cell r="A3472" t="str">
            <v>Omak Creek 05</v>
          </cell>
          <cell r="B3472" t="str">
            <v>Omak Creek-Lower</v>
          </cell>
          <cell r="C3472" t="str">
            <v>Okanogan</v>
          </cell>
          <cell r="D3472" t="str">
            <v>no</v>
          </cell>
          <cell r="E3472" t="str">
            <v>yes</v>
          </cell>
          <cell r="F3472" t="str">
            <v>no</v>
          </cell>
        </row>
        <row r="3473">
          <cell r="A3473" t="str">
            <v>Omak Creek 06</v>
          </cell>
          <cell r="B3473" t="str">
            <v>Omak Creek-Lower</v>
          </cell>
          <cell r="C3473" t="str">
            <v>Okanogan</v>
          </cell>
          <cell r="D3473" t="str">
            <v>no</v>
          </cell>
          <cell r="E3473" t="str">
            <v>yes</v>
          </cell>
          <cell r="F3473" t="str">
            <v>no</v>
          </cell>
        </row>
        <row r="3474">
          <cell r="A3474" t="str">
            <v>Omak Creek 07</v>
          </cell>
          <cell r="B3474" t="str">
            <v>Omak Creek-Lower</v>
          </cell>
          <cell r="C3474" t="str">
            <v>Okanogan</v>
          </cell>
          <cell r="D3474" t="str">
            <v>no</v>
          </cell>
          <cell r="E3474" t="str">
            <v>yes</v>
          </cell>
          <cell r="F3474" t="str">
            <v>no</v>
          </cell>
        </row>
        <row r="3475">
          <cell r="A3475" t="str">
            <v>Omak Creek 08</v>
          </cell>
          <cell r="B3475" t="str">
            <v>Omak Creek-Lower</v>
          </cell>
          <cell r="C3475" t="str">
            <v>Okanogan</v>
          </cell>
          <cell r="D3475" t="str">
            <v>no</v>
          </cell>
          <cell r="E3475" t="str">
            <v>yes</v>
          </cell>
          <cell r="F3475" t="str">
            <v>no</v>
          </cell>
        </row>
        <row r="3476">
          <cell r="A3476" t="str">
            <v>Omak Creek 09</v>
          </cell>
          <cell r="B3476" t="str">
            <v>Omak Creek-Lower</v>
          </cell>
          <cell r="C3476" t="str">
            <v>Okanogan</v>
          </cell>
          <cell r="D3476" t="str">
            <v>no</v>
          </cell>
          <cell r="E3476" t="str">
            <v>yes</v>
          </cell>
          <cell r="F3476" t="str">
            <v>no</v>
          </cell>
        </row>
        <row r="3477">
          <cell r="A3477" t="str">
            <v>Omak Creek 10</v>
          </cell>
          <cell r="B3477" t="str">
            <v>Omak Creek-Lower</v>
          </cell>
          <cell r="C3477" t="str">
            <v>Okanogan</v>
          </cell>
          <cell r="D3477" t="str">
            <v>no</v>
          </cell>
          <cell r="E3477" t="str">
            <v>yes</v>
          </cell>
          <cell r="F3477" t="str">
            <v>no</v>
          </cell>
        </row>
        <row r="3478">
          <cell r="A3478" t="str">
            <v>Omak Creek 11</v>
          </cell>
          <cell r="B3478" t="str">
            <v xml:space="preserve">Middle Omak Creek </v>
          </cell>
          <cell r="C3478" t="str">
            <v>Okanogan</v>
          </cell>
          <cell r="D3478" t="str">
            <v>no</v>
          </cell>
          <cell r="E3478" t="str">
            <v>yes</v>
          </cell>
          <cell r="F3478" t="str">
            <v>no</v>
          </cell>
        </row>
        <row r="3479">
          <cell r="A3479" t="str">
            <v>Omak Creek 12</v>
          </cell>
          <cell r="B3479" t="str">
            <v xml:space="preserve">Middle Omak Creek </v>
          </cell>
          <cell r="C3479" t="str">
            <v>Okanogan</v>
          </cell>
          <cell r="D3479" t="str">
            <v>no</v>
          </cell>
          <cell r="E3479" t="str">
            <v>yes</v>
          </cell>
          <cell r="F3479" t="str">
            <v>no</v>
          </cell>
        </row>
        <row r="3480">
          <cell r="A3480" t="str">
            <v>Omak Creek 13</v>
          </cell>
          <cell r="B3480" t="str">
            <v xml:space="preserve">Middle Omak Creek </v>
          </cell>
          <cell r="C3480" t="str">
            <v>Okanogan</v>
          </cell>
          <cell r="D3480" t="str">
            <v>no</v>
          </cell>
          <cell r="E3480" t="str">
            <v>yes</v>
          </cell>
          <cell r="F3480" t="str">
            <v>no</v>
          </cell>
        </row>
        <row r="3481">
          <cell r="A3481" t="str">
            <v>Omak Creek 14</v>
          </cell>
          <cell r="B3481" t="str">
            <v>Upper Omak Creek</v>
          </cell>
          <cell r="C3481" t="str">
            <v>Okanogan</v>
          </cell>
          <cell r="D3481" t="str">
            <v>no</v>
          </cell>
          <cell r="E3481" t="str">
            <v>yes</v>
          </cell>
          <cell r="F3481" t="str">
            <v>no</v>
          </cell>
        </row>
        <row r="3482">
          <cell r="A3482" t="str">
            <v>Omak Creek 15</v>
          </cell>
          <cell r="B3482" t="str">
            <v>Upper Omak Creek</v>
          </cell>
          <cell r="C3482" t="str">
            <v>Okanogan</v>
          </cell>
          <cell r="D3482" t="str">
            <v>no</v>
          </cell>
          <cell r="E3482" t="str">
            <v>yes</v>
          </cell>
          <cell r="F3482" t="str">
            <v>no</v>
          </cell>
        </row>
        <row r="3483">
          <cell r="A3483" t="str">
            <v>Omak Creek 16</v>
          </cell>
          <cell r="B3483" t="str">
            <v>Upper Omak Creek</v>
          </cell>
          <cell r="C3483" t="str">
            <v>Okanogan</v>
          </cell>
          <cell r="D3483" t="str">
            <v>no</v>
          </cell>
          <cell r="E3483" t="str">
            <v>yes</v>
          </cell>
          <cell r="F3483" t="str">
            <v>no</v>
          </cell>
        </row>
        <row r="3484">
          <cell r="A3484" t="str">
            <v>Omak Creek 17</v>
          </cell>
          <cell r="B3484" t="str">
            <v>Upper Omak Creek</v>
          </cell>
          <cell r="C3484" t="str">
            <v>Okanogan</v>
          </cell>
          <cell r="D3484" t="str">
            <v>no</v>
          </cell>
          <cell r="E3484" t="str">
            <v>yes</v>
          </cell>
          <cell r="F3484" t="str">
            <v>no</v>
          </cell>
        </row>
        <row r="3485">
          <cell r="A3485" t="str">
            <v>Panther Creek 01</v>
          </cell>
          <cell r="B3485" t="str">
            <v xml:space="preserve">Panther Creek </v>
          </cell>
          <cell r="C3485" t="str">
            <v>Wenatchee</v>
          </cell>
          <cell r="D3485" t="str">
            <v>yes</v>
          </cell>
          <cell r="E3485" t="str">
            <v>yes</v>
          </cell>
          <cell r="F3485" t="str">
            <v>yes</v>
          </cell>
        </row>
        <row r="3486">
          <cell r="A3486" t="str">
            <v>Pearrygin Lake Creek 01</v>
          </cell>
          <cell r="B3486" t="str">
            <v>Chewuch River-Pearrygin Creek</v>
          </cell>
          <cell r="C3486" t="str">
            <v>Methow</v>
          </cell>
          <cell r="D3486" t="str">
            <v>yes</v>
          </cell>
          <cell r="E3486" t="str">
            <v>yes</v>
          </cell>
          <cell r="F3486" t="str">
            <v>no</v>
          </cell>
        </row>
        <row r="3487">
          <cell r="A3487" t="str">
            <v>Peshastin Creek Lower 01</v>
          </cell>
          <cell r="B3487" t="str">
            <v xml:space="preserve">Lower Peshastin Creek </v>
          </cell>
          <cell r="C3487" t="str">
            <v>Wenatchee</v>
          </cell>
          <cell r="D3487" t="str">
            <v>yes</v>
          </cell>
          <cell r="E3487" t="str">
            <v>yes</v>
          </cell>
          <cell r="F3487" t="str">
            <v>yes</v>
          </cell>
        </row>
        <row r="3488">
          <cell r="A3488" t="str">
            <v>Peshastin Creek Lower 02</v>
          </cell>
          <cell r="B3488" t="str">
            <v xml:space="preserve">Lower Peshastin Creek </v>
          </cell>
          <cell r="C3488" t="str">
            <v>Wenatchee</v>
          </cell>
          <cell r="D3488" t="str">
            <v>yes</v>
          </cell>
          <cell r="E3488" t="str">
            <v>yes</v>
          </cell>
          <cell r="F3488" t="str">
            <v>yes</v>
          </cell>
        </row>
        <row r="3489">
          <cell r="A3489" t="str">
            <v>Peshastin Creek Lower 03</v>
          </cell>
          <cell r="B3489" t="str">
            <v xml:space="preserve">Lower Peshastin Creek </v>
          </cell>
          <cell r="C3489" t="str">
            <v>Wenatchee</v>
          </cell>
          <cell r="D3489" t="str">
            <v>yes</v>
          </cell>
          <cell r="E3489" t="str">
            <v>yes</v>
          </cell>
          <cell r="F3489" t="str">
            <v>yes</v>
          </cell>
        </row>
        <row r="3490">
          <cell r="A3490" t="str">
            <v>Peshastin Creek Lower 04</v>
          </cell>
          <cell r="B3490" t="str">
            <v xml:space="preserve">Lower Peshastin Creek </v>
          </cell>
          <cell r="C3490" t="str">
            <v>Wenatchee</v>
          </cell>
          <cell r="D3490" t="str">
            <v>yes</v>
          </cell>
          <cell r="E3490" t="str">
            <v>yes</v>
          </cell>
          <cell r="F3490" t="str">
            <v>yes</v>
          </cell>
        </row>
        <row r="3491">
          <cell r="A3491" t="str">
            <v>Peshastin Creek Lower 05</v>
          </cell>
          <cell r="B3491" t="str">
            <v xml:space="preserve">Lower Peshastin Creek </v>
          </cell>
          <cell r="C3491" t="str">
            <v>Wenatchee</v>
          </cell>
          <cell r="D3491" t="str">
            <v>yes</v>
          </cell>
          <cell r="E3491" t="str">
            <v>yes</v>
          </cell>
          <cell r="F3491" t="str">
            <v>yes</v>
          </cell>
        </row>
        <row r="3492">
          <cell r="A3492" t="str">
            <v>Peshastin Creek Lower 06</v>
          </cell>
          <cell r="B3492" t="str">
            <v xml:space="preserve">Lower Peshastin Creek </v>
          </cell>
          <cell r="C3492" t="str">
            <v>Wenatchee</v>
          </cell>
          <cell r="D3492" t="str">
            <v>yes</v>
          </cell>
          <cell r="E3492" t="str">
            <v>yes</v>
          </cell>
          <cell r="F3492" t="str">
            <v>yes</v>
          </cell>
        </row>
        <row r="3493">
          <cell r="A3493" t="str">
            <v>Peshastin Creek Lower 07</v>
          </cell>
          <cell r="B3493" t="str">
            <v xml:space="preserve">Lower Peshastin Creek </v>
          </cell>
          <cell r="C3493" t="str">
            <v>Wenatchee</v>
          </cell>
          <cell r="D3493" t="str">
            <v>yes</v>
          </cell>
          <cell r="E3493" t="str">
            <v>yes</v>
          </cell>
          <cell r="F3493" t="str">
            <v>yes</v>
          </cell>
        </row>
        <row r="3494">
          <cell r="A3494" t="str">
            <v>Peshastin Creek Lower 08</v>
          </cell>
          <cell r="B3494" t="str">
            <v xml:space="preserve">Lower Peshastin Creek </v>
          </cell>
          <cell r="C3494" t="str">
            <v>Wenatchee</v>
          </cell>
          <cell r="D3494" t="str">
            <v>yes</v>
          </cell>
          <cell r="E3494" t="str">
            <v>yes</v>
          </cell>
          <cell r="F3494" t="str">
            <v>yes</v>
          </cell>
        </row>
        <row r="3495">
          <cell r="A3495" t="str">
            <v>Peshastin Creek Upper 01</v>
          </cell>
          <cell r="B3495" t="str">
            <v xml:space="preserve">Upper Peshastin Creek </v>
          </cell>
          <cell r="C3495" t="str">
            <v>Wenatchee</v>
          </cell>
          <cell r="D3495" t="str">
            <v>yes</v>
          </cell>
          <cell r="E3495" t="str">
            <v>yes</v>
          </cell>
          <cell r="F3495" t="str">
            <v>yes</v>
          </cell>
        </row>
        <row r="3496">
          <cell r="A3496" t="str">
            <v>Peshastin Creek Upper 02</v>
          </cell>
          <cell r="B3496" t="str">
            <v xml:space="preserve">Upper Peshastin Creek </v>
          </cell>
          <cell r="C3496" t="str">
            <v>Wenatchee</v>
          </cell>
          <cell r="D3496" t="str">
            <v>yes</v>
          </cell>
          <cell r="E3496" t="str">
            <v>yes</v>
          </cell>
          <cell r="F3496" t="str">
            <v>yes</v>
          </cell>
        </row>
        <row r="3497">
          <cell r="A3497" t="str">
            <v>Peshastin Creek Upper 03</v>
          </cell>
          <cell r="B3497" t="str">
            <v xml:space="preserve">Upper Peshastin Creek </v>
          </cell>
          <cell r="C3497" t="str">
            <v>Wenatchee</v>
          </cell>
          <cell r="D3497" t="str">
            <v>yes</v>
          </cell>
          <cell r="E3497" t="str">
            <v>yes</v>
          </cell>
          <cell r="F3497" t="str">
            <v>yes</v>
          </cell>
        </row>
        <row r="3498">
          <cell r="A3498" t="str">
            <v>Peshastin Creek Upper 04</v>
          </cell>
          <cell r="B3498" t="str">
            <v xml:space="preserve">Upper Peshastin Creek </v>
          </cell>
          <cell r="C3498" t="str">
            <v>Wenatchee</v>
          </cell>
          <cell r="D3498" t="str">
            <v>yes</v>
          </cell>
          <cell r="E3498" t="str">
            <v>yes</v>
          </cell>
          <cell r="F3498" t="str">
            <v>no</v>
          </cell>
        </row>
        <row r="3499">
          <cell r="A3499" t="str">
            <v>Peshastin Creek Upper 05</v>
          </cell>
          <cell r="B3499" t="str">
            <v xml:space="preserve">Upper Peshastin Creek </v>
          </cell>
          <cell r="C3499" t="str">
            <v>Wenatchee</v>
          </cell>
          <cell r="D3499" t="str">
            <v>yes</v>
          </cell>
          <cell r="E3499" t="str">
            <v>yes</v>
          </cell>
          <cell r="F3499" t="str">
            <v>no</v>
          </cell>
        </row>
        <row r="3500">
          <cell r="A3500" t="str">
            <v>Peshastin Creek Upper 06</v>
          </cell>
          <cell r="B3500" t="str">
            <v xml:space="preserve">Upper Peshastin Creek </v>
          </cell>
          <cell r="C3500" t="str">
            <v>Wenatchee</v>
          </cell>
          <cell r="D3500" t="str">
            <v>yes</v>
          </cell>
          <cell r="E3500" t="str">
            <v>yes</v>
          </cell>
          <cell r="F3500" t="str">
            <v>no</v>
          </cell>
        </row>
        <row r="3501">
          <cell r="A3501" t="str">
            <v>Peshastin Creek Upper 07</v>
          </cell>
          <cell r="B3501" t="str">
            <v xml:space="preserve">Upper Peshastin Creek </v>
          </cell>
          <cell r="C3501" t="str">
            <v>Wenatchee</v>
          </cell>
          <cell r="D3501" t="str">
            <v>yes</v>
          </cell>
          <cell r="E3501" t="str">
            <v>yes</v>
          </cell>
          <cell r="F3501" t="str">
            <v>no</v>
          </cell>
        </row>
        <row r="3502">
          <cell r="A3502" t="str">
            <v>Peshastin Creek Upper 08</v>
          </cell>
          <cell r="B3502" t="str">
            <v xml:space="preserve">Upper Peshastin Creek </v>
          </cell>
          <cell r="C3502" t="str">
            <v>Wenatchee</v>
          </cell>
          <cell r="D3502" t="str">
            <v>yes</v>
          </cell>
          <cell r="E3502" t="str">
            <v>yes</v>
          </cell>
          <cell r="F3502" t="str">
            <v>no</v>
          </cell>
        </row>
        <row r="3503">
          <cell r="A3503" t="str">
            <v>Peshastin Creek Upper 09</v>
          </cell>
          <cell r="B3503" t="str">
            <v xml:space="preserve">Upper Peshastin Creek </v>
          </cell>
          <cell r="C3503" t="str">
            <v>Wenatchee</v>
          </cell>
          <cell r="D3503" t="str">
            <v>yes</v>
          </cell>
          <cell r="E3503" t="str">
            <v>yes</v>
          </cell>
          <cell r="F3503" t="str">
            <v>no</v>
          </cell>
        </row>
        <row r="3504">
          <cell r="A3504" t="str">
            <v>Phelps Creek 01</v>
          </cell>
          <cell r="B3504" t="str">
            <v xml:space="preserve">Phelps Creek </v>
          </cell>
          <cell r="C3504" t="str">
            <v>Wenatchee</v>
          </cell>
          <cell r="D3504" t="str">
            <v>yes</v>
          </cell>
          <cell r="E3504" t="str">
            <v>yes</v>
          </cell>
          <cell r="F3504" t="str">
            <v>yes</v>
          </cell>
        </row>
        <row r="3505">
          <cell r="A3505" t="str">
            <v>Phelps Creek 02</v>
          </cell>
          <cell r="B3505" t="str">
            <v xml:space="preserve">Phelps Creek </v>
          </cell>
          <cell r="C3505" t="str">
            <v>Wenatchee</v>
          </cell>
          <cell r="D3505" t="str">
            <v>no</v>
          </cell>
          <cell r="E3505" t="str">
            <v>yes</v>
          </cell>
          <cell r="F3505" t="str">
            <v>yes</v>
          </cell>
        </row>
        <row r="3506">
          <cell r="A3506" t="str">
            <v>Pine Creek 01</v>
          </cell>
          <cell r="B3506" t="str">
            <v>Early Winters Creek</v>
          </cell>
          <cell r="C3506" t="str">
            <v>Methow</v>
          </cell>
          <cell r="D3506" t="str">
            <v>no</v>
          </cell>
          <cell r="E3506" t="str">
            <v>no</v>
          </cell>
          <cell r="F3506" t="str">
            <v>yes</v>
          </cell>
        </row>
        <row r="3507">
          <cell r="A3507" t="str">
            <v>Pole Creek 01</v>
          </cell>
          <cell r="B3507" t="str">
            <v xml:space="preserve">Big Meadow Creek </v>
          </cell>
          <cell r="C3507" t="str">
            <v>Wenatchee</v>
          </cell>
          <cell r="D3507" t="str">
            <v>no</v>
          </cell>
          <cell r="E3507" t="str">
            <v>yes</v>
          </cell>
          <cell r="F3507" t="str">
            <v>no</v>
          </cell>
        </row>
        <row r="3508">
          <cell r="A3508" t="str">
            <v>Poorman Creek 01</v>
          </cell>
          <cell r="B3508" t="str">
            <v xml:space="preserve">Lower Twisp River </v>
          </cell>
          <cell r="C3508" t="str">
            <v>Methow</v>
          </cell>
          <cell r="D3508" t="str">
            <v>no</v>
          </cell>
          <cell r="E3508" t="str">
            <v>yes</v>
          </cell>
          <cell r="F3508" t="str">
            <v>no</v>
          </cell>
        </row>
        <row r="3509">
          <cell r="A3509" t="str">
            <v>Potato Creek 01</v>
          </cell>
          <cell r="B3509" t="str">
            <v>Entiat River-Potato Creek</v>
          </cell>
          <cell r="C3509" t="str">
            <v>Entiat</v>
          </cell>
          <cell r="D3509" t="str">
            <v>yes</v>
          </cell>
          <cell r="E3509" t="str">
            <v>yes</v>
          </cell>
          <cell r="F3509" t="str">
            <v>yes</v>
          </cell>
        </row>
        <row r="3510">
          <cell r="A3510" t="str">
            <v>Potato Creek 02</v>
          </cell>
          <cell r="B3510" t="str">
            <v>Entiat River-Potato Creek</v>
          </cell>
          <cell r="C3510" t="str">
            <v>Entiat</v>
          </cell>
          <cell r="D3510" t="str">
            <v>no</v>
          </cell>
          <cell r="E3510" t="str">
            <v>yes</v>
          </cell>
          <cell r="F3510" t="str">
            <v>no</v>
          </cell>
        </row>
        <row r="3511">
          <cell r="A3511" t="str">
            <v>Potato Creek 03</v>
          </cell>
          <cell r="B3511" t="str">
            <v>Entiat River-Potato Creek</v>
          </cell>
          <cell r="C3511" t="str">
            <v>Entiat</v>
          </cell>
          <cell r="D3511" t="str">
            <v>no</v>
          </cell>
          <cell r="E3511" t="str">
            <v>yes</v>
          </cell>
          <cell r="F3511" t="str">
            <v>no</v>
          </cell>
        </row>
        <row r="3512">
          <cell r="A3512" t="str">
            <v>Potato Creek 04</v>
          </cell>
          <cell r="B3512" t="str">
            <v>Entiat River-Potato Creek</v>
          </cell>
          <cell r="C3512" t="str">
            <v>Entiat</v>
          </cell>
          <cell r="D3512" t="str">
            <v>no</v>
          </cell>
          <cell r="E3512" t="str">
            <v>yes</v>
          </cell>
          <cell r="F3512" t="str">
            <v>no</v>
          </cell>
        </row>
        <row r="3513">
          <cell r="A3513" t="str">
            <v>Potato Creek 05</v>
          </cell>
          <cell r="B3513" t="str">
            <v>Entiat River-Potato Creek</v>
          </cell>
          <cell r="C3513" t="str">
            <v>Entiat</v>
          </cell>
          <cell r="D3513" t="str">
            <v>no</v>
          </cell>
          <cell r="E3513" t="str">
            <v>yes</v>
          </cell>
          <cell r="F3513" t="str">
            <v>no</v>
          </cell>
        </row>
        <row r="3514">
          <cell r="A3514" t="str">
            <v>Preston Creek 01</v>
          </cell>
          <cell r="B3514" t="str">
            <v>Entiat River-Preston Creek</v>
          </cell>
          <cell r="C3514" t="str">
            <v>Entiat</v>
          </cell>
          <cell r="D3514" t="str">
            <v>no</v>
          </cell>
          <cell r="E3514" t="str">
            <v>yes</v>
          </cell>
          <cell r="F3514" t="str">
            <v>yes</v>
          </cell>
        </row>
        <row r="3515">
          <cell r="A3515" t="str">
            <v>Prospect Creek 01</v>
          </cell>
          <cell r="B3515" t="str">
            <v xml:space="preserve">Upper Icicle Creek </v>
          </cell>
          <cell r="C3515" t="str">
            <v>Wenatchee</v>
          </cell>
          <cell r="D3515" t="str">
            <v>no</v>
          </cell>
          <cell r="E3515" t="str">
            <v>no</v>
          </cell>
          <cell r="F3515" t="str">
            <v>yes</v>
          </cell>
        </row>
        <row r="3516">
          <cell r="A3516" t="str">
            <v>Raging Creek 01</v>
          </cell>
          <cell r="B3516" t="str">
            <v xml:space="preserve">Middle Chiwawa River </v>
          </cell>
          <cell r="C3516" t="str">
            <v>Wenatchee</v>
          </cell>
          <cell r="D3516" t="str">
            <v>no</v>
          </cell>
          <cell r="E3516" t="str">
            <v>yes</v>
          </cell>
          <cell r="F3516" t="str">
            <v>no</v>
          </cell>
        </row>
        <row r="3517">
          <cell r="A3517" t="str">
            <v>Rainy Creek Methow  01</v>
          </cell>
          <cell r="B3517" t="str">
            <v xml:space="preserve">South Fork Gold Creek </v>
          </cell>
          <cell r="C3517" t="str">
            <v>Methow</v>
          </cell>
          <cell r="D3517" t="str">
            <v>no</v>
          </cell>
          <cell r="E3517" t="str">
            <v>yes</v>
          </cell>
          <cell r="F3517" t="str">
            <v>no</v>
          </cell>
        </row>
        <row r="3518">
          <cell r="A3518" t="str">
            <v>Rainy Creek Methow 02</v>
          </cell>
          <cell r="B3518" t="str">
            <v xml:space="preserve">South Fork Gold Creek </v>
          </cell>
          <cell r="C3518" t="str">
            <v>Methow</v>
          </cell>
          <cell r="D3518" t="str">
            <v>no</v>
          </cell>
          <cell r="E3518" t="str">
            <v>yes</v>
          </cell>
          <cell r="F3518" t="str">
            <v>no</v>
          </cell>
        </row>
        <row r="3519">
          <cell r="A3519" t="str">
            <v>Rainy Creek Wenatchee 01</v>
          </cell>
          <cell r="B3519" t="str">
            <v xml:space="preserve">Rainy Creek </v>
          </cell>
          <cell r="C3519" t="str">
            <v>Wenatchee</v>
          </cell>
          <cell r="D3519" t="str">
            <v>no</v>
          </cell>
          <cell r="E3519" t="str">
            <v>no</v>
          </cell>
          <cell r="F3519" t="str">
            <v>yes</v>
          </cell>
        </row>
        <row r="3520">
          <cell r="A3520" t="str">
            <v>Reynolds Creek 01</v>
          </cell>
          <cell r="B3520" t="str">
            <v xml:space="preserve">Upper Twisp River </v>
          </cell>
          <cell r="C3520" t="str">
            <v>Methow</v>
          </cell>
          <cell r="D3520" t="str">
            <v>yes</v>
          </cell>
          <cell r="E3520" t="str">
            <v>yes</v>
          </cell>
          <cell r="F3520" t="str">
            <v>yes</v>
          </cell>
        </row>
        <row r="3521">
          <cell r="A3521" t="str">
            <v>Roaring Creek Entiat 01</v>
          </cell>
          <cell r="B3521" t="str">
            <v xml:space="preserve">Roaring Creek </v>
          </cell>
          <cell r="C3521" t="str">
            <v>Entiat</v>
          </cell>
          <cell r="D3521" t="str">
            <v>no</v>
          </cell>
          <cell r="E3521" t="str">
            <v>yes</v>
          </cell>
          <cell r="F3521" t="str">
            <v>yes</v>
          </cell>
        </row>
        <row r="3522">
          <cell r="A3522" t="str">
            <v>Roaring Creek Entiat 02</v>
          </cell>
          <cell r="B3522" t="str">
            <v xml:space="preserve">Roaring Creek </v>
          </cell>
          <cell r="C3522" t="str">
            <v>Entiat</v>
          </cell>
          <cell r="D3522" t="str">
            <v>no</v>
          </cell>
          <cell r="E3522" t="str">
            <v>yes</v>
          </cell>
          <cell r="F3522" t="str">
            <v>yes</v>
          </cell>
        </row>
        <row r="3523">
          <cell r="A3523" t="str">
            <v>Roaring Creek Entiat 03</v>
          </cell>
          <cell r="B3523" t="str">
            <v xml:space="preserve">Roaring Creek </v>
          </cell>
          <cell r="C3523" t="str">
            <v>Entiat</v>
          </cell>
          <cell r="D3523" t="str">
            <v>no</v>
          </cell>
          <cell r="E3523" t="str">
            <v>yes</v>
          </cell>
          <cell r="F3523" t="str">
            <v>yes</v>
          </cell>
        </row>
        <row r="3524">
          <cell r="A3524" t="str">
            <v>Roaring Creek Entiat 04</v>
          </cell>
          <cell r="B3524" t="str">
            <v xml:space="preserve">Roaring Creek </v>
          </cell>
          <cell r="C3524" t="str">
            <v>Entiat</v>
          </cell>
          <cell r="D3524" t="str">
            <v>no</v>
          </cell>
          <cell r="E3524" t="str">
            <v>yes</v>
          </cell>
          <cell r="F3524" t="str">
            <v>yes</v>
          </cell>
        </row>
        <row r="3525">
          <cell r="A3525" t="str">
            <v>Roaring Creek Entiat 05</v>
          </cell>
          <cell r="B3525" t="str">
            <v xml:space="preserve">Roaring Creek </v>
          </cell>
          <cell r="C3525" t="str">
            <v>Entiat</v>
          </cell>
          <cell r="D3525" t="str">
            <v>no</v>
          </cell>
          <cell r="E3525" t="str">
            <v>yes</v>
          </cell>
          <cell r="F3525" t="str">
            <v>yes</v>
          </cell>
        </row>
        <row r="3526">
          <cell r="A3526" t="str">
            <v>Roaring Creek Entiat 06</v>
          </cell>
          <cell r="B3526" t="str">
            <v xml:space="preserve">Roaring Creek </v>
          </cell>
          <cell r="C3526" t="str">
            <v>Entiat</v>
          </cell>
          <cell r="D3526" t="str">
            <v>no</v>
          </cell>
          <cell r="E3526" t="str">
            <v>yes</v>
          </cell>
          <cell r="F3526" t="str">
            <v>no</v>
          </cell>
        </row>
        <row r="3527">
          <cell r="A3527" t="str">
            <v>Roaring Creek Nason 01</v>
          </cell>
          <cell r="B3527" t="str">
            <v xml:space="preserve">Lower Nason Creek </v>
          </cell>
          <cell r="C3527" t="str">
            <v>Wenatchee</v>
          </cell>
          <cell r="D3527" t="str">
            <v>yes</v>
          </cell>
          <cell r="E3527" t="str">
            <v>yes</v>
          </cell>
          <cell r="F3527" t="str">
            <v>yes</v>
          </cell>
        </row>
        <row r="3528">
          <cell r="A3528" t="str">
            <v>Roaring Creek Nason 02</v>
          </cell>
          <cell r="B3528" t="str">
            <v xml:space="preserve">Lower Nason Creek </v>
          </cell>
          <cell r="C3528" t="str">
            <v>Wenatchee</v>
          </cell>
          <cell r="D3528" t="str">
            <v>yes</v>
          </cell>
          <cell r="E3528" t="str">
            <v>yes</v>
          </cell>
          <cell r="F3528" t="str">
            <v>yes</v>
          </cell>
        </row>
        <row r="3529">
          <cell r="A3529" t="str">
            <v>Roaring Creek Nason 03</v>
          </cell>
          <cell r="B3529" t="str">
            <v xml:space="preserve">Lower Nason Creek </v>
          </cell>
          <cell r="C3529" t="str">
            <v>Wenatchee</v>
          </cell>
          <cell r="D3529" t="str">
            <v>no</v>
          </cell>
          <cell r="E3529" t="str">
            <v>yes</v>
          </cell>
          <cell r="F3529" t="str">
            <v>yes</v>
          </cell>
        </row>
        <row r="3530">
          <cell r="A3530" t="str">
            <v>Robinson Creek 01</v>
          </cell>
          <cell r="B3530" t="str">
            <v xml:space="preserve">Robinson Creek </v>
          </cell>
          <cell r="C3530" t="str">
            <v>Methow</v>
          </cell>
          <cell r="D3530" t="str">
            <v>yes</v>
          </cell>
          <cell r="E3530" t="str">
            <v>yes</v>
          </cell>
          <cell r="F3530" t="str">
            <v>yes</v>
          </cell>
        </row>
        <row r="3531">
          <cell r="A3531" t="str">
            <v>Robinson Creek 02</v>
          </cell>
          <cell r="B3531" t="str">
            <v xml:space="preserve">Robinson Creek </v>
          </cell>
          <cell r="C3531" t="str">
            <v>Methow</v>
          </cell>
          <cell r="D3531" t="str">
            <v>no</v>
          </cell>
          <cell r="E3531" t="str">
            <v>no</v>
          </cell>
          <cell r="F3531" t="str">
            <v>no</v>
          </cell>
        </row>
        <row r="3532">
          <cell r="A3532" t="str">
            <v>Rock Creek 01</v>
          </cell>
          <cell r="B3532" t="str">
            <v xml:space="preserve">Upper Chiwawa River </v>
          </cell>
          <cell r="C3532" t="str">
            <v>Wenatchee</v>
          </cell>
          <cell r="D3532" t="str">
            <v>yes</v>
          </cell>
          <cell r="E3532" t="str">
            <v>yes</v>
          </cell>
          <cell r="F3532" t="str">
            <v>yes</v>
          </cell>
        </row>
        <row r="3533">
          <cell r="A3533" t="str">
            <v>Rock Creek 02</v>
          </cell>
          <cell r="B3533" t="str">
            <v xml:space="preserve">Rock Creek </v>
          </cell>
          <cell r="C3533" t="str">
            <v>Wenatchee</v>
          </cell>
          <cell r="D3533" t="str">
            <v>no</v>
          </cell>
          <cell r="E3533" t="str">
            <v>yes</v>
          </cell>
          <cell r="F3533" t="str">
            <v>yes</v>
          </cell>
        </row>
        <row r="3534">
          <cell r="A3534" t="str">
            <v>Rock Creek 03</v>
          </cell>
          <cell r="B3534" t="str">
            <v xml:space="preserve">Rock Creek </v>
          </cell>
          <cell r="C3534" t="str">
            <v>Wenatchee</v>
          </cell>
          <cell r="D3534" t="str">
            <v>no</v>
          </cell>
          <cell r="E3534" t="str">
            <v>no</v>
          </cell>
          <cell r="F3534" t="str">
            <v>yes</v>
          </cell>
        </row>
        <row r="3535">
          <cell r="A3535" t="str">
            <v>Ruby Creek 01</v>
          </cell>
          <cell r="B3535" t="str">
            <v xml:space="preserve">Upper Peshastin Creek </v>
          </cell>
          <cell r="C3535" t="str">
            <v>Wenatchee</v>
          </cell>
          <cell r="D3535" t="str">
            <v>no</v>
          </cell>
          <cell r="E3535" t="str">
            <v>yes</v>
          </cell>
          <cell r="F3535" t="str">
            <v>yes</v>
          </cell>
        </row>
        <row r="3536">
          <cell r="A3536" t="str">
            <v>Salmon Creek 01</v>
          </cell>
          <cell r="B3536" t="str">
            <v>Salmon Creek-Green Lake</v>
          </cell>
          <cell r="C3536" t="str">
            <v>Okanogan</v>
          </cell>
          <cell r="D3536" t="str">
            <v>no</v>
          </cell>
          <cell r="E3536" t="str">
            <v>yes</v>
          </cell>
          <cell r="F3536" t="str">
            <v>no</v>
          </cell>
        </row>
        <row r="3537">
          <cell r="A3537" t="str">
            <v>Salmon Creek 02</v>
          </cell>
          <cell r="B3537" t="str">
            <v>Salmon Creek-Green Lake</v>
          </cell>
          <cell r="C3537" t="str">
            <v>Okanogan</v>
          </cell>
          <cell r="D3537" t="str">
            <v>no</v>
          </cell>
          <cell r="E3537" t="str">
            <v>yes</v>
          </cell>
          <cell r="F3537" t="str">
            <v>no</v>
          </cell>
        </row>
        <row r="3538">
          <cell r="A3538" t="str">
            <v>Salmon Creek 03</v>
          </cell>
          <cell r="B3538" t="str">
            <v>Salmon Creek-Green Lake</v>
          </cell>
          <cell r="C3538" t="str">
            <v>Okanogan</v>
          </cell>
          <cell r="D3538" t="str">
            <v>no</v>
          </cell>
          <cell r="E3538" t="str">
            <v>yes</v>
          </cell>
          <cell r="F3538" t="str">
            <v>no</v>
          </cell>
        </row>
        <row r="3539">
          <cell r="A3539" t="str">
            <v>Salmon Creek 04</v>
          </cell>
          <cell r="B3539" t="str">
            <v>Salmon Creek-Green Lake</v>
          </cell>
          <cell r="C3539" t="str">
            <v>Okanogan</v>
          </cell>
          <cell r="D3539" t="str">
            <v>no</v>
          </cell>
          <cell r="E3539" t="str">
            <v>yes</v>
          </cell>
          <cell r="F3539" t="str">
            <v>no</v>
          </cell>
        </row>
        <row r="3540">
          <cell r="A3540" t="str">
            <v>Salmon Creek 05</v>
          </cell>
          <cell r="B3540" t="str">
            <v>Salmon Creek-Green Lake</v>
          </cell>
          <cell r="C3540" t="str">
            <v>Okanogan</v>
          </cell>
          <cell r="D3540" t="str">
            <v>no</v>
          </cell>
          <cell r="E3540" t="str">
            <v>yes</v>
          </cell>
          <cell r="F3540" t="str">
            <v>no</v>
          </cell>
        </row>
        <row r="3541">
          <cell r="A3541" t="str">
            <v>Salmon Creek 06</v>
          </cell>
          <cell r="B3541" t="str">
            <v>Salmon Creek-Green Lake</v>
          </cell>
          <cell r="C3541" t="str">
            <v>Okanogan</v>
          </cell>
          <cell r="D3541" t="str">
            <v>no</v>
          </cell>
          <cell r="E3541" t="str">
            <v>yes</v>
          </cell>
          <cell r="F3541" t="str">
            <v>no</v>
          </cell>
        </row>
        <row r="3542">
          <cell r="A3542" t="str">
            <v>Salmon Creek 07</v>
          </cell>
          <cell r="B3542" t="str">
            <v>Salmon Creek-Green Lake</v>
          </cell>
          <cell r="C3542" t="str">
            <v>Okanogan</v>
          </cell>
          <cell r="D3542" t="str">
            <v>no</v>
          </cell>
          <cell r="E3542" t="str">
            <v>yes</v>
          </cell>
          <cell r="F3542" t="str">
            <v>no</v>
          </cell>
        </row>
        <row r="3543">
          <cell r="A3543" t="str">
            <v>Salmon Creek 08</v>
          </cell>
          <cell r="B3543" t="str">
            <v>Salmon Creek-Green Lake</v>
          </cell>
          <cell r="C3543" t="str">
            <v>Okanogan</v>
          </cell>
          <cell r="D3543" t="str">
            <v>no</v>
          </cell>
          <cell r="E3543" t="str">
            <v>yes</v>
          </cell>
          <cell r="F3543" t="str">
            <v>no</v>
          </cell>
        </row>
        <row r="3544">
          <cell r="A3544" t="str">
            <v>Salmon Creek 09</v>
          </cell>
          <cell r="B3544" t="str">
            <v>Salmon Creek-Green Lake</v>
          </cell>
          <cell r="C3544" t="str">
            <v>Okanogan</v>
          </cell>
          <cell r="D3544" t="str">
            <v>no</v>
          </cell>
          <cell r="E3544" t="str">
            <v>yes</v>
          </cell>
          <cell r="F3544" t="str">
            <v>no</v>
          </cell>
        </row>
        <row r="3545">
          <cell r="A3545" t="str">
            <v>Salmon Creek 10</v>
          </cell>
          <cell r="B3545" t="str">
            <v>Salmon Creek-Green Lake</v>
          </cell>
          <cell r="C3545" t="str">
            <v>Okanogan</v>
          </cell>
          <cell r="D3545" t="str">
            <v>no</v>
          </cell>
          <cell r="E3545" t="str">
            <v>yes</v>
          </cell>
          <cell r="F3545" t="str">
            <v>no</v>
          </cell>
        </row>
        <row r="3546">
          <cell r="A3546" t="str">
            <v>Salmon Creek 11</v>
          </cell>
          <cell r="B3546" t="str">
            <v>Salmon Creek-Green Lake</v>
          </cell>
          <cell r="C3546" t="str">
            <v>Okanogan</v>
          </cell>
          <cell r="D3546" t="str">
            <v>no</v>
          </cell>
          <cell r="E3546" t="str">
            <v>yes</v>
          </cell>
          <cell r="F3546" t="str">
            <v>no</v>
          </cell>
        </row>
        <row r="3547">
          <cell r="A3547" t="str">
            <v>Salmon Creek 12</v>
          </cell>
          <cell r="B3547" t="str">
            <v>Salmon Creek-Green Lake</v>
          </cell>
          <cell r="C3547" t="str">
            <v>Okanogan</v>
          </cell>
          <cell r="D3547" t="str">
            <v>no</v>
          </cell>
          <cell r="E3547" t="str">
            <v>yes</v>
          </cell>
          <cell r="F3547" t="str">
            <v>no</v>
          </cell>
        </row>
        <row r="3548">
          <cell r="A3548" t="str">
            <v>Salmon Creek 13</v>
          </cell>
          <cell r="B3548" t="str">
            <v>Salmon Creek-Green Lake</v>
          </cell>
          <cell r="C3548" t="str">
            <v>Okanogan</v>
          </cell>
          <cell r="D3548" t="str">
            <v>no</v>
          </cell>
          <cell r="E3548" t="str">
            <v>yes</v>
          </cell>
          <cell r="F3548" t="str">
            <v>no</v>
          </cell>
        </row>
        <row r="3549">
          <cell r="A3549" t="str">
            <v>Sand Creek 01</v>
          </cell>
          <cell r="B3549" t="str">
            <v xml:space="preserve">Sand Creek </v>
          </cell>
          <cell r="C3549" t="str">
            <v>Wenatchee</v>
          </cell>
          <cell r="D3549" t="str">
            <v>no</v>
          </cell>
          <cell r="E3549" t="str">
            <v>yes</v>
          </cell>
          <cell r="F3549" t="str">
            <v>no</v>
          </cell>
        </row>
        <row r="3550">
          <cell r="A3550" t="str">
            <v>Sand Creek 02</v>
          </cell>
          <cell r="B3550" t="str">
            <v xml:space="preserve">Sand Creek </v>
          </cell>
          <cell r="C3550" t="str">
            <v>Wenatchee</v>
          </cell>
          <cell r="D3550" t="str">
            <v>no</v>
          </cell>
          <cell r="E3550" t="str">
            <v>yes</v>
          </cell>
          <cell r="F3550" t="str">
            <v>no</v>
          </cell>
        </row>
        <row r="3551">
          <cell r="A3551" t="str">
            <v>Scaffold Camp Creek 01</v>
          </cell>
          <cell r="B3551" t="str">
            <v xml:space="preserve">Middle Twisp River </v>
          </cell>
          <cell r="C3551" t="str">
            <v>Methow</v>
          </cell>
          <cell r="D3551" t="str">
            <v>no</v>
          </cell>
          <cell r="E3551" t="str">
            <v>yes</v>
          </cell>
          <cell r="F3551" t="str">
            <v>no</v>
          </cell>
        </row>
        <row r="3552">
          <cell r="A3552" t="str">
            <v>Sears Creek 01</v>
          </cell>
          <cell r="B3552" t="str">
            <v xml:space="preserve">Lower White River </v>
          </cell>
          <cell r="C3552" t="str">
            <v>Wenatchee</v>
          </cell>
          <cell r="D3552" t="str">
            <v>no</v>
          </cell>
          <cell r="E3552" t="str">
            <v>no</v>
          </cell>
          <cell r="F3552" t="str">
            <v>yes</v>
          </cell>
        </row>
        <row r="3553">
          <cell r="A3553" t="str">
            <v>Seatter Creek 01</v>
          </cell>
          <cell r="B3553" t="str">
            <v xml:space="preserve">Upper Twisp River </v>
          </cell>
          <cell r="C3553" t="str">
            <v>Methow</v>
          </cell>
          <cell r="D3553" t="str">
            <v>no</v>
          </cell>
          <cell r="E3553" t="str">
            <v>yes</v>
          </cell>
          <cell r="F3553" t="str">
            <v>no</v>
          </cell>
        </row>
        <row r="3554">
          <cell r="A3554" t="str">
            <v>Similkameen River 01</v>
          </cell>
          <cell r="B3554" t="str">
            <v>Okanogan River-Mosquito Creek</v>
          </cell>
          <cell r="C3554" t="str">
            <v>Okanogan</v>
          </cell>
          <cell r="D3554" t="str">
            <v>no</v>
          </cell>
          <cell r="E3554" t="str">
            <v>yes</v>
          </cell>
          <cell r="F3554" t="str">
            <v>no</v>
          </cell>
        </row>
        <row r="3555">
          <cell r="A3555" t="str">
            <v>Similkameen River 02</v>
          </cell>
          <cell r="B3555" t="str">
            <v>Similkameen River-Ellemeham Draw</v>
          </cell>
          <cell r="C3555" t="str">
            <v>Okanogan</v>
          </cell>
          <cell r="D3555" t="str">
            <v>no</v>
          </cell>
          <cell r="E3555" t="str">
            <v>yes</v>
          </cell>
          <cell r="F3555" t="str">
            <v>no</v>
          </cell>
        </row>
        <row r="3556">
          <cell r="A3556" t="str">
            <v>Similkameen River 03</v>
          </cell>
          <cell r="B3556" t="str">
            <v>Similkameen River-Ellemeham Draw</v>
          </cell>
          <cell r="C3556" t="str">
            <v>Okanogan</v>
          </cell>
          <cell r="D3556" t="str">
            <v>no</v>
          </cell>
          <cell r="E3556" t="str">
            <v>yes</v>
          </cell>
          <cell r="F3556" t="str">
            <v>no</v>
          </cell>
        </row>
        <row r="3557">
          <cell r="A3557" t="str">
            <v>Similkameen River 04</v>
          </cell>
          <cell r="B3557" t="str">
            <v>Similkameen River-Ellemeham Draw</v>
          </cell>
          <cell r="C3557" t="str">
            <v>Okanogan</v>
          </cell>
          <cell r="D3557" t="str">
            <v>no</v>
          </cell>
          <cell r="E3557" t="str">
            <v>yes</v>
          </cell>
          <cell r="F3557" t="str">
            <v>no</v>
          </cell>
        </row>
        <row r="3558">
          <cell r="A3558" t="str">
            <v>Similkameen River 05</v>
          </cell>
          <cell r="B3558" t="str">
            <v>Similkameen River-Ellemeham Draw</v>
          </cell>
          <cell r="C3558" t="str">
            <v>Okanogan</v>
          </cell>
          <cell r="D3558" t="str">
            <v>no</v>
          </cell>
          <cell r="E3558" t="str">
            <v>yes</v>
          </cell>
          <cell r="F3558" t="str">
            <v>no</v>
          </cell>
        </row>
        <row r="3559">
          <cell r="A3559" t="str">
            <v>Similkameen River 06</v>
          </cell>
          <cell r="B3559" t="str">
            <v>Similkameen River-Ellemeham Draw</v>
          </cell>
          <cell r="C3559" t="str">
            <v>Okanogan</v>
          </cell>
          <cell r="D3559" t="str">
            <v>no</v>
          </cell>
          <cell r="E3559" t="str">
            <v>yes</v>
          </cell>
          <cell r="F3559" t="str">
            <v>no</v>
          </cell>
        </row>
        <row r="3560">
          <cell r="A3560" t="str">
            <v>Siwash Creek 01</v>
          </cell>
          <cell r="B3560" t="str">
            <v xml:space="preserve">Lower Siwash Creek </v>
          </cell>
          <cell r="C3560" t="str">
            <v>Okanogan</v>
          </cell>
          <cell r="D3560" t="str">
            <v>no</v>
          </cell>
          <cell r="E3560" t="str">
            <v>no</v>
          </cell>
          <cell r="F3560" t="str">
            <v>no</v>
          </cell>
        </row>
        <row r="3561">
          <cell r="A3561" t="str">
            <v>Skinney Creek 01</v>
          </cell>
          <cell r="B3561" t="str">
            <v>Chiwaukum Creek</v>
          </cell>
          <cell r="C3561" t="str">
            <v>Wenatchee</v>
          </cell>
          <cell r="D3561" t="str">
            <v>yes</v>
          </cell>
          <cell r="E3561" t="str">
            <v>yes</v>
          </cell>
          <cell r="F3561" t="str">
            <v>yes</v>
          </cell>
        </row>
        <row r="3562">
          <cell r="A3562" t="str">
            <v>Skinney Creek 02</v>
          </cell>
          <cell r="B3562" t="str">
            <v>Chiwaukum Creek</v>
          </cell>
          <cell r="C3562" t="str">
            <v>Wenatchee</v>
          </cell>
          <cell r="D3562" t="str">
            <v>no</v>
          </cell>
          <cell r="E3562" t="str">
            <v>yes</v>
          </cell>
          <cell r="F3562" t="str">
            <v>no</v>
          </cell>
        </row>
        <row r="3563">
          <cell r="A3563" t="str">
            <v>Skinney Creek 03</v>
          </cell>
          <cell r="B3563" t="str">
            <v>Chiwaukum Creek</v>
          </cell>
          <cell r="C3563" t="str">
            <v>Wenatchee</v>
          </cell>
          <cell r="D3563" t="str">
            <v>no</v>
          </cell>
          <cell r="E3563" t="str">
            <v>no</v>
          </cell>
          <cell r="F3563" t="str">
            <v>no</v>
          </cell>
        </row>
        <row r="3564">
          <cell r="A3564" t="str">
            <v>Skinney Creek 04</v>
          </cell>
          <cell r="B3564" t="str">
            <v>Chiwaukum Creek</v>
          </cell>
          <cell r="C3564" t="str">
            <v>Wenatchee</v>
          </cell>
          <cell r="D3564" t="str">
            <v>no</v>
          </cell>
          <cell r="E3564" t="str">
            <v>no</v>
          </cell>
          <cell r="F3564" t="str">
            <v>no</v>
          </cell>
        </row>
        <row r="3565">
          <cell r="A3565" t="str">
            <v>Smith Canyon Creek 01</v>
          </cell>
          <cell r="B3565" t="str">
            <v xml:space="preserve">Libby Creek </v>
          </cell>
          <cell r="C3565" t="str">
            <v>Methow</v>
          </cell>
          <cell r="D3565" t="str">
            <v>yes</v>
          </cell>
          <cell r="E3565" t="str">
            <v>yes</v>
          </cell>
          <cell r="F3565" t="str">
            <v>no</v>
          </cell>
        </row>
        <row r="3566">
          <cell r="A3566" t="str">
            <v>Smith Canyon Creek 02</v>
          </cell>
          <cell r="B3566" t="str">
            <v xml:space="preserve">Libby Creek </v>
          </cell>
          <cell r="C3566" t="str">
            <v>Methow</v>
          </cell>
          <cell r="D3566" t="str">
            <v>no</v>
          </cell>
          <cell r="E3566" t="str">
            <v>yes</v>
          </cell>
          <cell r="F3566" t="str">
            <v>no</v>
          </cell>
        </row>
        <row r="3567">
          <cell r="A3567" t="str">
            <v>Smith Canyon Creek 03</v>
          </cell>
          <cell r="B3567" t="str">
            <v xml:space="preserve">Libby Creek </v>
          </cell>
          <cell r="C3567" t="str">
            <v>Methow</v>
          </cell>
          <cell r="D3567" t="str">
            <v>no</v>
          </cell>
          <cell r="E3567" t="str">
            <v>no</v>
          </cell>
          <cell r="F3567" t="str">
            <v>no</v>
          </cell>
        </row>
        <row r="3568">
          <cell r="A3568" t="str">
            <v>Smith Canyon Creek 04</v>
          </cell>
          <cell r="B3568" t="str">
            <v xml:space="preserve">Libby Creek </v>
          </cell>
          <cell r="C3568" t="str">
            <v>Methow</v>
          </cell>
          <cell r="D3568" t="str">
            <v>no</v>
          </cell>
          <cell r="E3568" t="str">
            <v>no</v>
          </cell>
          <cell r="F3568" t="str">
            <v>no</v>
          </cell>
        </row>
        <row r="3569">
          <cell r="A3569" t="str">
            <v>Smith Canyon Creek 05</v>
          </cell>
          <cell r="B3569" t="str">
            <v xml:space="preserve">Libby Creek </v>
          </cell>
          <cell r="C3569" t="str">
            <v>Methow</v>
          </cell>
          <cell r="D3569" t="str">
            <v>no</v>
          </cell>
          <cell r="E3569" t="str">
            <v>no</v>
          </cell>
          <cell r="F3569" t="str">
            <v>no</v>
          </cell>
        </row>
        <row r="3570">
          <cell r="A3570" t="str">
            <v>South Creek 01</v>
          </cell>
          <cell r="B3570" t="str">
            <v xml:space="preserve">South Creek </v>
          </cell>
          <cell r="C3570" t="str">
            <v>Methow</v>
          </cell>
          <cell r="D3570" t="str">
            <v>yes</v>
          </cell>
          <cell r="E3570" t="str">
            <v>yes</v>
          </cell>
          <cell r="F3570" t="str">
            <v>yes</v>
          </cell>
        </row>
        <row r="3571">
          <cell r="A3571" t="str">
            <v>Spromberg Canyon 01</v>
          </cell>
          <cell r="B3571" t="str">
            <v>Chumstick Creek</v>
          </cell>
          <cell r="C3571" t="str">
            <v>Wenatchee</v>
          </cell>
          <cell r="D3571" t="str">
            <v>no</v>
          </cell>
          <cell r="E3571" t="str">
            <v>yes</v>
          </cell>
          <cell r="F3571" t="str">
            <v>no</v>
          </cell>
        </row>
        <row r="3572">
          <cell r="A3572" t="str">
            <v>Squaw Creek 01</v>
          </cell>
          <cell r="B3572" t="str">
            <v xml:space="preserve">Squaw Creek </v>
          </cell>
          <cell r="C3572" t="str">
            <v>Methow</v>
          </cell>
          <cell r="D3572" t="str">
            <v>yes</v>
          </cell>
          <cell r="E3572" t="str">
            <v>yes</v>
          </cell>
          <cell r="F3572" t="str">
            <v>yes</v>
          </cell>
        </row>
        <row r="3573">
          <cell r="A3573" t="str">
            <v>Squaw Creek 02</v>
          </cell>
          <cell r="B3573" t="str">
            <v xml:space="preserve">Squaw Creek </v>
          </cell>
          <cell r="C3573" t="str">
            <v>Methow</v>
          </cell>
          <cell r="D3573" t="str">
            <v>no</v>
          </cell>
          <cell r="E3573" t="str">
            <v>no</v>
          </cell>
          <cell r="F3573" t="str">
            <v>no</v>
          </cell>
        </row>
        <row r="3574">
          <cell r="A3574" t="str">
            <v>Stapaloop Creek 01</v>
          </cell>
          <cell r="B3574" t="str">
            <v xml:space="preserve">Middle Omak Creek </v>
          </cell>
          <cell r="C3574" t="str">
            <v>Okanogan</v>
          </cell>
          <cell r="D3574" t="str">
            <v>no</v>
          </cell>
          <cell r="E3574" t="str">
            <v>yes</v>
          </cell>
          <cell r="F3574" t="str">
            <v>no</v>
          </cell>
        </row>
        <row r="3575">
          <cell r="A3575" t="str">
            <v>Stapaloop Creek 02</v>
          </cell>
          <cell r="B3575" t="str">
            <v xml:space="preserve">Middle Omak Creek </v>
          </cell>
          <cell r="C3575" t="str">
            <v>Okanogan</v>
          </cell>
          <cell r="D3575" t="str">
            <v>no</v>
          </cell>
          <cell r="E3575" t="str">
            <v>no</v>
          </cell>
          <cell r="F3575" t="str">
            <v>no</v>
          </cell>
        </row>
        <row r="3576">
          <cell r="A3576" t="str">
            <v>Stapaloop Creek 03</v>
          </cell>
          <cell r="B3576" t="str">
            <v xml:space="preserve">Middle Omak Creek </v>
          </cell>
          <cell r="C3576" t="str">
            <v>Okanogan</v>
          </cell>
          <cell r="D3576" t="str">
            <v>no</v>
          </cell>
          <cell r="E3576" t="str">
            <v>no</v>
          </cell>
          <cell r="F3576" t="str">
            <v>no</v>
          </cell>
        </row>
        <row r="3577">
          <cell r="A3577" t="str">
            <v>Stormy Creek 01</v>
          </cell>
          <cell r="B3577" t="str">
            <v>Entiat River-Potato Creek</v>
          </cell>
          <cell r="C3577" t="str">
            <v>Entiat</v>
          </cell>
          <cell r="D3577" t="str">
            <v>yes</v>
          </cell>
          <cell r="E3577" t="str">
            <v>yes</v>
          </cell>
          <cell r="F3577" t="str">
            <v>yes</v>
          </cell>
        </row>
        <row r="3578">
          <cell r="A3578" t="str">
            <v>Stormy Creek 02</v>
          </cell>
          <cell r="B3578" t="str">
            <v>Entiat River-Potato Creek</v>
          </cell>
          <cell r="C3578" t="str">
            <v>Entiat</v>
          </cell>
          <cell r="D3578" t="str">
            <v>no</v>
          </cell>
          <cell r="E3578" t="str">
            <v>yes</v>
          </cell>
          <cell r="F3578" t="str">
            <v>yes</v>
          </cell>
        </row>
        <row r="3579">
          <cell r="A3579" t="str">
            <v>Stormy Creek 03</v>
          </cell>
          <cell r="B3579" t="str">
            <v>Entiat River-Potato Creek</v>
          </cell>
          <cell r="C3579" t="str">
            <v>Entiat</v>
          </cell>
          <cell r="D3579" t="str">
            <v>no</v>
          </cell>
          <cell r="E3579" t="str">
            <v>yes</v>
          </cell>
          <cell r="F3579" t="str">
            <v>yes</v>
          </cell>
        </row>
        <row r="3580">
          <cell r="A3580" t="str">
            <v>Sunitsch Canyon 01</v>
          </cell>
          <cell r="B3580" t="str">
            <v>Chumstick Creek</v>
          </cell>
          <cell r="C3580" t="str">
            <v>Wenatchee</v>
          </cell>
          <cell r="D3580" t="str">
            <v>no</v>
          </cell>
          <cell r="E3580" t="str">
            <v>yes</v>
          </cell>
          <cell r="F3580" t="str">
            <v>no</v>
          </cell>
        </row>
        <row r="3581">
          <cell r="A3581" t="str">
            <v>Swimptkin Creek 01</v>
          </cell>
          <cell r="B3581" t="str">
            <v xml:space="preserve">Middle Omak Creek </v>
          </cell>
          <cell r="C3581" t="str">
            <v>Okanogan</v>
          </cell>
          <cell r="D3581" t="str">
            <v>no</v>
          </cell>
          <cell r="E3581" t="str">
            <v>yes</v>
          </cell>
          <cell r="F3581" t="str">
            <v>no</v>
          </cell>
        </row>
        <row r="3582">
          <cell r="A3582" t="str">
            <v>Swimptkin Creek 02</v>
          </cell>
          <cell r="B3582" t="str">
            <v xml:space="preserve">Middle Omak Creek </v>
          </cell>
          <cell r="C3582" t="str">
            <v>Okanogan</v>
          </cell>
          <cell r="D3582" t="str">
            <v>no</v>
          </cell>
          <cell r="E3582" t="str">
            <v>no</v>
          </cell>
          <cell r="F3582" t="str">
            <v>no</v>
          </cell>
        </row>
        <row r="3583">
          <cell r="A3583" t="str">
            <v>Tamarack Creek 01</v>
          </cell>
          <cell r="B3583" t="str">
            <v xml:space="preserve">Roaring Creek </v>
          </cell>
          <cell r="C3583" t="str">
            <v>Entiat</v>
          </cell>
          <cell r="D3583" t="str">
            <v>no</v>
          </cell>
          <cell r="E3583" t="str">
            <v>yes</v>
          </cell>
          <cell r="F3583" t="str">
            <v>no</v>
          </cell>
        </row>
        <row r="3584">
          <cell r="A3584" t="str">
            <v>Tamarack Creek 02</v>
          </cell>
          <cell r="B3584" t="str">
            <v xml:space="preserve">Roaring Creek </v>
          </cell>
          <cell r="C3584" t="str">
            <v>Entiat</v>
          </cell>
          <cell r="D3584" t="str">
            <v>no</v>
          </cell>
          <cell r="E3584" t="str">
            <v>yes</v>
          </cell>
          <cell r="F3584" t="str">
            <v>no</v>
          </cell>
        </row>
        <row r="3585">
          <cell r="A3585" t="str">
            <v>Tillicum Creek 01</v>
          </cell>
          <cell r="B3585" t="str">
            <v xml:space="preserve">Tillicum Creek </v>
          </cell>
          <cell r="C3585" t="str">
            <v>Entiat</v>
          </cell>
          <cell r="D3585" t="str">
            <v>yes</v>
          </cell>
          <cell r="E3585" t="str">
            <v>yes</v>
          </cell>
          <cell r="F3585" t="str">
            <v>yes</v>
          </cell>
        </row>
        <row r="3586">
          <cell r="A3586" t="str">
            <v>Tillicum Creek 02</v>
          </cell>
          <cell r="B3586" t="str">
            <v xml:space="preserve">Tillicum Creek </v>
          </cell>
          <cell r="C3586" t="str">
            <v>Entiat</v>
          </cell>
          <cell r="D3586" t="str">
            <v>yes</v>
          </cell>
          <cell r="E3586" t="str">
            <v>yes</v>
          </cell>
          <cell r="F3586" t="str">
            <v>yes</v>
          </cell>
        </row>
        <row r="3587">
          <cell r="A3587" t="str">
            <v>Tillicum Creek 03</v>
          </cell>
          <cell r="B3587" t="str">
            <v xml:space="preserve">Tillicum Creek </v>
          </cell>
          <cell r="C3587" t="str">
            <v>Entiat</v>
          </cell>
          <cell r="D3587" t="str">
            <v>no</v>
          </cell>
          <cell r="E3587" t="str">
            <v>yes</v>
          </cell>
          <cell r="F3587" t="str">
            <v>yes</v>
          </cell>
        </row>
        <row r="3588">
          <cell r="A3588" t="str">
            <v>Tillicum Creek 04</v>
          </cell>
          <cell r="B3588" t="str">
            <v xml:space="preserve">Tillicum Creek </v>
          </cell>
          <cell r="C3588" t="str">
            <v>Entiat</v>
          </cell>
          <cell r="D3588" t="str">
            <v>no</v>
          </cell>
          <cell r="E3588" t="str">
            <v>yes</v>
          </cell>
          <cell r="F3588" t="str">
            <v>yes</v>
          </cell>
        </row>
        <row r="3589">
          <cell r="A3589" t="str">
            <v>Tommy Creek 01</v>
          </cell>
          <cell r="B3589" t="str">
            <v>Entiat River-Lake Creek</v>
          </cell>
          <cell r="C3589" t="str">
            <v>Entiat</v>
          </cell>
          <cell r="D3589" t="str">
            <v>no</v>
          </cell>
          <cell r="E3589" t="str">
            <v>yes</v>
          </cell>
          <cell r="F3589" t="str">
            <v>no</v>
          </cell>
        </row>
        <row r="3590">
          <cell r="A3590" t="str">
            <v>Tonasket Creek 01</v>
          </cell>
          <cell r="B3590" t="str">
            <v>Okanogan River-Nine Mile Creek</v>
          </cell>
          <cell r="C3590" t="str">
            <v>Okanogan</v>
          </cell>
          <cell r="D3590" t="str">
            <v>no</v>
          </cell>
          <cell r="E3590" t="str">
            <v>yes</v>
          </cell>
          <cell r="F3590" t="str">
            <v>no</v>
          </cell>
        </row>
        <row r="3591">
          <cell r="A3591" t="str">
            <v>Tonasket Creek 02</v>
          </cell>
          <cell r="B3591" t="str">
            <v xml:space="preserve">Tonasket Creek </v>
          </cell>
          <cell r="C3591" t="str">
            <v>Okanogan</v>
          </cell>
          <cell r="D3591" t="str">
            <v>no</v>
          </cell>
          <cell r="E3591" t="str">
            <v>yes</v>
          </cell>
          <cell r="F3591" t="str">
            <v>no</v>
          </cell>
        </row>
        <row r="3592">
          <cell r="A3592" t="str">
            <v>Trail Creek 01</v>
          </cell>
          <cell r="B3592" t="str">
            <v>Upper Omak Creek</v>
          </cell>
          <cell r="C3592" t="str">
            <v>Okanogan</v>
          </cell>
          <cell r="D3592" t="str">
            <v>no</v>
          </cell>
          <cell r="E3592" t="str">
            <v>yes</v>
          </cell>
          <cell r="F3592" t="str">
            <v>no</v>
          </cell>
        </row>
        <row r="3593">
          <cell r="A3593" t="str">
            <v>Tronsen Creek 01</v>
          </cell>
          <cell r="B3593" t="str">
            <v xml:space="preserve">Upper Peshastin Creek </v>
          </cell>
          <cell r="C3593" t="str">
            <v>Wenatchee</v>
          </cell>
          <cell r="D3593" t="str">
            <v>yes</v>
          </cell>
          <cell r="E3593" t="str">
            <v>yes</v>
          </cell>
          <cell r="F3593" t="str">
            <v>no</v>
          </cell>
        </row>
        <row r="3594">
          <cell r="A3594" t="str">
            <v>Tronsen Creek 02</v>
          </cell>
          <cell r="B3594" t="str">
            <v xml:space="preserve">Upper Peshastin Creek </v>
          </cell>
          <cell r="C3594" t="str">
            <v>Wenatchee</v>
          </cell>
          <cell r="D3594" t="str">
            <v>yes</v>
          </cell>
          <cell r="E3594" t="str">
            <v>yes</v>
          </cell>
          <cell r="F3594" t="str">
            <v>no</v>
          </cell>
        </row>
        <row r="3595">
          <cell r="A3595" t="str">
            <v>Tronsen Creek 03</v>
          </cell>
          <cell r="B3595" t="str">
            <v xml:space="preserve">Upper Peshastin Creek </v>
          </cell>
          <cell r="C3595" t="str">
            <v>Wenatchee</v>
          </cell>
          <cell r="D3595" t="str">
            <v>no</v>
          </cell>
          <cell r="E3595" t="str">
            <v>yes</v>
          </cell>
          <cell r="F3595" t="str">
            <v>no</v>
          </cell>
        </row>
        <row r="3596">
          <cell r="A3596" t="str">
            <v>Trout Creek 01</v>
          </cell>
          <cell r="B3596" t="str">
            <v xml:space="preserve">West Fork Methow River </v>
          </cell>
          <cell r="C3596" t="str">
            <v>Methow</v>
          </cell>
          <cell r="D3596" t="str">
            <v>no</v>
          </cell>
          <cell r="E3596" t="str">
            <v>no</v>
          </cell>
          <cell r="F3596" t="str">
            <v>yes</v>
          </cell>
        </row>
        <row r="3597">
          <cell r="A3597" t="str">
            <v>Trout Creek 02</v>
          </cell>
          <cell r="B3597" t="str">
            <v xml:space="preserve">West Fork Methow River </v>
          </cell>
          <cell r="C3597" t="str">
            <v>Methow</v>
          </cell>
          <cell r="D3597" t="str">
            <v>no</v>
          </cell>
          <cell r="E3597" t="str">
            <v>no</v>
          </cell>
          <cell r="F3597" t="str">
            <v>yes</v>
          </cell>
        </row>
        <row r="3598">
          <cell r="A3598" t="str">
            <v>Trout Creek 03</v>
          </cell>
          <cell r="B3598" t="str">
            <v xml:space="preserve">West Fork Methow River </v>
          </cell>
          <cell r="C3598" t="str">
            <v>Methow</v>
          </cell>
          <cell r="D3598" t="str">
            <v>no</v>
          </cell>
          <cell r="E3598" t="str">
            <v>no</v>
          </cell>
          <cell r="F3598" t="str">
            <v>yes</v>
          </cell>
        </row>
        <row r="3599">
          <cell r="A3599" t="str">
            <v>Trout Creek 04</v>
          </cell>
          <cell r="B3599" t="str">
            <v xml:space="preserve">West Fork Methow River </v>
          </cell>
          <cell r="C3599" t="str">
            <v>Methow</v>
          </cell>
          <cell r="D3599" t="str">
            <v>no</v>
          </cell>
          <cell r="E3599" t="str">
            <v>no</v>
          </cell>
          <cell r="F3599" t="str">
            <v>no</v>
          </cell>
        </row>
        <row r="3600">
          <cell r="A3600" t="str">
            <v>Tunk Creek 01</v>
          </cell>
          <cell r="B3600" t="str">
            <v>Tunk Creek-Lower</v>
          </cell>
          <cell r="C3600" t="str">
            <v>Okanogan</v>
          </cell>
          <cell r="D3600" t="str">
            <v>no</v>
          </cell>
          <cell r="E3600" t="str">
            <v>yes</v>
          </cell>
          <cell r="F3600" t="str">
            <v>no</v>
          </cell>
        </row>
        <row r="3601">
          <cell r="A3601" t="str">
            <v>Twentymile Creek 01</v>
          </cell>
          <cell r="B3601" t="str">
            <v xml:space="preserve">Twenty Mile Creek </v>
          </cell>
          <cell r="C3601" t="str">
            <v>Methow</v>
          </cell>
          <cell r="D3601" t="str">
            <v>yes</v>
          </cell>
          <cell r="E3601" t="str">
            <v>yes</v>
          </cell>
          <cell r="F3601" t="str">
            <v>yes</v>
          </cell>
        </row>
        <row r="3602">
          <cell r="A3602" t="str">
            <v>Twisp River Headwaters 01</v>
          </cell>
          <cell r="B3602" t="str">
            <v xml:space="preserve">Twisp River Headwaters </v>
          </cell>
          <cell r="C3602" t="str">
            <v>Methow</v>
          </cell>
          <cell r="D3602" t="str">
            <v>yes</v>
          </cell>
          <cell r="E3602" t="str">
            <v>yes</v>
          </cell>
          <cell r="F3602" t="str">
            <v>yes</v>
          </cell>
        </row>
        <row r="3603">
          <cell r="A3603" t="str">
            <v>Twisp River Headwaters 02</v>
          </cell>
          <cell r="B3603" t="str">
            <v xml:space="preserve">Twisp River Headwaters </v>
          </cell>
          <cell r="C3603" t="str">
            <v>Methow</v>
          </cell>
          <cell r="D3603" t="str">
            <v>yes</v>
          </cell>
          <cell r="E3603" t="str">
            <v>yes</v>
          </cell>
          <cell r="F3603" t="str">
            <v>yes</v>
          </cell>
        </row>
        <row r="3604">
          <cell r="A3604" t="str">
            <v>Twisp River Lower 01</v>
          </cell>
          <cell r="B3604" t="str">
            <v xml:space="preserve">Lower Twisp River </v>
          </cell>
          <cell r="C3604" t="str">
            <v>Methow</v>
          </cell>
          <cell r="D3604" t="str">
            <v>yes</v>
          </cell>
          <cell r="E3604" t="str">
            <v>yes</v>
          </cell>
          <cell r="F3604" t="str">
            <v>yes</v>
          </cell>
        </row>
        <row r="3605">
          <cell r="A3605" t="str">
            <v>Twisp River Lower 02</v>
          </cell>
          <cell r="B3605" t="str">
            <v xml:space="preserve">Lower Twisp River </v>
          </cell>
          <cell r="C3605" t="str">
            <v>Methow</v>
          </cell>
          <cell r="D3605" t="str">
            <v>yes</v>
          </cell>
          <cell r="E3605" t="str">
            <v>yes</v>
          </cell>
          <cell r="F3605" t="str">
            <v>yes</v>
          </cell>
        </row>
        <row r="3606">
          <cell r="A3606" t="str">
            <v>Twisp River Lower 03</v>
          </cell>
          <cell r="B3606" t="str">
            <v xml:space="preserve">Lower Twisp River </v>
          </cell>
          <cell r="C3606" t="str">
            <v>Methow</v>
          </cell>
          <cell r="D3606" t="str">
            <v>yes</v>
          </cell>
          <cell r="E3606" t="str">
            <v>yes</v>
          </cell>
          <cell r="F3606" t="str">
            <v>yes</v>
          </cell>
        </row>
        <row r="3607">
          <cell r="A3607" t="str">
            <v>Twisp River Lower 04</v>
          </cell>
          <cell r="B3607" t="str">
            <v xml:space="preserve">Lower Twisp River </v>
          </cell>
          <cell r="C3607" t="str">
            <v>Methow</v>
          </cell>
          <cell r="D3607" t="str">
            <v>yes</v>
          </cell>
          <cell r="E3607" t="str">
            <v>yes</v>
          </cell>
          <cell r="F3607" t="str">
            <v>yes</v>
          </cell>
        </row>
        <row r="3608">
          <cell r="A3608" t="str">
            <v>Twisp River Lower 05</v>
          </cell>
          <cell r="B3608" t="str">
            <v xml:space="preserve">Lower Twisp River </v>
          </cell>
          <cell r="C3608" t="str">
            <v>Methow</v>
          </cell>
          <cell r="D3608" t="str">
            <v>yes</v>
          </cell>
          <cell r="E3608" t="str">
            <v>yes</v>
          </cell>
          <cell r="F3608" t="str">
            <v>yes</v>
          </cell>
        </row>
        <row r="3609">
          <cell r="A3609" t="str">
            <v>Twisp River Lower 06</v>
          </cell>
          <cell r="B3609" t="str">
            <v xml:space="preserve">Lower Twisp River </v>
          </cell>
          <cell r="C3609" t="str">
            <v>Methow</v>
          </cell>
          <cell r="D3609" t="str">
            <v>yes</v>
          </cell>
          <cell r="E3609" t="str">
            <v>yes</v>
          </cell>
          <cell r="F3609" t="str">
            <v>yes</v>
          </cell>
        </row>
        <row r="3610">
          <cell r="A3610" t="str">
            <v>Twisp River Lower 07</v>
          </cell>
          <cell r="B3610" t="str">
            <v xml:space="preserve">Lower Twisp River </v>
          </cell>
          <cell r="C3610" t="str">
            <v>Methow</v>
          </cell>
          <cell r="D3610" t="str">
            <v>yes</v>
          </cell>
          <cell r="E3610" t="str">
            <v>yes</v>
          </cell>
          <cell r="F3610" t="str">
            <v>yes</v>
          </cell>
        </row>
        <row r="3611">
          <cell r="A3611" t="str">
            <v>Twisp River Lower 08</v>
          </cell>
          <cell r="B3611" t="str">
            <v xml:space="preserve">Lower Twisp River </v>
          </cell>
          <cell r="C3611" t="str">
            <v>Methow</v>
          </cell>
          <cell r="D3611" t="str">
            <v>yes</v>
          </cell>
          <cell r="E3611" t="str">
            <v>yes</v>
          </cell>
          <cell r="F3611" t="str">
            <v>yes</v>
          </cell>
        </row>
        <row r="3612">
          <cell r="A3612" t="str">
            <v>Twisp River Lower 09</v>
          </cell>
          <cell r="B3612" t="str">
            <v xml:space="preserve">Lower Twisp River </v>
          </cell>
          <cell r="C3612" t="str">
            <v>Methow</v>
          </cell>
          <cell r="D3612" t="str">
            <v>yes</v>
          </cell>
          <cell r="E3612" t="str">
            <v>yes</v>
          </cell>
          <cell r="F3612" t="str">
            <v>yes</v>
          </cell>
        </row>
        <row r="3613">
          <cell r="A3613" t="str">
            <v>Twisp River Lower 10</v>
          </cell>
          <cell r="B3613" t="str">
            <v xml:space="preserve">Lower Twisp River </v>
          </cell>
          <cell r="C3613" t="str">
            <v>Methow</v>
          </cell>
          <cell r="D3613" t="str">
            <v>yes</v>
          </cell>
          <cell r="E3613" t="str">
            <v>yes</v>
          </cell>
          <cell r="F3613" t="str">
            <v>yes</v>
          </cell>
        </row>
        <row r="3614">
          <cell r="A3614" t="str">
            <v>Twisp River Lower 11</v>
          </cell>
          <cell r="B3614" t="str">
            <v xml:space="preserve">Lower Twisp River </v>
          </cell>
          <cell r="C3614" t="str">
            <v>Methow</v>
          </cell>
          <cell r="D3614" t="str">
            <v>yes</v>
          </cell>
          <cell r="E3614" t="str">
            <v>yes</v>
          </cell>
          <cell r="F3614" t="str">
            <v>yes</v>
          </cell>
        </row>
        <row r="3615">
          <cell r="A3615" t="str">
            <v>Twisp River Middle 01</v>
          </cell>
          <cell r="B3615" t="str">
            <v xml:space="preserve">Middle Twisp River </v>
          </cell>
          <cell r="C3615" t="str">
            <v>Methow</v>
          </cell>
          <cell r="D3615" t="str">
            <v>yes</v>
          </cell>
          <cell r="E3615" t="str">
            <v>yes</v>
          </cell>
          <cell r="F3615" t="str">
            <v>yes</v>
          </cell>
        </row>
        <row r="3616">
          <cell r="A3616" t="str">
            <v>Twisp River Middle 02</v>
          </cell>
          <cell r="B3616" t="str">
            <v xml:space="preserve">Middle Twisp River </v>
          </cell>
          <cell r="C3616" t="str">
            <v>Methow</v>
          </cell>
          <cell r="D3616" t="str">
            <v>yes</v>
          </cell>
          <cell r="E3616" t="str">
            <v>yes</v>
          </cell>
          <cell r="F3616" t="str">
            <v>yes</v>
          </cell>
        </row>
        <row r="3617">
          <cell r="A3617" t="str">
            <v>Twisp River Middle 03</v>
          </cell>
          <cell r="B3617" t="str">
            <v xml:space="preserve">Middle Twisp River </v>
          </cell>
          <cell r="C3617" t="str">
            <v>Methow</v>
          </cell>
          <cell r="D3617" t="str">
            <v>yes</v>
          </cell>
          <cell r="E3617" t="str">
            <v>yes</v>
          </cell>
          <cell r="F3617" t="str">
            <v>yes</v>
          </cell>
        </row>
        <row r="3618">
          <cell r="A3618" t="str">
            <v>Twisp River Middle 04</v>
          </cell>
          <cell r="B3618" t="str">
            <v xml:space="preserve">War Creek </v>
          </cell>
          <cell r="C3618" t="str">
            <v>Methow</v>
          </cell>
          <cell r="D3618" t="str">
            <v>yes</v>
          </cell>
          <cell r="E3618" t="str">
            <v>yes</v>
          </cell>
          <cell r="F3618" t="str">
            <v>yes</v>
          </cell>
        </row>
        <row r="3619">
          <cell r="A3619" t="str">
            <v>Twisp River Middle 05</v>
          </cell>
          <cell r="B3619" t="str">
            <v xml:space="preserve">War Creek </v>
          </cell>
          <cell r="C3619" t="str">
            <v>Methow</v>
          </cell>
          <cell r="D3619" t="str">
            <v>yes</v>
          </cell>
          <cell r="E3619" t="str">
            <v>yes</v>
          </cell>
          <cell r="F3619" t="str">
            <v>yes</v>
          </cell>
        </row>
        <row r="3620">
          <cell r="A3620" t="str">
            <v>Twisp River Middle 06</v>
          </cell>
          <cell r="B3620" t="str">
            <v xml:space="preserve">Middle Twisp River </v>
          </cell>
          <cell r="C3620" t="str">
            <v>Methow</v>
          </cell>
          <cell r="D3620" t="str">
            <v>yes</v>
          </cell>
          <cell r="E3620" t="str">
            <v>yes</v>
          </cell>
          <cell r="F3620" t="str">
            <v>yes</v>
          </cell>
        </row>
        <row r="3621">
          <cell r="A3621" t="str">
            <v>Twisp River Middle 07</v>
          </cell>
          <cell r="B3621" t="str">
            <v xml:space="preserve">Middle Twisp River </v>
          </cell>
          <cell r="C3621" t="str">
            <v>Methow</v>
          </cell>
          <cell r="D3621" t="str">
            <v>yes</v>
          </cell>
          <cell r="E3621" t="str">
            <v>yes</v>
          </cell>
          <cell r="F3621" t="str">
            <v>yes</v>
          </cell>
        </row>
        <row r="3622">
          <cell r="A3622" t="str">
            <v>Twisp River Middle 08</v>
          </cell>
          <cell r="B3622" t="str">
            <v xml:space="preserve">Upper Twisp River </v>
          </cell>
          <cell r="C3622" t="str">
            <v>Methow</v>
          </cell>
          <cell r="D3622" t="str">
            <v>yes</v>
          </cell>
          <cell r="E3622" t="str">
            <v>yes</v>
          </cell>
          <cell r="F3622" t="str">
            <v>yes</v>
          </cell>
        </row>
        <row r="3623">
          <cell r="A3623" t="str">
            <v>Twisp River Upper 01</v>
          </cell>
          <cell r="B3623" t="str">
            <v xml:space="preserve">Upper Twisp River </v>
          </cell>
          <cell r="C3623" t="str">
            <v>Methow</v>
          </cell>
          <cell r="D3623" t="str">
            <v>yes</v>
          </cell>
          <cell r="E3623" t="str">
            <v>yes</v>
          </cell>
          <cell r="F3623" t="str">
            <v>yes</v>
          </cell>
        </row>
        <row r="3624">
          <cell r="A3624" t="str">
            <v>Twisp River Upper 02</v>
          </cell>
          <cell r="B3624" t="str">
            <v xml:space="preserve">Upper Twisp River </v>
          </cell>
          <cell r="C3624" t="str">
            <v>Methow</v>
          </cell>
          <cell r="D3624" t="str">
            <v>yes</v>
          </cell>
          <cell r="E3624" t="str">
            <v>yes</v>
          </cell>
          <cell r="F3624" t="str">
            <v>yes</v>
          </cell>
        </row>
        <row r="3625">
          <cell r="A3625" t="str">
            <v>Twisp River Upper 03</v>
          </cell>
          <cell r="B3625" t="str">
            <v xml:space="preserve">Upper Twisp River </v>
          </cell>
          <cell r="C3625" t="str">
            <v>Methow</v>
          </cell>
          <cell r="D3625" t="str">
            <v>yes</v>
          </cell>
          <cell r="E3625" t="str">
            <v>yes</v>
          </cell>
          <cell r="F3625" t="str">
            <v>yes</v>
          </cell>
        </row>
        <row r="3626">
          <cell r="A3626" t="str">
            <v>Twisp River Upper 04</v>
          </cell>
          <cell r="B3626" t="str">
            <v xml:space="preserve">Twisp River Headwaters </v>
          </cell>
          <cell r="C3626" t="str">
            <v>Methow</v>
          </cell>
          <cell r="D3626" t="str">
            <v>yes</v>
          </cell>
          <cell r="E3626" t="str">
            <v>yes</v>
          </cell>
          <cell r="F3626" t="str">
            <v>yes</v>
          </cell>
        </row>
        <row r="3627">
          <cell r="A3627" t="str">
            <v>Tyee Creek 01</v>
          </cell>
          <cell r="B3627" t="str">
            <v>Entiat River-Potato Creek</v>
          </cell>
          <cell r="C3627" t="str">
            <v>Entiat</v>
          </cell>
          <cell r="D3627" t="str">
            <v>no</v>
          </cell>
          <cell r="E3627" t="str">
            <v>yes</v>
          </cell>
          <cell r="F3627" t="str">
            <v>no</v>
          </cell>
        </row>
        <row r="3628">
          <cell r="A3628" t="str">
            <v>Wanacut Creek 01</v>
          </cell>
          <cell r="B3628" t="str">
            <v xml:space="preserve">Wanacut Creek </v>
          </cell>
          <cell r="C3628" t="str">
            <v>Okanogan</v>
          </cell>
          <cell r="D3628" t="str">
            <v>no</v>
          </cell>
          <cell r="E3628" t="str">
            <v>yes</v>
          </cell>
          <cell r="F3628" t="str">
            <v>no</v>
          </cell>
        </row>
        <row r="3629">
          <cell r="A3629" t="str">
            <v>Wanacut Creek 02</v>
          </cell>
          <cell r="B3629" t="str">
            <v xml:space="preserve">Wanacut Creek </v>
          </cell>
          <cell r="C3629" t="str">
            <v>Okanogan</v>
          </cell>
          <cell r="D3629" t="str">
            <v>no</v>
          </cell>
          <cell r="E3629" t="str">
            <v>yes</v>
          </cell>
          <cell r="F3629" t="str">
            <v>no</v>
          </cell>
        </row>
        <row r="3630">
          <cell r="A3630" t="str">
            <v>Wanacut Creek 03</v>
          </cell>
          <cell r="B3630" t="str">
            <v xml:space="preserve">Wanacut Creek </v>
          </cell>
          <cell r="C3630" t="str">
            <v>Okanogan</v>
          </cell>
          <cell r="D3630" t="str">
            <v>no</v>
          </cell>
          <cell r="E3630" t="str">
            <v>yes</v>
          </cell>
          <cell r="F3630" t="str">
            <v>no</v>
          </cell>
        </row>
        <row r="3631">
          <cell r="A3631" t="str">
            <v>War Creek 01</v>
          </cell>
          <cell r="B3631" t="str">
            <v xml:space="preserve">War Creek </v>
          </cell>
          <cell r="C3631" t="str">
            <v>Methow</v>
          </cell>
          <cell r="D3631" t="str">
            <v>yes</v>
          </cell>
          <cell r="E3631" t="str">
            <v>yes</v>
          </cell>
          <cell r="F3631" t="str">
            <v>yes</v>
          </cell>
        </row>
        <row r="3632">
          <cell r="A3632" t="str">
            <v>War Creek 02</v>
          </cell>
          <cell r="B3632" t="str">
            <v xml:space="preserve">War Creek </v>
          </cell>
          <cell r="C3632" t="str">
            <v>Methow</v>
          </cell>
          <cell r="D3632" t="str">
            <v>yes</v>
          </cell>
          <cell r="E3632" t="str">
            <v>yes</v>
          </cell>
          <cell r="F3632" t="str">
            <v>yes</v>
          </cell>
        </row>
        <row r="3633">
          <cell r="A3633" t="str">
            <v>Wenatchee River Beaver 01</v>
          </cell>
          <cell r="B3633" t="str">
            <v>Wenatchee River-Beaver Creek</v>
          </cell>
          <cell r="C3633" t="str">
            <v>Wenatchee</v>
          </cell>
          <cell r="D3633" t="str">
            <v>yes</v>
          </cell>
          <cell r="E3633" t="str">
            <v>yes</v>
          </cell>
          <cell r="F3633" t="str">
            <v>yes</v>
          </cell>
        </row>
        <row r="3634">
          <cell r="A3634" t="str">
            <v>Wenatchee River Beaver 02</v>
          </cell>
          <cell r="B3634" t="str">
            <v>Wenatchee River-Beaver Creek</v>
          </cell>
          <cell r="C3634" t="str">
            <v>Wenatchee</v>
          </cell>
          <cell r="D3634" t="str">
            <v>yes</v>
          </cell>
          <cell r="E3634" t="str">
            <v>yes</v>
          </cell>
          <cell r="F3634" t="str">
            <v>yes</v>
          </cell>
        </row>
        <row r="3635">
          <cell r="A3635" t="str">
            <v>Wenatchee River Beaver 03</v>
          </cell>
          <cell r="B3635" t="str">
            <v>Wenatchee River-Beaver Creek</v>
          </cell>
          <cell r="C3635" t="str">
            <v>Wenatchee</v>
          </cell>
          <cell r="D3635" t="str">
            <v>yes</v>
          </cell>
          <cell r="E3635" t="str">
            <v>yes</v>
          </cell>
          <cell r="F3635" t="str">
            <v>yes</v>
          </cell>
        </row>
        <row r="3636">
          <cell r="A3636" t="str">
            <v>Wenatchee River Beaver 04</v>
          </cell>
          <cell r="B3636" t="str">
            <v>Wenatchee River-Beaver Creek</v>
          </cell>
          <cell r="C3636" t="str">
            <v>Wenatchee</v>
          </cell>
          <cell r="D3636" t="str">
            <v>yes</v>
          </cell>
          <cell r="E3636" t="str">
            <v>yes</v>
          </cell>
          <cell r="F3636" t="str">
            <v>yes</v>
          </cell>
        </row>
        <row r="3637">
          <cell r="A3637" t="str">
            <v>Wenatchee River Beaver 05</v>
          </cell>
          <cell r="B3637" t="str">
            <v>Wenatchee River-Beaver Creek</v>
          </cell>
          <cell r="C3637" t="str">
            <v>Wenatchee</v>
          </cell>
          <cell r="D3637" t="str">
            <v>yes</v>
          </cell>
          <cell r="E3637" t="str">
            <v>yes</v>
          </cell>
          <cell r="F3637" t="str">
            <v>yes</v>
          </cell>
        </row>
        <row r="3638">
          <cell r="A3638" t="str">
            <v>Wenatchee River Beaver 06</v>
          </cell>
          <cell r="B3638" t="str">
            <v>Wenatchee River-Beaver Creek</v>
          </cell>
          <cell r="C3638" t="str">
            <v>Wenatchee</v>
          </cell>
          <cell r="D3638" t="str">
            <v>yes</v>
          </cell>
          <cell r="E3638" t="str">
            <v>yes</v>
          </cell>
          <cell r="F3638" t="str">
            <v>yes</v>
          </cell>
        </row>
        <row r="3639">
          <cell r="A3639" t="str">
            <v>Wenatchee River Beaver 07</v>
          </cell>
          <cell r="B3639" t="str">
            <v>Wenatchee River-Beaver Creek</v>
          </cell>
          <cell r="C3639" t="str">
            <v>Wenatchee</v>
          </cell>
          <cell r="D3639" t="str">
            <v>yes</v>
          </cell>
          <cell r="E3639" t="str">
            <v>yes</v>
          </cell>
          <cell r="F3639" t="str">
            <v>yes</v>
          </cell>
        </row>
        <row r="3640">
          <cell r="A3640" t="str">
            <v>Wenatchee River Beaver 08</v>
          </cell>
          <cell r="B3640" t="str">
            <v>Wenatchee River-Beaver Creek</v>
          </cell>
          <cell r="C3640" t="str">
            <v>Wenatchee</v>
          </cell>
          <cell r="D3640" t="str">
            <v>yes</v>
          </cell>
          <cell r="E3640" t="str">
            <v>yes</v>
          </cell>
          <cell r="F3640" t="str">
            <v>yes</v>
          </cell>
        </row>
        <row r="3641">
          <cell r="A3641" t="str">
            <v>Wenatchee River Beaver 09</v>
          </cell>
          <cell r="B3641" t="str">
            <v>Wenatchee River-Beaver Creek</v>
          </cell>
          <cell r="C3641" t="str">
            <v>Wenatchee</v>
          </cell>
          <cell r="D3641" t="str">
            <v>yes</v>
          </cell>
          <cell r="E3641" t="str">
            <v>yes</v>
          </cell>
          <cell r="F3641" t="str">
            <v>yes</v>
          </cell>
        </row>
        <row r="3642">
          <cell r="A3642" t="str">
            <v>Wenatchee River Beaver 10</v>
          </cell>
          <cell r="B3642" t="str">
            <v>Wenatchee River-Beaver Creek</v>
          </cell>
          <cell r="C3642" t="str">
            <v>Wenatchee</v>
          </cell>
          <cell r="D3642" t="str">
            <v>yes</v>
          </cell>
          <cell r="E3642" t="str">
            <v>yes</v>
          </cell>
          <cell r="F3642" t="str">
            <v>yes</v>
          </cell>
        </row>
        <row r="3643">
          <cell r="A3643" t="str">
            <v>Wenatchee River Beaver 11</v>
          </cell>
          <cell r="B3643" t="str">
            <v>Wenatchee River-Beaver Creek</v>
          </cell>
          <cell r="C3643" t="str">
            <v>Wenatchee</v>
          </cell>
          <cell r="D3643" t="str">
            <v>yes</v>
          </cell>
          <cell r="E3643" t="str">
            <v>yes</v>
          </cell>
          <cell r="F3643" t="str">
            <v>yes</v>
          </cell>
        </row>
        <row r="3644">
          <cell r="A3644" t="str">
            <v>Wenatchee River Beaver 12</v>
          </cell>
          <cell r="B3644" t="str">
            <v>Wenatchee River-Beaver Creek</v>
          </cell>
          <cell r="C3644" t="str">
            <v>Wenatchee</v>
          </cell>
          <cell r="D3644" t="str">
            <v>yes</v>
          </cell>
          <cell r="E3644" t="str">
            <v>yes</v>
          </cell>
          <cell r="F3644" t="str">
            <v>yes</v>
          </cell>
        </row>
        <row r="3645">
          <cell r="A3645" t="str">
            <v>Wenatchee River Beaver 13</v>
          </cell>
          <cell r="B3645" t="str">
            <v>Wenatchee River-Beaver Creek</v>
          </cell>
          <cell r="C3645" t="str">
            <v>Wenatchee</v>
          </cell>
          <cell r="D3645" t="str">
            <v>yes</v>
          </cell>
          <cell r="E3645" t="str">
            <v>yes</v>
          </cell>
          <cell r="F3645" t="str">
            <v>yes</v>
          </cell>
        </row>
        <row r="3646">
          <cell r="A3646" t="str">
            <v>Wenatchee River Derby 01</v>
          </cell>
          <cell r="B3646" t="str">
            <v>Wenatchee River-Derby Canyon</v>
          </cell>
          <cell r="C3646" t="str">
            <v>Wenatchee</v>
          </cell>
          <cell r="D3646" t="str">
            <v>yes</v>
          </cell>
          <cell r="E3646" t="str">
            <v>yes</v>
          </cell>
          <cell r="F3646" t="str">
            <v>yes</v>
          </cell>
        </row>
        <row r="3647">
          <cell r="A3647" t="str">
            <v>Wenatchee River Derby 02</v>
          </cell>
          <cell r="B3647" t="str">
            <v>Wenatchee River-Derby Canyon</v>
          </cell>
          <cell r="C3647" t="str">
            <v>Wenatchee</v>
          </cell>
          <cell r="D3647" t="str">
            <v>yes</v>
          </cell>
          <cell r="E3647" t="str">
            <v>yes</v>
          </cell>
          <cell r="F3647" t="str">
            <v>yes</v>
          </cell>
        </row>
        <row r="3648">
          <cell r="A3648" t="str">
            <v>Wenatchee River Derby 03</v>
          </cell>
          <cell r="B3648" t="str">
            <v>Wenatchee River-Derby Canyon</v>
          </cell>
          <cell r="C3648" t="str">
            <v>Wenatchee</v>
          </cell>
          <cell r="D3648" t="str">
            <v>yes</v>
          </cell>
          <cell r="E3648" t="str">
            <v>yes</v>
          </cell>
          <cell r="F3648" t="str">
            <v>yes</v>
          </cell>
        </row>
        <row r="3649">
          <cell r="A3649" t="str">
            <v>Wenatchee River Derby 04</v>
          </cell>
          <cell r="B3649" t="str">
            <v>Wenatchee River-Derby Canyon</v>
          </cell>
          <cell r="C3649" t="str">
            <v>Wenatchee</v>
          </cell>
          <cell r="D3649" t="str">
            <v>yes</v>
          </cell>
          <cell r="E3649" t="str">
            <v>yes</v>
          </cell>
          <cell r="F3649" t="str">
            <v>yes</v>
          </cell>
        </row>
        <row r="3650">
          <cell r="A3650" t="str">
            <v>Wenatchee River Derby 05</v>
          </cell>
          <cell r="B3650" t="str">
            <v>Wenatchee River-Derby Canyon</v>
          </cell>
          <cell r="C3650" t="str">
            <v>Wenatchee</v>
          </cell>
          <cell r="D3650" t="str">
            <v>yes</v>
          </cell>
          <cell r="E3650" t="str">
            <v>yes</v>
          </cell>
          <cell r="F3650" t="str">
            <v>yes</v>
          </cell>
        </row>
        <row r="3651">
          <cell r="A3651" t="str">
            <v>Wenatchee River Derby 06</v>
          </cell>
          <cell r="B3651" t="str">
            <v>Wenatchee River-Tumwater Canyon</v>
          </cell>
          <cell r="C3651" t="str">
            <v>Wenatchee</v>
          </cell>
          <cell r="D3651" t="str">
            <v>yes</v>
          </cell>
          <cell r="E3651" t="str">
            <v>yes</v>
          </cell>
          <cell r="F3651" t="str">
            <v>yes</v>
          </cell>
        </row>
        <row r="3652">
          <cell r="A3652" t="str">
            <v>Wenatchee River Nahahum 01</v>
          </cell>
          <cell r="B3652" t="str">
            <v xml:space="preserve">Wenatchee River-Nahahum Canyon </v>
          </cell>
          <cell r="C3652" t="str">
            <v>Wenatchee</v>
          </cell>
          <cell r="D3652" t="str">
            <v>yes</v>
          </cell>
          <cell r="E3652" t="str">
            <v>yes</v>
          </cell>
          <cell r="F3652" t="str">
            <v>yes</v>
          </cell>
        </row>
        <row r="3653">
          <cell r="A3653" t="str">
            <v>Wenatchee River Nahahum 02</v>
          </cell>
          <cell r="B3653" t="str">
            <v xml:space="preserve">Wenatchee River-Nahahum Canyon </v>
          </cell>
          <cell r="C3653" t="str">
            <v>Wenatchee</v>
          </cell>
          <cell r="D3653" t="str">
            <v>yes</v>
          </cell>
          <cell r="E3653" t="str">
            <v>yes</v>
          </cell>
          <cell r="F3653" t="str">
            <v>yes</v>
          </cell>
        </row>
        <row r="3654">
          <cell r="A3654" t="str">
            <v>Wenatchee River Nahahum 03</v>
          </cell>
          <cell r="B3654" t="str">
            <v xml:space="preserve">Wenatchee River-Nahahum Canyon </v>
          </cell>
          <cell r="C3654" t="str">
            <v>Wenatchee</v>
          </cell>
          <cell r="D3654" t="str">
            <v>yes</v>
          </cell>
          <cell r="E3654" t="str">
            <v>yes</v>
          </cell>
          <cell r="F3654" t="str">
            <v>yes</v>
          </cell>
        </row>
        <row r="3655">
          <cell r="A3655" t="str">
            <v>Wenatchee River Nahahum 04</v>
          </cell>
          <cell r="B3655" t="str">
            <v xml:space="preserve">Wenatchee River-Nahahum Canyon </v>
          </cell>
          <cell r="C3655" t="str">
            <v>Wenatchee</v>
          </cell>
          <cell r="D3655" t="str">
            <v>yes</v>
          </cell>
          <cell r="E3655" t="str">
            <v>yes</v>
          </cell>
          <cell r="F3655" t="str">
            <v>yes</v>
          </cell>
        </row>
        <row r="3656">
          <cell r="A3656" t="str">
            <v>Wenatchee River Nahahum 05</v>
          </cell>
          <cell r="B3656" t="str">
            <v xml:space="preserve">Wenatchee River-Nahahum Canyon </v>
          </cell>
          <cell r="C3656" t="str">
            <v>Wenatchee</v>
          </cell>
          <cell r="D3656" t="str">
            <v>yes</v>
          </cell>
          <cell r="E3656" t="str">
            <v>yes</v>
          </cell>
          <cell r="F3656" t="str">
            <v>yes</v>
          </cell>
        </row>
        <row r="3657">
          <cell r="A3657" t="str">
            <v>Wenatchee River Nahahum 06</v>
          </cell>
          <cell r="B3657" t="str">
            <v xml:space="preserve">Wenatchee River-Nahahum Canyon </v>
          </cell>
          <cell r="C3657" t="str">
            <v>Wenatchee</v>
          </cell>
          <cell r="D3657" t="str">
            <v>yes</v>
          </cell>
          <cell r="E3657" t="str">
            <v>yes</v>
          </cell>
          <cell r="F3657" t="str">
            <v>yes</v>
          </cell>
        </row>
        <row r="3658">
          <cell r="A3658" t="str">
            <v>Wenatchee River Nahahum 07</v>
          </cell>
          <cell r="B3658" t="str">
            <v>Wenatchee River-Ollala Canyon</v>
          </cell>
          <cell r="C3658" t="str">
            <v>Wenatchee</v>
          </cell>
          <cell r="D3658" t="str">
            <v>yes</v>
          </cell>
          <cell r="E3658" t="str">
            <v>yes</v>
          </cell>
          <cell r="F3658" t="str">
            <v>yes</v>
          </cell>
        </row>
        <row r="3659">
          <cell r="A3659" t="str">
            <v>Wenatchee River Ollala 01</v>
          </cell>
          <cell r="B3659" t="str">
            <v>Wenatchee River-Ollala Canyon</v>
          </cell>
          <cell r="C3659" t="str">
            <v>Wenatchee</v>
          </cell>
          <cell r="D3659" t="str">
            <v>yes</v>
          </cell>
          <cell r="E3659" t="str">
            <v>yes</v>
          </cell>
          <cell r="F3659" t="str">
            <v>yes</v>
          </cell>
        </row>
        <row r="3660">
          <cell r="A3660" t="str">
            <v>Wenatchee River Ollala 02</v>
          </cell>
          <cell r="B3660" t="str">
            <v>Wenatchee River-Ollala Canyon</v>
          </cell>
          <cell r="C3660" t="str">
            <v>Wenatchee</v>
          </cell>
          <cell r="D3660" t="str">
            <v>yes</v>
          </cell>
          <cell r="E3660" t="str">
            <v>yes</v>
          </cell>
          <cell r="F3660" t="str">
            <v>yes</v>
          </cell>
        </row>
        <row r="3661">
          <cell r="A3661" t="str">
            <v>Wenatchee River Ollala 03</v>
          </cell>
          <cell r="B3661" t="str">
            <v>Wenatchee River-Ollala Canyon</v>
          </cell>
          <cell r="C3661" t="str">
            <v>Wenatchee</v>
          </cell>
          <cell r="D3661" t="str">
            <v>yes</v>
          </cell>
          <cell r="E3661" t="str">
            <v>yes</v>
          </cell>
          <cell r="F3661" t="str">
            <v>yes</v>
          </cell>
        </row>
        <row r="3662">
          <cell r="A3662" t="str">
            <v>Wenatchee River Tumwater 01</v>
          </cell>
          <cell r="B3662" t="str">
            <v>Wenatchee River-Tumwater Canyon</v>
          </cell>
          <cell r="C3662" t="str">
            <v>Wenatchee</v>
          </cell>
          <cell r="D3662" t="str">
            <v>yes</v>
          </cell>
          <cell r="E3662" t="str">
            <v>yes</v>
          </cell>
          <cell r="F3662" t="str">
            <v>yes</v>
          </cell>
        </row>
        <row r="3663">
          <cell r="A3663" t="str">
            <v>Wenatchee River Tumwater 02</v>
          </cell>
          <cell r="B3663" t="str">
            <v>Wenatchee River-Tumwater Canyon</v>
          </cell>
          <cell r="C3663" t="str">
            <v>Wenatchee</v>
          </cell>
          <cell r="D3663" t="str">
            <v>yes</v>
          </cell>
          <cell r="E3663" t="str">
            <v>yes</v>
          </cell>
          <cell r="F3663" t="str">
            <v>yes</v>
          </cell>
        </row>
        <row r="3664">
          <cell r="A3664" t="str">
            <v>Wenatchee River Tumwater 03</v>
          </cell>
          <cell r="B3664" t="str">
            <v>Wenatchee River-Tumwater Canyon</v>
          </cell>
          <cell r="C3664" t="str">
            <v>Wenatchee</v>
          </cell>
          <cell r="D3664" t="str">
            <v>yes</v>
          </cell>
          <cell r="E3664" t="str">
            <v>yes</v>
          </cell>
          <cell r="F3664" t="str">
            <v>yes</v>
          </cell>
        </row>
        <row r="3665">
          <cell r="A3665" t="str">
            <v>Wenatchee River Tumwater 04</v>
          </cell>
          <cell r="B3665" t="str">
            <v>Wenatchee River-Tumwater Canyon</v>
          </cell>
          <cell r="C3665" t="str">
            <v>Wenatchee</v>
          </cell>
          <cell r="D3665" t="str">
            <v>yes</v>
          </cell>
          <cell r="E3665" t="str">
            <v>yes</v>
          </cell>
          <cell r="F3665" t="str">
            <v>yes</v>
          </cell>
        </row>
        <row r="3666">
          <cell r="A3666" t="str">
            <v>Wenatchee River Tumwater 05</v>
          </cell>
          <cell r="B3666" t="str">
            <v>Wenatchee River-Tumwater Canyon</v>
          </cell>
          <cell r="C3666" t="str">
            <v>Wenatchee</v>
          </cell>
          <cell r="D3666" t="str">
            <v>yes</v>
          </cell>
          <cell r="E3666" t="str">
            <v>yes</v>
          </cell>
          <cell r="F3666" t="str">
            <v>yes</v>
          </cell>
        </row>
        <row r="3667">
          <cell r="A3667" t="str">
            <v>Wenatchee River Tumwater 06</v>
          </cell>
          <cell r="B3667" t="str">
            <v>Wenatchee River-Tumwater Canyon</v>
          </cell>
          <cell r="C3667" t="str">
            <v>Wenatchee</v>
          </cell>
          <cell r="D3667" t="str">
            <v>yes</v>
          </cell>
          <cell r="E3667" t="str">
            <v>yes</v>
          </cell>
          <cell r="F3667" t="str">
            <v>yes</v>
          </cell>
        </row>
        <row r="3668">
          <cell r="A3668" t="str">
            <v>Wenatchee River Tumwater 07</v>
          </cell>
          <cell r="B3668" t="str">
            <v>Wenatchee River-Tumwater Canyon</v>
          </cell>
          <cell r="C3668" t="str">
            <v>Wenatchee</v>
          </cell>
          <cell r="D3668" t="str">
            <v>yes</v>
          </cell>
          <cell r="E3668" t="str">
            <v>yes</v>
          </cell>
          <cell r="F3668" t="str">
            <v>yes</v>
          </cell>
        </row>
        <row r="3669">
          <cell r="A3669" t="str">
            <v>Wenatchee River Tumwater 08</v>
          </cell>
          <cell r="B3669" t="str">
            <v>Wenatchee River-Tumwater Canyon</v>
          </cell>
          <cell r="C3669" t="str">
            <v>Wenatchee</v>
          </cell>
          <cell r="D3669" t="str">
            <v>yes</v>
          </cell>
          <cell r="E3669" t="str">
            <v>yes</v>
          </cell>
          <cell r="F3669" t="str">
            <v>yes</v>
          </cell>
        </row>
        <row r="3670">
          <cell r="A3670" t="str">
            <v>Whistling Creek 01</v>
          </cell>
          <cell r="B3670" t="str">
            <v xml:space="preserve">Upper Twisp River </v>
          </cell>
          <cell r="C3670" t="str">
            <v>Methow</v>
          </cell>
          <cell r="D3670" t="str">
            <v>no</v>
          </cell>
          <cell r="E3670" t="str">
            <v>no</v>
          </cell>
          <cell r="F3670" t="str">
            <v>no</v>
          </cell>
        </row>
        <row r="3671">
          <cell r="A3671" t="str">
            <v>White River Lower 01</v>
          </cell>
          <cell r="B3671" t="str">
            <v xml:space="preserve">Lower White River </v>
          </cell>
          <cell r="C3671" t="str">
            <v>Wenatchee</v>
          </cell>
          <cell r="D3671" t="str">
            <v>yes</v>
          </cell>
          <cell r="E3671" t="str">
            <v>yes</v>
          </cell>
          <cell r="F3671" t="str">
            <v>yes</v>
          </cell>
        </row>
        <row r="3672">
          <cell r="A3672" t="str">
            <v>White River Lower 02</v>
          </cell>
          <cell r="B3672" t="str">
            <v xml:space="preserve">Lower White River </v>
          </cell>
          <cell r="C3672" t="str">
            <v>Wenatchee</v>
          </cell>
          <cell r="D3672" t="str">
            <v>yes</v>
          </cell>
          <cell r="E3672" t="str">
            <v>yes</v>
          </cell>
          <cell r="F3672" t="str">
            <v>yes</v>
          </cell>
        </row>
        <row r="3673">
          <cell r="A3673" t="str">
            <v>White River Lower 03</v>
          </cell>
          <cell r="B3673" t="str">
            <v xml:space="preserve">Lower White River </v>
          </cell>
          <cell r="C3673" t="str">
            <v>Wenatchee</v>
          </cell>
          <cell r="D3673" t="str">
            <v>yes</v>
          </cell>
          <cell r="E3673" t="str">
            <v>yes</v>
          </cell>
          <cell r="F3673" t="str">
            <v>yes</v>
          </cell>
        </row>
        <row r="3674">
          <cell r="A3674" t="str">
            <v>White River Lower 04</v>
          </cell>
          <cell r="B3674" t="str">
            <v xml:space="preserve">Lower White River </v>
          </cell>
          <cell r="C3674" t="str">
            <v>Wenatchee</v>
          </cell>
          <cell r="D3674" t="str">
            <v>yes</v>
          </cell>
          <cell r="E3674" t="str">
            <v>yes</v>
          </cell>
          <cell r="F3674" t="str">
            <v>yes</v>
          </cell>
        </row>
        <row r="3675">
          <cell r="A3675" t="str">
            <v>White River Lower 05</v>
          </cell>
          <cell r="B3675" t="str">
            <v xml:space="preserve">Lower White River </v>
          </cell>
          <cell r="C3675" t="str">
            <v>Wenatchee</v>
          </cell>
          <cell r="D3675" t="str">
            <v>yes</v>
          </cell>
          <cell r="E3675" t="str">
            <v>yes</v>
          </cell>
          <cell r="F3675" t="str">
            <v>yes</v>
          </cell>
        </row>
        <row r="3676">
          <cell r="A3676" t="str">
            <v>White River Lower 06</v>
          </cell>
          <cell r="B3676" t="str">
            <v xml:space="preserve">Lower White River </v>
          </cell>
          <cell r="C3676" t="str">
            <v>Wenatchee</v>
          </cell>
          <cell r="D3676" t="str">
            <v>yes</v>
          </cell>
          <cell r="E3676" t="str">
            <v>yes</v>
          </cell>
          <cell r="F3676" t="str">
            <v>yes</v>
          </cell>
        </row>
        <row r="3677">
          <cell r="A3677" t="str">
            <v>White River Lower 07</v>
          </cell>
          <cell r="B3677" t="str">
            <v xml:space="preserve">Lower White River </v>
          </cell>
          <cell r="C3677" t="str">
            <v>Wenatchee</v>
          </cell>
          <cell r="D3677" t="str">
            <v>yes</v>
          </cell>
          <cell r="E3677" t="str">
            <v>yes</v>
          </cell>
          <cell r="F3677" t="str">
            <v>yes</v>
          </cell>
        </row>
        <row r="3678">
          <cell r="A3678" t="str">
            <v>White River Lower 08</v>
          </cell>
          <cell r="B3678" t="str">
            <v xml:space="preserve">Lower White River </v>
          </cell>
          <cell r="C3678" t="str">
            <v>Wenatchee</v>
          </cell>
          <cell r="D3678" t="str">
            <v>yes</v>
          </cell>
          <cell r="E3678" t="str">
            <v>yes</v>
          </cell>
          <cell r="F3678" t="str">
            <v>yes</v>
          </cell>
        </row>
        <row r="3679">
          <cell r="A3679" t="str">
            <v>White River Lower 09</v>
          </cell>
          <cell r="B3679" t="str">
            <v xml:space="preserve">Lower White River </v>
          </cell>
          <cell r="C3679" t="str">
            <v>Wenatchee</v>
          </cell>
          <cell r="D3679" t="str">
            <v>yes</v>
          </cell>
          <cell r="E3679" t="str">
            <v>yes</v>
          </cell>
          <cell r="F3679" t="str">
            <v>yes</v>
          </cell>
        </row>
        <row r="3680">
          <cell r="A3680" t="str">
            <v>White River Upper 01</v>
          </cell>
          <cell r="B3680" t="str">
            <v xml:space="preserve">Upper White River </v>
          </cell>
          <cell r="C3680" t="str">
            <v>Wenatchee</v>
          </cell>
          <cell r="D3680" t="str">
            <v>yes</v>
          </cell>
          <cell r="E3680" t="str">
            <v>yes</v>
          </cell>
          <cell r="F3680" t="str">
            <v>yes</v>
          </cell>
        </row>
        <row r="3681">
          <cell r="A3681" t="str">
            <v>Whitepine Creek 01</v>
          </cell>
          <cell r="B3681" t="str">
            <v xml:space="preserve">Whitepine Creek </v>
          </cell>
          <cell r="C3681" t="str">
            <v>Wenatchee</v>
          </cell>
          <cell r="D3681" t="str">
            <v>yes</v>
          </cell>
          <cell r="E3681" t="str">
            <v>yes</v>
          </cell>
          <cell r="F3681" t="str">
            <v>yes</v>
          </cell>
        </row>
        <row r="3682">
          <cell r="A3682" t="str">
            <v>Whitestone Creek 01</v>
          </cell>
          <cell r="B3682" t="str">
            <v xml:space="preserve">Whitestone Creek </v>
          </cell>
          <cell r="C3682" t="str">
            <v>Okanogan</v>
          </cell>
          <cell r="D3682" t="str">
            <v>no</v>
          </cell>
          <cell r="E3682" t="str">
            <v>no</v>
          </cell>
          <cell r="F3682" t="str">
            <v>no</v>
          </cell>
        </row>
        <row r="3683">
          <cell r="A3683" t="str">
            <v>Whitestone Creek 02</v>
          </cell>
          <cell r="B3683" t="str">
            <v xml:space="preserve">Whitestone Creek </v>
          </cell>
          <cell r="C3683" t="str">
            <v>Okanogan</v>
          </cell>
          <cell r="D3683" t="str">
            <v>no</v>
          </cell>
          <cell r="E3683" t="str">
            <v>no</v>
          </cell>
          <cell r="F3683" t="str">
            <v>no</v>
          </cell>
        </row>
        <row r="3684">
          <cell r="A3684" t="str">
            <v>Whitestone Creek 03</v>
          </cell>
          <cell r="B3684" t="str">
            <v xml:space="preserve">Whitestone Creek </v>
          </cell>
          <cell r="C3684" t="str">
            <v>Okanogan</v>
          </cell>
          <cell r="D3684" t="str">
            <v>no</v>
          </cell>
          <cell r="E3684" t="str">
            <v>no</v>
          </cell>
          <cell r="F3684" t="str">
            <v>no</v>
          </cell>
        </row>
        <row r="3685">
          <cell r="A3685" t="str">
            <v>Wildhorse Creek 01</v>
          </cell>
          <cell r="B3685" t="str">
            <v>Wildhorse Spring Creek</v>
          </cell>
          <cell r="C3685" t="str">
            <v>Okanogan</v>
          </cell>
          <cell r="D3685" t="str">
            <v>no</v>
          </cell>
          <cell r="E3685" t="str">
            <v>no</v>
          </cell>
          <cell r="F3685" t="str">
            <v>no</v>
          </cell>
        </row>
        <row r="3686">
          <cell r="A3686" t="str">
            <v>Wildhorse Creek 02</v>
          </cell>
          <cell r="B3686" t="str">
            <v>Wildhorse Spring Creek</v>
          </cell>
          <cell r="C3686" t="str">
            <v>Okanogan</v>
          </cell>
          <cell r="D3686" t="str">
            <v>no</v>
          </cell>
          <cell r="E3686" t="str">
            <v>no</v>
          </cell>
          <cell r="F3686" t="str">
            <v>no</v>
          </cell>
        </row>
        <row r="3687">
          <cell r="A3687" t="str">
            <v>Williams Creek 01</v>
          </cell>
          <cell r="B3687" t="str">
            <v xml:space="preserve">Upper Twisp River </v>
          </cell>
          <cell r="C3687" t="str">
            <v>Methow</v>
          </cell>
          <cell r="D3687" t="str">
            <v>no</v>
          </cell>
          <cell r="E3687" t="str">
            <v>yes</v>
          </cell>
          <cell r="F3687" t="str">
            <v>no</v>
          </cell>
        </row>
        <row r="3688">
          <cell r="A3688" t="str">
            <v>Wolf Creek 01</v>
          </cell>
          <cell r="B3688" t="str">
            <v xml:space="preserve">Wolf Creek </v>
          </cell>
          <cell r="C3688" t="str">
            <v>Methow</v>
          </cell>
          <cell r="D3688" t="str">
            <v>yes</v>
          </cell>
          <cell r="E3688" t="str">
            <v>yes</v>
          </cell>
          <cell r="F3688" t="str">
            <v>yes</v>
          </cell>
        </row>
        <row r="3689">
          <cell r="A3689" t="str">
            <v>Wolf Creek 02</v>
          </cell>
          <cell r="B3689" t="str">
            <v xml:space="preserve">Wolf Creek </v>
          </cell>
          <cell r="C3689" t="str">
            <v>Methow</v>
          </cell>
          <cell r="D3689" t="str">
            <v>yes</v>
          </cell>
          <cell r="E3689" t="str">
            <v>yes</v>
          </cell>
          <cell r="F3689" t="str">
            <v>yes</v>
          </cell>
        </row>
        <row r="3690">
          <cell r="A3690" t="str">
            <v>Wolf Creek 03</v>
          </cell>
          <cell r="B3690" t="str">
            <v xml:space="preserve">Wolf Creek </v>
          </cell>
          <cell r="C3690" t="str">
            <v>Methow</v>
          </cell>
          <cell r="D3690" t="str">
            <v>yes</v>
          </cell>
          <cell r="E3690" t="str">
            <v>yes</v>
          </cell>
          <cell r="F3690" t="str">
            <v>yes</v>
          </cell>
        </row>
        <row r="3691">
          <cell r="A3691" t="str">
            <v>Wolf Creek 04</v>
          </cell>
          <cell r="B3691" t="str">
            <v xml:space="preserve">Wolf Creek </v>
          </cell>
          <cell r="C3691" t="str">
            <v>Methow</v>
          </cell>
          <cell r="D3691" t="str">
            <v>yes</v>
          </cell>
          <cell r="E3691" t="str">
            <v>yes</v>
          </cell>
          <cell r="F3691" t="str">
            <v>yes</v>
          </cell>
        </row>
        <row r="3692">
          <cell r="A3692" t="str">
            <v>Wolf Creek 05</v>
          </cell>
          <cell r="B3692" t="str">
            <v xml:space="preserve">Wolf Creek </v>
          </cell>
          <cell r="C3692" t="str">
            <v>Methow</v>
          </cell>
          <cell r="D3692" t="str">
            <v>no</v>
          </cell>
          <cell r="E3692" t="str">
            <v>no</v>
          </cell>
          <cell r="F3692" t="str">
            <v>yes</v>
          </cell>
        </row>
        <row r="3693">
          <cell r="A3693" t="str">
            <v>Wolf Creek 06</v>
          </cell>
          <cell r="B3693" t="str">
            <v xml:space="preserve">Wolf Creek </v>
          </cell>
          <cell r="C3693" t="str">
            <v>Methow</v>
          </cell>
          <cell r="D3693" t="str">
            <v>no</v>
          </cell>
          <cell r="E3693" t="str">
            <v>no</v>
          </cell>
          <cell r="F3693" t="str">
            <v>yes</v>
          </cell>
        </row>
        <row r="3694">
          <cell r="A3694" t="str">
            <v>Wolf Creek North Fork 01</v>
          </cell>
          <cell r="B3694" t="str">
            <v xml:space="preserve">Wolf Creek </v>
          </cell>
          <cell r="C3694" t="str">
            <v>Methow</v>
          </cell>
          <cell r="D3694" t="str">
            <v>yes</v>
          </cell>
          <cell r="E3694" t="str">
            <v>no</v>
          </cell>
          <cell r="F3694" t="str">
            <v>yes</v>
          </cell>
        </row>
        <row r="3695">
          <cell r="A3695" t="str">
            <v>Y Creek 01</v>
          </cell>
          <cell r="B3695" t="str">
            <v xml:space="preserve">Upper Chiwawa River </v>
          </cell>
          <cell r="C3695" t="str">
            <v>Wenatchee</v>
          </cell>
          <cell r="D3695" t="str">
            <v>yes</v>
          </cell>
          <cell r="E3695" t="str">
            <v>yes</v>
          </cell>
          <cell r="F3695" t="str">
            <v>no</v>
          </cell>
        </row>
        <row r="3696">
          <cell r="A3696" t="str">
            <v>Y Creek 02</v>
          </cell>
          <cell r="B3696" t="str">
            <v xml:space="preserve">Upper Chiwawa River </v>
          </cell>
          <cell r="C3696" t="str">
            <v>Wenatchee</v>
          </cell>
          <cell r="D3696" t="str">
            <v>no</v>
          </cell>
          <cell r="E3696" t="str">
            <v>yes</v>
          </cell>
          <cell r="F3696" t="str">
            <v>no</v>
          </cell>
        </row>
        <row r="3697">
          <cell r="A3697" t="str">
            <v>Fawn Creek 01</v>
          </cell>
          <cell r="B3697" t="str">
            <v>Methow River-Fawn Creek</v>
          </cell>
          <cell r="C3697" t="str">
            <v>Methow</v>
          </cell>
          <cell r="D3697" t="str">
            <v>no</v>
          </cell>
          <cell r="E3697" t="str">
            <v>no</v>
          </cell>
          <cell r="F3697" t="str">
            <v>no</v>
          </cell>
        </row>
        <row r="3698">
          <cell r="A3698" t="str">
            <v>Hancock Creek 01</v>
          </cell>
          <cell r="B3698" t="str">
            <v>Methow River-Fawn Creek</v>
          </cell>
          <cell r="C3698" t="str">
            <v>Methow</v>
          </cell>
          <cell r="D3698" t="str">
            <v>yes</v>
          </cell>
          <cell r="E3698" t="str">
            <v>yes</v>
          </cell>
          <cell r="F3698" t="str">
            <v>yes</v>
          </cell>
        </row>
        <row r="3699">
          <cell r="A3699" t="str">
            <v>Little Boulder Creek 01</v>
          </cell>
          <cell r="B3699" t="str">
            <v>Methow River-Fawn Creek</v>
          </cell>
          <cell r="C3699" t="str">
            <v>Methow</v>
          </cell>
          <cell r="D3699" t="str">
            <v>no</v>
          </cell>
          <cell r="E3699" t="str">
            <v>yes</v>
          </cell>
          <cell r="F3699" t="str">
            <v>no</v>
          </cell>
        </row>
        <row r="3700">
          <cell r="A3700" t="str">
            <v>Beaver Creek 01</v>
          </cell>
          <cell r="B3700" t="str">
            <v>Wenatchee River-Beaver Creek</v>
          </cell>
          <cell r="C3700" t="str">
            <v>Wenatchee</v>
          </cell>
          <cell r="D3700" t="str">
            <v>yes</v>
          </cell>
          <cell r="E3700" t="str">
            <v>yes</v>
          </cell>
          <cell r="F3700" t="str">
            <v>no</v>
          </cell>
        </row>
        <row r="3701">
          <cell r="A3701" t="str">
            <v>Alder Creek 01</v>
          </cell>
          <cell r="B3701" t="str">
            <v xml:space="preserve">Lower Chiwawa River </v>
          </cell>
          <cell r="C3701" t="str">
            <v>Wenatchee</v>
          </cell>
          <cell r="D3701" t="str">
            <v>yes</v>
          </cell>
          <cell r="E3701" t="str">
            <v>yes</v>
          </cell>
          <cell r="F3701" t="str">
            <v>no</v>
          </cell>
        </row>
        <row r="3702">
          <cell r="A3702" t="str">
            <v>Alder Creek 02</v>
          </cell>
          <cell r="B3702" t="str">
            <v xml:space="preserve">Lower Chiwawa River </v>
          </cell>
          <cell r="C3702" t="str">
            <v>Wenatchee</v>
          </cell>
          <cell r="D3702" t="str">
            <v>no</v>
          </cell>
          <cell r="E3702" t="str">
            <v>yes</v>
          </cell>
          <cell r="F3702" t="str">
            <v>no</v>
          </cell>
        </row>
        <row r="3703">
          <cell r="A3703" t="str">
            <v>Andrews Creek 01</v>
          </cell>
          <cell r="B3703" t="str">
            <v xml:space="preserve">Andrews Creek </v>
          </cell>
          <cell r="C3703" t="str">
            <v>Methow</v>
          </cell>
          <cell r="D3703" t="str">
            <v>yes</v>
          </cell>
          <cell r="E3703" t="str">
            <v>yes</v>
          </cell>
          <cell r="F3703" t="str">
            <v>yes</v>
          </cell>
        </row>
        <row r="3704">
          <cell r="A3704" t="str">
            <v>Bear Creek 01</v>
          </cell>
          <cell r="B3704" t="str">
            <v xml:space="preserve">Bear Creek </v>
          </cell>
          <cell r="C3704" t="str">
            <v>Methow</v>
          </cell>
          <cell r="D3704" t="str">
            <v>yes</v>
          </cell>
          <cell r="E3704" t="str">
            <v>yes</v>
          </cell>
          <cell r="F3704" t="str">
            <v>no</v>
          </cell>
        </row>
        <row r="3705">
          <cell r="A3705" t="str">
            <v>Bear Creek 02</v>
          </cell>
          <cell r="B3705" t="str">
            <v xml:space="preserve">Bear Creek </v>
          </cell>
          <cell r="C3705" t="str">
            <v>Methow</v>
          </cell>
          <cell r="D3705" t="str">
            <v>no</v>
          </cell>
          <cell r="E3705" t="str">
            <v>no</v>
          </cell>
          <cell r="F3705" t="str">
            <v>no</v>
          </cell>
        </row>
        <row r="3706">
          <cell r="A3706" t="str">
            <v>Bear Creek 03</v>
          </cell>
          <cell r="B3706" t="str">
            <v xml:space="preserve">Bear Creek </v>
          </cell>
          <cell r="C3706" t="str">
            <v>Methow</v>
          </cell>
          <cell r="D3706" t="str">
            <v>no</v>
          </cell>
          <cell r="E3706" t="str">
            <v>no</v>
          </cell>
          <cell r="F3706" t="str">
            <v>no</v>
          </cell>
        </row>
        <row r="3707">
          <cell r="A3707" t="str">
            <v>Bear Creek 04</v>
          </cell>
          <cell r="B3707" t="str">
            <v xml:space="preserve">Bear Creek </v>
          </cell>
          <cell r="C3707" t="str">
            <v>Methow</v>
          </cell>
          <cell r="D3707" t="str">
            <v>no</v>
          </cell>
          <cell r="E3707" t="str">
            <v>no</v>
          </cell>
          <cell r="F3707" t="str">
            <v>no</v>
          </cell>
        </row>
        <row r="3708">
          <cell r="A3708" t="str">
            <v>Bear Creek 05</v>
          </cell>
          <cell r="B3708" t="str">
            <v xml:space="preserve">Bear Creek </v>
          </cell>
          <cell r="C3708" t="str">
            <v>Methow</v>
          </cell>
          <cell r="D3708" t="str">
            <v>no</v>
          </cell>
          <cell r="E3708" t="str">
            <v>no</v>
          </cell>
          <cell r="F3708" t="str">
            <v>no</v>
          </cell>
        </row>
        <row r="3709">
          <cell r="A3709" t="str">
            <v>Bear Creek 06</v>
          </cell>
          <cell r="B3709" t="str">
            <v xml:space="preserve">Bear Creek </v>
          </cell>
          <cell r="C3709" t="str">
            <v>Methow</v>
          </cell>
          <cell r="D3709" t="str">
            <v>no</v>
          </cell>
          <cell r="E3709" t="str">
            <v>no</v>
          </cell>
          <cell r="F3709" t="str">
            <v>no</v>
          </cell>
        </row>
        <row r="3710">
          <cell r="A3710" t="str">
            <v>Beaver Creek Lower 01</v>
          </cell>
          <cell r="B3710" t="str">
            <v xml:space="preserve">Lower Beaver Creek </v>
          </cell>
          <cell r="C3710" t="str">
            <v>Methow</v>
          </cell>
          <cell r="D3710" t="str">
            <v>yes</v>
          </cell>
          <cell r="E3710" t="str">
            <v>yes</v>
          </cell>
          <cell r="F3710" t="str">
            <v>yes</v>
          </cell>
        </row>
        <row r="3711">
          <cell r="A3711" t="str">
            <v>Beaver Creek Lower 02</v>
          </cell>
          <cell r="B3711" t="str">
            <v xml:space="preserve">Lower Beaver Creek </v>
          </cell>
          <cell r="C3711" t="str">
            <v>Methow</v>
          </cell>
          <cell r="D3711" t="str">
            <v>yes</v>
          </cell>
          <cell r="E3711" t="str">
            <v>yes</v>
          </cell>
          <cell r="F3711" t="str">
            <v>yes</v>
          </cell>
        </row>
        <row r="3712">
          <cell r="A3712" t="str">
            <v>Beaver Creek Lower 03</v>
          </cell>
          <cell r="B3712" t="str">
            <v xml:space="preserve">Lower Beaver Creek </v>
          </cell>
          <cell r="C3712" t="str">
            <v>Methow</v>
          </cell>
          <cell r="D3712" t="str">
            <v>yes</v>
          </cell>
          <cell r="E3712" t="str">
            <v>yes</v>
          </cell>
          <cell r="F3712" t="str">
            <v>yes</v>
          </cell>
        </row>
        <row r="3713">
          <cell r="A3713" t="str">
            <v>Beaver Creek Lower 04</v>
          </cell>
          <cell r="B3713" t="str">
            <v xml:space="preserve">Lower Beaver Creek </v>
          </cell>
          <cell r="C3713" t="str">
            <v>Methow</v>
          </cell>
          <cell r="D3713" t="str">
            <v>yes</v>
          </cell>
          <cell r="E3713" t="str">
            <v>yes</v>
          </cell>
          <cell r="F3713" t="str">
            <v>yes</v>
          </cell>
        </row>
        <row r="3714">
          <cell r="A3714" t="str">
            <v>Beaver Creek Lower 05</v>
          </cell>
          <cell r="B3714" t="str">
            <v xml:space="preserve">Lower Beaver Creek </v>
          </cell>
          <cell r="C3714" t="str">
            <v>Methow</v>
          </cell>
          <cell r="D3714" t="str">
            <v>yes</v>
          </cell>
          <cell r="E3714" t="str">
            <v>yes</v>
          </cell>
          <cell r="F3714" t="str">
            <v>yes</v>
          </cell>
        </row>
        <row r="3715">
          <cell r="A3715" t="str">
            <v>Beaver Creek Lower 06</v>
          </cell>
          <cell r="B3715" t="str">
            <v xml:space="preserve">Lower Beaver Creek </v>
          </cell>
          <cell r="C3715" t="str">
            <v>Methow</v>
          </cell>
          <cell r="D3715" t="str">
            <v>yes</v>
          </cell>
          <cell r="E3715" t="str">
            <v>yes</v>
          </cell>
          <cell r="F3715" t="str">
            <v>yes</v>
          </cell>
        </row>
        <row r="3716">
          <cell r="A3716" t="str">
            <v>Beaver Creek Lower 07</v>
          </cell>
          <cell r="B3716" t="str">
            <v xml:space="preserve">Lower Beaver Creek </v>
          </cell>
          <cell r="C3716" t="str">
            <v>Methow</v>
          </cell>
          <cell r="D3716" t="str">
            <v>yes</v>
          </cell>
          <cell r="E3716" t="str">
            <v>yes</v>
          </cell>
          <cell r="F3716" t="str">
            <v>yes</v>
          </cell>
        </row>
        <row r="3717">
          <cell r="A3717" t="str">
            <v>Beaver Creek Lower 08</v>
          </cell>
          <cell r="B3717" t="str">
            <v xml:space="preserve">Lower Beaver Creek </v>
          </cell>
          <cell r="C3717" t="str">
            <v>Methow</v>
          </cell>
          <cell r="D3717" t="str">
            <v>yes</v>
          </cell>
          <cell r="E3717" t="str">
            <v>yes</v>
          </cell>
          <cell r="F3717" t="str">
            <v>yes</v>
          </cell>
        </row>
        <row r="3718">
          <cell r="A3718" t="str">
            <v>Beaver Creek Lower 09</v>
          </cell>
          <cell r="B3718" t="str">
            <v xml:space="preserve">Upper Beaver Creek </v>
          </cell>
          <cell r="C3718" t="str">
            <v>Methow</v>
          </cell>
          <cell r="D3718" t="str">
            <v>yes</v>
          </cell>
          <cell r="E3718" t="str">
            <v>yes</v>
          </cell>
          <cell r="F3718" t="str">
            <v>yes</v>
          </cell>
        </row>
        <row r="3719">
          <cell r="A3719" t="str">
            <v>Beaver Creek North Fork 01</v>
          </cell>
          <cell r="B3719" t="str">
            <v xml:space="preserve">Upper Beaver Creek </v>
          </cell>
          <cell r="C3719" t="str">
            <v>Methow</v>
          </cell>
          <cell r="D3719" t="str">
            <v>yes</v>
          </cell>
          <cell r="E3719" t="str">
            <v>yes</v>
          </cell>
          <cell r="F3719" t="str">
            <v>yes</v>
          </cell>
        </row>
        <row r="3720">
          <cell r="A3720" t="str">
            <v>Beaver Creek North Fork 02</v>
          </cell>
          <cell r="B3720" t="str">
            <v xml:space="preserve">Upper Beaver Creek </v>
          </cell>
          <cell r="C3720" t="str">
            <v>Methow</v>
          </cell>
          <cell r="D3720" t="str">
            <v>yes</v>
          </cell>
          <cell r="E3720" t="str">
            <v>yes</v>
          </cell>
          <cell r="F3720" t="str">
            <v>yes</v>
          </cell>
        </row>
        <row r="3721">
          <cell r="A3721" t="str">
            <v>Beaver Creek North Fork 03</v>
          </cell>
          <cell r="B3721" t="str">
            <v xml:space="preserve">Upper Beaver Creek </v>
          </cell>
          <cell r="C3721" t="str">
            <v>Methow</v>
          </cell>
          <cell r="D3721" t="str">
            <v>no</v>
          </cell>
          <cell r="E3721" t="str">
            <v>yes</v>
          </cell>
          <cell r="F3721" t="str">
            <v>yes</v>
          </cell>
        </row>
        <row r="3722">
          <cell r="A3722" t="str">
            <v>Beaver Creek South Fork 01</v>
          </cell>
          <cell r="B3722" t="str">
            <v xml:space="preserve">South Fork Beaver Creek </v>
          </cell>
          <cell r="C3722" t="str">
            <v>Methow</v>
          </cell>
          <cell r="D3722" t="str">
            <v>yes</v>
          </cell>
          <cell r="E3722" t="str">
            <v>yes</v>
          </cell>
          <cell r="F3722" t="str">
            <v>yes</v>
          </cell>
        </row>
        <row r="3723">
          <cell r="A3723" t="str">
            <v>Beaver Creek South Fork 02</v>
          </cell>
          <cell r="B3723" t="str">
            <v xml:space="preserve">South Fork Beaver Creek </v>
          </cell>
          <cell r="C3723" t="str">
            <v>Methow</v>
          </cell>
          <cell r="D3723" t="str">
            <v>no</v>
          </cell>
          <cell r="E3723" t="str">
            <v>no</v>
          </cell>
          <cell r="F3723" t="str">
            <v>no</v>
          </cell>
        </row>
        <row r="3724">
          <cell r="A3724" t="str">
            <v>Beaver Creek South Fork 03</v>
          </cell>
          <cell r="B3724" t="str">
            <v xml:space="preserve">South Fork Beaver Creek </v>
          </cell>
          <cell r="C3724" t="str">
            <v>Methow</v>
          </cell>
          <cell r="D3724" t="str">
            <v>no</v>
          </cell>
          <cell r="E3724" t="str">
            <v>no</v>
          </cell>
          <cell r="F3724" t="str">
            <v>no</v>
          </cell>
        </row>
        <row r="3725">
          <cell r="A3725" t="str">
            <v>Beaver Creek South Fork 04</v>
          </cell>
          <cell r="B3725" t="str">
            <v xml:space="preserve">South Fork Beaver Creek </v>
          </cell>
          <cell r="C3725" t="str">
            <v>Methow</v>
          </cell>
          <cell r="D3725" t="str">
            <v>no</v>
          </cell>
          <cell r="E3725" t="str">
            <v>no</v>
          </cell>
          <cell r="F3725" t="str">
            <v>no</v>
          </cell>
        </row>
        <row r="3726">
          <cell r="A3726" t="str">
            <v>Beaver Creek South Fork 05</v>
          </cell>
          <cell r="B3726" t="str">
            <v xml:space="preserve">South Fork Beaver Creek </v>
          </cell>
          <cell r="C3726" t="str">
            <v>Methow</v>
          </cell>
          <cell r="D3726" t="str">
            <v>no</v>
          </cell>
          <cell r="E3726" t="str">
            <v>no</v>
          </cell>
          <cell r="F3726" t="str">
            <v>no</v>
          </cell>
        </row>
        <row r="3727">
          <cell r="A3727" t="str">
            <v>Ben Creek 01</v>
          </cell>
          <cell r="B3727" t="str">
            <v xml:space="preserve">Libby Creek </v>
          </cell>
          <cell r="C3727" t="str">
            <v>Methow</v>
          </cell>
          <cell r="D3727" t="str">
            <v>no</v>
          </cell>
          <cell r="E3727" t="str">
            <v>yes</v>
          </cell>
          <cell r="F3727" t="str">
            <v>no</v>
          </cell>
        </row>
        <row r="3728">
          <cell r="A3728" t="str">
            <v>Big Meadow Creek 01</v>
          </cell>
          <cell r="B3728" t="str">
            <v xml:space="preserve">Big Meadow Creek </v>
          </cell>
          <cell r="C3728" t="str">
            <v>Wenatchee</v>
          </cell>
          <cell r="D3728" t="str">
            <v>yes</v>
          </cell>
          <cell r="E3728" t="str">
            <v>yes</v>
          </cell>
          <cell r="F3728" t="str">
            <v>yes</v>
          </cell>
        </row>
        <row r="3729">
          <cell r="A3729" t="str">
            <v>Big Meadow Creek 02</v>
          </cell>
          <cell r="B3729" t="str">
            <v xml:space="preserve">Big Meadow Creek </v>
          </cell>
          <cell r="C3729" t="str">
            <v>Wenatchee</v>
          </cell>
          <cell r="D3729" t="str">
            <v>yes</v>
          </cell>
          <cell r="E3729" t="str">
            <v>yes</v>
          </cell>
          <cell r="F3729" t="str">
            <v>yes</v>
          </cell>
        </row>
        <row r="3730">
          <cell r="A3730" t="str">
            <v>Big Meadow Creek 03</v>
          </cell>
          <cell r="B3730" t="str">
            <v xml:space="preserve">Big Meadow Creek </v>
          </cell>
          <cell r="C3730" t="str">
            <v>Wenatchee</v>
          </cell>
          <cell r="D3730" t="str">
            <v>no</v>
          </cell>
          <cell r="E3730" t="str">
            <v>yes</v>
          </cell>
          <cell r="F3730" t="str">
            <v>yes</v>
          </cell>
        </row>
        <row r="3731">
          <cell r="A3731" t="str">
            <v>Big Meadow Creek 04</v>
          </cell>
          <cell r="B3731" t="str">
            <v xml:space="preserve">Big Meadow Creek </v>
          </cell>
          <cell r="C3731" t="str">
            <v>Wenatchee</v>
          </cell>
          <cell r="D3731" t="str">
            <v>no</v>
          </cell>
          <cell r="E3731" t="str">
            <v>yes</v>
          </cell>
          <cell r="F3731" t="str">
            <v>no</v>
          </cell>
        </row>
        <row r="3732">
          <cell r="A3732" t="str">
            <v>Black Canyon Creek 01</v>
          </cell>
          <cell r="B3732" t="str">
            <v xml:space="preserve">Black Canyon Creek </v>
          </cell>
          <cell r="C3732" t="str">
            <v>Methow</v>
          </cell>
          <cell r="D3732" t="str">
            <v>yes</v>
          </cell>
          <cell r="E3732" t="str">
            <v>yes</v>
          </cell>
          <cell r="F3732" t="str">
            <v>yes</v>
          </cell>
        </row>
        <row r="3733">
          <cell r="A3733" t="str">
            <v>Black Canyon Creek 02</v>
          </cell>
          <cell r="B3733" t="str">
            <v xml:space="preserve">Black Canyon Creek </v>
          </cell>
          <cell r="C3733" t="str">
            <v>Methow</v>
          </cell>
          <cell r="D3733" t="str">
            <v>no</v>
          </cell>
          <cell r="E3733" t="str">
            <v>yes</v>
          </cell>
          <cell r="F3733" t="str">
            <v>no</v>
          </cell>
        </row>
        <row r="3734">
          <cell r="A3734" t="str">
            <v>Black Canyon Creek 03</v>
          </cell>
          <cell r="B3734" t="str">
            <v xml:space="preserve">Black Canyon Creek </v>
          </cell>
          <cell r="C3734" t="str">
            <v>Methow</v>
          </cell>
          <cell r="D3734" t="str">
            <v>no</v>
          </cell>
          <cell r="E3734" t="str">
            <v>yes</v>
          </cell>
          <cell r="F3734" t="str">
            <v>no</v>
          </cell>
        </row>
        <row r="3735">
          <cell r="A3735" t="str">
            <v>Black Canyon Creek 04</v>
          </cell>
          <cell r="B3735" t="str">
            <v xml:space="preserve">Black Canyon Creek </v>
          </cell>
          <cell r="C3735" t="str">
            <v>Methow</v>
          </cell>
          <cell r="D3735" t="str">
            <v>no</v>
          </cell>
          <cell r="E3735" t="str">
            <v>yes</v>
          </cell>
          <cell r="F3735" t="str">
            <v>no</v>
          </cell>
        </row>
        <row r="3736">
          <cell r="A3736" t="str">
            <v>Blue Buck Creek 01</v>
          </cell>
          <cell r="B3736" t="str">
            <v xml:space="preserve">Upper Beaver Creek </v>
          </cell>
          <cell r="C3736" t="str">
            <v>Methow</v>
          </cell>
          <cell r="D3736" t="str">
            <v>no</v>
          </cell>
          <cell r="E3736" t="str">
            <v>no</v>
          </cell>
          <cell r="F3736" t="str">
            <v>yes</v>
          </cell>
        </row>
        <row r="3737">
          <cell r="A3737" t="str">
            <v>Boulder Creek 01</v>
          </cell>
          <cell r="B3737" t="str">
            <v xml:space="preserve">Boulder Creek </v>
          </cell>
          <cell r="C3737" t="str">
            <v>Methow</v>
          </cell>
          <cell r="D3737" t="str">
            <v>yes</v>
          </cell>
          <cell r="E3737" t="str">
            <v>yes</v>
          </cell>
          <cell r="F3737" t="str">
            <v>yes</v>
          </cell>
        </row>
        <row r="3738">
          <cell r="A3738" t="str">
            <v>Brender Creek 01</v>
          </cell>
          <cell r="B3738" t="str">
            <v>Mission Creek-Brender Creek</v>
          </cell>
          <cell r="C3738" t="str">
            <v>Wenatchee</v>
          </cell>
          <cell r="D3738" t="str">
            <v>yes</v>
          </cell>
          <cell r="E3738" t="str">
            <v>yes</v>
          </cell>
          <cell r="F3738" t="str">
            <v>yes</v>
          </cell>
        </row>
        <row r="3739">
          <cell r="A3739" t="str">
            <v>Brennegan Creek 01</v>
          </cell>
          <cell r="B3739" t="str">
            <v>Entiat River-Preston Creek</v>
          </cell>
          <cell r="C3739" t="str">
            <v>Entiat</v>
          </cell>
          <cell r="D3739" t="str">
            <v>no</v>
          </cell>
          <cell r="E3739" t="str">
            <v>yes</v>
          </cell>
          <cell r="F3739" t="str">
            <v>yes</v>
          </cell>
        </row>
        <row r="3740">
          <cell r="A3740" t="str">
            <v>Brevicomis Creek</v>
          </cell>
          <cell r="B3740" t="str">
            <v>Chewuch River-Doe Creek</v>
          </cell>
          <cell r="C3740" t="str">
            <v>Methow</v>
          </cell>
          <cell r="D3740" t="str">
            <v>no</v>
          </cell>
          <cell r="E3740" t="str">
            <v>no</v>
          </cell>
          <cell r="F3740" t="str">
            <v>no</v>
          </cell>
        </row>
        <row r="3741">
          <cell r="A3741" t="str">
            <v>Brush Creek 01</v>
          </cell>
          <cell r="B3741" t="str">
            <v xml:space="preserve">Lower Chiwawa River </v>
          </cell>
          <cell r="C3741" t="str">
            <v>Wenatchee</v>
          </cell>
          <cell r="D3741" t="str">
            <v>yes</v>
          </cell>
          <cell r="E3741" t="str">
            <v>yes</v>
          </cell>
          <cell r="F3741" t="str">
            <v>no</v>
          </cell>
        </row>
        <row r="3742">
          <cell r="A3742" t="str">
            <v>Brush Creek 02</v>
          </cell>
          <cell r="B3742" t="str">
            <v xml:space="preserve">Lower Chiwawa River </v>
          </cell>
          <cell r="C3742" t="str">
            <v>Wenatchee</v>
          </cell>
          <cell r="D3742" t="str">
            <v>no</v>
          </cell>
          <cell r="E3742" t="str">
            <v>yes</v>
          </cell>
          <cell r="F3742" t="str">
            <v>no</v>
          </cell>
        </row>
        <row r="3743">
          <cell r="A3743" t="str">
            <v>Buck Creek 01</v>
          </cell>
          <cell r="B3743" t="str">
            <v xml:space="preserve">Chiwawa River Headwaters </v>
          </cell>
          <cell r="C3743" t="str">
            <v>Wenatchee</v>
          </cell>
          <cell r="D3743" t="str">
            <v>no</v>
          </cell>
          <cell r="E3743" t="str">
            <v>no</v>
          </cell>
          <cell r="F3743" t="str">
            <v>yes</v>
          </cell>
        </row>
        <row r="3744">
          <cell r="A3744" t="str">
            <v>Butcher Creek 01</v>
          </cell>
          <cell r="B3744" t="str">
            <v xml:space="preserve">Lower Nason Creek </v>
          </cell>
          <cell r="C3744" t="str">
            <v>Wenatchee</v>
          </cell>
          <cell r="D3744" t="str">
            <v>yes</v>
          </cell>
          <cell r="E3744" t="str">
            <v>yes</v>
          </cell>
          <cell r="F3744" t="str">
            <v>no</v>
          </cell>
        </row>
        <row r="3745">
          <cell r="A3745" t="str">
            <v>Buttermilk Creek 01</v>
          </cell>
          <cell r="B3745" t="str">
            <v>Buttermilk Creek</v>
          </cell>
          <cell r="C3745" t="str">
            <v>Methow</v>
          </cell>
          <cell r="D3745" t="str">
            <v>yes</v>
          </cell>
          <cell r="E3745" t="str">
            <v>yes</v>
          </cell>
          <cell r="F3745" t="str">
            <v>yes</v>
          </cell>
        </row>
        <row r="3746">
          <cell r="A3746" t="str">
            <v>Buttermilk Creek 02</v>
          </cell>
          <cell r="B3746" t="str">
            <v>Buttermilk Creek</v>
          </cell>
          <cell r="C3746" t="str">
            <v>Methow</v>
          </cell>
          <cell r="D3746" t="str">
            <v>yes</v>
          </cell>
          <cell r="E3746" t="str">
            <v>yes</v>
          </cell>
          <cell r="F3746" t="str">
            <v>yes</v>
          </cell>
        </row>
        <row r="3747">
          <cell r="A3747" t="str">
            <v>Buttermilk Creek East Fork 01</v>
          </cell>
          <cell r="B3747" t="str">
            <v>Buttermilk Creek</v>
          </cell>
          <cell r="C3747" t="str">
            <v>Methow</v>
          </cell>
          <cell r="D3747" t="str">
            <v>no</v>
          </cell>
          <cell r="E3747" t="str">
            <v>yes</v>
          </cell>
          <cell r="F3747" t="str">
            <v>yes</v>
          </cell>
        </row>
        <row r="3748">
          <cell r="A3748" t="str">
            <v>Buttermilk Creek East Fork 02</v>
          </cell>
          <cell r="B3748" t="str">
            <v>Buttermilk Creek</v>
          </cell>
          <cell r="C3748" t="str">
            <v>Methow</v>
          </cell>
          <cell r="D3748" t="str">
            <v>no</v>
          </cell>
          <cell r="E3748" t="str">
            <v>yes</v>
          </cell>
          <cell r="F3748" t="str">
            <v>yes</v>
          </cell>
        </row>
        <row r="3749">
          <cell r="A3749" t="str">
            <v>Buttermilk Creek East Fork 03</v>
          </cell>
          <cell r="B3749" t="str">
            <v>Buttermilk Creek</v>
          </cell>
          <cell r="C3749" t="str">
            <v>Methow</v>
          </cell>
          <cell r="D3749" t="str">
            <v>no</v>
          </cell>
          <cell r="E3749" t="str">
            <v>yes</v>
          </cell>
          <cell r="F3749" t="str">
            <v>yes</v>
          </cell>
        </row>
        <row r="3750">
          <cell r="A3750" t="str">
            <v>Buttermilk Creek West Fork 01</v>
          </cell>
          <cell r="B3750" t="str">
            <v>Buttermilk Creek</v>
          </cell>
          <cell r="C3750" t="str">
            <v>Methow</v>
          </cell>
          <cell r="D3750" t="str">
            <v>no</v>
          </cell>
          <cell r="E3750" t="str">
            <v>yes</v>
          </cell>
          <cell r="F3750" t="str">
            <v>yes</v>
          </cell>
        </row>
        <row r="3751">
          <cell r="A3751" t="str">
            <v>Buttermilk Creek West Fork 02</v>
          </cell>
          <cell r="B3751" t="str">
            <v>Buttermilk Creek</v>
          </cell>
          <cell r="C3751" t="str">
            <v>Methow</v>
          </cell>
          <cell r="D3751" t="str">
            <v>no</v>
          </cell>
          <cell r="E3751" t="str">
            <v>no</v>
          </cell>
          <cell r="F3751" t="str">
            <v>yes</v>
          </cell>
        </row>
        <row r="3752">
          <cell r="A3752" t="str">
            <v>Camas Creek 01</v>
          </cell>
          <cell r="B3752" t="str">
            <v xml:space="preserve">Lower Peshastin Creek </v>
          </cell>
          <cell r="C3752" t="str">
            <v>Wenatchee</v>
          </cell>
          <cell r="D3752" t="str">
            <v>no</v>
          </cell>
          <cell r="E3752" t="str">
            <v>no</v>
          </cell>
          <cell r="F3752" t="str">
            <v>no</v>
          </cell>
        </row>
        <row r="3753">
          <cell r="A3753" t="str">
            <v>Canyon Creek 01</v>
          </cell>
          <cell r="B3753" t="str">
            <v xml:space="preserve">Middle Twisp River </v>
          </cell>
          <cell r="C3753" t="str">
            <v>Methow</v>
          </cell>
          <cell r="D3753" t="str">
            <v>yes</v>
          </cell>
          <cell r="E3753" t="str">
            <v>yes</v>
          </cell>
          <cell r="F3753" t="str">
            <v>yes</v>
          </cell>
        </row>
        <row r="3754">
          <cell r="A3754" t="str">
            <v>Canyon Creek 02</v>
          </cell>
          <cell r="B3754" t="str">
            <v xml:space="preserve">Middle Twisp River </v>
          </cell>
          <cell r="C3754" t="str">
            <v>Methow</v>
          </cell>
          <cell r="D3754" t="str">
            <v>no</v>
          </cell>
          <cell r="E3754" t="str">
            <v>no</v>
          </cell>
          <cell r="F3754" t="str">
            <v>no</v>
          </cell>
        </row>
        <row r="3755">
          <cell r="A3755" t="str">
            <v>Cedar Creek 01</v>
          </cell>
          <cell r="B3755" t="str">
            <v>Cedar Creek</v>
          </cell>
          <cell r="C3755" t="str">
            <v>Methow</v>
          </cell>
          <cell r="D3755" t="str">
            <v>yes</v>
          </cell>
          <cell r="E3755" t="str">
            <v>yes</v>
          </cell>
          <cell r="F3755" t="str">
            <v>yes</v>
          </cell>
        </row>
        <row r="3756">
          <cell r="A3756" t="str">
            <v>Chewuch River Doe 01</v>
          </cell>
          <cell r="B3756" t="str">
            <v>Chewuch River-Doe Creek</v>
          </cell>
          <cell r="C3756" t="str">
            <v>Methow</v>
          </cell>
          <cell r="D3756" t="str">
            <v>yes</v>
          </cell>
          <cell r="E3756" t="str">
            <v>yes</v>
          </cell>
          <cell r="F3756" t="str">
            <v>yes</v>
          </cell>
        </row>
        <row r="3757">
          <cell r="A3757" t="str">
            <v>Chewuch River Doe 02</v>
          </cell>
          <cell r="B3757" t="str">
            <v>Chewuch River-Doe Creek</v>
          </cell>
          <cell r="C3757" t="str">
            <v>Methow</v>
          </cell>
          <cell r="D3757" t="str">
            <v>yes</v>
          </cell>
          <cell r="E3757" t="str">
            <v>yes</v>
          </cell>
          <cell r="F3757" t="str">
            <v>yes</v>
          </cell>
        </row>
        <row r="3758">
          <cell r="A3758" t="str">
            <v>Chewuch River Doe 03</v>
          </cell>
          <cell r="B3758" t="str">
            <v>Chewuch River-Doe Creek</v>
          </cell>
          <cell r="C3758" t="str">
            <v>Methow</v>
          </cell>
          <cell r="D3758" t="str">
            <v>yes</v>
          </cell>
          <cell r="E3758" t="str">
            <v>yes</v>
          </cell>
          <cell r="F3758" t="str">
            <v>yes</v>
          </cell>
        </row>
        <row r="3759">
          <cell r="A3759" t="str">
            <v>Chewuch River Doe 04</v>
          </cell>
          <cell r="B3759" t="str">
            <v>Chewuch River-Doe Creek</v>
          </cell>
          <cell r="C3759" t="str">
            <v>Methow</v>
          </cell>
          <cell r="D3759" t="str">
            <v>yes</v>
          </cell>
          <cell r="E3759" t="str">
            <v>yes</v>
          </cell>
          <cell r="F3759" t="str">
            <v>yes</v>
          </cell>
        </row>
        <row r="3760">
          <cell r="A3760" t="str">
            <v>Chewuch River Doe 05</v>
          </cell>
          <cell r="B3760" t="str">
            <v>Chewuch River-Doe Creek</v>
          </cell>
          <cell r="C3760" t="str">
            <v>Methow</v>
          </cell>
          <cell r="D3760" t="str">
            <v>yes</v>
          </cell>
          <cell r="E3760" t="str">
            <v>yes</v>
          </cell>
          <cell r="F3760" t="str">
            <v>yes</v>
          </cell>
        </row>
        <row r="3761">
          <cell r="A3761" t="str">
            <v>Chewuch River Doe 06</v>
          </cell>
          <cell r="B3761" t="str">
            <v>Chewuch River-Doe Creek</v>
          </cell>
          <cell r="C3761" t="str">
            <v>Methow</v>
          </cell>
          <cell r="D3761" t="str">
            <v>yes</v>
          </cell>
          <cell r="E3761" t="str">
            <v>yes</v>
          </cell>
          <cell r="F3761" t="str">
            <v>yes</v>
          </cell>
        </row>
        <row r="3762">
          <cell r="A3762" t="str">
            <v>Chewuch River Doe 07</v>
          </cell>
          <cell r="B3762" t="str">
            <v>Chewuch River-Doe Creek</v>
          </cell>
          <cell r="C3762" t="str">
            <v>Methow</v>
          </cell>
          <cell r="D3762" t="str">
            <v>yes</v>
          </cell>
          <cell r="E3762" t="str">
            <v>yes</v>
          </cell>
          <cell r="F3762" t="str">
            <v>yes</v>
          </cell>
        </row>
        <row r="3763">
          <cell r="A3763" t="str">
            <v>Chewuch River Doe 08</v>
          </cell>
          <cell r="B3763" t="str">
            <v>Chewuch River-Doe Creek</v>
          </cell>
          <cell r="C3763" t="str">
            <v>Methow</v>
          </cell>
          <cell r="D3763" t="str">
            <v>yes</v>
          </cell>
          <cell r="E3763" t="str">
            <v>yes</v>
          </cell>
          <cell r="F3763" t="str">
            <v>yes</v>
          </cell>
        </row>
        <row r="3764">
          <cell r="A3764" t="str">
            <v>Chewuch River Doe 09</v>
          </cell>
          <cell r="B3764" t="str">
            <v>Lake Creek (Methow)</v>
          </cell>
          <cell r="C3764" t="str">
            <v>Methow</v>
          </cell>
          <cell r="D3764" t="str">
            <v>yes</v>
          </cell>
          <cell r="E3764" t="str">
            <v>yes</v>
          </cell>
          <cell r="F3764" t="str">
            <v>yes</v>
          </cell>
        </row>
        <row r="3765">
          <cell r="A3765" t="str">
            <v>Chewuch River Kay 01</v>
          </cell>
          <cell r="B3765" t="str">
            <v>Chewuch River-Kay Creek</v>
          </cell>
          <cell r="C3765" t="str">
            <v>Methow</v>
          </cell>
          <cell r="D3765" t="str">
            <v>yes</v>
          </cell>
          <cell r="E3765" t="str">
            <v>yes</v>
          </cell>
          <cell r="F3765" t="str">
            <v>yes</v>
          </cell>
        </row>
        <row r="3766">
          <cell r="A3766" t="str">
            <v>Chewuch River Kay 03</v>
          </cell>
          <cell r="B3766" t="str">
            <v>Chewuch River-Kay Creek</v>
          </cell>
          <cell r="C3766" t="str">
            <v>Methow</v>
          </cell>
          <cell r="D3766" t="str">
            <v>no</v>
          </cell>
          <cell r="E3766" t="str">
            <v>no</v>
          </cell>
          <cell r="F3766" t="str">
            <v>no</v>
          </cell>
        </row>
        <row r="3767">
          <cell r="A3767" t="str">
            <v>Chewuch River Pearrygin 01</v>
          </cell>
          <cell r="B3767" t="str">
            <v>Chewuch River-Pearrygin Creek</v>
          </cell>
          <cell r="C3767" t="str">
            <v>Methow</v>
          </cell>
          <cell r="D3767" t="str">
            <v>yes</v>
          </cell>
          <cell r="E3767" t="str">
            <v>yes</v>
          </cell>
          <cell r="F3767" t="str">
            <v>yes</v>
          </cell>
        </row>
        <row r="3768">
          <cell r="A3768" t="str">
            <v>Chewuch River Pearrygin 02</v>
          </cell>
          <cell r="B3768" t="str">
            <v>Chewuch River-Pearrygin Creek</v>
          </cell>
          <cell r="C3768" t="str">
            <v>Methow</v>
          </cell>
          <cell r="D3768" t="str">
            <v>yes</v>
          </cell>
          <cell r="E3768" t="str">
            <v>yes</v>
          </cell>
          <cell r="F3768" t="str">
            <v>yes</v>
          </cell>
        </row>
        <row r="3769">
          <cell r="A3769" t="str">
            <v>Chewuch River Pearrygin 03</v>
          </cell>
          <cell r="B3769" t="str">
            <v>Chewuch River-Pearrygin Creek</v>
          </cell>
          <cell r="C3769" t="str">
            <v>Methow</v>
          </cell>
          <cell r="D3769" t="str">
            <v>yes</v>
          </cell>
          <cell r="E3769" t="str">
            <v>yes</v>
          </cell>
          <cell r="F3769" t="str">
            <v>yes</v>
          </cell>
        </row>
        <row r="3770">
          <cell r="A3770" t="str">
            <v>Chewuch River Pearrygin 04</v>
          </cell>
          <cell r="B3770" t="str">
            <v>Chewuch River-Pearrygin Creek</v>
          </cell>
          <cell r="C3770" t="str">
            <v>Methow</v>
          </cell>
          <cell r="D3770" t="str">
            <v>yes</v>
          </cell>
          <cell r="E3770" t="str">
            <v>yes</v>
          </cell>
          <cell r="F3770" t="str">
            <v>yes</v>
          </cell>
        </row>
        <row r="3771">
          <cell r="A3771" t="str">
            <v>Chewuch River Pearrygin 05</v>
          </cell>
          <cell r="B3771" t="str">
            <v>Chewuch River-Pearrygin Creek</v>
          </cell>
          <cell r="C3771" t="str">
            <v>Methow</v>
          </cell>
          <cell r="D3771" t="str">
            <v>yes</v>
          </cell>
          <cell r="E3771" t="str">
            <v>yes</v>
          </cell>
          <cell r="F3771" t="str">
            <v>yes</v>
          </cell>
        </row>
        <row r="3772">
          <cell r="A3772" t="str">
            <v>Chewuch River Pearrygin 06</v>
          </cell>
          <cell r="B3772" t="str">
            <v>Chewuch River-Pearrygin Creek</v>
          </cell>
          <cell r="C3772" t="str">
            <v>Methow</v>
          </cell>
          <cell r="D3772" t="str">
            <v>yes</v>
          </cell>
          <cell r="E3772" t="str">
            <v>yes</v>
          </cell>
          <cell r="F3772" t="str">
            <v>no</v>
          </cell>
        </row>
        <row r="3773">
          <cell r="A3773" t="str">
            <v>Chewuch River Pearrygin 07</v>
          </cell>
          <cell r="B3773" t="str">
            <v>Chewuch River-Pearrygin Creek</v>
          </cell>
          <cell r="C3773" t="str">
            <v>Methow</v>
          </cell>
          <cell r="D3773" t="str">
            <v>yes</v>
          </cell>
          <cell r="E3773" t="str">
            <v>yes</v>
          </cell>
          <cell r="F3773" t="str">
            <v>yes</v>
          </cell>
        </row>
        <row r="3774">
          <cell r="A3774" t="str">
            <v>Chewuch River Pearrygin 08</v>
          </cell>
          <cell r="B3774" t="str">
            <v>Chewuch River-Pearrygin Creek</v>
          </cell>
          <cell r="C3774" t="str">
            <v>Methow</v>
          </cell>
          <cell r="D3774" t="str">
            <v>yes</v>
          </cell>
          <cell r="E3774" t="str">
            <v>yes</v>
          </cell>
          <cell r="F3774" t="str">
            <v>yes</v>
          </cell>
        </row>
        <row r="3775">
          <cell r="A3775" t="str">
            <v>Chewuch River Pearrygin 09</v>
          </cell>
          <cell r="B3775" t="str">
            <v>Chewuch River-Pearrygin Creek</v>
          </cell>
          <cell r="C3775" t="str">
            <v>Methow</v>
          </cell>
          <cell r="D3775" t="str">
            <v>yes</v>
          </cell>
          <cell r="E3775" t="str">
            <v>yes</v>
          </cell>
          <cell r="F3775" t="str">
            <v>yes</v>
          </cell>
        </row>
        <row r="3776">
          <cell r="A3776" t="str">
            <v>Chewuch River Pearrygin 10</v>
          </cell>
          <cell r="B3776" t="str">
            <v>Chewuch River-Pearrygin Creek</v>
          </cell>
          <cell r="C3776" t="str">
            <v>Methow</v>
          </cell>
          <cell r="D3776" t="str">
            <v>yes</v>
          </cell>
          <cell r="E3776" t="str">
            <v>yes</v>
          </cell>
          <cell r="F3776" t="str">
            <v>yes</v>
          </cell>
        </row>
        <row r="3777">
          <cell r="A3777" t="str">
            <v>Chewuch River Pearrygin 11</v>
          </cell>
          <cell r="B3777" t="str">
            <v>Chewuch River-Pearrygin Creek</v>
          </cell>
          <cell r="C3777" t="str">
            <v>Methow</v>
          </cell>
          <cell r="D3777" t="str">
            <v>yes</v>
          </cell>
          <cell r="E3777" t="str">
            <v>yes</v>
          </cell>
          <cell r="F3777" t="str">
            <v>yes</v>
          </cell>
        </row>
        <row r="3778">
          <cell r="A3778" t="str">
            <v>Chewuch River Thirtymile 01</v>
          </cell>
          <cell r="B3778" t="str">
            <v>Chewuch River-Thirtymile Creek</v>
          </cell>
          <cell r="C3778" t="str">
            <v>Methow</v>
          </cell>
          <cell r="D3778" t="str">
            <v>yes</v>
          </cell>
          <cell r="E3778" t="str">
            <v>yes</v>
          </cell>
          <cell r="F3778" t="str">
            <v>yes</v>
          </cell>
        </row>
        <row r="3779">
          <cell r="A3779" t="str">
            <v>Chewuch River Thirtymile 02</v>
          </cell>
          <cell r="B3779" t="str">
            <v>Chewuch River-Thirtymile Creek</v>
          </cell>
          <cell r="C3779" t="str">
            <v>Methow</v>
          </cell>
          <cell r="D3779" t="str">
            <v>yes</v>
          </cell>
          <cell r="E3779" t="str">
            <v>yes</v>
          </cell>
          <cell r="F3779" t="str">
            <v>yes</v>
          </cell>
        </row>
        <row r="3780">
          <cell r="A3780" t="str">
            <v>Chewuch River Thirtymile 03</v>
          </cell>
          <cell r="B3780" t="str">
            <v>Chewuch River-Thirtymile Creek</v>
          </cell>
          <cell r="C3780" t="str">
            <v>Methow</v>
          </cell>
          <cell r="D3780" t="str">
            <v>yes</v>
          </cell>
          <cell r="E3780" t="str">
            <v>yes</v>
          </cell>
          <cell r="F3780" t="str">
            <v>yes</v>
          </cell>
        </row>
        <row r="3781">
          <cell r="A3781" t="str">
            <v>Chewuch River Thirtymile 03</v>
          </cell>
          <cell r="B3781" t="str">
            <v>Chewuch River-Thirtymile Creek</v>
          </cell>
          <cell r="C3781" t="str">
            <v>Methow</v>
          </cell>
          <cell r="D3781" t="str">
            <v>yes</v>
          </cell>
          <cell r="E3781" t="str">
            <v>yes</v>
          </cell>
          <cell r="F3781" t="str">
            <v>yes</v>
          </cell>
        </row>
        <row r="3782">
          <cell r="A3782" t="str">
            <v>Chewuch River Thirtymile 04</v>
          </cell>
          <cell r="B3782" t="str">
            <v>Chewuch River-Thirtymile Creek</v>
          </cell>
          <cell r="C3782" t="str">
            <v>Methow</v>
          </cell>
          <cell r="D3782" t="str">
            <v>yes</v>
          </cell>
          <cell r="E3782" t="str">
            <v>yes</v>
          </cell>
          <cell r="F3782" t="str">
            <v>yes</v>
          </cell>
        </row>
        <row r="3783">
          <cell r="A3783" t="str">
            <v>Chikamin Creek 01</v>
          </cell>
          <cell r="B3783" t="str">
            <v xml:space="preserve">Middle Chiwawa River </v>
          </cell>
          <cell r="C3783" t="str">
            <v>Wenatchee</v>
          </cell>
          <cell r="D3783" t="str">
            <v>yes</v>
          </cell>
          <cell r="E3783" t="str">
            <v>yes</v>
          </cell>
          <cell r="F3783" t="str">
            <v>yes</v>
          </cell>
        </row>
        <row r="3784">
          <cell r="A3784" t="str">
            <v>Chikamin Creek 02</v>
          </cell>
          <cell r="B3784" t="str">
            <v>Chikamin Creek</v>
          </cell>
          <cell r="C3784" t="str">
            <v>Wenatchee</v>
          </cell>
          <cell r="D3784" t="str">
            <v>yes</v>
          </cell>
          <cell r="E3784" t="str">
            <v>yes</v>
          </cell>
          <cell r="F3784" t="str">
            <v>yes</v>
          </cell>
        </row>
        <row r="3785">
          <cell r="A3785" t="str">
            <v>Chikamin Creek 03</v>
          </cell>
          <cell r="B3785" t="str">
            <v>Chikamin Creek</v>
          </cell>
          <cell r="C3785" t="str">
            <v>Wenatchee</v>
          </cell>
          <cell r="D3785" t="str">
            <v>no</v>
          </cell>
          <cell r="E3785" t="str">
            <v>yes</v>
          </cell>
          <cell r="F3785" t="str">
            <v>yes</v>
          </cell>
        </row>
        <row r="3786">
          <cell r="A3786" t="str">
            <v>Chikamin Creek 04</v>
          </cell>
          <cell r="B3786" t="str">
            <v>Chikamin Creek</v>
          </cell>
          <cell r="C3786" t="str">
            <v>Wenatchee</v>
          </cell>
          <cell r="D3786" t="str">
            <v>no</v>
          </cell>
          <cell r="E3786" t="str">
            <v>no</v>
          </cell>
          <cell r="F3786" t="str">
            <v>yes</v>
          </cell>
        </row>
        <row r="3787">
          <cell r="A3787" t="str">
            <v>Chiwaukum Creek 01</v>
          </cell>
          <cell r="B3787" t="str">
            <v>Wenatchee River-Beaver Creek</v>
          </cell>
          <cell r="C3787" t="str">
            <v>Wenatchee</v>
          </cell>
          <cell r="D3787" t="str">
            <v>yes</v>
          </cell>
          <cell r="E3787" t="str">
            <v>yes</v>
          </cell>
          <cell r="F3787" t="str">
            <v>yes</v>
          </cell>
        </row>
        <row r="3788">
          <cell r="A3788" t="str">
            <v>Chiwaukum Creek 02</v>
          </cell>
          <cell r="B3788" t="str">
            <v>Chiwaukum Creek</v>
          </cell>
          <cell r="C3788" t="str">
            <v>Wenatchee</v>
          </cell>
          <cell r="D3788" t="str">
            <v>yes</v>
          </cell>
          <cell r="E3788" t="str">
            <v>yes</v>
          </cell>
          <cell r="F3788" t="str">
            <v>yes</v>
          </cell>
        </row>
        <row r="3789">
          <cell r="A3789" t="str">
            <v>Chiwaukum Creek 03</v>
          </cell>
          <cell r="B3789" t="str">
            <v>Chiwaukum Creek</v>
          </cell>
          <cell r="C3789" t="str">
            <v>Wenatchee</v>
          </cell>
          <cell r="D3789" t="str">
            <v>yes</v>
          </cell>
          <cell r="E3789" t="str">
            <v>yes</v>
          </cell>
          <cell r="F3789" t="str">
            <v>yes</v>
          </cell>
        </row>
        <row r="3790">
          <cell r="A3790" t="str">
            <v>Chiwaukum Creek 04</v>
          </cell>
          <cell r="B3790" t="str">
            <v>Chiwaukum Creek</v>
          </cell>
          <cell r="C3790" t="str">
            <v>Wenatchee</v>
          </cell>
          <cell r="D3790" t="str">
            <v>yes</v>
          </cell>
          <cell r="E3790" t="str">
            <v>yes</v>
          </cell>
          <cell r="F3790" t="str">
            <v>yes</v>
          </cell>
        </row>
        <row r="3791">
          <cell r="A3791" t="str">
            <v>Chiwaukum Creek 05</v>
          </cell>
          <cell r="B3791" t="str">
            <v>Chiwaukum Creek</v>
          </cell>
          <cell r="C3791" t="str">
            <v>Wenatchee</v>
          </cell>
          <cell r="D3791" t="str">
            <v>no</v>
          </cell>
          <cell r="E3791" t="str">
            <v>no</v>
          </cell>
          <cell r="F3791" t="str">
            <v>yes</v>
          </cell>
        </row>
        <row r="3792">
          <cell r="A3792" t="str">
            <v>Chiwawa River Headwaters 01</v>
          </cell>
          <cell r="B3792" t="str">
            <v xml:space="preserve">Chiwawa River Headwaters </v>
          </cell>
          <cell r="C3792" t="str">
            <v>Wenatchee</v>
          </cell>
          <cell r="D3792" t="str">
            <v>yes</v>
          </cell>
          <cell r="E3792" t="str">
            <v>yes</v>
          </cell>
          <cell r="F3792" t="str">
            <v>yes</v>
          </cell>
        </row>
        <row r="3793">
          <cell r="A3793" t="str">
            <v>Chiwawa River Lower 01</v>
          </cell>
          <cell r="B3793" t="str">
            <v xml:space="preserve">Lower Chiwawa River </v>
          </cell>
          <cell r="C3793" t="str">
            <v>Wenatchee</v>
          </cell>
          <cell r="D3793" t="str">
            <v>yes</v>
          </cell>
          <cell r="E3793" t="str">
            <v>yes</v>
          </cell>
          <cell r="F3793" t="str">
            <v>yes</v>
          </cell>
        </row>
        <row r="3794">
          <cell r="A3794" t="str">
            <v>Chiwawa River Lower 02</v>
          </cell>
          <cell r="B3794" t="str">
            <v xml:space="preserve">Lower Chiwawa River </v>
          </cell>
          <cell r="C3794" t="str">
            <v>Wenatchee</v>
          </cell>
          <cell r="D3794" t="str">
            <v>yes</v>
          </cell>
          <cell r="E3794" t="str">
            <v>yes</v>
          </cell>
          <cell r="F3794" t="str">
            <v>yes</v>
          </cell>
        </row>
        <row r="3795">
          <cell r="A3795" t="str">
            <v>Chiwawa River Lower 03</v>
          </cell>
          <cell r="B3795" t="str">
            <v xml:space="preserve">Lower Chiwawa River </v>
          </cell>
          <cell r="C3795" t="str">
            <v>Wenatchee</v>
          </cell>
          <cell r="D3795" t="str">
            <v>yes</v>
          </cell>
          <cell r="E3795" t="str">
            <v>yes</v>
          </cell>
          <cell r="F3795" t="str">
            <v>yes</v>
          </cell>
        </row>
        <row r="3796">
          <cell r="A3796" t="str">
            <v>Chiwawa River Lower 04</v>
          </cell>
          <cell r="B3796" t="str">
            <v xml:space="preserve">Lower Chiwawa River </v>
          </cell>
          <cell r="C3796" t="str">
            <v>Wenatchee</v>
          </cell>
          <cell r="D3796" t="str">
            <v>yes</v>
          </cell>
          <cell r="E3796" t="str">
            <v>yes</v>
          </cell>
          <cell r="F3796" t="str">
            <v>yes</v>
          </cell>
        </row>
        <row r="3797">
          <cell r="A3797" t="str">
            <v>Chiwawa River Lower 05</v>
          </cell>
          <cell r="B3797" t="str">
            <v xml:space="preserve">Lower Chiwawa River </v>
          </cell>
          <cell r="C3797" t="str">
            <v>Wenatchee</v>
          </cell>
          <cell r="D3797" t="str">
            <v>yes</v>
          </cell>
          <cell r="E3797" t="str">
            <v>yes</v>
          </cell>
          <cell r="F3797" t="str">
            <v>yes</v>
          </cell>
        </row>
        <row r="3798">
          <cell r="A3798" t="str">
            <v>Chiwawa River Lower 06</v>
          </cell>
          <cell r="B3798" t="str">
            <v xml:space="preserve">Lower Chiwawa River </v>
          </cell>
          <cell r="C3798" t="str">
            <v>Wenatchee</v>
          </cell>
          <cell r="D3798" t="str">
            <v>yes</v>
          </cell>
          <cell r="E3798" t="str">
            <v>yes</v>
          </cell>
          <cell r="F3798" t="str">
            <v>yes</v>
          </cell>
        </row>
        <row r="3799">
          <cell r="A3799" t="str">
            <v>Chiwawa River Lower 07</v>
          </cell>
          <cell r="B3799" t="str">
            <v xml:space="preserve">Lower Chiwawa River </v>
          </cell>
          <cell r="C3799" t="str">
            <v>Wenatchee</v>
          </cell>
          <cell r="D3799" t="str">
            <v>yes</v>
          </cell>
          <cell r="E3799" t="str">
            <v>yes</v>
          </cell>
          <cell r="F3799" t="str">
            <v>yes</v>
          </cell>
        </row>
        <row r="3800">
          <cell r="A3800" t="str">
            <v>Chiwawa River Middle 01</v>
          </cell>
          <cell r="B3800" t="str">
            <v xml:space="preserve">Middle Chiwawa River </v>
          </cell>
          <cell r="C3800" t="str">
            <v>Wenatchee</v>
          </cell>
          <cell r="D3800" t="str">
            <v>yes</v>
          </cell>
          <cell r="E3800" t="str">
            <v>yes</v>
          </cell>
          <cell r="F3800" t="str">
            <v>yes</v>
          </cell>
        </row>
        <row r="3801">
          <cell r="A3801" t="str">
            <v>Chiwawa River Middle 02</v>
          </cell>
          <cell r="B3801" t="str">
            <v xml:space="preserve">Middle Chiwawa River </v>
          </cell>
          <cell r="C3801" t="str">
            <v>Wenatchee</v>
          </cell>
          <cell r="D3801" t="str">
            <v>yes</v>
          </cell>
          <cell r="E3801" t="str">
            <v>yes</v>
          </cell>
          <cell r="F3801" t="str">
            <v>yes</v>
          </cell>
        </row>
        <row r="3802">
          <cell r="A3802" t="str">
            <v>Chiwawa River Middle 03</v>
          </cell>
          <cell r="B3802" t="str">
            <v xml:space="preserve">Middle Chiwawa River </v>
          </cell>
          <cell r="C3802" t="str">
            <v>Wenatchee</v>
          </cell>
          <cell r="D3802" t="str">
            <v>yes</v>
          </cell>
          <cell r="E3802" t="str">
            <v>yes</v>
          </cell>
          <cell r="F3802" t="str">
            <v>yes</v>
          </cell>
        </row>
        <row r="3803">
          <cell r="A3803" t="str">
            <v>Chiwawa River Middle 04</v>
          </cell>
          <cell r="B3803" t="str">
            <v xml:space="preserve">Middle Chiwawa River </v>
          </cell>
          <cell r="C3803" t="str">
            <v>Wenatchee</v>
          </cell>
          <cell r="D3803" t="str">
            <v>yes</v>
          </cell>
          <cell r="E3803" t="str">
            <v>yes</v>
          </cell>
          <cell r="F3803" t="str">
            <v>yes</v>
          </cell>
        </row>
        <row r="3804">
          <cell r="A3804" t="str">
            <v>Chiwawa River Middle 05</v>
          </cell>
          <cell r="B3804" t="str">
            <v xml:space="preserve">Upper Chiwawa River </v>
          </cell>
          <cell r="C3804" t="str">
            <v>Wenatchee</v>
          </cell>
          <cell r="D3804" t="str">
            <v>yes</v>
          </cell>
          <cell r="E3804" t="str">
            <v>yes</v>
          </cell>
          <cell r="F3804" t="str">
            <v>yes</v>
          </cell>
        </row>
        <row r="3805">
          <cell r="A3805" t="str">
            <v>Chiwawa River Upper 01</v>
          </cell>
          <cell r="B3805" t="str">
            <v xml:space="preserve">Upper Chiwawa River </v>
          </cell>
          <cell r="C3805" t="str">
            <v>Wenatchee</v>
          </cell>
          <cell r="D3805" t="str">
            <v>yes</v>
          </cell>
          <cell r="E3805" t="str">
            <v>yes</v>
          </cell>
          <cell r="F3805" t="str">
            <v>yes</v>
          </cell>
        </row>
        <row r="3806">
          <cell r="A3806" t="str">
            <v>Chiwawa River Upper 02</v>
          </cell>
          <cell r="B3806" t="str">
            <v xml:space="preserve">Upper Chiwawa River </v>
          </cell>
          <cell r="C3806" t="str">
            <v>Wenatchee</v>
          </cell>
          <cell r="D3806" t="str">
            <v>yes</v>
          </cell>
          <cell r="E3806" t="str">
            <v>yes</v>
          </cell>
          <cell r="F3806" t="str">
            <v>yes</v>
          </cell>
        </row>
        <row r="3807">
          <cell r="A3807" t="str">
            <v>Chiwawa River Upper 03</v>
          </cell>
          <cell r="B3807" t="str">
            <v xml:space="preserve">Upper Chiwawa River </v>
          </cell>
          <cell r="C3807" t="str">
            <v>Wenatchee</v>
          </cell>
          <cell r="D3807" t="str">
            <v>yes</v>
          </cell>
          <cell r="E3807" t="str">
            <v>yes</v>
          </cell>
          <cell r="F3807" t="str">
            <v>yes</v>
          </cell>
        </row>
        <row r="3808">
          <cell r="A3808" t="str">
            <v>Chiwawa River Upper 04</v>
          </cell>
          <cell r="B3808" t="str">
            <v xml:space="preserve">Upper Chiwawa River </v>
          </cell>
          <cell r="C3808" t="str">
            <v>Wenatchee</v>
          </cell>
          <cell r="D3808" t="str">
            <v>yes</v>
          </cell>
          <cell r="E3808" t="str">
            <v>yes</v>
          </cell>
          <cell r="F3808" t="str">
            <v>yes</v>
          </cell>
        </row>
        <row r="3809">
          <cell r="A3809" t="str">
            <v>Chiwawa River Upper 05</v>
          </cell>
          <cell r="B3809" t="str">
            <v xml:space="preserve">Upper Chiwawa River </v>
          </cell>
          <cell r="C3809" t="str">
            <v>Wenatchee</v>
          </cell>
          <cell r="D3809" t="str">
            <v>yes</v>
          </cell>
          <cell r="E3809" t="str">
            <v>yes</v>
          </cell>
          <cell r="F3809" t="str">
            <v>yes</v>
          </cell>
        </row>
        <row r="3810">
          <cell r="A3810" t="str">
            <v>Chumstick Creek 01</v>
          </cell>
          <cell r="B3810" t="str">
            <v>Chumstick Creek</v>
          </cell>
          <cell r="C3810" t="str">
            <v>Wenatchee</v>
          </cell>
          <cell r="D3810" t="str">
            <v>yes</v>
          </cell>
          <cell r="E3810" t="str">
            <v>yes</v>
          </cell>
          <cell r="F3810" t="str">
            <v>yes</v>
          </cell>
        </row>
        <row r="3811">
          <cell r="A3811" t="str">
            <v>Chumstick Creek 02</v>
          </cell>
          <cell r="B3811" t="str">
            <v>Eagle Creek (Wenatchee)</v>
          </cell>
          <cell r="C3811" t="str">
            <v>Wenatchee</v>
          </cell>
          <cell r="D3811" t="str">
            <v>yes</v>
          </cell>
          <cell r="E3811" t="str">
            <v>yes</v>
          </cell>
          <cell r="F3811" t="str">
            <v>yes</v>
          </cell>
        </row>
        <row r="3812">
          <cell r="A3812" t="str">
            <v>Chumstick Creek 03</v>
          </cell>
          <cell r="B3812" t="str">
            <v>Eagle Creek (Wenatchee)</v>
          </cell>
          <cell r="C3812" t="str">
            <v>Wenatchee</v>
          </cell>
          <cell r="D3812" t="str">
            <v>yes</v>
          </cell>
          <cell r="E3812" t="str">
            <v>yes</v>
          </cell>
          <cell r="F3812" t="str">
            <v>no</v>
          </cell>
        </row>
        <row r="3813">
          <cell r="A3813" t="str">
            <v>Chumstick Creek 04</v>
          </cell>
          <cell r="B3813" t="str">
            <v>Chumstick Creek</v>
          </cell>
          <cell r="C3813" t="str">
            <v>Wenatchee</v>
          </cell>
          <cell r="D3813" t="str">
            <v>yes</v>
          </cell>
          <cell r="E3813" t="str">
            <v>yes</v>
          </cell>
          <cell r="F3813" t="str">
            <v>no</v>
          </cell>
        </row>
        <row r="3814">
          <cell r="A3814" t="str">
            <v>Chumstick Creek 05</v>
          </cell>
          <cell r="B3814" t="str">
            <v>Chumstick Creek</v>
          </cell>
          <cell r="C3814" t="str">
            <v>Wenatchee</v>
          </cell>
          <cell r="D3814" t="str">
            <v>yes</v>
          </cell>
          <cell r="E3814" t="str">
            <v>yes</v>
          </cell>
          <cell r="F3814" t="str">
            <v>no</v>
          </cell>
        </row>
        <row r="3815">
          <cell r="A3815" t="str">
            <v>Chumstick Creek 06</v>
          </cell>
          <cell r="B3815" t="str">
            <v>Chumstick Creek</v>
          </cell>
          <cell r="C3815" t="str">
            <v>Wenatchee</v>
          </cell>
          <cell r="D3815" t="str">
            <v>yes</v>
          </cell>
          <cell r="E3815" t="str">
            <v>yes</v>
          </cell>
          <cell r="F3815" t="str">
            <v>no</v>
          </cell>
        </row>
        <row r="3816">
          <cell r="A3816" t="str">
            <v>Chumstick Creek 07</v>
          </cell>
          <cell r="B3816" t="str">
            <v>Chumstick Creek</v>
          </cell>
          <cell r="C3816" t="str">
            <v>Wenatchee</v>
          </cell>
          <cell r="D3816" t="str">
            <v>yes</v>
          </cell>
          <cell r="E3816" t="str">
            <v>yes</v>
          </cell>
          <cell r="F3816" t="str">
            <v>no</v>
          </cell>
        </row>
        <row r="3817">
          <cell r="A3817" t="str">
            <v>Chumstick Creek 08</v>
          </cell>
          <cell r="B3817" t="str">
            <v>Chumstick Creek</v>
          </cell>
          <cell r="C3817" t="str">
            <v>Wenatchee</v>
          </cell>
          <cell r="D3817" t="str">
            <v>yes</v>
          </cell>
          <cell r="E3817" t="str">
            <v>yes</v>
          </cell>
          <cell r="F3817" t="str">
            <v>no</v>
          </cell>
        </row>
        <row r="3818">
          <cell r="A3818" t="str">
            <v>Chumstick Creek 09</v>
          </cell>
          <cell r="B3818" t="str">
            <v>Chumstick Creek</v>
          </cell>
          <cell r="C3818" t="str">
            <v>Wenatchee</v>
          </cell>
          <cell r="D3818" t="str">
            <v>no</v>
          </cell>
          <cell r="E3818" t="str">
            <v>no</v>
          </cell>
          <cell r="F3818" t="str">
            <v>no</v>
          </cell>
        </row>
        <row r="3819">
          <cell r="A3819" t="str">
            <v>Chuwuch River Kay 02</v>
          </cell>
          <cell r="B3819" t="str">
            <v>Chewuch River-Kay Creek</v>
          </cell>
          <cell r="C3819" t="str">
            <v>Methow</v>
          </cell>
          <cell r="D3819" t="str">
            <v>no</v>
          </cell>
          <cell r="E3819" t="str">
            <v>no</v>
          </cell>
          <cell r="F3819" t="str">
            <v>no</v>
          </cell>
        </row>
        <row r="3820">
          <cell r="A3820" t="str">
            <v>Clear Creek 01</v>
          </cell>
          <cell r="B3820" t="str">
            <v xml:space="preserve">Lower Chiwawa River </v>
          </cell>
          <cell r="C3820" t="str">
            <v>Wenatchee</v>
          </cell>
          <cell r="D3820" t="str">
            <v>yes</v>
          </cell>
          <cell r="E3820" t="str">
            <v>yes</v>
          </cell>
          <cell r="F3820" t="str">
            <v>no</v>
          </cell>
        </row>
        <row r="3821">
          <cell r="A3821" t="str">
            <v>Clear Creek 02</v>
          </cell>
          <cell r="B3821" t="str">
            <v xml:space="preserve">Lower Chiwawa River </v>
          </cell>
          <cell r="C3821" t="str">
            <v>Wenatchee</v>
          </cell>
          <cell r="D3821" t="str">
            <v>no</v>
          </cell>
          <cell r="E3821" t="str">
            <v>yes</v>
          </cell>
          <cell r="F3821" t="str">
            <v>no</v>
          </cell>
        </row>
        <row r="3822">
          <cell r="A3822" t="str">
            <v>Cougar Creek 01</v>
          </cell>
          <cell r="B3822" t="str">
            <v xml:space="preserve">Upper Mad River </v>
          </cell>
          <cell r="C3822" t="str">
            <v>Entiat</v>
          </cell>
          <cell r="D3822" t="str">
            <v>no</v>
          </cell>
          <cell r="E3822" t="str">
            <v>no</v>
          </cell>
          <cell r="F3822" t="str">
            <v>yes</v>
          </cell>
        </row>
        <row r="3823">
          <cell r="A3823" t="str">
            <v>Coulter Creek 01</v>
          </cell>
          <cell r="B3823" t="str">
            <v xml:space="preserve">Lower Nason Creek </v>
          </cell>
          <cell r="C3823" t="str">
            <v>Wenatchee</v>
          </cell>
          <cell r="D3823" t="str">
            <v>no</v>
          </cell>
          <cell r="E3823" t="str">
            <v>yes</v>
          </cell>
          <cell r="F3823" t="str">
            <v>yes</v>
          </cell>
        </row>
        <row r="3824">
          <cell r="A3824" t="str">
            <v>Crater Creek 01</v>
          </cell>
          <cell r="B3824" t="str">
            <v>Gold Creek</v>
          </cell>
          <cell r="C3824" t="str">
            <v>Methow</v>
          </cell>
          <cell r="D3824" t="str">
            <v>yes</v>
          </cell>
          <cell r="E3824" t="str">
            <v>yes</v>
          </cell>
          <cell r="F3824" t="str">
            <v>yes</v>
          </cell>
        </row>
        <row r="3825">
          <cell r="A3825" t="str">
            <v>Crater Creek 02</v>
          </cell>
          <cell r="B3825" t="str">
            <v>Gold Creek</v>
          </cell>
          <cell r="C3825" t="str">
            <v>Methow</v>
          </cell>
          <cell r="D3825" t="str">
            <v>yes</v>
          </cell>
          <cell r="E3825" t="str">
            <v>yes</v>
          </cell>
          <cell r="F3825" t="str">
            <v>yes</v>
          </cell>
        </row>
        <row r="3826">
          <cell r="A3826" t="str">
            <v>Crater Creek 03</v>
          </cell>
          <cell r="B3826" t="str">
            <v>Gold Creek</v>
          </cell>
          <cell r="C3826" t="str">
            <v>Methow</v>
          </cell>
          <cell r="D3826" t="str">
            <v>yes</v>
          </cell>
          <cell r="E3826" t="str">
            <v>yes</v>
          </cell>
          <cell r="F3826" t="str">
            <v>yes</v>
          </cell>
        </row>
        <row r="3827">
          <cell r="A3827" t="str">
            <v>Cub Creek 01</v>
          </cell>
          <cell r="B3827" t="str">
            <v>Cub Creek</v>
          </cell>
          <cell r="C3827" t="str">
            <v>Methow</v>
          </cell>
          <cell r="D3827" t="str">
            <v>yes</v>
          </cell>
          <cell r="E3827" t="str">
            <v>yes</v>
          </cell>
          <cell r="F3827" t="str">
            <v>yes</v>
          </cell>
        </row>
        <row r="3828">
          <cell r="A3828" t="str">
            <v>Dead Horse Canyon 01</v>
          </cell>
          <cell r="B3828" t="str">
            <v>Wenatchee River-Beaver Creek</v>
          </cell>
          <cell r="C3828" t="str">
            <v>Wenatchee</v>
          </cell>
          <cell r="D3828" t="str">
            <v>no</v>
          </cell>
          <cell r="E3828" t="str">
            <v>no</v>
          </cell>
          <cell r="F3828" t="str">
            <v>no</v>
          </cell>
        </row>
        <row r="3829">
          <cell r="A3829" t="str">
            <v>Derby Canyon 01</v>
          </cell>
          <cell r="B3829" t="str">
            <v>Wenatchee River-Derby Canyon</v>
          </cell>
          <cell r="C3829" t="str">
            <v>Wenatchee</v>
          </cell>
          <cell r="D3829" t="str">
            <v>no</v>
          </cell>
          <cell r="E3829" t="str">
            <v>yes</v>
          </cell>
          <cell r="F3829" t="str">
            <v>no</v>
          </cell>
        </row>
        <row r="3830">
          <cell r="A3830" t="str">
            <v>Derby Canyon 02</v>
          </cell>
          <cell r="B3830" t="str">
            <v>Wenatchee River-Derby Canyon</v>
          </cell>
          <cell r="C3830" t="str">
            <v>Wenatchee</v>
          </cell>
          <cell r="D3830" t="str">
            <v>no</v>
          </cell>
          <cell r="E3830" t="str">
            <v>yes</v>
          </cell>
          <cell r="F3830" t="str">
            <v>no</v>
          </cell>
        </row>
        <row r="3831">
          <cell r="A3831" t="str">
            <v>Derby Canyon 03</v>
          </cell>
          <cell r="B3831" t="str">
            <v>Wenatchee River-Derby Canyon</v>
          </cell>
          <cell r="C3831" t="str">
            <v>Wenatchee</v>
          </cell>
          <cell r="D3831" t="str">
            <v>no</v>
          </cell>
          <cell r="E3831" t="str">
            <v>yes</v>
          </cell>
          <cell r="F3831" t="str">
            <v>no</v>
          </cell>
        </row>
        <row r="3832">
          <cell r="A3832" t="str">
            <v>Diamond Creek 01</v>
          </cell>
          <cell r="B3832" t="str">
            <v>Diamond Creek</v>
          </cell>
          <cell r="C3832" t="str">
            <v>Methow</v>
          </cell>
          <cell r="D3832" t="str">
            <v>no</v>
          </cell>
          <cell r="E3832" t="str">
            <v>no</v>
          </cell>
          <cell r="F3832" t="str">
            <v>yes</v>
          </cell>
        </row>
        <row r="3833">
          <cell r="A3833" t="str">
            <v>Doe Creek 01</v>
          </cell>
          <cell r="B3833" t="str">
            <v>Chewuch River-Doe Creek</v>
          </cell>
          <cell r="C3833" t="str">
            <v>Methow</v>
          </cell>
          <cell r="D3833" t="str">
            <v>no</v>
          </cell>
          <cell r="E3833" t="str">
            <v>yes</v>
          </cell>
          <cell r="F3833" t="str">
            <v>no</v>
          </cell>
        </row>
        <row r="3834">
          <cell r="A3834" t="str">
            <v>Drake Creek 01</v>
          </cell>
          <cell r="B3834" t="str">
            <v xml:space="preserve">Upper Lost River </v>
          </cell>
          <cell r="C3834" t="str">
            <v>Methow</v>
          </cell>
          <cell r="D3834" t="str">
            <v>no</v>
          </cell>
          <cell r="E3834" t="str">
            <v>no</v>
          </cell>
          <cell r="F3834" t="str">
            <v>yes</v>
          </cell>
        </row>
        <row r="3835">
          <cell r="A3835" t="str">
            <v>Eagle Creek Methow 01</v>
          </cell>
          <cell r="B3835" t="str">
            <v>Eagle Creek (Methow)</v>
          </cell>
          <cell r="C3835" t="str">
            <v>Methow</v>
          </cell>
          <cell r="D3835" t="str">
            <v>yes</v>
          </cell>
          <cell r="E3835" t="str">
            <v>yes</v>
          </cell>
          <cell r="F3835" t="str">
            <v>yes</v>
          </cell>
        </row>
        <row r="3836">
          <cell r="A3836" t="str">
            <v>Eagle Creek Methow 02</v>
          </cell>
          <cell r="B3836" t="str">
            <v>Eagle Creek (Methow)</v>
          </cell>
          <cell r="C3836" t="str">
            <v>Methow</v>
          </cell>
          <cell r="D3836" t="str">
            <v>yes</v>
          </cell>
          <cell r="E3836" t="str">
            <v>yes</v>
          </cell>
          <cell r="F3836" t="str">
            <v>yes</v>
          </cell>
        </row>
        <row r="3837">
          <cell r="A3837" t="str">
            <v>Eagle Creek Wenatchee 01</v>
          </cell>
          <cell r="B3837" t="str">
            <v>Eagle Creek (Wenatchee)</v>
          </cell>
          <cell r="C3837" t="str">
            <v>Wenatchee</v>
          </cell>
          <cell r="D3837" t="str">
            <v>no</v>
          </cell>
          <cell r="E3837" t="str">
            <v>yes</v>
          </cell>
          <cell r="F3837" t="str">
            <v>no</v>
          </cell>
        </row>
        <row r="3838">
          <cell r="A3838" t="str">
            <v>Early Winters Creek 01</v>
          </cell>
          <cell r="B3838" t="str">
            <v>Cedar Creek</v>
          </cell>
          <cell r="C3838" t="str">
            <v>Methow</v>
          </cell>
          <cell r="D3838" t="str">
            <v>yes</v>
          </cell>
          <cell r="E3838" t="str">
            <v>yes</v>
          </cell>
          <cell r="F3838" t="str">
            <v>yes</v>
          </cell>
        </row>
        <row r="3839">
          <cell r="A3839" t="str">
            <v>Early Winters Creek 02</v>
          </cell>
          <cell r="B3839" t="str">
            <v>Early Winters Creek</v>
          </cell>
          <cell r="C3839" t="str">
            <v>Methow</v>
          </cell>
          <cell r="D3839" t="str">
            <v>yes</v>
          </cell>
          <cell r="E3839" t="str">
            <v>yes</v>
          </cell>
          <cell r="F3839" t="str">
            <v>yes</v>
          </cell>
        </row>
        <row r="3840">
          <cell r="A3840" t="str">
            <v>Early Winters Creek 03</v>
          </cell>
          <cell r="B3840" t="str">
            <v>Early Winters Creek</v>
          </cell>
          <cell r="C3840" t="str">
            <v>Methow</v>
          </cell>
          <cell r="D3840" t="str">
            <v>yes</v>
          </cell>
          <cell r="E3840" t="str">
            <v>yes</v>
          </cell>
          <cell r="F3840" t="str">
            <v>yes</v>
          </cell>
        </row>
        <row r="3841">
          <cell r="A3841" t="str">
            <v>Early Winters Creek 04</v>
          </cell>
          <cell r="B3841" t="str">
            <v>Early Winters Creek</v>
          </cell>
          <cell r="C3841" t="str">
            <v>Methow</v>
          </cell>
          <cell r="D3841" t="str">
            <v>yes</v>
          </cell>
          <cell r="E3841" t="str">
            <v>yes</v>
          </cell>
          <cell r="F3841" t="str">
            <v>yes</v>
          </cell>
        </row>
        <row r="3842">
          <cell r="A3842" t="str">
            <v>Early Winters Creek 06</v>
          </cell>
          <cell r="B3842" t="str">
            <v>Early Winters Creek</v>
          </cell>
          <cell r="C3842" t="str">
            <v>Methow</v>
          </cell>
          <cell r="D3842" t="str">
            <v>no</v>
          </cell>
          <cell r="E3842" t="str">
            <v>no</v>
          </cell>
          <cell r="F3842" t="str">
            <v>yes</v>
          </cell>
        </row>
        <row r="3843">
          <cell r="A3843" t="str">
            <v>Eight Mile Creek 01</v>
          </cell>
          <cell r="B3843" t="str">
            <v>Eight Mile Creek</v>
          </cell>
          <cell r="C3843" t="str">
            <v>Methow</v>
          </cell>
          <cell r="D3843" t="str">
            <v>yes</v>
          </cell>
          <cell r="E3843" t="str">
            <v>yes</v>
          </cell>
          <cell r="F3843" t="str">
            <v>yes</v>
          </cell>
        </row>
        <row r="3844">
          <cell r="A3844" t="str">
            <v>Eight Mile Creek 02</v>
          </cell>
          <cell r="B3844" t="str">
            <v>Eight Mile Creek</v>
          </cell>
          <cell r="C3844" t="str">
            <v>Methow</v>
          </cell>
          <cell r="D3844" t="str">
            <v>yes</v>
          </cell>
          <cell r="E3844" t="str">
            <v>yes</v>
          </cell>
          <cell r="F3844" t="str">
            <v>yes</v>
          </cell>
        </row>
        <row r="3845">
          <cell r="A3845" t="str">
            <v>Eight Mile Creek 03</v>
          </cell>
          <cell r="B3845" t="str">
            <v>Eight Mile Creek</v>
          </cell>
          <cell r="C3845" t="str">
            <v>Methow</v>
          </cell>
          <cell r="D3845" t="str">
            <v>yes</v>
          </cell>
          <cell r="E3845" t="str">
            <v>yes</v>
          </cell>
          <cell r="F3845" t="str">
            <v>yes</v>
          </cell>
        </row>
        <row r="3846">
          <cell r="A3846" t="str">
            <v>Eight Mile Creek 05</v>
          </cell>
          <cell r="B3846" t="str">
            <v>Eight Mile Creek</v>
          </cell>
          <cell r="C3846" t="str">
            <v>Methow</v>
          </cell>
          <cell r="D3846" t="str">
            <v>yes</v>
          </cell>
          <cell r="E3846" t="str">
            <v>yes</v>
          </cell>
          <cell r="F3846" t="str">
            <v>yes</v>
          </cell>
        </row>
        <row r="3847">
          <cell r="A3847" t="str">
            <v>Eight Mile Creek 06</v>
          </cell>
          <cell r="B3847" t="str">
            <v>Eight Mile Creek</v>
          </cell>
          <cell r="C3847" t="str">
            <v>Methow</v>
          </cell>
          <cell r="D3847" t="str">
            <v>yes</v>
          </cell>
          <cell r="E3847" t="str">
            <v>yes</v>
          </cell>
          <cell r="F3847" t="str">
            <v>yes</v>
          </cell>
        </row>
        <row r="3848">
          <cell r="A3848" t="str">
            <v>Eight Mile Creek 07</v>
          </cell>
          <cell r="B3848" t="str">
            <v>Eight Mile Creek</v>
          </cell>
          <cell r="C3848" t="str">
            <v>Methow</v>
          </cell>
          <cell r="D3848" t="str">
            <v>yes</v>
          </cell>
          <cell r="E3848" t="str">
            <v>yes</v>
          </cell>
          <cell r="F3848" t="str">
            <v>yes</v>
          </cell>
        </row>
        <row r="3849">
          <cell r="A3849" t="str">
            <v>Eight Mile Creek 08</v>
          </cell>
          <cell r="B3849" t="str">
            <v>Eight Mile Creek</v>
          </cell>
          <cell r="C3849" t="str">
            <v>Methow</v>
          </cell>
          <cell r="D3849" t="str">
            <v>yes</v>
          </cell>
          <cell r="E3849" t="str">
            <v>yes</v>
          </cell>
          <cell r="F3849" t="str">
            <v>yes</v>
          </cell>
        </row>
        <row r="3850">
          <cell r="A3850" t="str">
            <v>Eight Mile Creek 09</v>
          </cell>
          <cell r="B3850" t="str">
            <v>Eight Mile Creek</v>
          </cell>
          <cell r="C3850" t="str">
            <v>Methow</v>
          </cell>
          <cell r="D3850" t="str">
            <v>yes</v>
          </cell>
          <cell r="E3850" t="str">
            <v>yes</v>
          </cell>
          <cell r="F3850" t="str">
            <v>yes</v>
          </cell>
        </row>
        <row r="3851">
          <cell r="A3851" t="str">
            <v>Entiat River Lake 01</v>
          </cell>
          <cell r="B3851" t="str">
            <v>Entiat River-Lake Creek</v>
          </cell>
          <cell r="C3851" t="str">
            <v>Entiat</v>
          </cell>
          <cell r="D3851" t="str">
            <v>yes</v>
          </cell>
          <cell r="E3851" t="str">
            <v>yes</v>
          </cell>
          <cell r="F3851" t="str">
            <v>yes</v>
          </cell>
        </row>
        <row r="3852">
          <cell r="A3852" t="str">
            <v>Entiat River Lake 02</v>
          </cell>
          <cell r="B3852" t="str">
            <v>Entiat River-Lake Creek</v>
          </cell>
          <cell r="C3852" t="str">
            <v>Entiat</v>
          </cell>
          <cell r="D3852" t="str">
            <v>yes</v>
          </cell>
          <cell r="E3852" t="str">
            <v>yes</v>
          </cell>
          <cell r="F3852" t="str">
            <v>yes</v>
          </cell>
        </row>
        <row r="3853">
          <cell r="A3853" t="str">
            <v>Entiat River Lake 03</v>
          </cell>
          <cell r="B3853" t="str">
            <v>Entiat River-Lake Creek</v>
          </cell>
          <cell r="C3853" t="str">
            <v>Entiat</v>
          </cell>
          <cell r="D3853" t="str">
            <v>yes</v>
          </cell>
          <cell r="E3853" t="str">
            <v>yes</v>
          </cell>
          <cell r="F3853" t="str">
            <v>yes</v>
          </cell>
        </row>
        <row r="3854">
          <cell r="A3854" t="str">
            <v>Entiat River Lake 04</v>
          </cell>
          <cell r="B3854" t="str">
            <v>Entiat River-Lake Creek</v>
          </cell>
          <cell r="C3854" t="str">
            <v>Entiat</v>
          </cell>
          <cell r="D3854" t="str">
            <v>yes</v>
          </cell>
          <cell r="E3854" t="str">
            <v>yes</v>
          </cell>
          <cell r="F3854" t="str">
            <v>yes</v>
          </cell>
        </row>
        <row r="3855">
          <cell r="A3855" t="str">
            <v>Entiat River Lake 05</v>
          </cell>
          <cell r="B3855" t="str">
            <v>Entiat River-Lake Creek</v>
          </cell>
          <cell r="C3855" t="str">
            <v>Entiat</v>
          </cell>
          <cell r="D3855" t="str">
            <v>yes</v>
          </cell>
          <cell r="E3855" t="str">
            <v>yes</v>
          </cell>
          <cell r="F3855" t="str">
            <v>yes</v>
          </cell>
        </row>
        <row r="3856">
          <cell r="A3856" t="str">
            <v>Entiat River Lake 06</v>
          </cell>
          <cell r="B3856" t="str">
            <v>Entiat River-Lake Creek</v>
          </cell>
          <cell r="C3856" t="str">
            <v>Entiat</v>
          </cell>
          <cell r="D3856" t="str">
            <v>yes</v>
          </cell>
          <cell r="E3856" t="str">
            <v>yes</v>
          </cell>
          <cell r="F3856" t="str">
            <v>yes</v>
          </cell>
        </row>
        <row r="3857">
          <cell r="A3857" t="str">
            <v>Entiat River Lake 07</v>
          </cell>
          <cell r="B3857" t="str">
            <v>Entiat River-Lake Creek</v>
          </cell>
          <cell r="C3857" t="str">
            <v>Entiat</v>
          </cell>
          <cell r="D3857" t="str">
            <v>yes</v>
          </cell>
          <cell r="E3857" t="str">
            <v>yes</v>
          </cell>
          <cell r="F3857" t="str">
            <v>yes</v>
          </cell>
        </row>
        <row r="3858">
          <cell r="A3858" t="str">
            <v>Entiat River Lake 08</v>
          </cell>
          <cell r="B3858" t="str">
            <v>Entiat River-Lake Creek</v>
          </cell>
          <cell r="C3858" t="str">
            <v>Entiat</v>
          </cell>
          <cell r="D3858" t="str">
            <v>yes</v>
          </cell>
          <cell r="E3858" t="str">
            <v>yes</v>
          </cell>
          <cell r="F3858" t="str">
            <v>yes</v>
          </cell>
        </row>
        <row r="3859">
          <cell r="A3859" t="str">
            <v>Entiat River Lake 09</v>
          </cell>
          <cell r="B3859" t="str">
            <v>Entiat River-Lake Creek</v>
          </cell>
          <cell r="C3859" t="str">
            <v>Entiat</v>
          </cell>
          <cell r="D3859" t="str">
            <v>yes</v>
          </cell>
          <cell r="E3859" t="str">
            <v>yes</v>
          </cell>
          <cell r="F3859" t="str">
            <v>yes</v>
          </cell>
        </row>
        <row r="3860">
          <cell r="A3860" t="str">
            <v>Entiat River Lake 10</v>
          </cell>
          <cell r="B3860" t="str">
            <v>Entiat River-Lake Creek</v>
          </cell>
          <cell r="C3860" t="str">
            <v>Entiat</v>
          </cell>
          <cell r="D3860" t="str">
            <v>yes</v>
          </cell>
          <cell r="E3860" t="str">
            <v>yes</v>
          </cell>
          <cell r="F3860" t="str">
            <v>yes</v>
          </cell>
        </row>
        <row r="3861">
          <cell r="A3861" t="str">
            <v>Entiat River Lake 11</v>
          </cell>
          <cell r="B3861" t="str">
            <v>Entiat River-Lake Creek</v>
          </cell>
          <cell r="C3861" t="str">
            <v>Entiat</v>
          </cell>
          <cell r="D3861" t="str">
            <v>yes</v>
          </cell>
          <cell r="E3861" t="str">
            <v>yes</v>
          </cell>
          <cell r="F3861" t="str">
            <v>yes</v>
          </cell>
        </row>
        <row r="3862">
          <cell r="A3862" t="str">
            <v>Entiat River Mills 01</v>
          </cell>
          <cell r="B3862" t="str">
            <v>Entiat River-Mills Creek</v>
          </cell>
          <cell r="C3862" t="str">
            <v>Entiat</v>
          </cell>
          <cell r="D3862" t="str">
            <v>yes</v>
          </cell>
          <cell r="E3862" t="str">
            <v>yes</v>
          </cell>
          <cell r="F3862" t="str">
            <v>yes</v>
          </cell>
        </row>
        <row r="3863">
          <cell r="A3863" t="str">
            <v>Entiat River Mills 02</v>
          </cell>
          <cell r="B3863" t="str">
            <v>Entiat River-Mills Creek</v>
          </cell>
          <cell r="C3863" t="str">
            <v>Entiat</v>
          </cell>
          <cell r="D3863" t="str">
            <v>yes</v>
          </cell>
          <cell r="E3863" t="str">
            <v>yes</v>
          </cell>
          <cell r="F3863" t="str">
            <v>yes</v>
          </cell>
        </row>
        <row r="3864">
          <cell r="A3864" t="str">
            <v>Entiat River Mills 03</v>
          </cell>
          <cell r="B3864" t="str">
            <v>Entiat River-Mills Creek</v>
          </cell>
          <cell r="C3864" t="str">
            <v>Entiat</v>
          </cell>
          <cell r="D3864" t="str">
            <v>yes</v>
          </cell>
          <cell r="E3864" t="str">
            <v>yes</v>
          </cell>
          <cell r="F3864" t="str">
            <v>yes</v>
          </cell>
        </row>
        <row r="3865">
          <cell r="A3865" t="str">
            <v>Entiat River Mills 04</v>
          </cell>
          <cell r="B3865" t="str">
            <v>Entiat River-Mills Creek</v>
          </cell>
          <cell r="C3865" t="str">
            <v>Entiat</v>
          </cell>
          <cell r="D3865" t="str">
            <v>yes</v>
          </cell>
          <cell r="E3865" t="str">
            <v>yes</v>
          </cell>
          <cell r="F3865" t="str">
            <v>yes</v>
          </cell>
        </row>
        <row r="3866">
          <cell r="A3866" t="str">
            <v>Entiat River Mills 05</v>
          </cell>
          <cell r="B3866" t="str">
            <v>Entiat River-Mills Creek</v>
          </cell>
          <cell r="C3866" t="str">
            <v>Entiat</v>
          </cell>
          <cell r="D3866" t="str">
            <v>yes</v>
          </cell>
          <cell r="E3866" t="str">
            <v>yes</v>
          </cell>
          <cell r="F3866" t="str">
            <v>yes</v>
          </cell>
        </row>
        <row r="3867">
          <cell r="A3867" t="str">
            <v>Entiat River Mills 06</v>
          </cell>
          <cell r="B3867" t="str">
            <v>Entiat River-Mills Creek</v>
          </cell>
          <cell r="C3867" t="str">
            <v>Entiat</v>
          </cell>
          <cell r="D3867" t="str">
            <v>yes</v>
          </cell>
          <cell r="E3867" t="str">
            <v>yes</v>
          </cell>
          <cell r="F3867" t="str">
            <v>yes</v>
          </cell>
        </row>
        <row r="3868">
          <cell r="A3868" t="str">
            <v>Entiat River Mills 07</v>
          </cell>
          <cell r="B3868" t="str">
            <v>Entiat River-Mills Creek</v>
          </cell>
          <cell r="C3868" t="str">
            <v>Entiat</v>
          </cell>
          <cell r="D3868" t="str">
            <v>yes</v>
          </cell>
          <cell r="E3868" t="str">
            <v>yes</v>
          </cell>
          <cell r="F3868" t="str">
            <v>yes</v>
          </cell>
        </row>
        <row r="3869">
          <cell r="A3869" t="str">
            <v>Entiat River Mills 08</v>
          </cell>
          <cell r="B3869" t="str">
            <v>Entiat River-Mills Creek</v>
          </cell>
          <cell r="C3869" t="str">
            <v>Entiat</v>
          </cell>
          <cell r="D3869" t="str">
            <v>yes</v>
          </cell>
          <cell r="E3869" t="str">
            <v>yes</v>
          </cell>
          <cell r="F3869" t="str">
            <v>yes</v>
          </cell>
        </row>
        <row r="3870">
          <cell r="A3870" t="str">
            <v>Entiat River Potato 01</v>
          </cell>
          <cell r="B3870" t="str">
            <v>Entiat River-Potato Creek</v>
          </cell>
          <cell r="C3870" t="str">
            <v>Entiat</v>
          </cell>
          <cell r="D3870" t="str">
            <v>yes</v>
          </cell>
          <cell r="E3870" t="str">
            <v>yes</v>
          </cell>
          <cell r="F3870" t="str">
            <v>yes</v>
          </cell>
        </row>
        <row r="3871">
          <cell r="A3871" t="str">
            <v>Entiat River Potato 02</v>
          </cell>
          <cell r="B3871" t="str">
            <v>Entiat River-Potato Creek</v>
          </cell>
          <cell r="C3871" t="str">
            <v>Entiat</v>
          </cell>
          <cell r="D3871" t="str">
            <v>yes</v>
          </cell>
          <cell r="E3871" t="str">
            <v>yes</v>
          </cell>
          <cell r="F3871" t="str">
            <v>yes</v>
          </cell>
        </row>
        <row r="3872">
          <cell r="A3872" t="str">
            <v>Entiat River Potato 03</v>
          </cell>
          <cell r="B3872" t="str">
            <v>Entiat River-Potato Creek</v>
          </cell>
          <cell r="C3872" t="str">
            <v>Entiat</v>
          </cell>
          <cell r="D3872" t="str">
            <v>yes</v>
          </cell>
          <cell r="E3872" t="str">
            <v>yes</v>
          </cell>
          <cell r="F3872" t="str">
            <v>yes</v>
          </cell>
        </row>
        <row r="3873">
          <cell r="A3873" t="str">
            <v>Entiat River Potato 04</v>
          </cell>
          <cell r="B3873" t="str">
            <v>Entiat River-Potato Creek</v>
          </cell>
          <cell r="C3873" t="str">
            <v>Entiat</v>
          </cell>
          <cell r="D3873" t="str">
            <v>yes</v>
          </cell>
          <cell r="E3873" t="str">
            <v>yes</v>
          </cell>
          <cell r="F3873" t="str">
            <v>yes</v>
          </cell>
        </row>
        <row r="3874">
          <cell r="A3874" t="str">
            <v>Entiat River Potato 05</v>
          </cell>
          <cell r="B3874" t="str">
            <v>Entiat River-Potato Creek</v>
          </cell>
          <cell r="C3874" t="str">
            <v>Entiat</v>
          </cell>
          <cell r="D3874" t="str">
            <v>yes</v>
          </cell>
          <cell r="E3874" t="str">
            <v>yes</v>
          </cell>
          <cell r="F3874" t="str">
            <v>yes</v>
          </cell>
        </row>
        <row r="3875">
          <cell r="A3875" t="str">
            <v>Entiat River Potato 06</v>
          </cell>
          <cell r="B3875" t="str">
            <v>Entiat River-Potato Creek</v>
          </cell>
          <cell r="C3875" t="str">
            <v>Entiat</v>
          </cell>
          <cell r="D3875" t="str">
            <v>yes</v>
          </cell>
          <cell r="E3875" t="str">
            <v>yes</v>
          </cell>
          <cell r="F3875" t="str">
            <v>yes</v>
          </cell>
        </row>
        <row r="3876">
          <cell r="A3876" t="str">
            <v>Entiat River Potato 07</v>
          </cell>
          <cell r="B3876" t="str">
            <v>Entiat River-Potato Creek</v>
          </cell>
          <cell r="C3876" t="str">
            <v>Entiat</v>
          </cell>
          <cell r="D3876" t="str">
            <v>yes</v>
          </cell>
          <cell r="E3876" t="str">
            <v>yes</v>
          </cell>
          <cell r="F3876" t="str">
            <v>yes</v>
          </cell>
        </row>
        <row r="3877">
          <cell r="A3877" t="str">
            <v>Entiat River Potato 08</v>
          </cell>
          <cell r="B3877" t="str">
            <v>Entiat River-Potato Creek</v>
          </cell>
          <cell r="C3877" t="str">
            <v>Entiat</v>
          </cell>
          <cell r="D3877" t="str">
            <v>yes</v>
          </cell>
          <cell r="E3877" t="str">
            <v>yes</v>
          </cell>
          <cell r="F3877" t="str">
            <v>yes</v>
          </cell>
        </row>
        <row r="3878">
          <cell r="A3878" t="str">
            <v>Entiat River Preston 01</v>
          </cell>
          <cell r="B3878" t="str">
            <v>Entiat River-Preston Creek</v>
          </cell>
          <cell r="C3878" t="str">
            <v>Entiat</v>
          </cell>
          <cell r="D3878" t="str">
            <v>yes</v>
          </cell>
          <cell r="E3878" t="str">
            <v>yes</v>
          </cell>
          <cell r="F3878" t="str">
            <v>yes</v>
          </cell>
        </row>
        <row r="3879">
          <cell r="A3879" t="str">
            <v>Entiat River Preston 02</v>
          </cell>
          <cell r="B3879" t="str">
            <v>Entiat River-Preston Creek</v>
          </cell>
          <cell r="C3879" t="str">
            <v>Entiat</v>
          </cell>
          <cell r="D3879" t="str">
            <v>yes</v>
          </cell>
          <cell r="E3879" t="str">
            <v>yes</v>
          </cell>
          <cell r="F3879" t="str">
            <v>yes</v>
          </cell>
        </row>
        <row r="3880">
          <cell r="A3880" t="str">
            <v>Entiat River Preston 03</v>
          </cell>
          <cell r="B3880" t="str">
            <v>Entiat River-Preston Creek</v>
          </cell>
          <cell r="C3880" t="str">
            <v>Entiat</v>
          </cell>
          <cell r="D3880" t="str">
            <v>yes</v>
          </cell>
          <cell r="E3880" t="str">
            <v>yes</v>
          </cell>
          <cell r="F3880" t="str">
            <v>yes</v>
          </cell>
        </row>
        <row r="3881">
          <cell r="A3881" t="str">
            <v>Entiat River Preston 04</v>
          </cell>
          <cell r="B3881" t="str">
            <v>Entiat River-Preston Creek</v>
          </cell>
          <cell r="C3881" t="str">
            <v>Entiat</v>
          </cell>
          <cell r="D3881" t="str">
            <v>yes</v>
          </cell>
          <cell r="E3881" t="str">
            <v>yes</v>
          </cell>
          <cell r="F3881" t="str">
            <v>yes</v>
          </cell>
        </row>
        <row r="3882">
          <cell r="A3882" t="str">
            <v>Entiat River Preston 05</v>
          </cell>
          <cell r="B3882" t="str">
            <v>Entiat River-Lake Creek</v>
          </cell>
          <cell r="C3882" t="str">
            <v>Entiat</v>
          </cell>
          <cell r="D3882" t="str">
            <v>yes</v>
          </cell>
          <cell r="E3882" t="str">
            <v>yes</v>
          </cell>
          <cell r="F3882" t="str">
            <v>yes</v>
          </cell>
        </row>
        <row r="3883">
          <cell r="A3883" t="str">
            <v>Etienne Creek 01</v>
          </cell>
          <cell r="B3883" t="str">
            <v xml:space="preserve">Upper Peshastin Creek </v>
          </cell>
          <cell r="C3883" t="str">
            <v>Wenatchee</v>
          </cell>
          <cell r="D3883" t="str">
            <v>yes</v>
          </cell>
          <cell r="E3883" t="str">
            <v>yes</v>
          </cell>
          <cell r="F3883" t="str">
            <v>yes</v>
          </cell>
        </row>
        <row r="3884">
          <cell r="A3884" t="str">
            <v>Etienne Creek 02</v>
          </cell>
          <cell r="B3884" t="str">
            <v xml:space="preserve">Upper Peshastin Creek </v>
          </cell>
          <cell r="C3884" t="str">
            <v>Wenatchee</v>
          </cell>
          <cell r="D3884" t="str">
            <v>no</v>
          </cell>
          <cell r="E3884" t="str">
            <v>yes</v>
          </cell>
          <cell r="F3884" t="str">
            <v>yes</v>
          </cell>
        </row>
        <row r="3885">
          <cell r="A3885" t="str">
            <v>Eureka Creek 01</v>
          </cell>
          <cell r="B3885" t="str">
            <v>Eureka Creek Methow</v>
          </cell>
          <cell r="C3885" t="str">
            <v>Methow</v>
          </cell>
          <cell r="D3885" t="str">
            <v>yes</v>
          </cell>
          <cell r="E3885" t="str">
            <v>yes</v>
          </cell>
          <cell r="F3885" t="str">
            <v>yes</v>
          </cell>
        </row>
        <row r="3886">
          <cell r="A3886" t="str">
            <v>Falls Creek 01</v>
          </cell>
          <cell r="B3886" t="str">
            <v>Falls Creek Methow</v>
          </cell>
          <cell r="C3886" t="str">
            <v>Methow</v>
          </cell>
          <cell r="D3886" t="str">
            <v>no</v>
          </cell>
          <cell r="E3886" t="str">
            <v>yes</v>
          </cell>
          <cell r="F3886" t="str">
            <v>no</v>
          </cell>
        </row>
        <row r="3887">
          <cell r="A3887" t="str">
            <v>Farewell Creek 01</v>
          </cell>
          <cell r="B3887" t="str">
            <v>Lake Creek (Methow)</v>
          </cell>
          <cell r="C3887" t="str">
            <v>Methow</v>
          </cell>
          <cell r="D3887" t="str">
            <v>no</v>
          </cell>
          <cell r="E3887" t="str">
            <v>no</v>
          </cell>
          <cell r="F3887" t="str">
            <v>no</v>
          </cell>
        </row>
        <row r="3888">
          <cell r="A3888" t="str">
            <v>Fish Creek 01</v>
          </cell>
          <cell r="B3888" t="str">
            <v xml:space="preserve">Upper Little Wenatchee River </v>
          </cell>
          <cell r="C3888" t="str">
            <v>Wenatchee</v>
          </cell>
          <cell r="D3888" t="str">
            <v>no</v>
          </cell>
          <cell r="E3888" t="str">
            <v>no</v>
          </cell>
          <cell r="F3888" t="str">
            <v>yes</v>
          </cell>
        </row>
        <row r="3889">
          <cell r="A3889" t="str">
            <v>Fish Lake Run 01</v>
          </cell>
          <cell r="B3889" t="str">
            <v>Wenatchee River-Beaver Creek</v>
          </cell>
          <cell r="C3889" t="str">
            <v>Wenatchee</v>
          </cell>
          <cell r="D3889" t="str">
            <v>yes</v>
          </cell>
          <cell r="E3889" t="str">
            <v>yes</v>
          </cell>
          <cell r="F3889" t="str">
            <v>no</v>
          </cell>
        </row>
        <row r="3890">
          <cell r="A3890" t="str">
            <v>Fish Lake Run 02</v>
          </cell>
          <cell r="B3890" t="str">
            <v>Wenatchee River-Beaver Creek</v>
          </cell>
          <cell r="C3890" t="str">
            <v>Wenatchee</v>
          </cell>
          <cell r="D3890" t="str">
            <v>no</v>
          </cell>
          <cell r="E3890" t="str">
            <v>yes</v>
          </cell>
          <cell r="F3890" t="str">
            <v>no</v>
          </cell>
        </row>
        <row r="3891">
          <cell r="A3891" t="str">
            <v>Foggy Dew Creek 01</v>
          </cell>
          <cell r="B3891" t="str">
            <v>Gold Creek</v>
          </cell>
          <cell r="C3891" t="str">
            <v>Methow</v>
          </cell>
          <cell r="D3891" t="str">
            <v>yes</v>
          </cell>
          <cell r="E3891" t="str">
            <v>yes</v>
          </cell>
          <cell r="F3891" t="str">
            <v>yes</v>
          </cell>
        </row>
        <row r="3892">
          <cell r="A3892" t="str">
            <v>Foggy Dew Creek 02</v>
          </cell>
          <cell r="B3892" t="str">
            <v>Gold Creek</v>
          </cell>
          <cell r="C3892" t="str">
            <v>Methow</v>
          </cell>
          <cell r="D3892" t="str">
            <v>yes</v>
          </cell>
          <cell r="E3892" t="str">
            <v>yes</v>
          </cell>
          <cell r="F3892" t="str">
            <v>yes</v>
          </cell>
        </row>
        <row r="3893">
          <cell r="A3893" t="str">
            <v>Foggy Dew Creek 03</v>
          </cell>
          <cell r="B3893" t="str">
            <v>Gold Creek</v>
          </cell>
          <cell r="C3893" t="str">
            <v>Methow</v>
          </cell>
          <cell r="D3893" t="str">
            <v>yes</v>
          </cell>
          <cell r="E3893" t="str">
            <v>yes</v>
          </cell>
          <cell r="F3893" t="str">
            <v>yes</v>
          </cell>
        </row>
        <row r="3894">
          <cell r="A3894" t="str">
            <v>Foggy Dew Creek 04</v>
          </cell>
          <cell r="B3894" t="str">
            <v>Gold Creek</v>
          </cell>
          <cell r="C3894" t="str">
            <v>Methow</v>
          </cell>
          <cell r="D3894" t="str">
            <v>yes</v>
          </cell>
          <cell r="E3894" t="str">
            <v>yes</v>
          </cell>
          <cell r="F3894" t="str">
            <v>yes</v>
          </cell>
        </row>
        <row r="3895">
          <cell r="A3895" t="str">
            <v>Frazer Creek 01</v>
          </cell>
          <cell r="B3895" t="str">
            <v xml:space="preserve">Lower Beaver Creek </v>
          </cell>
          <cell r="C3895" t="str">
            <v>Methow</v>
          </cell>
          <cell r="D3895" t="str">
            <v>no</v>
          </cell>
          <cell r="E3895" t="str">
            <v>no</v>
          </cell>
          <cell r="F3895" t="str">
            <v>no</v>
          </cell>
        </row>
        <row r="3896">
          <cell r="A3896" t="str">
            <v>Frazer Creek 02</v>
          </cell>
          <cell r="B3896" t="str">
            <v xml:space="preserve">Lower Beaver Creek </v>
          </cell>
          <cell r="C3896" t="str">
            <v>Methow</v>
          </cell>
          <cell r="D3896" t="str">
            <v>no</v>
          </cell>
          <cell r="E3896" t="str">
            <v>no</v>
          </cell>
          <cell r="F3896" t="str">
            <v>no</v>
          </cell>
        </row>
        <row r="3897">
          <cell r="A3897" t="str">
            <v>Frazer Creek 03</v>
          </cell>
          <cell r="B3897" t="str">
            <v xml:space="preserve">Lower Beaver Creek </v>
          </cell>
          <cell r="C3897" t="str">
            <v>Methow</v>
          </cell>
          <cell r="D3897" t="str">
            <v>no</v>
          </cell>
          <cell r="E3897" t="str">
            <v>no</v>
          </cell>
          <cell r="F3897" t="str">
            <v>no</v>
          </cell>
        </row>
        <row r="3898">
          <cell r="A3898" t="str">
            <v>French Creek 01</v>
          </cell>
          <cell r="B3898" t="str">
            <v xml:space="preserve">Upper Icicle Creek </v>
          </cell>
          <cell r="C3898" t="str">
            <v>Wenatchee</v>
          </cell>
          <cell r="D3898" t="str">
            <v>no</v>
          </cell>
          <cell r="E3898" t="str">
            <v>no</v>
          </cell>
          <cell r="F3898" t="str">
            <v>yes</v>
          </cell>
        </row>
        <row r="3899">
          <cell r="A3899" t="str">
            <v>French Creek 02</v>
          </cell>
          <cell r="B3899" t="str">
            <v>French Creek (Wenatchee)</v>
          </cell>
          <cell r="C3899" t="str">
            <v>Wenatchee</v>
          </cell>
          <cell r="D3899" t="str">
            <v>no</v>
          </cell>
          <cell r="E3899" t="str">
            <v>no</v>
          </cell>
          <cell r="F3899" t="str">
            <v>yes</v>
          </cell>
        </row>
        <row r="3900">
          <cell r="A3900" t="str">
            <v>French Creek 03</v>
          </cell>
          <cell r="B3900" t="str">
            <v>French Creek (Wenatchee)</v>
          </cell>
          <cell r="C3900" t="str">
            <v>Wenatchee</v>
          </cell>
          <cell r="D3900" t="str">
            <v>no</v>
          </cell>
          <cell r="E3900" t="str">
            <v>no</v>
          </cell>
          <cell r="F3900" t="str">
            <v>yes</v>
          </cell>
        </row>
        <row r="3901">
          <cell r="A3901" t="str">
            <v>French Creek 04</v>
          </cell>
          <cell r="B3901" t="str">
            <v>French Creek (Wenatchee)</v>
          </cell>
          <cell r="C3901" t="str">
            <v>Wenatchee</v>
          </cell>
          <cell r="D3901" t="str">
            <v>no</v>
          </cell>
          <cell r="E3901" t="str">
            <v>no</v>
          </cell>
          <cell r="F3901" t="str">
            <v>yes</v>
          </cell>
        </row>
        <row r="3902">
          <cell r="A3902" t="str">
            <v>French Creek 05</v>
          </cell>
          <cell r="B3902" t="str">
            <v>French Creek (Wenatchee)</v>
          </cell>
          <cell r="C3902" t="str">
            <v>Wenatchee</v>
          </cell>
          <cell r="D3902" t="str">
            <v>no</v>
          </cell>
          <cell r="E3902" t="str">
            <v>no</v>
          </cell>
          <cell r="F3902" t="str">
            <v>yes</v>
          </cell>
        </row>
        <row r="3903">
          <cell r="A3903" t="str">
            <v>French Creek 06</v>
          </cell>
          <cell r="B3903" t="str">
            <v>French Creek (Wenatchee)</v>
          </cell>
          <cell r="C3903" t="str">
            <v>Wenatchee</v>
          </cell>
          <cell r="D3903" t="str">
            <v>no</v>
          </cell>
          <cell r="E3903" t="str">
            <v>no</v>
          </cell>
          <cell r="F3903" t="str">
            <v>yes</v>
          </cell>
        </row>
        <row r="3904">
          <cell r="A3904" t="str">
            <v>Freund Creek 01</v>
          </cell>
          <cell r="B3904" t="str">
            <v>Chumstick Creek</v>
          </cell>
          <cell r="C3904" t="str">
            <v>Wenatchee</v>
          </cell>
          <cell r="D3904" t="str">
            <v>no</v>
          </cell>
          <cell r="E3904" t="str">
            <v>yes</v>
          </cell>
          <cell r="F3904" t="str">
            <v>no</v>
          </cell>
        </row>
        <row r="3905">
          <cell r="A3905" t="str">
            <v>Gate Creek 01</v>
          </cell>
          <cell r="B3905" t="str">
            <v xml:space="preserve">Lower Chiwawa River </v>
          </cell>
          <cell r="C3905" t="str">
            <v>Wenatchee</v>
          </cell>
          <cell r="D3905" t="str">
            <v>no</v>
          </cell>
          <cell r="E3905" t="str">
            <v>yes</v>
          </cell>
          <cell r="F3905" t="str">
            <v>no</v>
          </cell>
        </row>
        <row r="3906">
          <cell r="A3906" t="str">
            <v>Gill Creek 01</v>
          </cell>
          <cell r="B3906" t="str">
            <v xml:space="preserve">Lower Nason Creek </v>
          </cell>
          <cell r="C3906" t="str">
            <v>Wenatchee</v>
          </cell>
          <cell r="D3906" t="str">
            <v>no</v>
          </cell>
          <cell r="E3906" t="str">
            <v>yes</v>
          </cell>
          <cell r="F3906" t="str">
            <v>no</v>
          </cell>
        </row>
        <row r="3907">
          <cell r="A3907" t="str">
            <v>Goat Creek 01</v>
          </cell>
          <cell r="B3907" t="str">
            <v xml:space="preserve">Goat Creek </v>
          </cell>
          <cell r="C3907" t="str">
            <v>Methow</v>
          </cell>
          <cell r="D3907" t="str">
            <v>yes</v>
          </cell>
          <cell r="E3907" t="str">
            <v>yes</v>
          </cell>
          <cell r="F3907" t="str">
            <v>yes</v>
          </cell>
        </row>
        <row r="3908">
          <cell r="A3908" t="str">
            <v>Goat Creek 02</v>
          </cell>
          <cell r="B3908" t="str">
            <v xml:space="preserve">Goat Creek </v>
          </cell>
          <cell r="C3908" t="str">
            <v>Methow</v>
          </cell>
          <cell r="D3908" t="str">
            <v>yes</v>
          </cell>
          <cell r="E3908" t="str">
            <v>yes</v>
          </cell>
          <cell r="F3908" t="str">
            <v>yes</v>
          </cell>
        </row>
        <row r="3909">
          <cell r="A3909" t="str">
            <v>Goat Creek 03</v>
          </cell>
          <cell r="B3909" t="str">
            <v xml:space="preserve">Goat Creek </v>
          </cell>
          <cell r="C3909" t="str">
            <v>Methow</v>
          </cell>
          <cell r="D3909" t="str">
            <v>yes</v>
          </cell>
          <cell r="E3909" t="str">
            <v>no</v>
          </cell>
          <cell r="F3909" t="str">
            <v>yes</v>
          </cell>
        </row>
        <row r="3910">
          <cell r="A3910" t="str">
            <v>Goat Creek 04</v>
          </cell>
          <cell r="B3910" t="str">
            <v xml:space="preserve">Goat Creek </v>
          </cell>
          <cell r="C3910" t="str">
            <v>Methow</v>
          </cell>
          <cell r="D3910" t="str">
            <v>no</v>
          </cell>
          <cell r="E3910" t="str">
            <v>no</v>
          </cell>
          <cell r="F3910" t="str">
            <v>yes</v>
          </cell>
        </row>
        <row r="3911">
          <cell r="A3911" t="str">
            <v>Goat Creek 05</v>
          </cell>
          <cell r="B3911" t="str">
            <v xml:space="preserve">Goat Creek </v>
          </cell>
          <cell r="C3911" t="str">
            <v>Methow</v>
          </cell>
          <cell r="D3911" t="str">
            <v>no</v>
          </cell>
          <cell r="E3911" t="str">
            <v>no</v>
          </cell>
          <cell r="F3911" t="str">
            <v>yes</v>
          </cell>
        </row>
        <row r="3912">
          <cell r="A3912" t="str">
            <v>Goat Creek 06</v>
          </cell>
          <cell r="B3912" t="str">
            <v xml:space="preserve">Goat Creek </v>
          </cell>
          <cell r="C3912" t="str">
            <v>Methow</v>
          </cell>
          <cell r="D3912" t="str">
            <v>no</v>
          </cell>
          <cell r="E3912" t="str">
            <v>no</v>
          </cell>
          <cell r="F3912" t="str">
            <v>yes</v>
          </cell>
        </row>
        <row r="3913">
          <cell r="A3913" t="str">
            <v>Goat Creek 07</v>
          </cell>
          <cell r="B3913" t="str">
            <v xml:space="preserve">Goat Creek </v>
          </cell>
          <cell r="C3913" t="str">
            <v>Methow</v>
          </cell>
          <cell r="D3913" t="str">
            <v>no</v>
          </cell>
          <cell r="E3913" t="str">
            <v>no</v>
          </cell>
          <cell r="F3913" t="str">
            <v>yes</v>
          </cell>
        </row>
        <row r="3914">
          <cell r="A3914" t="str">
            <v>Goat Creek 08</v>
          </cell>
          <cell r="B3914" t="str">
            <v xml:space="preserve">Goat Creek </v>
          </cell>
          <cell r="C3914" t="str">
            <v>Methow</v>
          </cell>
          <cell r="D3914" t="str">
            <v>no</v>
          </cell>
          <cell r="E3914" t="str">
            <v>no</v>
          </cell>
          <cell r="F3914" t="str">
            <v>yes</v>
          </cell>
        </row>
        <row r="3915">
          <cell r="A3915" t="str">
            <v>Goat Creek 09</v>
          </cell>
          <cell r="B3915" t="str">
            <v xml:space="preserve">Goat Creek </v>
          </cell>
          <cell r="C3915" t="str">
            <v>Methow</v>
          </cell>
          <cell r="D3915" t="str">
            <v>no</v>
          </cell>
          <cell r="E3915" t="str">
            <v>no</v>
          </cell>
          <cell r="F3915" t="str">
            <v>yes</v>
          </cell>
        </row>
        <row r="3916">
          <cell r="A3916" t="str">
            <v>Gold Creek 01</v>
          </cell>
          <cell r="B3916" t="str">
            <v>Methow River-Texas Creek</v>
          </cell>
          <cell r="C3916" t="str">
            <v>Methow</v>
          </cell>
          <cell r="D3916" t="str">
            <v>yes</v>
          </cell>
          <cell r="E3916" t="str">
            <v>yes</v>
          </cell>
          <cell r="F3916" t="str">
            <v>yes</v>
          </cell>
        </row>
        <row r="3917">
          <cell r="A3917" t="str">
            <v>Gold Creek 02</v>
          </cell>
          <cell r="B3917" t="str">
            <v>Gold Creek</v>
          </cell>
          <cell r="C3917" t="str">
            <v>Methow</v>
          </cell>
          <cell r="D3917" t="str">
            <v>no</v>
          </cell>
          <cell r="E3917" t="str">
            <v>yes</v>
          </cell>
          <cell r="F3917" t="str">
            <v>no</v>
          </cell>
        </row>
        <row r="3918">
          <cell r="A3918" t="str">
            <v>Gold Creek 03</v>
          </cell>
          <cell r="B3918" t="str">
            <v>Gold Creek</v>
          </cell>
          <cell r="C3918" t="str">
            <v>Methow</v>
          </cell>
          <cell r="D3918" t="str">
            <v>yes</v>
          </cell>
          <cell r="E3918" t="str">
            <v>yes</v>
          </cell>
          <cell r="F3918" t="str">
            <v>yes</v>
          </cell>
        </row>
        <row r="3919">
          <cell r="A3919" t="str">
            <v>Gold Creek 04</v>
          </cell>
          <cell r="B3919" t="str">
            <v>Gold Creek</v>
          </cell>
          <cell r="C3919" t="str">
            <v>Methow</v>
          </cell>
          <cell r="D3919" t="str">
            <v>yes</v>
          </cell>
          <cell r="E3919" t="str">
            <v>yes</v>
          </cell>
          <cell r="F3919" t="str">
            <v>yes</v>
          </cell>
        </row>
        <row r="3920">
          <cell r="A3920" t="str">
            <v>Gold Creek 05</v>
          </cell>
          <cell r="B3920" t="str">
            <v>Gold Creek</v>
          </cell>
          <cell r="C3920" t="str">
            <v>Methow</v>
          </cell>
          <cell r="D3920" t="str">
            <v>yes</v>
          </cell>
          <cell r="E3920" t="str">
            <v>yes</v>
          </cell>
          <cell r="F3920" t="str">
            <v>yes</v>
          </cell>
        </row>
        <row r="3921">
          <cell r="A3921" t="str">
            <v>Gold Creek North Fork 01</v>
          </cell>
          <cell r="B3921" t="str">
            <v>Gold Creek</v>
          </cell>
          <cell r="C3921" t="str">
            <v>Methow</v>
          </cell>
          <cell r="D3921" t="str">
            <v>yes</v>
          </cell>
          <cell r="E3921" t="str">
            <v>yes</v>
          </cell>
          <cell r="F3921" t="str">
            <v>yes</v>
          </cell>
        </row>
        <row r="3922">
          <cell r="A3922" t="str">
            <v>Gold Creek South Fork 01</v>
          </cell>
          <cell r="B3922" t="str">
            <v xml:space="preserve">South Fork Gold Creek </v>
          </cell>
          <cell r="C3922" t="str">
            <v>Methow</v>
          </cell>
          <cell r="D3922" t="str">
            <v>yes</v>
          </cell>
          <cell r="E3922" t="str">
            <v>yes</v>
          </cell>
          <cell r="F3922" t="str">
            <v>yes</v>
          </cell>
        </row>
        <row r="3923">
          <cell r="A3923" t="str">
            <v>Gold Creek South Fork 02</v>
          </cell>
          <cell r="B3923" t="str">
            <v xml:space="preserve">South Fork Gold Creek </v>
          </cell>
          <cell r="C3923" t="str">
            <v>Methow</v>
          </cell>
          <cell r="D3923" t="str">
            <v>yes</v>
          </cell>
          <cell r="E3923" t="str">
            <v>yes</v>
          </cell>
          <cell r="F3923" t="str">
            <v>yes</v>
          </cell>
        </row>
        <row r="3924">
          <cell r="A3924" t="str">
            <v>Gold Creek South Fork 03</v>
          </cell>
          <cell r="B3924" t="str">
            <v xml:space="preserve">South Fork Gold Creek </v>
          </cell>
          <cell r="C3924" t="str">
            <v>Methow</v>
          </cell>
          <cell r="D3924" t="str">
            <v>yes</v>
          </cell>
          <cell r="E3924" t="str">
            <v>yes</v>
          </cell>
          <cell r="F3924" t="str">
            <v>yes</v>
          </cell>
        </row>
        <row r="3925">
          <cell r="A3925" t="str">
            <v>Gold Creek South Fork 04</v>
          </cell>
          <cell r="B3925" t="str">
            <v xml:space="preserve">South Fork Gold Creek </v>
          </cell>
          <cell r="C3925" t="str">
            <v>Methow</v>
          </cell>
          <cell r="D3925" t="str">
            <v>no</v>
          </cell>
          <cell r="E3925" t="str">
            <v>no</v>
          </cell>
          <cell r="F3925" t="str">
            <v>yes</v>
          </cell>
        </row>
        <row r="3926">
          <cell r="A3926" t="str">
            <v>Goose Creek 01</v>
          </cell>
          <cell r="B3926" t="str">
            <v xml:space="preserve">Lower Chiwawa River </v>
          </cell>
          <cell r="C3926" t="str">
            <v>Wenatchee</v>
          </cell>
          <cell r="D3926" t="str">
            <v>yes</v>
          </cell>
          <cell r="E3926" t="str">
            <v>yes</v>
          </cell>
          <cell r="F3926" t="str">
            <v>no</v>
          </cell>
        </row>
        <row r="3927">
          <cell r="A3927" t="str">
            <v>Hansel Creek 01</v>
          </cell>
          <cell r="B3927" t="str">
            <v xml:space="preserve">Lower Peshastin Creek </v>
          </cell>
          <cell r="C3927" t="str">
            <v>Wenatchee</v>
          </cell>
          <cell r="D3927" t="str">
            <v>no</v>
          </cell>
          <cell r="E3927" t="str">
            <v>yes</v>
          </cell>
          <cell r="F3927" t="str">
            <v>no</v>
          </cell>
        </row>
        <row r="3928">
          <cell r="A3928" t="str">
            <v>Henry Creek 01</v>
          </cell>
          <cell r="B3928" t="str">
            <v xml:space="preserve">Upper Nason Creek </v>
          </cell>
          <cell r="C3928" t="str">
            <v>Wenatchee</v>
          </cell>
          <cell r="D3928" t="str">
            <v>no</v>
          </cell>
          <cell r="E3928" t="str">
            <v>no</v>
          </cell>
          <cell r="F3928" t="str">
            <v>yes</v>
          </cell>
        </row>
        <row r="3929">
          <cell r="A3929" t="str">
            <v>Hornet Creek 01</v>
          </cell>
          <cell r="B3929" t="str">
            <v xml:space="preserve">Lower Mad River </v>
          </cell>
          <cell r="C3929" t="str">
            <v>Entiat</v>
          </cell>
          <cell r="D3929" t="str">
            <v>yes</v>
          </cell>
          <cell r="E3929" t="str">
            <v>yes</v>
          </cell>
          <cell r="F3929" t="str">
            <v>yes</v>
          </cell>
        </row>
        <row r="3930">
          <cell r="A3930" t="str">
            <v>Hornet Creek 02</v>
          </cell>
          <cell r="B3930" t="str">
            <v xml:space="preserve">Lower Mad River </v>
          </cell>
          <cell r="C3930" t="str">
            <v>Entiat</v>
          </cell>
          <cell r="D3930" t="str">
            <v>no</v>
          </cell>
          <cell r="E3930" t="str">
            <v>yes</v>
          </cell>
          <cell r="F3930" t="str">
            <v>no</v>
          </cell>
        </row>
        <row r="3931">
          <cell r="A3931" t="str">
            <v>Hornet Draw 01</v>
          </cell>
          <cell r="B3931" t="str">
            <v xml:space="preserve">Libby Creek </v>
          </cell>
          <cell r="C3931" t="str">
            <v>Methow</v>
          </cell>
          <cell r="D3931" t="str">
            <v>no</v>
          </cell>
          <cell r="E3931" t="str">
            <v>yes</v>
          </cell>
          <cell r="F3931" t="str">
            <v>no</v>
          </cell>
        </row>
        <row r="3932">
          <cell r="A3932" t="str">
            <v>Icicle Creek Lower 01</v>
          </cell>
          <cell r="B3932" t="str">
            <v xml:space="preserve">Lower Icicle Creek </v>
          </cell>
          <cell r="C3932" t="str">
            <v>Wenatchee</v>
          </cell>
          <cell r="D3932" t="str">
            <v>yes</v>
          </cell>
          <cell r="E3932" t="str">
            <v>yes</v>
          </cell>
          <cell r="F3932" t="str">
            <v>yes</v>
          </cell>
        </row>
        <row r="3933">
          <cell r="A3933" t="str">
            <v>Icicle Creek Lower 02</v>
          </cell>
          <cell r="B3933" t="str">
            <v xml:space="preserve">Lower Icicle Creek </v>
          </cell>
          <cell r="C3933" t="str">
            <v>Wenatchee</v>
          </cell>
          <cell r="D3933" t="str">
            <v>yes</v>
          </cell>
          <cell r="E3933" t="str">
            <v>yes</v>
          </cell>
          <cell r="F3933" t="str">
            <v>yes</v>
          </cell>
        </row>
        <row r="3934">
          <cell r="A3934" t="str">
            <v>Icicle Creek Lower 03</v>
          </cell>
          <cell r="B3934" t="str">
            <v xml:space="preserve">Lower Icicle Creek </v>
          </cell>
          <cell r="C3934" t="str">
            <v>Wenatchee</v>
          </cell>
          <cell r="D3934" t="str">
            <v>yes</v>
          </cell>
          <cell r="E3934" t="str">
            <v>yes</v>
          </cell>
          <cell r="F3934" t="str">
            <v>yes</v>
          </cell>
        </row>
        <row r="3935">
          <cell r="A3935" t="str">
            <v>Icicle Creek Lower 04</v>
          </cell>
          <cell r="B3935" t="str">
            <v xml:space="preserve">Lower Icicle Creek </v>
          </cell>
          <cell r="C3935" t="str">
            <v>Wenatchee</v>
          </cell>
          <cell r="D3935" t="str">
            <v>yes</v>
          </cell>
          <cell r="E3935" t="str">
            <v>yes</v>
          </cell>
          <cell r="F3935" t="str">
            <v>yes</v>
          </cell>
        </row>
        <row r="3936">
          <cell r="A3936" t="str">
            <v>Icicle Creek Lower 05</v>
          </cell>
          <cell r="B3936" t="str">
            <v xml:space="preserve">Lower Icicle Creek </v>
          </cell>
          <cell r="C3936" t="str">
            <v>Wenatchee</v>
          </cell>
          <cell r="D3936" t="str">
            <v>yes</v>
          </cell>
          <cell r="E3936" t="str">
            <v>yes</v>
          </cell>
          <cell r="F3936" t="str">
            <v>yes</v>
          </cell>
        </row>
        <row r="3937">
          <cell r="A3937" t="str">
            <v>Icicle Creek Lower 06</v>
          </cell>
          <cell r="B3937" t="str">
            <v xml:space="preserve">Lower Icicle Creek </v>
          </cell>
          <cell r="C3937" t="str">
            <v>Wenatchee</v>
          </cell>
          <cell r="D3937" t="str">
            <v>no</v>
          </cell>
          <cell r="E3937" t="str">
            <v>no</v>
          </cell>
          <cell r="F3937" t="str">
            <v>yes</v>
          </cell>
        </row>
        <row r="3938">
          <cell r="A3938" t="str">
            <v>Icicle Creek Lower 07</v>
          </cell>
          <cell r="B3938" t="str">
            <v xml:space="preserve">Lower Icicle Creek </v>
          </cell>
          <cell r="C3938" t="str">
            <v>Wenatchee</v>
          </cell>
          <cell r="D3938" t="str">
            <v>no</v>
          </cell>
          <cell r="E3938" t="str">
            <v>no</v>
          </cell>
          <cell r="F3938" t="str">
            <v>yes</v>
          </cell>
        </row>
        <row r="3939">
          <cell r="A3939" t="str">
            <v>Icicle Creek Lower 08</v>
          </cell>
          <cell r="B3939" t="str">
            <v xml:space="preserve">Lower Icicle Creek </v>
          </cell>
          <cell r="C3939" t="str">
            <v>Wenatchee</v>
          </cell>
          <cell r="D3939" t="str">
            <v>no</v>
          </cell>
          <cell r="E3939" t="str">
            <v>no</v>
          </cell>
          <cell r="F3939" t="str">
            <v>yes</v>
          </cell>
        </row>
        <row r="3940">
          <cell r="A3940" t="str">
            <v>Icicle Creek Middle 01</v>
          </cell>
          <cell r="B3940" t="str">
            <v xml:space="preserve">Middle Icicle Creek </v>
          </cell>
          <cell r="C3940" t="str">
            <v>Wenatchee</v>
          </cell>
          <cell r="D3940" t="str">
            <v>no</v>
          </cell>
          <cell r="E3940" t="str">
            <v>no</v>
          </cell>
          <cell r="F3940" t="str">
            <v>yes</v>
          </cell>
        </row>
        <row r="3941">
          <cell r="A3941" t="str">
            <v>Icicle Creek Middle 02</v>
          </cell>
          <cell r="B3941" t="str">
            <v xml:space="preserve">Middle Icicle Creek </v>
          </cell>
          <cell r="C3941" t="str">
            <v>Wenatchee</v>
          </cell>
          <cell r="D3941" t="str">
            <v>no</v>
          </cell>
          <cell r="E3941" t="str">
            <v>no</v>
          </cell>
          <cell r="F3941" t="str">
            <v>yes</v>
          </cell>
        </row>
        <row r="3942">
          <cell r="A3942" t="str">
            <v>Icicle Creek Middle 03</v>
          </cell>
          <cell r="B3942" t="str">
            <v xml:space="preserve">Middle Icicle Creek </v>
          </cell>
          <cell r="C3942" t="str">
            <v>Wenatchee</v>
          </cell>
          <cell r="D3942" t="str">
            <v>no</v>
          </cell>
          <cell r="E3942" t="str">
            <v>no</v>
          </cell>
          <cell r="F3942" t="str">
            <v>yes</v>
          </cell>
        </row>
        <row r="3943">
          <cell r="A3943" t="str">
            <v>Icicle Creek Middle 04</v>
          </cell>
          <cell r="B3943" t="str">
            <v xml:space="preserve">Middle Icicle Creek </v>
          </cell>
          <cell r="C3943" t="str">
            <v>Wenatchee</v>
          </cell>
          <cell r="D3943" t="str">
            <v>no</v>
          </cell>
          <cell r="E3943" t="str">
            <v>no</v>
          </cell>
          <cell r="F3943" t="str">
            <v>yes</v>
          </cell>
        </row>
        <row r="3944">
          <cell r="A3944" t="str">
            <v>Icicle Creek Middle 05</v>
          </cell>
          <cell r="B3944" t="str">
            <v xml:space="preserve">Middle Icicle Creek </v>
          </cell>
          <cell r="C3944" t="str">
            <v>Wenatchee</v>
          </cell>
          <cell r="D3944" t="str">
            <v>no</v>
          </cell>
          <cell r="E3944" t="str">
            <v>no</v>
          </cell>
          <cell r="F3944" t="str">
            <v>yes</v>
          </cell>
        </row>
        <row r="3945">
          <cell r="A3945" t="str">
            <v>Icicle Creek Middle 06</v>
          </cell>
          <cell r="B3945" t="str">
            <v xml:space="preserve">Middle Icicle Creek </v>
          </cell>
          <cell r="C3945" t="str">
            <v>Wenatchee</v>
          </cell>
          <cell r="D3945" t="str">
            <v>no</v>
          </cell>
          <cell r="E3945" t="str">
            <v>no</v>
          </cell>
          <cell r="F3945" t="str">
            <v>yes</v>
          </cell>
        </row>
        <row r="3946">
          <cell r="A3946" t="str">
            <v>Icicle Creek Middle 07</v>
          </cell>
          <cell r="B3946" t="str">
            <v xml:space="preserve">Middle Icicle Creek </v>
          </cell>
          <cell r="C3946" t="str">
            <v>Wenatchee</v>
          </cell>
          <cell r="D3946" t="str">
            <v>no</v>
          </cell>
          <cell r="E3946" t="str">
            <v>no</v>
          </cell>
          <cell r="F3946" t="str">
            <v>yes</v>
          </cell>
        </row>
        <row r="3947">
          <cell r="A3947" t="str">
            <v>Icicle Creek Middle 08</v>
          </cell>
          <cell r="B3947" t="str">
            <v xml:space="preserve">Middle Icicle Creek </v>
          </cell>
          <cell r="C3947" t="str">
            <v>Wenatchee</v>
          </cell>
          <cell r="D3947" t="str">
            <v>no</v>
          </cell>
          <cell r="E3947" t="str">
            <v>no</v>
          </cell>
          <cell r="F3947" t="str">
            <v>yes</v>
          </cell>
        </row>
        <row r="3948">
          <cell r="A3948" t="str">
            <v>Icicle Creek Middle 09</v>
          </cell>
          <cell r="B3948" t="str">
            <v xml:space="preserve">Middle Icicle Creek </v>
          </cell>
          <cell r="C3948" t="str">
            <v>Wenatchee</v>
          </cell>
          <cell r="D3948" t="str">
            <v>no</v>
          </cell>
          <cell r="E3948" t="str">
            <v>no</v>
          </cell>
          <cell r="F3948" t="str">
            <v>yes</v>
          </cell>
        </row>
        <row r="3949">
          <cell r="A3949" t="str">
            <v>Icicle Creek Middle 10</v>
          </cell>
          <cell r="B3949" t="str">
            <v xml:space="preserve">Middle Icicle Creek </v>
          </cell>
          <cell r="C3949" t="str">
            <v>Wenatchee</v>
          </cell>
          <cell r="D3949" t="str">
            <v>no</v>
          </cell>
          <cell r="E3949" t="str">
            <v>no</v>
          </cell>
          <cell r="F3949" t="str">
            <v>yes</v>
          </cell>
        </row>
        <row r="3950">
          <cell r="A3950" t="str">
            <v>Icicle Creek Middle 11</v>
          </cell>
          <cell r="B3950" t="str">
            <v xml:space="preserve">Upper Icicle Creek </v>
          </cell>
          <cell r="C3950" t="str">
            <v>Wenatchee</v>
          </cell>
          <cell r="D3950" t="str">
            <v>no</v>
          </cell>
          <cell r="E3950" t="str">
            <v>no</v>
          </cell>
          <cell r="F3950" t="str">
            <v>yes</v>
          </cell>
        </row>
        <row r="3951">
          <cell r="A3951" t="str">
            <v>Icicle Creek Upper 01</v>
          </cell>
          <cell r="B3951" t="str">
            <v xml:space="preserve">Upper Icicle Creek </v>
          </cell>
          <cell r="C3951" t="str">
            <v>Wenatchee</v>
          </cell>
          <cell r="D3951" t="str">
            <v>no</v>
          </cell>
          <cell r="E3951" t="str">
            <v>no</v>
          </cell>
          <cell r="F3951" t="str">
            <v>yes</v>
          </cell>
        </row>
        <row r="3952">
          <cell r="A3952" t="str">
            <v>Icicle Creek Upper 02</v>
          </cell>
          <cell r="B3952" t="str">
            <v xml:space="preserve">Upper Icicle Creek </v>
          </cell>
          <cell r="C3952" t="str">
            <v>Wenatchee</v>
          </cell>
          <cell r="D3952" t="str">
            <v>no</v>
          </cell>
          <cell r="E3952" t="str">
            <v>no</v>
          </cell>
          <cell r="F3952" t="str">
            <v>yes</v>
          </cell>
        </row>
        <row r="3953">
          <cell r="A3953" t="str">
            <v>Icicle Creek Upper 03</v>
          </cell>
          <cell r="B3953" t="str">
            <v xml:space="preserve">Upper Icicle Creek </v>
          </cell>
          <cell r="C3953" t="str">
            <v>Wenatchee</v>
          </cell>
          <cell r="D3953" t="str">
            <v>no</v>
          </cell>
          <cell r="E3953" t="str">
            <v>no</v>
          </cell>
          <cell r="F3953" t="str">
            <v>yes</v>
          </cell>
        </row>
        <row r="3954">
          <cell r="A3954" t="str">
            <v>Icicle Creek Upper 04</v>
          </cell>
          <cell r="B3954" t="str">
            <v xml:space="preserve">Upper Icicle Creek </v>
          </cell>
          <cell r="C3954" t="str">
            <v>Wenatchee</v>
          </cell>
          <cell r="D3954" t="str">
            <v>no</v>
          </cell>
          <cell r="E3954" t="str">
            <v>no</v>
          </cell>
          <cell r="F3954" t="str">
            <v>yes</v>
          </cell>
        </row>
        <row r="3955">
          <cell r="A3955" t="str">
            <v>Icicle Creek Upper 05</v>
          </cell>
          <cell r="B3955" t="str">
            <v xml:space="preserve">Upper Icicle Creek </v>
          </cell>
          <cell r="C3955" t="str">
            <v>Wenatchee</v>
          </cell>
          <cell r="D3955" t="str">
            <v>no</v>
          </cell>
          <cell r="E3955" t="str">
            <v>no</v>
          </cell>
          <cell r="F3955" t="str">
            <v>no</v>
          </cell>
        </row>
        <row r="3956">
          <cell r="A3956" t="str">
            <v>Indian Creek 01</v>
          </cell>
          <cell r="B3956" t="str">
            <v xml:space="preserve">Tillicum Creek </v>
          </cell>
          <cell r="C3956" t="str">
            <v>Entiat</v>
          </cell>
          <cell r="D3956" t="str">
            <v>no</v>
          </cell>
          <cell r="E3956" t="str">
            <v>yes</v>
          </cell>
          <cell r="F3956" t="str">
            <v>no</v>
          </cell>
        </row>
        <row r="3957">
          <cell r="A3957" t="str">
            <v>Ingalls Creek 01</v>
          </cell>
          <cell r="B3957" t="str">
            <v xml:space="preserve">Upper Peshastin Creek </v>
          </cell>
          <cell r="C3957" t="str">
            <v>Wenatchee</v>
          </cell>
          <cell r="D3957" t="str">
            <v>yes</v>
          </cell>
          <cell r="E3957" t="str">
            <v>yes</v>
          </cell>
          <cell r="F3957" t="str">
            <v>yes</v>
          </cell>
        </row>
        <row r="3958">
          <cell r="A3958" t="str">
            <v>Ingalls Creek 02</v>
          </cell>
          <cell r="B3958" t="str">
            <v xml:space="preserve">Ingalls Creek </v>
          </cell>
          <cell r="C3958" t="str">
            <v>Wenatchee</v>
          </cell>
          <cell r="D3958" t="str">
            <v>yes</v>
          </cell>
          <cell r="E3958" t="str">
            <v>yes</v>
          </cell>
          <cell r="F3958" t="str">
            <v>yes</v>
          </cell>
        </row>
        <row r="3959">
          <cell r="A3959" t="str">
            <v>Ingalls Creek 03</v>
          </cell>
          <cell r="B3959" t="str">
            <v xml:space="preserve">Ingalls Creek </v>
          </cell>
          <cell r="C3959" t="str">
            <v>Wenatchee</v>
          </cell>
          <cell r="D3959" t="str">
            <v>no</v>
          </cell>
          <cell r="E3959" t="str">
            <v>no</v>
          </cell>
          <cell r="F3959" t="str">
            <v>yes</v>
          </cell>
        </row>
        <row r="3960">
          <cell r="A3960" t="str">
            <v>Jack Creek 01</v>
          </cell>
          <cell r="B3960" t="str">
            <v xml:space="preserve">Jack Creek </v>
          </cell>
          <cell r="C3960" t="str">
            <v>Wenatchee</v>
          </cell>
          <cell r="D3960" t="str">
            <v>no</v>
          </cell>
          <cell r="E3960" t="str">
            <v>no</v>
          </cell>
          <cell r="F3960" t="str">
            <v>yes</v>
          </cell>
        </row>
        <row r="3961">
          <cell r="A3961" t="str">
            <v>Kahler Creek 01</v>
          </cell>
          <cell r="B3961" t="str">
            <v xml:space="preserve">Lower Nason Creek </v>
          </cell>
          <cell r="C3961" t="str">
            <v>Wenatchee</v>
          </cell>
          <cell r="D3961" t="str">
            <v>yes</v>
          </cell>
          <cell r="E3961" t="str">
            <v>yes</v>
          </cell>
          <cell r="F3961" t="str">
            <v>no</v>
          </cell>
        </row>
        <row r="3962">
          <cell r="A3962" t="str">
            <v>Kloochman Creek 01</v>
          </cell>
          <cell r="B3962" t="str">
            <v xml:space="preserve">Tillicum Creek </v>
          </cell>
          <cell r="C3962" t="str">
            <v>Entiat</v>
          </cell>
          <cell r="D3962" t="str">
            <v>no</v>
          </cell>
          <cell r="E3962" t="str">
            <v>yes</v>
          </cell>
          <cell r="F3962" t="str">
            <v>no</v>
          </cell>
        </row>
        <row r="3963">
          <cell r="A3963" t="str">
            <v>Lake Creek Entiat 01</v>
          </cell>
          <cell r="B3963" t="str">
            <v>Entiat River-Lake Creek</v>
          </cell>
          <cell r="C3963" t="str">
            <v>Entiat</v>
          </cell>
          <cell r="D3963" t="str">
            <v>no</v>
          </cell>
          <cell r="E3963" t="str">
            <v>no</v>
          </cell>
          <cell r="F3963" t="str">
            <v>yes</v>
          </cell>
        </row>
        <row r="3964">
          <cell r="A3964" t="str">
            <v>Lake Creek Methow 01</v>
          </cell>
          <cell r="B3964" t="str">
            <v>Lake Creek (Methow)</v>
          </cell>
          <cell r="C3964" t="str">
            <v>Methow</v>
          </cell>
          <cell r="D3964" t="str">
            <v>yes</v>
          </cell>
          <cell r="E3964" t="str">
            <v>yes</v>
          </cell>
          <cell r="F3964" t="str">
            <v>yes</v>
          </cell>
        </row>
        <row r="3965">
          <cell r="A3965" t="str">
            <v>Lake Creek Methow 02</v>
          </cell>
          <cell r="B3965" t="str">
            <v>Lake Creek (Methow)</v>
          </cell>
          <cell r="C3965" t="str">
            <v>Methow</v>
          </cell>
          <cell r="D3965" t="str">
            <v>no</v>
          </cell>
          <cell r="E3965" t="str">
            <v>yes</v>
          </cell>
          <cell r="F3965" t="str">
            <v>yes</v>
          </cell>
        </row>
        <row r="3966">
          <cell r="A3966" t="str">
            <v>Lake Creek Methow 03</v>
          </cell>
          <cell r="B3966" t="str">
            <v>Lake Creek (Methow)</v>
          </cell>
          <cell r="C3966" t="str">
            <v>Methow</v>
          </cell>
          <cell r="D3966" t="str">
            <v>no</v>
          </cell>
          <cell r="E3966" t="str">
            <v>yes</v>
          </cell>
          <cell r="F3966" t="str">
            <v>yes</v>
          </cell>
        </row>
        <row r="3967">
          <cell r="A3967" t="str">
            <v>Lake Creek Methow 04</v>
          </cell>
          <cell r="B3967" t="str">
            <v>Lake Creek (Methow)</v>
          </cell>
          <cell r="C3967" t="str">
            <v>Methow</v>
          </cell>
          <cell r="D3967" t="str">
            <v>no</v>
          </cell>
          <cell r="E3967" t="str">
            <v>yes</v>
          </cell>
          <cell r="F3967" t="str">
            <v>yes</v>
          </cell>
        </row>
        <row r="3968">
          <cell r="A3968" t="str">
            <v>Lake Creek Methow 05</v>
          </cell>
          <cell r="B3968" t="str">
            <v>Lake Creek (Methow)</v>
          </cell>
          <cell r="C3968" t="str">
            <v>Methow</v>
          </cell>
          <cell r="D3968" t="str">
            <v>no</v>
          </cell>
          <cell r="E3968" t="str">
            <v>yes</v>
          </cell>
          <cell r="F3968" t="str">
            <v>yes</v>
          </cell>
        </row>
        <row r="3969">
          <cell r="A3969" t="str">
            <v>Lake Creek Methow 06</v>
          </cell>
          <cell r="B3969" t="str">
            <v>Lake Creek (Methow)</v>
          </cell>
          <cell r="C3969" t="str">
            <v>Methow</v>
          </cell>
          <cell r="D3969" t="str">
            <v>no</v>
          </cell>
          <cell r="E3969" t="str">
            <v>yes</v>
          </cell>
          <cell r="F3969" t="str">
            <v>yes</v>
          </cell>
        </row>
        <row r="3970">
          <cell r="A3970" t="str">
            <v>Lake Wenatchee 01</v>
          </cell>
          <cell r="B3970" t="str">
            <v xml:space="preserve">Lake Wenatchee </v>
          </cell>
          <cell r="C3970" t="str">
            <v>Wenatchee</v>
          </cell>
          <cell r="D3970" t="str">
            <v>yes</v>
          </cell>
          <cell r="E3970" t="str">
            <v>yes</v>
          </cell>
          <cell r="F3970" t="str">
            <v>yes</v>
          </cell>
        </row>
        <row r="3971">
          <cell r="A3971" t="str">
            <v>Larsen Creek 01</v>
          </cell>
          <cell r="B3971" t="str">
            <v xml:space="preserve">Lower Peshastin Creek </v>
          </cell>
          <cell r="C3971" t="str">
            <v>Wenatchee</v>
          </cell>
          <cell r="D3971" t="str">
            <v>no</v>
          </cell>
          <cell r="E3971" t="str">
            <v>no</v>
          </cell>
          <cell r="F3971" t="str">
            <v>no</v>
          </cell>
        </row>
        <row r="3972">
          <cell r="A3972" t="str">
            <v>Leland Creek 01</v>
          </cell>
          <cell r="B3972" t="str">
            <v xml:space="preserve">Upper Icicle Creek </v>
          </cell>
          <cell r="C3972" t="str">
            <v>Wenatchee</v>
          </cell>
          <cell r="D3972" t="str">
            <v>no</v>
          </cell>
          <cell r="E3972" t="str">
            <v>no</v>
          </cell>
          <cell r="F3972" t="str">
            <v>yes</v>
          </cell>
        </row>
        <row r="3973">
          <cell r="A3973" t="str">
            <v>Leland Creek 02</v>
          </cell>
          <cell r="B3973" t="str">
            <v xml:space="preserve">Upper Icicle Creek </v>
          </cell>
          <cell r="C3973" t="str">
            <v>Wenatchee</v>
          </cell>
          <cell r="D3973" t="str">
            <v>no</v>
          </cell>
          <cell r="E3973" t="str">
            <v>no</v>
          </cell>
          <cell r="F3973" t="str">
            <v>yes</v>
          </cell>
        </row>
        <row r="3974">
          <cell r="A3974" t="str">
            <v>Leland Creek 03</v>
          </cell>
          <cell r="B3974" t="str">
            <v xml:space="preserve">Upper Icicle Creek </v>
          </cell>
          <cell r="C3974" t="str">
            <v>Wenatchee</v>
          </cell>
          <cell r="D3974" t="str">
            <v>no</v>
          </cell>
          <cell r="E3974" t="str">
            <v>no</v>
          </cell>
          <cell r="F3974" t="str">
            <v>yes</v>
          </cell>
        </row>
        <row r="3975">
          <cell r="A3975" t="str">
            <v>Leland Creek 04</v>
          </cell>
          <cell r="B3975" t="str">
            <v xml:space="preserve">Upper Icicle Creek </v>
          </cell>
          <cell r="C3975" t="str">
            <v>Wenatchee</v>
          </cell>
          <cell r="D3975" t="str">
            <v>no</v>
          </cell>
          <cell r="E3975" t="str">
            <v>no</v>
          </cell>
          <cell r="F3975" t="str">
            <v>yes</v>
          </cell>
        </row>
        <row r="3976">
          <cell r="A3976" t="str">
            <v>Libby Creek 01</v>
          </cell>
          <cell r="B3976" t="str">
            <v xml:space="preserve">Libby Creek </v>
          </cell>
          <cell r="C3976" t="str">
            <v>Methow</v>
          </cell>
          <cell r="D3976" t="str">
            <v>yes</v>
          </cell>
          <cell r="E3976" t="str">
            <v>yes</v>
          </cell>
          <cell r="F3976" t="str">
            <v>yes</v>
          </cell>
        </row>
        <row r="3977">
          <cell r="A3977" t="str">
            <v>Libby Creek 02</v>
          </cell>
          <cell r="B3977" t="str">
            <v xml:space="preserve">Libby Creek </v>
          </cell>
          <cell r="C3977" t="str">
            <v>Methow</v>
          </cell>
          <cell r="D3977" t="str">
            <v>yes</v>
          </cell>
          <cell r="E3977" t="str">
            <v>yes</v>
          </cell>
          <cell r="F3977" t="str">
            <v>yes</v>
          </cell>
        </row>
        <row r="3978">
          <cell r="A3978" t="str">
            <v>Libby Creek 03</v>
          </cell>
          <cell r="B3978" t="str">
            <v xml:space="preserve">Libby Creek </v>
          </cell>
          <cell r="C3978" t="str">
            <v>Methow</v>
          </cell>
          <cell r="D3978" t="str">
            <v>yes</v>
          </cell>
          <cell r="E3978" t="str">
            <v>yes</v>
          </cell>
          <cell r="F3978" t="str">
            <v>yes</v>
          </cell>
        </row>
        <row r="3979">
          <cell r="A3979" t="str">
            <v>Libby Creek 04</v>
          </cell>
          <cell r="B3979" t="str">
            <v xml:space="preserve">Libby Creek </v>
          </cell>
          <cell r="C3979" t="str">
            <v>Methow</v>
          </cell>
          <cell r="D3979" t="str">
            <v>yes</v>
          </cell>
          <cell r="E3979" t="str">
            <v>yes</v>
          </cell>
          <cell r="F3979" t="str">
            <v>yes</v>
          </cell>
        </row>
        <row r="3980">
          <cell r="A3980" t="str">
            <v>Libby Creek 05</v>
          </cell>
          <cell r="B3980" t="str">
            <v xml:space="preserve">Libby Creek </v>
          </cell>
          <cell r="C3980" t="str">
            <v>Methow</v>
          </cell>
          <cell r="D3980" t="str">
            <v>yes</v>
          </cell>
          <cell r="E3980" t="str">
            <v>yes</v>
          </cell>
          <cell r="F3980" t="str">
            <v>yes</v>
          </cell>
        </row>
        <row r="3981">
          <cell r="A3981" t="str">
            <v>Libby Creek 06</v>
          </cell>
          <cell r="B3981" t="str">
            <v xml:space="preserve">Libby Creek </v>
          </cell>
          <cell r="C3981" t="str">
            <v>Methow</v>
          </cell>
          <cell r="D3981" t="str">
            <v>yes</v>
          </cell>
          <cell r="E3981" t="str">
            <v>yes</v>
          </cell>
          <cell r="F3981" t="str">
            <v>yes</v>
          </cell>
        </row>
        <row r="3982">
          <cell r="A3982" t="str">
            <v>Libby Creek 07</v>
          </cell>
          <cell r="B3982" t="str">
            <v xml:space="preserve">Libby Creek </v>
          </cell>
          <cell r="C3982" t="str">
            <v>Methow</v>
          </cell>
          <cell r="D3982" t="str">
            <v>yes</v>
          </cell>
          <cell r="E3982" t="str">
            <v>yes</v>
          </cell>
          <cell r="F3982" t="str">
            <v>yes</v>
          </cell>
        </row>
        <row r="3983">
          <cell r="A3983" t="str">
            <v>Libby Creek North Fork 01</v>
          </cell>
          <cell r="B3983" t="str">
            <v xml:space="preserve">Libby Creek </v>
          </cell>
          <cell r="C3983" t="str">
            <v>Methow</v>
          </cell>
          <cell r="D3983" t="str">
            <v>no</v>
          </cell>
          <cell r="E3983" t="str">
            <v>no</v>
          </cell>
          <cell r="F3983" t="str">
            <v>no</v>
          </cell>
        </row>
        <row r="3984">
          <cell r="A3984" t="str">
            <v>Libby Creek North Fork 02</v>
          </cell>
          <cell r="B3984" t="str">
            <v xml:space="preserve">Libby Creek </v>
          </cell>
          <cell r="C3984" t="str">
            <v>Methow</v>
          </cell>
          <cell r="D3984" t="str">
            <v>no</v>
          </cell>
          <cell r="E3984" t="str">
            <v>no</v>
          </cell>
          <cell r="F3984" t="str">
            <v>no</v>
          </cell>
        </row>
        <row r="3985">
          <cell r="A3985" t="str">
            <v>Libby Creek South Fork 01</v>
          </cell>
          <cell r="B3985" t="str">
            <v xml:space="preserve">Libby Creek </v>
          </cell>
          <cell r="C3985" t="str">
            <v>Methow</v>
          </cell>
          <cell r="D3985" t="str">
            <v>no</v>
          </cell>
          <cell r="E3985" t="str">
            <v>no</v>
          </cell>
          <cell r="F3985" t="str">
            <v>no</v>
          </cell>
        </row>
        <row r="3986">
          <cell r="A3986" t="str">
            <v>Libby Creek South Fork 02</v>
          </cell>
          <cell r="B3986" t="str">
            <v xml:space="preserve">Libby Creek </v>
          </cell>
          <cell r="C3986" t="str">
            <v>Methow</v>
          </cell>
          <cell r="D3986" t="str">
            <v>no</v>
          </cell>
          <cell r="E3986" t="str">
            <v>no</v>
          </cell>
          <cell r="F3986" t="str">
            <v>no</v>
          </cell>
        </row>
        <row r="3987">
          <cell r="A3987" t="str">
            <v>Little Bridge Creek 01</v>
          </cell>
          <cell r="B3987" t="str">
            <v xml:space="preserve">Little Bridge Creek </v>
          </cell>
          <cell r="C3987" t="str">
            <v>Methow</v>
          </cell>
          <cell r="D3987" t="str">
            <v>no</v>
          </cell>
          <cell r="E3987" t="str">
            <v>no</v>
          </cell>
          <cell r="F3987" t="str">
            <v>no</v>
          </cell>
        </row>
        <row r="3988">
          <cell r="A3988" t="str">
            <v>Little Bridge Creek 02</v>
          </cell>
          <cell r="B3988" t="str">
            <v xml:space="preserve">Little Bridge Creek </v>
          </cell>
          <cell r="C3988" t="str">
            <v>Methow</v>
          </cell>
          <cell r="D3988" t="str">
            <v>yes</v>
          </cell>
          <cell r="E3988" t="str">
            <v>yes</v>
          </cell>
          <cell r="F3988" t="str">
            <v>yes</v>
          </cell>
        </row>
        <row r="3989">
          <cell r="A3989" t="str">
            <v>Little Bridge Creek 03</v>
          </cell>
          <cell r="B3989" t="str">
            <v xml:space="preserve">Little Bridge Creek </v>
          </cell>
          <cell r="C3989" t="str">
            <v>Methow</v>
          </cell>
          <cell r="D3989" t="str">
            <v>yes</v>
          </cell>
          <cell r="E3989" t="str">
            <v>yes</v>
          </cell>
          <cell r="F3989" t="str">
            <v>yes</v>
          </cell>
        </row>
        <row r="3990">
          <cell r="A3990" t="str">
            <v>Little Bridge Creek 04</v>
          </cell>
          <cell r="B3990" t="str">
            <v xml:space="preserve">Little Bridge Creek </v>
          </cell>
          <cell r="C3990" t="str">
            <v>Methow</v>
          </cell>
          <cell r="D3990" t="str">
            <v>yes</v>
          </cell>
          <cell r="E3990" t="str">
            <v>yes</v>
          </cell>
          <cell r="F3990" t="str">
            <v>yes</v>
          </cell>
        </row>
        <row r="3991">
          <cell r="A3991" t="str">
            <v>Little Bridge Creek 05</v>
          </cell>
          <cell r="B3991" t="str">
            <v xml:space="preserve">Little Bridge Creek </v>
          </cell>
          <cell r="C3991" t="str">
            <v>Methow</v>
          </cell>
          <cell r="D3991" t="str">
            <v>yes</v>
          </cell>
          <cell r="E3991" t="str">
            <v>yes</v>
          </cell>
          <cell r="F3991" t="str">
            <v>yes</v>
          </cell>
        </row>
        <row r="3992">
          <cell r="A3992" t="str">
            <v>Little Bridge Creek 06</v>
          </cell>
          <cell r="B3992" t="str">
            <v xml:space="preserve">Little Bridge Creek </v>
          </cell>
          <cell r="C3992" t="str">
            <v>Methow</v>
          </cell>
          <cell r="D3992" t="str">
            <v>yes</v>
          </cell>
          <cell r="E3992" t="str">
            <v>yes</v>
          </cell>
          <cell r="F3992" t="str">
            <v>yes</v>
          </cell>
        </row>
        <row r="3993">
          <cell r="A3993" t="str">
            <v>Little Camas Creek 01</v>
          </cell>
          <cell r="B3993" t="str">
            <v xml:space="preserve">Sand Creek </v>
          </cell>
          <cell r="C3993" t="str">
            <v>Wenatchee</v>
          </cell>
          <cell r="D3993" t="str">
            <v>no</v>
          </cell>
          <cell r="E3993" t="str">
            <v>yes</v>
          </cell>
          <cell r="F3993" t="str">
            <v>no</v>
          </cell>
        </row>
        <row r="3994">
          <cell r="A3994" t="str">
            <v>Little Giant Creek 01</v>
          </cell>
          <cell r="B3994" t="str">
            <v xml:space="preserve">Upper Chiwawa River </v>
          </cell>
          <cell r="C3994" t="str">
            <v>Wenatchee</v>
          </cell>
          <cell r="D3994" t="str">
            <v>no</v>
          </cell>
          <cell r="E3994" t="str">
            <v>yes</v>
          </cell>
          <cell r="F3994" t="str">
            <v>no</v>
          </cell>
        </row>
        <row r="3995">
          <cell r="A3995" t="str">
            <v>Little Slate Creek 01</v>
          </cell>
          <cell r="B3995" t="str">
            <v xml:space="preserve">Middle Twisp River </v>
          </cell>
          <cell r="C3995" t="str">
            <v>Methow</v>
          </cell>
          <cell r="D3995" t="str">
            <v>no</v>
          </cell>
          <cell r="E3995" t="str">
            <v>no</v>
          </cell>
          <cell r="F3995" t="str">
            <v>no</v>
          </cell>
        </row>
        <row r="3996">
          <cell r="A3996" t="str">
            <v>Little Wenatchee River Lower 01</v>
          </cell>
          <cell r="B3996" t="str">
            <v xml:space="preserve">Lower Little Wenatchee River </v>
          </cell>
          <cell r="C3996" t="str">
            <v>Wenatchee</v>
          </cell>
          <cell r="D3996" t="str">
            <v>yes</v>
          </cell>
          <cell r="E3996" t="str">
            <v>yes</v>
          </cell>
          <cell r="F3996" t="str">
            <v>yes</v>
          </cell>
        </row>
        <row r="3997">
          <cell r="A3997" t="str">
            <v>Little Wenatchee River Lower 02</v>
          </cell>
          <cell r="B3997" t="str">
            <v xml:space="preserve">Lower Little Wenatchee River </v>
          </cell>
          <cell r="C3997" t="str">
            <v>Wenatchee</v>
          </cell>
          <cell r="D3997" t="str">
            <v>yes</v>
          </cell>
          <cell r="E3997" t="str">
            <v>yes</v>
          </cell>
          <cell r="F3997" t="str">
            <v>yes</v>
          </cell>
        </row>
        <row r="3998">
          <cell r="A3998" t="str">
            <v>Little Wenatchee River Lower 03</v>
          </cell>
          <cell r="B3998" t="str">
            <v xml:space="preserve">Lower Little Wenatchee River </v>
          </cell>
          <cell r="C3998" t="str">
            <v>Wenatchee</v>
          </cell>
          <cell r="D3998" t="str">
            <v>yes</v>
          </cell>
          <cell r="E3998" t="str">
            <v>yes</v>
          </cell>
          <cell r="F3998" t="str">
            <v>yes</v>
          </cell>
        </row>
        <row r="3999">
          <cell r="A3999" t="str">
            <v>Little Wenatchee River Lower 04</v>
          </cell>
          <cell r="B3999" t="str">
            <v xml:space="preserve">Lower Little Wenatchee River </v>
          </cell>
          <cell r="C3999" t="str">
            <v>Wenatchee</v>
          </cell>
          <cell r="D3999" t="str">
            <v>yes</v>
          </cell>
          <cell r="E3999" t="str">
            <v>yes</v>
          </cell>
          <cell r="F3999" t="str">
            <v>yes</v>
          </cell>
        </row>
        <row r="4000">
          <cell r="A4000" t="str">
            <v>Little Wenatchee River Lower 05</v>
          </cell>
          <cell r="B4000" t="str">
            <v xml:space="preserve">Lower Little Wenatchee River </v>
          </cell>
          <cell r="C4000" t="str">
            <v>Wenatchee</v>
          </cell>
          <cell r="D4000" t="str">
            <v>yes</v>
          </cell>
          <cell r="E4000" t="str">
            <v>yes</v>
          </cell>
          <cell r="F4000" t="str">
            <v>yes</v>
          </cell>
        </row>
        <row r="4001">
          <cell r="A4001" t="str">
            <v>Little Wenatchee River Lower 06</v>
          </cell>
          <cell r="B4001" t="str">
            <v xml:space="preserve">Middle Little Wenatchee River </v>
          </cell>
          <cell r="C4001" t="str">
            <v>Wenatchee</v>
          </cell>
          <cell r="D4001" t="str">
            <v>no</v>
          </cell>
          <cell r="E4001" t="str">
            <v>no</v>
          </cell>
          <cell r="F4001" t="str">
            <v>yes</v>
          </cell>
        </row>
        <row r="4002">
          <cell r="A4002" t="str">
            <v>Little Wenatchee River Middle 01</v>
          </cell>
          <cell r="B4002" t="str">
            <v>Lake Creek (Wenatchee)</v>
          </cell>
          <cell r="C4002" t="str">
            <v>Wenatchee</v>
          </cell>
          <cell r="D4002" t="str">
            <v>no</v>
          </cell>
          <cell r="E4002" t="str">
            <v>no</v>
          </cell>
          <cell r="F4002" t="str">
            <v>yes</v>
          </cell>
        </row>
        <row r="4003">
          <cell r="A4003" t="str">
            <v>Little Wenatchee River Upper 01</v>
          </cell>
          <cell r="B4003" t="str">
            <v xml:space="preserve">Upper Little Wenatchee River </v>
          </cell>
          <cell r="C4003" t="str">
            <v>Wenatchee</v>
          </cell>
          <cell r="D4003" t="str">
            <v>no</v>
          </cell>
          <cell r="E4003" t="str">
            <v>no</v>
          </cell>
          <cell r="F4003" t="str">
            <v>yes</v>
          </cell>
        </row>
        <row r="4004">
          <cell r="A4004" t="str">
            <v>Little Wenatchee River Upper 02</v>
          </cell>
          <cell r="B4004" t="str">
            <v xml:space="preserve">Upper Little Wenatchee River </v>
          </cell>
          <cell r="C4004" t="str">
            <v>Wenatchee</v>
          </cell>
          <cell r="D4004" t="str">
            <v>no</v>
          </cell>
          <cell r="E4004" t="str">
            <v>no</v>
          </cell>
          <cell r="F4004" t="str">
            <v>no</v>
          </cell>
        </row>
        <row r="4005">
          <cell r="A4005" t="str">
            <v>Lost Creek 01</v>
          </cell>
          <cell r="B4005" t="str">
            <v xml:space="preserve">Lower Little Wenatchee River </v>
          </cell>
          <cell r="C4005" t="str">
            <v>Wenatchee</v>
          </cell>
          <cell r="D4005" t="str">
            <v>yes</v>
          </cell>
          <cell r="E4005" t="str">
            <v>no</v>
          </cell>
          <cell r="F4005" t="str">
            <v>no</v>
          </cell>
        </row>
        <row r="4006">
          <cell r="A4006" t="str">
            <v>Lost River Lower 01</v>
          </cell>
          <cell r="B4006" t="str">
            <v xml:space="preserve">Lower Lost River </v>
          </cell>
          <cell r="C4006" t="str">
            <v>Methow</v>
          </cell>
          <cell r="D4006" t="str">
            <v>yes</v>
          </cell>
          <cell r="E4006" t="str">
            <v>yes</v>
          </cell>
          <cell r="F4006" t="str">
            <v>yes</v>
          </cell>
        </row>
        <row r="4007">
          <cell r="A4007" t="str">
            <v>Lost River Lower 02</v>
          </cell>
          <cell r="B4007" t="str">
            <v xml:space="preserve">Lower Lost River </v>
          </cell>
          <cell r="C4007" t="str">
            <v>Methow</v>
          </cell>
          <cell r="D4007" t="str">
            <v>yes</v>
          </cell>
          <cell r="E4007" t="str">
            <v>yes</v>
          </cell>
          <cell r="F4007" t="str">
            <v>yes</v>
          </cell>
        </row>
        <row r="4008">
          <cell r="A4008" t="str">
            <v>Lost River Lower 03</v>
          </cell>
          <cell r="B4008" t="str">
            <v xml:space="preserve">Lower Lost River </v>
          </cell>
          <cell r="C4008" t="str">
            <v>Methow</v>
          </cell>
          <cell r="D4008" t="str">
            <v>yes</v>
          </cell>
          <cell r="E4008" t="str">
            <v>yes</v>
          </cell>
          <cell r="F4008" t="str">
            <v>yes</v>
          </cell>
        </row>
        <row r="4009">
          <cell r="A4009" t="str">
            <v>Lost River Lower 04</v>
          </cell>
          <cell r="B4009" t="str">
            <v xml:space="preserve">Lower Lost River </v>
          </cell>
          <cell r="C4009" t="str">
            <v>Methow</v>
          </cell>
          <cell r="D4009" t="str">
            <v>yes</v>
          </cell>
          <cell r="E4009" t="str">
            <v>yes</v>
          </cell>
          <cell r="F4009" t="str">
            <v>yes</v>
          </cell>
        </row>
        <row r="4010">
          <cell r="A4010" t="str">
            <v>Lost River Lower 05</v>
          </cell>
          <cell r="B4010" t="str">
            <v xml:space="preserve">Lower Lost River </v>
          </cell>
          <cell r="C4010" t="str">
            <v>Methow</v>
          </cell>
          <cell r="D4010" t="str">
            <v>yes</v>
          </cell>
          <cell r="E4010" t="str">
            <v>yes</v>
          </cell>
          <cell r="F4010" t="str">
            <v>yes</v>
          </cell>
        </row>
        <row r="4011">
          <cell r="A4011" t="str">
            <v>Lost River Lower 06</v>
          </cell>
          <cell r="B4011" t="str">
            <v xml:space="preserve">Lower Lost River </v>
          </cell>
          <cell r="C4011" t="str">
            <v>Methow</v>
          </cell>
          <cell r="D4011" t="str">
            <v>no</v>
          </cell>
          <cell r="E4011" t="str">
            <v>yes</v>
          </cell>
          <cell r="F4011" t="str">
            <v>yes</v>
          </cell>
        </row>
        <row r="4012">
          <cell r="A4012" t="str">
            <v>Lost River Lower 07</v>
          </cell>
          <cell r="B4012" t="str">
            <v xml:space="preserve">Upper Lost River </v>
          </cell>
          <cell r="C4012" t="str">
            <v>Methow</v>
          </cell>
          <cell r="D4012" t="str">
            <v>no</v>
          </cell>
          <cell r="E4012" t="str">
            <v>no</v>
          </cell>
          <cell r="F4012" t="str">
            <v>yes</v>
          </cell>
        </row>
        <row r="4013">
          <cell r="A4013" t="str">
            <v>Lost River Upper 01</v>
          </cell>
          <cell r="B4013" t="str">
            <v>Diamond Creek</v>
          </cell>
          <cell r="C4013" t="str">
            <v>Methow</v>
          </cell>
          <cell r="D4013" t="str">
            <v>no</v>
          </cell>
          <cell r="E4013" t="str">
            <v>no</v>
          </cell>
          <cell r="F4013" t="str">
            <v>yes</v>
          </cell>
        </row>
        <row r="4014">
          <cell r="A4014" t="str">
            <v>Lost River Upper 02</v>
          </cell>
          <cell r="B4014" t="str">
            <v>Diamond Creek</v>
          </cell>
          <cell r="C4014" t="str">
            <v>Methow</v>
          </cell>
          <cell r="D4014" t="str">
            <v>no</v>
          </cell>
          <cell r="E4014" t="str">
            <v>no</v>
          </cell>
          <cell r="F4014" t="str">
            <v>yes</v>
          </cell>
        </row>
        <row r="4015">
          <cell r="A4015" t="str">
            <v>Mad River Lower 01</v>
          </cell>
          <cell r="B4015" t="str">
            <v xml:space="preserve">Lower Mad River </v>
          </cell>
          <cell r="C4015" t="str">
            <v>Entiat</v>
          </cell>
          <cell r="D4015" t="str">
            <v>yes</v>
          </cell>
          <cell r="E4015" t="str">
            <v>yes</v>
          </cell>
          <cell r="F4015" t="str">
            <v>yes</v>
          </cell>
        </row>
        <row r="4016">
          <cell r="A4016" t="str">
            <v>Mad River Lower 02</v>
          </cell>
          <cell r="B4016" t="str">
            <v xml:space="preserve">Lower Mad River </v>
          </cell>
          <cell r="C4016" t="str">
            <v>Entiat</v>
          </cell>
          <cell r="D4016" t="str">
            <v>yes</v>
          </cell>
          <cell r="E4016" t="str">
            <v>yes</v>
          </cell>
          <cell r="F4016" t="str">
            <v>yes</v>
          </cell>
        </row>
        <row r="4017">
          <cell r="A4017" t="str">
            <v>Mad River Lower 03</v>
          </cell>
          <cell r="B4017" t="str">
            <v xml:space="preserve">Lower Mad River </v>
          </cell>
          <cell r="C4017" t="str">
            <v>Entiat</v>
          </cell>
          <cell r="D4017" t="str">
            <v>yes</v>
          </cell>
          <cell r="E4017" t="str">
            <v>yes</v>
          </cell>
          <cell r="F4017" t="str">
            <v>yes</v>
          </cell>
        </row>
        <row r="4018">
          <cell r="A4018" t="str">
            <v>Mad River Lower 04</v>
          </cell>
          <cell r="B4018" t="str">
            <v xml:space="preserve">Lower Mad River </v>
          </cell>
          <cell r="C4018" t="str">
            <v>Entiat</v>
          </cell>
          <cell r="D4018" t="str">
            <v>yes</v>
          </cell>
          <cell r="E4018" t="str">
            <v>yes</v>
          </cell>
          <cell r="F4018" t="str">
            <v>yes</v>
          </cell>
        </row>
        <row r="4019">
          <cell r="A4019" t="str">
            <v>Mad River Lower 05</v>
          </cell>
          <cell r="B4019" t="str">
            <v xml:space="preserve">Lower Mad River </v>
          </cell>
          <cell r="C4019" t="str">
            <v>Entiat</v>
          </cell>
          <cell r="D4019" t="str">
            <v>yes</v>
          </cell>
          <cell r="E4019" t="str">
            <v>yes</v>
          </cell>
          <cell r="F4019" t="str">
            <v>yes</v>
          </cell>
        </row>
        <row r="4020">
          <cell r="A4020" t="str">
            <v>Mad River Lower 06</v>
          </cell>
          <cell r="B4020" t="str">
            <v xml:space="preserve">Lower Mad River </v>
          </cell>
          <cell r="C4020" t="str">
            <v>Entiat</v>
          </cell>
          <cell r="D4020" t="str">
            <v>yes</v>
          </cell>
          <cell r="E4020" t="str">
            <v>yes</v>
          </cell>
          <cell r="F4020" t="str">
            <v>yes</v>
          </cell>
        </row>
        <row r="4021">
          <cell r="A4021" t="str">
            <v>Mad River Lower 07</v>
          </cell>
          <cell r="B4021" t="str">
            <v xml:space="preserve">Lower Mad River </v>
          </cell>
          <cell r="C4021" t="str">
            <v>Entiat</v>
          </cell>
          <cell r="D4021" t="str">
            <v>yes</v>
          </cell>
          <cell r="E4021" t="str">
            <v>yes</v>
          </cell>
          <cell r="F4021" t="str">
            <v>yes</v>
          </cell>
        </row>
        <row r="4022">
          <cell r="A4022" t="str">
            <v>Mad River Lower 08</v>
          </cell>
          <cell r="B4022" t="str">
            <v xml:space="preserve">Lower Mad River </v>
          </cell>
          <cell r="C4022" t="str">
            <v>Entiat</v>
          </cell>
          <cell r="D4022" t="str">
            <v>yes</v>
          </cell>
          <cell r="E4022" t="str">
            <v>yes</v>
          </cell>
          <cell r="F4022" t="str">
            <v>yes</v>
          </cell>
        </row>
        <row r="4023">
          <cell r="A4023" t="str">
            <v>Mad River Lower 09</v>
          </cell>
          <cell r="B4023" t="str">
            <v xml:space="preserve">Lower Mad River </v>
          </cell>
          <cell r="C4023" t="str">
            <v>Entiat</v>
          </cell>
          <cell r="D4023" t="str">
            <v>no</v>
          </cell>
          <cell r="E4023" t="str">
            <v>yes</v>
          </cell>
          <cell r="F4023" t="str">
            <v>yes</v>
          </cell>
        </row>
        <row r="4024">
          <cell r="A4024" t="str">
            <v>Mad River Lower 10</v>
          </cell>
          <cell r="B4024" t="str">
            <v xml:space="preserve">Lower Mad River </v>
          </cell>
          <cell r="C4024" t="str">
            <v>Entiat</v>
          </cell>
          <cell r="D4024" t="str">
            <v>no</v>
          </cell>
          <cell r="E4024" t="str">
            <v>yes</v>
          </cell>
          <cell r="F4024" t="str">
            <v>yes</v>
          </cell>
        </row>
        <row r="4025">
          <cell r="A4025" t="str">
            <v>Mad River Upper 01</v>
          </cell>
          <cell r="B4025" t="str">
            <v xml:space="preserve">Upper Mad River </v>
          </cell>
          <cell r="C4025" t="str">
            <v>Entiat</v>
          </cell>
          <cell r="D4025" t="str">
            <v>no</v>
          </cell>
          <cell r="E4025" t="str">
            <v>yes</v>
          </cell>
          <cell r="F4025" t="str">
            <v>yes</v>
          </cell>
        </row>
        <row r="4026">
          <cell r="A4026" t="str">
            <v>Mad River Upper 02</v>
          </cell>
          <cell r="B4026" t="str">
            <v xml:space="preserve">Upper Mad River </v>
          </cell>
          <cell r="C4026" t="str">
            <v>Entiat</v>
          </cell>
          <cell r="D4026" t="str">
            <v>no</v>
          </cell>
          <cell r="E4026" t="str">
            <v>yes</v>
          </cell>
          <cell r="F4026" t="str">
            <v>yes</v>
          </cell>
        </row>
        <row r="4027">
          <cell r="A4027" t="str">
            <v>Mad River Upper 03</v>
          </cell>
          <cell r="B4027" t="str">
            <v xml:space="preserve">Upper Mad River </v>
          </cell>
          <cell r="C4027" t="str">
            <v>Entiat</v>
          </cell>
          <cell r="D4027" t="str">
            <v>no</v>
          </cell>
          <cell r="E4027" t="str">
            <v>yes</v>
          </cell>
          <cell r="F4027" t="str">
            <v>yes</v>
          </cell>
        </row>
        <row r="4028">
          <cell r="A4028" t="str">
            <v>Mad River Upper 04</v>
          </cell>
          <cell r="B4028" t="str">
            <v xml:space="preserve">Upper Mad River </v>
          </cell>
          <cell r="C4028" t="str">
            <v>Entiat</v>
          </cell>
          <cell r="D4028" t="str">
            <v>no</v>
          </cell>
          <cell r="E4028" t="str">
            <v>yes</v>
          </cell>
          <cell r="F4028" t="str">
            <v>yes</v>
          </cell>
        </row>
        <row r="4029">
          <cell r="A4029" t="str">
            <v>Mad River Upper 05</v>
          </cell>
          <cell r="B4029" t="str">
            <v xml:space="preserve">Upper Mad River </v>
          </cell>
          <cell r="C4029" t="str">
            <v>Entiat</v>
          </cell>
          <cell r="D4029" t="str">
            <v>no</v>
          </cell>
          <cell r="E4029" t="str">
            <v>no</v>
          </cell>
          <cell r="F4029" t="str">
            <v>yes</v>
          </cell>
        </row>
        <row r="4030">
          <cell r="A4030" t="str">
            <v>Maple Creek 01</v>
          </cell>
          <cell r="B4030" t="str">
            <v xml:space="preserve">Upper Chiwawa River </v>
          </cell>
          <cell r="C4030" t="str">
            <v>Wenatchee</v>
          </cell>
          <cell r="D4030" t="str">
            <v>no</v>
          </cell>
          <cell r="E4030" t="str">
            <v>yes</v>
          </cell>
          <cell r="F4030" t="str">
            <v>no</v>
          </cell>
        </row>
        <row r="4031">
          <cell r="A4031" t="str">
            <v>Methow River Alder 01</v>
          </cell>
          <cell r="B4031" t="str">
            <v>Methow River-Alder Creek</v>
          </cell>
          <cell r="C4031" t="str">
            <v>Methow</v>
          </cell>
          <cell r="D4031" t="str">
            <v>yes</v>
          </cell>
          <cell r="E4031" t="str">
            <v>yes</v>
          </cell>
          <cell r="F4031" t="str">
            <v>yes</v>
          </cell>
        </row>
        <row r="4032">
          <cell r="A4032" t="str">
            <v>Methow River Alder 02</v>
          </cell>
          <cell r="B4032" t="str">
            <v>Methow River-Alder Creek</v>
          </cell>
          <cell r="C4032" t="str">
            <v>Methow</v>
          </cell>
          <cell r="D4032" t="str">
            <v>yes</v>
          </cell>
          <cell r="E4032" t="str">
            <v>yes</v>
          </cell>
          <cell r="F4032" t="str">
            <v>yes</v>
          </cell>
        </row>
        <row r="4033">
          <cell r="A4033" t="str">
            <v>Methow River Alder 03</v>
          </cell>
          <cell r="B4033" t="str">
            <v>Methow River-Alder Creek</v>
          </cell>
          <cell r="C4033" t="str">
            <v>Methow</v>
          </cell>
          <cell r="D4033" t="str">
            <v>yes</v>
          </cell>
          <cell r="E4033" t="str">
            <v>yes</v>
          </cell>
          <cell r="F4033" t="str">
            <v>yes</v>
          </cell>
        </row>
        <row r="4034">
          <cell r="A4034" t="str">
            <v>Methow River Alder 04</v>
          </cell>
          <cell r="B4034" t="str">
            <v>Methow River-Alder Creek</v>
          </cell>
          <cell r="C4034" t="str">
            <v>Methow</v>
          </cell>
          <cell r="D4034" t="str">
            <v>yes</v>
          </cell>
          <cell r="E4034" t="str">
            <v>yes</v>
          </cell>
          <cell r="F4034" t="str">
            <v>yes</v>
          </cell>
        </row>
        <row r="4035">
          <cell r="A4035" t="str">
            <v>Methow River Alder 05</v>
          </cell>
          <cell r="B4035" t="str">
            <v>Methow River-Alder Creek</v>
          </cell>
          <cell r="C4035" t="str">
            <v>Methow</v>
          </cell>
          <cell r="D4035" t="str">
            <v>yes</v>
          </cell>
          <cell r="E4035" t="str">
            <v>yes</v>
          </cell>
          <cell r="F4035" t="str">
            <v>yes</v>
          </cell>
        </row>
        <row r="4036">
          <cell r="A4036" t="str">
            <v>Methow River Alder 06</v>
          </cell>
          <cell r="B4036" t="str">
            <v>Methow River-Alder Creek</v>
          </cell>
          <cell r="C4036" t="str">
            <v>Methow</v>
          </cell>
          <cell r="D4036" t="str">
            <v>yes</v>
          </cell>
          <cell r="E4036" t="str">
            <v>yes</v>
          </cell>
          <cell r="F4036" t="str">
            <v>yes</v>
          </cell>
        </row>
        <row r="4037">
          <cell r="A4037" t="str">
            <v>Methow River Alder 07</v>
          </cell>
          <cell r="B4037" t="str">
            <v>Methow River-Alder Creek</v>
          </cell>
          <cell r="C4037" t="str">
            <v>Methow</v>
          </cell>
          <cell r="D4037" t="str">
            <v>yes</v>
          </cell>
          <cell r="E4037" t="str">
            <v>yes</v>
          </cell>
          <cell r="F4037" t="str">
            <v>yes</v>
          </cell>
        </row>
        <row r="4038">
          <cell r="A4038" t="str">
            <v>Methow River Alder 08</v>
          </cell>
          <cell r="B4038" t="str">
            <v>Methow River-Alder Creek</v>
          </cell>
          <cell r="C4038" t="str">
            <v>Methow</v>
          </cell>
          <cell r="D4038" t="str">
            <v>yes</v>
          </cell>
          <cell r="E4038" t="str">
            <v>yes</v>
          </cell>
          <cell r="F4038" t="str">
            <v>yes</v>
          </cell>
        </row>
        <row r="4039">
          <cell r="A4039" t="str">
            <v>Methow River Alta Coulee 01</v>
          </cell>
          <cell r="B4039" t="str">
            <v>Methow River-Alta Coulee</v>
          </cell>
          <cell r="C4039" t="str">
            <v>Methow</v>
          </cell>
          <cell r="D4039" t="str">
            <v>yes</v>
          </cell>
          <cell r="E4039" t="str">
            <v>yes</v>
          </cell>
          <cell r="F4039" t="str">
            <v>yes</v>
          </cell>
        </row>
        <row r="4040">
          <cell r="A4040" t="str">
            <v>Methow River Alta Coulee 02</v>
          </cell>
          <cell r="B4040" t="str">
            <v>Methow River-Alta Coulee</v>
          </cell>
          <cell r="C4040" t="str">
            <v>Methow</v>
          </cell>
          <cell r="D4040" t="str">
            <v>yes</v>
          </cell>
          <cell r="E4040" t="str">
            <v>yes</v>
          </cell>
          <cell r="F4040" t="str">
            <v>yes</v>
          </cell>
        </row>
        <row r="4041">
          <cell r="A4041" t="str">
            <v>Methow River Alta Coulee 03</v>
          </cell>
          <cell r="B4041" t="str">
            <v>Methow River-Alta Coulee</v>
          </cell>
          <cell r="C4041" t="str">
            <v>Methow</v>
          </cell>
          <cell r="D4041" t="str">
            <v>yes</v>
          </cell>
          <cell r="E4041" t="str">
            <v>yes</v>
          </cell>
          <cell r="F4041" t="str">
            <v>yes</v>
          </cell>
        </row>
        <row r="4042">
          <cell r="A4042" t="str">
            <v>Methow River Alta Coulee 04</v>
          </cell>
          <cell r="B4042" t="str">
            <v>Methow River-Alta Coulee</v>
          </cell>
          <cell r="C4042" t="str">
            <v>Methow</v>
          </cell>
          <cell r="D4042" t="str">
            <v>yes</v>
          </cell>
          <cell r="E4042" t="str">
            <v>yes</v>
          </cell>
          <cell r="F4042" t="str">
            <v>yes</v>
          </cell>
        </row>
        <row r="4043">
          <cell r="A4043" t="str">
            <v>Methow River Alta Coulee 05</v>
          </cell>
          <cell r="B4043" t="str">
            <v>Methow River-Alta Coulee</v>
          </cell>
          <cell r="C4043" t="str">
            <v>Methow</v>
          </cell>
          <cell r="D4043" t="str">
            <v>yes</v>
          </cell>
          <cell r="E4043" t="str">
            <v>yes</v>
          </cell>
          <cell r="F4043" t="str">
            <v>yes</v>
          </cell>
        </row>
        <row r="4044">
          <cell r="A4044" t="str">
            <v>Methow River Alta Coulee 06</v>
          </cell>
          <cell r="B4044" t="str">
            <v>Methow River-Alta Coulee</v>
          </cell>
          <cell r="C4044" t="str">
            <v>Methow</v>
          </cell>
          <cell r="D4044" t="str">
            <v>yes</v>
          </cell>
          <cell r="E4044" t="str">
            <v>yes</v>
          </cell>
          <cell r="F4044" t="str">
            <v>yes</v>
          </cell>
        </row>
        <row r="4045">
          <cell r="A4045" t="str">
            <v>Methow River McFarland 01</v>
          </cell>
          <cell r="B4045" t="str">
            <v>Methow River-McFarland Creek</v>
          </cell>
          <cell r="C4045" t="str">
            <v>Methow</v>
          </cell>
          <cell r="D4045" t="str">
            <v>yes</v>
          </cell>
          <cell r="E4045" t="str">
            <v>yes</v>
          </cell>
          <cell r="F4045" t="str">
            <v>yes</v>
          </cell>
        </row>
        <row r="4046">
          <cell r="A4046" t="str">
            <v>Methow River McFarland 02</v>
          </cell>
          <cell r="B4046" t="str">
            <v>Methow River-McFarland Creek</v>
          </cell>
          <cell r="C4046" t="str">
            <v>Methow</v>
          </cell>
          <cell r="D4046" t="str">
            <v>yes</v>
          </cell>
          <cell r="E4046" t="str">
            <v>yes</v>
          </cell>
          <cell r="F4046" t="str">
            <v>yes</v>
          </cell>
        </row>
        <row r="4047">
          <cell r="A4047" t="str">
            <v>Methow River McFarland 03</v>
          </cell>
          <cell r="B4047" t="str">
            <v>Methow River-McFarland Creek</v>
          </cell>
          <cell r="C4047" t="str">
            <v>Methow</v>
          </cell>
          <cell r="D4047" t="str">
            <v>yes</v>
          </cell>
          <cell r="E4047" t="str">
            <v>yes</v>
          </cell>
          <cell r="F4047" t="str">
            <v>yes</v>
          </cell>
        </row>
        <row r="4048">
          <cell r="A4048" t="str">
            <v>Methow River McFarland 04</v>
          </cell>
          <cell r="B4048" t="str">
            <v>Methow River-McFarland Creek</v>
          </cell>
          <cell r="C4048" t="str">
            <v>Methow</v>
          </cell>
          <cell r="D4048" t="str">
            <v>yes</v>
          </cell>
          <cell r="E4048" t="str">
            <v>yes</v>
          </cell>
          <cell r="F4048" t="str">
            <v>yes</v>
          </cell>
        </row>
        <row r="4049">
          <cell r="A4049" t="str">
            <v>Methow River McFarland 05</v>
          </cell>
          <cell r="B4049" t="str">
            <v>Methow River-McFarland Creek</v>
          </cell>
          <cell r="C4049" t="str">
            <v>Methow</v>
          </cell>
          <cell r="D4049" t="str">
            <v>yes</v>
          </cell>
          <cell r="E4049" t="str">
            <v>yes</v>
          </cell>
          <cell r="F4049" t="str">
            <v>yes</v>
          </cell>
        </row>
        <row r="4050">
          <cell r="A4050" t="str">
            <v>Methow River McFarland 06</v>
          </cell>
          <cell r="B4050" t="str">
            <v>Methow River-McFarland Creek</v>
          </cell>
          <cell r="C4050" t="str">
            <v>Methow</v>
          </cell>
          <cell r="D4050" t="str">
            <v>yes</v>
          </cell>
          <cell r="E4050" t="str">
            <v>yes</v>
          </cell>
          <cell r="F4050" t="str">
            <v>yes</v>
          </cell>
        </row>
        <row r="4051">
          <cell r="A4051" t="str">
            <v>Methow River Rattlesnake 01</v>
          </cell>
          <cell r="B4051" t="str">
            <v>Methow River-Rattlesnake Creek</v>
          </cell>
          <cell r="C4051" t="str">
            <v>Methow</v>
          </cell>
          <cell r="D4051" t="str">
            <v>yes</v>
          </cell>
          <cell r="E4051" t="str">
            <v>yes</v>
          </cell>
          <cell r="F4051" t="str">
            <v>yes</v>
          </cell>
        </row>
        <row r="4052">
          <cell r="A4052" t="str">
            <v>Methow River Rattlesnake 02</v>
          </cell>
          <cell r="B4052" t="str">
            <v>Methow River-Rattlesnake Creek</v>
          </cell>
          <cell r="C4052" t="str">
            <v>Methow</v>
          </cell>
          <cell r="D4052" t="str">
            <v>yes</v>
          </cell>
          <cell r="E4052" t="str">
            <v>yes</v>
          </cell>
          <cell r="F4052" t="str">
            <v>yes</v>
          </cell>
        </row>
        <row r="4053">
          <cell r="A4053" t="str">
            <v>Methow River Rattlesnake 03</v>
          </cell>
          <cell r="B4053" t="str">
            <v>Methow River-Rattlesnake Creek</v>
          </cell>
          <cell r="C4053" t="str">
            <v>Methow</v>
          </cell>
          <cell r="D4053" t="str">
            <v>yes</v>
          </cell>
          <cell r="E4053" t="str">
            <v>yes</v>
          </cell>
          <cell r="F4053" t="str">
            <v>yes</v>
          </cell>
        </row>
        <row r="4054">
          <cell r="A4054" t="str">
            <v>Methow River Rattlesnake 04</v>
          </cell>
          <cell r="B4054" t="str">
            <v xml:space="preserve">Lower Lost River </v>
          </cell>
          <cell r="C4054" t="str">
            <v>Methow</v>
          </cell>
          <cell r="D4054" t="str">
            <v>yes</v>
          </cell>
          <cell r="E4054" t="str">
            <v>yes</v>
          </cell>
          <cell r="F4054" t="str">
            <v>yes</v>
          </cell>
        </row>
        <row r="4055">
          <cell r="A4055" t="str">
            <v>Methow River Rattlesnake 05</v>
          </cell>
          <cell r="B4055" t="str">
            <v xml:space="preserve">Robinson Creek </v>
          </cell>
          <cell r="C4055" t="str">
            <v>Methow</v>
          </cell>
          <cell r="D4055" t="str">
            <v>yes</v>
          </cell>
          <cell r="E4055" t="str">
            <v>yes</v>
          </cell>
          <cell r="F4055" t="str">
            <v>yes</v>
          </cell>
        </row>
        <row r="4056">
          <cell r="A4056" t="str">
            <v>Methow River Rattlesnake 06</v>
          </cell>
          <cell r="B4056" t="str">
            <v xml:space="preserve">West Fork Methow River </v>
          </cell>
          <cell r="C4056" t="str">
            <v>Methow</v>
          </cell>
          <cell r="D4056" t="str">
            <v>yes</v>
          </cell>
          <cell r="E4056" t="str">
            <v>yes</v>
          </cell>
          <cell r="F4056" t="str">
            <v>yes</v>
          </cell>
        </row>
        <row r="4057">
          <cell r="A4057" t="str">
            <v>Methow River Texas 01</v>
          </cell>
          <cell r="B4057" t="str">
            <v>Methow River-Texas Creek</v>
          </cell>
          <cell r="C4057" t="str">
            <v>Methow</v>
          </cell>
          <cell r="D4057" t="str">
            <v>yes</v>
          </cell>
          <cell r="E4057" t="str">
            <v>yes</v>
          </cell>
          <cell r="F4057" t="str">
            <v>yes</v>
          </cell>
        </row>
        <row r="4058">
          <cell r="A4058" t="str">
            <v>Methow River Texas 02</v>
          </cell>
          <cell r="B4058" t="str">
            <v>Methow River-Texas Creek</v>
          </cell>
          <cell r="C4058" t="str">
            <v>Methow</v>
          </cell>
          <cell r="D4058" t="str">
            <v>yes</v>
          </cell>
          <cell r="E4058" t="str">
            <v>yes</v>
          </cell>
          <cell r="F4058" t="str">
            <v>yes</v>
          </cell>
        </row>
        <row r="4059">
          <cell r="A4059" t="str">
            <v>Methow River Texas 03</v>
          </cell>
          <cell r="B4059" t="str">
            <v>Methow River-Texas Creek</v>
          </cell>
          <cell r="C4059" t="str">
            <v>Methow</v>
          </cell>
          <cell r="D4059" t="str">
            <v>yes</v>
          </cell>
          <cell r="E4059" t="str">
            <v>yes</v>
          </cell>
          <cell r="F4059" t="str">
            <v>yes</v>
          </cell>
        </row>
        <row r="4060">
          <cell r="A4060" t="str">
            <v>Methow River Texas 04</v>
          </cell>
          <cell r="B4060" t="str">
            <v>Methow River-Texas Creek</v>
          </cell>
          <cell r="C4060" t="str">
            <v>Methow</v>
          </cell>
          <cell r="D4060" t="str">
            <v>yes</v>
          </cell>
          <cell r="E4060" t="str">
            <v>yes</v>
          </cell>
          <cell r="F4060" t="str">
            <v>yes</v>
          </cell>
        </row>
        <row r="4061">
          <cell r="A4061" t="str">
            <v>Methow River Thompson 01</v>
          </cell>
          <cell r="B4061" t="str">
            <v>Methow River-Thompson Creek</v>
          </cell>
          <cell r="C4061" t="str">
            <v>Methow</v>
          </cell>
          <cell r="D4061" t="str">
            <v>yes</v>
          </cell>
          <cell r="E4061" t="str">
            <v>yes</v>
          </cell>
          <cell r="F4061" t="str">
            <v>yes</v>
          </cell>
        </row>
        <row r="4062">
          <cell r="A4062" t="str">
            <v>Methow River Thompson 02</v>
          </cell>
          <cell r="B4062" t="str">
            <v>Methow River-Thompson Creek</v>
          </cell>
          <cell r="C4062" t="str">
            <v>Methow</v>
          </cell>
          <cell r="D4062" t="str">
            <v>yes</v>
          </cell>
          <cell r="E4062" t="str">
            <v>yes</v>
          </cell>
          <cell r="F4062" t="str">
            <v>yes</v>
          </cell>
        </row>
        <row r="4063">
          <cell r="A4063" t="str">
            <v>Methow River Thompson 03</v>
          </cell>
          <cell r="B4063" t="str">
            <v>Methow River-Thompson Creek</v>
          </cell>
          <cell r="C4063" t="str">
            <v>Methow</v>
          </cell>
          <cell r="D4063" t="str">
            <v>yes</v>
          </cell>
          <cell r="E4063" t="str">
            <v>yes</v>
          </cell>
          <cell r="F4063" t="str">
            <v>yes</v>
          </cell>
        </row>
        <row r="4064">
          <cell r="A4064" t="str">
            <v>Methow River Thompson 04</v>
          </cell>
          <cell r="B4064" t="str">
            <v>Methow River-Thompson Creek</v>
          </cell>
          <cell r="C4064" t="str">
            <v>Methow</v>
          </cell>
          <cell r="D4064" t="str">
            <v>yes</v>
          </cell>
          <cell r="E4064" t="str">
            <v>yes</v>
          </cell>
          <cell r="F4064" t="str">
            <v>yes</v>
          </cell>
        </row>
        <row r="4065">
          <cell r="A4065" t="str">
            <v>Methow River Thompson 05</v>
          </cell>
          <cell r="B4065" t="str">
            <v>Methow River-Thompson Creek</v>
          </cell>
          <cell r="C4065" t="str">
            <v>Methow</v>
          </cell>
          <cell r="D4065" t="str">
            <v>yes</v>
          </cell>
          <cell r="E4065" t="str">
            <v>yes</v>
          </cell>
          <cell r="F4065" t="str">
            <v>yes</v>
          </cell>
        </row>
        <row r="4066">
          <cell r="A4066" t="str">
            <v>Methow River Thompson 06</v>
          </cell>
          <cell r="B4066" t="str">
            <v>Methow River-Thompson Creek</v>
          </cell>
          <cell r="C4066" t="str">
            <v>Methow</v>
          </cell>
          <cell r="D4066" t="str">
            <v>yes</v>
          </cell>
          <cell r="E4066" t="str">
            <v>yes</v>
          </cell>
          <cell r="F4066" t="str">
            <v>yes</v>
          </cell>
        </row>
        <row r="4067">
          <cell r="A4067" t="str">
            <v>Methow River Thompson 07</v>
          </cell>
          <cell r="B4067" t="str">
            <v>Methow River-Thompson Creek</v>
          </cell>
          <cell r="C4067" t="str">
            <v>Methow</v>
          </cell>
          <cell r="D4067" t="str">
            <v>yes</v>
          </cell>
          <cell r="E4067" t="str">
            <v>yes</v>
          </cell>
          <cell r="F4067" t="str">
            <v>yes</v>
          </cell>
        </row>
        <row r="4068">
          <cell r="A4068" t="str">
            <v>Methow River Thompson 08</v>
          </cell>
          <cell r="B4068" t="str">
            <v>Methow River-Thompson Creek</v>
          </cell>
          <cell r="C4068" t="str">
            <v>Methow</v>
          </cell>
          <cell r="D4068" t="str">
            <v>yes</v>
          </cell>
          <cell r="E4068" t="str">
            <v>yes</v>
          </cell>
          <cell r="F4068" t="str">
            <v>yes</v>
          </cell>
        </row>
        <row r="4069">
          <cell r="A4069" t="str">
            <v>Methow River Thompson 09</v>
          </cell>
          <cell r="B4069" t="str">
            <v>Methow River-Thompson Creek</v>
          </cell>
          <cell r="C4069" t="str">
            <v>Methow</v>
          </cell>
          <cell r="D4069" t="str">
            <v>yes</v>
          </cell>
          <cell r="E4069" t="str">
            <v>yes</v>
          </cell>
          <cell r="F4069" t="str">
            <v>yes</v>
          </cell>
        </row>
        <row r="4070">
          <cell r="A4070" t="str">
            <v>Methow River West Fork 01</v>
          </cell>
          <cell r="B4070" t="str">
            <v xml:space="preserve">West Fork Methow River </v>
          </cell>
          <cell r="C4070" t="str">
            <v>Methow</v>
          </cell>
          <cell r="D4070" t="str">
            <v>yes</v>
          </cell>
          <cell r="E4070" t="str">
            <v>yes</v>
          </cell>
          <cell r="F4070" t="str">
            <v>yes</v>
          </cell>
        </row>
        <row r="4071">
          <cell r="A4071" t="str">
            <v>Methow River West Fork 02</v>
          </cell>
          <cell r="B4071" t="str">
            <v xml:space="preserve">West Fork Methow River </v>
          </cell>
          <cell r="C4071" t="str">
            <v>Methow</v>
          </cell>
          <cell r="D4071" t="str">
            <v>yes</v>
          </cell>
          <cell r="E4071" t="str">
            <v>yes</v>
          </cell>
          <cell r="F4071" t="str">
            <v>yes</v>
          </cell>
        </row>
        <row r="4072">
          <cell r="A4072" t="str">
            <v>Methow River West Fork 03</v>
          </cell>
          <cell r="B4072" t="str">
            <v xml:space="preserve">West Fork Methow River </v>
          </cell>
          <cell r="C4072" t="str">
            <v>Methow</v>
          </cell>
          <cell r="D4072" t="str">
            <v>yes</v>
          </cell>
          <cell r="E4072" t="str">
            <v>yes</v>
          </cell>
          <cell r="F4072" t="str">
            <v>yes</v>
          </cell>
        </row>
        <row r="4073">
          <cell r="A4073" t="str">
            <v>Methow River West Fork 04</v>
          </cell>
          <cell r="B4073" t="str">
            <v xml:space="preserve">West Fork Methow River </v>
          </cell>
          <cell r="C4073" t="str">
            <v>Methow</v>
          </cell>
          <cell r="D4073" t="str">
            <v>no</v>
          </cell>
          <cell r="E4073" t="str">
            <v>no</v>
          </cell>
          <cell r="F4073" t="str">
            <v>yes</v>
          </cell>
        </row>
        <row r="4074">
          <cell r="A4074" t="str">
            <v>Middle Shaser Creek 01</v>
          </cell>
          <cell r="B4074" t="str">
            <v xml:space="preserve">Upper Peshastin Creek </v>
          </cell>
          <cell r="C4074" t="str">
            <v>Wenatchee</v>
          </cell>
          <cell r="D4074" t="str">
            <v>no</v>
          </cell>
          <cell r="E4074" t="str">
            <v>yes</v>
          </cell>
          <cell r="F4074" t="str">
            <v>no</v>
          </cell>
        </row>
        <row r="4075">
          <cell r="A4075" t="str">
            <v>Mill Creek Nason 01</v>
          </cell>
          <cell r="B4075" t="str">
            <v xml:space="preserve">Upper Nason Creek </v>
          </cell>
          <cell r="C4075" t="str">
            <v>Wenatchee</v>
          </cell>
          <cell r="D4075" t="str">
            <v>no</v>
          </cell>
          <cell r="E4075" t="str">
            <v>no</v>
          </cell>
          <cell r="F4075" t="str">
            <v>yes</v>
          </cell>
        </row>
        <row r="4076">
          <cell r="A4076" t="str">
            <v>Mill Creek Peshastin 01</v>
          </cell>
          <cell r="B4076" t="str">
            <v xml:space="preserve">Lower Peshastin Creek </v>
          </cell>
          <cell r="C4076" t="str">
            <v>Wenatchee</v>
          </cell>
          <cell r="D4076" t="str">
            <v>yes</v>
          </cell>
          <cell r="E4076" t="str">
            <v>yes</v>
          </cell>
          <cell r="F4076" t="str">
            <v>yes</v>
          </cell>
        </row>
        <row r="4077">
          <cell r="A4077" t="str">
            <v>Mill Creek Peshastin 02</v>
          </cell>
          <cell r="B4077" t="str">
            <v xml:space="preserve">Lower Peshastin Creek </v>
          </cell>
          <cell r="C4077" t="str">
            <v>Wenatchee</v>
          </cell>
          <cell r="D4077" t="str">
            <v>no</v>
          </cell>
          <cell r="E4077" t="str">
            <v>no</v>
          </cell>
          <cell r="F4077" t="str">
            <v>no</v>
          </cell>
        </row>
        <row r="4078">
          <cell r="A4078" t="str">
            <v>Minnow Creek 01</v>
          </cell>
          <cell r="B4078" t="str">
            <v>Chikamin Creek</v>
          </cell>
          <cell r="C4078" t="str">
            <v>Wenatchee</v>
          </cell>
          <cell r="D4078" t="str">
            <v>yes</v>
          </cell>
          <cell r="E4078" t="str">
            <v>no</v>
          </cell>
          <cell r="F4078" t="str">
            <v>no</v>
          </cell>
        </row>
        <row r="4079">
          <cell r="A4079" t="str">
            <v>Minnow Creek 02</v>
          </cell>
          <cell r="B4079" t="str">
            <v>Chikamin Creek</v>
          </cell>
          <cell r="C4079" t="str">
            <v>Wenatchee</v>
          </cell>
          <cell r="D4079" t="str">
            <v>no</v>
          </cell>
          <cell r="E4079" t="str">
            <v>yes</v>
          </cell>
          <cell r="F4079" t="str">
            <v>no</v>
          </cell>
        </row>
        <row r="4080">
          <cell r="A4080" t="str">
            <v>Mission Creek 01</v>
          </cell>
          <cell r="B4080" t="str">
            <v>Mission Creek-Brender Creek</v>
          </cell>
          <cell r="C4080" t="str">
            <v>Wenatchee</v>
          </cell>
          <cell r="D4080" t="str">
            <v>yes</v>
          </cell>
          <cell r="E4080" t="str">
            <v>yes</v>
          </cell>
          <cell r="F4080" t="str">
            <v>no</v>
          </cell>
        </row>
        <row r="4081">
          <cell r="A4081" t="str">
            <v>Mission Creek 02</v>
          </cell>
          <cell r="B4081" t="str">
            <v>Mission Creek-Brender Creek</v>
          </cell>
          <cell r="C4081" t="str">
            <v>Wenatchee</v>
          </cell>
          <cell r="D4081" t="str">
            <v>no</v>
          </cell>
          <cell r="E4081" t="str">
            <v>yes</v>
          </cell>
          <cell r="F4081" t="str">
            <v>no</v>
          </cell>
        </row>
        <row r="4082">
          <cell r="A4082" t="str">
            <v>Mission Creek 03</v>
          </cell>
          <cell r="B4082" t="str">
            <v>Mission Creek-Brender Creek</v>
          </cell>
          <cell r="C4082" t="str">
            <v>Wenatchee</v>
          </cell>
          <cell r="D4082" t="str">
            <v>no</v>
          </cell>
          <cell r="E4082" t="str">
            <v>yes</v>
          </cell>
          <cell r="F4082" t="str">
            <v>no</v>
          </cell>
        </row>
        <row r="4083">
          <cell r="A4083" t="str">
            <v>Mission Creek 04</v>
          </cell>
          <cell r="B4083" t="str">
            <v>Mission Creek-Brender Creek</v>
          </cell>
          <cell r="C4083" t="str">
            <v>Wenatchee</v>
          </cell>
          <cell r="D4083" t="str">
            <v>no</v>
          </cell>
          <cell r="E4083" t="str">
            <v>yes</v>
          </cell>
          <cell r="F4083" t="str">
            <v>no</v>
          </cell>
        </row>
        <row r="4084">
          <cell r="A4084" t="str">
            <v>Mission Creek 05</v>
          </cell>
          <cell r="B4084" t="str">
            <v>Mission Creek-Brender Creek</v>
          </cell>
          <cell r="C4084" t="str">
            <v>Wenatchee</v>
          </cell>
          <cell r="D4084" t="str">
            <v>no</v>
          </cell>
          <cell r="E4084" t="str">
            <v>yes</v>
          </cell>
          <cell r="F4084" t="str">
            <v>no</v>
          </cell>
        </row>
        <row r="4085">
          <cell r="A4085" t="str">
            <v>Mission Creek 06</v>
          </cell>
          <cell r="B4085" t="str">
            <v>Mission Creek-Brender Creek</v>
          </cell>
          <cell r="C4085" t="str">
            <v>Wenatchee</v>
          </cell>
          <cell r="D4085" t="str">
            <v>no</v>
          </cell>
          <cell r="E4085" t="str">
            <v>yes</v>
          </cell>
          <cell r="F4085" t="str">
            <v>no</v>
          </cell>
        </row>
        <row r="4086">
          <cell r="A4086" t="str">
            <v>Mission Creek 07</v>
          </cell>
          <cell r="B4086" t="str">
            <v>Mission Creek-Brender Creek</v>
          </cell>
          <cell r="C4086" t="str">
            <v>Wenatchee</v>
          </cell>
          <cell r="D4086" t="str">
            <v>no</v>
          </cell>
          <cell r="E4086" t="str">
            <v>yes</v>
          </cell>
          <cell r="F4086" t="str">
            <v>no</v>
          </cell>
        </row>
        <row r="4087">
          <cell r="A4087" t="str">
            <v>Mission Creek 08</v>
          </cell>
          <cell r="B4087" t="str">
            <v>East Fork Mission Creek</v>
          </cell>
          <cell r="C4087" t="str">
            <v>Wenatchee</v>
          </cell>
          <cell r="D4087" t="str">
            <v>no</v>
          </cell>
          <cell r="E4087" t="str">
            <v>yes</v>
          </cell>
          <cell r="F4087" t="str">
            <v>no</v>
          </cell>
        </row>
        <row r="4088">
          <cell r="A4088" t="str">
            <v>Mission Creek 09</v>
          </cell>
          <cell r="B4088" t="str">
            <v>East Fork Mission Creek</v>
          </cell>
          <cell r="C4088" t="str">
            <v>Wenatchee</v>
          </cell>
          <cell r="D4088" t="str">
            <v>no</v>
          </cell>
          <cell r="E4088" t="str">
            <v>yes</v>
          </cell>
          <cell r="F4088" t="str">
            <v>no</v>
          </cell>
        </row>
        <row r="4089">
          <cell r="A4089" t="str">
            <v>Mission Creek East Fork 01</v>
          </cell>
          <cell r="B4089" t="str">
            <v>East Fork Mission Creek</v>
          </cell>
          <cell r="C4089" t="str">
            <v>Wenatchee</v>
          </cell>
          <cell r="D4089" t="str">
            <v>no</v>
          </cell>
          <cell r="E4089" t="str">
            <v>yes</v>
          </cell>
          <cell r="F4089" t="str">
            <v>no</v>
          </cell>
        </row>
        <row r="4090">
          <cell r="A4090" t="str">
            <v>Monument Creek 01</v>
          </cell>
          <cell r="B4090" t="str">
            <v xml:space="preserve">Lower Lost River </v>
          </cell>
          <cell r="C4090" t="str">
            <v>Methow</v>
          </cell>
          <cell r="D4090" t="str">
            <v>yes</v>
          </cell>
          <cell r="E4090" t="str">
            <v>yes</v>
          </cell>
          <cell r="F4090" t="str">
            <v>yes</v>
          </cell>
        </row>
        <row r="4091">
          <cell r="A4091" t="str">
            <v>Mud Creek 01</v>
          </cell>
          <cell r="B4091" t="str">
            <v>Mud Creek</v>
          </cell>
          <cell r="C4091" t="str">
            <v>Entiat</v>
          </cell>
          <cell r="D4091" t="str">
            <v>yes</v>
          </cell>
          <cell r="E4091" t="str">
            <v>yes</v>
          </cell>
          <cell r="F4091" t="str">
            <v>yes</v>
          </cell>
        </row>
        <row r="4092">
          <cell r="A4092" t="str">
            <v>Mud Creek 02</v>
          </cell>
          <cell r="B4092" t="str">
            <v>Mud Creek</v>
          </cell>
          <cell r="C4092" t="str">
            <v>Entiat</v>
          </cell>
          <cell r="D4092" t="str">
            <v>no</v>
          </cell>
          <cell r="E4092" t="str">
            <v>yes</v>
          </cell>
          <cell r="F4092" t="str">
            <v>no</v>
          </cell>
        </row>
        <row r="4093">
          <cell r="A4093" t="str">
            <v>Napeequa River 01</v>
          </cell>
          <cell r="B4093" t="str">
            <v xml:space="preserve">Napeequa River </v>
          </cell>
          <cell r="C4093" t="str">
            <v>Wenatchee</v>
          </cell>
          <cell r="D4093" t="str">
            <v>yes</v>
          </cell>
          <cell r="E4093" t="str">
            <v>yes</v>
          </cell>
          <cell r="F4093" t="str">
            <v>yes</v>
          </cell>
        </row>
        <row r="4094">
          <cell r="A4094" t="str">
            <v>Napeequa River 02</v>
          </cell>
          <cell r="B4094" t="str">
            <v xml:space="preserve">Napeequa River </v>
          </cell>
          <cell r="C4094" t="str">
            <v>Wenatchee</v>
          </cell>
          <cell r="D4094" t="str">
            <v>yes</v>
          </cell>
          <cell r="E4094" t="str">
            <v>yes</v>
          </cell>
          <cell r="F4094" t="str">
            <v>no</v>
          </cell>
        </row>
        <row r="4095">
          <cell r="A4095" t="str">
            <v>Nason Creek Lower 01</v>
          </cell>
          <cell r="B4095" t="str">
            <v xml:space="preserve">Lower Nason Creek </v>
          </cell>
          <cell r="C4095" t="str">
            <v>Wenatchee</v>
          </cell>
          <cell r="D4095" t="str">
            <v>yes</v>
          </cell>
          <cell r="E4095" t="str">
            <v>yes</v>
          </cell>
          <cell r="F4095" t="str">
            <v>yes</v>
          </cell>
        </row>
        <row r="4096">
          <cell r="A4096" t="str">
            <v>Nason Creek Lower 02</v>
          </cell>
          <cell r="B4096" t="str">
            <v xml:space="preserve">Lower Nason Creek </v>
          </cell>
          <cell r="C4096" t="str">
            <v>Wenatchee</v>
          </cell>
          <cell r="D4096" t="str">
            <v>yes</v>
          </cell>
          <cell r="E4096" t="str">
            <v>yes</v>
          </cell>
          <cell r="F4096" t="str">
            <v>yes</v>
          </cell>
        </row>
        <row r="4097">
          <cell r="A4097" t="str">
            <v>Nason Creek Lower 03</v>
          </cell>
          <cell r="B4097" t="str">
            <v xml:space="preserve">Lower Nason Creek </v>
          </cell>
          <cell r="C4097" t="str">
            <v>Wenatchee</v>
          </cell>
          <cell r="D4097" t="str">
            <v>yes</v>
          </cell>
          <cell r="E4097" t="str">
            <v>yes</v>
          </cell>
          <cell r="F4097" t="str">
            <v>yes</v>
          </cell>
        </row>
        <row r="4098">
          <cell r="A4098" t="str">
            <v>Nason Creek Lower 04</v>
          </cell>
          <cell r="B4098" t="str">
            <v xml:space="preserve">Lower Nason Creek </v>
          </cell>
          <cell r="C4098" t="str">
            <v>Wenatchee</v>
          </cell>
          <cell r="D4098" t="str">
            <v>yes</v>
          </cell>
          <cell r="E4098" t="str">
            <v>yes</v>
          </cell>
          <cell r="F4098" t="str">
            <v>yes</v>
          </cell>
        </row>
        <row r="4099">
          <cell r="A4099" t="str">
            <v>Nason Creek Lower 05</v>
          </cell>
          <cell r="B4099" t="str">
            <v xml:space="preserve">Lower Nason Creek </v>
          </cell>
          <cell r="C4099" t="str">
            <v>Wenatchee</v>
          </cell>
          <cell r="D4099" t="str">
            <v>yes</v>
          </cell>
          <cell r="E4099" t="str">
            <v>yes</v>
          </cell>
          <cell r="F4099" t="str">
            <v>yes</v>
          </cell>
        </row>
        <row r="4100">
          <cell r="A4100" t="str">
            <v>Nason Creek Lower 06</v>
          </cell>
          <cell r="B4100" t="str">
            <v xml:space="preserve">Lower Nason Creek </v>
          </cell>
          <cell r="C4100" t="str">
            <v>Wenatchee</v>
          </cell>
          <cell r="D4100" t="str">
            <v>yes</v>
          </cell>
          <cell r="E4100" t="str">
            <v>yes</v>
          </cell>
          <cell r="F4100" t="str">
            <v>yes</v>
          </cell>
        </row>
        <row r="4101">
          <cell r="A4101" t="str">
            <v>Nason Creek Lower 07</v>
          </cell>
          <cell r="B4101" t="str">
            <v xml:space="preserve">Lower Nason Creek </v>
          </cell>
          <cell r="C4101" t="str">
            <v>Wenatchee</v>
          </cell>
          <cell r="D4101" t="str">
            <v>yes</v>
          </cell>
          <cell r="E4101" t="str">
            <v>yes</v>
          </cell>
          <cell r="F4101" t="str">
            <v>yes</v>
          </cell>
        </row>
        <row r="4102">
          <cell r="A4102" t="str">
            <v>Nason Creek Lower 08</v>
          </cell>
          <cell r="B4102" t="str">
            <v xml:space="preserve">Lower Nason Creek </v>
          </cell>
          <cell r="C4102" t="str">
            <v>Wenatchee</v>
          </cell>
          <cell r="D4102" t="str">
            <v>yes</v>
          </cell>
          <cell r="E4102" t="str">
            <v>yes</v>
          </cell>
          <cell r="F4102" t="str">
            <v>yes</v>
          </cell>
        </row>
        <row r="4103">
          <cell r="A4103" t="str">
            <v>Nason Creek Lower 09</v>
          </cell>
          <cell r="B4103" t="str">
            <v xml:space="preserve">Lower Nason Creek </v>
          </cell>
          <cell r="C4103" t="str">
            <v>Wenatchee</v>
          </cell>
          <cell r="D4103" t="str">
            <v>yes</v>
          </cell>
          <cell r="E4103" t="str">
            <v>yes</v>
          </cell>
          <cell r="F4103" t="str">
            <v>yes</v>
          </cell>
        </row>
        <row r="4104">
          <cell r="A4104" t="str">
            <v>Nason Creek Lower 10</v>
          </cell>
          <cell r="B4104" t="str">
            <v xml:space="preserve">Lower Nason Creek </v>
          </cell>
          <cell r="C4104" t="str">
            <v>Wenatchee</v>
          </cell>
          <cell r="D4104" t="str">
            <v>yes</v>
          </cell>
          <cell r="E4104" t="str">
            <v>yes</v>
          </cell>
          <cell r="F4104" t="str">
            <v>yes</v>
          </cell>
        </row>
        <row r="4105">
          <cell r="A4105" t="str">
            <v>Nason Creek Lower 11</v>
          </cell>
          <cell r="B4105" t="str">
            <v xml:space="preserve">Lower Nason Creek </v>
          </cell>
          <cell r="C4105" t="str">
            <v>Wenatchee</v>
          </cell>
          <cell r="D4105" t="str">
            <v>yes</v>
          </cell>
          <cell r="E4105" t="str">
            <v>yes</v>
          </cell>
          <cell r="F4105" t="str">
            <v>yes</v>
          </cell>
        </row>
        <row r="4106">
          <cell r="A4106" t="str">
            <v>Nason Creek Lower 12</v>
          </cell>
          <cell r="B4106" t="str">
            <v xml:space="preserve">Lower Nason Creek </v>
          </cell>
          <cell r="C4106" t="str">
            <v>Wenatchee</v>
          </cell>
          <cell r="D4106" t="str">
            <v>yes</v>
          </cell>
          <cell r="E4106" t="str">
            <v>yes</v>
          </cell>
          <cell r="F4106" t="str">
            <v>yes</v>
          </cell>
        </row>
        <row r="4107">
          <cell r="A4107" t="str">
            <v>Nason Creek Lower 13</v>
          </cell>
          <cell r="B4107" t="str">
            <v xml:space="preserve">Lower Nason Creek </v>
          </cell>
          <cell r="C4107" t="str">
            <v>Wenatchee</v>
          </cell>
          <cell r="D4107" t="str">
            <v>yes</v>
          </cell>
          <cell r="E4107" t="str">
            <v>yes</v>
          </cell>
          <cell r="F4107" t="str">
            <v>yes</v>
          </cell>
        </row>
        <row r="4108">
          <cell r="A4108" t="str">
            <v>Nason Creek Lower 14</v>
          </cell>
          <cell r="B4108" t="str">
            <v xml:space="preserve">Lower Nason Creek </v>
          </cell>
          <cell r="C4108" t="str">
            <v>Wenatchee</v>
          </cell>
          <cell r="D4108" t="str">
            <v>yes</v>
          </cell>
          <cell r="E4108" t="str">
            <v>yes</v>
          </cell>
          <cell r="F4108" t="str">
            <v>yes</v>
          </cell>
        </row>
        <row r="4109">
          <cell r="A4109" t="str">
            <v>Nason Creek Lower 15</v>
          </cell>
          <cell r="B4109" t="str">
            <v xml:space="preserve">Whitepine Creek </v>
          </cell>
          <cell r="C4109" t="str">
            <v>Wenatchee</v>
          </cell>
          <cell r="D4109" t="str">
            <v>yes</v>
          </cell>
          <cell r="E4109" t="str">
            <v>yes</v>
          </cell>
          <cell r="F4109" t="str">
            <v>yes</v>
          </cell>
        </row>
        <row r="4110">
          <cell r="A4110" t="str">
            <v>Nason Creek Upper 01</v>
          </cell>
          <cell r="B4110" t="str">
            <v xml:space="preserve">Upper Nason Creek </v>
          </cell>
          <cell r="C4110" t="str">
            <v>Wenatchee</v>
          </cell>
          <cell r="D4110" t="str">
            <v>yes</v>
          </cell>
          <cell r="E4110" t="str">
            <v>yes</v>
          </cell>
          <cell r="F4110" t="str">
            <v>yes</v>
          </cell>
        </row>
        <row r="4111">
          <cell r="A4111" t="str">
            <v>Nason Creek Upper 02</v>
          </cell>
          <cell r="B4111" t="str">
            <v xml:space="preserve">Upper Nason Creek </v>
          </cell>
          <cell r="C4111" t="str">
            <v>Wenatchee</v>
          </cell>
          <cell r="D4111" t="str">
            <v>no</v>
          </cell>
          <cell r="E4111" t="str">
            <v>no</v>
          </cell>
          <cell r="F4111" t="str">
            <v>yes</v>
          </cell>
        </row>
        <row r="4112">
          <cell r="A4112" t="str">
            <v>Nason Creek Upper 03</v>
          </cell>
          <cell r="B4112" t="str">
            <v xml:space="preserve">Upper Nason Creek </v>
          </cell>
          <cell r="C4112" t="str">
            <v>Wenatchee</v>
          </cell>
          <cell r="D4112" t="str">
            <v>no</v>
          </cell>
          <cell r="E4112" t="str">
            <v>no</v>
          </cell>
          <cell r="F4112" t="str">
            <v>yes</v>
          </cell>
        </row>
        <row r="4113">
          <cell r="A4113" t="str">
            <v>Nason Creek Upper 04</v>
          </cell>
          <cell r="B4113" t="str">
            <v xml:space="preserve">Upper Nason Creek </v>
          </cell>
          <cell r="C4113" t="str">
            <v>Wenatchee</v>
          </cell>
          <cell r="D4113" t="str">
            <v>no</v>
          </cell>
          <cell r="E4113" t="str">
            <v>no</v>
          </cell>
          <cell r="F4113" t="str">
            <v>yes</v>
          </cell>
        </row>
        <row r="4114">
          <cell r="A4114" t="str">
            <v>Nason Creek Upper 05</v>
          </cell>
          <cell r="B4114" t="str">
            <v xml:space="preserve">Upper Nason Creek </v>
          </cell>
          <cell r="C4114" t="str">
            <v>Wenatchee</v>
          </cell>
          <cell r="D4114" t="str">
            <v>no</v>
          </cell>
          <cell r="E4114" t="str">
            <v>no</v>
          </cell>
          <cell r="F4114" t="str">
            <v>yes</v>
          </cell>
        </row>
        <row r="4115">
          <cell r="A4115" t="str">
            <v>Nason Creek Upper 06</v>
          </cell>
          <cell r="B4115" t="str">
            <v xml:space="preserve">Upper Nason Creek </v>
          </cell>
          <cell r="C4115" t="str">
            <v>Wenatchee</v>
          </cell>
          <cell r="D4115" t="str">
            <v>no</v>
          </cell>
          <cell r="E4115" t="str">
            <v>no</v>
          </cell>
          <cell r="F4115" t="str">
            <v>no</v>
          </cell>
        </row>
        <row r="4116">
          <cell r="A4116" t="str">
            <v>North Creek 01</v>
          </cell>
          <cell r="B4116" t="str">
            <v xml:space="preserve">Twisp River Headwaters </v>
          </cell>
          <cell r="C4116" t="str">
            <v>Methow</v>
          </cell>
          <cell r="D4116" t="str">
            <v>yes</v>
          </cell>
          <cell r="E4116" t="str">
            <v>yes</v>
          </cell>
          <cell r="F4116" t="str">
            <v>yes</v>
          </cell>
        </row>
        <row r="4117">
          <cell r="A4117" t="str">
            <v>North Shaser Creek 01</v>
          </cell>
          <cell r="B4117" t="str">
            <v xml:space="preserve">Upper Peshastin Creek </v>
          </cell>
          <cell r="C4117" t="str">
            <v>Wenatchee</v>
          </cell>
          <cell r="D4117" t="str">
            <v>no</v>
          </cell>
          <cell r="E4117" t="str">
            <v>yes</v>
          </cell>
          <cell r="F4117" t="str">
            <v>no</v>
          </cell>
        </row>
        <row r="4118">
          <cell r="A4118" t="str">
            <v>Panther Creek 01</v>
          </cell>
          <cell r="B4118" t="str">
            <v xml:space="preserve">Panther Creek </v>
          </cell>
          <cell r="C4118" t="str">
            <v>Wenatchee</v>
          </cell>
          <cell r="D4118" t="str">
            <v>yes</v>
          </cell>
          <cell r="E4118" t="str">
            <v>yes</v>
          </cell>
          <cell r="F4118" t="str">
            <v>yes</v>
          </cell>
        </row>
        <row r="4119">
          <cell r="A4119" t="str">
            <v>Pearrygin Lake Creek 01</v>
          </cell>
          <cell r="B4119" t="str">
            <v>Chewuch River-Pearrygin Creek</v>
          </cell>
          <cell r="C4119" t="str">
            <v>Methow</v>
          </cell>
          <cell r="D4119" t="str">
            <v>yes</v>
          </cell>
          <cell r="E4119" t="str">
            <v>yes</v>
          </cell>
          <cell r="F4119" t="str">
            <v>no</v>
          </cell>
        </row>
        <row r="4120">
          <cell r="A4120" t="str">
            <v>Peshastin Creek Lower 01</v>
          </cell>
          <cell r="B4120" t="str">
            <v xml:space="preserve">Lower Peshastin Creek </v>
          </cell>
          <cell r="C4120" t="str">
            <v>Wenatchee</v>
          </cell>
          <cell r="D4120" t="str">
            <v>yes</v>
          </cell>
          <cell r="E4120" t="str">
            <v>yes</v>
          </cell>
          <cell r="F4120" t="str">
            <v>yes</v>
          </cell>
        </row>
        <row r="4121">
          <cell r="A4121" t="str">
            <v>Peshastin Creek Lower 02</v>
          </cell>
          <cell r="B4121" t="str">
            <v xml:space="preserve">Lower Peshastin Creek </v>
          </cell>
          <cell r="C4121" t="str">
            <v>Wenatchee</v>
          </cell>
          <cell r="D4121" t="str">
            <v>yes</v>
          </cell>
          <cell r="E4121" t="str">
            <v>yes</v>
          </cell>
          <cell r="F4121" t="str">
            <v>yes</v>
          </cell>
        </row>
        <row r="4122">
          <cell r="A4122" t="str">
            <v>Peshastin Creek Lower 03</v>
          </cell>
          <cell r="B4122" t="str">
            <v xml:space="preserve">Lower Peshastin Creek </v>
          </cell>
          <cell r="C4122" t="str">
            <v>Wenatchee</v>
          </cell>
          <cell r="D4122" t="str">
            <v>yes</v>
          </cell>
          <cell r="E4122" t="str">
            <v>yes</v>
          </cell>
          <cell r="F4122" t="str">
            <v>yes</v>
          </cell>
        </row>
        <row r="4123">
          <cell r="A4123" t="str">
            <v>Peshastin Creek Lower 04</v>
          </cell>
          <cell r="B4123" t="str">
            <v xml:space="preserve">Lower Peshastin Creek </v>
          </cell>
          <cell r="C4123" t="str">
            <v>Wenatchee</v>
          </cell>
          <cell r="D4123" t="str">
            <v>yes</v>
          </cell>
          <cell r="E4123" t="str">
            <v>yes</v>
          </cell>
          <cell r="F4123" t="str">
            <v>yes</v>
          </cell>
        </row>
        <row r="4124">
          <cell r="A4124" t="str">
            <v>Peshastin Creek Lower 05</v>
          </cell>
          <cell r="B4124" t="str">
            <v xml:space="preserve">Lower Peshastin Creek </v>
          </cell>
          <cell r="C4124" t="str">
            <v>Wenatchee</v>
          </cell>
          <cell r="D4124" t="str">
            <v>yes</v>
          </cell>
          <cell r="E4124" t="str">
            <v>yes</v>
          </cell>
          <cell r="F4124" t="str">
            <v>yes</v>
          </cell>
        </row>
        <row r="4125">
          <cell r="A4125" t="str">
            <v>Peshastin Creek Lower 06</v>
          </cell>
          <cell r="B4125" t="str">
            <v xml:space="preserve">Lower Peshastin Creek </v>
          </cell>
          <cell r="C4125" t="str">
            <v>Wenatchee</v>
          </cell>
          <cell r="D4125" t="str">
            <v>yes</v>
          </cell>
          <cell r="E4125" t="str">
            <v>yes</v>
          </cell>
          <cell r="F4125" t="str">
            <v>yes</v>
          </cell>
        </row>
        <row r="4126">
          <cell r="A4126" t="str">
            <v>Peshastin Creek Lower 07</v>
          </cell>
          <cell r="B4126" t="str">
            <v xml:space="preserve">Lower Peshastin Creek </v>
          </cell>
          <cell r="C4126" t="str">
            <v>Wenatchee</v>
          </cell>
          <cell r="D4126" t="str">
            <v>yes</v>
          </cell>
          <cell r="E4126" t="str">
            <v>yes</v>
          </cell>
          <cell r="F4126" t="str">
            <v>yes</v>
          </cell>
        </row>
        <row r="4127">
          <cell r="A4127" t="str">
            <v>Peshastin Creek Lower 08</v>
          </cell>
          <cell r="B4127" t="str">
            <v xml:space="preserve">Lower Peshastin Creek </v>
          </cell>
          <cell r="C4127" t="str">
            <v>Wenatchee</v>
          </cell>
          <cell r="D4127" t="str">
            <v>yes</v>
          </cell>
          <cell r="E4127" t="str">
            <v>yes</v>
          </cell>
          <cell r="F4127" t="str">
            <v>yes</v>
          </cell>
        </row>
        <row r="4128">
          <cell r="A4128" t="str">
            <v>Peshastin Creek Upper 01</v>
          </cell>
          <cell r="B4128" t="str">
            <v xml:space="preserve">Upper Peshastin Creek </v>
          </cell>
          <cell r="C4128" t="str">
            <v>Wenatchee</v>
          </cell>
          <cell r="D4128" t="str">
            <v>yes</v>
          </cell>
          <cell r="E4128" t="str">
            <v>yes</v>
          </cell>
          <cell r="F4128" t="str">
            <v>yes</v>
          </cell>
        </row>
        <row r="4129">
          <cell r="A4129" t="str">
            <v>Peshastin Creek Upper 02</v>
          </cell>
          <cell r="B4129" t="str">
            <v xml:space="preserve">Upper Peshastin Creek </v>
          </cell>
          <cell r="C4129" t="str">
            <v>Wenatchee</v>
          </cell>
          <cell r="D4129" t="str">
            <v>yes</v>
          </cell>
          <cell r="E4129" t="str">
            <v>yes</v>
          </cell>
          <cell r="F4129" t="str">
            <v>yes</v>
          </cell>
        </row>
        <row r="4130">
          <cell r="A4130" t="str">
            <v>Peshastin Creek Upper 03</v>
          </cell>
          <cell r="B4130" t="str">
            <v xml:space="preserve">Upper Peshastin Creek </v>
          </cell>
          <cell r="C4130" t="str">
            <v>Wenatchee</v>
          </cell>
          <cell r="D4130" t="str">
            <v>yes</v>
          </cell>
          <cell r="E4130" t="str">
            <v>yes</v>
          </cell>
          <cell r="F4130" t="str">
            <v>yes</v>
          </cell>
        </row>
        <row r="4131">
          <cell r="A4131" t="str">
            <v>Peshastin Creek Upper 04</v>
          </cell>
          <cell r="B4131" t="str">
            <v xml:space="preserve">Upper Peshastin Creek </v>
          </cell>
          <cell r="C4131" t="str">
            <v>Wenatchee</v>
          </cell>
          <cell r="D4131" t="str">
            <v>yes</v>
          </cell>
          <cell r="E4131" t="str">
            <v>yes</v>
          </cell>
          <cell r="F4131" t="str">
            <v>no</v>
          </cell>
        </row>
        <row r="4132">
          <cell r="A4132" t="str">
            <v>Peshastin Creek Upper 05</v>
          </cell>
          <cell r="B4132" t="str">
            <v xml:space="preserve">Upper Peshastin Creek </v>
          </cell>
          <cell r="C4132" t="str">
            <v>Wenatchee</v>
          </cell>
          <cell r="D4132" t="str">
            <v>yes</v>
          </cell>
          <cell r="E4132" t="str">
            <v>yes</v>
          </cell>
          <cell r="F4132" t="str">
            <v>no</v>
          </cell>
        </row>
        <row r="4133">
          <cell r="A4133" t="str">
            <v>Peshastin Creek Upper 06</v>
          </cell>
          <cell r="B4133" t="str">
            <v xml:space="preserve">Upper Peshastin Creek </v>
          </cell>
          <cell r="C4133" t="str">
            <v>Wenatchee</v>
          </cell>
          <cell r="D4133" t="str">
            <v>yes</v>
          </cell>
          <cell r="E4133" t="str">
            <v>yes</v>
          </cell>
          <cell r="F4133" t="str">
            <v>no</v>
          </cell>
        </row>
        <row r="4134">
          <cell r="A4134" t="str">
            <v>Peshastin Creek Upper 07</v>
          </cell>
          <cell r="B4134" t="str">
            <v xml:space="preserve">Upper Peshastin Creek </v>
          </cell>
          <cell r="C4134" t="str">
            <v>Wenatchee</v>
          </cell>
          <cell r="D4134" t="str">
            <v>yes</v>
          </cell>
          <cell r="E4134" t="str">
            <v>yes</v>
          </cell>
          <cell r="F4134" t="str">
            <v>no</v>
          </cell>
        </row>
        <row r="4135">
          <cell r="A4135" t="str">
            <v>Peshastin Creek Upper 08</v>
          </cell>
          <cell r="B4135" t="str">
            <v xml:space="preserve">Upper Peshastin Creek </v>
          </cell>
          <cell r="C4135" t="str">
            <v>Wenatchee</v>
          </cell>
          <cell r="D4135" t="str">
            <v>yes</v>
          </cell>
          <cell r="E4135" t="str">
            <v>yes</v>
          </cell>
          <cell r="F4135" t="str">
            <v>no</v>
          </cell>
        </row>
        <row r="4136">
          <cell r="A4136" t="str">
            <v>Peshastin Creek Upper 09</v>
          </cell>
          <cell r="B4136" t="str">
            <v xml:space="preserve">Upper Peshastin Creek </v>
          </cell>
          <cell r="C4136" t="str">
            <v>Wenatchee</v>
          </cell>
          <cell r="D4136" t="str">
            <v>yes</v>
          </cell>
          <cell r="E4136" t="str">
            <v>yes</v>
          </cell>
          <cell r="F4136" t="str">
            <v>no</v>
          </cell>
        </row>
        <row r="4137">
          <cell r="A4137" t="str">
            <v>Phelps Creek 01</v>
          </cell>
          <cell r="B4137" t="str">
            <v xml:space="preserve">Phelps Creek </v>
          </cell>
          <cell r="C4137" t="str">
            <v>Wenatchee</v>
          </cell>
          <cell r="D4137" t="str">
            <v>yes</v>
          </cell>
          <cell r="E4137" t="str">
            <v>yes</v>
          </cell>
          <cell r="F4137" t="str">
            <v>yes</v>
          </cell>
        </row>
        <row r="4138">
          <cell r="A4138" t="str">
            <v>Phelps Creek 02</v>
          </cell>
          <cell r="B4138" t="str">
            <v xml:space="preserve">Phelps Creek </v>
          </cell>
          <cell r="C4138" t="str">
            <v>Wenatchee</v>
          </cell>
          <cell r="D4138" t="str">
            <v>no</v>
          </cell>
          <cell r="E4138" t="str">
            <v>yes</v>
          </cell>
          <cell r="F4138" t="str">
            <v>yes</v>
          </cell>
        </row>
        <row r="4139">
          <cell r="A4139" t="str">
            <v>Pine Creek 01</v>
          </cell>
          <cell r="B4139" t="str">
            <v>Early Winters Creek</v>
          </cell>
          <cell r="C4139" t="str">
            <v>Methow</v>
          </cell>
          <cell r="D4139" t="str">
            <v>no</v>
          </cell>
          <cell r="E4139" t="str">
            <v>no</v>
          </cell>
          <cell r="F4139" t="str">
            <v>yes</v>
          </cell>
        </row>
        <row r="4140">
          <cell r="A4140" t="str">
            <v>Pole Creek 01</v>
          </cell>
          <cell r="B4140" t="str">
            <v xml:space="preserve">Big Meadow Creek </v>
          </cell>
          <cell r="C4140" t="str">
            <v>Wenatchee</v>
          </cell>
          <cell r="D4140" t="str">
            <v>no</v>
          </cell>
          <cell r="E4140" t="str">
            <v>yes</v>
          </cell>
          <cell r="F4140" t="str">
            <v>no</v>
          </cell>
        </row>
        <row r="4141">
          <cell r="A4141" t="str">
            <v>Poorman Creek 01</v>
          </cell>
          <cell r="B4141" t="str">
            <v xml:space="preserve">Lower Twisp River </v>
          </cell>
          <cell r="C4141" t="str">
            <v>Methow</v>
          </cell>
          <cell r="D4141" t="str">
            <v>no</v>
          </cell>
          <cell r="E4141" t="str">
            <v>yes</v>
          </cell>
          <cell r="F4141" t="str">
            <v>no</v>
          </cell>
        </row>
        <row r="4142">
          <cell r="A4142" t="str">
            <v>Potato Creek 01</v>
          </cell>
          <cell r="B4142" t="str">
            <v>Entiat River-Potato Creek</v>
          </cell>
          <cell r="C4142" t="str">
            <v>Entiat</v>
          </cell>
          <cell r="D4142" t="str">
            <v>yes</v>
          </cell>
          <cell r="E4142" t="str">
            <v>yes</v>
          </cell>
          <cell r="F4142" t="str">
            <v>yes</v>
          </cell>
        </row>
        <row r="4143">
          <cell r="A4143" t="str">
            <v>Potato Creek 02</v>
          </cell>
          <cell r="B4143" t="str">
            <v>Entiat River-Potato Creek</v>
          </cell>
          <cell r="C4143" t="str">
            <v>Entiat</v>
          </cell>
          <cell r="D4143" t="str">
            <v>no</v>
          </cell>
          <cell r="E4143" t="str">
            <v>yes</v>
          </cell>
          <cell r="F4143" t="str">
            <v>no</v>
          </cell>
        </row>
        <row r="4144">
          <cell r="A4144" t="str">
            <v>Potato Creek 03</v>
          </cell>
          <cell r="B4144" t="str">
            <v>Entiat River-Potato Creek</v>
          </cell>
          <cell r="C4144" t="str">
            <v>Entiat</v>
          </cell>
          <cell r="D4144" t="str">
            <v>no</v>
          </cell>
          <cell r="E4144" t="str">
            <v>yes</v>
          </cell>
          <cell r="F4144" t="str">
            <v>no</v>
          </cell>
        </row>
        <row r="4145">
          <cell r="A4145" t="str">
            <v>Potato Creek 04</v>
          </cell>
          <cell r="B4145" t="str">
            <v>Entiat River-Potato Creek</v>
          </cell>
          <cell r="C4145" t="str">
            <v>Entiat</v>
          </cell>
          <cell r="D4145" t="str">
            <v>no</v>
          </cell>
          <cell r="E4145" t="str">
            <v>yes</v>
          </cell>
          <cell r="F4145" t="str">
            <v>no</v>
          </cell>
        </row>
        <row r="4146">
          <cell r="A4146" t="str">
            <v>Potato Creek 05</v>
          </cell>
          <cell r="B4146" t="str">
            <v>Entiat River-Potato Creek</v>
          </cell>
          <cell r="C4146" t="str">
            <v>Entiat</v>
          </cell>
          <cell r="D4146" t="str">
            <v>no</v>
          </cell>
          <cell r="E4146" t="str">
            <v>yes</v>
          </cell>
          <cell r="F4146" t="str">
            <v>no</v>
          </cell>
        </row>
        <row r="4147">
          <cell r="A4147" t="str">
            <v>Preston Creek 01</v>
          </cell>
          <cell r="B4147" t="str">
            <v>Entiat River-Preston Creek</v>
          </cell>
          <cell r="C4147" t="str">
            <v>Entiat</v>
          </cell>
          <cell r="D4147" t="str">
            <v>no</v>
          </cell>
          <cell r="E4147" t="str">
            <v>yes</v>
          </cell>
          <cell r="F4147" t="str">
            <v>yes</v>
          </cell>
        </row>
        <row r="4148">
          <cell r="A4148" t="str">
            <v>Prospect Creek 01</v>
          </cell>
          <cell r="B4148" t="str">
            <v xml:space="preserve">Upper Icicle Creek </v>
          </cell>
          <cell r="C4148" t="str">
            <v>Wenatchee</v>
          </cell>
          <cell r="D4148" t="str">
            <v>no</v>
          </cell>
          <cell r="E4148" t="str">
            <v>no</v>
          </cell>
          <cell r="F4148" t="str">
            <v>yes</v>
          </cell>
        </row>
        <row r="4149">
          <cell r="A4149" t="str">
            <v>Raging Creek 01</v>
          </cell>
          <cell r="B4149" t="str">
            <v xml:space="preserve">Middle Chiwawa River </v>
          </cell>
          <cell r="C4149" t="str">
            <v>Wenatchee</v>
          </cell>
          <cell r="D4149" t="str">
            <v>no</v>
          </cell>
          <cell r="E4149" t="str">
            <v>yes</v>
          </cell>
          <cell r="F4149" t="str">
            <v>no</v>
          </cell>
        </row>
        <row r="4150">
          <cell r="A4150" t="str">
            <v>Rainy Creek Methow  01</v>
          </cell>
          <cell r="B4150" t="str">
            <v xml:space="preserve">South Fork Gold Creek </v>
          </cell>
          <cell r="C4150" t="str">
            <v>Methow</v>
          </cell>
          <cell r="D4150" t="str">
            <v>no</v>
          </cell>
          <cell r="E4150" t="str">
            <v>yes</v>
          </cell>
          <cell r="F4150" t="str">
            <v>no</v>
          </cell>
        </row>
        <row r="4151">
          <cell r="A4151" t="str">
            <v>Rainy Creek Methow 02</v>
          </cell>
          <cell r="B4151" t="str">
            <v xml:space="preserve">South Fork Gold Creek </v>
          </cell>
          <cell r="C4151" t="str">
            <v>Methow</v>
          </cell>
          <cell r="D4151" t="str">
            <v>no</v>
          </cell>
          <cell r="E4151" t="str">
            <v>yes</v>
          </cell>
          <cell r="F4151" t="str">
            <v>no</v>
          </cell>
        </row>
        <row r="4152">
          <cell r="A4152" t="str">
            <v>Rainy Creek Wenatchee 01</v>
          </cell>
          <cell r="B4152" t="str">
            <v xml:space="preserve">Rainy Creek </v>
          </cell>
          <cell r="C4152" t="str">
            <v>Wenatchee</v>
          </cell>
          <cell r="D4152" t="str">
            <v>no</v>
          </cell>
          <cell r="E4152" t="str">
            <v>no</v>
          </cell>
          <cell r="F4152" t="str">
            <v>yes</v>
          </cell>
        </row>
        <row r="4153">
          <cell r="A4153" t="str">
            <v>Reynolds Creek 01</v>
          </cell>
          <cell r="B4153" t="str">
            <v xml:space="preserve">Upper Twisp River </v>
          </cell>
          <cell r="C4153" t="str">
            <v>Methow</v>
          </cell>
          <cell r="D4153" t="str">
            <v>yes</v>
          </cell>
          <cell r="E4153" t="str">
            <v>yes</v>
          </cell>
          <cell r="F4153" t="str">
            <v>yes</v>
          </cell>
        </row>
        <row r="4154">
          <cell r="A4154" t="str">
            <v>Roaring Creek Entiat 01</v>
          </cell>
          <cell r="B4154" t="str">
            <v xml:space="preserve">Roaring Creek </v>
          </cell>
          <cell r="C4154" t="str">
            <v>Entiat</v>
          </cell>
          <cell r="D4154" t="str">
            <v>no</v>
          </cell>
          <cell r="E4154" t="str">
            <v>yes</v>
          </cell>
          <cell r="F4154" t="str">
            <v>yes</v>
          </cell>
        </row>
        <row r="4155">
          <cell r="A4155" t="str">
            <v>Roaring Creek Entiat 02</v>
          </cell>
          <cell r="B4155" t="str">
            <v xml:space="preserve">Roaring Creek </v>
          </cell>
          <cell r="C4155" t="str">
            <v>Entiat</v>
          </cell>
          <cell r="D4155" t="str">
            <v>no</v>
          </cell>
          <cell r="E4155" t="str">
            <v>yes</v>
          </cell>
          <cell r="F4155" t="str">
            <v>yes</v>
          </cell>
        </row>
        <row r="4156">
          <cell r="A4156" t="str">
            <v>Roaring Creek Entiat 03</v>
          </cell>
          <cell r="B4156" t="str">
            <v xml:space="preserve">Roaring Creek </v>
          </cell>
          <cell r="C4156" t="str">
            <v>Entiat</v>
          </cell>
          <cell r="D4156" t="str">
            <v>no</v>
          </cell>
          <cell r="E4156" t="str">
            <v>yes</v>
          </cell>
          <cell r="F4156" t="str">
            <v>yes</v>
          </cell>
        </row>
        <row r="4157">
          <cell r="A4157" t="str">
            <v>Roaring Creek Entiat 04</v>
          </cell>
          <cell r="B4157" t="str">
            <v xml:space="preserve">Roaring Creek </v>
          </cell>
          <cell r="C4157" t="str">
            <v>Entiat</v>
          </cell>
          <cell r="D4157" t="str">
            <v>no</v>
          </cell>
          <cell r="E4157" t="str">
            <v>yes</v>
          </cell>
          <cell r="F4157" t="str">
            <v>yes</v>
          </cell>
        </row>
        <row r="4158">
          <cell r="A4158" t="str">
            <v>Roaring Creek Entiat 05</v>
          </cell>
          <cell r="B4158" t="str">
            <v xml:space="preserve">Roaring Creek </v>
          </cell>
          <cell r="C4158" t="str">
            <v>Entiat</v>
          </cell>
          <cell r="D4158" t="str">
            <v>no</v>
          </cell>
          <cell r="E4158" t="str">
            <v>yes</v>
          </cell>
          <cell r="F4158" t="str">
            <v>yes</v>
          </cell>
        </row>
        <row r="4159">
          <cell r="A4159" t="str">
            <v>Roaring Creek Entiat 06</v>
          </cell>
          <cell r="B4159" t="str">
            <v xml:space="preserve">Roaring Creek </v>
          </cell>
          <cell r="C4159" t="str">
            <v>Entiat</v>
          </cell>
          <cell r="D4159" t="str">
            <v>no</v>
          </cell>
          <cell r="E4159" t="str">
            <v>yes</v>
          </cell>
          <cell r="F4159" t="str">
            <v>no</v>
          </cell>
        </row>
        <row r="4160">
          <cell r="A4160" t="str">
            <v>Roaring Creek Nason 01</v>
          </cell>
          <cell r="B4160" t="str">
            <v xml:space="preserve">Lower Nason Creek </v>
          </cell>
          <cell r="C4160" t="str">
            <v>Wenatchee</v>
          </cell>
          <cell r="D4160" t="str">
            <v>yes</v>
          </cell>
          <cell r="E4160" t="str">
            <v>yes</v>
          </cell>
          <cell r="F4160" t="str">
            <v>yes</v>
          </cell>
        </row>
        <row r="4161">
          <cell r="A4161" t="str">
            <v>Roaring Creek Nason 02</v>
          </cell>
          <cell r="B4161" t="str">
            <v xml:space="preserve">Lower Nason Creek </v>
          </cell>
          <cell r="C4161" t="str">
            <v>Wenatchee</v>
          </cell>
          <cell r="D4161" t="str">
            <v>yes</v>
          </cell>
          <cell r="E4161" t="str">
            <v>yes</v>
          </cell>
          <cell r="F4161" t="str">
            <v>yes</v>
          </cell>
        </row>
        <row r="4162">
          <cell r="A4162" t="str">
            <v>Roaring Creek Nason 03</v>
          </cell>
          <cell r="B4162" t="str">
            <v xml:space="preserve">Lower Nason Creek </v>
          </cell>
          <cell r="C4162" t="str">
            <v>Wenatchee</v>
          </cell>
          <cell r="D4162" t="str">
            <v>no</v>
          </cell>
          <cell r="E4162" t="str">
            <v>yes</v>
          </cell>
          <cell r="F4162" t="str">
            <v>yes</v>
          </cell>
        </row>
        <row r="4163">
          <cell r="A4163" t="str">
            <v>Robinson Creek 01</v>
          </cell>
          <cell r="B4163" t="str">
            <v xml:space="preserve">Robinson Creek </v>
          </cell>
          <cell r="C4163" t="str">
            <v>Methow</v>
          </cell>
          <cell r="D4163" t="str">
            <v>yes</v>
          </cell>
          <cell r="E4163" t="str">
            <v>yes</v>
          </cell>
          <cell r="F4163" t="str">
            <v>yes</v>
          </cell>
        </row>
        <row r="4164">
          <cell r="A4164" t="str">
            <v>Robinson Creek 02</v>
          </cell>
          <cell r="B4164" t="str">
            <v xml:space="preserve">Robinson Creek </v>
          </cell>
          <cell r="C4164" t="str">
            <v>Methow</v>
          </cell>
          <cell r="D4164" t="str">
            <v>no</v>
          </cell>
          <cell r="E4164" t="str">
            <v>no</v>
          </cell>
          <cell r="F4164" t="str">
            <v>no</v>
          </cell>
        </row>
        <row r="4165">
          <cell r="A4165" t="str">
            <v>Rock Creek 01</v>
          </cell>
          <cell r="B4165" t="str">
            <v xml:space="preserve">Upper Chiwawa River </v>
          </cell>
          <cell r="C4165" t="str">
            <v>Wenatchee</v>
          </cell>
          <cell r="D4165" t="str">
            <v>yes</v>
          </cell>
          <cell r="E4165" t="str">
            <v>yes</v>
          </cell>
          <cell r="F4165" t="str">
            <v>yes</v>
          </cell>
        </row>
        <row r="4166">
          <cell r="A4166" t="str">
            <v>Rock Creek 02</v>
          </cell>
          <cell r="B4166" t="str">
            <v xml:space="preserve">Rock Creek </v>
          </cell>
          <cell r="C4166" t="str">
            <v>Wenatchee</v>
          </cell>
          <cell r="D4166" t="str">
            <v>no</v>
          </cell>
          <cell r="E4166" t="str">
            <v>yes</v>
          </cell>
          <cell r="F4166" t="str">
            <v>yes</v>
          </cell>
        </row>
        <row r="4167">
          <cell r="A4167" t="str">
            <v>Rock Creek 03</v>
          </cell>
          <cell r="B4167" t="str">
            <v xml:space="preserve">Rock Creek </v>
          </cell>
          <cell r="C4167" t="str">
            <v>Wenatchee</v>
          </cell>
          <cell r="D4167" t="str">
            <v>no</v>
          </cell>
          <cell r="E4167" t="str">
            <v>no</v>
          </cell>
          <cell r="F4167" t="str">
            <v>yes</v>
          </cell>
        </row>
        <row r="4168">
          <cell r="A4168" t="str">
            <v>Ruby Creek 01</v>
          </cell>
          <cell r="B4168" t="str">
            <v xml:space="preserve">Upper Peshastin Creek </v>
          </cell>
          <cell r="C4168" t="str">
            <v>Wenatchee</v>
          </cell>
          <cell r="D4168" t="str">
            <v>no</v>
          </cell>
          <cell r="E4168" t="str">
            <v>yes</v>
          </cell>
          <cell r="F4168" t="str">
            <v>yes</v>
          </cell>
        </row>
        <row r="4169">
          <cell r="A4169" t="str">
            <v>Sand Creek 01</v>
          </cell>
          <cell r="B4169" t="str">
            <v xml:space="preserve">Sand Creek </v>
          </cell>
          <cell r="C4169" t="str">
            <v>Wenatchee</v>
          </cell>
          <cell r="D4169" t="str">
            <v>no</v>
          </cell>
          <cell r="E4169" t="str">
            <v>yes</v>
          </cell>
          <cell r="F4169" t="str">
            <v>no</v>
          </cell>
        </row>
        <row r="4170">
          <cell r="A4170" t="str">
            <v>Sand Creek 02</v>
          </cell>
          <cell r="B4170" t="str">
            <v xml:space="preserve">Sand Creek </v>
          </cell>
          <cell r="C4170" t="str">
            <v>Wenatchee</v>
          </cell>
          <cell r="D4170" t="str">
            <v>no</v>
          </cell>
          <cell r="E4170" t="str">
            <v>yes</v>
          </cell>
          <cell r="F4170" t="str">
            <v>no</v>
          </cell>
        </row>
        <row r="4171">
          <cell r="A4171" t="str">
            <v>Scaffold Camp Creek 01</v>
          </cell>
          <cell r="B4171" t="str">
            <v xml:space="preserve">Middle Twisp River </v>
          </cell>
          <cell r="C4171" t="str">
            <v>Methow</v>
          </cell>
          <cell r="D4171" t="str">
            <v>no</v>
          </cell>
          <cell r="E4171" t="str">
            <v>yes</v>
          </cell>
          <cell r="F4171" t="str">
            <v>no</v>
          </cell>
        </row>
        <row r="4172">
          <cell r="A4172" t="str">
            <v>Sears Creek 01</v>
          </cell>
          <cell r="B4172" t="str">
            <v xml:space="preserve">Lower White River </v>
          </cell>
          <cell r="C4172" t="str">
            <v>Wenatchee</v>
          </cell>
          <cell r="D4172" t="str">
            <v>no</v>
          </cell>
          <cell r="E4172" t="str">
            <v>no</v>
          </cell>
          <cell r="F4172" t="str">
            <v>yes</v>
          </cell>
        </row>
        <row r="4173">
          <cell r="A4173" t="str">
            <v>Seatter Creek 01</v>
          </cell>
          <cell r="B4173" t="str">
            <v xml:space="preserve">Upper Twisp River </v>
          </cell>
          <cell r="C4173" t="str">
            <v>Methow</v>
          </cell>
          <cell r="D4173" t="str">
            <v>no</v>
          </cell>
          <cell r="E4173" t="str">
            <v>yes</v>
          </cell>
          <cell r="F4173" t="str">
            <v>no</v>
          </cell>
        </row>
        <row r="4174">
          <cell r="A4174" t="str">
            <v>Skinney Creek 01</v>
          </cell>
          <cell r="B4174" t="str">
            <v>Chiwaukum Creek</v>
          </cell>
          <cell r="C4174" t="str">
            <v>Wenatchee</v>
          </cell>
          <cell r="D4174" t="str">
            <v>yes</v>
          </cell>
          <cell r="E4174" t="str">
            <v>yes</v>
          </cell>
          <cell r="F4174" t="str">
            <v>yes</v>
          </cell>
        </row>
        <row r="4175">
          <cell r="A4175" t="str">
            <v>Skinney Creek 02</v>
          </cell>
          <cell r="B4175" t="str">
            <v>Chiwaukum Creek</v>
          </cell>
          <cell r="C4175" t="str">
            <v>Wenatchee</v>
          </cell>
          <cell r="D4175" t="str">
            <v>no</v>
          </cell>
          <cell r="E4175" t="str">
            <v>yes</v>
          </cell>
          <cell r="F4175" t="str">
            <v>no</v>
          </cell>
        </row>
        <row r="4176">
          <cell r="A4176" t="str">
            <v>Skinney Creek 03</v>
          </cell>
          <cell r="B4176" t="str">
            <v>Chiwaukum Creek</v>
          </cell>
          <cell r="C4176" t="str">
            <v>Wenatchee</v>
          </cell>
          <cell r="D4176" t="str">
            <v>no</v>
          </cell>
          <cell r="E4176" t="str">
            <v>no</v>
          </cell>
          <cell r="F4176" t="str">
            <v>no</v>
          </cell>
        </row>
        <row r="4177">
          <cell r="A4177" t="str">
            <v>Skinney Creek 04</v>
          </cell>
          <cell r="B4177" t="str">
            <v>Chiwaukum Creek</v>
          </cell>
          <cell r="C4177" t="str">
            <v>Wenatchee</v>
          </cell>
          <cell r="D4177" t="str">
            <v>no</v>
          </cell>
          <cell r="E4177" t="str">
            <v>no</v>
          </cell>
          <cell r="F4177" t="str">
            <v>no</v>
          </cell>
        </row>
        <row r="4178">
          <cell r="A4178" t="str">
            <v>Smith Canyon Creek 01</v>
          </cell>
          <cell r="B4178" t="str">
            <v xml:space="preserve">Libby Creek </v>
          </cell>
          <cell r="C4178" t="str">
            <v>Methow</v>
          </cell>
          <cell r="D4178" t="str">
            <v>yes</v>
          </cell>
          <cell r="E4178" t="str">
            <v>yes</v>
          </cell>
          <cell r="F4178" t="str">
            <v>no</v>
          </cell>
        </row>
        <row r="4179">
          <cell r="A4179" t="str">
            <v>Smith Canyon Creek 02</v>
          </cell>
          <cell r="B4179" t="str">
            <v xml:space="preserve">Libby Creek </v>
          </cell>
          <cell r="C4179" t="str">
            <v>Methow</v>
          </cell>
          <cell r="D4179" t="str">
            <v>no</v>
          </cell>
          <cell r="E4179" t="str">
            <v>yes</v>
          </cell>
          <cell r="F4179" t="str">
            <v>no</v>
          </cell>
        </row>
        <row r="4180">
          <cell r="A4180" t="str">
            <v>Smith Canyon Creek 03</v>
          </cell>
          <cell r="B4180" t="str">
            <v xml:space="preserve">Libby Creek </v>
          </cell>
          <cell r="C4180" t="str">
            <v>Methow</v>
          </cell>
          <cell r="D4180" t="str">
            <v>no</v>
          </cell>
          <cell r="E4180" t="str">
            <v>no</v>
          </cell>
          <cell r="F4180" t="str">
            <v>no</v>
          </cell>
        </row>
        <row r="4181">
          <cell r="A4181" t="str">
            <v>Smith Canyon Creek 04</v>
          </cell>
          <cell r="B4181" t="str">
            <v xml:space="preserve">Libby Creek </v>
          </cell>
          <cell r="C4181" t="str">
            <v>Methow</v>
          </cell>
          <cell r="D4181" t="str">
            <v>no</v>
          </cell>
          <cell r="E4181" t="str">
            <v>no</v>
          </cell>
          <cell r="F4181" t="str">
            <v>no</v>
          </cell>
        </row>
        <row r="4182">
          <cell r="A4182" t="str">
            <v>Smith Canyon Creek 05</v>
          </cell>
          <cell r="B4182" t="str">
            <v xml:space="preserve">Libby Creek </v>
          </cell>
          <cell r="C4182" t="str">
            <v>Methow</v>
          </cell>
          <cell r="D4182" t="str">
            <v>no</v>
          </cell>
          <cell r="E4182" t="str">
            <v>no</v>
          </cell>
          <cell r="F4182" t="str">
            <v>no</v>
          </cell>
        </row>
        <row r="4183">
          <cell r="A4183" t="str">
            <v>South Creek 01</v>
          </cell>
          <cell r="B4183" t="str">
            <v xml:space="preserve">South Creek </v>
          </cell>
          <cell r="C4183" t="str">
            <v>Methow</v>
          </cell>
          <cell r="D4183" t="str">
            <v>yes</v>
          </cell>
          <cell r="E4183" t="str">
            <v>yes</v>
          </cell>
          <cell r="F4183" t="str">
            <v>yes</v>
          </cell>
        </row>
        <row r="4184">
          <cell r="A4184" t="str">
            <v>Spromberg Canyon 01</v>
          </cell>
          <cell r="B4184" t="str">
            <v>Chumstick Creek</v>
          </cell>
          <cell r="C4184" t="str">
            <v>Wenatchee</v>
          </cell>
          <cell r="D4184" t="str">
            <v>no</v>
          </cell>
          <cell r="E4184" t="str">
            <v>yes</v>
          </cell>
          <cell r="F4184" t="str">
            <v>no</v>
          </cell>
        </row>
        <row r="4185">
          <cell r="A4185" t="str">
            <v>Squaw Creek 01</v>
          </cell>
          <cell r="B4185" t="str">
            <v xml:space="preserve">Squaw Creek </v>
          </cell>
          <cell r="C4185" t="str">
            <v>Methow</v>
          </cell>
          <cell r="D4185" t="str">
            <v>yes</v>
          </cell>
          <cell r="E4185" t="str">
            <v>yes</v>
          </cell>
          <cell r="F4185" t="str">
            <v>yes</v>
          </cell>
        </row>
        <row r="4186">
          <cell r="A4186" t="str">
            <v>Squaw Creek 02</v>
          </cell>
          <cell r="B4186" t="str">
            <v xml:space="preserve">Squaw Creek </v>
          </cell>
          <cell r="C4186" t="str">
            <v>Methow</v>
          </cell>
          <cell r="D4186" t="str">
            <v>no</v>
          </cell>
          <cell r="E4186" t="str">
            <v>no</v>
          </cell>
          <cell r="F4186" t="str">
            <v>no</v>
          </cell>
        </row>
        <row r="4187">
          <cell r="A4187" t="str">
            <v>Stormy Creek 01</v>
          </cell>
          <cell r="B4187" t="str">
            <v>Entiat River-Potato Creek</v>
          </cell>
          <cell r="C4187" t="str">
            <v>Entiat</v>
          </cell>
          <cell r="D4187" t="str">
            <v>yes</v>
          </cell>
          <cell r="E4187" t="str">
            <v>yes</v>
          </cell>
          <cell r="F4187" t="str">
            <v>yes</v>
          </cell>
        </row>
        <row r="4188">
          <cell r="A4188" t="str">
            <v>Stormy Creek 02</v>
          </cell>
          <cell r="B4188" t="str">
            <v>Entiat River-Potato Creek</v>
          </cell>
          <cell r="C4188" t="str">
            <v>Entiat</v>
          </cell>
          <cell r="D4188" t="str">
            <v>no</v>
          </cell>
          <cell r="E4188" t="str">
            <v>yes</v>
          </cell>
          <cell r="F4188" t="str">
            <v>yes</v>
          </cell>
        </row>
        <row r="4189">
          <cell r="A4189" t="str">
            <v>Stormy Creek 03</v>
          </cell>
          <cell r="B4189" t="str">
            <v>Entiat River-Potato Creek</v>
          </cell>
          <cell r="C4189" t="str">
            <v>Entiat</v>
          </cell>
          <cell r="D4189" t="str">
            <v>no</v>
          </cell>
          <cell r="E4189" t="str">
            <v>yes</v>
          </cell>
          <cell r="F4189" t="str">
            <v>yes</v>
          </cell>
        </row>
        <row r="4190">
          <cell r="A4190" t="str">
            <v>Sunitsch Canyon 01</v>
          </cell>
          <cell r="B4190" t="str">
            <v>Chumstick Creek</v>
          </cell>
          <cell r="C4190" t="str">
            <v>Wenatchee</v>
          </cell>
          <cell r="D4190" t="str">
            <v>no</v>
          </cell>
          <cell r="E4190" t="str">
            <v>yes</v>
          </cell>
          <cell r="F4190" t="str">
            <v>no</v>
          </cell>
        </row>
        <row r="4191">
          <cell r="A4191" t="str">
            <v>Tamarack Creek 01</v>
          </cell>
          <cell r="B4191" t="str">
            <v xml:space="preserve">Roaring Creek </v>
          </cell>
          <cell r="C4191" t="str">
            <v>Entiat</v>
          </cell>
          <cell r="D4191" t="str">
            <v>no</v>
          </cell>
          <cell r="E4191" t="str">
            <v>yes</v>
          </cell>
          <cell r="F4191" t="str">
            <v>no</v>
          </cell>
        </row>
        <row r="4192">
          <cell r="A4192" t="str">
            <v>Tamarack Creek 02</v>
          </cell>
          <cell r="B4192" t="str">
            <v xml:space="preserve">Roaring Creek </v>
          </cell>
          <cell r="C4192" t="str">
            <v>Entiat</v>
          </cell>
          <cell r="D4192" t="str">
            <v>no</v>
          </cell>
          <cell r="E4192" t="str">
            <v>yes</v>
          </cell>
          <cell r="F4192" t="str">
            <v>no</v>
          </cell>
        </row>
        <row r="4193">
          <cell r="A4193" t="str">
            <v>Tillicum Creek 01</v>
          </cell>
          <cell r="B4193" t="str">
            <v xml:space="preserve">Tillicum Creek </v>
          </cell>
          <cell r="C4193" t="str">
            <v>Entiat</v>
          </cell>
          <cell r="D4193" t="str">
            <v>yes</v>
          </cell>
          <cell r="E4193" t="str">
            <v>yes</v>
          </cell>
          <cell r="F4193" t="str">
            <v>yes</v>
          </cell>
        </row>
        <row r="4194">
          <cell r="A4194" t="str">
            <v>Tillicum Creek 02</v>
          </cell>
          <cell r="B4194" t="str">
            <v xml:space="preserve">Tillicum Creek </v>
          </cell>
          <cell r="C4194" t="str">
            <v>Entiat</v>
          </cell>
          <cell r="D4194" t="str">
            <v>yes</v>
          </cell>
          <cell r="E4194" t="str">
            <v>yes</v>
          </cell>
          <cell r="F4194" t="str">
            <v>yes</v>
          </cell>
        </row>
        <row r="4195">
          <cell r="A4195" t="str">
            <v>Tillicum Creek 03</v>
          </cell>
          <cell r="B4195" t="str">
            <v xml:space="preserve">Tillicum Creek </v>
          </cell>
          <cell r="C4195" t="str">
            <v>Entiat</v>
          </cell>
          <cell r="D4195" t="str">
            <v>no</v>
          </cell>
          <cell r="E4195" t="str">
            <v>yes</v>
          </cell>
          <cell r="F4195" t="str">
            <v>yes</v>
          </cell>
        </row>
        <row r="4196">
          <cell r="A4196" t="str">
            <v>Tillicum Creek 04</v>
          </cell>
          <cell r="B4196" t="str">
            <v xml:space="preserve">Tillicum Creek </v>
          </cell>
          <cell r="C4196" t="str">
            <v>Entiat</v>
          </cell>
          <cell r="D4196" t="str">
            <v>no</v>
          </cell>
          <cell r="E4196" t="str">
            <v>yes</v>
          </cell>
          <cell r="F4196" t="str">
            <v>yes</v>
          </cell>
        </row>
        <row r="4197">
          <cell r="A4197" t="str">
            <v>Tommy Creek 01</v>
          </cell>
          <cell r="B4197" t="str">
            <v>Entiat River-Lake Creek</v>
          </cell>
          <cell r="C4197" t="str">
            <v>Entiat</v>
          </cell>
          <cell r="D4197" t="str">
            <v>no</v>
          </cell>
          <cell r="E4197" t="str">
            <v>yes</v>
          </cell>
          <cell r="F4197" t="str">
            <v>no</v>
          </cell>
        </row>
        <row r="4198">
          <cell r="A4198" t="str">
            <v>Tronsen Creek 01</v>
          </cell>
          <cell r="B4198" t="str">
            <v xml:space="preserve">Upper Peshastin Creek </v>
          </cell>
          <cell r="C4198" t="str">
            <v>Wenatchee</v>
          </cell>
          <cell r="D4198" t="str">
            <v>yes</v>
          </cell>
          <cell r="E4198" t="str">
            <v>yes</v>
          </cell>
          <cell r="F4198" t="str">
            <v>no</v>
          </cell>
        </row>
        <row r="4199">
          <cell r="A4199" t="str">
            <v>Tronsen Creek 02</v>
          </cell>
          <cell r="B4199" t="str">
            <v xml:space="preserve">Upper Peshastin Creek </v>
          </cell>
          <cell r="C4199" t="str">
            <v>Wenatchee</v>
          </cell>
          <cell r="D4199" t="str">
            <v>yes</v>
          </cell>
          <cell r="E4199" t="str">
            <v>yes</v>
          </cell>
          <cell r="F4199" t="str">
            <v>no</v>
          </cell>
        </row>
        <row r="4200">
          <cell r="A4200" t="str">
            <v>Tronsen Creek 03</v>
          </cell>
          <cell r="B4200" t="str">
            <v xml:space="preserve">Upper Peshastin Creek </v>
          </cell>
          <cell r="C4200" t="str">
            <v>Wenatchee</v>
          </cell>
          <cell r="D4200" t="str">
            <v>no</v>
          </cell>
          <cell r="E4200" t="str">
            <v>yes</v>
          </cell>
          <cell r="F4200" t="str">
            <v>no</v>
          </cell>
        </row>
        <row r="4201">
          <cell r="A4201" t="str">
            <v>Trout Creek 01</v>
          </cell>
          <cell r="B4201" t="str">
            <v xml:space="preserve">West Fork Methow River </v>
          </cell>
          <cell r="C4201" t="str">
            <v>Methow</v>
          </cell>
          <cell r="D4201" t="str">
            <v>no</v>
          </cell>
          <cell r="E4201" t="str">
            <v>no</v>
          </cell>
          <cell r="F4201" t="str">
            <v>yes</v>
          </cell>
        </row>
        <row r="4202">
          <cell r="A4202" t="str">
            <v>Trout Creek 02</v>
          </cell>
          <cell r="B4202" t="str">
            <v xml:space="preserve">West Fork Methow River </v>
          </cell>
          <cell r="C4202" t="str">
            <v>Methow</v>
          </cell>
          <cell r="D4202" t="str">
            <v>no</v>
          </cell>
          <cell r="E4202" t="str">
            <v>no</v>
          </cell>
          <cell r="F4202" t="str">
            <v>yes</v>
          </cell>
        </row>
        <row r="4203">
          <cell r="A4203" t="str">
            <v>Trout Creek 03</v>
          </cell>
          <cell r="B4203" t="str">
            <v xml:space="preserve">West Fork Methow River </v>
          </cell>
          <cell r="C4203" t="str">
            <v>Methow</v>
          </cell>
          <cell r="D4203" t="str">
            <v>no</v>
          </cell>
          <cell r="E4203" t="str">
            <v>no</v>
          </cell>
          <cell r="F4203" t="str">
            <v>yes</v>
          </cell>
        </row>
        <row r="4204">
          <cell r="A4204" t="str">
            <v>Trout Creek 04</v>
          </cell>
          <cell r="B4204" t="str">
            <v xml:space="preserve">West Fork Methow River </v>
          </cell>
          <cell r="C4204" t="str">
            <v>Methow</v>
          </cell>
          <cell r="D4204" t="str">
            <v>no</v>
          </cell>
          <cell r="E4204" t="str">
            <v>no</v>
          </cell>
          <cell r="F4204" t="str">
            <v>no</v>
          </cell>
        </row>
        <row r="4205">
          <cell r="A4205" t="str">
            <v>Twentymile Creek 01</v>
          </cell>
          <cell r="B4205" t="str">
            <v xml:space="preserve">Twenty Mile Creek </v>
          </cell>
          <cell r="C4205" t="str">
            <v>Methow</v>
          </cell>
          <cell r="D4205" t="str">
            <v>yes</v>
          </cell>
          <cell r="E4205" t="str">
            <v>yes</v>
          </cell>
          <cell r="F4205" t="str">
            <v>yes</v>
          </cell>
        </row>
        <row r="4206">
          <cell r="A4206" t="str">
            <v>Twisp River Headwaters 01</v>
          </cell>
          <cell r="B4206" t="str">
            <v xml:space="preserve">Twisp River Headwaters </v>
          </cell>
          <cell r="C4206" t="str">
            <v>Methow</v>
          </cell>
          <cell r="D4206" t="str">
            <v>yes</v>
          </cell>
          <cell r="E4206" t="str">
            <v>yes</v>
          </cell>
          <cell r="F4206" t="str">
            <v>yes</v>
          </cell>
        </row>
        <row r="4207">
          <cell r="A4207" t="str">
            <v>Twisp River Headwaters 02</v>
          </cell>
          <cell r="B4207" t="str">
            <v xml:space="preserve">Twisp River Headwaters </v>
          </cell>
          <cell r="C4207" t="str">
            <v>Methow</v>
          </cell>
          <cell r="D4207" t="str">
            <v>yes</v>
          </cell>
          <cell r="E4207" t="str">
            <v>yes</v>
          </cell>
          <cell r="F4207" t="str">
            <v>yes</v>
          </cell>
        </row>
        <row r="4208">
          <cell r="A4208" t="str">
            <v>Twisp River Lower 01</v>
          </cell>
          <cell r="B4208" t="str">
            <v xml:space="preserve">Lower Twisp River </v>
          </cell>
          <cell r="C4208" t="str">
            <v>Methow</v>
          </cell>
          <cell r="D4208" t="str">
            <v>yes</v>
          </cell>
          <cell r="E4208" t="str">
            <v>yes</v>
          </cell>
          <cell r="F4208" t="str">
            <v>yes</v>
          </cell>
        </row>
        <row r="4209">
          <cell r="A4209" t="str">
            <v>Twisp River Lower 02</v>
          </cell>
          <cell r="B4209" t="str">
            <v xml:space="preserve">Lower Twisp River </v>
          </cell>
          <cell r="C4209" t="str">
            <v>Methow</v>
          </cell>
          <cell r="D4209" t="str">
            <v>yes</v>
          </cell>
          <cell r="E4209" t="str">
            <v>yes</v>
          </cell>
          <cell r="F4209" t="str">
            <v>yes</v>
          </cell>
        </row>
        <row r="4210">
          <cell r="A4210" t="str">
            <v>Twisp River Lower 03</v>
          </cell>
          <cell r="B4210" t="str">
            <v xml:space="preserve">Lower Twisp River </v>
          </cell>
          <cell r="C4210" t="str">
            <v>Methow</v>
          </cell>
          <cell r="D4210" t="str">
            <v>yes</v>
          </cell>
          <cell r="E4210" t="str">
            <v>yes</v>
          </cell>
          <cell r="F4210" t="str">
            <v>yes</v>
          </cell>
        </row>
        <row r="4211">
          <cell r="A4211" t="str">
            <v>Twisp River Lower 04</v>
          </cell>
          <cell r="B4211" t="str">
            <v xml:space="preserve">Lower Twisp River </v>
          </cell>
          <cell r="C4211" t="str">
            <v>Methow</v>
          </cell>
          <cell r="D4211" t="str">
            <v>yes</v>
          </cell>
          <cell r="E4211" t="str">
            <v>yes</v>
          </cell>
          <cell r="F4211" t="str">
            <v>yes</v>
          </cell>
        </row>
        <row r="4212">
          <cell r="A4212" t="str">
            <v>Twisp River Lower 05</v>
          </cell>
          <cell r="B4212" t="str">
            <v xml:space="preserve">Lower Twisp River </v>
          </cell>
          <cell r="C4212" t="str">
            <v>Methow</v>
          </cell>
          <cell r="D4212" t="str">
            <v>yes</v>
          </cell>
          <cell r="E4212" t="str">
            <v>yes</v>
          </cell>
          <cell r="F4212" t="str">
            <v>yes</v>
          </cell>
        </row>
        <row r="4213">
          <cell r="A4213" t="str">
            <v>Twisp River Lower 06</v>
          </cell>
          <cell r="B4213" t="str">
            <v xml:space="preserve">Lower Twisp River </v>
          </cell>
          <cell r="C4213" t="str">
            <v>Methow</v>
          </cell>
          <cell r="D4213" t="str">
            <v>yes</v>
          </cell>
          <cell r="E4213" t="str">
            <v>yes</v>
          </cell>
          <cell r="F4213" t="str">
            <v>yes</v>
          </cell>
        </row>
        <row r="4214">
          <cell r="A4214" t="str">
            <v>Twisp River Lower 07</v>
          </cell>
          <cell r="B4214" t="str">
            <v xml:space="preserve">Lower Twisp River </v>
          </cell>
          <cell r="C4214" t="str">
            <v>Methow</v>
          </cell>
          <cell r="D4214" t="str">
            <v>yes</v>
          </cell>
          <cell r="E4214" t="str">
            <v>yes</v>
          </cell>
          <cell r="F4214" t="str">
            <v>yes</v>
          </cell>
        </row>
        <row r="4215">
          <cell r="A4215" t="str">
            <v>Twisp River Lower 08</v>
          </cell>
          <cell r="B4215" t="str">
            <v xml:space="preserve">Lower Twisp River </v>
          </cell>
          <cell r="C4215" t="str">
            <v>Methow</v>
          </cell>
          <cell r="D4215" t="str">
            <v>yes</v>
          </cell>
          <cell r="E4215" t="str">
            <v>yes</v>
          </cell>
          <cell r="F4215" t="str">
            <v>yes</v>
          </cell>
        </row>
        <row r="4216">
          <cell r="A4216" t="str">
            <v>Twisp River Lower 09</v>
          </cell>
          <cell r="B4216" t="str">
            <v xml:space="preserve">Lower Twisp River </v>
          </cell>
          <cell r="C4216" t="str">
            <v>Methow</v>
          </cell>
          <cell r="D4216" t="str">
            <v>yes</v>
          </cell>
          <cell r="E4216" t="str">
            <v>yes</v>
          </cell>
          <cell r="F4216" t="str">
            <v>yes</v>
          </cell>
        </row>
        <row r="4217">
          <cell r="A4217" t="str">
            <v>Twisp River Lower 10</v>
          </cell>
          <cell r="B4217" t="str">
            <v xml:space="preserve">Lower Twisp River </v>
          </cell>
          <cell r="C4217" t="str">
            <v>Methow</v>
          </cell>
          <cell r="D4217" t="str">
            <v>yes</v>
          </cell>
          <cell r="E4217" t="str">
            <v>yes</v>
          </cell>
          <cell r="F4217" t="str">
            <v>yes</v>
          </cell>
        </row>
        <row r="4218">
          <cell r="A4218" t="str">
            <v>Twisp River Lower 11</v>
          </cell>
          <cell r="B4218" t="str">
            <v xml:space="preserve">Lower Twisp River </v>
          </cell>
          <cell r="C4218" t="str">
            <v>Methow</v>
          </cell>
          <cell r="D4218" t="str">
            <v>yes</v>
          </cell>
          <cell r="E4218" t="str">
            <v>yes</v>
          </cell>
          <cell r="F4218" t="str">
            <v>yes</v>
          </cell>
        </row>
        <row r="4219">
          <cell r="A4219" t="str">
            <v>Twisp River Middle 01</v>
          </cell>
          <cell r="B4219" t="str">
            <v xml:space="preserve">Middle Twisp River </v>
          </cell>
          <cell r="C4219" t="str">
            <v>Methow</v>
          </cell>
          <cell r="D4219" t="str">
            <v>yes</v>
          </cell>
          <cell r="E4219" t="str">
            <v>yes</v>
          </cell>
          <cell r="F4219" t="str">
            <v>yes</v>
          </cell>
        </row>
        <row r="4220">
          <cell r="A4220" t="str">
            <v>Twisp River Middle 02</v>
          </cell>
          <cell r="B4220" t="str">
            <v xml:space="preserve">Middle Twisp River </v>
          </cell>
          <cell r="C4220" t="str">
            <v>Methow</v>
          </cell>
          <cell r="D4220" t="str">
            <v>yes</v>
          </cell>
          <cell r="E4220" t="str">
            <v>yes</v>
          </cell>
          <cell r="F4220" t="str">
            <v>yes</v>
          </cell>
        </row>
        <row r="4221">
          <cell r="A4221" t="str">
            <v>Twisp River Middle 03</v>
          </cell>
          <cell r="B4221" t="str">
            <v xml:space="preserve">Middle Twisp River </v>
          </cell>
          <cell r="C4221" t="str">
            <v>Methow</v>
          </cell>
          <cell r="D4221" t="str">
            <v>yes</v>
          </cell>
          <cell r="E4221" t="str">
            <v>yes</v>
          </cell>
          <cell r="F4221" t="str">
            <v>yes</v>
          </cell>
        </row>
        <row r="4222">
          <cell r="A4222" t="str">
            <v>Twisp River Middle 04</v>
          </cell>
          <cell r="B4222" t="str">
            <v xml:space="preserve">War Creek </v>
          </cell>
          <cell r="C4222" t="str">
            <v>Methow</v>
          </cell>
          <cell r="D4222" t="str">
            <v>yes</v>
          </cell>
          <cell r="E4222" t="str">
            <v>yes</v>
          </cell>
          <cell r="F4222" t="str">
            <v>yes</v>
          </cell>
        </row>
        <row r="4223">
          <cell r="A4223" t="str">
            <v>Twisp River Middle 05</v>
          </cell>
          <cell r="B4223" t="str">
            <v xml:space="preserve">War Creek </v>
          </cell>
          <cell r="C4223" t="str">
            <v>Methow</v>
          </cell>
          <cell r="D4223" t="str">
            <v>yes</v>
          </cell>
          <cell r="E4223" t="str">
            <v>yes</v>
          </cell>
          <cell r="F4223" t="str">
            <v>yes</v>
          </cell>
        </row>
        <row r="4224">
          <cell r="A4224" t="str">
            <v>Twisp River Middle 06</v>
          </cell>
          <cell r="B4224" t="str">
            <v xml:space="preserve">Middle Twisp River </v>
          </cell>
          <cell r="C4224" t="str">
            <v>Methow</v>
          </cell>
          <cell r="D4224" t="str">
            <v>yes</v>
          </cell>
          <cell r="E4224" t="str">
            <v>yes</v>
          </cell>
          <cell r="F4224" t="str">
            <v>yes</v>
          </cell>
        </row>
        <row r="4225">
          <cell r="A4225" t="str">
            <v>Twisp River Middle 07</v>
          </cell>
          <cell r="B4225" t="str">
            <v xml:space="preserve">Middle Twisp River </v>
          </cell>
          <cell r="C4225" t="str">
            <v>Methow</v>
          </cell>
          <cell r="D4225" t="str">
            <v>yes</v>
          </cell>
          <cell r="E4225" t="str">
            <v>yes</v>
          </cell>
          <cell r="F4225" t="str">
            <v>yes</v>
          </cell>
        </row>
        <row r="4226">
          <cell r="A4226" t="str">
            <v>Twisp River Middle 08</v>
          </cell>
          <cell r="B4226" t="str">
            <v xml:space="preserve">Upper Twisp River </v>
          </cell>
          <cell r="C4226" t="str">
            <v>Methow</v>
          </cell>
          <cell r="D4226" t="str">
            <v>yes</v>
          </cell>
          <cell r="E4226" t="str">
            <v>yes</v>
          </cell>
          <cell r="F4226" t="str">
            <v>yes</v>
          </cell>
        </row>
        <row r="4227">
          <cell r="A4227" t="str">
            <v>Twisp River Upper 01</v>
          </cell>
          <cell r="B4227" t="str">
            <v xml:space="preserve">Upper Twisp River </v>
          </cell>
          <cell r="C4227" t="str">
            <v>Methow</v>
          </cell>
          <cell r="D4227" t="str">
            <v>yes</v>
          </cell>
          <cell r="E4227" t="str">
            <v>yes</v>
          </cell>
          <cell r="F4227" t="str">
            <v>yes</v>
          </cell>
        </row>
        <row r="4228">
          <cell r="A4228" t="str">
            <v>Twisp River Upper 02</v>
          </cell>
          <cell r="B4228" t="str">
            <v xml:space="preserve">Upper Twisp River </v>
          </cell>
          <cell r="C4228" t="str">
            <v>Methow</v>
          </cell>
          <cell r="D4228" t="str">
            <v>yes</v>
          </cell>
          <cell r="E4228" t="str">
            <v>yes</v>
          </cell>
          <cell r="F4228" t="str">
            <v>yes</v>
          </cell>
        </row>
        <row r="4229">
          <cell r="A4229" t="str">
            <v>Twisp River Upper 03</v>
          </cell>
          <cell r="B4229" t="str">
            <v xml:space="preserve">Upper Twisp River </v>
          </cell>
          <cell r="C4229" t="str">
            <v>Methow</v>
          </cell>
          <cell r="D4229" t="str">
            <v>yes</v>
          </cell>
          <cell r="E4229" t="str">
            <v>yes</v>
          </cell>
          <cell r="F4229" t="str">
            <v>yes</v>
          </cell>
        </row>
        <row r="4230">
          <cell r="A4230" t="str">
            <v>Twisp River Upper 04</v>
          </cell>
          <cell r="B4230" t="str">
            <v xml:space="preserve">Twisp River Headwaters </v>
          </cell>
          <cell r="C4230" t="str">
            <v>Methow</v>
          </cell>
          <cell r="D4230" t="str">
            <v>yes</v>
          </cell>
          <cell r="E4230" t="str">
            <v>yes</v>
          </cell>
          <cell r="F4230" t="str">
            <v>yes</v>
          </cell>
        </row>
        <row r="4231">
          <cell r="A4231" t="str">
            <v>Tyee Creek 01</v>
          </cell>
          <cell r="B4231" t="str">
            <v>Entiat River-Potato Creek</v>
          </cell>
          <cell r="C4231" t="str">
            <v>Entiat</v>
          </cell>
          <cell r="D4231" t="str">
            <v>no</v>
          </cell>
          <cell r="E4231" t="str">
            <v>yes</v>
          </cell>
          <cell r="F4231" t="str">
            <v>no</v>
          </cell>
        </row>
        <row r="4232">
          <cell r="A4232" t="str">
            <v>War Creek 01</v>
          </cell>
          <cell r="B4232" t="str">
            <v xml:space="preserve">War Creek </v>
          </cell>
          <cell r="C4232" t="str">
            <v>Methow</v>
          </cell>
          <cell r="D4232" t="str">
            <v>yes</v>
          </cell>
          <cell r="E4232" t="str">
            <v>yes</v>
          </cell>
          <cell r="F4232" t="str">
            <v>yes</v>
          </cell>
        </row>
        <row r="4233">
          <cell r="A4233" t="str">
            <v>War Creek 02</v>
          </cell>
          <cell r="B4233" t="str">
            <v xml:space="preserve">War Creek </v>
          </cell>
          <cell r="C4233" t="str">
            <v>Methow</v>
          </cell>
          <cell r="D4233" t="str">
            <v>yes</v>
          </cell>
          <cell r="E4233" t="str">
            <v>yes</v>
          </cell>
          <cell r="F4233" t="str">
            <v>yes</v>
          </cell>
        </row>
        <row r="4234">
          <cell r="A4234" t="str">
            <v>Wenatchee River Beaver 01</v>
          </cell>
          <cell r="B4234" t="str">
            <v>Wenatchee River-Beaver Creek</v>
          </cell>
          <cell r="C4234" t="str">
            <v>Wenatchee</v>
          </cell>
          <cell r="D4234" t="str">
            <v>yes</v>
          </cell>
          <cell r="E4234" t="str">
            <v>yes</v>
          </cell>
          <cell r="F4234" t="str">
            <v>yes</v>
          </cell>
        </row>
        <row r="4235">
          <cell r="A4235" t="str">
            <v>Wenatchee River Beaver 02</v>
          </cell>
          <cell r="B4235" t="str">
            <v>Wenatchee River-Beaver Creek</v>
          </cell>
          <cell r="C4235" t="str">
            <v>Wenatchee</v>
          </cell>
          <cell r="D4235" t="str">
            <v>yes</v>
          </cell>
          <cell r="E4235" t="str">
            <v>yes</v>
          </cell>
          <cell r="F4235" t="str">
            <v>yes</v>
          </cell>
        </row>
        <row r="4236">
          <cell r="A4236" t="str">
            <v>Wenatchee River Beaver 03</v>
          </cell>
          <cell r="B4236" t="str">
            <v>Wenatchee River-Beaver Creek</v>
          </cell>
          <cell r="C4236" t="str">
            <v>Wenatchee</v>
          </cell>
          <cell r="D4236" t="str">
            <v>yes</v>
          </cell>
          <cell r="E4236" t="str">
            <v>yes</v>
          </cell>
          <cell r="F4236" t="str">
            <v>yes</v>
          </cell>
        </row>
        <row r="4237">
          <cell r="A4237" t="str">
            <v>Wenatchee River Beaver 04</v>
          </cell>
          <cell r="B4237" t="str">
            <v>Wenatchee River-Beaver Creek</v>
          </cell>
          <cell r="C4237" t="str">
            <v>Wenatchee</v>
          </cell>
          <cell r="D4237" t="str">
            <v>yes</v>
          </cell>
          <cell r="E4237" t="str">
            <v>yes</v>
          </cell>
          <cell r="F4237" t="str">
            <v>yes</v>
          </cell>
        </row>
        <row r="4238">
          <cell r="A4238" t="str">
            <v>Wenatchee River Beaver 05</v>
          </cell>
          <cell r="B4238" t="str">
            <v>Wenatchee River-Beaver Creek</v>
          </cell>
          <cell r="C4238" t="str">
            <v>Wenatchee</v>
          </cell>
          <cell r="D4238" t="str">
            <v>yes</v>
          </cell>
          <cell r="E4238" t="str">
            <v>yes</v>
          </cell>
          <cell r="F4238" t="str">
            <v>yes</v>
          </cell>
        </row>
        <row r="4239">
          <cell r="A4239" t="str">
            <v>Wenatchee River Beaver 06</v>
          </cell>
          <cell r="B4239" t="str">
            <v>Wenatchee River-Beaver Creek</v>
          </cell>
          <cell r="C4239" t="str">
            <v>Wenatchee</v>
          </cell>
          <cell r="D4239" t="str">
            <v>yes</v>
          </cell>
          <cell r="E4239" t="str">
            <v>yes</v>
          </cell>
          <cell r="F4239" t="str">
            <v>yes</v>
          </cell>
        </row>
        <row r="4240">
          <cell r="A4240" t="str">
            <v>Wenatchee River Beaver 07</v>
          </cell>
          <cell r="B4240" t="str">
            <v>Wenatchee River-Beaver Creek</v>
          </cell>
          <cell r="C4240" t="str">
            <v>Wenatchee</v>
          </cell>
          <cell r="D4240" t="str">
            <v>yes</v>
          </cell>
          <cell r="E4240" t="str">
            <v>yes</v>
          </cell>
          <cell r="F4240" t="str">
            <v>yes</v>
          </cell>
        </row>
        <row r="4241">
          <cell r="A4241" t="str">
            <v>Wenatchee River Beaver 08</v>
          </cell>
          <cell r="B4241" t="str">
            <v>Wenatchee River-Beaver Creek</v>
          </cell>
          <cell r="C4241" t="str">
            <v>Wenatchee</v>
          </cell>
          <cell r="D4241" t="str">
            <v>yes</v>
          </cell>
          <cell r="E4241" t="str">
            <v>yes</v>
          </cell>
          <cell r="F4241" t="str">
            <v>yes</v>
          </cell>
        </row>
        <row r="4242">
          <cell r="A4242" t="str">
            <v>Wenatchee River Beaver 09</v>
          </cell>
          <cell r="B4242" t="str">
            <v>Wenatchee River-Beaver Creek</v>
          </cell>
          <cell r="C4242" t="str">
            <v>Wenatchee</v>
          </cell>
          <cell r="D4242" t="str">
            <v>yes</v>
          </cell>
          <cell r="E4242" t="str">
            <v>yes</v>
          </cell>
          <cell r="F4242" t="str">
            <v>yes</v>
          </cell>
        </row>
        <row r="4243">
          <cell r="A4243" t="str">
            <v>Wenatchee River Beaver 10</v>
          </cell>
          <cell r="B4243" t="str">
            <v>Wenatchee River-Beaver Creek</v>
          </cell>
          <cell r="C4243" t="str">
            <v>Wenatchee</v>
          </cell>
          <cell r="D4243" t="str">
            <v>yes</v>
          </cell>
          <cell r="E4243" t="str">
            <v>yes</v>
          </cell>
          <cell r="F4243" t="str">
            <v>yes</v>
          </cell>
        </row>
        <row r="4244">
          <cell r="A4244" t="str">
            <v>Wenatchee River Beaver 11</v>
          </cell>
          <cell r="B4244" t="str">
            <v>Wenatchee River-Beaver Creek</v>
          </cell>
          <cell r="C4244" t="str">
            <v>Wenatchee</v>
          </cell>
          <cell r="D4244" t="str">
            <v>yes</v>
          </cell>
          <cell r="E4244" t="str">
            <v>yes</v>
          </cell>
          <cell r="F4244" t="str">
            <v>yes</v>
          </cell>
        </row>
        <row r="4245">
          <cell r="A4245" t="str">
            <v>Wenatchee River Beaver 12</v>
          </cell>
          <cell r="B4245" t="str">
            <v>Wenatchee River-Beaver Creek</v>
          </cell>
          <cell r="C4245" t="str">
            <v>Wenatchee</v>
          </cell>
          <cell r="D4245" t="str">
            <v>yes</v>
          </cell>
          <cell r="E4245" t="str">
            <v>yes</v>
          </cell>
          <cell r="F4245" t="str">
            <v>yes</v>
          </cell>
        </row>
        <row r="4246">
          <cell r="A4246" t="str">
            <v>Wenatchee River Beaver 13</v>
          </cell>
          <cell r="B4246" t="str">
            <v>Wenatchee River-Beaver Creek</v>
          </cell>
          <cell r="C4246" t="str">
            <v>Wenatchee</v>
          </cell>
          <cell r="D4246" t="str">
            <v>yes</v>
          </cell>
          <cell r="E4246" t="str">
            <v>yes</v>
          </cell>
          <cell r="F4246" t="str">
            <v>yes</v>
          </cell>
        </row>
        <row r="4247">
          <cell r="A4247" t="str">
            <v>Wenatchee River Derby 01</v>
          </cell>
          <cell r="B4247" t="str">
            <v>Wenatchee River-Derby Canyon</v>
          </cell>
          <cell r="C4247" t="str">
            <v>Wenatchee</v>
          </cell>
          <cell r="D4247" t="str">
            <v>yes</v>
          </cell>
          <cell r="E4247" t="str">
            <v>yes</v>
          </cell>
          <cell r="F4247" t="str">
            <v>yes</v>
          </cell>
        </row>
        <row r="4248">
          <cell r="A4248" t="str">
            <v>Wenatchee River Derby 02</v>
          </cell>
          <cell r="B4248" t="str">
            <v>Wenatchee River-Derby Canyon</v>
          </cell>
          <cell r="C4248" t="str">
            <v>Wenatchee</v>
          </cell>
          <cell r="D4248" t="str">
            <v>yes</v>
          </cell>
          <cell r="E4248" t="str">
            <v>yes</v>
          </cell>
          <cell r="F4248" t="str">
            <v>yes</v>
          </cell>
        </row>
        <row r="4249">
          <cell r="A4249" t="str">
            <v>Wenatchee River Derby 03</v>
          </cell>
          <cell r="B4249" t="str">
            <v>Wenatchee River-Derby Canyon</v>
          </cell>
          <cell r="C4249" t="str">
            <v>Wenatchee</v>
          </cell>
          <cell r="D4249" t="str">
            <v>yes</v>
          </cell>
          <cell r="E4249" t="str">
            <v>yes</v>
          </cell>
          <cell r="F4249" t="str">
            <v>yes</v>
          </cell>
        </row>
        <row r="4250">
          <cell r="A4250" t="str">
            <v>Wenatchee River Derby 04</v>
          </cell>
          <cell r="B4250" t="str">
            <v>Wenatchee River-Derby Canyon</v>
          </cell>
          <cell r="C4250" t="str">
            <v>Wenatchee</v>
          </cell>
          <cell r="D4250" t="str">
            <v>yes</v>
          </cell>
          <cell r="E4250" t="str">
            <v>yes</v>
          </cell>
          <cell r="F4250" t="str">
            <v>yes</v>
          </cell>
        </row>
        <row r="4251">
          <cell r="A4251" t="str">
            <v>Wenatchee River Derby 05</v>
          </cell>
          <cell r="B4251" t="str">
            <v>Wenatchee River-Derby Canyon</v>
          </cell>
          <cell r="C4251" t="str">
            <v>Wenatchee</v>
          </cell>
          <cell r="D4251" t="str">
            <v>yes</v>
          </cell>
          <cell r="E4251" t="str">
            <v>yes</v>
          </cell>
          <cell r="F4251" t="str">
            <v>yes</v>
          </cell>
        </row>
        <row r="4252">
          <cell r="A4252" t="str">
            <v>Wenatchee River Derby 06</v>
          </cell>
          <cell r="B4252" t="str">
            <v>Wenatchee River-Tumwater Canyon</v>
          </cell>
          <cell r="C4252" t="str">
            <v>Wenatchee</v>
          </cell>
          <cell r="D4252" t="str">
            <v>yes</v>
          </cell>
          <cell r="E4252" t="str">
            <v>yes</v>
          </cell>
          <cell r="F4252" t="str">
            <v>yes</v>
          </cell>
        </row>
        <row r="4253">
          <cell r="A4253" t="str">
            <v>Wenatchee River Nahahum 01</v>
          </cell>
          <cell r="B4253" t="str">
            <v xml:space="preserve">Wenatchee River-Nahahum Canyon </v>
          </cell>
          <cell r="C4253" t="str">
            <v>Wenatchee</v>
          </cell>
          <cell r="D4253" t="str">
            <v>yes</v>
          </cell>
          <cell r="E4253" t="str">
            <v>yes</v>
          </cell>
          <cell r="F4253" t="str">
            <v>yes</v>
          </cell>
        </row>
        <row r="4254">
          <cell r="A4254" t="str">
            <v>Wenatchee River Nahahum 02</v>
          </cell>
          <cell r="B4254" t="str">
            <v xml:space="preserve">Wenatchee River-Nahahum Canyon </v>
          </cell>
          <cell r="C4254" t="str">
            <v>Wenatchee</v>
          </cell>
          <cell r="D4254" t="str">
            <v>yes</v>
          </cell>
          <cell r="E4254" t="str">
            <v>yes</v>
          </cell>
          <cell r="F4254" t="str">
            <v>yes</v>
          </cell>
        </row>
        <row r="4255">
          <cell r="A4255" t="str">
            <v>Wenatchee River Nahahum 03</v>
          </cell>
          <cell r="B4255" t="str">
            <v xml:space="preserve">Wenatchee River-Nahahum Canyon </v>
          </cell>
          <cell r="C4255" t="str">
            <v>Wenatchee</v>
          </cell>
          <cell r="D4255" t="str">
            <v>yes</v>
          </cell>
          <cell r="E4255" t="str">
            <v>yes</v>
          </cell>
          <cell r="F4255" t="str">
            <v>yes</v>
          </cell>
        </row>
        <row r="4256">
          <cell r="A4256" t="str">
            <v>Wenatchee River Nahahum 04</v>
          </cell>
          <cell r="B4256" t="str">
            <v xml:space="preserve">Wenatchee River-Nahahum Canyon </v>
          </cell>
          <cell r="C4256" t="str">
            <v>Wenatchee</v>
          </cell>
          <cell r="D4256" t="str">
            <v>yes</v>
          </cell>
          <cell r="E4256" t="str">
            <v>yes</v>
          </cell>
          <cell r="F4256" t="str">
            <v>yes</v>
          </cell>
        </row>
        <row r="4257">
          <cell r="A4257" t="str">
            <v>Wenatchee River Nahahum 05</v>
          </cell>
          <cell r="B4257" t="str">
            <v xml:space="preserve">Wenatchee River-Nahahum Canyon </v>
          </cell>
          <cell r="C4257" t="str">
            <v>Wenatchee</v>
          </cell>
          <cell r="D4257" t="str">
            <v>yes</v>
          </cell>
          <cell r="E4257" t="str">
            <v>yes</v>
          </cell>
          <cell r="F4257" t="str">
            <v>yes</v>
          </cell>
        </row>
        <row r="4258">
          <cell r="A4258" t="str">
            <v>Wenatchee River Nahahum 06</v>
          </cell>
          <cell r="B4258" t="str">
            <v xml:space="preserve">Wenatchee River-Nahahum Canyon </v>
          </cell>
          <cell r="C4258" t="str">
            <v>Wenatchee</v>
          </cell>
          <cell r="D4258" t="str">
            <v>yes</v>
          </cell>
          <cell r="E4258" t="str">
            <v>yes</v>
          </cell>
          <cell r="F4258" t="str">
            <v>yes</v>
          </cell>
        </row>
        <row r="4259">
          <cell r="A4259" t="str">
            <v>Wenatchee River Nahahum 07</v>
          </cell>
          <cell r="B4259" t="str">
            <v>Wenatchee River-Ollala Canyon</v>
          </cell>
          <cell r="C4259" t="str">
            <v>Wenatchee</v>
          </cell>
          <cell r="D4259" t="str">
            <v>yes</v>
          </cell>
          <cell r="E4259" t="str">
            <v>yes</v>
          </cell>
          <cell r="F4259" t="str">
            <v>yes</v>
          </cell>
        </row>
        <row r="4260">
          <cell r="A4260" t="str">
            <v>Wenatchee River Ollala 01</v>
          </cell>
          <cell r="B4260" t="str">
            <v>Wenatchee River-Ollala Canyon</v>
          </cell>
          <cell r="C4260" t="str">
            <v>Wenatchee</v>
          </cell>
          <cell r="D4260" t="str">
            <v>yes</v>
          </cell>
          <cell r="E4260" t="str">
            <v>yes</v>
          </cell>
          <cell r="F4260" t="str">
            <v>yes</v>
          </cell>
        </row>
        <row r="4261">
          <cell r="A4261" t="str">
            <v>Wenatchee River Ollala 02</v>
          </cell>
          <cell r="B4261" t="str">
            <v>Wenatchee River-Ollala Canyon</v>
          </cell>
          <cell r="C4261" t="str">
            <v>Wenatchee</v>
          </cell>
          <cell r="D4261" t="str">
            <v>yes</v>
          </cell>
          <cell r="E4261" t="str">
            <v>yes</v>
          </cell>
          <cell r="F4261" t="str">
            <v>yes</v>
          </cell>
        </row>
        <row r="4262">
          <cell r="A4262" t="str">
            <v>Wenatchee River Ollala 03</v>
          </cell>
          <cell r="B4262" t="str">
            <v>Wenatchee River-Ollala Canyon</v>
          </cell>
          <cell r="C4262" t="str">
            <v>Wenatchee</v>
          </cell>
          <cell r="D4262" t="str">
            <v>yes</v>
          </cell>
          <cell r="E4262" t="str">
            <v>yes</v>
          </cell>
          <cell r="F4262" t="str">
            <v>yes</v>
          </cell>
        </row>
        <row r="4263">
          <cell r="A4263" t="str">
            <v>Wenatchee River Tumwater 01</v>
          </cell>
          <cell r="B4263" t="str">
            <v>Wenatchee River-Tumwater Canyon</v>
          </cell>
          <cell r="C4263" t="str">
            <v>Wenatchee</v>
          </cell>
          <cell r="D4263" t="str">
            <v>yes</v>
          </cell>
          <cell r="E4263" t="str">
            <v>yes</v>
          </cell>
          <cell r="F4263" t="str">
            <v>yes</v>
          </cell>
        </row>
        <row r="4264">
          <cell r="A4264" t="str">
            <v>Wenatchee River Tumwater 02</v>
          </cell>
          <cell r="B4264" t="str">
            <v>Wenatchee River-Tumwater Canyon</v>
          </cell>
          <cell r="C4264" t="str">
            <v>Wenatchee</v>
          </cell>
          <cell r="D4264" t="str">
            <v>yes</v>
          </cell>
          <cell r="E4264" t="str">
            <v>yes</v>
          </cell>
          <cell r="F4264" t="str">
            <v>yes</v>
          </cell>
        </row>
        <row r="4265">
          <cell r="A4265" t="str">
            <v>Wenatchee River Tumwater 03</v>
          </cell>
          <cell r="B4265" t="str">
            <v>Wenatchee River-Tumwater Canyon</v>
          </cell>
          <cell r="C4265" t="str">
            <v>Wenatchee</v>
          </cell>
          <cell r="D4265" t="str">
            <v>yes</v>
          </cell>
          <cell r="E4265" t="str">
            <v>yes</v>
          </cell>
          <cell r="F4265" t="str">
            <v>yes</v>
          </cell>
        </row>
        <row r="4266">
          <cell r="A4266" t="str">
            <v>Wenatchee River Tumwater 04</v>
          </cell>
          <cell r="B4266" t="str">
            <v>Wenatchee River-Tumwater Canyon</v>
          </cell>
          <cell r="C4266" t="str">
            <v>Wenatchee</v>
          </cell>
          <cell r="D4266" t="str">
            <v>yes</v>
          </cell>
          <cell r="E4266" t="str">
            <v>yes</v>
          </cell>
          <cell r="F4266" t="str">
            <v>yes</v>
          </cell>
        </row>
        <row r="4267">
          <cell r="A4267" t="str">
            <v>Wenatchee River Tumwater 05</v>
          </cell>
          <cell r="B4267" t="str">
            <v>Wenatchee River-Tumwater Canyon</v>
          </cell>
          <cell r="C4267" t="str">
            <v>Wenatchee</v>
          </cell>
          <cell r="D4267" t="str">
            <v>yes</v>
          </cell>
          <cell r="E4267" t="str">
            <v>yes</v>
          </cell>
          <cell r="F4267" t="str">
            <v>yes</v>
          </cell>
        </row>
        <row r="4268">
          <cell r="A4268" t="str">
            <v>Wenatchee River Tumwater 06</v>
          </cell>
          <cell r="B4268" t="str">
            <v>Wenatchee River-Tumwater Canyon</v>
          </cell>
          <cell r="C4268" t="str">
            <v>Wenatchee</v>
          </cell>
          <cell r="D4268" t="str">
            <v>yes</v>
          </cell>
          <cell r="E4268" t="str">
            <v>yes</v>
          </cell>
          <cell r="F4268" t="str">
            <v>yes</v>
          </cell>
        </row>
        <row r="4269">
          <cell r="A4269" t="str">
            <v>Wenatchee River Tumwater 07</v>
          </cell>
          <cell r="B4269" t="str">
            <v>Wenatchee River-Tumwater Canyon</v>
          </cell>
          <cell r="C4269" t="str">
            <v>Wenatchee</v>
          </cell>
          <cell r="D4269" t="str">
            <v>yes</v>
          </cell>
          <cell r="E4269" t="str">
            <v>yes</v>
          </cell>
          <cell r="F4269" t="str">
            <v>yes</v>
          </cell>
        </row>
        <row r="4270">
          <cell r="A4270" t="str">
            <v>Wenatchee River Tumwater 08</v>
          </cell>
          <cell r="B4270" t="str">
            <v>Wenatchee River-Tumwater Canyon</v>
          </cell>
          <cell r="C4270" t="str">
            <v>Wenatchee</v>
          </cell>
          <cell r="D4270" t="str">
            <v>yes</v>
          </cell>
          <cell r="E4270" t="str">
            <v>yes</v>
          </cell>
          <cell r="F4270" t="str">
            <v>yes</v>
          </cell>
        </row>
        <row r="4271">
          <cell r="A4271" t="str">
            <v>Whistling Creek 01</v>
          </cell>
          <cell r="B4271" t="str">
            <v xml:space="preserve">Upper Twisp River </v>
          </cell>
          <cell r="C4271" t="str">
            <v>Methow</v>
          </cell>
          <cell r="D4271" t="str">
            <v>no</v>
          </cell>
          <cell r="E4271" t="str">
            <v>no</v>
          </cell>
          <cell r="F4271" t="str">
            <v>no</v>
          </cell>
        </row>
        <row r="4272">
          <cell r="A4272" t="str">
            <v>White River Lower 01</v>
          </cell>
          <cell r="B4272" t="str">
            <v xml:space="preserve">Lower White River </v>
          </cell>
          <cell r="C4272" t="str">
            <v>Wenatchee</v>
          </cell>
          <cell r="D4272" t="str">
            <v>yes</v>
          </cell>
          <cell r="E4272" t="str">
            <v>yes</v>
          </cell>
          <cell r="F4272" t="str">
            <v>yes</v>
          </cell>
        </row>
        <row r="4273">
          <cell r="A4273" t="str">
            <v>White River Lower 02</v>
          </cell>
          <cell r="B4273" t="str">
            <v xml:space="preserve">Lower White River </v>
          </cell>
          <cell r="C4273" t="str">
            <v>Wenatchee</v>
          </cell>
          <cell r="D4273" t="str">
            <v>yes</v>
          </cell>
          <cell r="E4273" t="str">
            <v>yes</v>
          </cell>
          <cell r="F4273" t="str">
            <v>yes</v>
          </cell>
        </row>
        <row r="4274">
          <cell r="A4274" t="str">
            <v>White River Lower 03</v>
          </cell>
          <cell r="B4274" t="str">
            <v xml:space="preserve">Lower White River </v>
          </cell>
          <cell r="C4274" t="str">
            <v>Wenatchee</v>
          </cell>
          <cell r="D4274" t="str">
            <v>yes</v>
          </cell>
          <cell r="E4274" t="str">
            <v>yes</v>
          </cell>
          <cell r="F4274" t="str">
            <v>yes</v>
          </cell>
        </row>
        <row r="4275">
          <cell r="A4275" t="str">
            <v>White River Lower 04</v>
          </cell>
          <cell r="B4275" t="str">
            <v xml:space="preserve">Lower White River </v>
          </cell>
          <cell r="C4275" t="str">
            <v>Wenatchee</v>
          </cell>
          <cell r="D4275" t="str">
            <v>yes</v>
          </cell>
          <cell r="E4275" t="str">
            <v>yes</v>
          </cell>
          <cell r="F4275" t="str">
            <v>yes</v>
          </cell>
        </row>
        <row r="4276">
          <cell r="A4276" t="str">
            <v>White River Lower 05</v>
          </cell>
          <cell r="B4276" t="str">
            <v xml:space="preserve">Lower White River </v>
          </cell>
          <cell r="C4276" t="str">
            <v>Wenatchee</v>
          </cell>
          <cell r="D4276" t="str">
            <v>yes</v>
          </cell>
          <cell r="E4276" t="str">
            <v>yes</v>
          </cell>
          <cell r="F4276" t="str">
            <v>yes</v>
          </cell>
        </row>
        <row r="4277">
          <cell r="A4277" t="str">
            <v>White River Lower 06</v>
          </cell>
          <cell r="B4277" t="str">
            <v xml:space="preserve">Lower White River </v>
          </cell>
          <cell r="C4277" t="str">
            <v>Wenatchee</v>
          </cell>
          <cell r="D4277" t="str">
            <v>yes</v>
          </cell>
          <cell r="E4277" t="str">
            <v>yes</v>
          </cell>
          <cell r="F4277" t="str">
            <v>yes</v>
          </cell>
        </row>
        <row r="4278">
          <cell r="A4278" t="str">
            <v>White River Lower 07</v>
          </cell>
          <cell r="B4278" t="str">
            <v xml:space="preserve">Lower White River </v>
          </cell>
          <cell r="C4278" t="str">
            <v>Wenatchee</v>
          </cell>
          <cell r="D4278" t="str">
            <v>yes</v>
          </cell>
          <cell r="E4278" t="str">
            <v>yes</v>
          </cell>
          <cell r="F4278" t="str">
            <v>yes</v>
          </cell>
        </row>
        <row r="4279">
          <cell r="A4279" t="str">
            <v>White River Lower 08</v>
          </cell>
          <cell r="B4279" t="str">
            <v xml:space="preserve">Lower White River </v>
          </cell>
          <cell r="C4279" t="str">
            <v>Wenatchee</v>
          </cell>
          <cell r="D4279" t="str">
            <v>yes</v>
          </cell>
          <cell r="E4279" t="str">
            <v>yes</v>
          </cell>
          <cell r="F4279" t="str">
            <v>yes</v>
          </cell>
        </row>
        <row r="4280">
          <cell r="A4280" t="str">
            <v>White River Lower 09</v>
          </cell>
          <cell r="B4280" t="str">
            <v xml:space="preserve">Lower White River </v>
          </cell>
          <cell r="C4280" t="str">
            <v>Wenatchee</v>
          </cell>
          <cell r="D4280" t="str">
            <v>yes</v>
          </cell>
          <cell r="E4280" t="str">
            <v>yes</v>
          </cell>
          <cell r="F4280" t="str">
            <v>yes</v>
          </cell>
        </row>
        <row r="4281">
          <cell r="A4281" t="str">
            <v>White River Upper 01</v>
          </cell>
          <cell r="B4281" t="str">
            <v xml:space="preserve">Upper White River </v>
          </cell>
          <cell r="C4281" t="str">
            <v>Wenatchee</v>
          </cell>
          <cell r="D4281" t="str">
            <v>yes</v>
          </cell>
          <cell r="E4281" t="str">
            <v>yes</v>
          </cell>
          <cell r="F4281" t="str">
            <v>yes</v>
          </cell>
        </row>
        <row r="4282">
          <cell r="A4282" t="str">
            <v>Whitepine Creek 01</v>
          </cell>
          <cell r="B4282" t="str">
            <v xml:space="preserve">Whitepine Creek </v>
          </cell>
          <cell r="C4282" t="str">
            <v>Wenatchee</v>
          </cell>
          <cell r="D4282" t="str">
            <v>yes</v>
          </cell>
          <cell r="E4282" t="str">
            <v>yes</v>
          </cell>
          <cell r="F4282" t="str">
            <v>yes</v>
          </cell>
        </row>
        <row r="4283">
          <cell r="A4283" t="str">
            <v>Williams Creek 01</v>
          </cell>
          <cell r="B4283" t="str">
            <v xml:space="preserve">Upper Twisp River </v>
          </cell>
          <cell r="C4283" t="str">
            <v>Methow</v>
          </cell>
          <cell r="D4283" t="str">
            <v>no</v>
          </cell>
          <cell r="E4283" t="str">
            <v>yes</v>
          </cell>
          <cell r="F4283" t="str">
            <v>no</v>
          </cell>
        </row>
        <row r="4284">
          <cell r="A4284" t="str">
            <v>Wolf Creek 01</v>
          </cell>
          <cell r="B4284" t="str">
            <v xml:space="preserve">Wolf Creek </v>
          </cell>
          <cell r="C4284" t="str">
            <v>Methow</v>
          </cell>
          <cell r="D4284" t="str">
            <v>yes</v>
          </cell>
          <cell r="E4284" t="str">
            <v>yes</v>
          </cell>
          <cell r="F4284" t="str">
            <v>yes</v>
          </cell>
        </row>
        <row r="4285">
          <cell r="A4285" t="str">
            <v>Wolf Creek 02</v>
          </cell>
          <cell r="B4285" t="str">
            <v xml:space="preserve">Wolf Creek </v>
          </cell>
          <cell r="C4285" t="str">
            <v>Methow</v>
          </cell>
          <cell r="D4285" t="str">
            <v>yes</v>
          </cell>
          <cell r="E4285" t="str">
            <v>yes</v>
          </cell>
          <cell r="F4285" t="str">
            <v>yes</v>
          </cell>
        </row>
        <row r="4286">
          <cell r="A4286" t="str">
            <v>Wolf Creek 03</v>
          </cell>
          <cell r="B4286" t="str">
            <v xml:space="preserve">Wolf Creek </v>
          </cell>
          <cell r="C4286" t="str">
            <v>Methow</v>
          </cell>
          <cell r="D4286" t="str">
            <v>yes</v>
          </cell>
          <cell r="E4286" t="str">
            <v>yes</v>
          </cell>
          <cell r="F4286" t="str">
            <v>yes</v>
          </cell>
        </row>
        <row r="4287">
          <cell r="A4287" t="str">
            <v>Wolf Creek 04</v>
          </cell>
          <cell r="B4287" t="str">
            <v xml:space="preserve">Wolf Creek </v>
          </cell>
          <cell r="C4287" t="str">
            <v>Methow</v>
          </cell>
          <cell r="D4287" t="str">
            <v>yes</v>
          </cell>
          <cell r="E4287" t="str">
            <v>yes</v>
          </cell>
          <cell r="F4287" t="str">
            <v>yes</v>
          </cell>
        </row>
        <row r="4288">
          <cell r="A4288" t="str">
            <v>Wolf Creek 05</v>
          </cell>
          <cell r="B4288" t="str">
            <v xml:space="preserve">Wolf Creek </v>
          </cell>
          <cell r="C4288" t="str">
            <v>Methow</v>
          </cell>
          <cell r="D4288" t="str">
            <v>no</v>
          </cell>
          <cell r="E4288" t="str">
            <v>no</v>
          </cell>
          <cell r="F4288" t="str">
            <v>yes</v>
          </cell>
        </row>
        <row r="4289">
          <cell r="A4289" t="str">
            <v>Wolf Creek 06</v>
          </cell>
          <cell r="B4289" t="str">
            <v xml:space="preserve">Wolf Creek </v>
          </cell>
          <cell r="C4289" t="str">
            <v>Methow</v>
          </cell>
          <cell r="D4289" t="str">
            <v>no</v>
          </cell>
          <cell r="E4289" t="str">
            <v>no</v>
          </cell>
          <cell r="F4289" t="str">
            <v>yes</v>
          </cell>
        </row>
        <row r="4290">
          <cell r="A4290" t="str">
            <v>Wolf Creek North Fork 01</v>
          </cell>
          <cell r="B4290" t="str">
            <v xml:space="preserve">Wolf Creek </v>
          </cell>
          <cell r="C4290" t="str">
            <v>Methow</v>
          </cell>
          <cell r="D4290" t="str">
            <v>yes</v>
          </cell>
          <cell r="E4290" t="str">
            <v>no</v>
          </cell>
          <cell r="F4290" t="str">
            <v>yes</v>
          </cell>
        </row>
        <row r="4291">
          <cell r="A4291" t="str">
            <v>Y Creek 01</v>
          </cell>
          <cell r="B4291" t="str">
            <v xml:space="preserve">Upper Chiwawa River </v>
          </cell>
          <cell r="C4291" t="str">
            <v>Wenatchee</v>
          </cell>
          <cell r="D4291" t="str">
            <v>yes</v>
          </cell>
          <cell r="E4291" t="str">
            <v>yes</v>
          </cell>
          <cell r="F4291" t="str">
            <v>no</v>
          </cell>
        </row>
        <row r="4292">
          <cell r="A4292" t="str">
            <v>Y Creek 02</v>
          </cell>
          <cell r="B4292" t="str">
            <v xml:space="preserve">Upper Chiwawa River </v>
          </cell>
          <cell r="C4292" t="str">
            <v>Wenatchee</v>
          </cell>
          <cell r="D4292" t="str">
            <v>no</v>
          </cell>
          <cell r="E4292" t="str">
            <v>yes</v>
          </cell>
          <cell r="F4292" t="str">
            <v>no</v>
          </cell>
        </row>
        <row r="4293">
          <cell r="A4293" t="str">
            <v>Aeneas Creek 01</v>
          </cell>
          <cell r="B4293" t="str">
            <v>Aeneas Creek</v>
          </cell>
          <cell r="C4293" t="str">
            <v>Okanogan</v>
          </cell>
          <cell r="D4293" t="str">
            <v>no</v>
          </cell>
          <cell r="E4293" t="str">
            <v>yes</v>
          </cell>
          <cell r="F4293" t="str">
            <v>no</v>
          </cell>
        </row>
        <row r="4294">
          <cell r="A4294" t="str">
            <v>Aeneas Creek 02</v>
          </cell>
          <cell r="B4294" t="str">
            <v>Aeneas Creek</v>
          </cell>
          <cell r="C4294" t="str">
            <v>Okanogan</v>
          </cell>
          <cell r="D4294" t="str">
            <v>no</v>
          </cell>
          <cell r="E4294" t="str">
            <v>yes</v>
          </cell>
          <cell r="F4294" t="str">
            <v>no</v>
          </cell>
        </row>
        <row r="4295">
          <cell r="A4295" t="str">
            <v>Antoine Creek 01</v>
          </cell>
          <cell r="B4295" t="str">
            <v>Antoine Creek-Lower</v>
          </cell>
          <cell r="C4295" t="str">
            <v>Okanogan</v>
          </cell>
          <cell r="D4295" t="str">
            <v>no</v>
          </cell>
          <cell r="E4295" t="str">
            <v>yes</v>
          </cell>
          <cell r="F4295" t="str">
            <v>no</v>
          </cell>
        </row>
        <row r="4296">
          <cell r="A4296" t="str">
            <v>Antoine Creek 02</v>
          </cell>
          <cell r="B4296" t="str">
            <v>Antoine Creek-Lower</v>
          </cell>
          <cell r="C4296" t="str">
            <v>Okanogan</v>
          </cell>
          <cell r="D4296" t="str">
            <v>no</v>
          </cell>
          <cell r="E4296" t="str">
            <v>yes</v>
          </cell>
          <cell r="F4296" t="str">
            <v>no</v>
          </cell>
        </row>
        <row r="4297">
          <cell r="A4297" t="str">
            <v>Antoine Creek 03</v>
          </cell>
          <cell r="B4297" t="str">
            <v>Antoine Creek-Lower</v>
          </cell>
          <cell r="C4297" t="str">
            <v>Okanogan</v>
          </cell>
          <cell r="D4297" t="str">
            <v>no</v>
          </cell>
          <cell r="E4297" t="str">
            <v>yes</v>
          </cell>
          <cell r="F4297" t="str">
            <v>no</v>
          </cell>
        </row>
        <row r="4298">
          <cell r="A4298" t="str">
            <v>Antoine Creek 04</v>
          </cell>
          <cell r="B4298" t="str">
            <v>Antoine Creek-Lower</v>
          </cell>
          <cell r="C4298" t="str">
            <v>Okanogan</v>
          </cell>
          <cell r="D4298" t="str">
            <v>no</v>
          </cell>
          <cell r="E4298" t="str">
            <v>yes</v>
          </cell>
          <cell r="F4298" t="str">
            <v>no</v>
          </cell>
        </row>
        <row r="4299">
          <cell r="A4299" t="str">
            <v>Antoine Creek 05</v>
          </cell>
          <cell r="B4299" t="str">
            <v>Antoine Creek-Lower</v>
          </cell>
          <cell r="C4299" t="str">
            <v>Okanogan</v>
          </cell>
          <cell r="D4299" t="str">
            <v>no</v>
          </cell>
          <cell r="E4299" t="str">
            <v>yes</v>
          </cell>
          <cell r="F4299" t="str">
            <v>no</v>
          </cell>
        </row>
        <row r="4300">
          <cell r="A4300" t="str">
            <v>Antoine Creek 06</v>
          </cell>
          <cell r="B4300" t="str">
            <v>Antoine Creek-Lower</v>
          </cell>
          <cell r="C4300" t="str">
            <v>Okanogan</v>
          </cell>
          <cell r="D4300" t="str">
            <v>no</v>
          </cell>
          <cell r="E4300" t="str">
            <v>yes</v>
          </cell>
          <cell r="F4300" t="str">
            <v>no</v>
          </cell>
        </row>
        <row r="4301">
          <cell r="A4301" t="str">
            <v>Bonaparte Creek 01</v>
          </cell>
          <cell r="B4301" t="str">
            <v>Bonaparte Creek-Lower</v>
          </cell>
          <cell r="C4301" t="str">
            <v>Okanogan</v>
          </cell>
          <cell r="D4301" t="str">
            <v>no</v>
          </cell>
          <cell r="E4301" t="str">
            <v>yes</v>
          </cell>
          <cell r="F4301" t="str">
            <v>no</v>
          </cell>
        </row>
        <row r="4302">
          <cell r="A4302" t="str">
            <v>Loup Loup Creek 01</v>
          </cell>
          <cell r="B4302" t="str">
            <v>Loup Loup Creek-Lower</v>
          </cell>
          <cell r="C4302" t="str">
            <v>Okanogan</v>
          </cell>
          <cell r="D4302" t="str">
            <v>no</v>
          </cell>
          <cell r="E4302" t="str">
            <v>yes</v>
          </cell>
          <cell r="F4302" t="str">
            <v>no</v>
          </cell>
        </row>
        <row r="4303">
          <cell r="A4303" t="str">
            <v>Loup Loup Creek 02</v>
          </cell>
          <cell r="B4303" t="str">
            <v>Loup Loup Creek-Lower</v>
          </cell>
          <cell r="C4303" t="str">
            <v>Okanogan</v>
          </cell>
          <cell r="D4303" t="str">
            <v>no</v>
          </cell>
          <cell r="E4303" t="str">
            <v>yes</v>
          </cell>
          <cell r="F4303" t="str">
            <v>no</v>
          </cell>
        </row>
        <row r="4304">
          <cell r="A4304" t="str">
            <v>Loup Loup Creek 03</v>
          </cell>
          <cell r="B4304" t="str">
            <v>Loup Loup Creek-Lower</v>
          </cell>
          <cell r="C4304" t="str">
            <v>Okanogan</v>
          </cell>
          <cell r="D4304" t="str">
            <v>no</v>
          </cell>
          <cell r="E4304" t="str">
            <v>yes</v>
          </cell>
          <cell r="F4304" t="str">
            <v>no</v>
          </cell>
        </row>
        <row r="4305">
          <cell r="A4305" t="str">
            <v>Loup Loup Creek 04</v>
          </cell>
          <cell r="B4305" t="str">
            <v>Loup Loup Creek-Lower</v>
          </cell>
          <cell r="C4305" t="str">
            <v>Okanogan</v>
          </cell>
          <cell r="D4305" t="str">
            <v>no</v>
          </cell>
          <cell r="E4305" t="str">
            <v>yes</v>
          </cell>
          <cell r="F4305" t="str">
            <v>no</v>
          </cell>
        </row>
        <row r="4306">
          <cell r="A4306" t="str">
            <v>Omak Creek 01</v>
          </cell>
          <cell r="B4306" t="str">
            <v>Omak Creek-Lower</v>
          </cell>
          <cell r="C4306" t="str">
            <v>Okanogan</v>
          </cell>
          <cell r="D4306" t="str">
            <v>no</v>
          </cell>
          <cell r="E4306" t="str">
            <v>yes</v>
          </cell>
          <cell r="F4306" t="str">
            <v>no</v>
          </cell>
        </row>
        <row r="4307">
          <cell r="A4307" t="str">
            <v>Omak Creek 02</v>
          </cell>
          <cell r="B4307" t="str">
            <v>Omak Creek-Lower</v>
          </cell>
          <cell r="C4307" t="str">
            <v>Okanogan</v>
          </cell>
          <cell r="D4307" t="str">
            <v>no</v>
          </cell>
          <cell r="E4307" t="str">
            <v>yes</v>
          </cell>
          <cell r="F4307" t="str">
            <v>no</v>
          </cell>
        </row>
        <row r="4308">
          <cell r="A4308" t="str">
            <v>Omak Creek 03</v>
          </cell>
          <cell r="B4308" t="str">
            <v>Omak Creek-Lower</v>
          </cell>
          <cell r="C4308" t="str">
            <v>Okanogan</v>
          </cell>
          <cell r="D4308" t="str">
            <v>no</v>
          </cell>
          <cell r="E4308" t="str">
            <v>yes</v>
          </cell>
          <cell r="F4308" t="str">
            <v>no</v>
          </cell>
        </row>
        <row r="4309">
          <cell r="A4309" t="str">
            <v>Omak Creek 04</v>
          </cell>
          <cell r="B4309" t="str">
            <v>Omak Creek-Lower</v>
          </cell>
          <cell r="C4309" t="str">
            <v>Okanogan</v>
          </cell>
          <cell r="D4309" t="str">
            <v>no</v>
          </cell>
          <cell r="E4309" t="str">
            <v>yes</v>
          </cell>
          <cell r="F4309" t="str">
            <v>no</v>
          </cell>
        </row>
        <row r="4310">
          <cell r="A4310" t="str">
            <v>Omak Creek 05</v>
          </cell>
          <cell r="B4310" t="str">
            <v>Omak Creek-Lower</v>
          </cell>
          <cell r="C4310" t="str">
            <v>Okanogan</v>
          </cell>
          <cell r="D4310" t="str">
            <v>no</v>
          </cell>
          <cell r="E4310" t="str">
            <v>yes</v>
          </cell>
          <cell r="F4310" t="str">
            <v>no</v>
          </cell>
        </row>
        <row r="4311">
          <cell r="A4311" t="str">
            <v>Omak Creek 06</v>
          </cell>
          <cell r="B4311" t="str">
            <v>Omak Creek-Lower</v>
          </cell>
          <cell r="C4311" t="str">
            <v>Okanogan</v>
          </cell>
          <cell r="D4311" t="str">
            <v>no</v>
          </cell>
          <cell r="E4311" t="str">
            <v>yes</v>
          </cell>
          <cell r="F4311" t="str">
            <v>no</v>
          </cell>
        </row>
        <row r="4312">
          <cell r="A4312" t="str">
            <v>Omak Creek 07</v>
          </cell>
          <cell r="B4312" t="str">
            <v>Omak Creek-Lower</v>
          </cell>
          <cell r="C4312" t="str">
            <v>Okanogan</v>
          </cell>
          <cell r="D4312" t="str">
            <v>no</v>
          </cell>
          <cell r="E4312" t="str">
            <v>yes</v>
          </cell>
          <cell r="F4312" t="str">
            <v>no</v>
          </cell>
        </row>
        <row r="4313">
          <cell r="A4313" t="str">
            <v>Omak Creek 08</v>
          </cell>
          <cell r="B4313" t="str">
            <v>Omak Creek-Lower</v>
          </cell>
          <cell r="C4313" t="str">
            <v>Okanogan</v>
          </cell>
          <cell r="D4313" t="str">
            <v>no</v>
          </cell>
          <cell r="E4313" t="str">
            <v>yes</v>
          </cell>
          <cell r="F4313" t="str">
            <v>no</v>
          </cell>
        </row>
        <row r="4314">
          <cell r="A4314" t="str">
            <v>Omak Creek 09</v>
          </cell>
          <cell r="B4314" t="str">
            <v>Omak Creek-Lower</v>
          </cell>
          <cell r="C4314" t="str">
            <v>Okanogan</v>
          </cell>
          <cell r="D4314" t="str">
            <v>no</v>
          </cell>
          <cell r="E4314" t="str">
            <v>yes</v>
          </cell>
          <cell r="F4314" t="str">
            <v>no</v>
          </cell>
        </row>
        <row r="4315">
          <cell r="A4315" t="str">
            <v>Omak Creek 10</v>
          </cell>
          <cell r="B4315" t="str">
            <v>Omak Creek-Lower</v>
          </cell>
          <cell r="C4315" t="str">
            <v>Okanogan</v>
          </cell>
          <cell r="D4315" t="str">
            <v>no</v>
          </cell>
          <cell r="E4315" t="str">
            <v>yes</v>
          </cell>
          <cell r="F4315" t="str">
            <v>no</v>
          </cell>
        </row>
        <row r="4316">
          <cell r="A4316" t="str">
            <v>Johnson Creek 01</v>
          </cell>
          <cell r="B4316" t="str">
            <v>Johnson Creek</v>
          </cell>
          <cell r="C4316" t="str">
            <v>Okanogan</v>
          </cell>
          <cell r="D4316" t="str">
            <v>no</v>
          </cell>
          <cell r="E4316" t="str">
            <v>yes</v>
          </cell>
          <cell r="F4316" t="str">
            <v>no</v>
          </cell>
        </row>
        <row r="4317">
          <cell r="A4317" t="str">
            <v>Johnson Creek 02</v>
          </cell>
          <cell r="B4317" t="str">
            <v>Johnson Creek</v>
          </cell>
          <cell r="C4317" t="str">
            <v>Okanogan</v>
          </cell>
          <cell r="D4317" t="str">
            <v>no</v>
          </cell>
          <cell r="E4317" t="str">
            <v>yes</v>
          </cell>
          <cell r="F4317" t="str">
            <v>no</v>
          </cell>
        </row>
        <row r="4318">
          <cell r="A4318" t="str">
            <v>Johnson Creek 03</v>
          </cell>
          <cell r="B4318" t="str">
            <v>Johnson Creek</v>
          </cell>
          <cell r="C4318" t="str">
            <v>Okanogan</v>
          </cell>
          <cell r="D4318" t="str">
            <v>no</v>
          </cell>
          <cell r="E4318" t="str">
            <v>yes</v>
          </cell>
          <cell r="F4318" t="str">
            <v>no</v>
          </cell>
        </row>
        <row r="4319">
          <cell r="A4319" t="str">
            <v>Johnson Creek 04</v>
          </cell>
          <cell r="B4319" t="str">
            <v>Johnson Creek</v>
          </cell>
          <cell r="C4319" t="str">
            <v>Okanogan</v>
          </cell>
          <cell r="D4319" t="str">
            <v>no</v>
          </cell>
          <cell r="E4319" t="str">
            <v>yes</v>
          </cell>
          <cell r="F4319" t="str">
            <v>no</v>
          </cell>
        </row>
        <row r="4320">
          <cell r="A4320" t="str">
            <v>Johnson Creek 05</v>
          </cell>
          <cell r="B4320" t="str">
            <v>Johnson Creek</v>
          </cell>
          <cell r="C4320" t="str">
            <v>Okanogan</v>
          </cell>
          <cell r="D4320" t="str">
            <v>no</v>
          </cell>
          <cell r="E4320" t="str">
            <v>yes</v>
          </cell>
          <cell r="F4320" t="str">
            <v>no</v>
          </cell>
        </row>
        <row r="4321">
          <cell r="A4321" t="str">
            <v>Johnson Creek 06</v>
          </cell>
          <cell r="B4321" t="str">
            <v>Johnson Creek</v>
          </cell>
          <cell r="C4321" t="str">
            <v>Okanogan</v>
          </cell>
          <cell r="D4321" t="str">
            <v>no</v>
          </cell>
          <cell r="E4321" t="str">
            <v>yes</v>
          </cell>
          <cell r="F4321" t="str">
            <v>no</v>
          </cell>
        </row>
        <row r="4322">
          <cell r="A4322" t="str">
            <v>Johnson Creek 07</v>
          </cell>
          <cell r="B4322" t="str">
            <v>Johnson Creek</v>
          </cell>
          <cell r="C4322" t="str">
            <v>Okanogan</v>
          </cell>
          <cell r="D4322" t="str">
            <v>no</v>
          </cell>
          <cell r="E4322" t="str">
            <v>yes</v>
          </cell>
          <cell r="F4322" t="str">
            <v>no</v>
          </cell>
        </row>
        <row r="4323">
          <cell r="A4323" t="str">
            <v>Johnson Creek 08</v>
          </cell>
          <cell r="B4323" t="str">
            <v>Johnson Creek</v>
          </cell>
          <cell r="C4323" t="str">
            <v>Okanogan</v>
          </cell>
          <cell r="D4323" t="str">
            <v>no</v>
          </cell>
          <cell r="E4323" t="str">
            <v>yes</v>
          </cell>
          <cell r="F4323" t="str">
            <v>no</v>
          </cell>
        </row>
        <row r="4324">
          <cell r="A4324" t="str">
            <v>Siwash Creek 01</v>
          </cell>
          <cell r="B4324" t="str">
            <v xml:space="preserve">Lower Siwash Creek </v>
          </cell>
          <cell r="C4324" t="str">
            <v>Okanogan</v>
          </cell>
          <cell r="D4324" t="str">
            <v>no</v>
          </cell>
          <cell r="E4324" t="str">
            <v>no</v>
          </cell>
          <cell r="F4324" t="str">
            <v>no</v>
          </cell>
        </row>
        <row r="4325">
          <cell r="A4325" t="str">
            <v>Tunk Creek 01</v>
          </cell>
          <cell r="B4325" t="str">
            <v>Tunk Creek-Lower</v>
          </cell>
          <cell r="C4325" t="str">
            <v>Okanogan</v>
          </cell>
          <cell r="D4325" t="str">
            <v>no</v>
          </cell>
          <cell r="E4325" t="str">
            <v>yes</v>
          </cell>
          <cell r="F4325" t="str">
            <v>no</v>
          </cell>
        </row>
        <row r="4326">
          <cell r="A4326" t="str">
            <v>Omak Creek 11</v>
          </cell>
          <cell r="B4326" t="str">
            <v xml:space="preserve">Middle Omak Creek </v>
          </cell>
          <cell r="C4326" t="str">
            <v>Okanogan</v>
          </cell>
          <cell r="D4326" t="str">
            <v>no</v>
          </cell>
          <cell r="E4326" t="str">
            <v>yes</v>
          </cell>
          <cell r="F4326" t="str">
            <v>no</v>
          </cell>
        </row>
        <row r="4327">
          <cell r="A4327" t="str">
            <v>Omak Creek 12</v>
          </cell>
          <cell r="B4327" t="str">
            <v xml:space="preserve">Middle Omak Creek </v>
          </cell>
          <cell r="C4327" t="str">
            <v>Okanogan</v>
          </cell>
          <cell r="D4327" t="str">
            <v>no</v>
          </cell>
          <cell r="E4327" t="str">
            <v>yes</v>
          </cell>
          <cell r="F4327" t="str">
            <v>no</v>
          </cell>
        </row>
        <row r="4328">
          <cell r="A4328" t="str">
            <v>Omak Creek 13</v>
          </cell>
          <cell r="B4328" t="str">
            <v xml:space="preserve">Middle Omak Creek </v>
          </cell>
          <cell r="C4328" t="str">
            <v>Okanogan</v>
          </cell>
          <cell r="D4328" t="str">
            <v>no</v>
          </cell>
          <cell r="E4328" t="str">
            <v>yes</v>
          </cell>
          <cell r="F4328" t="str">
            <v>no</v>
          </cell>
        </row>
        <row r="4329">
          <cell r="A4329" t="str">
            <v>Stapaloop Creek 01</v>
          </cell>
          <cell r="B4329" t="str">
            <v xml:space="preserve">Middle Omak Creek </v>
          </cell>
          <cell r="C4329" t="str">
            <v>Okanogan</v>
          </cell>
          <cell r="D4329" t="str">
            <v>no</v>
          </cell>
          <cell r="E4329" t="str">
            <v>yes</v>
          </cell>
          <cell r="F4329" t="str">
            <v>no</v>
          </cell>
        </row>
        <row r="4330">
          <cell r="A4330" t="str">
            <v>Stapaloop Creek 02</v>
          </cell>
          <cell r="B4330" t="str">
            <v xml:space="preserve">Middle Omak Creek </v>
          </cell>
          <cell r="C4330" t="str">
            <v>Okanogan</v>
          </cell>
          <cell r="D4330" t="str">
            <v>no</v>
          </cell>
          <cell r="E4330" t="str">
            <v>no</v>
          </cell>
          <cell r="F4330" t="str">
            <v>no</v>
          </cell>
        </row>
        <row r="4331">
          <cell r="A4331" t="str">
            <v>Stapaloop Creek 03</v>
          </cell>
          <cell r="B4331" t="str">
            <v xml:space="preserve">Middle Omak Creek </v>
          </cell>
          <cell r="C4331" t="str">
            <v>Okanogan</v>
          </cell>
          <cell r="D4331" t="str">
            <v>no</v>
          </cell>
          <cell r="E4331" t="str">
            <v>no</v>
          </cell>
          <cell r="F4331" t="str">
            <v>no</v>
          </cell>
        </row>
        <row r="4332">
          <cell r="A4332" t="str">
            <v>Swimptkin Creek 01</v>
          </cell>
          <cell r="B4332" t="str">
            <v xml:space="preserve">Middle Omak Creek </v>
          </cell>
          <cell r="C4332" t="str">
            <v>Okanogan</v>
          </cell>
          <cell r="D4332" t="str">
            <v>no</v>
          </cell>
          <cell r="E4332" t="str">
            <v>yes</v>
          </cell>
          <cell r="F4332" t="str">
            <v>no</v>
          </cell>
        </row>
        <row r="4333">
          <cell r="A4333" t="str">
            <v>Swimptkin Creek 02</v>
          </cell>
          <cell r="B4333" t="str">
            <v xml:space="preserve">Middle Omak Creek </v>
          </cell>
          <cell r="C4333" t="str">
            <v>Okanogan</v>
          </cell>
          <cell r="D4333" t="str">
            <v>no</v>
          </cell>
          <cell r="E4333" t="str">
            <v>no</v>
          </cell>
          <cell r="F4333" t="str">
            <v>no</v>
          </cell>
        </row>
        <row r="4334">
          <cell r="A4334" t="str">
            <v>Okanogan River Alkali Lake 01</v>
          </cell>
          <cell r="B4334" t="str">
            <v>Okanogan River-Alkali Lake</v>
          </cell>
          <cell r="C4334" t="str">
            <v>Okanogan</v>
          </cell>
          <cell r="D4334" t="str">
            <v>no</v>
          </cell>
          <cell r="E4334" t="str">
            <v>yes</v>
          </cell>
          <cell r="F4334" t="str">
            <v>no</v>
          </cell>
        </row>
        <row r="4335">
          <cell r="A4335" t="str">
            <v>Okanogan River Alkali Lake 02</v>
          </cell>
          <cell r="B4335" t="str">
            <v>Okanogan River-Alkali Lake</v>
          </cell>
          <cell r="C4335" t="str">
            <v>Okanogan</v>
          </cell>
          <cell r="D4335" t="str">
            <v>no</v>
          </cell>
          <cell r="E4335" t="str">
            <v>yes</v>
          </cell>
          <cell r="F4335" t="str">
            <v>no</v>
          </cell>
        </row>
        <row r="4336">
          <cell r="A4336" t="str">
            <v>Okanogan River Davis Canyon 01</v>
          </cell>
          <cell r="B4336" t="str">
            <v>Okanogan River-Davis Canyon</v>
          </cell>
          <cell r="C4336" t="str">
            <v>Okanogan</v>
          </cell>
          <cell r="D4336" t="str">
            <v>no</v>
          </cell>
          <cell r="E4336" t="str">
            <v>yes</v>
          </cell>
          <cell r="F4336" t="str">
            <v>no</v>
          </cell>
        </row>
        <row r="4337">
          <cell r="A4337" t="str">
            <v>Okanogan River Davis Canyon 02</v>
          </cell>
          <cell r="B4337" t="str">
            <v>Okanogan River-Davis Canyon</v>
          </cell>
          <cell r="C4337" t="str">
            <v>Okanogan</v>
          </cell>
          <cell r="D4337" t="str">
            <v>no</v>
          </cell>
          <cell r="E4337" t="str">
            <v>yes</v>
          </cell>
          <cell r="F4337" t="str">
            <v>no</v>
          </cell>
        </row>
        <row r="4338">
          <cell r="A4338" t="str">
            <v>Okanogan River Davis Canyon 03</v>
          </cell>
          <cell r="B4338" t="str">
            <v>Okanogan River-Davis Canyon</v>
          </cell>
          <cell r="C4338" t="str">
            <v>Okanogan</v>
          </cell>
          <cell r="D4338" t="str">
            <v>no</v>
          </cell>
          <cell r="E4338" t="str">
            <v>yes</v>
          </cell>
          <cell r="F4338" t="str">
            <v>no</v>
          </cell>
        </row>
        <row r="4339">
          <cell r="A4339" t="str">
            <v>Okanogan River Davis Canyon 04</v>
          </cell>
          <cell r="B4339" t="str">
            <v>Okanogan River-Davis Canyon</v>
          </cell>
          <cell r="C4339" t="str">
            <v>Okanogan</v>
          </cell>
          <cell r="D4339" t="str">
            <v>no</v>
          </cell>
          <cell r="E4339" t="str">
            <v>yes</v>
          </cell>
          <cell r="F4339" t="str">
            <v>no</v>
          </cell>
        </row>
        <row r="4340">
          <cell r="A4340" t="str">
            <v>Okanogan River Davis Canyon 05</v>
          </cell>
          <cell r="B4340" t="str">
            <v>Okanogan River-Davis Canyon</v>
          </cell>
          <cell r="C4340" t="str">
            <v>Okanogan</v>
          </cell>
          <cell r="D4340" t="str">
            <v>no</v>
          </cell>
          <cell r="E4340" t="str">
            <v>yes</v>
          </cell>
          <cell r="F4340" t="str">
            <v>no</v>
          </cell>
        </row>
        <row r="4341">
          <cell r="A4341" t="str">
            <v>Okanogan River Davis Canyon 06</v>
          </cell>
          <cell r="B4341" t="str">
            <v>Okanogan River-Davis Canyon</v>
          </cell>
          <cell r="C4341" t="str">
            <v>Okanogan</v>
          </cell>
          <cell r="D4341" t="str">
            <v>no</v>
          </cell>
          <cell r="E4341" t="str">
            <v>yes</v>
          </cell>
          <cell r="F4341" t="str">
            <v>no</v>
          </cell>
        </row>
        <row r="4342">
          <cell r="A4342" t="str">
            <v>Okanogan River Davis Canyon 07</v>
          </cell>
          <cell r="B4342" t="str">
            <v>Okanogan River-Davis Canyon</v>
          </cell>
          <cell r="C4342" t="str">
            <v>Okanogan</v>
          </cell>
          <cell r="D4342" t="str">
            <v>no</v>
          </cell>
          <cell r="E4342" t="str">
            <v>yes</v>
          </cell>
          <cell r="F4342" t="str">
            <v>no</v>
          </cell>
        </row>
        <row r="4343">
          <cell r="A4343" t="str">
            <v>Okanogan River Mosquito 01</v>
          </cell>
          <cell r="B4343" t="str">
            <v>Okanogan River-Mosquito Creek</v>
          </cell>
          <cell r="C4343" t="str">
            <v>Okanogan</v>
          </cell>
          <cell r="D4343" t="str">
            <v>no</v>
          </cell>
          <cell r="E4343" t="str">
            <v>yes</v>
          </cell>
          <cell r="F4343" t="str">
            <v>no</v>
          </cell>
        </row>
        <row r="4344">
          <cell r="A4344" t="str">
            <v>Okanogan River Mosquito 02</v>
          </cell>
          <cell r="B4344" t="str">
            <v>Okanogan River-Mosquito Creek</v>
          </cell>
          <cell r="C4344" t="str">
            <v>Okanogan</v>
          </cell>
          <cell r="D4344" t="str">
            <v>no</v>
          </cell>
          <cell r="E4344" t="str">
            <v>yes</v>
          </cell>
          <cell r="F4344" t="str">
            <v>no</v>
          </cell>
        </row>
        <row r="4345">
          <cell r="A4345" t="str">
            <v>Okanogan River Mosquito 03</v>
          </cell>
          <cell r="B4345" t="str">
            <v>Okanogan River-Mosquito Creek</v>
          </cell>
          <cell r="C4345" t="str">
            <v>Okanogan</v>
          </cell>
          <cell r="D4345" t="str">
            <v>no</v>
          </cell>
          <cell r="E4345" t="str">
            <v>yes</v>
          </cell>
          <cell r="F4345" t="str">
            <v>no</v>
          </cell>
        </row>
        <row r="4346">
          <cell r="A4346" t="str">
            <v>Okanogan River Mosquito 04</v>
          </cell>
          <cell r="B4346" t="str">
            <v>Okanogan River-Mosquito Creek</v>
          </cell>
          <cell r="C4346" t="str">
            <v>Okanogan</v>
          </cell>
          <cell r="D4346" t="str">
            <v>no</v>
          </cell>
          <cell r="E4346" t="str">
            <v>yes</v>
          </cell>
          <cell r="F4346" t="str">
            <v>no</v>
          </cell>
        </row>
        <row r="4347">
          <cell r="A4347" t="str">
            <v>Okanogan River Mosquito 05</v>
          </cell>
          <cell r="B4347" t="str">
            <v>Okanogan River-Mosquito Creek</v>
          </cell>
          <cell r="C4347" t="str">
            <v>Okanogan</v>
          </cell>
          <cell r="D4347" t="str">
            <v>no</v>
          </cell>
          <cell r="E4347" t="str">
            <v>yes</v>
          </cell>
          <cell r="F4347" t="str">
            <v>no</v>
          </cell>
        </row>
        <row r="4348">
          <cell r="A4348" t="str">
            <v>Okanogan River Mosquito 06</v>
          </cell>
          <cell r="B4348" t="str">
            <v>Okanogan River-Mosquito Creek</v>
          </cell>
          <cell r="C4348" t="str">
            <v>Okanogan</v>
          </cell>
          <cell r="D4348" t="str">
            <v>no</v>
          </cell>
          <cell r="E4348" t="str">
            <v>yes</v>
          </cell>
          <cell r="F4348" t="str">
            <v>no</v>
          </cell>
        </row>
        <row r="4349">
          <cell r="A4349" t="str">
            <v>Okanogan River Mosquito 07</v>
          </cell>
          <cell r="B4349" t="str">
            <v>Okanogan River-Mosquito Creek</v>
          </cell>
          <cell r="C4349" t="str">
            <v>Okanogan</v>
          </cell>
          <cell r="D4349" t="str">
            <v>no</v>
          </cell>
          <cell r="E4349" t="str">
            <v>yes</v>
          </cell>
          <cell r="F4349" t="str">
            <v>no</v>
          </cell>
        </row>
        <row r="4350">
          <cell r="A4350" t="str">
            <v>Okanogan River Mosquito 08</v>
          </cell>
          <cell r="B4350" t="str">
            <v>Okanogan River-Mosquito Creek</v>
          </cell>
          <cell r="C4350" t="str">
            <v>Okanogan</v>
          </cell>
          <cell r="D4350" t="str">
            <v>no</v>
          </cell>
          <cell r="E4350" t="str">
            <v>yes</v>
          </cell>
          <cell r="F4350" t="str">
            <v>no</v>
          </cell>
        </row>
        <row r="4351">
          <cell r="A4351" t="str">
            <v>Okanogan River Mosquito 09</v>
          </cell>
          <cell r="B4351" t="str">
            <v>Okanogan River-Mosquito Creek</v>
          </cell>
          <cell r="C4351" t="str">
            <v>Okanogan</v>
          </cell>
          <cell r="D4351" t="str">
            <v>no</v>
          </cell>
          <cell r="E4351" t="str">
            <v>yes</v>
          </cell>
          <cell r="F4351" t="str">
            <v>no</v>
          </cell>
        </row>
        <row r="4352">
          <cell r="A4352" t="str">
            <v>Okanogan River Mosquito 10</v>
          </cell>
          <cell r="B4352" t="str">
            <v>Okanogan River-Mosquito Creek</v>
          </cell>
          <cell r="C4352" t="str">
            <v>Okanogan</v>
          </cell>
          <cell r="D4352" t="str">
            <v>no</v>
          </cell>
          <cell r="E4352" t="str">
            <v>yes</v>
          </cell>
          <cell r="F4352" t="str">
            <v>no</v>
          </cell>
        </row>
        <row r="4353">
          <cell r="A4353" t="str">
            <v>Okanogan River Mosquito 11</v>
          </cell>
          <cell r="B4353" t="str">
            <v>Okanogan River-Mosquito Creek</v>
          </cell>
          <cell r="C4353" t="str">
            <v>Okanogan</v>
          </cell>
          <cell r="D4353" t="str">
            <v>no</v>
          </cell>
          <cell r="E4353" t="str">
            <v>yes</v>
          </cell>
          <cell r="F4353" t="str">
            <v>no</v>
          </cell>
        </row>
        <row r="4354">
          <cell r="A4354" t="str">
            <v>Okanogan River Mosquito 12</v>
          </cell>
          <cell r="B4354" t="str">
            <v>Okanogan River-Mosquito Creek</v>
          </cell>
          <cell r="C4354" t="str">
            <v>Okanogan</v>
          </cell>
          <cell r="D4354" t="str">
            <v>no</v>
          </cell>
          <cell r="E4354" t="str">
            <v>yes</v>
          </cell>
          <cell r="F4354" t="str">
            <v>no</v>
          </cell>
        </row>
        <row r="4355">
          <cell r="A4355" t="str">
            <v>Okanogan River Mosquito 13</v>
          </cell>
          <cell r="B4355" t="str">
            <v>Okanogan River-Mosquito Creek</v>
          </cell>
          <cell r="C4355" t="str">
            <v>Okanogan</v>
          </cell>
          <cell r="D4355" t="str">
            <v>no</v>
          </cell>
          <cell r="E4355" t="str">
            <v>yes</v>
          </cell>
          <cell r="F4355" t="str">
            <v>no</v>
          </cell>
        </row>
        <row r="4356">
          <cell r="A4356" t="str">
            <v>Okanogan River Mosquito Crosschannel</v>
          </cell>
          <cell r="B4356" t="str">
            <v>Okanogan River-Mosquito Creek</v>
          </cell>
          <cell r="C4356" t="str">
            <v>Okanogan</v>
          </cell>
          <cell r="D4356" t="str">
            <v>no</v>
          </cell>
          <cell r="E4356" t="str">
            <v>yes</v>
          </cell>
          <cell r="F4356" t="str">
            <v>no</v>
          </cell>
        </row>
        <row r="4357">
          <cell r="A4357" t="str">
            <v>Okanogan River Whitestone Coulee 01</v>
          </cell>
          <cell r="B4357" t="str">
            <v>Okanogan River-Mosquito Creek</v>
          </cell>
          <cell r="C4357" t="str">
            <v>Okanogan</v>
          </cell>
          <cell r="D4357" t="str">
            <v>no</v>
          </cell>
          <cell r="E4357" t="str">
            <v>yes</v>
          </cell>
          <cell r="F4357" t="str">
            <v>no</v>
          </cell>
        </row>
        <row r="4358">
          <cell r="A4358" t="str">
            <v>Similkameen River 01</v>
          </cell>
          <cell r="B4358" t="str">
            <v>Okanogan River-Mosquito Creek</v>
          </cell>
          <cell r="C4358" t="str">
            <v>Okanogan</v>
          </cell>
          <cell r="D4358" t="str">
            <v>no</v>
          </cell>
          <cell r="E4358" t="str">
            <v>yes</v>
          </cell>
          <cell r="F4358" t="str">
            <v>no</v>
          </cell>
        </row>
        <row r="4359">
          <cell r="A4359" t="str">
            <v>Wildhorse Creek 01</v>
          </cell>
          <cell r="B4359" t="str">
            <v>Wildhorse Spring Creek</v>
          </cell>
          <cell r="C4359" t="str">
            <v>Okanogan</v>
          </cell>
          <cell r="D4359" t="str">
            <v>no</v>
          </cell>
          <cell r="E4359" t="str">
            <v>no</v>
          </cell>
          <cell r="F4359" t="str">
            <v>no</v>
          </cell>
        </row>
        <row r="4360">
          <cell r="A4360" t="str">
            <v>Wildhorse Creek 02</v>
          </cell>
          <cell r="B4360" t="str">
            <v>Wildhorse Spring Creek</v>
          </cell>
          <cell r="C4360" t="str">
            <v>Okanogan</v>
          </cell>
          <cell r="D4360" t="str">
            <v>no</v>
          </cell>
          <cell r="E4360" t="str">
            <v>no</v>
          </cell>
          <cell r="F4360" t="str">
            <v>no</v>
          </cell>
        </row>
        <row r="4361">
          <cell r="A4361" t="str">
            <v>Ninemile Creek 01</v>
          </cell>
          <cell r="B4361" t="str">
            <v>Okanogan River-Nine Mile Creek</v>
          </cell>
          <cell r="C4361" t="str">
            <v>Okanogan</v>
          </cell>
          <cell r="D4361" t="str">
            <v>no</v>
          </cell>
          <cell r="E4361" t="str">
            <v>yes</v>
          </cell>
          <cell r="F4361" t="str">
            <v>no</v>
          </cell>
        </row>
        <row r="4362">
          <cell r="A4362" t="str">
            <v>Ninemile Creek 02</v>
          </cell>
          <cell r="B4362" t="str">
            <v>Okanogan River-Nine Mile Creek</v>
          </cell>
          <cell r="C4362" t="str">
            <v>Okanogan</v>
          </cell>
          <cell r="D4362" t="str">
            <v>no</v>
          </cell>
          <cell r="E4362" t="str">
            <v>yes</v>
          </cell>
          <cell r="F4362" t="str">
            <v>no</v>
          </cell>
        </row>
        <row r="4363">
          <cell r="A4363" t="str">
            <v>Ninemile Creek 03</v>
          </cell>
          <cell r="B4363" t="str">
            <v>Okanogan River-Nine Mile Creek</v>
          </cell>
          <cell r="C4363" t="str">
            <v>Okanogan</v>
          </cell>
          <cell r="D4363" t="str">
            <v>no</v>
          </cell>
          <cell r="E4363" t="str">
            <v>yes</v>
          </cell>
          <cell r="F4363" t="str">
            <v>no</v>
          </cell>
        </row>
        <row r="4364">
          <cell r="A4364" t="str">
            <v>Ninemile Creek 04</v>
          </cell>
          <cell r="B4364" t="str">
            <v>Okanogan River-Nine Mile Creek</v>
          </cell>
          <cell r="C4364" t="str">
            <v>Okanogan</v>
          </cell>
          <cell r="D4364" t="str">
            <v>no</v>
          </cell>
          <cell r="E4364" t="str">
            <v>yes</v>
          </cell>
          <cell r="F4364" t="str">
            <v>no</v>
          </cell>
        </row>
        <row r="4365">
          <cell r="A4365" t="str">
            <v>Ninemile Creek 05</v>
          </cell>
          <cell r="B4365" t="str">
            <v>Okanogan River-Nine Mile Creek</v>
          </cell>
          <cell r="C4365" t="str">
            <v>Okanogan</v>
          </cell>
          <cell r="D4365" t="str">
            <v>no</v>
          </cell>
          <cell r="E4365" t="str">
            <v>yes</v>
          </cell>
          <cell r="F4365" t="str">
            <v>no</v>
          </cell>
        </row>
        <row r="4366">
          <cell r="A4366" t="str">
            <v>Okanogan River Ninemile 01</v>
          </cell>
          <cell r="B4366" t="str">
            <v>Okanogan River-Nine Mile Creek</v>
          </cell>
          <cell r="C4366" t="str">
            <v>Okanogan</v>
          </cell>
          <cell r="D4366" t="str">
            <v>no</v>
          </cell>
          <cell r="E4366" t="str">
            <v>yes</v>
          </cell>
          <cell r="F4366" t="str">
            <v>no</v>
          </cell>
        </row>
        <row r="4367">
          <cell r="A4367" t="str">
            <v>Okanogan River Ninemile 02</v>
          </cell>
          <cell r="B4367" t="str">
            <v>Okanogan River-Nine Mile Creek</v>
          </cell>
          <cell r="C4367" t="str">
            <v>Okanogan</v>
          </cell>
          <cell r="D4367" t="str">
            <v>no</v>
          </cell>
          <cell r="E4367" t="str">
            <v>yes</v>
          </cell>
          <cell r="F4367" t="str">
            <v>no</v>
          </cell>
        </row>
        <row r="4368">
          <cell r="A4368" t="str">
            <v>Okanogan River Ninemile 03</v>
          </cell>
          <cell r="B4368" t="str">
            <v>Okanogan River-Nine Mile Creek</v>
          </cell>
          <cell r="C4368" t="str">
            <v>Okanogan</v>
          </cell>
          <cell r="D4368" t="str">
            <v>no</v>
          </cell>
          <cell r="E4368" t="str">
            <v>yes</v>
          </cell>
          <cell r="F4368" t="str">
            <v>no</v>
          </cell>
        </row>
        <row r="4369">
          <cell r="A4369" t="str">
            <v>Tonasket Creek 01</v>
          </cell>
          <cell r="B4369" t="str">
            <v>Okanogan River-Nine Mile Creek</v>
          </cell>
          <cell r="C4369" t="str">
            <v>Okanogan</v>
          </cell>
          <cell r="D4369" t="str">
            <v>no</v>
          </cell>
          <cell r="E4369" t="str">
            <v>yes</v>
          </cell>
          <cell r="F4369" t="str">
            <v>no</v>
          </cell>
        </row>
        <row r="4370">
          <cell r="A4370" t="str">
            <v>Okanogan River Swipkin Canyon 01</v>
          </cell>
          <cell r="B4370" t="str">
            <v>Okanogan River-Swipkin Canyon</v>
          </cell>
          <cell r="C4370" t="str">
            <v>Okanogan</v>
          </cell>
          <cell r="D4370" t="str">
            <v>no</v>
          </cell>
          <cell r="E4370" t="str">
            <v>yes</v>
          </cell>
          <cell r="F4370" t="str">
            <v>no</v>
          </cell>
        </row>
        <row r="4371">
          <cell r="A4371" t="str">
            <v>Okanogan River Swipkin Canyon 02</v>
          </cell>
          <cell r="B4371" t="str">
            <v>Okanogan River-Swipkin Canyon</v>
          </cell>
          <cell r="C4371" t="str">
            <v>Okanogan</v>
          </cell>
          <cell r="D4371" t="str">
            <v>no</v>
          </cell>
          <cell r="E4371" t="str">
            <v>yes</v>
          </cell>
          <cell r="F4371" t="str">
            <v>no</v>
          </cell>
        </row>
        <row r="4372">
          <cell r="A4372" t="str">
            <v>Okanogan River Swipkin Canyon 03</v>
          </cell>
          <cell r="B4372" t="str">
            <v>Okanogan River-Swipkin Canyon</v>
          </cell>
          <cell r="C4372" t="str">
            <v>Okanogan</v>
          </cell>
          <cell r="D4372" t="str">
            <v>no</v>
          </cell>
          <cell r="E4372" t="str">
            <v>yes</v>
          </cell>
          <cell r="F4372" t="str">
            <v>no</v>
          </cell>
        </row>
        <row r="4373">
          <cell r="A4373" t="str">
            <v>Okanogan River Swipkin Canyon 04</v>
          </cell>
          <cell r="B4373" t="str">
            <v>Okanogan River-Swipkin Canyon</v>
          </cell>
          <cell r="C4373" t="str">
            <v>Okanogan</v>
          </cell>
          <cell r="D4373" t="str">
            <v>no</v>
          </cell>
          <cell r="E4373" t="str">
            <v>yes</v>
          </cell>
          <cell r="F4373" t="str">
            <v>no</v>
          </cell>
        </row>
        <row r="4374">
          <cell r="A4374" t="str">
            <v>Okanogan River Swipkin Canyon 05</v>
          </cell>
          <cell r="B4374" t="str">
            <v>Okanogan River-Swipkin Canyon</v>
          </cell>
          <cell r="C4374" t="str">
            <v>Okanogan</v>
          </cell>
          <cell r="D4374" t="str">
            <v>no</v>
          </cell>
          <cell r="E4374" t="str">
            <v>yes</v>
          </cell>
          <cell r="F4374" t="str">
            <v>no</v>
          </cell>
        </row>
        <row r="4375">
          <cell r="A4375" t="str">
            <v>Okanogan River Swipkin Canyon 06</v>
          </cell>
          <cell r="B4375" t="str">
            <v>Okanogan River-Swipkin Canyon</v>
          </cell>
          <cell r="C4375" t="str">
            <v>Okanogan</v>
          </cell>
          <cell r="D4375" t="str">
            <v>no</v>
          </cell>
          <cell r="E4375" t="str">
            <v>yes</v>
          </cell>
          <cell r="F4375" t="str">
            <v>no</v>
          </cell>
        </row>
        <row r="4376">
          <cell r="A4376" t="str">
            <v>Okanogan River Swipkin Canyon 07</v>
          </cell>
          <cell r="B4376" t="str">
            <v>Okanogan River-Swipkin Canyon</v>
          </cell>
          <cell r="C4376" t="str">
            <v>Okanogan</v>
          </cell>
          <cell r="D4376" t="str">
            <v>no</v>
          </cell>
          <cell r="E4376" t="str">
            <v>yes</v>
          </cell>
          <cell r="F4376" t="str">
            <v>no</v>
          </cell>
        </row>
        <row r="4377">
          <cell r="A4377" t="str">
            <v>Okanogan River Swipkin Canyon 08</v>
          </cell>
          <cell r="B4377" t="str">
            <v>Okanogan River-Swipkin Canyon</v>
          </cell>
          <cell r="C4377" t="str">
            <v>Okanogan</v>
          </cell>
          <cell r="D4377" t="str">
            <v>no</v>
          </cell>
          <cell r="E4377" t="str">
            <v>yes</v>
          </cell>
          <cell r="F4377" t="str">
            <v>no</v>
          </cell>
        </row>
        <row r="4378">
          <cell r="A4378" t="str">
            <v>Chiliwist Creek 01</v>
          </cell>
          <cell r="B4378" t="str">
            <v>Okanogan River-Tallant Creek</v>
          </cell>
          <cell r="C4378" t="str">
            <v>Okanogan</v>
          </cell>
          <cell r="D4378" t="str">
            <v>no</v>
          </cell>
          <cell r="E4378" t="str">
            <v>yes</v>
          </cell>
          <cell r="F4378" t="str">
            <v>no</v>
          </cell>
        </row>
        <row r="4379">
          <cell r="A4379" t="str">
            <v>Okanogan River Davis Canyon 08</v>
          </cell>
          <cell r="B4379" t="str">
            <v>Okanogan River-Tallant Creek</v>
          </cell>
          <cell r="C4379" t="str">
            <v>Okanogan</v>
          </cell>
          <cell r="D4379" t="str">
            <v>no</v>
          </cell>
          <cell r="E4379" t="str">
            <v>yes</v>
          </cell>
          <cell r="F4379" t="str">
            <v>no</v>
          </cell>
        </row>
        <row r="4380">
          <cell r="A4380" t="str">
            <v>Okanogan River Tallant 01</v>
          </cell>
          <cell r="B4380" t="str">
            <v>Okanogan River-Tallant Creek</v>
          </cell>
          <cell r="C4380" t="str">
            <v>Okanogan</v>
          </cell>
          <cell r="D4380" t="str">
            <v>no</v>
          </cell>
          <cell r="E4380" t="str">
            <v>yes</v>
          </cell>
          <cell r="F4380" t="str">
            <v>no</v>
          </cell>
        </row>
        <row r="4381">
          <cell r="A4381" t="str">
            <v>Okanogan River Tallant 02</v>
          </cell>
          <cell r="B4381" t="str">
            <v>Okanogan River-Tallant Creek</v>
          </cell>
          <cell r="C4381" t="str">
            <v>Okanogan</v>
          </cell>
          <cell r="D4381" t="str">
            <v>no</v>
          </cell>
          <cell r="E4381" t="str">
            <v>yes</v>
          </cell>
          <cell r="F4381" t="str">
            <v>no</v>
          </cell>
        </row>
        <row r="4382">
          <cell r="A4382" t="str">
            <v>Okanogan River Tallant 03</v>
          </cell>
          <cell r="B4382" t="str">
            <v>Okanogan River-Tallant Creek</v>
          </cell>
          <cell r="C4382" t="str">
            <v>Okanogan</v>
          </cell>
          <cell r="D4382" t="str">
            <v>no</v>
          </cell>
          <cell r="E4382" t="str">
            <v>yes</v>
          </cell>
          <cell r="F4382" t="str">
            <v>no</v>
          </cell>
        </row>
        <row r="4383">
          <cell r="A4383" t="str">
            <v>Okanogan River Tallant 04</v>
          </cell>
          <cell r="B4383" t="str">
            <v>Okanogan River-Tallant Creek</v>
          </cell>
          <cell r="C4383" t="str">
            <v>Okanogan</v>
          </cell>
          <cell r="D4383" t="str">
            <v>no</v>
          </cell>
          <cell r="E4383" t="str">
            <v>yes</v>
          </cell>
          <cell r="F4383" t="str">
            <v>no</v>
          </cell>
        </row>
        <row r="4384">
          <cell r="A4384" t="str">
            <v>Okanogan River Tallant 05</v>
          </cell>
          <cell r="B4384" t="str">
            <v>Okanogan River-Tallant Creek</v>
          </cell>
          <cell r="C4384" t="str">
            <v>Okanogan</v>
          </cell>
          <cell r="D4384" t="str">
            <v>no</v>
          </cell>
          <cell r="E4384" t="str">
            <v>yes</v>
          </cell>
          <cell r="F4384" t="str">
            <v>no</v>
          </cell>
        </row>
        <row r="4385">
          <cell r="A4385" t="str">
            <v>Okanogan River Tallant 06</v>
          </cell>
          <cell r="B4385" t="str">
            <v>Okanogan River-Tallant Creek</v>
          </cell>
          <cell r="C4385" t="str">
            <v>Okanogan</v>
          </cell>
          <cell r="D4385" t="str">
            <v>no</v>
          </cell>
          <cell r="E4385" t="str">
            <v>yes</v>
          </cell>
          <cell r="F4385" t="str">
            <v>no</v>
          </cell>
        </row>
        <row r="4386">
          <cell r="A4386" t="str">
            <v>Okanogan River Tallant 07</v>
          </cell>
          <cell r="B4386" t="str">
            <v>Okanogan River-Tallant Creek</v>
          </cell>
          <cell r="C4386" t="str">
            <v>Okanogan</v>
          </cell>
          <cell r="D4386" t="str">
            <v>no</v>
          </cell>
          <cell r="E4386" t="str">
            <v>yes</v>
          </cell>
          <cell r="F4386" t="str">
            <v>no</v>
          </cell>
        </row>
        <row r="4387">
          <cell r="A4387" t="str">
            <v>Okanogan River Whitestone Coulee 02</v>
          </cell>
          <cell r="B4387" t="str">
            <v>Okanogan River-Whitestone Coulee</v>
          </cell>
          <cell r="C4387" t="str">
            <v>Okanogan</v>
          </cell>
          <cell r="D4387" t="str">
            <v>no</v>
          </cell>
          <cell r="E4387" t="str">
            <v>yes</v>
          </cell>
          <cell r="F4387" t="str">
            <v>no</v>
          </cell>
        </row>
        <row r="4388">
          <cell r="A4388" t="str">
            <v>Okanogan River Whitestone Coulee 03</v>
          </cell>
          <cell r="B4388" t="str">
            <v>Okanogan River-Whitestone Coulee</v>
          </cell>
          <cell r="C4388" t="str">
            <v>Okanogan</v>
          </cell>
          <cell r="D4388" t="str">
            <v>no</v>
          </cell>
          <cell r="E4388" t="str">
            <v>yes</v>
          </cell>
          <cell r="F4388" t="str">
            <v>no</v>
          </cell>
        </row>
        <row r="4389">
          <cell r="A4389" t="str">
            <v>Okanogan River Whitestone Coulee 04</v>
          </cell>
          <cell r="B4389" t="str">
            <v>Okanogan River-Whitestone Coulee</v>
          </cell>
          <cell r="C4389" t="str">
            <v>Okanogan</v>
          </cell>
          <cell r="D4389" t="str">
            <v>no</v>
          </cell>
          <cell r="E4389" t="str">
            <v>yes</v>
          </cell>
          <cell r="F4389" t="str">
            <v>no</v>
          </cell>
        </row>
        <row r="4390">
          <cell r="A4390" t="str">
            <v>Okanogan River Whitestone Coulee 05</v>
          </cell>
          <cell r="B4390" t="str">
            <v>Okanogan River-Whitestone Coulee</v>
          </cell>
          <cell r="C4390" t="str">
            <v>Okanogan</v>
          </cell>
          <cell r="D4390" t="str">
            <v>no</v>
          </cell>
          <cell r="E4390" t="str">
            <v>yes</v>
          </cell>
          <cell r="F4390" t="str">
            <v>no</v>
          </cell>
        </row>
        <row r="4391">
          <cell r="A4391" t="str">
            <v>Okanogan River Whitestone Coulee 06</v>
          </cell>
          <cell r="B4391" t="str">
            <v>Okanogan River-Whitestone Coulee</v>
          </cell>
          <cell r="C4391" t="str">
            <v>Okanogan</v>
          </cell>
          <cell r="D4391" t="str">
            <v>no</v>
          </cell>
          <cell r="E4391" t="str">
            <v>yes</v>
          </cell>
          <cell r="F4391" t="str">
            <v>no</v>
          </cell>
        </row>
        <row r="4392">
          <cell r="A4392" t="str">
            <v>Okanogan River Whitestone Coulee 07</v>
          </cell>
          <cell r="B4392" t="str">
            <v>Okanogan River-Whitestone Coulee</v>
          </cell>
          <cell r="C4392" t="str">
            <v>Okanogan</v>
          </cell>
          <cell r="D4392" t="str">
            <v>no</v>
          </cell>
          <cell r="E4392" t="str">
            <v>yes</v>
          </cell>
          <cell r="F4392" t="str">
            <v>no</v>
          </cell>
        </row>
        <row r="4393">
          <cell r="A4393" t="str">
            <v>Okanogan River Whitestone Coulee 08</v>
          </cell>
          <cell r="B4393" t="str">
            <v>Okanogan River-Whitestone Coulee</v>
          </cell>
          <cell r="C4393" t="str">
            <v>Okanogan</v>
          </cell>
          <cell r="D4393" t="str">
            <v>no</v>
          </cell>
          <cell r="E4393" t="str">
            <v>yes</v>
          </cell>
          <cell r="F4393" t="str">
            <v>no</v>
          </cell>
        </row>
        <row r="4394">
          <cell r="A4394" t="str">
            <v>Salmon Creek 01</v>
          </cell>
          <cell r="B4394" t="str">
            <v>Salmon Creek-Green Lake</v>
          </cell>
          <cell r="C4394" t="str">
            <v>Okanogan</v>
          </cell>
          <cell r="D4394" t="str">
            <v>no</v>
          </cell>
          <cell r="E4394" t="str">
            <v>yes</v>
          </cell>
          <cell r="F4394" t="str">
            <v>no</v>
          </cell>
        </row>
        <row r="4395">
          <cell r="A4395" t="str">
            <v>Salmon Creek 02</v>
          </cell>
          <cell r="B4395" t="str">
            <v>Salmon Creek-Green Lake</v>
          </cell>
          <cell r="C4395" t="str">
            <v>Okanogan</v>
          </cell>
          <cell r="D4395" t="str">
            <v>no</v>
          </cell>
          <cell r="E4395" t="str">
            <v>yes</v>
          </cell>
          <cell r="F4395" t="str">
            <v>no</v>
          </cell>
        </row>
        <row r="4396">
          <cell r="A4396" t="str">
            <v>Salmon Creek 03</v>
          </cell>
          <cell r="B4396" t="str">
            <v>Salmon Creek-Green Lake</v>
          </cell>
          <cell r="C4396" t="str">
            <v>Okanogan</v>
          </cell>
          <cell r="D4396" t="str">
            <v>no</v>
          </cell>
          <cell r="E4396" t="str">
            <v>yes</v>
          </cell>
          <cell r="F4396" t="str">
            <v>no</v>
          </cell>
        </row>
        <row r="4397">
          <cell r="A4397" t="str">
            <v>Salmon Creek 04</v>
          </cell>
          <cell r="B4397" t="str">
            <v>Salmon Creek-Green Lake</v>
          </cell>
          <cell r="C4397" t="str">
            <v>Okanogan</v>
          </cell>
          <cell r="D4397" t="str">
            <v>no</v>
          </cell>
          <cell r="E4397" t="str">
            <v>yes</v>
          </cell>
          <cell r="F4397" t="str">
            <v>no</v>
          </cell>
        </row>
        <row r="4398">
          <cell r="A4398" t="str">
            <v>Salmon Creek 05</v>
          </cell>
          <cell r="B4398" t="str">
            <v>Salmon Creek-Green Lake</v>
          </cell>
          <cell r="C4398" t="str">
            <v>Okanogan</v>
          </cell>
          <cell r="D4398" t="str">
            <v>no</v>
          </cell>
          <cell r="E4398" t="str">
            <v>yes</v>
          </cell>
          <cell r="F4398" t="str">
            <v>no</v>
          </cell>
        </row>
        <row r="4399">
          <cell r="A4399" t="str">
            <v>Salmon Creek 06</v>
          </cell>
          <cell r="B4399" t="str">
            <v>Salmon Creek-Green Lake</v>
          </cell>
          <cell r="C4399" t="str">
            <v>Okanogan</v>
          </cell>
          <cell r="D4399" t="str">
            <v>no</v>
          </cell>
          <cell r="E4399" t="str">
            <v>yes</v>
          </cell>
          <cell r="F4399" t="str">
            <v>no</v>
          </cell>
        </row>
        <row r="4400">
          <cell r="A4400" t="str">
            <v>Salmon Creek 07</v>
          </cell>
          <cell r="B4400" t="str">
            <v>Salmon Creek-Green Lake</v>
          </cell>
          <cell r="C4400" t="str">
            <v>Okanogan</v>
          </cell>
          <cell r="D4400" t="str">
            <v>no</v>
          </cell>
          <cell r="E4400" t="str">
            <v>yes</v>
          </cell>
          <cell r="F4400" t="str">
            <v>no</v>
          </cell>
        </row>
        <row r="4401">
          <cell r="A4401" t="str">
            <v>Salmon Creek 08</v>
          </cell>
          <cell r="B4401" t="str">
            <v>Salmon Creek-Green Lake</v>
          </cell>
          <cell r="C4401" t="str">
            <v>Okanogan</v>
          </cell>
          <cell r="D4401" t="str">
            <v>no</v>
          </cell>
          <cell r="E4401" t="str">
            <v>yes</v>
          </cell>
          <cell r="F4401" t="str">
            <v>no</v>
          </cell>
        </row>
        <row r="4402">
          <cell r="A4402" t="str">
            <v>Salmon Creek 09</v>
          </cell>
          <cell r="B4402" t="str">
            <v>Salmon Creek-Green Lake</v>
          </cell>
          <cell r="C4402" t="str">
            <v>Okanogan</v>
          </cell>
          <cell r="D4402" t="str">
            <v>no</v>
          </cell>
          <cell r="E4402" t="str">
            <v>yes</v>
          </cell>
          <cell r="F4402" t="str">
            <v>no</v>
          </cell>
        </row>
        <row r="4403">
          <cell r="A4403" t="str">
            <v>Salmon Creek 10</v>
          </cell>
          <cell r="B4403" t="str">
            <v>Salmon Creek-Green Lake</v>
          </cell>
          <cell r="C4403" t="str">
            <v>Okanogan</v>
          </cell>
          <cell r="D4403" t="str">
            <v>no</v>
          </cell>
          <cell r="E4403" t="str">
            <v>yes</v>
          </cell>
          <cell r="F4403" t="str">
            <v>no</v>
          </cell>
        </row>
        <row r="4404">
          <cell r="A4404" t="str">
            <v>Salmon Creek 11</v>
          </cell>
          <cell r="B4404" t="str">
            <v>Salmon Creek-Green Lake</v>
          </cell>
          <cell r="C4404" t="str">
            <v>Okanogan</v>
          </cell>
          <cell r="D4404" t="str">
            <v>no</v>
          </cell>
          <cell r="E4404" t="str">
            <v>yes</v>
          </cell>
          <cell r="F4404" t="str">
            <v>no</v>
          </cell>
        </row>
        <row r="4405">
          <cell r="A4405" t="str">
            <v>Salmon Creek 12</v>
          </cell>
          <cell r="B4405" t="str">
            <v>Salmon Creek-Green Lake</v>
          </cell>
          <cell r="C4405" t="str">
            <v>Okanogan</v>
          </cell>
          <cell r="D4405" t="str">
            <v>no</v>
          </cell>
          <cell r="E4405" t="str">
            <v>yes</v>
          </cell>
          <cell r="F4405" t="str">
            <v>no</v>
          </cell>
        </row>
        <row r="4406">
          <cell r="A4406" t="str">
            <v>Salmon Creek 13</v>
          </cell>
          <cell r="B4406" t="str">
            <v>Salmon Creek-Green Lake</v>
          </cell>
          <cell r="C4406" t="str">
            <v>Okanogan</v>
          </cell>
          <cell r="D4406" t="str">
            <v>no</v>
          </cell>
          <cell r="E4406" t="str">
            <v>yes</v>
          </cell>
          <cell r="F4406" t="str">
            <v>no</v>
          </cell>
        </row>
        <row r="4407">
          <cell r="A4407" t="str">
            <v>Similkameen River 02</v>
          </cell>
          <cell r="B4407" t="str">
            <v>Similkameen River-Ellemeham Draw</v>
          </cell>
          <cell r="C4407" t="str">
            <v>Okanogan</v>
          </cell>
          <cell r="D4407" t="str">
            <v>no</v>
          </cell>
          <cell r="E4407" t="str">
            <v>yes</v>
          </cell>
          <cell r="F4407" t="str">
            <v>no</v>
          </cell>
        </row>
        <row r="4408">
          <cell r="A4408" t="str">
            <v>Similkameen River 03</v>
          </cell>
          <cell r="B4408" t="str">
            <v>Similkameen River-Ellemeham Draw</v>
          </cell>
          <cell r="C4408" t="str">
            <v>Okanogan</v>
          </cell>
          <cell r="D4408" t="str">
            <v>no</v>
          </cell>
          <cell r="E4408" t="str">
            <v>yes</v>
          </cell>
          <cell r="F4408" t="str">
            <v>no</v>
          </cell>
        </row>
        <row r="4409">
          <cell r="A4409" t="str">
            <v>Similkameen River 04</v>
          </cell>
          <cell r="B4409" t="str">
            <v>Similkameen River-Ellemeham Draw</v>
          </cell>
          <cell r="C4409" t="str">
            <v>Okanogan</v>
          </cell>
          <cell r="D4409" t="str">
            <v>no</v>
          </cell>
          <cell r="E4409" t="str">
            <v>yes</v>
          </cell>
          <cell r="F4409" t="str">
            <v>no</v>
          </cell>
        </row>
        <row r="4410">
          <cell r="A4410" t="str">
            <v>Similkameen River 05</v>
          </cell>
          <cell r="B4410" t="str">
            <v>Similkameen River-Ellemeham Draw</v>
          </cell>
          <cell r="C4410" t="str">
            <v>Okanogan</v>
          </cell>
          <cell r="D4410" t="str">
            <v>no</v>
          </cell>
          <cell r="E4410" t="str">
            <v>yes</v>
          </cell>
          <cell r="F4410" t="str">
            <v>no</v>
          </cell>
        </row>
        <row r="4411">
          <cell r="A4411" t="str">
            <v>Similkameen River 06</v>
          </cell>
          <cell r="B4411" t="str">
            <v>Similkameen River-Ellemeham Draw</v>
          </cell>
          <cell r="C4411" t="str">
            <v>Okanogan</v>
          </cell>
          <cell r="D4411" t="str">
            <v>no</v>
          </cell>
          <cell r="E4411" t="str">
            <v>yes</v>
          </cell>
          <cell r="F4411" t="str">
            <v>no</v>
          </cell>
        </row>
        <row r="4412">
          <cell r="A4412" t="str">
            <v>Tonasket Creek 02</v>
          </cell>
          <cell r="B4412" t="str">
            <v xml:space="preserve">Tonasket Creek </v>
          </cell>
          <cell r="C4412" t="str">
            <v>Okanogan</v>
          </cell>
          <cell r="D4412" t="str">
            <v>no</v>
          </cell>
          <cell r="E4412" t="str">
            <v>yes</v>
          </cell>
          <cell r="F4412" t="str">
            <v>no</v>
          </cell>
        </row>
        <row r="4413">
          <cell r="A4413" t="str">
            <v>Omak Creek 14</v>
          </cell>
          <cell r="B4413" t="str">
            <v>Upper Omak Creek</v>
          </cell>
          <cell r="C4413" t="str">
            <v>Okanogan</v>
          </cell>
          <cell r="D4413" t="str">
            <v>no</v>
          </cell>
          <cell r="E4413" t="str">
            <v>yes</v>
          </cell>
          <cell r="F4413" t="str">
            <v>no</v>
          </cell>
        </row>
        <row r="4414">
          <cell r="A4414" t="str">
            <v>Omak Creek 15</v>
          </cell>
          <cell r="B4414" t="str">
            <v>Upper Omak Creek</v>
          </cell>
          <cell r="C4414" t="str">
            <v>Okanogan</v>
          </cell>
          <cell r="D4414" t="str">
            <v>no</v>
          </cell>
          <cell r="E4414" t="str">
            <v>yes</v>
          </cell>
          <cell r="F4414" t="str">
            <v>no</v>
          </cell>
        </row>
        <row r="4415">
          <cell r="A4415" t="str">
            <v>Omak Creek 16</v>
          </cell>
          <cell r="B4415" t="str">
            <v>Upper Omak Creek</v>
          </cell>
          <cell r="C4415" t="str">
            <v>Okanogan</v>
          </cell>
          <cell r="D4415" t="str">
            <v>no</v>
          </cell>
          <cell r="E4415" t="str">
            <v>yes</v>
          </cell>
          <cell r="F4415" t="str">
            <v>no</v>
          </cell>
        </row>
        <row r="4416">
          <cell r="A4416" t="str">
            <v>Omak Creek 17</v>
          </cell>
          <cell r="B4416" t="str">
            <v>Upper Omak Creek</v>
          </cell>
          <cell r="C4416" t="str">
            <v>Okanogan</v>
          </cell>
          <cell r="D4416" t="str">
            <v>no</v>
          </cell>
          <cell r="E4416" t="str">
            <v>yes</v>
          </cell>
          <cell r="F4416" t="str">
            <v>no</v>
          </cell>
        </row>
        <row r="4417">
          <cell r="A4417" t="str">
            <v>Trail Creek 01</v>
          </cell>
          <cell r="B4417" t="str">
            <v>Upper Omak Creek</v>
          </cell>
          <cell r="C4417" t="str">
            <v>Okanogan</v>
          </cell>
          <cell r="D4417" t="str">
            <v>no</v>
          </cell>
          <cell r="E4417" t="str">
            <v>yes</v>
          </cell>
          <cell r="F4417" t="str">
            <v>no</v>
          </cell>
        </row>
        <row r="4418">
          <cell r="A4418" t="str">
            <v>Wanacut Creek 01</v>
          </cell>
          <cell r="B4418" t="str">
            <v xml:space="preserve">Wanacut Creek </v>
          </cell>
          <cell r="C4418" t="str">
            <v>Okanogan</v>
          </cell>
          <cell r="D4418" t="str">
            <v>no</v>
          </cell>
          <cell r="E4418" t="str">
            <v>yes</v>
          </cell>
          <cell r="F4418" t="str">
            <v>no</v>
          </cell>
        </row>
        <row r="4419">
          <cell r="A4419" t="str">
            <v>Wanacut Creek 02</v>
          </cell>
          <cell r="B4419" t="str">
            <v xml:space="preserve">Wanacut Creek </v>
          </cell>
          <cell r="C4419" t="str">
            <v>Okanogan</v>
          </cell>
          <cell r="D4419" t="str">
            <v>no</v>
          </cell>
          <cell r="E4419" t="str">
            <v>yes</v>
          </cell>
          <cell r="F4419" t="str">
            <v>no</v>
          </cell>
        </row>
        <row r="4420">
          <cell r="A4420" t="str">
            <v>Wanacut Creek 03</v>
          </cell>
          <cell r="B4420" t="str">
            <v xml:space="preserve">Wanacut Creek </v>
          </cell>
          <cell r="C4420" t="str">
            <v>Okanogan</v>
          </cell>
          <cell r="D4420" t="str">
            <v>no</v>
          </cell>
          <cell r="E4420" t="str">
            <v>yes</v>
          </cell>
          <cell r="F4420" t="str">
            <v>no</v>
          </cell>
        </row>
        <row r="4421">
          <cell r="A4421" t="str">
            <v>Whitestone Creek 01</v>
          </cell>
          <cell r="B4421" t="str">
            <v xml:space="preserve">Whitestone Creek </v>
          </cell>
          <cell r="C4421" t="str">
            <v>Okanogan</v>
          </cell>
          <cell r="D4421" t="str">
            <v>no</v>
          </cell>
          <cell r="E4421" t="str">
            <v>no</v>
          </cell>
          <cell r="F4421" t="str">
            <v>no</v>
          </cell>
        </row>
        <row r="4422">
          <cell r="A4422" t="str">
            <v>Whitestone Creek 02</v>
          </cell>
          <cell r="B4422" t="str">
            <v xml:space="preserve">Whitestone Creek </v>
          </cell>
          <cell r="C4422" t="str">
            <v>Okanogan</v>
          </cell>
          <cell r="D4422" t="str">
            <v>no</v>
          </cell>
          <cell r="E4422" t="str">
            <v>no</v>
          </cell>
          <cell r="F4422" t="str">
            <v>no</v>
          </cell>
        </row>
        <row r="4423">
          <cell r="A4423" t="str">
            <v>Whitestone Creek 03</v>
          </cell>
          <cell r="B4423" t="str">
            <v xml:space="preserve">Whitestone Creek </v>
          </cell>
          <cell r="C4423" t="str">
            <v>Okanogan</v>
          </cell>
          <cell r="D4423" t="str">
            <v>no</v>
          </cell>
          <cell r="E4423" t="str">
            <v>no</v>
          </cell>
          <cell r="F4423" t="str">
            <v>no</v>
          </cell>
        </row>
        <row r="4424">
          <cell r="A4424" t="str">
            <v>Beaver Creek 02</v>
          </cell>
          <cell r="B4424" t="str">
            <v>Wenatchee River-Beaver Creek</v>
          </cell>
          <cell r="C4424" t="str">
            <v>Wenatchee</v>
          </cell>
          <cell r="D4424" t="str">
            <v>no</v>
          </cell>
          <cell r="E4424" t="str">
            <v>yes</v>
          </cell>
          <cell r="F4424" t="str">
            <v>no</v>
          </cell>
        </row>
        <row r="4425">
          <cell r="A4425" t="str">
            <v>Methow River Fawn 01</v>
          </cell>
          <cell r="B4425" t="str">
            <v>Methow River-Fawn Creek</v>
          </cell>
          <cell r="C4425" t="str">
            <v>Methow</v>
          </cell>
          <cell r="D4425" t="str">
            <v>yes</v>
          </cell>
          <cell r="E4425" t="str">
            <v>yes</v>
          </cell>
          <cell r="F4425" t="str">
            <v>yes</v>
          </cell>
        </row>
        <row r="4426">
          <cell r="A4426" t="str">
            <v>Methow River Fawn 02</v>
          </cell>
          <cell r="B4426" t="str">
            <v>Methow River-Fawn Creek</v>
          </cell>
          <cell r="C4426" t="str">
            <v>Methow</v>
          </cell>
          <cell r="D4426" t="str">
            <v>yes</v>
          </cell>
          <cell r="E4426" t="str">
            <v>yes</v>
          </cell>
          <cell r="F4426" t="str">
            <v>yes</v>
          </cell>
        </row>
        <row r="4427">
          <cell r="A4427" t="str">
            <v>Methow River Fawn 03</v>
          </cell>
          <cell r="B4427" t="str">
            <v>Methow River-Fawn Creek</v>
          </cell>
          <cell r="C4427" t="str">
            <v>Methow</v>
          </cell>
          <cell r="D4427" t="str">
            <v>yes</v>
          </cell>
          <cell r="E4427" t="str">
            <v>yes</v>
          </cell>
          <cell r="F4427" t="str">
            <v>yes</v>
          </cell>
        </row>
        <row r="4428">
          <cell r="A4428" t="str">
            <v>Methow River Fawn 04</v>
          </cell>
          <cell r="B4428" t="str">
            <v>Methow River-Fawn Creek</v>
          </cell>
          <cell r="C4428" t="str">
            <v>Methow</v>
          </cell>
          <cell r="D4428" t="str">
            <v>yes</v>
          </cell>
          <cell r="E4428" t="str">
            <v>yes</v>
          </cell>
          <cell r="F4428" t="str">
            <v>yes</v>
          </cell>
        </row>
        <row r="4429">
          <cell r="A4429" t="str">
            <v>Methow River Fawn 05</v>
          </cell>
          <cell r="B4429" t="str">
            <v>Methow River-Fawn Creek</v>
          </cell>
          <cell r="C4429" t="str">
            <v>Methow</v>
          </cell>
          <cell r="D4429" t="str">
            <v>yes</v>
          </cell>
          <cell r="E4429" t="str">
            <v>yes</v>
          </cell>
          <cell r="F4429" t="str">
            <v>yes</v>
          </cell>
        </row>
        <row r="4430">
          <cell r="A4430" t="str">
            <v>Methow River Fawn 06</v>
          </cell>
          <cell r="B4430" t="str">
            <v>Methow River-Fawn Creek</v>
          </cell>
          <cell r="C4430" t="str">
            <v>Methow</v>
          </cell>
          <cell r="D4430" t="str">
            <v>yes</v>
          </cell>
          <cell r="E4430" t="str">
            <v>yes</v>
          </cell>
          <cell r="F4430" t="str">
            <v>yes</v>
          </cell>
        </row>
        <row r="4431">
          <cell r="A4431" t="str">
            <v>Methow River Fawn 07</v>
          </cell>
          <cell r="B4431" t="str">
            <v>Methow River-Fawn Creek</v>
          </cell>
          <cell r="C4431" t="str">
            <v>Methow</v>
          </cell>
          <cell r="D4431" t="str">
            <v>yes</v>
          </cell>
          <cell r="E4431" t="str">
            <v>yes</v>
          </cell>
          <cell r="F4431" t="str">
            <v>yes</v>
          </cell>
        </row>
        <row r="4432">
          <cell r="A4432" t="str">
            <v>Methow River Fawn 08</v>
          </cell>
          <cell r="B4432" t="str">
            <v>Methow River-Fawn Creek</v>
          </cell>
          <cell r="C4432" t="str">
            <v>Methow</v>
          </cell>
          <cell r="D4432" t="str">
            <v>yes</v>
          </cell>
          <cell r="E4432" t="str">
            <v>yes</v>
          </cell>
          <cell r="F4432" t="str">
            <v>yes</v>
          </cell>
        </row>
        <row r="4433">
          <cell r="A4433" t="str">
            <v>Methow River Fawn 09</v>
          </cell>
          <cell r="B4433" t="str">
            <v>Methow River-Fawn Creek</v>
          </cell>
          <cell r="C4433" t="str">
            <v>Methow</v>
          </cell>
          <cell r="D4433" t="str">
            <v>yes</v>
          </cell>
          <cell r="E4433" t="str">
            <v>yes</v>
          </cell>
          <cell r="F4433" t="str">
            <v>yes</v>
          </cell>
        </row>
        <row r="4434">
          <cell r="A4434" t="str">
            <v>Methow River Fawn 10</v>
          </cell>
          <cell r="B4434" t="str">
            <v>Methow River-Fawn Creek</v>
          </cell>
          <cell r="C4434" t="str">
            <v>Methow</v>
          </cell>
          <cell r="D4434" t="str">
            <v>yes</v>
          </cell>
          <cell r="E4434" t="str">
            <v>yes</v>
          </cell>
          <cell r="F4434" t="str">
            <v>yes</v>
          </cell>
        </row>
        <row r="4435">
          <cell r="A4435" t="str">
            <v>Methow River Fawn 11</v>
          </cell>
          <cell r="B4435" t="str">
            <v>Methow River-Fawn Creek</v>
          </cell>
          <cell r="C4435" t="str">
            <v>Methow</v>
          </cell>
          <cell r="D4435" t="str">
            <v>yes</v>
          </cell>
          <cell r="E4435" t="str">
            <v>yes</v>
          </cell>
          <cell r="F4435" t="str">
            <v>yes</v>
          </cell>
        </row>
        <row r="4436">
          <cell r="A4436" t="str">
            <v>Fawn Creek 01</v>
          </cell>
          <cell r="B4436" t="str">
            <v>Methow River-Fawn Creek</v>
          </cell>
          <cell r="C4436" t="str">
            <v>Methow</v>
          </cell>
          <cell r="D4436" t="str">
            <v>no</v>
          </cell>
          <cell r="E4436" t="str">
            <v>no</v>
          </cell>
          <cell r="F4436" t="str">
            <v>no</v>
          </cell>
        </row>
        <row r="4437">
          <cell r="A4437" t="str">
            <v>Hancock Creek 01</v>
          </cell>
          <cell r="B4437" t="str">
            <v>Methow River-Fawn Creek</v>
          </cell>
          <cell r="C4437" t="str">
            <v>Methow</v>
          </cell>
          <cell r="D4437" t="str">
            <v>yes</v>
          </cell>
          <cell r="E4437" t="str">
            <v>yes</v>
          </cell>
          <cell r="F4437" t="str">
            <v>yes</v>
          </cell>
        </row>
        <row r="4438">
          <cell r="A4438" t="str">
            <v>Little Boulder Creek 01</v>
          </cell>
          <cell r="B4438" t="str">
            <v>Methow River-Fawn Creek</v>
          </cell>
          <cell r="C4438" t="str">
            <v>Methow</v>
          </cell>
          <cell r="D4438" t="str">
            <v>no</v>
          </cell>
          <cell r="E4438" t="str">
            <v>yes</v>
          </cell>
          <cell r="F4438" t="str">
            <v>no</v>
          </cell>
        </row>
        <row r="4439">
          <cell r="A4439" t="str">
            <v>Beaver Creek 01</v>
          </cell>
          <cell r="B4439" t="str">
            <v>Wenatchee River-Beaver Creek</v>
          </cell>
          <cell r="C4439" t="str">
            <v>Wenatchee</v>
          </cell>
          <cell r="D4439" t="str">
            <v>yes</v>
          </cell>
          <cell r="E4439" t="str">
            <v>yes</v>
          </cell>
          <cell r="F4439" t="str">
            <v>no</v>
          </cell>
        </row>
        <row r="4440">
          <cell r="A4440" t="str">
            <v>Alder Creek 01</v>
          </cell>
          <cell r="B4440" t="str">
            <v xml:space="preserve">Lower Chiwawa River </v>
          </cell>
          <cell r="C4440" t="str">
            <v>Wenatchee</v>
          </cell>
          <cell r="D4440" t="str">
            <v>yes</v>
          </cell>
          <cell r="E4440" t="str">
            <v>yes</v>
          </cell>
          <cell r="F4440" t="str">
            <v>no</v>
          </cell>
        </row>
        <row r="4441">
          <cell r="A4441" t="str">
            <v>Alder Creek 02</v>
          </cell>
          <cell r="B4441" t="str">
            <v xml:space="preserve">Lower Chiwawa River </v>
          </cell>
          <cell r="C4441" t="str">
            <v>Wenatchee</v>
          </cell>
          <cell r="D4441" t="str">
            <v>no</v>
          </cell>
          <cell r="E4441" t="str">
            <v>yes</v>
          </cell>
          <cell r="F4441" t="str">
            <v>no</v>
          </cell>
        </row>
        <row r="4442">
          <cell r="A4442" t="str">
            <v>Andrews Creek 01</v>
          </cell>
          <cell r="B4442" t="str">
            <v xml:space="preserve">Andrews Creek </v>
          </cell>
          <cell r="C4442" t="str">
            <v>Methow</v>
          </cell>
          <cell r="D4442" t="str">
            <v>yes</v>
          </cell>
          <cell r="E4442" t="str">
            <v>yes</v>
          </cell>
          <cell r="F4442" t="str">
            <v>yes</v>
          </cell>
        </row>
        <row r="4443">
          <cell r="A4443" t="str">
            <v>Bear Creek 01</v>
          </cell>
          <cell r="B4443" t="str">
            <v xml:space="preserve">Bear Creek </v>
          </cell>
          <cell r="C4443" t="str">
            <v>Methow</v>
          </cell>
          <cell r="D4443" t="str">
            <v>yes</v>
          </cell>
          <cell r="E4443" t="str">
            <v>yes</v>
          </cell>
          <cell r="F4443" t="str">
            <v>no</v>
          </cell>
        </row>
        <row r="4444">
          <cell r="A4444" t="str">
            <v>Bear Creek 02</v>
          </cell>
          <cell r="B4444" t="str">
            <v xml:space="preserve">Bear Creek </v>
          </cell>
          <cell r="C4444" t="str">
            <v>Methow</v>
          </cell>
          <cell r="D4444" t="str">
            <v>no</v>
          </cell>
          <cell r="E4444" t="str">
            <v>no</v>
          </cell>
          <cell r="F4444" t="str">
            <v>no</v>
          </cell>
        </row>
        <row r="4445">
          <cell r="A4445" t="str">
            <v>Bear Creek 03</v>
          </cell>
          <cell r="B4445" t="str">
            <v xml:space="preserve">Bear Creek </v>
          </cell>
          <cell r="C4445" t="str">
            <v>Methow</v>
          </cell>
          <cell r="D4445" t="str">
            <v>no</v>
          </cell>
          <cell r="E4445" t="str">
            <v>no</v>
          </cell>
          <cell r="F4445" t="str">
            <v>no</v>
          </cell>
        </row>
        <row r="4446">
          <cell r="A4446" t="str">
            <v>Bear Creek 04</v>
          </cell>
          <cell r="B4446" t="str">
            <v xml:space="preserve">Bear Creek </v>
          </cell>
          <cell r="C4446" t="str">
            <v>Methow</v>
          </cell>
          <cell r="D4446" t="str">
            <v>no</v>
          </cell>
          <cell r="E4446" t="str">
            <v>no</v>
          </cell>
          <cell r="F4446" t="str">
            <v>no</v>
          </cell>
        </row>
        <row r="4447">
          <cell r="A4447" t="str">
            <v>Bear Creek 05</v>
          </cell>
          <cell r="B4447" t="str">
            <v xml:space="preserve">Bear Creek </v>
          </cell>
          <cell r="C4447" t="str">
            <v>Methow</v>
          </cell>
          <cell r="D4447" t="str">
            <v>no</v>
          </cell>
          <cell r="E4447" t="str">
            <v>no</v>
          </cell>
          <cell r="F4447" t="str">
            <v>no</v>
          </cell>
        </row>
        <row r="4448">
          <cell r="A4448" t="str">
            <v>Bear Creek 06</v>
          </cell>
          <cell r="B4448" t="str">
            <v xml:space="preserve">Bear Creek </v>
          </cell>
          <cell r="C4448" t="str">
            <v>Methow</v>
          </cell>
          <cell r="D4448" t="str">
            <v>no</v>
          </cell>
          <cell r="E4448" t="str">
            <v>no</v>
          </cell>
          <cell r="F4448" t="str">
            <v>no</v>
          </cell>
        </row>
        <row r="4449">
          <cell r="A4449" t="str">
            <v>Beaver Creek Lower 01</v>
          </cell>
          <cell r="B4449" t="str">
            <v xml:space="preserve">Lower Beaver Creek </v>
          </cell>
          <cell r="C4449" t="str">
            <v>Methow</v>
          </cell>
          <cell r="D4449" t="str">
            <v>yes</v>
          </cell>
          <cell r="E4449" t="str">
            <v>yes</v>
          </cell>
          <cell r="F4449" t="str">
            <v>yes</v>
          </cell>
        </row>
        <row r="4450">
          <cell r="A4450" t="str">
            <v>Beaver Creek Lower 02</v>
          </cell>
          <cell r="B4450" t="str">
            <v xml:space="preserve">Lower Beaver Creek </v>
          </cell>
          <cell r="C4450" t="str">
            <v>Methow</v>
          </cell>
          <cell r="D4450" t="str">
            <v>yes</v>
          </cell>
          <cell r="E4450" t="str">
            <v>yes</v>
          </cell>
          <cell r="F4450" t="str">
            <v>yes</v>
          </cell>
        </row>
        <row r="4451">
          <cell r="A4451" t="str">
            <v>Beaver Creek Lower 03</v>
          </cell>
          <cell r="B4451" t="str">
            <v xml:space="preserve">Lower Beaver Creek </v>
          </cell>
          <cell r="C4451" t="str">
            <v>Methow</v>
          </cell>
          <cell r="D4451" t="str">
            <v>yes</v>
          </cell>
          <cell r="E4451" t="str">
            <v>yes</v>
          </cell>
          <cell r="F4451" t="str">
            <v>yes</v>
          </cell>
        </row>
        <row r="4452">
          <cell r="A4452" t="str">
            <v>Beaver Creek Lower 04</v>
          </cell>
          <cell r="B4452" t="str">
            <v xml:space="preserve">Lower Beaver Creek </v>
          </cell>
          <cell r="C4452" t="str">
            <v>Methow</v>
          </cell>
          <cell r="D4452" t="str">
            <v>yes</v>
          </cell>
          <cell r="E4452" t="str">
            <v>yes</v>
          </cell>
          <cell r="F4452" t="str">
            <v>yes</v>
          </cell>
        </row>
        <row r="4453">
          <cell r="A4453" t="str">
            <v>Beaver Creek Lower 05</v>
          </cell>
          <cell r="B4453" t="str">
            <v xml:space="preserve">Lower Beaver Creek </v>
          </cell>
          <cell r="C4453" t="str">
            <v>Methow</v>
          </cell>
          <cell r="D4453" t="str">
            <v>yes</v>
          </cell>
          <cell r="E4453" t="str">
            <v>yes</v>
          </cell>
          <cell r="F4453" t="str">
            <v>yes</v>
          </cell>
        </row>
        <row r="4454">
          <cell r="A4454" t="str">
            <v>Beaver Creek Lower 06</v>
          </cell>
          <cell r="B4454" t="str">
            <v xml:space="preserve">Lower Beaver Creek </v>
          </cell>
          <cell r="C4454" t="str">
            <v>Methow</v>
          </cell>
          <cell r="D4454" t="str">
            <v>yes</v>
          </cell>
          <cell r="E4454" t="str">
            <v>yes</v>
          </cell>
          <cell r="F4454" t="str">
            <v>yes</v>
          </cell>
        </row>
        <row r="4455">
          <cell r="A4455" t="str">
            <v>Beaver Creek Lower 07</v>
          </cell>
          <cell r="B4455" t="str">
            <v xml:space="preserve">Lower Beaver Creek </v>
          </cell>
          <cell r="C4455" t="str">
            <v>Methow</v>
          </cell>
          <cell r="D4455" t="str">
            <v>yes</v>
          </cell>
          <cell r="E4455" t="str">
            <v>yes</v>
          </cell>
          <cell r="F4455" t="str">
            <v>yes</v>
          </cell>
        </row>
        <row r="4456">
          <cell r="A4456" t="str">
            <v>Beaver Creek Lower 08</v>
          </cell>
          <cell r="B4456" t="str">
            <v xml:space="preserve">Lower Beaver Creek </v>
          </cell>
          <cell r="C4456" t="str">
            <v>Methow</v>
          </cell>
          <cell r="D4456" t="str">
            <v>yes</v>
          </cell>
          <cell r="E4456" t="str">
            <v>yes</v>
          </cell>
          <cell r="F4456" t="str">
            <v>yes</v>
          </cell>
        </row>
        <row r="4457">
          <cell r="A4457" t="str">
            <v>Beaver Creek Lower 09</v>
          </cell>
          <cell r="B4457" t="str">
            <v xml:space="preserve">Upper Beaver Creek </v>
          </cell>
          <cell r="C4457" t="str">
            <v>Methow</v>
          </cell>
          <cell r="D4457" t="str">
            <v>yes</v>
          </cell>
          <cell r="E4457" t="str">
            <v>yes</v>
          </cell>
          <cell r="F4457" t="str">
            <v>yes</v>
          </cell>
        </row>
        <row r="4458">
          <cell r="A4458" t="str">
            <v>Beaver Creek North Fork 01</v>
          </cell>
          <cell r="B4458" t="str">
            <v xml:space="preserve">Upper Beaver Creek </v>
          </cell>
          <cell r="C4458" t="str">
            <v>Methow</v>
          </cell>
          <cell r="D4458" t="str">
            <v>yes</v>
          </cell>
          <cell r="E4458" t="str">
            <v>yes</v>
          </cell>
          <cell r="F4458" t="str">
            <v>yes</v>
          </cell>
        </row>
        <row r="4459">
          <cell r="A4459" t="str">
            <v>Beaver Creek North Fork 02</v>
          </cell>
          <cell r="B4459" t="str">
            <v xml:space="preserve">Upper Beaver Creek </v>
          </cell>
          <cell r="C4459" t="str">
            <v>Methow</v>
          </cell>
          <cell r="D4459" t="str">
            <v>yes</v>
          </cell>
          <cell r="E4459" t="str">
            <v>yes</v>
          </cell>
          <cell r="F4459" t="str">
            <v>yes</v>
          </cell>
        </row>
        <row r="4460">
          <cell r="A4460" t="str">
            <v>Beaver Creek North Fork 03</v>
          </cell>
          <cell r="B4460" t="str">
            <v xml:space="preserve">Upper Beaver Creek </v>
          </cell>
          <cell r="C4460" t="str">
            <v>Methow</v>
          </cell>
          <cell r="D4460" t="str">
            <v>no</v>
          </cell>
          <cell r="E4460" t="str">
            <v>yes</v>
          </cell>
          <cell r="F4460" t="str">
            <v>yes</v>
          </cell>
        </row>
        <row r="4461">
          <cell r="A4461" t="str">
            <v>Beaver Creek South Fork 01</v>
          </cell>
          <cell r="B4461" t="str">
            <v xml:space="preserve">South Fork Beaver Creek </v>
          </cell>
          <cell r="C4461" t="str">
            <v>Methow</v>
          </cell>
          <cell r="D4461" t="str">
            <v>yes</v>
          </cell>
          <cell r="E4461" t="str">
            <v>yes</v>
          </cell>
          <cell r="F4461" t="str">
            <v>yes</v>
          </cell>
        </row>
        <row r="4462">
          <cell r="A4462" t="str">
            <v>Beaver Creek South Fork 02</v>
          </cell>
          <cell r="B4462" t="str">
            <v xml:space="preserve">South Fork Beaver Creek </v>
          </cell>
          <cell r="C4462" t="str">
            <v>Methow</v>
          </cell>
          <cell r="D4462" t="str">
            <v>no</v>
          </cell>
          <cell r="E4462" t="str">
            <v>no</v>
          </cell>
          <cell r="F4462" t="str">
            <v>no</v>
          </cell>
        </row>
        <row r="4463">
          <cell r="A4463" t="str">
            <v>Beaver Creek South Fork 03</v>
          </cell>
          <cell r="B4463" t="str">
            <v xml:space="preserve">South Fork Beaver Creek </v>
          </cell>
          <cell r="C4463" t="str">
            <v>Methow</v>
          </cell>
          <cell r="D4463" t="str">
            <v>no</v>
          </cell>
          <cell r="E4463" t="str">
            <v>no</v>
          </cell>
          <cell r="F4463" t="str">
            <v>no</v>
          </cell>
        </row>
        <row r="4464">
          <cell r="A4464" t="str">
            <v>Beaver Creek South Fork 04</v>
          </cell>
          <cell r="B4464" t="str">
            <v xml:space="preserve">South Fork Beaver Creek </v>
          </cell>
          <cell r="C4464" t="str">
            <v>Methow</v>
          </cell>
          <cell r="D4464" t="str">
            <v>no</v>
          </cell>
          <cell r="E4464" t="str">
            <v>no</v>
          </cell>
          <cell r="F4464" t="str">
            <v>no</v>
          </cell>
        </row>
        <row r="4465">
          <cell r="A4465" t="str">
            <v>Beaver Creek South Fork 05</v>
          </cell>
          <cell r="B4465" t="str">
            <v xml:space="preserve">South Fork Beaver Creek </v>
          </cell>
          <cell r="C4465" t="str">
            <v>Methow</v>
          </cell>
          <cell r="D4465" t="str">
            <v>no</v>
          </cell>
          <cell r="E4465" t="str">
            <v>no</v>
          </cell>
          <cell r="F4465" t="str">
            <v>no</v>
          </cell>
        </row>
        <row r="4466">
          <cell r="A4466" t="str">
            <v>Ben Creek 01</v>
          </cell>
          <cell r="B4466" t="str">
            <v xml:space="preserve">Libby Creek </v>
          </cell>
          <cell r="C4466" t="str">
            <v>Methow</v>
          </cell>
          <cell r="D4466" t="str">
            <v>no</v>
          </cell>
          <cell r="E4466" t="str">
            <v>yes</v>
          </cell>
          <cell r="F4466" t="str">
            <v>no</v>
          </cell>
        </row>
        <row r="4467">
          <cell r="A4467" t="str">
            <v>Big Meadow Creek 01</v>
          </cell>
          <cell r="B4467" t="str">
            <v xml:space="preserve">Big Meadow Creek </v>
          </cell>
          <cell r="C4467" t="str">
            <v>Wenatchee</v>
          </cell>
          <cell r="D4467" t="str">
            <v>yes</v>
          </cell>
          <cell r="E4467" t="str">
            <v>yes</v>
          </cell>
          <cell r="F4467" t="str">
            <v>yes</v>
          </cell>
        </row>
        <row r="4468">
          <cell r="A4468" t="str">
            <v>Big Meadow Creek 02</v>
          </cell>
          <cell r="B4468" t="str">
            <v xml:space="preserve">Big Meadow Creek </v>
          </cell>
          <cell r="C4468" t="str">
            <v>Wenatchee</v>
          </cell>
          <cell r="D4468" t="str">
            <v>yes</v>
          </cell>
          <cell r="E4468" t="str">
            <v>yes</v>
          </cell>
          <cell r="F4468" t="str">
            <v>yes</v>
          </cell>
        </row>
        <row r="4469">
          <cell r="A4469" t="str">
            <v>Big Meadow Creek 03</v>
          </cell>
          <cell r="B4469" t="str">
            <v xml:space="preserve">Big Meadow Creek </v>
          </cell>
          <cell r="C4469" t="str">
            <v>Wenatchee</v>
          </cell>
          <cell r="D4469" t="str">
            <v>no</v>
          </cell>
          <cell r="E4469" t="str">
            <v>yes</v>
          </cell>
          <cell r="F4469" t="str">
            <v>yes</v>
          </cell>
        </row>
        <row r="4470">
          <cell r="A4470" t="str">
            <v>Big Meadow Creek 04</v>
          </cell>
          <cell r="B4470" t="str">
            <v xml:space="preserve">Big Meadow Creek </v>
          </cell>
          <cell r="C4470" t="str">
            <v>Wenatchee</v>
          </cell>
          <cell r="D4470" t="str">
            <v>no</v>
          </cell>
          <cell r="E4470" t="str">
            <v>yes</v>
          </cell>
          <cell r="F4470" t="str">
            <v>no</v>
          </cell>
        </row>
        <row r="4471">
          <cell r="A4471" t="str">
            <v>Black Canyon Creek 01</v>
          </cell>
          <cell r="B4471" t="str">
            <v xml:space="preserve">Black Canyon Creek </v>
          </cell>
          <cell r="C4471" t="str">
            <v>Methow</v>
          </cell>
          <cell r="D4471" t="str">
            <v>yes</v>
          </cell>
          <cell r="E4471" t="str">
            <v>yes</v>
          </cell>
          <cell r="F4471" t="str">
            <v>yes</v>
          </cell>
        </row>
        <row r="4472">
          <cell r="A4472" t="str">
            <v>Black Canyon Creek 02</v>
          </cell>
          <cell r="B4472" t="str">
            <v xml:space="preserve">Black Canyon Creek </v>
          </cell>
          <cell r="C4472" t="str">
            <v>Methow</v>
          </cell>
          <cell r="D4472" t="str">
            <v>no</v>
          </cell>
          <cell r="E4472" t="str">
            <v>yes</v>
          </cell>
          <cell r="F4472" t="str">
            <v>no</v>
          </cell>
        </row>
        <row r="4473">
          <cell r="A4473" t="str">
            <v>Black Canyon Creek 03</v>
          </cell>
          <cell r="B4473" t="str">
            <v xml:space="preserve">Black Canyon Creek </v>
          </cell>
          <cell r="C4473" t="str">
            <v>Methow</v>
          </cell>
          <cell r="D4473" t="str">
            <v>no</v>
          </cell>
          <cell r="E4473" t="str">
            <v>yes</v>
          </cell>
          <cell r="F4473" t="str">
            <v>no</v>
          </cell>
        </row>
        <row r="4474">
          <cell r="A4474" t="str">
            <v>Black Canyon Creek 04</v>
          </cell>
          <cell r="B4474" t="str">
            <v xml:space="preserve">Black Canyon Creek </v>
          </cell>
          <cell r="C4474" t="str">
            <v>Methow</v>
          </cell>
          <cell r="D4474" t="str">
            <v>no</v>
          </cell>
          <cell r="E4474" t="str">
            <v>yes</v>
          </cell>
          <cell r="F4474" t="str">
            <v>no</v>
          </cell>
        </row>
        <row r="4475">
          <cell r="A4475" t="str">
            <v>Blue Buck Creek 01</v>
          </cell>
          <cell r="B4475" t="str">
            <v xml:space="preserve">Upper Beaver Creek </v>
          </cell>
          <cell r="C4475" t="str">
            <v>Methow</v>
          </cell>
          <cell r="D4475" t="str">
            <v>no</v>
          </cell>
          <cell r="E4475" t="str">
            <v>no</v>
          </cell>
          <cell r="F4475" t="str">
            <v>yes</v>
          </cell>
        </row>
        <row r="4476">
          <cell r="A4476" t="str">
            <v>Boulder Creek 01</v>
          </cell>
          <cell r="B4476" t="str">
            <v xml:space="preserve">Boulder Creek </v>
          </cell>
          <cell r="C4476" t="str">
            <v>Methow</v>
          </cell>
          <cell r="D4476" t="str">
            <v>yes</v>
          </cell>
          <cell r="E4476" t="str">
            <v>yes</v>
          </cell>
          <cell r="F4476" t="str">
            <v>yes</v>
          </cell>
        </row>
        <row r="4477">
          <cell r="A4477" t="str">
            <v>Brender Creek 01</v>
          </cell>
          <cell r="B4477" t="str">
            <v>Mission Creek-Brender Creek</v>
          </cell>
          <cell r="C4477" t="str">
            <v>Wenatchee</v>
          </cell>
          <cell r="D4477" t="str">
            <v>yes</v>
          </cell>
          <cell r="E4477" t="str">
            <v>yes</v>
          </cell>
          <cell r="F4477" t="str">
            <v>yes</v>
          </cell>
        </row>
        <row r="4478">
          <cell r="A4478" t="str">
            <v>Brennegan Creek 01</v>
          </cell>
          <cell r="B4478" t="str">
            <v>Entiat River-Preston Creek</v>
          </cell>
          <cell r="C4478" t="str">
            <v>Entiat</v>
          </cell>
          <cell r="D4478" t="str">
            <v>no</v>
          </cell>
          <cell r="E4478" t="str">
            <v>yes</v>
          </cell>
          <cell r="F4478" t="str">
            <v>yes</v>
          </cell>
        </row>
        <row r="4479">
          <cell r="A4479" t="str">
            <v>Brevicomis Creek</v>
          </cell>
          <cell r="B4479" t="str">
            <v>Chewuch River-Doe Creek</v>
          </cell>
          <cell r="C4479" t="str">
            <v>Methow</v>
          </cell>
          <cell r="D4479" t="str">
            <v>no</v>
          </cell>
          <cell r="E4479" t="str">
            <v>no</v>
          </cell>
          <cell r="F4479" t="str">
            <v>no</v>
          </cell>
        </row>
        <row r="4480">
          <cell r="A4480" t="str">
            <v>Brush Creek 01</v>
          </cell>
          <cell r="B4480" t="str">
            <v xml:space="preserve">Lower Chiwawa River </v>
          </cell>
          <cell r="C4480" t="str">
            <v>Wenatchee</v>
          </cell>
          <cell r="D4480" t="str">
            <v>yes</v>
          </cell>
          <cell r="E4480" t="str">
            <v>yes</v>
          </cell>
          <cell r="F4480" t="str">
            <v>no</v>
          </cell>
        </row>
        <row r="4481">
          <cell r="A4481" t="str">
            <v>Brush Creek 02</v>
          </cell>
          <cell r="B4481" t="str">
            <v xml:space="preserve">Lower Chiwawa River </v>
          </cell>
          <cell r="C4481" t="str">
            <v>Wenatchee</v>
          </cell>
          <cell r="D4481" t="str">
            <v>no</v>
          </cell>
          <cell r="E4481" t="str">
            <v>yes</v>
          </cell>
          <cell r="F4481" t="str">
            <v>no</v>
          </cell>
        </row>
        <row r="4482">
          <cell r="A4482" t="str">
            <v>Buck Creek 01</v>
          </cell>
          <cell r="B4482" t="str">
            <v xml:space="preserve">Chiwawa River Headwaters </v>
          </cell>
          <cell r="C4482" t="str">
            <v>Wenatchee</v>
          </cell>
          <cell r="D4482" t="str">
            <v>no</v>
          </cell>
          <cell r="E4482" t="str">
            <v>no</v>
          </cell>
          <cell r="F4482" t="str">
            <v>yes</v>
          </cell>
        </row>
        <row r="4483">
          <cell r="A4483" t="str">
            <v>Butcher Creek 01</v>
          </cell>
          <cell r="B4483" t="str">
            <v xml:space="preserve">Lower Nason Creek </v>
          </cell>
          <cell r="C4483" t="str">
            <v>Wenatchee</v>
          </cell>
          <cell r="D4483" t="str">
            <v>yes</v>
          </cell>
          <cell r="E4483" t="str">
            <v>yes</v>
          </cell>
          <cell r="F4483" t="str">
            <v>no</v>
          </cell>
        </row>
        <row r="4484">
          <cell r="A4484" t="str">
            <v>Buttermilk Creek 01</v>
          </cell>
          <cell r="B4484" t="str">
            <v>Buttermilk Creek</v>
          </cell>
          <cell r="C4484" t="str">
            <v>Methow</v>
          </cell>
          <cell r="D4484" t="str">
            <v>yes</v>
          </cell>
          <cell r="E4484" t="str">
            <v>yes</v>
          </cell>
          <cell r="F4484" t="str">
            <v>yes</v>
          </cell>
        </row>
        <row r="4485">
          <cell r="A4485" t="str">
            <v>Buttermilk Creek 02</v>
          </cell>
          <cell r="B4485" t="str">
            <v>Buttermilk Creek</v>
          </cell>
          <cell r="C4485" t="str">
            <v>Methow</v>
          </cell>
          <cell r="D4485" t="str">
            <v>yes</v>
          </cell>
          <cell r="E4485" t="str">
            <v>yes</v>
          </cell>
          <cell r="F4485" t="str">
            <v>yes</v>
          </cell>
        </row>
        <row r="4486">
          <cell r="A4486" t="str">
            <v>Buttermilk Creek East Fork 01</v>
          </cell>
          <cell r="B4486" t="str">
            <v>Buttermilk Creek</v>
          </cell>
          <cell r="C4486" t="str">
            <v>Methow</v>
          </cell>
          <cell r="D4486" t="str">
            <v>no</v>
          </cell>
          <cell r="E4486" t="str">
            <v>yes</v>
          </cell>
          <cell r="F4486" t="str">
            <v>yes</v>
          </cell>
        </row>
        <row r="4487">
          <cell r="A4487" t="str">
            <v>Buttermilk Creek East Fork 02</v>
          </cell>
          <cell r="B4487" t="str">
            <v>Buttermilk Creek</v>
          </cell>
          <cell r="C4487" t="str">
            <v>Methow</v>
          </cell>
          <cell r="D4487" t="str">
            <v>no</v>
          </cell>
          <cell r="E4487" t="str">
            <v>yes</v>
          </cell>
          <cell r="F4487" t="str">
            <v>yes</v>
          </cell>
        </row>
        <row r="4488">
          <cell r="A4488" t="str">
            <v>Buttermilk Creek East Fork 03</v>
          </cell>
          <cell r="B4488" t="str">
            <v>Buttermilk Creek</v>
          </cell>
          <cell r="C4488" t="str">
            <v>Methow</v>
          </cell>
          <cell r="D4488" t="str">
            <v>no</v>
          </cell>
          <cell r="E4488" t="str">
            <v>yes</v>
          </cell>
          <cell r="F4488" t="str">
            <v>yes</v>
          </cell>
        </row>
        <row r="4489">
          <cell r="A4489" t="str">
            <v>Buttermilk Creek West Fork 01</v>
          </cell>
          <cell r="B4489" t="str">
            <v>Buttermilk Creek</v>
          </cell>
          <cell r="C4489" t="str">
            <v>Methow</v>
          </cell>
          <cell r="D4489" t="str">
            <v>no</v>
          </cell>
          <cell r="E4489" t="str">
            <v>yes</v>
          </cell>
          <cell r="F4489" t="str">
            <v>yes</v>
          </cell>
        </row>
        <row r="4490">
          <cell r="A4490" t="str">
            <v>Buttermilk Creek West Fork 02</v>
          </cell>
          <cell r="B4490" t="str">
            <v>Buttermilk Creek</v>
          </cell>
          <cell r="C4490" t="str">
            <v>Methow</v>
          </cell>
          <cell r="D4490" t="str">
            <v>no</v>
          </cell>
          <cell r="E4490" t="str">
            <v>no</v>
          </cell>
          <cell r="F4490" t="str">
            <v>yes</v>
          </cell>
        </row>
        <row r="4491">
          <cell r="A4491" t="str">
            <v>Camas Creek 01</v>
          </cell>
          <cell r="B4491" t="str">
            <v xml:space="preserve">Lower Peshastin Creek </v>
          </cell>
          <cell r="C4491" t="str">
            <v>Wenatchee</v>
          </cell>
          <cell r="D4491" t="str">
            <v>no</v>
          </cell>
          <cell r="E4491" t="str">
            <v>no</v>
          </cell>
          <cell r="F4491" t="str">
            <v>no</v>
          </cell>
        </row>
        <row r="4492">
          <cell r="A4492" t="str">
            <v>Canyon Creek 01</v>
          </cell>
          <cell r="B4492" t="str">
            <v xml:space="preserve">Middle Twisp River </v>
          </cell>
          <cell r="C4492" t="str">
            <v>Methow</v>
          </cell>
          <cell r="D4492" t="str">
            <v>yes</v>
          </cell>
          <cell r="E4492" t="str">
            <v>yes</v>
          </cell>
          <cell r="F4492" t="str">
            <v>yes</v>
          </cell>
        </row>
        <row r="4493">
          <cell r="A4493" t="str">
            <v>Canyon Creek 02</v>
          </cell>
          <cell r="B4493" t="str">
            <v xml:space="preserve">Middle Twisp River </v>
          </cell>
          <cell r="C4493" t="str">
            <v>Methow</v>
          </cell>
          <cell r="D4493" t="str">
            <v>no</v>
          </cell>
          <cell r="E4493" t="str">
            <v>no</v>
          </cell>
          <cell r="F4493" t="str">
            <v>no</v>
          </cell>
        </row>
        <row r="4494">
          <cell r="A4494" t="str">
            <v>Cedar Creek 01</v>
          </cell>
          <cell r="B4494" t="str">
            <v>Cedar Creek</v>
          </cell>
          <cell r="C4494" t="str">
            <v>Methow</v>
          </cell>
          <cell r="D4494" t="str">
            <v>yes</v>
          </cell>
          <cell r="E4494" t="str">
            <v>yes</v>
          </cell>
          <cell r="F4494" t="str">
            <v>yes</v>
          </cell>
        </row>
        <row r="4495">
          <cell r="A4495" t="str">
            <v>Chewuch River Doe 01</v>
          </cell>
          <cell r="B4495" t="str">
            <v>Chewuch River-Doe Creek</v>
          </cell>
          <cell r="C4495" t="str">
            <v>Methow</v>
          </cell>
          <cell r="D4495" t="str">
            <v>yes</v>
          </cell>
          <cell r="E4495" t="str">
            <v>yes</v>
          </cell>
          <cell r="F4495" t="str">
            <v>yes</v>
          </cell>
        </row>
        <row r="4496">
          <cell r="A4496" t="str">
            <v>Chewuch River Doe 02</v>
          </cell>
          <cell r="B4496" t="str">
            <v>Chewuch River-Doe Creek</v>
          </cell>
          <cell r="C4496" t="str">
            <v>Methow</v>
          </cell>
          <cell r="D4496" t="str">
            <v>yes</v>
          </cell>
          <cell r="E4496" t="str">
            <v>yes</v>
          </cell>
          <cell r="F4496" t="str">
            <v>yes</v>
          </cell>
        </row>
        <row r="4497">
          <cell r="A4497" t="str">
            <v>Chewuch River Doe 03</v>
          </cell>
          <cell r="B4497" t="str">
            <v>Chewuch River-Doe Creek</v>
          </cell>
          <cell r="C4497" t="str">
            <v>Methow</v>
          </cell>
          <cell r="D4497" t="str">
            <v>yes</v>
          </cell>
          <cell r="E4497" t="str">
            <v>yes</v>
          </cell>
          <cell r="F4497" t="str">
            <v>yes</v>
          </cell>
        </row>
        <row r="4498">
          <cell r="A4498" t="str">
            <v>Chewuch River Doe 04</v>
          </cell>
          <cell r="B4498" t="str">
            <v>Chewuch River-Doe Creek</v>
          </cell>
          <cell r="C4498" t="str">
            <v>Methow</v>
          </cell>
          <cell r="D4498" t="str">
            <v>yes</v>
          </cell>
          <cell r="E4498" t="str">
            <v>yes</v>
          </cell>
          <cell r="F4498" t="str">
            <v>yes</v>
          </cell>
        </row>
        <row r="4499">
          <cell r="A4499" t="str">
            <v>Chewuch River Doe 05</v>
          </cell>
          <cell r="B4499" t="str">
            <v>Chewuch River-Doe Creek</v>
          </cell>
          <cell r="C4499" t="str">
            <v>Methow</v>
          </cell>
          <cell r="D4499" t="str">
            <v>yes</v>
          </cell>
          <cell r="E4499" t="str">
            <v>yes</v>
          </cell>
          <cell r="F4499" t="str">
            <v>yes</v>
          </cell>
        </row>
        <row r="4500">
          <cell r="A4500" t="str">
            <v>Chewuch River Doe 06</v>
          </cell>
          <cell r="B4500" t="str">
            <v>Chewuch River-Doe Creek</v>
          </cell>
          <cell r="C4500" t="str">
            <v>Methow</v>
          </cell>
          <cell r="D4500" t="str">
            <v>yes</v>
          </cell>
          <cell r="E4500" t="str">
            <v>yes</v>
          </cell>
          <cell r="F4500" t="str">
            <v>yes</v>
          </cell>
        </row>
        <row r="4501">
          <cell r="A4501" t="str">
            <v>Chewuch River Doe 07</v>
          </cell>
          <cell r="B4501" t="str">
            <v>Chewuch River-Doe Creek</v>
          </cell>
          <cell r="C4501" t="str">
            <v>Methow</v>
          </cell>
          <cell r="D4501" t="str">
            <v>yes</v>
          </cell>
          <cell r="E4501" t="str">
            <v>yes</v>
          </cell>
          <cell r="F4501" t="str">
            <v>yes</v>
          </cell>
        </row>
        <row r="4502">
          <cell r="A4502" t="str">
            <v>Chewuch River Doe 08</v>
          </cell>
          <cell r="B4502" t="str">
            <v>Chewuch River-Doe Creek</v>
          </cell>
          <cell r="C4502" t="str">
            <v>Methow</v>
          </cell>
          <cell r="D4502" t="str">
            <v>yes</v>
          </cell>
          <cell r="E4502" t="str">
            <v>yes</v>
          </cell>
          <cell r="F4502" t="str">
            <v>yes</v>
          </cell>
        </row>
        <row r="4503">
          <cell r="A4503" t="str">
            <v>Chewuch River Doe 09</v>
          </cell>
          <cell r="B4503" t="str">
            <v>Lake Creek (Methow)</v>
          </cell>
          <cell r="C4503" t="str">
            <v>Methow</v>
          </cell>
          <cell r="D4503" t="str">
            <v>yes</v>
          </cell>
          <cell r="E4503" t="str">
            <v>yes</v>
          </cell>
          <cell r="F4503" t="str">
            <v>yes</v>
          </cell>
        </row>
        <row r="4504">
          <cell r="A4504" t="str">
            <v>Chewuch River Kay 01</v>
          </cell>
          <cell r="B4504" t="str">
            <v>Chewuch River-Kay Creek</v>
          </cell>
          <cell r="C4504" t="str">
            <v>Methow</v>
          </cell>
          <cell r="D4504" t="str">
            <v>yes</v>
          </cell>
          <cell r="E4504" t="str">
            <v>yes</v>
          </cell>
          <cell r="F4504" t="str">
            <v>yes</v>
          </cell>
        </row>
        <row r="4505">
          <cell r="A4505" t="str">
            <v>Chewuch River Kay 03</v>
          </cell>
          <cell r="B4505" t="str">
            <v>Chewuch River-Kay Creek</v>
          </cell>
          <cell r="C4505" t="str">
            <v>Methow</v>
          </cell>
          <cell r="D4505" t="str">
            <v>no</v>
          </cell>
          <cell r="E4505" t="str">
            <v>no</v>
          </cell>
          <cell r="F4505" t="str">
            <v>no</v>
          </cell>
        </row>
        <row r="4506">
          <cell r="A4506" t="str">
            <v>Chewuch River Pearrygin 01</v>
          </cell>
          <cell r="B4506" t="str">
            <v>Chewuch River-Pearrygin Creek</v>
          </cell>
          <cell r="C4506" t="str">
            <v>Methow</v>
          </cell>
          <cell r="D4506" t="str">
            <v>yes</v>
          </cell>
          <cell r="E4506" t="str">
            <v>yes</v>
          </cell>
          <cell r="F4506" t="str">
            <v>yes</v>
          </cell>
        </row>
        <row r="4507">
          <cell r="A4507" t="str">
            <v>Chewuch River Pearrygin 02</v>
          </cell>
          <cell r="B4507" t="str">
            <v>Chewuch River-Pearrygin Creek</v>
          </cell>
          <cell r="C4507" t="str">
            <v>Methow</v>
          </cell>
          <cell r="D4507" t="str">
            <v>yes</v>
          </cell>
          <cell r="E4507" t="str">
            <v>yes</v>
          </cell>
          <cell r="F4507" t="str">
            <v>yes</v>
          </cell>
        </row>
        <row r="4508">
          <cell r="A4508" t="str">
            <v>Chewuch River Pearrygin 03</v>
          </cell>
          <cell r="B4508" t="str">
            <v>Chewuch River-Pearrygin Creek</v>
          </cell>
          <cell r="C4508" t="str">
            <v>Methow</v>
          </cell>
          <cell r="D4508" t="str">
            <v>yes</v>
          </cell>
          <cell r="E4508" t="str">
            <v>yes</v>
          </cell>
          <cell r="F4508" t="str">
            <v>yes</v>
          </cell>
        </row>
        <row r="4509">
          <cell r="A4509" t="str">
            <v>Chewuch River Pearrygin 04</v>
          </cell>
          <cell r="B4509" t="str">
            <v>Chewuch River-Pearrygin Creek</v>
          </cell>
          <cell r="C4509" t="str">
            <v>Methow</v>
          </cell>
          <cell r="D4509" t="str">
            <v>yes</v>
          </cell>
          <cell r="E4509" t="str">
            <v>yes</v>
          </cell>
          <cell r="F4509" t="str">
            <v>yes</v>
          </cell>
        </row>
        <row r="4510">
          <cell r="A4510" t="str">
            <v>Chewuch River Pearrygin 05</v>
          </cell>
          <cell r="B4510" t="str">
            <v>Chewuch River-Pearrygin Creek</v>
          </cell>
          <cell r="C4510" t="str">
            <v>Methow</v>
          </cell>
          <cell r="D4510" t="str">
            <v>yes</v>
          </cell>
          <cell r="E4510" t="str">
            <v>yes</v>
          </cell>
          <cell r="F4510" t="str">
            <v>yes</v>
          </cell>
        </row>
        <row r="4511">
          <cell r="A4511" t="str">
            <v>Chewuch River Pearrygin 06</v>
          </cell>
          <cell r="B4511" t="str">
            <v>Chewuch River-Pearrygin Creek</v>
          </cell>
          <cell r="C4511" t="str">
            <v>Methow</v>
          </cell>
          <cell r="D4511" t="str">
            <v>yes</v>
          </cell>
          <cell r="E4511" t="str">
            <v>yes</v>
          </cell>
          <cell r="F4511" t="str">
            <v>no</v>
          </cell>
        </row>
        <row r="4512">
          <cell r="A4512" t="str">
            <v>Chewuch River Pearrygin 07</v>
          </cell>
          <cell r="B4512" t="str">
            <v>Chewuch River-Pearrygin Creek</v>
          </cell>
          <cell r="C4512" t="str">
            <v>Methow</v>
          </cell>
          <cell r="D4512" t="str">
            <v>yes</v>
          </cell>
          <cell r="E4512" t="str">
            <v>yes</v>
          </cell>
          <cell r="F4512" t="str">
            <v>yes</v>
          </cell>
        </row>
        <row r="4513">
          <cell r="A4513" t="str">
            <v>Chewuch River Pearrygin 08</v>
          </cell>
          <cell r="B4513" t="str">
            <v>Chewuch River-Pearrygin Creek</v>
          </cell>
          <cell r="C4513" t="str">
            <v>Methow</v>
          </cell>
          <cell r="D4513" t="str">
            <v>yes</v>
          </cell>
          <cell r="E4513" t="str">
            <v>yes</v>
          </cell>
          <cell r="F4513" t="str">
            <v>yes</v>
          </cell>
        </row>
        <row r="4514">
          <cell r="A4514" t="str">
            <v>Chewuch River Pearrygin 09</v>
          </cell>
          <cell r="B4514" t="str">
            <v>Chewuch River-Pearrygin Creek</v>
          </cell>
          <cell r="C4514" t="str">
            <v>Methow</v>
          </cell>
          <cell r="D4514" t="str">
            <v>yes</v>
          </cell>
          <cell r="E4514" t="str">
            <v>yes</v>
          </cell>
          <cell r="F4514" t="str">
            <v>yes</v>
          </cell>
        </row>
        <row r="4515">
          <cell r="A4515" t="str">
            <v>Chewuch River Pearrygin 10</v>
          </cell>
          <cell r="B4515" t="str">
            <v>Chewuch River-Pearrygin Creek</v>
          </cell>
          <cell r="C4515" t="str">
            <v>Methow</v>
          </cell>
          <cell r="D4515" t="str">
            <v>yes</v>
          </cell>
          <cell r="E4515" t="str">
            <v>yes</v>
          </cell>
          <cell r="F4515" t="str">
            <v>yes</v>
          </cell>
        </row>
        <row r="4516">
          <cell r="A4516" t="str">
            <v>Chewuch River Pearrygin 11</v>
          </cell>
          <cell r="B4516" t="str">
            <v>Chewuch River-Pearrygin Creek</v>
          </cell>
          <cell r="C4516" t="str">
            <v>Methow</v>
          </cell>
          <cell r="D4516" t="str">
            <v>yes</v>
          </cell>
          <cell r="E4516" t="str">
            <v>yes</v>
          </cell>
          <cell r="F4516" t="str">
            <v>yes</v>
          </cell>
        </row>
        <row r="4517">
          <cell r="A4517" t="str">
            <v>Chewuch River Thirtymile 01</v>
          </cell>
          <cell r="B4517" t="str">
            <v>Chewuch River-Thirtymile Creek</v>
          </cell>
          <cell r="C4517" t="str">
            <v>Methow</v>
          </cell>
          <cell r="D4517" t="str">
            <v>yes</v>
          </cell>
          <cell r="E4517" t="str">
            <v>yes</v>
          </cell>
          <cell r="F4517" t="str">
            <v>yes</v>
          </cell>
        </row>
        <row r="4518">
          <cell r="A4518" t="str">
            <v>Chewuch River Thirtymile 02</v>
          </cell>
          <cell r="B4518" t="str">
            <v>Chewuch River-Thirtymile Creek</v>
          </cell>
          <cell r="C4518" t="str">
            <v>Methow</v>
          </cell>
          <cell r="D4518" t="str">
            <v>yes</v>
          </cell>
          <cell r="E4518" t="str">
            <v>yes</v>
          </cell>
          <cell r="F4518" t="str">
            <v>yes</v>
          </cell>
        </row>
        <row r="4519">
          <cell r="A4519" t="str">
            <v>Chewuch River Thirtymile 03</v>
          </cell>
          <cell r="B4519" t="str">
            <v>Chewuch River-Thirtymile Creek</v>
          </cell>
          <cell r="C4519" t="str">
            <v>Methow</v>
          </cell>
          <cell r="D4519" t="str">
            <v>yes</v>
          </cell>
          <cell r="E4519" t="str">
            <v>yes</v>
          </cell>
          <cell r="F4519" t="str">
            <v>yes</v>
          </cell>
        </row>
        <row r="4520">
          <cell r="A4520" t="str">
            <v>Chewuch River Thirtymile 03</v>
          </cell>
          <cell r="B4520" t="str">
            <v>Chewuch River-Thirtymile Creek</v>
          </cell>
          <cell r="C4520" t="str">
            <v>Methow</v>
          </cell>
          <cell r="D4520" t="str">
            <v>yes</v>
          </cell>
          <cell r="E4520" t="str">
            <v>yes</v>
          </cell>
          <cell r="F4520" t="str">
            <v>yes</v>
          </cell>
        </row>
        <row r="4521">
          <cell r="A4521" t="str">
            <v>Chewuch River Thirtymile 04</v>
          </cell>
          <cell r="B4521" t="str">
            <v>Chewuch River-Thirtymile Creek</v>
          </cell>
          <cell r="C4521" t="str">
            <v>Methow</v>
          </cell>
          <cell r="D4521" t="str">
            <v>yes</v>
          </cell>
          <cell r="E4521" t="str">
            <v>yes</v>
          </cell>
          <cell r="F4521" t="str">
            <v>yes</v>
          </cell>
        </row>
        <row r="4522">
          <cell r="A4522" t="str">
            <v>Chikamin Creek 01</v>
          </cell>
          <cell r="B4522" t="str">
            <v xml:space="preserve">Middle Chiwawa River </v>
          </cell>
          <cell r="C4522" t="str">
            <v>Wenatchee</v>
          </cell>
          <cell r="D4522" t="str">
            <v>yes</v>
          </cell>
          <cell r="E4522" t="str">
            <v>yes</v>
          </cell>
          <cell r="F4522" t="str">
            <v>yes</v>
          </cell>
        </row>
        <row r="4523">
          <cell r="A4523" t="str">
            <v>Chikamin Creek 02</v>
          </cell>
          <cell r="B4523" t="str">
            <v>Chikamin Creek</v>
          </cell>
          <cell r="C4523" t="str">
            <v>Wenatchee</v>
          </cell>
          <cell r="D4523" t="str">
            <v>yes</v>
          </cell>
          <cell r="E4523" t="str">
            <v>yes</v>
          </cell>
          <cell r="F4523" t="str">
            <v>yes</v>
          </cell>
        </row>
        <row r="4524">
          <cell r="A4524" t="str">
            <v>Chikamin Creek 03</v>
          </cell>
          <cell r="B4524" t="str">
            <v>Chikamin Creek</v>
          </cell>
          <cell r="C4524" t="str">
            <v>Wenatchee</v>
          </cell>
          <cell r="D4524" t="str">
            <v>no</v>
          </cell>
          <cell r="E4524" t="str">
            <v>yes</v>
          </cell>
          <cell r="F4524" t="str">
            <v>yes</v>
          </cell>
        </row>
        <row r="4525">
          <cell r="A4525" t="str">
            <v>Chikamin Creek 04</v>
          </cell>
          <cell r="B4525" t="str">
            <v>Chikamin Creek</v>
          </cell>
          <cell r="C4525" t="str">
            <v>Wenatchee</v>
          </cell>
          <cell r="D4525" t="str">
            <v>no</v>
          </cell>
          <cell r="E4525" t="str">
            <v>no</v>
          </cell>
          <cell r="F4525" t="str">
            <v>yes</v>
          </cell>
        </row>
        <row r="4526">
          <cell r="A4526" t="str">
            <v>Chiwaukum Creek 01</v>
          </cell>
          <cell r="B4526" t="str">
            <v>Wenatchee River-Beaver Creek</v>
          </cell>
          <cell r="C4526" t="str">
            <v>Wenatchee</v>
          </cell>
          <cell r="D4526" t="str">
            <v>yes</v>
          </cell>
          <cell r="E4526" t="str">
            <v>yes</v>
          </cell>
          <cell r="F4526" t="str">
            <v>yes</v>
          </cell>
        </row>
        <row r="4527">
          <cell r="A4527" t="str">
            <v>Chiwaukum Creek 02</v>
          </cell>
          <cell r="B4527" t="str">
            <v>Chiwaukum Creek</v>
          </cell>
          <cell r="C4527" t="str">
            <v>Wenatchee</v>
          </cell>
          <cell r="D4527" t="str">
            <v>yes</v>
          </cell>
          <cell r="E4527" t="str">
            <v>yes</v>
          </cell>
          <cell r="F4527" t="str">
            <v>yes</v>
          </cell>
        </row>
        <row r="4528">
          <cell r="A4528" t="str">
            <v>Chiwaukum Creek 03</v>
          </cell>
          <cell r="B4528" t="str">
            <v>Chiwaukum Creek</v>
          </cell>
          <cell r="C4528" t="str">
            <v>Wenatchee</v>
          </cell>
          <cell r="D4528" t="str">
            <v>yes</v>
          </cell>
          <cell r="E4528" t="str">
            <v>yes</v>
          </cell>
          <cell r="F4528" t="str">
            <v>yes</v>
          </cell>
        </row>
        <row r="4529">
          <cell r="A4529" t="str">
            <v>Chiwaukum Creek 04</v>
          </cell>
          <cell r="B4529" t="str">
            <v>Chiwaukum Creek</v>
          </cell>
          <cell r="C4529" t="str">
            <v>Wenatchee</v>
          </cell>
          <cell r="D4529" t="str">
            <v>yes</v>
          </cell>
          <cell r="E4529" t="str">
            <v>yes</v>
          </cell>
          <cell r="F4529" t="str">
            <v>yes</v>
          </cell>
        </row>
        <row r="4530">
          <cell r="A4530" t="str">
            <v>Chiwaukum Creek 05</v>
          </cell>
          <cell r="B4530" t="str">
            <v>Chiwaukum Creek</v>
          </cell>
          <cell r="C4530" t="str">
            <v>Wenatchee</v>
          </cell>
          <cell r="D4530" t="str">
            <v>no</v>
          </cell>
          <cell r="E4530" t="str">
            <v>no</v>
          </cell>
          <cell r="F4530" t="str">
            <v>yes</v>
          </cell>
        </row>
        <row r="4531">
          <cell r="A4531" t="str">
            <v>Chiwawa River Headwaters 01</v>
          </cell>
          <cell r="B4531" t="str">
            <v xml:space="preserve">Chiwawa River Headwaters </v>
          </cell>
          <cell r="C4531" t="str">
            <v>Wenatchee</v>
          </cell>
          <cell r="D4531" t="str">
            <v>yes</v>
          </cell>
          <cell r="E4531" t="str">
            <v>yes</v>
          </cell>
          <cell r="F4531" t="str">
            <v>yes</v>
          </cell>
        </row>
        <row r="4532">
          <cell r="A4532" t="str">
            <v>Chiwawa River Lower 01</v>
          </cell>
          <cell r="B4532" t="str">
            <v xml:space="preserve">Lower Chiwawa River </v>
          </cell>
          <cell r="C4532" t="str">
            <v>Wenatchee</v>
          </cell>
          <cell r="D4532" t="str">
            <v>yes</v>
          </cell>
          <cell r="E4532" t="str">
            <v>yes</v>
          </cell>
          <cell r="F4532" t="str">
            <v>yes</v>
          </cell>
        </row>
        <row r="4533">
          <cell r="A4533" t="str">
            <v>Chiwawa River Lower 02</v>
          </cell>
          <cell r="B4533" t="str">
            <v xml:space="preserve">Lower Chiwawa River </v>
          </cell>
          <cell r="C4533" t="str">
            <v>Wenatchee</v>
          </cell>
          <cell r="D4533" t="str">
            <v>yes</v>
          </cell>
          <cell r="E4533" t="str">
            <v>yes</v>
          </cell>
          <cell r="F4533" t="str">
            <v>yes</v>
          </cell>
        </row>
        <row r="4534">
          <cell r="A4534" t="str">
            <v>Chiwawa River Lower 03</v>
          </cell>
          <cell r="B4534" t="str">
            <v xml:space="preserve">Lower Chiwawa River </v>
          </cell>
          <cell r="C4534" t="str">
            <v>Wenatchee</v>
          </cell>
          <cell r="D4534" t="str">
            <v>yes</v>
          </cell>
          <cell r="E4534" t="str">
            <v>yes</v>
          </cell>
          <cell r="F4534" t="str">
            <v>yes</v>
          </cell>
        </row>
        <row r="4535">
          <cell r="A4535" t="str">
            <v>Chiwawa River Lower 04</v>
          </cell>
          <cell r="B4535" t="str">
            <v xml:space="preserve">Lower Chiwawa River </v>
          </cell>
          <cell r="C4535" t="str">
            <v>Wenatchee</v>
          </cell>
          <cell r="D4535" t="str">
            <v>yes</v>
          </cell>
          <cell r="E4535" t="str">
            <v>yes</v>
          </cell>
          <cell r="F4535" t="str">
            <v>yes</v>
          </cell>
        </row>
        <row r="4536">
          <cell r="A4536" t="str">
            <v>Chiwawa River Lower 05</v>
          </cell>
          <cell r="B4536" t="str">
            <v xml:space="preserve">Lower Chiwawa River </v>
          </cell>
          <cell r="C4536" t="str">
            <v>Wenatchee</v>
          </cell>
          <cell r="D4536" t="str">
            <v>yes</v>
          </cell>
          <cell r="E4536" t="str">
            <v>yes</v>
          </cell>
          <cell r="F4536" t="str">
            <v>yes</v>
          </cell>
        </row>
        <row r="4537">
          <cell r="A4537" t="str">
            <v>Chiwawa River Lower 06</v>
          </cell>
          <cell r="B4537" t="str">
            <v xml:space="preserve">Lower Chiwawa River </v>
          </cell>
          <cell r="C4537" t="str">
            <v>Wenatchee</v>
          </cell>
          <cell r="D4537" t="str">
            <v>yes</v>
          </cell>
          <cell r="E4537" t="str">
            <v>yes</v>
          </cell>
          <cell r="F4537" t="str">
            <v>yes</v>
          </cell>
        </row>
        <row r="4538">
          <cell r="A4538" t="str">
            <v>Chiwawa River Lower 07</v>
          </cell>
          <cell r="B4538" t="str">
            <v xml:space="preserve">Lower Chiwawa River </v>
          </cell>
          <cell r="C4538" t="str">
            <v>Wenatchee</v>
          </cell>
          <cell r="D4538" t="str">
            <v>yes</v>
          </cell>
          <cell r="E4538" t="str">
            <v>yes</v>
          </cell>
          <cell r="F4538" t="str">
            <v>yes</v>
          </cell>
        </row>
        <row r="4539">
          <cell r="A4539" t="str">
            <v>Chiwawa River Middle 01</v>
          </cell>
          <cell r="B4539" t="str">
            <v xml:space="preserve">Middle Chiwawa River </v>
          </cell>
          <cell r="C4539" t="str">
            <v>Wenatchee</v>
          </cell>
          <cell r="D4539" t="str">
            <v>yes</v>
          </cell>
          <cell r="E4539" t="str">
            <v>yes</v>
          </cell>
          <cell r="F4539" t="str">
            <v>yes</v>
          </cell>
        </row>
        <row r="4540">
          <cell r="A4540" t="str">
            <v>Chiwawa River Middle 02</v>
          </cell>
          <cell r="B4540" t="str">
            <v xml:space="preserve">Middle Chiwawa River </v>
          </cell>
          <cell r="C4540" t="str">
            <v>Wenatchee</v>
          </cell>
          <cell r="D4540" t="str">
            <v>yes</v>
          </cell>
          <cell r="E4540" t="str">
            <v>yes</v>
          </cell>
          <cell r="F4540" t="str">
            <v>yes</v>
          </cell>
        </row>
        <row r="4541">
          <cell r="A4541" t="str">
            <v>Chiwawa River Middle 03</v>
          </cell>
          <cell r="B4541" t="str">
            <v xml:space="preserve">Middle Chiwawa River </v>
          </cell>
          <cell r="C4541" t="str">
            <v>Wenatchee</v>
          </cell>
          <cell r="D4541" t="str">
            <v>yes</v>
          </cell>
          <cell r="E4541" t="str">
            <v>yes</v>
          </cell>
          <cell r="F4541" t="str">
            <v>yes</v>
          </cell>
        </row>
        <row r="4542">
          <cell r="A4542" t="str">
            <v>Chiwawa River Middle 04</v>
          </cell>
          <cell r="B4542" t="str">
            <v xml:space="preserve">Middle Chiwawa River </v>
          </cell>
          <cell r="C4542" t="str">
            <v>Wenatchee</v>
          </cell>
          <cell r="D4542" t="str">
            <v>yes</v>
          </cell>
          <cell r="E4542" t="str">
            <v>yes</v>
          </cell>
          <cell r="F4542" t="str">
            <v>yes</v>
          </cell>
        </row>
        <row r="4543">
          <cell r="A4543" t="str">
            <v>Chiwawa River Middle 05</v>
          </cell>
          <cell r="B4543" t="str">
            <v xml:space="preserve">Upper Chiwawa River </v>
          </cell>
          <cell r="C4543" t="str">
            <v>Wenatchee</v>
          </cell>
          <cell r="D4543" t="str">
            <v>yes</v>
          </cell>
          <cell r="E4543" t="str">
            <v>yes</v>
          </cell>
          <cell r="F4543" t="str">
            <v>yes</v>
          </cell>
        </row>
        <row r="4544">
          <cell r="A4544" t="str">
            <v>Chiwawa River Upper 01</v>
          </cell>
          <cell r="B4544" t="str">
            <v xml:space="preserve">Upper Chiwawa River </v>
          </cell>
          <cell r="C4544" t="str">
            <v>Wenatchee</v>
          </cell>
          <cell r="D4544" t="str">
            <v>yes</v>
          </cell>
          <cell r="E4544" t="str">
            <v>yes</v>
          </cell>
          <cell r="F4544" t="str">
            <v>yes</v>
          </cell>
        </row>
        <row r="4545">
          <cell r="A4545" t="str">
            <v>Chiwawa River Upper 02</v>
          </cell>
          <cell r="B4545" t="str">
            <v xml:space="preserve">Upper Chiwawa River </v>
          </cell>
          <cell r="C4545" t="str">
            <v>Wenatchee</v>
          </cell>
          <cell r="D4545" t="str">
            <v>yes</v>
          </cell>
          <cell r="E4545" t="str">
            <v>yes</v>
          </cell>
          <cell r="F4545" t="str">
            <v>yes</v>
          </cell>
        </row>
        <row r="4546">
          <cell r="A4546" t="str">
            <v>Chiwawa River Upper 03</v>
          </cell>
          <cell r="B4546" t="str">
            <v xml:space="preserve">Upper Chiwawa River </v>
          </cell>
          <cell r="C4546" t="str">
            <v>Wenatchee</v>
          </cell>
          <cell r="D4546" t="str">
            <v>yes</v>
          </cell>
          <cell r="E4546" t="str">
            <v>yes</v>
          </cell>
          <cell r="F4546" t="str">
            <v>yes</v>
          </cell>
        </row>
        <row r="4547">
          <cell r="A4547" t="str">
            <v>Chiwawa River Upper 04</v>
          </cell>
          <cell r="B4547" t="str">
            <v xml:space="preserve">Upper Chiwawa River </v>
          </cell>
          <cell r="C4547" t="str">
            <v>Wenatchee</v>
          </cell>
          <cell r="D4547" t="str">
            <v>yes</v>
          </cell>
          <cell r="E4547" t="str">
            <v>yes</v>
          </cell>
          <cell r="F4547" t="str">
            <v>yes</v>
          </cell>
        </row>
        <row r="4548">
          <cell r="A4548" t="str">
            <v>Chiwawa River Upper 05</v>
          </cell>
          <cell r="B4548" t="str">
            <v xml:space="preserve">Upper Chiwawa River </v>
          </cell>
          <cell r="C4548" t="str">
            <v>Wenatchee</v>
          </cell>
          <cell r="D4548" t="str">
            <v>yes</v>
          </cell>
          <cell r="E4548" t="str">
            <v>yes</v>
          </cell>
          <cell r="F4548" t="str">
            <v>yes</v>
          </cell>
        </row>
        <row r="4549">
          <cell r="A4549" t="str">
            <v>Chumstick Creek 01</v>
          </cell>
          <cell r="B4549" t="str">
            <v>Chumstick Creek</v>
          </cell>
          <cell r="C4549" t="str">
            <v>Wenatchee</v>
          </cell>
          <cell r="D4549" t="str">
            <v>yes</v>
          </cell>
          <cell r="E4549" t="str">
            <v>yes</v>
          </cell>
          <cell r="F4549" t="str">
            <v>yes</v>
          </cell>
        </row>
        <row r="4550">
          <cell r="A4550" t="str">
            <v>Chumstick Creek 02</v>
          </cell>
          <cell r="B4550" t="str">
            <v>Eagle Creek (Wenatchee)</v>
          </cell>
          <cell r="C4550" t="str">
            <v>Wenatchee</v>
          </cell>
          <cell r="D4550" t="str">
            <v>yes</v>
          </cell>
          <cell r="E4550" t="str">
            <v>yes</v>
          </cell>
          <cell r="F4550" t="str">
            <v>yes</v>
          </cell>
        </row>
        <row r="4551">
          <cell r="A4551" t="str">
            <v>Chumstick Creek 03</v>
          </cell>
          <cell r="B4551" t="str">
            <v>Eagle Creek (Wenatchee)</v>
          </cell>
          <cell r="C4551" t="str">
            <v>Wenatchee</v>
          </cell>
          <cell r="D4551" t="str">
            <v>yes</v>
          </cell>
          <cell r="E4551" t="str">
            <v>yes</v>
          </cell>
          <cell r="F4551" t="str">
            <v>no</v>
          </cell>
        </row>
        <row r="4552">
          <cell r="A4552" t="str">
            <v>Chumstick Creek 04</v>
          </cell>
          <cell r="B4552" t="str">
            <v>Chumstick Creek</v>
          </cell>
          <cell r="C4552" t="str">
            <v>Wenatchee</v>
          </cell>
          <cell r="D4552" t="str">
            <v>yes</v>
          </cell>
          <cell r="E4552" t="str">
            <v>yes</v>
          </cell>
          <cell r="F4552" t="str">
            <v>no</v>
          </cell>
        </row>
        <row r="4553">
          <cell r="A4553" t="str">
            <v>Chumstick Creek 05</v>
          </cell>
          <cell r="B4553" t="str">
            <v>Chumstick Creek</v>
          </cell>
          <cell r="C4553" t="str">
            <v>Wenatchee</v>
          </cell>
          <cell r="D4553" t="str">
            <v>yes</v>
          </cell>
          <cell r="E4553" t="str">
            <v>yes</v>
          </cell>
          <cell r="F4553" t="str">
            <v>no</v>
          </cell>
        </row>
        <row r="4554">
          <cell r="A4554" t="str">
            <v>Chumstick Creek 06</v>
          </cell>
          <cell r="B4554" t="str">
            <v>Chumstick Creek</v>
          </cell>
          <cell r="C4554" t="str">
            <v>Wenatchee</v>
          </cell>
          <cell r="D4554" t="str">
            <v>yes</v>
          </cell>
          <cell r="E4554" t="str">
            <v>yes</v>
          </cell>
          <cell r="F4554" t="str">
            <v>no</v>
          </cell>
        </row>
        <row r="4555">
          <cell r="A4555" t="str">
            <v>Chumstick Creek 07</v>
          </cell>
          <cell r="B4555" t="str">
            <v>Chumstick Creek</v>
          </cell>
          <cell r="C4555" t="str">
            <v>Wenatchee</v>
          </cell>
          <cell r="D4555" t="str">
            <v>yes</v>
          </cell>
          <cell r="E4555" t="str">
            <v>yes</v>
          </cell>
          <cell r="F4555" t="str">
            <v>no</v>
          </cell>
        </row>
        <row r="4556">
          <cell r="A4556" t="str">
            <v>Chumstick Creek 08</v>
          </cell>
          <cell r="B4556" t="str">
            <v>Chumstick Creek</v>
          </cell>
          <cell r="C4556" t="str">
            <v>Wenatchee</v>
          </cell>
          <cell r="D4556" t="str">
            <v>yes</v>
          </cell>
          <cell r="E4556" t="str">
            <v>yes</v>
          </cell>
          <cell r="F4556" t="str">
            <v>no</v>
          </cell>
        </row>
        <row r="4557">
          <cell r="A4557" t="str">
            <v>Chumstick Creek 09</v>
          </cell>
          <cell r="B4557" t="str">
            <v>Chumstick Creek</v>
          </cell>
          <cell r="C4557" t="str">
            <v>Wenatchee</v>
          </cell>
          <cell r="D4557" t="str">
            <v>no</v>
          </cell>
          <cell r="E4557" t="str">
            <v>no</v>
          </cell>
          <cell r="F4557" t="str">
            <v>no</v>
          </cell>
        </row>
        <row r="4558">
          <cell r="A4558" t="str">
            <v>Chuwuch River Kay 02</v>
          </cell>
          <cell r="B4558" t="str">
            <v>Chewuch River-Kay Creek</v>
          </cell>
          <cell r="C4558" t="str">
            <v>Methow</v>
          </cell>
          <cell r="D4558" t="str">
            <v>no</v>
          </cell>
          <cell r="E4558" t="str">
            <v>no</v>
          </cell>
          <cell r="F4558" t="str">
            <v>no</v>
          </cell>
        </row>
        <row r="4559">
          <cell r="A4559" t="str">
            <v>Clear Creek 01</v>
          </cell>
          <cell r="B4559" t="str">
            <v xml:space="preserve">Lower Chiwawa River </v>
          </cell>
          <cell r="C4559" t="str">
            <v>Wenatchee</v>
          </cell>
          <cell r="D4559" t="str">
            <v>yes</v>
          </cell>
          <cell r="E4559" t="str">
            <v>yes</v>
          </cell>
          <cell r="F4559" t="str">
            <v>no</v>
          </cell>
        </row>
        <row r="4560">
          <cell r="A4560" t="str">
            <v>Clear Creek 02</v>
          </cell>
          <cell r="B4560" t="str">
            <v xml:space="preserve">Lower Chiwawa River </v>
          </cell>
          <cell r="C4560" t="str">
            <v>Wenatchee</v>
          </cell>
          <cell r="D4560" t="str">
            <v>no</v>
          </cell>
          <cell r="E4560" t="str">
            <v>yes</v>
          </cell>
          <cell r="F4560" t="str">
            <v>no</v>
          </cell>
        </row>
        <row r="4561">
          <cell r="A4561" t="str">
            <v>Cougar Creek 01</v>
          </cell>
          <cell r="B4561" t="str">
            <v xml:space="preserve">Upper Mad River </v>
          </cell>
          <cell r="C4561" t="str">
            <v>Entiat</v>
          </cell>
          <cell r="D4561" t="str">
            <v>no</v>
          </cell>
          <cell r="E4561" t="str">
            <v>no</v>
          </cell>
          <cell r="F4561" t="str">
            <v>yes</v>
          </cell>
        </row>
        <row r="4562">
          <cell r="A4562" t="str">
            <v>Coulter Creek 01</v>
          </cell>
          <cell r="B4562" t="str">
            <v xml:space="preserve">Lower Nason Creek </v>
          </cell>
          <cell r="C4562" t="str">
            <v>Wenatchee</v>
          </cell>
          <cell r="D4562" t="str">
            <v>no</v>
          </cell>
          <cell r="E4562" t="str">
            <v>yes</v>
          </cell>
          <cell r="F4562" t="str">
            <v>yes</v>
          </cell>
        </row>
        <row r="4563">
          <cell r="A4563" t="str">
            <v>Crater Creek 01</v>
          </cell>
          <cell r="B4563" t="str">
            <v>Gold Creek</v>
          </cell>
          <cell r="C4563" t="str">
            <v>Methow</v>
          </cell>
          <cell r="D4563" t="str">
            <v>yes</v>
          </cell>
          <cell r="E4563" t="str">
            <v>yes</v>
          </cell>
          <cell r="F4563" t="str">
            <v>yes</v>
          </cell>
        </row>
        <row r="4564">
          <cell r="A4564" t="str">
            <v>Crater Creek 02</v>
          </cell>
          <cell r="B4564" t="str">
            <v>Gold Creek</v>
          </cell>
          <cell r="C4564" t="str">
            <v>Methow</v>
          </cell>
          <cell r="D4564" t="str">
            <v>yes</v>
          </cell>
          <cell r="E4564" t="str">
            <v>yes</v>
          </cell>
          <cell r="F4564" t="str">
            <v>yes</v>
          </cell>
        </row>
        <row r="4565">
          <cell r="A4565" t="str">
            <v>Crater Creek 03</v>
          </cell>
          <cell r="B4565" t="str">
            <v>Gold Creek</v>
          </cell>
          <cell r="C4565" t="str">
            <v>Methow</v>
          </cell>
          <cell r="D4565" t="str">
            <v>yes</v>
          </cell>
          <cell r="E4565" t="str">
            <v>yes</v>
          </cell>
          <cell r="F4565" t="str">
            <v>yes</v>
          </cell>
        </row>
        <row r="4566">
          <cell r="A4566" t="str">
            <v>Cub Creek 01</v>
          </cell>
          <cell r="B4566" t="str">
            <v>Cub Creek</v>
          </cell>
          <cell r="C4566" t="str">
            <v>Methow</v>
          </cell>
          <cell r="D4566" t="str">
            <v>yes</v>
          </cell>
          <cell r="E4566" t="str">
            <v>yes</v>
          </cell>
          <cell r="F4566" t="str">
            <v>yes</v>
          </cell>
        </row>
        <row r="4567">
          <cell r="A4567" t="str">
            <v>Dead Horse Canyon 01</v>
          </cell>
          <cell r="B4567" t="str">
            <v>Wenatchee River-Beaver Creek</v>
          </cell>
          <cell r="C4567" t="str">
            <v>Wenatchee</v>
          </cell>
          <cell r="D4567" t="str">
            <v>no</v>
          </cell>
          <cell r="E4567" t="str">
            <v>no</v>
          </cell>
          <cell r="F4567" t="str">
            <v>no</v>
          </cell>
        </row>
        <row r="4568">
          <cell r="A4568" t="str">
            <v>Derby Canyon 01</v>
          </cell>
          <cell r="B4568" t="str">
            <v>Wenatchee River-Derby Canyon</v>
          </cell>
          <cell r="C4568" t="str">
            <v>Wenatchee</v>
          </cell>
          <cell r="D4568" t="str">
            <v>no</v>
          </cell>
          <cell r="E4568" t="str">
            <v>yes</v>
          </cell>
          <cell r="F4568" t="str">
            <v>no</v>
          </cell>
        </row>
        <row r="4569">
          <cell r="A4569" t="str">
            <v>Derby Canyon 02</v>
          </cell>
          <cell r="B4569" t="str">
            <v>Wenatchee River-Derby Canyon</v>
          </cell>
          <cell r="C4569" t="str">
            <v>Wenatchee</v>
          </cell>
          <cell r="D4569" t="str">
            <v>no</v>
          </cell>
          <cell r="E4569" t="str">
            <v>yes</v>
          </cell>
          <cell r="F4569" t="str">
            <v>no</v>
          </cell>
        </row>
        <row r="4570">
          <cell r="A4570" t="str">
            <v>Derby Canyon 03</v>
          </cell>
          <cell r="B4570" t="str">
            <v>Wenatchee River-Derby Canyon</v>
          </cell>
          <cell r="C4570" t="str">
            <v>Wenatchee</v>
          </cell>
          <cell r="D4570" t="str">
            <v>no</v>
          </cell>
          <cell r="E4570" t="str">
            <v>yes</v>
          </cell>
          <cell r="F4570" t="str">
            <v>no</v>
          </cell>
        </row>
        <row r="4571">
          <cell r="A4571" t="str">
            <v>Diamond Creek 01</v>
          </cell>
          <cell r="B4571" t="str">
            <v>Diamond Creek</v>
          </cell>
          <cell r="C4571" t="str">
            <v>Methow</v>
          </cell>
          <cell r="D4571" t="str">
            <v>no</v>
          </cell>
          <cell r="E4571" t="str">
            <v>no</v>
          </cell>
          <cell r="F4571" t="str">
            <v>yes</v>
          </cell>
        </row>
        <row r="4572">
          <cell r="A4572" t="str">
            <v>Doe Creek 01</v>
          </cell>
          <cell r="B4572" t="str">
            <v>Chewuch River-Doe Creek</v>
          </cell>
          <cell r="C4572" t="str">
            <v>Methow</v>
          </cell>
          <cell r="D4572" t="str">
            <v>no</v>
          </cell>
          <cell r="E4572" t="str">
            <v>yes</v>
          </cell>
          <cell r="F4572" t="str">
            <v>no</v>
          </cell>
        </row>
        <row r="4573">
          <cell r="A4573" t="str">
            <v>Drake Creek 01</v>
          </cell>
          <cell r="B4573" t="str">
            <v xml:space="preserve">Upper Lost River </v>
          </cell>
          <cell r="C4573" t="str">
            <v>Methow</v>
          </cell>
          <cell r="D4573" t="str">
            <v>no</v>
          </cell>
          <cell r="E4573" t="str">
            <v>no</v>
          </cell>
          <cell r="F4573" t="str">
            <v>yes</v>
          </cell>
        </row>
        <row r="4574">
          <cell r="A4574" t="str">
            <v>Eagle Creek Methow 01</v>
          </cell>
          <cell r="B4574" t="str">
            <v>Eagle Creek (Methow)</v>
          </cell>
          <cell r="C4574" t="str">
            <v>Methow</v>
          </cell>
          <cell r="D4574" t="str">
            <v>yes</v>
          </cell>
          <cell r="E4574" t="str">
            <v>yes</v>
          </cell>
          <cell r="F4574" t="str">
            <v>yes</v>
          </cell>
        </row>
        <row r="4575">
          <cell r="A4575" t="str">
            <v>Eagle Creek Methow 02</v>
          </cell>
          <cell r="B4575" t="str">
            <v>Eagle Creek (Methow)</v>
          </cell>
          <cell r="C4575" t="str">
            <v>Methow</v>
          </cell>
          <cell r="D4575" t="str">
            <v>yes</v>
          </cell>
          <cell r="E4575" t="str">
            <v>yes</v>
          </cell>
          <cell r="F4575" t="str">
            <v>yes</v>
          </cell>
        </row>
        <row r="4576">
          <cell r="A4576" t="str">
            <v>Eagle Creek Wenatchee 01</v>
          </cell>
          <cell r="B4576" t="str">
            <v>Eagle Creek (Wenatchee)</v>
          </cell>
          <cell r="C4576" t="str">
            <v>Wenatchee</v>
          </cell>
          <cell r="D4576" t="str">
            <v>no</v>
          </cell>
          <cell r="E4576" t="str">
            <v>yes</v>
          </cell>
          <cell r="F4576" t="str">
            <v>no</v>
          </cell>
        </row>
        <row r="4577">
          <cell r="A4577" t="str">
            <v>Early Winters Creek 01</v>
          </cell>
          <cell r="B4577" t="str">
            <v>Cedar Creek</v>
          </cell>
          <cell r="C4577" t="str">
            <v>Methow</v>
          </cell>
          <cell r="D4577" t="str">
            <v>yes</v>
          </cell>
          <cell r="E4577" t="str">
            <v>yes</v>
          </cell>
          <cell r="F4577" t="str">
            <v>yes</v>
          </cell>
        </row>
        <row r="4578">
          <cell r="A4578" t="str">
            <v>Early Winters Creek 02</v>
          </cell>
          <cell r="B4578" t="str">
            <v>Early Winters Creek</v>
          </cell>
          <cell r="C4578" t="str">
            <v>Methow</v>
          </cell>
          <cell r="D4578" t="str">
            <v>yes</v>
          </cell>
          <cell r="E4578" t="str">
            <v>yes</v>
          </cell>
          <cell r="F4578" t="str">
            <v>yes</v>
          </cell>
        </row>
        <row r="4579">
          <cell r="A4579" t="str">
            <v>Early Winters Creek 03</v>
          </cell>
          <cell r="B4579" t="str">
            <v>Early Winters Creek</v>
          </cell>
          <cell r="C4579" t="str">
            <v>Methow</v>
          </cell>
          <cell r="D4579" t="str">
            <v>yes</v>
          </cell>
          <cell r="E4579" t="str">
            <v>yes</v>
          </cell>
          <cell r="F4579" t="str">
            <v>yes</v>
          </cell>
        </row>
        <row r="4580">
          <cell r="A4580" t="str">
            <v>Early Winters Creek 04</v>
          </cell>
          <cell r="B4580" t="str">
            <v>Early Winters Creek</v>
          </cell>
          <cell r="C4580" t="str">
            <v>Methow</v>
          </cell>
          <cell r="D4580" t="str">
            <v>yes</v>
          </cell>
          <cell r="E4580" t="str">
            <v>yes</v>
          </cell>
          <cell r="F4580" t="str">
            <v>yes</v>
          </cell>
        </row>
        <row r="4581">
          <cell r="A4581" t="str">
            <v>Early Winters Creek 06</v>
          </cell>
          <cell r="B4581" t="str">
            <v>Early Winters Creek</v>
          </cell>
          <cell r="C4581" t="str">
            <v>Methow</v>
          </cell>
          <cell r="D4581" t="str">
            <v>no</v>
          </cell>
          <cell r="E4581" t="str">
            <v>no</v>
          </cell>
          <cell r="F4581" t="str">
            <v>yes</v>
          </cell>
        </row>
        <row r="4582">
          <cell r="A4582" t="str">
            <v>Eight Mile Creek 01</v>
          </cell>
          <cell r="B4582" t="str">
            <v>Eight Mile Creek</v>
          </cell>
          <cell r="C4582" t="str">
            <v>Methow</v>
          </cell>
          <cell r="D4582" t="str">
            <v>yes</v>
          </cell>
          <cell r="E4582" t="str">
            <v>yes</v>
          </cell>
          <cell r="F4582" t="str">
            <v>yes</v>
          </cell>
        </row>
        <row r="4583">
          <cell r="A4583" t="str">
            <v>Eight Mile Creek 02</v>
          </cell>
          <cell r="B4583" t="str">
            <v>Eight Mile Creek</v>
          </cell>
          <cell r="C4583" t="str">
            <v>Methow</v>
          </cell>
          <cell r="D4583" t="str">
            <v>yes</v>
          </cell>
          <cell r="E4583" t="str">
            <v>yes</v>
          </cell>
          <cell r="F4583" t="str">
            <v>yes</v>
          </cell>
        </row>
        <row r="4584">
          <cell r="A4584" t="str">
            <v>Eight Mile Creek 03</v>
          </cell>
          <cell r="B4584" t="str">
            <v>Eight Mile Creek</v>
          </cell>
          <cell r="C4584" t="str">
            <v>Methow</v>
          </cell>
          <cell r="D4584" t="str">
            <v>yes</v>
          </cell>
          <cell r="E4584" t="str">
            <v>yes</v>
          </cell>
          <cell r="F4584" t="str">
            <v>yes</v>
          </cell>
        </row>
        <row r="4585">
          <cell r="A4585" t="str">
            <v>Eight Mile Creek 05</v>
          </cell>
          <cell r="B4585" t="str">
            <v>Eight Mile Creek</v>
          </cell>
          <cell r="C4585" t="str">
            <v>Methow</v>
          </cell>
          <cell r="D4585" t="str">
            <v>yes</v>
          </cell>
          <cell r="E4585" t="str">
            <v>yes</v>
          </cell>
          <cell r="F4585" t="str">
            <v>yes</v>
          </cell>
        </row>
        <row r="4586">
          <cell r="A4586" t="str">
            <v>Eight Mile Creek 06</v>
          </cell>
          <cell r="B4586" t="str">
            <v>Eight Mile Creek</v>
          </cell>
          <cell r="C4586" t="str">
            <v>Methow</v>
          </cell>
          <cell r="D4586" t="str">
            <v>yes</v>
          </cell>
          <cell r="E4586" t="str">
            <v>yes</v>
          </cell>
          <cell r="F4586" t="str">
            <v>yes</v>
          </cell>
        </row>
        <row r="4587">
          <cell r="A4587" t="str">
            <v>Eight Mile Creek 07</v>
          </cell>
          <cell r="B4587" t="str">
            <v>Eight Mile Creek</v>
          </cell>
          <cell r="C4587" t="str">
            <v>Methow</v>
          </cell>
          <cell r="D4587" t="str">
            <v>yes</v>
          </cell>
          <cell r="E4587" t="str">
            <v>yes</v>
          </cell>
          <cell r="F4587" t="str">
            <v>yes</v>
          </cell>
        </row>
        <row r="4588">
          <cell r="A4588" t="str">
            <v>Eight Mile Creek 08</v>
          </cell>
          <cell r="B4588" t="str">
            <v>Eight Mile Creek</v>
          </cell>
          <cell r="C4588" t="str">
            <v>Methow</v>
          </cell>
          <cell r="D4588" t="str">
            <v>yes</v>
          </cell>
          <cell r="E4588" t="str">
            <v>yes</v>
          </cell>
          <cell r="F4588" t="str">
            <v>yes</v>
          </cell>
        </row>
        <row r="4589">
          <cell r="A4589" t="str">
            <v>Eight Mile Creek 09</v>
          </cell>
          <cell r="B4589" t="str">
            <v>Eight Mile Creek</v>
          </cell>
          <cell r="C4589" t="str">
            <v>Methow</v>
          </cell>
          <cell r="D4589" t="str">
            <v>yes</v>
          </cell>
          <cell r="E4589" t="str">
            <v>yes</v>
          </cell>
          <cell r="F4589" t="str">
            <v>yes</v>
          </cell>
        </row>
        <row r="4590">
          <cell r="A4590" t="str">
            <v>Entiat River Lake 01</v>
          </cell>
          <cell r="B4590" t="str">
            <v>Entiat River-Lake Creek</v>
          </cell>
          <cell r="C4590" t="str">
            <v>Entiat</v>
          </cell>
          <cell r="D4590" t="str">
            <v>yes</v>
          </cell>
          <cell r="E4590" t="str">
            <v>yes</v>
          </cell>
          <cell r="F4590" t="str">
            <v>yes</v>
          </cell>
        </row>
        <row r="4591">
          <cell r="A4591" t="str">
            <v>Entiat River Lake 02</v>
          </cell>
          <cell r="B4591" t="str">
            <v>Entiat River-Lake Creek</v>
          </cell>
          <cell r="C4591" t="str">
            <v>Entiat</v>
          </cell>
          <cell r="D4591" t="str">
            <v>yes</v>
          </cell>
          <cell r="E4591" t="str">
            <v>yes</v>
          </cell>
          <cell r="F4591" t="str">
            <v>yes</v>
          </cell>
        </row>
        <row r="4592">
          <cell r="A4592" t="str">
            <v>Entiat River Lake 03</v>
          </cell>
          <cell r="B4592" t="str">
            <v>Entiat River-Lake Creek</v>
          </cell>
          <cell r="C4592" t="str">
            <v>Entiat</v>
          </cell>
          <cell r="D4592" t="str">
            <v>yes</v>
          </cell>
          <cell r="E4592" t="str">
            <v>yes</v>
          </cell>
          <cell r="F4592" t="str">
            <v>yes</v>
          </cell>
        </row>
        <row r="4593">
          <cell r="A4593" t="str">
            <v>Entiat River Lake 04</v>
          </cell>
          <cell r="B4593" t="str">
            <v>Entiat River-Lake Creek</v>
          </cell>
          <cell r="C4593" t="str">
            <v>Entiat</v>
          </cell>
          <cell r="D4593" t="str">
            <v>yes</v>
          </cell>
          <cell r="E4593" t="str">
            <v>yes</v>
          </cell>
          <cell r="F4593" t="str">
            <v>yes</v>
          </cell>
        </row>
        <row r="4594">
          <cell r="A4594" t="str">
            <v>Entiat River Lake 05</v>
          </cell>
          <cell r="B4594" t="str">
            <v>Entiat River-Lake Creek</v>
          </cell>
          <cell r="C4594" t="str">
            <v>Entiat</v>
          </cell>
          <cell r="D4594" t="str">
            <v>yes</v>
          </cell>
          <cell r="E4594" t="str">
            <v>yes</v>
          </cell>
          <cell r="F4594" t="str">
            <v>yes</v>
          </cell>
        </row>
        <row r="4595">
          <cell r="A4595" t="str">
            <v>Entiat River Lake 06</v>
          </cell>
          <cell r="B4595" t="str">
            <v>Entiat River-Lake Creek</v>
          </cell>
          <cell r="C4595" t="str">
            <v>Entiat</v>
          </cell>
          <cell r="D4595" t="str">
            <v>yes</v>
          </cell>
          <cell r="E4595" t="str">
            <v>yes</v>
          </cell>
          <cell r="F4595" t="str">
            <v>yes</v>
          </cell>
        </row>
        <row r="4596">
          <cell r="A4596" t="str">
            <v>Entiat River Lake 07</v>
          </cell>
          <cell r="B4596" t="str">
            <v>Entiat River-Lake Creek</v>
          </cell>
          <cell r="C4596" t="str">
            <v>Entiat</v>
          </cell>
          <cell r="D4596" t="str">
            <v>yes</v>
          </cell>
          <cell r="E4596" t="str">
            <v>yes</v>
          </cell>
          <cell r="F4596" t="str">
            <v>yes</v>
          </cell>
        </row>
        <row r="4597">
          <cell r="A4597" t="str">
            <v>Entiat River Lake 08</v>
          </cell>
          <cell r="B4597" t="str">
            <v>Entiat River-Lake Creek</v>
          </cell>
          <cell r="C4597" t="str">
            <v>Entiat</v>
          </cell>
          <cell r="D4597" t="str">
            <v>yes</v>
          </cell>
          <cell r="E4597" t="str">
            <v>yes</v>
          </cell>
          <cell r="F4597" t="str">
            <v>yes</v>
          </cell>
        </row>
        <row r="4598">
          <cell r="A4598" t="str">
            <v>Entiat River Lake 09</v>
          </cell>
          <cell r="B4598" t="str">
            <v>Entiat River-Lake Creek</v>
          </cell>
          <cell r="C4598" t="str">
            <v>Entiat</v>
          </cell>
          <cell r="D4598" t="str">
            <v>yes</v>
          </cell>
          <cell r="E4598" t="str">
            <v>yes</v>
          </cell>
          <cell r="F4598" t="str">
            <v>yes</v>
          </cell>
        </row>
        <row r="4599">
          <cell r="A4599" t="str">
            <v>Entiat River Lake 10</v>
          </cell>
          <cell r="B4599" t="str">
            <v>Entiat River-Lake Creek</v>
          </cell>
          <cell r="C4599" t="str">
            <v>Entiat</v>
          </cell>
          <cell r="D4599" t="str">
            <v>yes</v>
          </cell>
          <cell r="E4599" t="str">
            <v>yes</v>
          </cell>
          <cell r="F4599" t="str">
            <v>yes</v>
          </cell>
        </row>
        <row r="4600">
          <cell r="A4600" t="str">
            <v>Entiat River Lake 11</v>
          </cell>
          <cell r="B4600" t="str">
            <v>Entiat River-Lake Creek</v>
          </cell>
          <cell r="C4600" t="str">
            <v>Entiat</v>
          </cell>
          <cell r="D4600" t="str">
            <v>yes</v>
          </cell>
          <cell r="E4600" t="str">
            <v>yes</v>
          </cell>
          <cell r="F4600" t="str">
            <v>yes</v>
          </cell>
        </row>
        <row r="4601">
          <cell r="A4601" t="str">
            <v>Entiat River Mills 01</v>
          </cell>
          <cell r="B4601" t="str">
            <v>Entiat River-Mills Creek</v>
          </cell>
          <cell r="C4601" t="str">
            <v>Entiat</v>
          </cell>
          <cell r="D4601" t="str">
            <v>yes</v>
          </cell>
          <cell r="E4601" t="str">
            <v>yes</v>
          </cell>
          <cell r="F4601" t="str">
            <v>yes</v>
          </cell>
        </row>
        <row r="4602">
          <cell r="A4602" t="str">
            <v>Entiat River Mills 02</v>
          </cell>
          <cell r="B4602" t="str">
            <v>Entiat River-Mills Creek</v>
          </cell>
          <cell r="C4602" t="str">
            <v>Entiat</v>
          </cell>
          <cell r="D4602" t="str">
            <v>yes</v>
          </cell>
          <cell r="E4602" t="str">
            <v>yes</v>
          </cell>
          <cell r="F4602" t="str">
            <v>yes</v>
          </cell>
        </row>
        <row r="4603">
          <cell r="A4603" t="str">
            <v>Entiat River Mills 03</v>
          </cell>
          <cell r="B4603" t="str">
            <v>Entiat River-Mills Creek</v>
          </cell>
          <cell r="C4603" t="str">
            <v>Entiat</v>
          </cell>
          <cell r="D4603" t="str">
            <v>yes</v>
          </cell>
          <cell r="E4603" t="str">
            <v>yes</v>
          </cell>
          <cell r="F4603" t="str">
            <v>yes</v>
          </cell>
        </row>
        <row r="4604">
          <cell r="A4604" t="str">
            <v>Entiat River Mills 04</v>
          </cell>
          <cell r="B4604" t="str">
            <v>Entiat River-Mills Creek</v>
          </cell>
          <cell r="C4604" t="str">
            <v>Entiat</v>
          </cell>
          <cell r="D4604" t="str">
            <v>yes</v>
          </cell>
          <cell r="E4604" t="str">
            <v>yes</v>
          </cell>
          <cell r="F4604" t="str">
            <v>yes</v>
          </cell>
        </row>
        <row r="4605">
          <cell r="A4605" t="str">
            <v>Entiat River Mills 05</v>
          </cell>
          <cell r="B4605" t="str">
            <v>Entiat River-Mills Creek</v>
          </cell>
          <cell r="C4605" t="str">
            <v>Entiat</v>
          </cell>
          <cell r="D4605" t="str">
            <v>yes</v>
          </cell>
          <cell r="E4605" t="str">
            <v>yes</v>
          </cell>
          <cell r="F4605" t="str">
            <v>yes</v>
          </cell>
        </row>
        <row r="4606">
          <cell r="A4606" t="str">
            <v>Entiat River Mills 06</v>
          </cell>
          <cell r="B4606" t="str">
            <v>Entiat River-Mills Creek</v>
          </cell>
          <cell r="C4606" t="str">
            <v>Entiat</v>
          </cell>
          <cell r="D4606" t="str">
            <v>yes</v>
          </cell>
          <cell r="E4606" t="str">
            <v>yes</v>
          </cell>
          <cell r="F4606" t="str">
            <v>yes</v>
          </cell>
        </row>
        <row r="4607">
          <cell r="A4607" t="str">
            <v>Entiat River Mills 07</v>
          </cell>
          <cell r="B4607" t="str">
            <v>Entiat River-Mills Creek</v>
          </cell>
          <cell r="C4607" t="str">
            <v>Entiat</v>
          </cell>
          <cell r="D4607" t="str">
            <v>yes</v>
          </cell>
          <cell r="E4607" t="str">
            <v>yes</v>
          </cell>
          <cell r="F4607" t="str">
            <v>yes</v>
          </cell>
        </row>
        <row r="4608">
          <cell r="A4608" t="str">
            <v>Entiat River Mills 08</v>
          </cell>
          <cell r="B4608" t="str">
            <v>Entiat River-Mills Creek</v>
          </cell>
          <cell r="C4608" t="str">
            <v>Entiat</v>
          </cell>
          <cell r="D4608" t="str">
            <v>yes</v>
          </cell>
          <cell r="E4608" t="str">
            <v>yes</v>
          </cell>
          <cell r="F4608" t="str">
            <v>yes</v>
          </cell>
        </row>
        <row r="4609">
          <cell r="A4609" t="str">
            <v>Entiat River Potato 01</v>
          </cell>
          <cell r="B4609" t="str">
            <v>Entiat River-Potato Creek</v>
          </cell>
          <cell r="C4609" t="str">
            <v>Entiat</v>
          </cell>
          <cell r="D4609" t="str">
            <v>yes</v>
          </cell>
          <cell r="E4609" t="str">
            <v>yes</v>
          </cell>
          <cell r="F4609" t="str">
            <v>yes</v>
          </cell>
        </row>
        <row r="4610">
          <cell r="A4610" t="str">
            <v>Entiat River Potato 02</v>
          </cell>
          <cell r="B4610" t="str">
            <v>Entiat River-Potato Creek</v>
          </cell>
          <cell r="C4610" t="str">
            <v>Entiat</v>
          </cell>
          <cell r="D4610" t="str">
            <v>yes</v>
          </cell>
          <cell r="E4610" t="str">
            <v>yes</v>
          </cell>
          <cell r="F4610" t="str">
            <v>yes</v>
          </cell>
        </row>
        <row r="4611">
          <cell r="A4611" t="str">
            <v>Entiat River Potato 03</v>
          </cell>
          <cell r="B4611" t="str">
            <v>Entiat River-Potato Creek</v>
          </cell>
          <cell r="C4611" t="str">
            <v>Entiat</v>
          </cell>
          <cell r="D4611" t="str">
            <v>yes</v>
          </cell>
          <cell r="E4611" t="str">
            <v>yes</v>
          </cell>
          <cell r="F4611" t="str">
            <v>yes</v>
          </cell>
        </row>
        <row r="4612">
          <cell r="A4612" t="str">
            <v>Entiat River Potato 04</v>
          </cell>
          <cell r="B4612" t="str">
            <v>Entiat River-Potato Creek</v>
          </cell>
          <cell r="C4612" t="str">
            <v>Entiat</v>
          </cell>
          <cell r="D4612" t="str">
            <v>yes</v>
          </cell>
          <cell r="E4612" t="str">
            <v>yes</v>
          </cell>
          <cell r="F4612" t="str">
            <v>yes</v>
          </cell>
        </row>
        <row r="4613">
          <cell r="A4613" t="str">
            <v>Entiat River Potato 05</v>
          </cell>
          <cell r="B4613" t="str">
            <v>Entiat River-Potato Creek</v>
          </cell>
          <cell r="C4613" t="str">
            <v>Entiat</v>
          </cell>
          <cell r="D4613" t="str">
            <v>yes</v>
          </cell>
          <cell r="E4613" t="str">
            <v>yes</v>
          </cell>
          <cell r="F4613" t="str">
            <v>yes</v>
          </cell>
        </row>
        <row r="4614">
          <cell r="A4614" t="str">
            <v>Entiat River Potato 06</v>
          </cell>
          <cell r="B4614" t="str">
            <v>Entiat River-Potato Creek</v>
          </cell>
          <cell r="C4614" t="str">
            <v>Entiat</v>
          </cell>
          <cell r="D4614" t="str">
            <v>yes</v>
          </cell>
          <cell r="E4614" t="str">
            <v>yes</v>
          </cell>
          <cell r="F4614" t="str">
            <v>yes</v>
          </cell>
        </row>
        <row r="4615">
          <cell r="A4615" t="str">
            <v>Entiat River Potato 07</v>
          </cell>
          <cell r="B4615" t="str">
            <v>Entiat River-Potato Creek</v>
          </cell>
          <cell r="C4615" t="str">
            <v>Entiat</v>
          </cell>
          <cell r="D4615" t="str">
            <v>yes</v>
          </cell>
          <cell r="E4615" t="str">
            <v>yes</v>
          </cell>
          <cell r="F4615" t="str">
            <v>yes</v>
          </cell>
        </row>
        <row r="4616">
          <cell r="A4616" t="str">
            <v>Entiat River Potato 08</v>
          </cell>
          <cell r="B4616" t="str">
            <v>Entiat River-Potato Creek</v>
          </cell>
          <cell r="C4616" t="str">
            <v>Entiat</v>
          </cell>
          <cell r="D4616" t="str">
            <v>yes</v>
          </cell>
          <cell r="E4616" t="str">
            <v>yes</v>
          </cell>
          <cell r="F4616" t="str">
            <v>yes</v>
          </cell>
        </row>
        <row r="4617">
          <cell r="A4617" t="str">
            <v>Entiat River Preston 01</v>
          </cell>
          <cell r="B4617" t="str">
            <v>Entiat River-Preston Creek</v>
          </cell>
          <cell r="C4617" t="str">
            <v>Entiat</v>
          </cell>
          <cell r="D4617" t="str">
            <v>yes</v>
          </cell>
          <cell r="E4617" t="str">
            <v>yes</v>
          </cell>
          <cell r="F4617" t="str">
            <v>yes</v>
          </cell>
        </row>
        <row r="4618">
          <cell r="A4618" t="str">
            <v>Entiat River Preston 02</v>
          </cell>
          <cell r="B4618" t="str">
            <v>Entiat River-Preston Creek</v>
          </cell>
          <cell r="C4618" t="str">
            <v>Entiat</v>
          </cell>
          <cell r="D4618" t="str">
            <v>yes</v>
          </cell>
          <cell r="E4618" t="str">
            <v>yes</v>
          </cell>
          <cell r="F4618" t="str">
            <v>yes</v>
          </cell>
        </row>
        <row r="4619">
          <cell r="A4619" t="str">
            <v>Entiat River Preston 03</v>
          </cell>
          <cell r="B4619" t="str">
            <v>Entiat River-Preston Creek</v>
          </cell>
          <cell r="C4619" t="str">
            <v>Entiat</v>
          </cell>
          <cell r="D4619" t="str">
            <v>yes</v>
          </cell>
          <cell r="E4619" t="str">
            <v>yes</v>
          </cell>
          <cell r="F4619" t="str">
            <v>yes</v>
          </cell>
        </row>
        <row r="4620">
          <cell r="A4620" t="str">
            <v>Entiat River Preston 04</v>
          </cell>
          <cell r="B4620" t="str">
            <v>Entiat River-Preston Creek</v>
          </cell>
          <cell r="C4620" t="str">
            <v>Entiat</v>
          </cell>
          <cell r="D4620" t="str">
            <v>yes</v>
          </cell>
          <cell r="E4620" t="str">
            <v>yes</v>
          </cell>
          <cell r="F4620" t="str">
            <v>yes</v>
          </cell>
        </row>
        <row r="4621">
          <cell r="A4621" t="str">
            <v>Entiat River Preston 05</v>
          </cell>
          <cell r="B4621" t="str">
            <v>Entiat River-Lake Creek</v>
          </cell>
          <cell r="C4621" t="str">
            <v>Entiat</v>
          </cell>
          <cell r="D4621" t="str">
            <v>yes</v>
          </cell>
          <cell r="E4621" t="str">
            <v>yes</v>
          </cell>
          <cell r="F4621" t="str">
            <v>yes</v>
          </cell>
        </row>
        <row r="4622">
          <cell r="A4622" t="str">
            <v>Etienne Creek 01</v>
          </cell>
          <cell r="B4622" t="str">
            <v xml:space="preserve">Upper Peshastin Creek </v>
          </cell>
          <cell r="C4622" t="str">
            <v>Wenatchee</v>
          </cell>
          <cell r="D4622" t="str">
            <v>yes</v>
          </cell>
          <cell r="E4622" t="str">
            <v>yes</v>
          </cell>
          <cell r="F4622" t="str">
            <v>yes</v>
          </cell>
        </row>
        <row r="4623">
          <cell r="A4623" t="str">
            <v>Etienne Creek 02</v>
          </cell>
          <cell r="B4623" t="str">
            <v xml:space="preserve">Upper Peshastin Creek </v>
          </cell>
          <cell r="C4623" t="str">
            <v>Wenatchee</v>
          </cell>
          <cell r="D4623" t="str">
            <v>no</v>
          </cell>
          <cell r="E4623" t="str">
            <v>yes</v>
          </cell>
          <cell r="F4623" t="str">
            <v>yes</v>
          </cell>
        </row>
        <row r="4624">
          <cell r="A4624" t="str">
            <v>Eureka Creek 01</v>
          </cell>
          <cell r="B4624" t="str">
            <v>Eureka Creek Methow</v>
          </cell>
          <cell r="C4624" t="str">
            <v>Methow</v>
          </cell>
          <cell r="D4624" t="str">
            <v>yes</v>
          </cell>
          <cell r="E4624" t="str">
            <v>yes</v>
          </cell>
          <cell r="F4624" t="str">
            <v>yes</v>
          </cell>
        </row>
        <row r="4625">
          <cell r="A4625" t="str">
            <v>Falls Creek 01</v>
          </cell>
          <cell r="B4625" t="str">
            <v>Falls Creek Methow</v>
          </cell>
          <cell r="C4625" t="str">
            <v>Methow</v>
          </cell>
          <cell r="D4625" t="str">
            <v>no</v>
          </cell>
          <cell r="E4625" t="str">
            <v>yes</v>
          </cell>
          <cell r="F4625" t="str">
            <v>no</v>
          </cell>
        </row>
        <row r="4626">
          <cell r="A4626" t="str">
            <v>Farewell Creek 01</v>
          </cell>
          <cell r="B4626" t="str">
            <v>Lake Creek (Methow)</v>
          </cell>
          <cell r="C4626" t="str">
            <v>Methow</v>
          </cell>
          <cell r="D4626" t="str">
            <v>no</v>
          </cell>
          <cell r="E4626" t="str">
            <v>no</v>
          </cell>
          <cell r="F4626" t="str">
            <v>no</v>
          </cell>
        </row>
        <row r="4627">
          <cell r="A4627" t="str">
            <v>Fish Creek 01</v>
          </cell>
          <cell r="B4627" t="str">
            <v xml:space="preserve">Upper Little Wenatchee River </v>
          </cell>
          <cell r="C4627" t="str">
            <v>Wenatchee</v>
          </cell>
          <cell r="D4627" t="str">
            <v>no</v>
          </cell>
          <cell r="E4627" t="str">
            <v>no</v>
          </cell>
          <cell r="F4627" t="str">
            <v>yes</v>
          </cell>
        </row>
        <row r="4628">
          <cell r="A4628" t="str">
            <v>Fish Lake Run 01</v>
          </cell>
          <cell r="B4628" t="str">
            <v>Wenatchee River-Beaver Creek</v>
          </cell>
          <cell r="C4628" t="str">
            <v>Wenatchee</v>
          </cell>
          <cell r="D4628" t="str">
            <v>yes</v>
          </cell>
          <cell r="E4628" t="str">
            <v>yes</v>
          </cell>
          <cell r="F4628" t="str">
            <v>no</v>
          </cell>
        </row>
        <row r="4629">
          <cell r="A4629" t="str">
            <v>Fish Lake Run 02</v>
          </cell>
          <cell r="B4629" t="str">
            <v>Wenatchee River-Beaver Creek</v>
          </cell>
          <cell r="C4629" t="str">
            <v>Wenatchee</v>
          </cell>
          <cell r="D4629" t="str">
            <v>no</v>
          </cell>
          <cell r="E4629" t="str">
            <v>yes</v>
          </cell>
          <cell r="F4629" t="str">
            <v>no</v>
          </cell>
        </row>
        <row r="4630">
          <cell r="A4630" t="str">
            <v>Foggy Dew Creek 01</v>
          </cell>
          <cell r="B4630" t="str">
            <v>Gold Creek</v>
          </cell>
          <cell r="C4630" t="str">
            <v>Methow</v>
          </cell>
          <cell r="D4630" t="str">
            <v>yes</v>
          </cell>
          <cell r="E4630" t="str">
            <v>yes</v>
          </cell>
          <cell r="F4630" t="str">
            <v>yes</v>
          </cell>
        </row>
        <row r="4631">
          <cell r="A4631" t="str">
            <v>Foggy Dew Creek 02</v>
          </cell>
          <cell r="B4631" t="str">
            <v>Gold Creek</v>
          </cell>
          <cell r="C4631" t="str">
            <v>Methow</v>
          </cell>
          <cell r="D4631" t="str">
            <v>yes</v>
          </cell>
          <cell r="E4631" t="str">
            <v>yes</v>
          </cell>
          <cell r="F4631" t="str">
            <v>yes</v>
          </cell>
        </row>
        <row r="4632">
          <cell r="A4632" t="str">
            <v>Foggy Dew Creek 03</v>
          </cell>
          <cell r="B4632" t="str">
            <v>Gold Creek</v>
          </cell>
          <cell r="C4632" t="str">
            <v>Methow</v>
          </cell>
          <cell r="D4632" t="str">
            <v>yes</v>
          </cell>
          <cell r="E4632" t="str">
            <v>yes</v>
          </cell>
          <cell r="F4632" t="str">
            <v>yes</v>
          </cell>
        </row>
        <row r="4633">
          <cell r="A4633" t="str">
            <v>Foggy Dew Creek 04</v>
          </cell>
          <cell r="B4633" t="str">
            <v>Gold Creek</v>
          </cell>
          <cell r="C4633" t="str">
            <v>Methow</v>
          </cell>
          <cell r="D4633" t="str">
            <v>yes</v>
          </cell>
          <cell r="E4633" t="str">
            <v>yes</v>
          </cell>
          <cell r="F4633" t="str">
            <v>yes</v>
          </cell>
        </row>
        <row r="4634">
          <cell r="A4634" t="str">
            <v>Frazer Creek 01</v>
          </cell>
          <cell r="B4634" t="str">
            <v xml:space="preserve">Lower Beaver Creek </v>
          </cell>
          <cell r="C4634" t="str">
            <v>Methow</v>
          </cell>
          <cell r="D4634" t="str">
            <v>no</v>
          </cell>
          <cell r="E4634" t="str">
            <v>no</v>
          </cell>
          <cell r="F4634" t="str">
            <v>no</v>
          </cell>
        </row>
        <row r="4635">
          <cell r="A4635" t="str">
            <v>Frazer Creek 02</v>
          </cell>
          <cell r="B4635" t="str">
            <v xml:space="preserve">Lower Beaver Creek </v>
          </cell>
          <cell r="C4635" t="str">
            <v>Methow</v>
          </cell>
          <cell r="D4635" t="str">
            <v>no</v>
          </cell>
          <cell r="E4635" t="str">
            <v>no</v>
          </cell>
          <cell r="F4635" t="str">
            <v>no</v>
          </cell>
        </row>
        <row r="4636">
          <cell r="A4636" t="str">
            <v>Frazer Creek 03</v>
          </cell>
          <cell r="B4636" t="str">
            <v xml:space="preserve">Lower Beaver Creek </v>
          </cell>
          <cell r="C4636" t="str">
            <v>Methow</v>
          </cell>
          <cell r="D4636" t="str">
            <v>no</v>
          </cell>
          <cell r="E4636" t="str">
            <v>no</v>
          </cell>
          <cell r="F4636" t="str">
            <v>no</v>
          </cell>
        </row>
        <row r="4637">
          <cell r="A4637" t="str">
            <v>French Creek 01</v>
          </cell>
          <cell r="B4637" t="str">
            <v xml:space="preserve">Upper Icicle Creek </v>
          </cell>
          <cell r="C4637" t="str">
            <v>Wenatchee</v>
          </cell>
          <cell r="D4637" t="str">
            <v>no</v>
          </cell>
          <cell r="E4637" t="str">
            <v>no</v>
          </cell>
          <cell r="F4637" t="str">
            <v>yes</v>
          </cell>
        </row>
        <row r="4638">
          <cell r="A4638" t="str">
            <v>French Creek 02</v>
          </cell>
          <cell r="B4638" t="str">
            <v>French Creek (Wenatchee)</v>
          </cell>
          <cell r="C4638" t="str">
            <v>Wenatchee</v>
          </cell>
          <cell r="D4638" t="str">
            <v>no</v>
          </cell>
          <cell r="E4638" t="str">
            <v>no</v>
          </cell>
          <cell r="F4638" t="str">
            <v>yes</v>
          </cell>
        </row>
        <row r="4639">
          <cell r="A4639" t="str">
            <v>French Creek 03</v>
          </cell>
          <cell r="B4639" t="str">
            <v>French Creek (Wenatchee)</v>
          </cell>
          <cell r="C4639" t="str">
            <v>Wenatchee</v>
          </cell>
          <cell r="D4639" t="str">
            <v>no</v>
          </cell>
          <cell r="E4639" t="str">
            <v>no</v>
          </cell>
          <cell r="F4639" t="str">
            <v>yes</v>
          </cell>
        </row>
        <row r="4640">
          <cell r="A4640" t="str">
            <v>French Creek 04</v>
          </cell>
          <cell r="B4640" t="str">
            <v>French Creek (Wenatchee)</v>
          </cell>
          <cell r="C4640" t="str">
            <v>Wenatchee</v>
          </cell>
          <cell r="D4640" t="str">
            <v>no</v>
          </cell>
          <cell r="E4640" t="str">
            <v>no</v>
          </cell>
          <cell r="F4640" t="str">
            <v>yes</v>
          </cell>
        </row>
        <row r="4641">
          <cell r="A4641" t="str">
            <v>French Creek 05</v>
          </cell>
          <cell r="B4641" t="str">
            <v>French Creek (Wenatchee)</v>
          </cell>
          <cell r="C4641" t="str">
            <v>Wenatchee</v>
          </cell>
          <cell r="D4641" t="str">
            <v>no</v>
          </cell>
          <cell r="E4641" t="str">
            <v>no</v>
          </cell>
          <cell r="F4641" t="str">
            <v>yes</v>
          </cell>
        </row>
        <row r="4642">
          <cell r="A4642" t="str">
            <v>French Creek 06</v>
          </cell>
          <cell r="B4642" t="str">
            <v>French Creek (Wenatchee)</v>
          </cell>
          <cell r="C4642" t="str">
            <v>Wenatchee</v>
          </cell>
          <cell r="D4642" t="str">
            <v>no</v>
          </cell>
          <cell r="E4642" t="str">
            <v>no</v>
          </cell>
          <cell r="F4642" t="str">
            <v>yes</v>
          </cell>
        </row>
        <row r="4643">
          <cell r="A4643" t="str">
            <v>Freund Creek 01</v>
          </cell>
          <cell r="B4643" t="str">
            <v>Chumstick Creek</v>
          </cell>
          <cell r="C4643" t="str">
            <v>Wenatchee</v>
          </cell>
          <cell r="D4643" t="str">
            <v>no</v>
          </cell>
          <cell r="E4643" t="str">
            <v>yes</v>
          </cell>
          <cell r="F4643" t="str">
            <v>no</v>
          </cell>
        </row>
        <row r="4644">
          <cell r="A4644" t="str">
            <v>Gate Creek 01</v>
          </cell>
          <cell r="B4644" t="str">
            <v xml:space="preserve">Lower Chiwawa River </v>
          </cell>
          <cell r="C4644" t="str">
            <v>Wenatchee</v>
          </cell>
          <cell r="D4644" t="str">
            <v>no</v>
          </cell>
          <cell r="E4644" t="str">
            <v>yes</v>
          </cell>
          <cell r="F4644" t="str">
            <v>no</v>
          </cell>
        </row>
        <row r="4645">
          <cell r="A4645" t="str">
            <v>Gill Creek 01</v>
          </cell>
          <cell r="B4645" t="str">
            <v xml:space="preserve">Lower Nason Creek </v>
          </cell>
          <cell r="C4645" t="str">
            <v>Wenatchee</v>
          </cell>
          <cell r="D4645" t="str">
            <v>no</v>
          </cell>
          <cell r="E4645" t="str">
            <v>yes</v>
          </cell>
          <cell r="F4645" t="str">
            <v>no</v>
          </cell>
        </row>
        <row r="4646">
          <cell r="A4646" t="str">
            <v>Goat Creek 01</v>
          </cell>
          <cell r="B4646" t="str">
            <v xml:space="preserve">Goat Creek </v>
          </cell>
          <cell r="C4646" t="str">
            <v>Methow</v>
          </cell>
          <cell r="D4646" t="str">
            <v>yes</v>
          </cell>
          <cell r="E4646" t="str">
            <v>yes</v>
          </cell>
          <cell r="F4646" t="str">
            <v>yes</v>
          </cell>
        </row>
        <row r="4647">
          <cell r="A4647" t="str">
            <v>Goat Creek 02</v>
          </cell>
          <cell r="B4647" t="str">
            <v xml:space="preserve">Goat Creek </v>
          </cell>
          <cell r="C4647" t="str">
            <v>Methow</v>
          </cell>
          <cell r="D4647" t="str">
            <v>yes</v>
          </cell>
          <cell r="E4647" t="str">
            <v>yes</v>
          </cell>
          <cell r="F4647" t="str">
            <v>yes</v>
          </cell>
        </row>
        <row r="4648">
          <cell r="A4648" t="str">
            <v>Goat Creek 03</v>
          </cell>
          <cell r="B4648" t="str">
            <v xml:space="preserve">Goat Creek </v>
          </cell>
          <cell r="C4648" t="str">
            <v>Methow</v>
          </cell>
          <cell r="D4648" t="str">
            <v>yes</v>
          </cell>
          <cell r="E4648" t="str">
            <v>no</v>
          </cell>
          <cell r="F4648" t="str">
            <v>yes</v>
          </cell>
        </row>
        <row r="4649">
          <cell r="A4649" t="str">
            <v>Goat Creek 04</v>
          </cell>
          <cell r="B4649" t="str">
            <v xml:space="preserve">Goat Creek </v>
          </cell>
          <cell r="C4649" t="str">
            <v>Methow</v>
          </cell>
          <cell r="D4649" t="str">
            <v>no</v>
          </cell>
          <cell r="E4649" t="str">
            <v>no</v>
          </cell>
          <cell r="F4649" t="str">
            <v>yes</v>
          </cell>
        </row>
        <row r="4650">
          <cell r="A4650" t="str">
            <v>Goat Creek 05</v>
          </cell>
          <cell r="B4650" t="str">
            <v xml:space="preserve">Goat Creek </v>
          </cell>
          <cell r="C4650" t="str">
            <v>Methow</v>
          </cell>
          <cell r="D4650" t="str">
            <v>no</v>
          </cell>
          <cell r="E4650" t="str">
            <v>no</v>
          </cell>
          <cell r="F4650" t="str">
            <v>yes</v>
          </cell>
        </row>
        <row r="4651">
          <cell r="A4651" t="str">
            <v>Goat Creek 06</v>
          </cell>
          <cell r="B4651" t="str">
            <v xml:space="preserve">Goat Creek </v>
          </cell>
          <cell r="C4651" t="str">
            <v>Methow</v>
          </cell>
          <cell r="D4651" t="str">
            <v>no</v>
          </cell>
          <cell r="E4651" t="str">
            <v>no</v>
          </cell>
          <cell r="F4651" t="str">
            <v>yes</v>
          </cell>
        </row>
        <row r="4652">
          <cell r="A4652" t="str">
            <v>Goat Creek 07</v>
          </cell>
          <cell r="B4652" t="str">
            <v xml:space="preserve">Goat Creek </v>
          </cell>
          <cell r="C4652" t="str">
            <v>Methow</v>
          </cell>
          <cell r="D4652" t="str">
            <v>no</v>
          </cell>
          <cell r="E4652" t="str">
            <v>no</v>
          </cell>
          <cell r="F4652" t="str">
            <v>yes</v>
          </cell>
        </row>
        <row r="4653">
          <cell r="A4653" t="str">
            <v>Goat Creek 08</v>
          </cell>
          <cell r="B4653" t="str">
            <v xml:space="preserve">Goat Creek </v>
          </cell>
          <cell r="C4653" t="str">
            <v>Methow</v>
          </cell>
          <cell r="D4653" t="str">
            <v>no</v>
          </cell>
          <cell r="E4653" t="str">
            <v>no</v>
          </cell>
          <cell r="F4653" t="str">
            <v>yes</v>
          </cell>
        </row>
        <row r="4654">
          <cell r="A4654" t="str">
            <v>Goat Creek 09</v>
          </cell>
          <cell r="B4654" t="str">
            <v xml:space="preserve">Goat Creek </v>
          </cell>
          <cell r="C4654" t="str">
            <v>Methow</v>
          </cell>
          <cell r="D4654" t="str">
            <v>no</v>
          </cell>
          <cell r="E4654" t="str">
            <v>no</v>
          </cell>
          <cell r="F4654" t="str">
            <v>yes</v>
          </cell>
        </row>
        <row r="4655">
          <cell r="A4655" t="str">
            <v>Gold Creek 01</v>
          </cell>
          <cell r="B4655" t="str">
            <v>Methow River-Texas Creek</v>
          </cell>
          <cell r="C4655" t="str">
            <v>Methow</v>
          </cell>
          <cell r="D4655" t="str">
            <v>yes</v>
          </cell>
          <cell r="E4655" t="str">
            <v>yes</v>
          </cell>
          <cell r="F4655" t="str">
            <v>yes</v>
          </cell>
        </row>
        <row r="4656">
          <cell r="A4656" t="str">
            <v>Gold Creek 02</v>
          </cell>
          <cell r="B4656" t="str">
            <v>Gold Creek</v>
          </cell>
          <cell r="C4656" t="str">
            <v>Methow</v>
          </cell>
          <cell r="D4656" t="str">
            <v>no</v>
          </cell>
          <cell r="E4656" t="str">
            <v>yes</v>
          </cell>
          <cell r="F4656" t="str">
            <v>no</v>
          </cell>
        </row>
        <row r="4657">
          <cell r="A4657" t="str">
            <v>Gold Creek 03</v>
          </cell>
          <cell r="B4657" t="str">
            <v>Gold Creek</v>
          </cell>
          <cell r="C4657" t="str">
            <v>Methow</v>
          </cell>
          <cell r="D4657" t="str">
            <v>yes</v>
          </cell>
          <cell r="E4657" t="str">
            <v>yes</v>
          </cell>
          <cell r="F4657" t="str">
            <v>yes</v>
          </cell>
        </row>
        <row r="4658">
          <cell r="A4658" t="str">
            <v>Gold Creek 04</v>
          </cell>
          <cell r="B4658" t="str">
            <v>Gold Creek</v>
          </cell>
          <cell r="C4658" t="str">
            <v>Methow</v>
          </cell>
          <cell r="D4658" t="str">
            <v>yes</v>
          </cell>
          <cell r="E4658" t="str">
            <v>yes</v>
          </cell>
          <cell r="F4658" t="str">
            <v>yes</v>
          </cell>
        </row>
        <row r="4659">
          <cell r="A4659" t="str">
            <v>Gold Creek 05</v>
          </cell>
          <cell r="B4659" t="str">
            <v>Gold Creek</v>
          </cell>
          <cell r="C4659" t="str">
            <v>Methow</v>
          </cell>
          <cell r="D4659" t="str">
            <v>yes</v>
          </cell>
          <cell r="E4659" t="str">
            <v>yes</v>
          </cell>
          <cell r="F4659" t="str">
            <v>yes</v>
          </cell>
        </row>
        <row r="4660">
          <cell r="A4660" t="str">
            <v>Gold Creek North Fork 01</v>
          </cell>
          <cell r="B4660" t="str">
            <v>Gold Creek</v>
          </cell>
          <cell r="C4660" t="str">
            <v>Methow</v>
          </cell>
          <cell r="D4660" t="str">
            <v>yes</v>
          </cell>
          <cell r="E4660" t="str">
            <v>yes</v>
          </cell>
          <cell r="F4660" t="str">
            <v>yes</v>
          </cell>
        </row>
        <row r="4661">
          <cell r="A4661" t="str">
            <v>Gold Creek South Fork 01</v>
          </cell>
          <cell r="B4661" t="str">
            <v xml:space="preserve">South Fork Gold Creek </v>
          </cell>
          <cell r="C4661" t="str">
            <v>Methow</v>
          </cell>
          <cell r="D4661" t="str">
            <v>yes</v>
          </cell>
          <cell r="E4661" t="str">
            <v>yes</v>
          </cell>
          <cell r="F4661" t="str">
            <v>yes</v>
          </cell>
        </row>
        <row r="4662">
          <cell r="A4662" t="str">
            <v>Gold Creek South Fork 02</v>
          </cell>
          <cell r="B4662" t="str">
            <v xml:space="preserve">South Fork Gold Creek </v>
          </cell>
          <cell r="C4662" t="str">
            <v>Methow</v>
          </cell>
          <cell r="D4662" t="str">
            <v>yes</v>
          </cell>
          <cell r="E4662" t="str">
            <v>yes</v>
          </cell>
          <cell r="F4662" t="str">
            <v>yes</v>
          </cell>
        </row>
        <row r="4663">
          <cell r="A4663" t="str">
            <v>Gold Creek South Fork 03</v>
          </cell>
          <cell r="B4663" t="str">
            <v xml:space="preserve">South Fork Gold Creek </v>
          </cell>
          <cell r="C4663" t="str">
            <v>Methow</v>
          </cell>
          <cell r="D4663" t="str">
            <v>yes</v>
          </cell>
          <cell r="E4663" t="str">
            <v>yes</v>
          </cell>
          <cell r="F4663" t="str">
            <v>yes</v>
          </cell>
        </row>
        <row r="4664">
          <cell r="A4664" t="str">
            <v>Gold Creek South Fork 04</v>
          </cell>
          <cell r="B4664" t="str">
            <v xml:space="preserve">South Fork Gold Creek </v>
          </cell>
          <cell r="C4664" t="str">
            <v>Methow</v>
          </cell>
          <cell r="D4664" t="str">
            <v>no</v>
          </cell>
          <cell r="E4664" t="str">
            <v>no</v>
          </cell>
          <cell r="F4664" t="str">
            <v>yes</v>
          </cell>
        </row>
        <row r="4665">
          <cell r="A4665" t="str">
            <v>Goose Creek 01</v>
          </cell>
          <cell r="B4665" t="str">
            <v xml:space="preserve">Lower Chiwawa River </v>
          </cell>
          <cell r="C4665" t="str">
            <v>Wenatchee</v>
          </cell>
          <cell r="D4665" t="str">
            <v>yes</v>
          </cell>
          <cell r="E4665" t="str">
            <v>yes</v>
          </cell>
          <cell r="F4665" t="str">
            <v>no</v>
          </cell>
        </row>
        <row r="4666">
          <cell r="A4666" t="str">
            <v>Hansel Creek 01</v>
          </cell>
          <cell r="B4666" t="str">
            <v xml:space="preserve">Lower Peshastin Creek </v>
          </cell>
          <cell r="C4666" t="str">
            <v>Wenatchee</v>
          </cell>
          <cell r="D4666" t="str">
            <v>no</v>
          </cell>
          <cell r="E4666" t="str">
            <v>yes</v>
          </cell>
          <cell r="F4666" t="str">
            <v>no</v>
          </cell>
        </row>
        <row r="4667">
          <cell r="A4667" t="str">
            <v>Henry Creek 01</v>
          </cell>
          <cell r="B4667" t="str">
            <v xml:space="preserve">Upper Nason Creek </v>
          </cell>
          <cell r="C4667" t="str">
            <v>Wenatchee</v>
          </cell>
          <cell r="D4667" t="str">
            <v>no</v>
          </cell>
          <cell r="E4667" t="str">
            <v>no</v>
          </cell>
          <cell r="F4667" t="str">
            <v>yes</v>
          </cell>
        </row>
        <row r="4668">
          <cell r="A4668" t="str">
            <v>Hornet Creek 01</v>
          </cell>
          <cell r="B4668" t="str">
            <v xml:space="preserve">Lower Mad River </v>
          </cell>
          <cell r="C4668" t="str">
            <v>Entiat</v>
          </cell>
          <cell r="D4668" t="str">
            <v>yes</v>
          </cell>
          <cell r="E4668" t="str">
            <v>yes</v>
          </cell>
          <cell r="F4668" t="str">
            <v>yes</v>
          </cell>
        </row>
        <row r="4669">
          <cell r="A4669" t="str">
            <v>Hornet Creek 02</v>
          </cell>
          <cell r="B4669" t="str">
            <v xml:space="preserve">Lower Mad River </v>
          </cell>
          <cell r="C4669" t="str">
            <v>Entiat</v>
          </cell>
          <cell r="D4669" t="str">
            <v>no</v>
          </cell>
          <cell r="E4669" t="str">
            <v>yes</v>
          </cell>
          <cell r="F4669" t="str">
            <v>no</v>
          </cell>
        </row>
        <row r="4670">
          <cell r="A4670" t="str">
            <v>Hornet Draw 01</v>
          </cell>
          <cell r="B4670" t="str">
            <v xml:space="preserve">Libby Creek </v>
          </cell>
          <cell r="C4670" t="str">
            <v>Methow</v>
          </cell>
          <cell r="D4670" t="str">
            <v>no</v>
          </cell>
          <cell r="E4670" t="str">
            <v>yes</v>
          </cell>
          <cell r="F4670" t="str">
            <v>no</v>
          </cell>
        </row>
        <row r="4671">
          <cell r="A4671" t="str">
            <v>Icicle Creek Lower 01</v>
          </cell>
          <cell r="B4671" t="str">
            <v xml:space="preserve">Lower Icicle Creek </v>
          </cell>
          <cell r="C4671" t="str">
            <v>Wenatchee</v>
          </cell>
          <cell r="D4671" t="str">
            <v>yes</v>
          </cell>
          <cell r="E4671" t="str">
            <v>yes</v>
          </cell>
          <cell r="F4671" t="str">
            <v>yes</v>
          </cell>
        </row>
        <row r="4672">
          <cell r="A4672" t="str">
            <v>Icicle Creek Lower 02</v>
          </cell>
          <cell r="B4672" t="str">
            <v xml:space="preserve">Lower Icicle Creek </v>
          </cell>
          <cell r="C4672" t="str">
            <v>Wenatchee</v>
          </cell>
          <cell r="D4672" t="str">
            <v>yes</v>
          </cell>
          <cell r="E4672" t="str">
            <v>yes</v>
          </cell>
          <cell r="F4672" t="str">
            <v>yes</v>
          </cell>
        </row>
        <row r="4673">
          <cell r="A4673" t="str">
            <v>Icicle Creek Lower 03</v>
          </cell>
          <cell r="B4673" t="str">
            <v xml:space="preserve">Lower Icicle Creek </v>
          </cell>
          <cell r="C4673" t="str">
            <v>Wenatchee</v>
          </cell>
          <cell r="D4673" t="str">
            <v>yes</v>
          </cell>
          <cell r="E4673" t="str">
            <v>yes</v>
          </cell>
          <cell r="F4673" t="str">
            <v>yes</v>
          </cell>
        </row>
        <row r="4674">
          <cell r="A4674" t="str">
            <v>Icicle Creek Lower 04</v>
          </cell>
          <cell r="B4674" t="str">
            <v xml:space="preserve">Lower Icicle Creek </v>
          </cell>
          <cell r="C4674" t="str">
            <v>Wenatchee</v>
          </cell>
          <cell r="D4674" t="str">
            <v>yes</v>
          </cell>
          <cell r="E4674" t="str">
            <v>yes</v>
          </cell>
          <cell r="F4674" t="str">
            <v>yes</v>
          </cell>
        </row>
        <row r="4675">
          <cell r="A4675" t="str">
            <v>Icicle Creek Lower 05</v>
          </cell>
          <cell r="B4675" t="str">
            <v xml:space="preserve">Lower Icicle Creek </v>
          </cell>
          <cell r="C4675" t="str">
            <v>Wenatchee</v>
          </cell>
          <cell r="D4675" t="str">
            <v>yes</v>
          </cell>
          <cell r="E4675" t="str">
            <v>yes</v>
          </cell>
          <cell r="F4675" t="str">
            <v>yes</v>
          </cell>
        </row>
        <row r="4676">
          <cell r="A4676" t="str">
            <v>Icicle Creek Lower 06</v>
          </cell>
          <cell r="B4676" t="str">
            <v xml:space="preserve">Lower Icicle Creek </v>
          </cell>
          <cell r="C4676" t="str">
            <v>Wenatchee</v>
          </cell>
          <cell r="D4676" t="str">
            <v>no</v>
          </cell>
          <cell r="E4676" t="str">
            <v>no</v>
          </cell>
          <cell r="F4676" t="str">
            <v>yes</v>
          </cell>
        </row>
        <row r="4677">
          <cell r="A4677" t="str">
            <v>Icicle Creek Lower 07</v>
          </cell>
          <cell r="B4677" t="str">
            <v xml:space="preserve">Lower Icicle Creek </v>
          </cell>
          <cell r="C4677" t="str">
            <v>Wenatchee</v>
          </cell>
          <cell r="D4677" t="str">
            <v>no</v>
          </cell>
          <cell r="E4677" t="str">
            <v>no</v>
          </cell>
          <cell r="F4677" t="str">
            <v>yes</v>
          </cell>
        </row>
        <row r="4678">
          <cell r="A4678" t="str">
            <v>Icicle Creek Lower 08</v>
          </cell>
          <cell r="B4678" t="str">
            <v xml:space="preserve">Lower Icicle Creek </v>
          </cell>
          <cell r="C4678" t="str">
            <v>Wenatchee</v>
          </cell>
          <cell r="D4678" t="str">
            <v>no</v>
          </cell>
          <cell r="E4678" t="str">
            <v>no</v>
          </cell>
          <cell r="F4678" t="str">
            <v>yes</v>
          </cell>
        </row>
        <row r="4679">
          <cell r="A4679" t="str">
            <v>Icicle Creek Middle 01</v>
          </cell>
          <cell r="B4679" t="str">
            <v xml:space="preserve">Middle Icicle Creek </v>
          </cell>
          <cell r="C4679" t="str">
            <v>Wenatchee</v>
          </cell>
          <cell r="D4679" t="str">
            <v>no</v>
          </cell>
          <cell r="E4679" t="str">
            <v>no</v>
          </cell>
          <cell r="F4679" t="str">
            <v>yes</v>
          </cell>
        </row>
        <row r="4680">
          <cell r="A4680" t="str">
            <v>Icicle Creek Middle 02</v>
          </cell>
          <cell r="B4680" t="str">
            <v xml:space="preserve">Middle Icicle Creek </v>
          </cell>
          <cell r="C4680" t="str">
            <v>Wenatchee</v>
          </cell>
          <cell r="D4680" t="str">
            <v>no</v>
          </cell>
          <cell r="E4680" t="str">
            <v>no</v>
          </cell>
          <cell r="F4680" t="str">
            <v>yes</v>
          </cell>
        </row>
        <row r="4681">
          <cell r="A4681" t="str">
            <v>Icicle Creek Middle 03</v>
          </cell>
          <cell r="B4681" t="str">
            <v xml:space="preserve">Middle Icicle Creek </v>
          </cell>
          <cell r="C4681" t="str">
            <v>Wenatchee</v>
          </cell>
          <cell r="D4681" t="str">
            <v>no</v>
          </cell>
          <cell r="E4681" t="str">
            <v>no</v>
          </cell>
          <cell r="F4681" t="str">
            <v>yes</v>
          </cell>
        </row>
        <row r="4682">
          <cell r="A4682" t="str">
            <v>Icicle Creek Middle 04</v>
          </cell>
          <cell r="B4682" t="str">
            <v xml:space="preserve">Middle Icicle Creek </v>
          </cell>
          <cell r="C4682" t="str">
            <v>Wenatchee</v>
          </cell>
          <cell r="D4682" t="str">
            <v>no</v>
          </cell>
          <cell r="E4682" t="str">
            <v>no</v>
          </cell>
          <cell r="F4682" t="str">
            <v>yes</v>
          </cell>
        </row>
        <row r="4683">
          <cell r="A4683" t="str">
            <v>Icicle Creek Middle 05</v>
          </cell>
          <cell r="B4683" t="str">
            <v xml:space="preserve">Middle Icicle Creek </v>
          </cell>
          <cell r="C4683" t="str">
            <v>Wenatchee</v>
          </cell>
          <cell r="D4683" t="str">
            <v>no</v>
          </cell>
          <cell r="E4683" t="str">
            <v>no</v>
          </cell>
          <cell r="F4683" t="str">
            <v>yes</v>
          </cell>
        </row>
        <row r="4684">
          <cell r="A4684" t="str">
            <v>Icicle Creek Middle 06</v>
          </cell>
          <cell r="B4684" t="str">
            <v xml:space="preserve">Middle Icicle Creek </v>
          </cell>
          <cell r="C4684" t="str">
            <v>Wenatchee</v>
          </cell>
          <cell r="D4684" t="str">
            <v>no</v>
          </cell>
          <cell r="E4684" t="str">
            <v>no</v>
          </cell>
          <cell r="F4684" t="str">
            <v>yes</v>
          </cell>
        </row>
        <row r="4685">
          <cell r="A4685" t="str">
            <v>Icicle Creek Middle 07</v>
          </cell>
          <cell r="B4685" t="str">
            <v xml:space="preserve">Middle Icicle Creek </v>
          </cell>
          <cell r="C4685" t="str">
            <v>Wenatchee</v>
          </cell>
          <cell r="D4685" t="str">
            <v>no</v>
          </cell>
          <cell r="E4685" t="str">
            <v>no</v>
          </cell>
          <cell r="F4685" t="str">
            <v>yes</v>
          </cell>
        </row>
        <row r="4686">
          <cell r="A4686" t="str">
            <v>Icicle Creek Middle 08</v>
          </cell>
          <cell r="B4686" t="str">
            <v xml:space="preserve">Middle Icicle Creek </v>
          </cell>
          <cell r="C4686" t="str">
            <v>Wenatchee</v>
          </cell>
          <cell r="D4686" t="str">
            <v>no</v>
          </cell>
          <cell r="E4686" t="str">
            <v>no</v>
          </cell>
          <cell r="F4686" t="str">
            <v>yes</v>
          </cell>
        </row>
        <row r="4687">
          <cell r="A4687" t="str">
            <v>Icicle Creek Middle 09</v>
          </cell>
          <cell r="B4687" t="str">
            <v xml:space="preserve">Middle Icicle Creek </v>
          </cell>
          <cell r="C4687" t="str">
            <v>Wenatchee</v>
          </cell>
          <cell r="D4687" t="str">
            <v>no</v>
          </cell>
          <cell r="E4687" t="str">
            <v>no</v>
          </cell>
          <cell r="F4687" t="str">
            <v>yes</v>
          </cell>
        </row>
        <row r="4688">
          <cell r="A4688" t="str">
            <v>Icicle Creek Middle 10</v>
          </cell>
          <cell r="B4688" t="str">
            <v xml:space="preserve">Middle Icicle Creek </v>
          </cell>
          <cell r="C4688" t="str">
            <v>Wenatchee</v>
          </cell>
          <cell r="D4688" t="str">
            <v>no</v>
          </cell>
          <cell r="E4688" t="str">
            <v>no</v>
          </cell>
          <cell r="F4688" t="str">
            <v>yes</v>
          </cell>
        </row>
        <row r="4689">
          <cell r="A4689" t="str">
            <v>Icicle Creek Middle 11</v>
          </cell>
          <cell r="B4689" t="str">
            <v xml:space="preserve">Upper Icicle Creek </v>
          </cell>
          <cell r="C4689" t="str">
            <v>Wenatchee</v>
          </cell>
          <cell r="D4689" t="str">
            <v>no</v>
          </cell>
          <cell r="E4689" t="str">
            <v>no</v>
          </cell>
          <cell r="F4689" t="str">
            <v>yes</v>
          </cell>
        </row>
        <row r="4690">
          <cell r="A4690" t="str">
            <v>Icicle Creek Upper 01</v>
          </cell>
          <cell r="B4690" t="str">
            <v xml:space="preserve">Upper Icicle Creek </v>
          </cell>
          <cell r="C4690" t="str">
            <v>Wenatchee</v>
          </cell>
          <cell r="D4690" t="str">
            <v>no</v>
          </cell>
          <cell r="E4690" t="str">
            <v>no</v>
          </cell>
          <cell r="F4690" t="str">
            <v>yes</v>
          </cell>
        </row>
        <row r="4691">
          <cell r="A4691" t="str">
            <v>Icicle Creek Upper 02</v>
          </cell>
          <cell r="B4691" t="str">
            <v xml:space="preserve">Upper Icicle Creek </v>
          </cell>
          <cell r="C4691" t="str">
            <v>Wenatchee</v>
          </cell>
          <cell r="D4691" t="str">
            <v>no</v>
          </cell>
          <cell r="E4691" t="str">
            <v>no</v>
          </cell>
          <cell r="F4691" t="str">
            <v>yes</v>
          </cell>
        </row>
        <row r="4692">
          <cell r="A4692" t="str">
            <v>Icicle Creek Upper 03</v>
          </cell>
          <cell r="B4692" t="str">
            <v xml:space="preserve">Upper Icicle Creek </v>
          </cell>
          <cell r="C4692" t="str">
            <v>Wenatchee</v>
          </cell>
          <cell r="D4692" t="str">
            <v>no</v>
          </cell>
          <cell r="E4692" t="str">
            <v>no</v>
          </cell>
          <cell r="F4692" t="str">
            <v>yes</v>
          </cell>
        </row>
        <row r="4693">
          <cell r="A4693" t="str">
            <v>Icicle Creek Upper 04</v>
          </cell>
          <cell r="B4693" t="str">
            <v xml:space="preserve">Upper Icicle Creek </v>
          </cell>
          <cell r="C4693" t="str">
            <v>Wenatchee</v>
          </cell>
          <cell r="D4693" t="str">
            <v>no</v>
          </cell>
          <cell r="E4693" t="str">
            <v>no</v>
          </cell>
          <cell r="F4693" t="str">
            <v>yes</v>
          </cell>
        </row>
        <row r="4694">
          <cell r="A4694" t="str">
            <v>Icicle Creek Upper 05</v>
          </cell>
          <cell r="B4694" t="str">
            <v xml:space="preserve">Upper Icicle Creek </v>
          </cell>
          <cell r="C4694" t="str">
            <v>Wenatchee</v>
          </cell>
          <cell r="D4694" t="str">
            <v>no</v>
          </cell>
          <cell r="E4694" t="str">
            <v>no</v>
          </cell>
          <cell r="F4694" t="str">
            <v>no</v>
          </cell>
        </row>
        <row r="4695">
          <cell r="A4695" t="str">
            <v>Indian Creek 01</v>
          </cell>
          <cell r="B4695" t="str">
            <v xml:space="preserve">Tillicum Creek </v>
          </cell>
          <cell r="C4695" t="str">
            <v>Entiat</v>
          </cell>
          <cell r="D4695" t="str">
            <v>no</v>
          </cell>
          <cell r="E4695" t="str">
            <v>yes</v>
          </cell>
          <cell r="F4695" t="str">
            <v>no</v>
          </cell>
        </row>
        <row r="4696">
          <cell r="A4696" t="str">
            <v>Ingalls Creek 01</v>
          </cell>
          <cell r="B4696" t="str">
            <v xml:space="preserve">Upper Peshastin Creek </v>
          </cell>
          <cell r="C4696" t="str">
            <v>Wenatchee</v>
          </cell>
          <cell r="D4696" t="str">
            <v>yes</v>
          </cell>
          <cell r="E4696" t="str">
            <v>yes</v>
          </cell>
          <cell r="F4696" t="str">
            <v>yes</v>
          </cell>
        </row>
        <row r="4697">
          <cell r="A4697" t="str">
            <v>Ingalls Creek 02</v>
          </cell>
          <cell r="B4697" t="str">
            <v xml:space="preserve">Ingalls Creek </v>
          </cell>
          <cell r="C4697" t="str">
            <v>Wenatchee</v>
          </cell>
          <cell r="D4697" t="str">
            <v>yes</v>
          </cell>
          <cell r="E4697" t="str">
            <v>yes</v>
          </cell>
          <cell r="F4697" t="str">
            <v>yes</v>
          </cell>
        </row>
        <row r="4698">
          <cell r="A4698" t="str">
            <v>Ingalls Creek 03</v>
          </cell>
          <cell r="B4698" t="str">
            <v xml:space="preserve">Ingalls Creek </v>
          </cell>
          <cell r="C4698" t="str">
            <v>Wenatchee</v>
          </cell>
          <cell r="D4698" t="str">
            <v>no</v>
          </cell>
          <cell r="E4698" t="str">
            <v>no</v>
          </cell>
          <cell r="F4698" t="str">
            <v>yes</v>
          </cell>
        </row>
        <row r="4699">
          <cell r="A4699" t="str">
            <v>Jack Creek 01</v>
          </cell>
          <cell r="B4699" t="str">
            <v xml:space="preserve">Jack Creek </v>
          </cell>
          <cell r="C4699" t="str">
            <v>Wenatchee</v>
          </cell>
          <cell r="D4699" t="str">
            <v>no</v>
          </cell>
          <cell r="E4699" t="str">
            <v>no</v>
          </cell>
          <cell r="F4699" t="str">
            <v>yes</v>
          </cell>
        </row>
        <row r="4700">
          <cell r="A4700" t="str">
            <v>Kahler Creek 01</v>
          </cell>
          <cell r="B4700" t="str">
            <v xml:space="preserve">Lower Nason Creek </v>
          </cell>
          <cell r="C4700" t="str">
            <v>Wenatchee</v>
          </cell>
          <cell r="D4700" t="str">
            <v>yes</v>
          </cell>
          <cell r="E4700" t="str">
            <v>yes</v>
          </cell>
          <cell r="F4700" t="str">
            <v>no</v>
          </cell>
        </row>
        <row r="4701">
          <cell r="A4701" t="str">
            <v>Kloochman Creek 01</v>
          </cell>
          <cell r="B4701" t="str">
            <v xml:space="preserve">Tillicum Creek </v>
          </cell>
          <cell r="C4701" t="str">
            <v>Entiat</v>
          </cell>
          <cell r="D4701" t="str">
            <v>no</v>
          </cell>
          <cell r="E4701" t="str">
            <v>yes</v>
          </cell>
          <cell r="F4701" t="str">
            <v>no</v>
          </cell>
        </row>
        <row r="4702">
          <cell r="A4702" t="str">
            <v>Lake Creek Entiat 01</v>
          </cell>
          <cell r="B4702" t="str">
            <v>Entiat River-Lake Creek</v>
          </cell>
          <cell r="C4702" t="str">
            <v>Entiat</v>
          </cell>
          <cell r="D4702" t="str">
            <v>no</v>
          </cell>
          <cell r="E4702" t="str">
            <v>no</v>
          </cell>
          <cell r="F4702" t="str">
            <v>yes</v>
          </cell>
        </row>
        <row r="4703">
          <cell r="A4703" t="str">
            <v>Lake Creek Methow 01</v>
          </cell>
          <cell r="B4703" t="str">
            <v>Lake Creek (Methow)</v>
          </cell>
          <cell r="C4703" t="str">
            <v>Methow</v>
          </cell>
          <cell r="D4703" t="str">
            <v>yes</v>
          </cell>
          <cell r="E4703" t="str">
            <v>yes</v>
          </cell>
          <cell r="F4703" t="str">
            <v>yes</v>
          </cell>
        </row>
        <row r="4704">
          <cell r="A4704" t="str">
            <v>Lake Creek Methow 02</v>
          </cell>
          <cell r="B4704" t="str">
            <v>Lake Creek (Methow)</v>
          </cell>
          <cell r="C4704" t="str">
            <v>Methow</v>
          </cell>
          <cell r="D4704" t="str">
            <v>no</v>
          </cell>
          <cell r="E4704" t="str">
            <v>yes</v>
          </cell>
          <cell r="F4704" t="str">
            <v>yes</v>
          </cell>
        </row>
        <row r="4705">
          <cell r="A4705" t="str">
            <v>Lake Creek Methow 03</v>
          </cell>
          <cell r="B4705" t="str">
            <v>Lake Creek (Methow)</v>
          </cell>
          <cell r="C4705" t="str">
            <v>Methow</v>
          </cell>
          <cell r="D4705" t="str">
            <v>no</v>
          </cell>
          <cell r="E4705" t="str">
            <v>yes</v>
          </cell>
          <cell r="F4705" t="str">
            <v>yes</v>
          </cell>
        </row>
        <row r="4706">
          <cell r="A4706" t="str">
            <v>Lake Creek Methow 04</v>
          </cell>
          <cell r="B4706" t="str">
            <v>Lake Creek (Methow)</v>
          </cell>
          <cell r="C4706" t="str">
            <v>Methow</v>
          </cell>
          <cell r="D4706" t="str">
            <v>no</v>
          </cell>
          <cell r="E4706" t="str">
            <v>yes</v>
          </cell>
          <cell r="F4706" t="str">
            <v>yes</v>
          </cell>
        </row>
        <row r="4707">
          <cell r="A4707" t="str">
            <v>Lake Creek Methow 05</v>
          </cell>
          <cell r="B4707" t="str">
            <v>Lake Creek (Methow)</v>
          </cell>
          <cell r="C4707" t="str">
            <v>Methow</v>
          </cell>
          <cell r="D4707" t="str">
            <v>no</v>
          </cell>
          <cell r="E4707" t="str">
            <v>yes</v>
          </cell>
          <cell r="F4707" t="str">
            <v>yes</v>
          </cell>
        </row>
        <row r="4708">
          <cell r="A4708" t="str">
            <v>Lake Creek Methow 06</v>
          </cell>
          <cell r="B4708" t="str">
            <v>Lake Creek (Methow)</v>
          </cell>
          <cell r="C4708" t="str">
            <v>Methow</v>
          </cell>
          <cell r="D4708" t="str">
            <v>no</v>
          </cell>
          <cell r="E4708" t="str">
            <v>yes</v>
          </cell>
          <cell r="F4708" t="str">
            <v>yes</v>
          </cell>
        </row>
        <row r="4709">
          <cell r="A4709" t="str">
            <v>Lake Wenatchee 01</v>
          </cell>
          <cell r="B4709" t="str">
            <v xml:space="preserve">Lake Wenatchee </v>
          </cell>
          <cell r="C4709" t="str">
            <v>Wenatchee</v>
          </cell>
          <cell r="D4709" t="str">
            <v>yes</v>
          </cell>
          <cell r="E4709" t="str">
            <v>yes</v>
          </cell>
          <cell r="F4709" t="str">
            <v>yes</v>
          </cell>
        </row>
        <row r="4710">
          <cell r="A4710" t="str">
            <v>Larsen Creek 01</v>
          </cell>
          <cell r="B4710" t="str">
            <v xml:space="preserve">Lower Peshastin Creek </v>
          </cell>
          <cell r="C4710" t="str">
            <v>Wenatchee</v>
          </cell>
          <cell r="D4710" t="str">
            <v>no</v>
          </cell>
          <cell r="E4710" t="str">
            <v>no</v>
          </cell>
          <cell r="F4710" t="str">
            <v>no</v>
          </cell>
        </row>
        <row r="4711">
          <cell r="A4711" t="str">
            <v>Leland Creek 01</v>
          </cell>
          <cell r="B4711" t="str">
            <v xml:space="preserve">Upper Icicle Creek </v>
          </cell>
          <cell r="C4711" t="str">
            <v>Wenatchee</v>
          </cell>
          <cell r="D4711" t="str">
            <v>no</v>
          </cell>
          <cell r="E4711" t="str">
            <v>no</v>
          </cell>
          <cell r="F4711" t="str">
            <v>yes</v>
          </cell>
        </row>
        <row r="4712">
          <cell r="A4712" t="str">
            <v>Leland Creek 02</v>
          </cell>
          <cell r="B4712" t="str">
            <v xml:space="preserve">Upper Icicle Creek </v>
          </cell>
          <cell r="C4712" t="str">
            <v>Wenatchee</v>
          </cell>
          <cell r="D4712" t="str">
            <v>no</v>
          </cell>
          <cell r="E4712" t="str">
            <v>no</v>
          </cell>
          <cell r="F4712" t="str">
            <v>yes</v>
          </cell>
        </row>
        <row r="4713">
          <cell r="A4713" t="str">
            <v>Leland Creek 03</v>
          </cell>
          <cell r="B4713" t="str">
            <v xml:space="preserve">Upper Icicle Creek </v>
          </cell>
          <cell r="C4713" t="str">
            <v>Wenatchee</v>
          </cell>
          <cell r="D4713" t="str">
            <v>no</v>
          </cell>
          <cell r="E4713" t="str">
            <v>no</v>
          </cell>
          <cell r="F4713" t="str">
            <v>yes</v>
          </cell>
        </row>
        <row r="4714">
          <cell r="A4714" t="str">
            <v>Leland Creek 04</v>
          </cell>
          <cell r="B4714" t="str">
            <v xml:space="preserve">Upper Icicle Creek </v>
          </cell>
          <cell r="C4714" t="str">
            <v>Wenatchee</v>
          </cell>
          <cell r="D4714" t="str">
            <v>no</v>
          </cell>
          <cell r="E4714" t="str">
            <v>no</v>
          </cell>
          <cell r="F4714" t="str">
            <v>yes</v>
          </cell>
        </row>
        <row r="4715">
          <cell r="A4715" t="str">
            <v>Libby Creek 01</v>
          </cell>
          <cell r="B4715" t="str">
            <v xml:space="preserve">Libby Creek </v>
          </cell>
          <cell r="C4715" t="str">
            <v>Methow</v>
          </cell>
          <cell r="D4715" t="str">
            <v>yes</v>
          </cell>
          <cell r="E4715" t="str">
            <v>yes</v>
          </cell>
          <cell r="F4715" t="str">
            <v>yes</v>
          </cell>
        </row>
        <row r="4716">
          <cell r="A4716" t="str">
            <v>Libby Creek 02</v>
          </cell>
          <cell r="B4716" t="str">
            <v xml:space="preserve">Libby Creek </v>
          </cell>
          <cell r="C4716" t="str">
            <v>Methow</v>
          </cell>
          <cell r="D4716" t="str">
            <v>yes</v>
          </cell>
          <cell r="E4716" t="str">
            <v>yes</v>
          </cell>
          <cell r="F4716" t="str">
            <v>yes</v>
          </cell>
        </row>
        <row r="4717">
          <cell r="A4717" t="str">
            <v>Libby Creek 03</v>
          </cell>
          <cell r="B4717" t="str">
            <v xml:space="preserve">Libby Creek </v>
          </cell>
          <cell r="C4717" t="str">
            <v>Methow</v>
          </cell>
          <cell r="D4717" t="str">
            <v>yes</v>
          </cell>
          <cell r="E4717" t="str">
            <v>yes</v>
          </cell>
          <cell r="F4717" t="str">
            <v>yes</v>
          </cell>
        </row>
        <row r="4718">
          <cell r="A4718" t="str">
            <v>Libby Creek 04</v>
          </cell>
          <cell r="B4718" t="str">
            <v xml:space="preserve">Libby Creek </v>
          </cell>
          <cell r="C4718" t="str">
            <v>Methow</v>
          </cell>
          <cell r="D4718" t="str">
            <v>yes</v>
          </cell>
          <cell r="E4718" t="str">
            <v>yes</v>
          </cell>
          <cell r="F4718" t="str">
            <v>yes</v>
          </cell>
        </row>
        <row r="4719">
          <cell r="A4719" t="str">
            <v>Libby Creek 05</v>
          </cell>
          <cell r="B4719" t="str">
            <v xml:space="preserve">Libby Creek </v>
          </cell>
          <cell r="C4719" t="str">
            <v>Methow</v>
          </cell>
          <cell r="D4719" t="str">
            <v>yes</v>
          </cell>
          <cell r="E4719" t="str">
            <v>yes</v>
          </cell>
          <cell r="F4719" t="str">
            <v>yes</v>
          </cell>
        </row>
        <row r="4720">
          <cell r="A4720" t="str">
            <v>Libby Creek 06</v>
          </cell>
          <cell r="B4720" t="str">
            <v xml:space="preserve">Libby Creek </v>
          </cell>
          <cell r="C4720" t="str">
            <v>Methow</v>
          </cell>
          <cell r="D4720" t="str">
            <v>yes</v>
          </cell>
          <cell r="E4720" t="str">
            <v>yes</v>
          </cell>
          <cell r="F4720" t="str">
            <v>yes</v>
          </cell>
        </row>
        <row r="4721">
          <cell r="A4721" t="str">
            <v>Libby Creek 07</v>
          </cell>
          <cell r="B4721" t="str">
            <v xml:space="preserve">Libby Creek </v>
          </cell>
          <cell r="C4721" t="str">
            <v>Methow</v>
          </cell>
          <cell r="D4721" t="str">
            <v>yes</v>
          </cell>
          <cell r="E4721" t="str">
            <v>yes</v>
          </cell>
          <cell r="F4721" t="str">
            <v>yes</v>
          </cell>
        </row>
        <row r="4722">
          <cell r="A4722" t="str">
            <v>Libby Creek North Fork 01</v>
          </cell>
          <cell r="B4722" t="str">
            <v xml:space="preserve">Libby Creek </v>
          </cell>
          <cell r="C4722" t="str">
            <v>Methow</v>
          </cell>
          <cell r="D4722" t="str">
            <v>no</v>
          </cell>
          <cell r="E4722" t="str">
            <v>no</v>
          </cell>
          <cell r="F4722" t="str">
            <v>no</v>
          </cell>
        </row>
        <row r="4723">
          <cell r="A4723" t="str">
            <v>Libby Creek North Fork 02</v>
          </cell>
          <cell r="B4723" t="str">
            <v xml:space="preserve">Libby Creek </v>
          </cell>
          <cell r="C4723" t="str">
            <v>Methow</v>
          </cell>
          <cell r="D4723" t="str">
            <v>no</v>
          </cell>
          <cell r="E4723" t="str">
            <v>no</v>
          </cell>
          <cell r="F4723" t="str">
            <v>no</v>
          </cell>
        </row>
        <row r="4724">
          <cell r="A4724" t="str">
            <v>Libby Creek South Fork 01</v>
          </cell>
          <cell r="B4724" t="str">
            <v xml:space="preserve">Libby Creek </v>
          </cell>
          <cell r="C4724" t="str">
            <v>Methow</v>
          </cell>
          <cell r="D4724" t="str">
            <v>no</v>
          </cell>
          <cell r="E4724" t="str">
            <v>no</v>
          </cell>
          <cell r="F4724" t="str">
            <v>no</v>
          </cell>
        </row>
        <row r="4725">
          <cell r="A4725" t="str">
            <v>Libby Creek South Fork 02</v>
          </cell>
          <cell r="B4725" t="str">
            <v xml:space="preserve">Libby Creek </v>
          </cell>
          <cell r="C4725" t="str">
            <v>Methow</v>
          </cell>
          <cell r="D4725" t="str">
            <v>no</v>
          </cell>
          <cell r="E4725" t="str">
            <v>no</v>
          </cell>
          <cell r="F4725" t="str">
            <v>no</v>
          </cell>
        </row>
        <row r="4726">
          <cell r="A4726" t="str">
            <v>Little Bridge Creek 01</v>
          </cell>
          <cell r="B4726" t="str">
            <v xml:space="preserve">Little Bridge Creek </v>
          </cell>
          <cell r="C4726" t="str">
            <v>Methow</v>
          </cell>
          <cell r="D4726" t="str">
            <v>no</v>
          </cell>
          <cell r="E4726" t="str">
            <v>no</v>
          </cell>
          <cell r="F4726" t="str">
            <v>no</v>
          </cell>
        </row>
        <row r="4727">
          <cell r="A4727" t="str">
            <v>Little Bridge Creek 02</v>
          </cell>
          <cell r="B4727" t="str">
            <v xml:space="preserve">Little Bridge Creek </v>
          </cell>
          <cell r="C4727" t="str">
            <v>Methow</v>
          </cell>
          <cell r="D4727" t="str">
            <v>yes</v>
          </cell>
          <cell r="E4727" t="str">
            <v>yes</v>
          </cell>
          <cell r="F4727" t="str">
            <v>yes</v>
          </cell>
        </row>
        <row r="4728">
          <cell r="A4728" t="str">
            <v>Little Bridge Creek 03</v>
          </cell>
          <cell r="B4728" t="str">
            <v xml:space="preserve">Little Bridge Creek </v>
          </cell>
          <cell r="C4728" t="str">
            <v>Methow</v>
          </cell>
          <cell r="D4728" t="str">
            <v>yes</v>
          </cell>
          <cell r="E4728" t="str">
            <v>yes</v>
          </cell>
          <cell r="F4728" t="str">
            <v>yes</v>
          </cell>
        </row>
        <row r="4729">
          <cell r="A4729" t="str">
            <v>Little Bridge Creek 04</v>
          </cell>
          <cell r="B4729" t="str">
            <v xml:space="preserve">Little Bridge Creek </v>
          </cell>
          <cell r="C4729" t="str">
            <v>Methow</v>
          </cell>
          <cell r="D4729" t="str">
            <v>yes</v>
          </cell>
          <cell r="E4729" t="str">
            <v>yes</v>
          </cell>
          <cell r="F4729" t="str">
            <v>yes</v>
          </cell>
        </row>
        <row r="4730">
          <cell r="A4730" t="str">
            <v>Little Bridge Creek 05</v>
          </cell>
          <cell r="B4730" t="str">
            <v xml:space="preserve">Little Bridge Creek </v>
          </cell>
          <cell r="C4730" t="str">
            <v>Methow</v>
          </cell>
          <cell r="D4730" t="str">
            <v>yes</v>
          </cell>
          <cell r="E4730" t="str">
            <v>yes</v>
          </cell>
          <cell r="F4730" t="str">
            <v>yes</v>
          </cell>
        </row>
        <row r="4731">
          <cell r="A4731" t="str">
            <v>Little Bridge Creek 06</v>
          </cell>
          <cell r="B4731" t="str">
            <v xml:space="preserve">Little Bridge Creek </v>
          </cell>
          <cell r="C4731" t="str">
            <v>Methow</v>
          </cell>
          <cell r="D4731" t="str">
            <v>yes</v>
          </cell>
          <cell r="E4731" t="str">
            <v>yes</v>
          </cell>
          <cell r="F4731" t="str">
            <v>yes</v>
          </cell>
        </row>
        <row r="4732">
          <cell r="A4732" t="str">
            <v>Little Camas Creek 01</v>
          </cell>
          <cell r="B4732" t="str">
            <v xml:space="preserve">Sand Creek </v>
          </cell>
          <cell r="C4732" t="str">
            <v>Wenatchee</v>
          </cell>
          <cell r="D4732" t="str">
            <v>no</v>
          </cell>
          <cell r="E4732" t="str">
            <v>yes</v>
          </cell>
          <cell r="F4732" t="str">
            <v>no</v>
          </cell>
        </row>
        <row r="4733">
          <cell r="A4733" t="str">
            <v>Little Giant Creek 01</v>
          </cell>
          <cell r="B4733" t="str">
            <v xml:space="preserve">Upper Chiwawa River </v>
          </cell>
          <cell r="C4733" t="str">
            <v>Wenatchee</v>
          </cell>
          <cell r="D4733" t="str">
            <v>no</v>
          </cell>
          <cell r="E4733" t="str">
            <v>yes</v>
          </cell>
          <cell r="F4733" t="str">
            <v>no</v>
          </cell>
        </row>
        <row r="4734">
          <cell r="A4734" t="str">
            <v>Little Slate Creek 01</v>
          </cell>
          <cell r="B4734" t="str">
            <v xml:space="preserve">Middle Twisp River </v>
          </cell>
          <cell r="C4734" t="str">
            <v>Methow</v>
          </cell>
          <cell r="D4734" t="str">
            <v>no</v>
          </cell>
          <cell r="E4734" t="str">
            <v>no</v>
          </cell>
          <cell r="F4734" t="str">
            <v>no</v>
          </cell>
        </row>
        <row r="4735">
          <cell r="A4735" t="str">
            <v>Little Wenatchee River Lower 01</v>
          </cell>
          <cell r="B4735" t="str">
            <v xml:space="preserve">Lower Little Wenatchee River </v>
          </cell>
          <cell r="C4735" t="str">
            <v>Wenatchee</v>
          </cell>
          <cell r="D4735" t="str">
            <v>yes</v>
          </cell>
          <cell r="E4735" t="str">
            <v>yes</v>
          </cell>
          <cell r="F4735" t="str">
            <v>yes</v>
          </cell>
        </row>
        <row r="4736">
          <cell r="A4736" t="str">
            <v>Little Wenatchee River Lower 02</v>
          </cell>
          <cell r="B4736" t="str">
            <v xml:space="preserve">Lower Little Wenatchee River </v>
          </cell>
          <cell r="C4736" t="str">
            <v>Wenatchee</v>
          </cell>
          <cell r="D4736" t="str">
            <v>yes</v>
          </cell>
          <cell r="E4736" t="str">
            <v>yes</v>
          </cell>
          <cell r="F4736" t="str">
            <v>yes</v>
          </cell>
        </row>
        <row r="4737">
          <cell r="A4737" t="str">
            <v>Little Wenatchee River Lower 03</v>
          </cell>
          <cell r="B4737" t="str">
            <v xml:space="preserve">Lower Little Wenatchee River </v>
          </cell>
          <cell r="C4737" t="str">
            <v>Wenatchee</v>
          </cell>
          <cell r="D4737" t="str">
            <v>yes</v>
          </cell>
          <cell r="E4737" t="str">
            <v>yes</v>
          </cell>
          <cell r="F4737" t="str">
            <v>yes</v>
          </cell>
        </row>
        <row r="4738">
          <cell r="A4738" t="str">
            <v>Little Wenatchee River Lower 04</v>
          </cell>
          <cell r="B4738" t="str">
            <v xml:space="preserve">Lower Little Wenatchee River </v>
          </cell>
          <cell r="C4738" t="str">
            <v>Wenatchee</v>
          </cell>
          <cell r="D4738" t="str">
            <v>yes</v>
          </cell>
          <cell r="E4738" t="str">
            <v>yes</v>
          </cell>
          <cell r="F4738" t="str">
            <v>yes</v>
          </cell>
        </row>
        <row r="4739">
          <cell r="A4739" t="str">
            <v>Little Wenatchee River Lower 05</v>
          </cell>
          <cell r="B4739" t="str">
            <v xml:space="preserve">Lower Little Wenatchee River </v>
          </cell>
          <cell r="C4739" t="str">
            <v>Wenatchee</v>
          </cell>
          <cell r="D4739" t="str">
            <v>yes</v>
          </cell>
          <cell r="E4739" t="str">
            <v>yes</v>
          </cell>
          <cell r="F4739" t="str">
            <v>yes</v>
          </cell>
        </row>
        <row r="4740">
          <cell r="A4740" t="str">
            <v>Little Wenatchee River Lower 06</v>
          </cell>
          <cell r="B4740" t="str">
            <v xml:space="preserve">Middle Little Wenatchee River </v>
          </cell>
          <cell r="C4740" t="str">
            <v>Wenatchee</v>
          </cell>
          <cell r="D4740" t="str">
            <v>no</v>
          </cell>
          <cell r="E4740" t="str">
            <v>no</v>
          </cell>
          <cell r="F4740" t="str">
            <v>yes</v>
          </cell>
        </row>
        <row r="4741">
          <cell r="A4741" t="str">
            <v>Little Wenatchee River Middle 01</v>
          </cell>
          <cell r="B4741" t="str">
            <v>Lake Creek (Wenatchee)</v>
          </cell>
          <cell r="C4741" t="str">
            <v>Wenatchee</v>
          </cell>
          <cell r="D4741" t="str">
            <v>no</v>
          </cell>
          <cell r="E4741" t="str">
            <v>no</v>
          </cell>
          <cell r="F4741" t="str">
            <v>yes</v>
          </cell>
        </row>
        <row r="4742">
          <cell r="A4742" t="str">
            <v>Little Wenatchee River Upper 01</v>
          </cell>
          <cell r="B4742" t="str">
            <v xml:space="preserve">Upper Little Wenatchee River </v>
          </cell>
          <cell r="C4742" t="str">
            <v>Wenatchee</v>
          </cell>
          <cell r="D4742" t="str">
            <v>no</v>
          </cell>
          <cell r="E4742" t="str">
            <v>no</v>
          </cell>
          <cell r="F4742" t="str">
            <v>yes</v>
          </cell>
        </row>
        <row r="4743">
          <cell r="A4743" t="str">
            <v>Little Wenatchee River Upper 02</v>
          </cell>
          <cell r="B4743" t="str">
            <v xml:space="preserve">Upper Little Wenatchee River </v>
          </cell>
          <cell r="C4743" t="str">
            <v>Wenatchee</v>
          </cell>
          <cell r="D4743" t="str">
            <v>no</v>
          </cell>
          <cell r="E4743" t="str">
            <v>no</v>
          </cell>
          <cell r="F4743" t="str">
            <v>no</v>
          </cell>
        </row>
        <row r="4744">
          <cell r="A4744" t="str">
            <v>Lost Creek 01</v>
          </cell>
          <cell r="B4744" t="str">
            <v xml:space="preserve">Lower Little Wenatchee River </v>
          </cell>
          <cell r="C4744" t="str">
            <v>Wenatchee</v>
          </cell>
          <cell r="D4744" t="str">
            <v>yes</v>
          </cell>
          <cell r="E4744" t="str">
            <v>no</v>
          </cell>
          <cell r="F4744" t="str">
            <v>no</v>
          </cell>
        </row>
        <row r="4745">
          <cell r="A4745" t="str">
            <v>Lost River Lower 01</v>
          </cell>
          <cell r="B4745" t="str">
            <v xml:space="preserve">Lower Lost River </v>
          </cell>
          <cell r="C4745" t="str">
            <v>Methow</v>
          </cell>
          <cell r="D4745" t="str">
            <v>yes</v>
          </cell>
          <cell r="E4745" t="str">
            <v>yes</v>
          </cell>
          <cell r="F4745" t="str">
            <v>yes</v>
          </cell>
        </row>
        <row r="4746">
          <cell r="A4746" t="str">
            <v>Lost River Lower 02</v>
          </cell>
          <cell r="B4746" t="str">
            <v xml:space="preserve">Lower Lost River </v>
          </cell>
          <cell r="C4746" t="str">
            <v>Methow</v>
          </cell>
          <cell r="D4746" t="str">
            <v>yes</v>
          </cell>
          <cell r="E4746" t="str">
            <v>yes</v>
          </cell>
          <cell r="F4746" t="str">
            <v>yes</v>
          </cell>
        </row>
        <row r="4747">
          <cell r="A4747" t="str">
            <v>Lost River Lower 03</v>
          </cell>
          <cell r="B4747" t="str">
            <v xml:space="preserve">Lower Lost River </v>
          </cell>
          <cell r="C4747" t="str">
            <v>Methow</v>
          </cell>
          <cell r="D4747" t="str">
            <v>yes</v>
          </cell>
          <cell r="E4747" t="str">
            <v>yes</v>
          </cell>
          <cell r="F4747" t="str">
            <v>yes</v>
          </cell>
        </row>
        <row r="4748">
          <cell r="A4748" t="str">
            <v>Lost River Lower 04</v>
          </cell>
          <cell r="B4748" t="str">
            <v xml:space="preserve">Lower Lost River </v>
          </cell>
          <cell r="C4748" t="str">
            <v>Methow</v>
          </cell>
          <cell r="D4748" t="str">
            <v>yes</v>
          </cell>
          <cell r="E4748" t="str">
            <v>yes</v>
          </cell>
          <cell r="F4748" t="str">
            <v>yes</v>
          </cell>
        </row>
        <row r="4749">
          <cell r="A4749" t="str">
            <v>Lost River Lower 05</v>
          </cell>
          <cell r="B4749" t="str">
            <v xml:space="preserve">Lower Lost River </v>
          </cell>
          <cell r="C4749" t="str">
            <v>Methow</v>
          </cell>
          <cell r="D4749" t="str">
            <v>yes</v>
          </cell>
          <cell r="E4749" t="str">
            <v>yes</v>
          </cell>
          <cell r="F4749" t="str">
            <v>yes</v>
          </cell>
        </row>
        <row r="4750">
          <cell r="A4750" t="str">
            <v>Lost River Lower 06</v>
          </cell>
          <cell r="B4750" t="str">
            <v xml:space="preserve">Lower Lost River </v>
          </cell>
          <cell r="C4750" t="str">
            <v>Methow</v>
          </cell>
          <cell r="D4750" t="str">
            <v>no</v>
          </cell>
          <cell r="E4750" t="str">
            <v>yes</v>
          </cell>
          <cell r="F4750" t="str">
            <v>yes</v>
          </cell>
        </row>
        <row r="4751">
          <cell r="A4751" t="str">
            <v>Lost River Lower 07</v>
          </cell>
          <cell r="B4751" t="str">
            <v xml:space="preserve">Upper Lost River </v>
          </cell>
          <cell r="C4751" t="str">
            <v>Methow</v>
          </cell>
          <cell r="D4751" t="str">
            <v>no</v>
          </cell>
          <cell r="E4751" t="str">
            <v>no</v>
          </cell>
          <cell r="F4751" t="str">
            <v>yes</v>
          </cell>
        </row>
        <row r="4752">
          <cell r="A4752" t="str">
            <v>Lost River Upper 01</v>
          </cell>
          <cell r="B4752" t="str">
            <v>Diamond Creek</v>
          </cell>
          <cell r="C4752" t="str">
            <v>Methow</v>
          </cell>
          <cell r="D4752" t="str">
            <v>no</v>
          </cell>
          <cell r="E4752" t="str">
            <v>no</v>
          </cell>
          <cell r="F4752" t="str">
            <v>yes</v>
          </cell>
        </row>
        <row r="4753">
          <cell r="A4753" t="str">
            <v>Lost River Upper 02</v>
          </cell>
          <cell r="B4753" t="str">
            <v>Diamond Creek</v>
          </cell>
          <cell r="C4753" t="str">
            <v>Methow</v>
          </cell>
          <cell r="D4753" t="str">
            <v>no</v>
          </cell>
          <cell r="E4753" t="str">
            <v>no</v>
          </cell>
          <cell r="F4753" t="str">
            <v>yes</v>
          </cell>
        </row>
        <row r="4754">
          <cell r="A4754" t="str">
            <v>Mad River Lower 01</v>
          </cell>
          <cell r="B4754" t="str">
            <v xml:space="preserve">Lower Mad River </v>
          </cell>
          <cell r="C4754" t="str">
            <v>Entiat</v>
          </cell>
          <cell r="D4754" t="str">
            <v>yes</v>
          </cell>
          <cell r="E4754" t="str">
            <v>yes</v>
          </cell>
          <cell r="F4754" t="str">
            <v>yes</v>
          </cell>
        </row>
        <row r="4755">
          <cell r="A4755" t="str">
            <v>Mad River Lower 02</v>
          </cell>
          <cell r="B4755" t="str">
            <v xml:space="preserve">Lower Mad River </v>
          </cell>
          <cell r="C4755" t="str">
            <v>Entiat</v>
          </cell>
          <cell r="D4755" t="str">
            <v>yes</v>
          </cell>
          <cell r="E4755" t="str">
            <v>yes</v>
          </cell>
          <cell r="F4755" t="str">
            <v>yes</v>
          </cell>
        </row>
        <row r="4756">
          <cell r="A4756" t="str">
            <v>Mad River Lower 03</v>
          </cell>
          <cell r="B4756" t="str">
            <v xml:space="preserve">Lower Mad River </v>
          </cell>
          <cell r="C4756" t="str">
            <v>Entiat</v>
          </cell>
          <cell r="D4756" t="str">
            <v>yes</v>
          </cell>
          <cell r="E4756" t="str">
            <v>yes</v>
          </cell>
          <cell r="F4756" t="str">
            <v>yes</v>
          </cell>
        </row>
        <row r="4757">
          <cell r="A4757" t="str">
            <v>Mad River Lower 04</v>
          </cell>
          <cell r="B4757" t="str">
            <v xml:space="preserve">Lower Mad River </v>
          </cell>
          <cell r="C4757" t="str">
            <v>Entiat</v>
          </cell>
          <cell r="D4757" t="str">
            <v>yes</v>
          </cell>
          <cell r="E4757" t="str">
            <v>yes</v>
          </cell>
          <cell r="F4757" t="str">
            <v>yes</v>
          </cell>
        </row>
        <row r="4758">
          <cell r="A4758" t="str">
            <v>Mad River Lower 05</v>
          </cell>
          <cell r="B4758" t="str">
            <v xml:space="preserve">Lower Mad River </v>
          </cell>
          <cell r="C4758" t="str">
            <v>Entiat</v>
          </cell>
          <cell r="D4758" t="str">
            <v>yes</v>
          </cell>
          <cell r="E4758" t="str">
            <v>yes</v>
          </cell>
          <cell r="F4758" t="str">
            <v>yes</v>
          </cell>
        </row>
        <row r="4759">
          <cell r="A4759" t="str">
            <v>Mad River Lower 06</v>
          </cell>
          <cell r="B4759" t="str">
            <v xml:space="preserve">Lower Mad River </v>
          </cell>
          <cell r="C4759" t="str">
            <v>Entiat</v>
          </cell>
          <cell r="D4759" t="str">
            <v>yes</v>
          </cell>
          <cell r="E4759" t="str">
            <v>yes</v>
          </cell>
          <cell r="F4759" t="str">
            <v>yes</v>
          </cell>
        </row>
        <row r="4760">
          <cell r="A4760" t="str">
            <v>Mad River Lower 07</v>
          </cell>
          <cell r="B4760" t="str">
            <v xml:space="preserve">Lower Mad River </v>
          </cell>
          <cell r="C4760" t="str">
            <v>Entiat</v>
          </cell>
          <cell r="D4760" t="str">
            <v>yes</v>
          </cell>
          <cell r="E4760" t="str">
            <v>yes</v>
          </cell>
          <cell r="F4760" t="str">
            <v>yes</v>
          </cell>
        </row>
        <row r="4761">
          <cell r="A4761" t="str">
            <v>Mad River Lower 08</v>
          </cell>
          <cell r="B4761" t="str">
            <v xml:space="preserve">Lower Mad River </v>
          </cell>
          <cell r="C4761" t="str">
            <v>Entiat</v>
          </cell>
          <cell r="D4761" t="str">
            <v>yes</v>
          </cell>
          <cell r="E4761" t="str">
            <v>yes</v>
          </cell>
          <cell r="F4761" t="str">
            <v>yes</v>
          </cell>
        </row>
        <row r="4762">
          <cell r="A4762" t="str">
            <v>Mad River Lower 09</v>
          </cell>
          <cell r="B4762" t="str">
            <v xml:space="preserve">Lower Mad River </v>
          </cell>
          <cell r="C4762" t="str">
            <v>Entiat</v>
          </cell>
          <cell r="D4762" t="str">
            <v>no</v>
          </cell>
          <cell r="E4762" t="str">
            <v>yes</v>
          </cell>
          <cell r="F4762" t="str">
            <v>yes</v>
          </cell>
        </row>
        <row r="4763">
          <cell r="A4763" t="str">
            <v>Mad River Lower 10</v>
          </cell>
          <cell r="B4763" t="str">
            <v xml:space="preserve">Lower Mad River </v>
          </cell>
          <cell r="C4763" t="str">
            <v>Entiat</v>
          </cell>
          <cell r="D4763" t="str">
            <v>no</v>
          </cell>
          <cell r="E4763" t="str">
            <v>yes</v>
          </cell>
          <cell r="F4763" t="str">
            <v>yes</v>
          </cell>
        </row>
        <row r="4764">
          <cell r="A4764" t="str">
            <v>Mad River Upper 01</v>
          </cell>
          <cell r="B4764" t="str">
            <v xml:space="preserve">Upper Mad River </v>
          </cell>
          <cell r="C4764" t="str">
            <v>Entiat</v>
          </cell>
          <cell r="D4764" t="str">
            <v>no</v>
          </cell>
          <cell r="E4764" t="str">
            <v>yes</v>
          </cell>
          <cell r="F4764" t="str">
            <v>yes</v>
          </cell>
        </row>
        <row r="4765">
          <cell r="A4765" t="str">
            <v>Mad River Upper 02</v>
          </cell>
          <cell r="B4765" t="str">
            <v xml:space="preserve">Upper Mad River </v>
          </cell>
          <cell r="C4765" t="str">
            <v>Entiat</v>
          </cell>
          <cell r="D4765" t="str">
            <v>no</v>
          </cell>
          <cell r="E4765" t="str">
            <v>yes</v>
          </cell>
          <cell r="F4765" t="str">
            <v>yes</v>
          </cell>
        </row>
        <row r="4766">
          <cell r="A4766" t="str">
            <v>Mad River Upper 03</v>
          </cell>
          <cell r="B4766" t="str">
            <v xml:space="preserve">Upper Mad River </v>
          </cell>
          <cell r="C4766" t="str">
            <v>Entiat</v>
          </cell>
          <cell r="D4766" t="str">
            <v>no</v>
          </cell>
          <cell r="E4766" t="str">
            <v>yes</v>
          </cell>
          <cell r="F4766" t="str">
            <v>yes</v>
          </cell>
        </row>
        <row r="4767">
          <cell r="A4767" t="str">
            <v>Mad River Upper 04</v>
          </cell>
          <cell r="B4767" t="str">
            <v xml:space="preserve">Upper Mad River </v>
          </cell>
          <cell r="C4767" t="str">
            <v>Entiat</v>
          </cell>
          <cell r="D4767" t="str">
            <v>no</v>
          </cell>
          <cell r="E4767" t="str">
            <v>yes</v>
          </cell>
          <cell r="F4767" t="str">
            <v>yes</v>
          </cell>
        </row>
        <row r="4768">
          <cell r="A4768" t="str">
            <v>Mad River Upper 05</v>
          </cell>
          <cell r="B4768" t="str">
            <v xml:space="preserve">Upper Mad River </v>
          </cell>
          <cell r="C4768" t="str">
            <v>Entiat</v>
          </cell>
          <cell r="D4768" t="str">
            <v>no</v>
          </cell>
          <cell r="E4768" t="str">
            <v>no</v>
          </cell>
          <cell r="F4768" t="str">
            <v>yes</v>
          </cell>
        </row>
        <row r="4769">
          <cell r="A4769" t="str">
            <v>Maple Creek 01</v>
          </cell>
          <cell r="B4769" t="str">
            <v xml:space="preserve">Upper Chiwawa River </v>
          </cell>
          <cell r="C4769" t="str">
            <v>Wenatchee</v>
          </cell>
          <cell r="D4769" t="str">
            <v>no</v>
          </cell>
          <cell r="E4769" t="str">
            <v>yes</v>
          </cell>
          <cell r="F4769" t="str">
            <v>no</v>
          </cell>
        </row>
        <row r="4770">
          <cell r="A4770" t="str">
            <v>Methow River Alder 01</v>
          </cell>
          <cell r="B4770" t="str">
            <v>Methow River-Alder Creek</v>
          </cell>
          <cell r="C4770" t="str">
            <v>Methow</v>
          </cell>
          <cell r="D4770" t="str">
            <v>yes</v>
          </cell>
          <cell r="E4770" t="str">
            <v>yes</v>
          </cell>
          <cell r="F4770" t="str">
            <v>yes</v>
          </cell>
        </row>
        <row r="4771">
          <cell r="A4771" t="str">
            <v>Methow River Alder 02</v>
          </cell>
          <cell r="B4771" t="str">
            <v>Methow River-Alder Creek</v>
          </cell>
          <cell r="C4771" t="str">
            <v>Methow</v>
          </cell>
          <cell r="D4771" t="str">
            <v>yes</v>
          </cell>
          <cell r="E4771" t="str">
            <v>yes</v>
          </cell>
          <cell r="F4771" t="str">
            <v>yes</v>
          </cell>
        </row>
        <row r="4772">
          <cell r="A4772" t="str">
            <v>Methow River Alder 03</v>
          </cell>
          <cell r="B4772" t="str">
            <v>Methow River-Alder Creek</v>
          </cell>
          <cell r="C4772" t="str">
            <v>Methow</v>
          </cell>
          <cell r="D4772" t="str">
            <v>yes</v>
          </cell>
          <cell r="E4772" t="str">
            <v>yes</v>
          </cell>
          <cell r="F4772" t="str">
            <v>yes</v>
          </cell>
        </row>
        <row r="4773">
          <cell r="A4773" t="str">
            <v>Methow River Alder 04</v>
          </cell>
          <cell r="B4773" t="str">
            <v>Methow River-Alder Creek</v>
          </cell>
          <cell r="C4773" t="str">
            <v>Methow</v>
          </cell>
          <cell r="D4773" t="str">
            <v>yes</v>
          </cell>
          <cell r="E4773" t="str">
            <v>yes</v>
          </cell>
          <cell r="F4773" t="str">
            <v>yes</v>
          </cell>
        </row>
        <row r="4774">
          <cell r="A4774" t="str">
            <v>Methow River Alder 05</v>
          </cell>
          <cell r="B4774" t="str">
            <v>Methow River-Alder Creek</v>
          </cell>
          <cell r="C4774" t="str">
            <v>Methow</v>
          </cell>
          <cell r="D4774" t="str">
            <v>yes</v>
          </cell>
          <cell r="E4774" t="str">
            <v>yes</v>
          </cell>
          <cell r="F4774" t="str">
            <v>yes</v>
          </cell>
        </row>
        <row r="4775">
          <cell r="A4775" t="str">
            <v>Methow River Alder 06</v>
          </cell>
          <cell r="B4775" t="str">
            <v>Methow River-Alder Creek</v>
          </cell>
          <cell r="C4775" t="str">
            <v>Methow</v>
          </cell>
          <cell r="D4775" t="str">
            <v>yes</v>
          </cell>
          <cell r="E4775" t="str">
            <v>yes</v>
          </cell>
          <cell r="F4775" t="str">
            <v>yes</v>
          </cell>
        </row>
        <row r="4776">
          <cell r="A4776" t="str">
            <v>Methow River Alder 07</v>
          </cell>
          <cell r="B4776" t="str">
            <v>Methow River-Alder Creek</v>
          </cell>
          <cell r="C4776" t="str">
            <v>Methow</v>
          </cell>
          <cell r="D4776" t="str">
            <v>yes</v>
          </cell>
          <cell r="E4776" t="str">
            <v>yes</v>
          </cell>
          <cell r="F4776" t="str">
            <v>yes</v>
          </cell>
        </row>
        <row r="4777">
          <cell r="A4777" t="str">
            <v>Methow River Alder 08</v>
          </cell>
          <cell r="B4777" t="str">
            <v>Methow River-Alder Creek</v>
          </cell>
          <cell r="C4777" t="str">
            <v>Methow</v>
          </cell>
          <cell r="D4777" t="str">
            <v>yes</v>
          </cell>
          <cell r="E4777" t="str">
            <v>yes</v>
          </cell>
          <cell r="F4777" t="str">
            <v>yes</v>
          </cell>
        </row>
        <row r="4778">
          <cell r="A4778" t="str">
            <v>Methow River Alta Coulee 01</v>
          </cell>
          <cell r="B4778" t="str">
            <v>Methow River-Alta Coulee</v>
          </cell>
          <cell r="C4778" t="str">
            <v>Methow</v>
          </cell>
          <cell r="D4778" t="str">
            <v>yes</v>
          </cell>
          <cell r="E4778" t="str">
            <v>yes</v>
          </cell>
          <cell r="F4778" t="str">
            <v>yes</v>
          </cell>
        </row>
        <row r="4779">
          <cell r="A4779" t="str">
            <v>Methow River Alta Coulee 02</v>
          </cell>
          <cell r="B4779" t="str">
            <v>Methow River-Alta Coulee</v>
          </cell>
          <cell r="C4779" t="str">
            <v>Methow</v>
          </cell>
          <cell r="D4779" t="str">
            <v>yes</v>
          </cell>
          <cell r="E4779" t="str">
            <v>yes</v>
          </cell>
          <cell r="F4779" t="str">
            <v>yes</v>
          </cell>
        </row>
        <row r="4780">
          <cell r="A4780" t="str">
            <v>Methow River Alta Coulee 03</v>
          </cell>
          <cell r="B4780" t="str">
            <v>Methow River-Alta Coulee</v>
          </cell>
          <cell r="C4780" t="str">
            <v>Methow</v>
          </cell>
          <cell r="D4780" t="str">
            <v>yes</v>
          </cell>
          <cell r="E4780" t="str">
            <v>yes</v>
          </cell>
          <cell r="F4780" t="str">
            <v>yes</v>
          </cell>
        </row>
        <row r="4781">
          <cell r="A4781" t="str">
            <v>Methow River Alta Coulee 04</v>
          </cell>
          <cell r="B4781" t="str">
            <v>Methow River-Alta Coulee</v>
          </cell>
          <cell r="C4781" t="str">
            <v>Methow</v>
          </cell>
          <cell r="D4781" t="str">
            <v>yes</v>
          </cell>
          <cell r="E4781" t="str">
            <v>yes</v>
          </cell>
          <cell r="F4781" t="str">
            <v>yes</v>
          </cell>
        </row>
        <row r="4782">
          <cell r="A4782" t="str">
            <v>Methow River Alta Coulee 05</v>
          </cell>
          <cell r="B4782" t="str">
            <v>Methow River-Alta Coulee</v>
          </cell>
          <cell r="C4782" t="str">
            <v>Methow</v>
          </cell>
          <cell r="D4782" t="str">
            <v>yes</v>
          </cell>
          <cell r="E4782" t="str">
            <v>yes</v>
          </cell>
          <cell r="F4782" t="str">
            <v>yes</v>
          </cell>
        </row>
        <row r="4783">
          <cell r="A4783" t="str">
            <v>Methow River Alta Coulee 06</v>
          </cell>
          <cell r="B4783" t="str">
            <v>Methow River-Alta Coulee</v>
          </cell>
          <cell r="C4783" t="str">
            <v>Methow</v>
          </cell>
          <cell r="D4783" t="str">
            <v>yes</v>
          </cell>
          <cell r="E4783" t="str">
            <v>yes</v>
          </cell>
          <cell r="F4783" t="str">
            <v>yes</v>
          </cell>
        </row>
        <row r="4784">
          <cell r="A4784" t="str">
            <v>Methow River McFarland 01</v>
          </cell>
          <cell r="B4784" t="str">
            <v>Methow River-McFarland Creek</v>
          </cell>
          <cell r="C4784" t="str">
            <v>Methow</v>
          </cell>
          <cell r="D4784" t="str">
            <v>yes</v>
          </cell>
          <cell r="E4784" t="str">
            <v>yes</v>
          </cell>
          <cell r="F4784" t="str">
            <v>yes</v>
          </cell>
        </row>
        <row r="4785">
          <cell r="A4785" t="str">
            <v>Methow River McFarland 02</v>
          </cell>
          <cell r="B4785" t="str">
            <v>Methow River-McFarland Creek</v>
          </cell>
          <cell r="C4785" t="str">
            <v>Methow</v>
          </cell>
          <cell r="D4785" t="str">
            <v>yes</v>
          </cell>
          <cell r="E4785" t="str">
            <v>yes</v>
          </cell>
          <cell r="F4785" t="str">
            <v>yes</v>
          </cell>
        </row>
        <row r="4786">
          <cell r="A4786" t="str">
            <v>Methow River McFarland 03</v>
          </cell>
          <cell r="B4786" t="str">
            <v>Methow River-McFarland Creek</v>
          </cell>
          <cell r="C4786" t="str">
            <v>Methow</v>
          </cell>
          <cell r="D4786" t="str">
            <v>yes</v>
          </cell>
          <cell r="E4786" t="str">
            <v>yes</v>
          </cell>
          <cell r="F4786" t="str">
            <v>yes</v>
          </cell>
        </row>
        <row r="4787">
          <cell r="A4787" t="str">
            <v>Methow River McFarland 04</v>
          </cell>
          <cell r="B4787" t="str">
            <v>Methow River-McFarland Creek</v>
          </cell>
          <cell r="C4787" t="str">
            <v>Methow</v>
          </cell>
          <cell r="D4787" t="str">
            <v>yes</v>
          </cell>
          <cell r="E4787" t="str">
            <v>yes</v>
          </cell>
          <cell r="F4787" t="str">
            <v>yes</v>
          </cell>
        </row>
        <row r="4788">
          <cell r="A4788" t="str">
            <v>Methow River McFarland 05</v>
          </cell>
          <cell r="B4788" t="str">
            <v>Methow River-McFarland Creek</v>
          </cell>
          <cell r="C4788" t="str">
            <v>Methow</v>
          </cell>
          <cell r="D4788" t="str">
            <v>yes</v>
          </cell>
          <cell r="E4788" t="str">
            <v>yes</v>
          </cell>
          <cell r="F4788" t="str">
            <v>yes</v>
          </cell>
        </row>
        <row r="4789">
          <cell r="A4789" t="str">
            <v>Methow River McFarland 06</v>
          </cell>
          <cell r="B4789" t="str">
            <v>Methow River-McFarland Creek</v>
          </cell>
          <cell r="C4789" t="str">
            <v>Methow</v>
          </cell>
          <cell r="D4789" t="str">
            <v>yes</v>
          </cell>
          <cell r="E4789" t="str">
            <v>yes</v>
          </cell>
          <cell r="F4789" t="str">
            <v>yes</v>
          </cell>
        </row>
        <row r="4790">
          <cell r="A4790" t="str">
            <v>Methow River Rattlesnake 01</v>
          </cell>
          <cell r="B4790" t="str">
            <v>Methow River-Rattlesnake Creek</v>
          </cell>
          <cell r="C4790" t="str">
            <v>Methow</v>
          </cell>
          <cell r="D4790" t="str">
            <v>yes</v>
          </cell>
          <cell r="E4790" t="str">
            <v>yes</v>
          </cell>
          <cell r="F4790" t="str">
            <v>yes</v>
          </cell>
        </row>
        <row r="4791">
          <cell r="A4791" t="str">
            <v>Methow River Rattlesnake 02</v>
          </cell>
          <cell r="B4791" t="str">
            <v>Methow River-Rattlesnake Creek</v>
          </cell>
          <cell r="C4791" t="str">
            <v>Methow</v>
          </cell>
          <cell r="D4791" t="str">
            <v>yes</v>
          </cell>
          <cell r="E4791" t="str">
            <v>yes</v>
          </cell>
          <cell r="F4791" t="str">
            <v>yes</v>
          </cell>
        </row>
        <row r="4792">
          <cell r="A4792" t="str">
            <v>Methow River Rattlesnake 03</v>
          </cell>
          <cell r="B4792" t="str">
            <v>Methow River-Rattlesnake Creek</v>
          </cell>
          <cell r="C4792" t="str">
            <v>Methow</v>
          </cell>
          <cell r="D4792" t="str">
            <v>yes</v>
          </cell>
          <cell r="E4792" t="str">
            <v>yes</v>
          </cell>
          <cell r="F4792" t="str">
            <v>yes</v>
          </cell>
        </row>
        <row r="4793">
          <cell r="A4793" t="str">
            <v>Methow River Rattlesnake 04</v>
          </cell>
          <cell r="B4793" t="str">
            <v xml:space="preserve">Lower Lost River </v>
          </cell>
          <cell r="C4793" t="str">
            <v>Methow</v>
          </cell>
          <cell r="D4793" t="str">
            <v>yes</v>
          </cell>
          <cell r="E4793" t="str">
            <v>yes</v>
          </cell>
          <cell r="F4793" t="str">
            <v>yes</v>
          </cell>
        </row>
        <row r="4794">
          <cell r="A4794" t="str">
            <v>Methow River Rattlesnake 05</v>
          </cell>
          <cell r="B4794" t="str">
            <v xml:space="preserve">Robinson Creek </v>
          </cell>
          <cell r="C4794" t="str">
            <v>Methow</v>
          </cell>
          <cell r="D4794" t="str">
            <v>yes</v>
          </cell>
          <cell r="E4794" t="str">
            <v>yes</v>
          </cell>
          <cell r="F4794" t="str">
            <v>yes</v>
          </cell>
        </row>
        <row r="4795">
          <cell r="A4795" t="str">
            <v>Methow River Rattlesnake 06</v>
          </cell>
          <cell r="B4795" t="str">
            <v xml:space="preserve">West Fork Methow River </v>
          </cell>
          <cell r="C4795" t="str">
            <v>Methow</v>
          </cell>
          <cell r="D4795" t="str">
            <v>yes</v>
          </cell>
          <cell r="E4795" t="str">
            <v>yes</v>
          </cell>
          <cell r="F4795" t="str">
            <v>yes</v>
          </cell>
        </row>
        <row r="4796">
          <cell r="A4796" t="str">
            <v>Methow River Texas 01</v>
          </cell>
          <cell r="B4796" t="str">
            <v>Methow River-Texas Creek</v>
          </cell>
          <cell r="C4796" t="str">
            <v>Methow</v>
          </cell>
          <cell r="D4796" t="str">
            <v>yes</v>
          </cell>
          <cell r="E4796" t="str">
            <v>yes</v>
          </cell>
          <cell r="F4796" t="str">
            <v>yes</v>
          </cell>
        </row>
        <row r="4797">
          <cell r="A4797" t="str">
            <v>Methow River Texas 02</v>
          </cell>
          <cell r="B4797" t="str">
            <v>Methow River-Texas Creek</v>
          </cell>
          <cell r="C4797" t="str">
            <v>Methow</v>
          </cell>
          <cell r="D4797" t="str">
            <v>yes</v>
          </cell>
          <cell r="E4797" t="str">
            <v>yes</v>
          </cell>
          <cell r="F4797" t="str">
            <v>yes</v>
          </cell>
        </row>
        <row r="4798">
          <cell r="A4798" t="str">
            <v>Methow River Texas 03</v>
          </cell>
          <cell r="B4798" t="str">
            <v>Methow River-Texas Creek</v>
          </cell>
          <cell r="C4798" t="str">
            <v>Methow</v>
          </cell>
          <cell r="D4798" t="str">
            <v>yes</v>
          </cell>
          <cell r="E4798" t="str">
            <v>yes</v>
          </cell>
          <cell r="F4798" t="str">
            <v>yes</v>
          </cell>
        </row>
        <row r="4799">
          <cell r="A4799" t="str">
            <v>Methow River Texas 04</v>
          </cell>
          <cell r="B4799" t="str">
            <v>Methow River-Texas Creek</v>
          </cell>
          <cell r="C4799" t="str">
            <v>Methow</v>
          </cell>
          <cell r="D4799" t="str">
            <v>yes</v>
          </cell>
          <cell r="E4799" t="str">
            <v>yes</v>
          </cell>
          <cell r="F4799" t="str">
            <v>yes</v>
          </cell>
        </row>
        <row r="4800">
          <cell r="A4800" t="str">
            <v>Methow River Thompson 01</v>
          </cell>
          <cell r="B4800" t="str">
            <v>Methow River-Thompson Creek</v>
          </cell>
          <cell r="C4800" t="str">
            <v>Methow</v>
          </cell>
          <cell r="D4800" t="str">
            <v>yes</v>
          </cell>
          <cell r="E4800" t="str">
            <v>yes</v>
          </cell>
          <cell r="F4800" t="str">
            <v>yes</v>
          </cell>
        </row>
        <row r="4801">
          <cell r="A4801" t="str">
            <v>Methow River Thompson 02</v>
          </cell>
          <cell r="B4801" t="str">
            <v>Methow River-Thompson Creek</v>
          </cell>
          <cell r="C4801" t="str">
            <v>Methow</v>
          </cell>
          <cell r="D4801" t="str">
            <v>yes</v>
          </cell>
          <cell r="E4801" t="str">
            <v>yes</v>
          </cell>
          <cell r="F4801" t="str">
            <v>yes</v>
          </cell>
        </row>
        <row r="4802">
          <cell r="A4802" t="str">
            <v>Methow River Thompson 03</v>
          </cell>
          <cell r="B4802" t="str">
            <v>Methow River-Thompson Creek</v>
          </cell>
          <cell r="C4802" t="str">
            <v>Methow</v>
          </cell>
          <cell r="D4802" t="str">
            <v>yes</v>
          </cell>
          <cell r="E4802" t="str">
            <v>yes</v>
          </cell>
          <cell r="F4802" t="str">
            <v>yes</v>
          </cell>
        </row>
        <row r="4803">
          <cell r="A4803" t="str">
            <v>Methow River Thompson 04</v>
          </cell>
          <cell r="B4803" t="str">
            <v>Methow River-Thompson Creek</v>
          </cell>
          <cell r="C4803" t="str">
            <v>Methow</v>
          </cell>
          <cell r="D4803" t="str">
            <v>yes</v>
          </cell>
          <cell r="E4803" t="str">
            <v>yes</v>
          </cell>
          <cell r="F4803" t="str">
            <v>yes</v>
          </cell>
        </row>
        <row r="4804">
          <cell r="A4804" t="str">
            <v>Methow River Thompson 05</v>
          </cell>
          <cell r="B4804" t="str">
            <v>Methow River-Thompson Creek</v>
          </cell>
          <cell r="C4804" t="str">
            <v>Methow</v>
          </cell>
          <cell r="D4804" t="str">
            <v>yes</v>
          </cell>
          <cell r="E4804" t="str">
            <v>yes</v>
          </cell>
          <cell r="F4804" t="str">
            <v>yes</v>
          </cell>
        </row>
        <row r="4805">
          <cell r="A4805" t="str">
            <v>Methow River Thompson 06</v>
          </cell>
          <cell r="B4805" t="str">
            <v>Methow River-Thompson Creek</v>
          </cell>
          <cell r="C4805" t="str">
            <v>Methow</v>
          </cell>
          <cell r="D4805" t="str">
            <v>yes</v>
          </cell>
          <cell r="E4805" t="str">
            <v>yes</v>
          </cell>
          <cell r="F4805" t="str">
            <v>yes</v>
          </cell>
        </row>
        <row r="4806">
          <cell r="A4806" t="str">
            <v>Methow River Thompson 07</v>
          </cell>
          <cell r="B4806" t="str">
            <v>Methow River-Thompson Creek</v>
          </cell>
          <cell r="C4806" t="str">
            <v>Methow</v>
          </cell>
          <cell r="D4806" t="str">
            <v>yes</v>
          </cell>
          <cell r="E4806" t="str">
            <v>yes</v>
          </cell>
          <cell r="F4806" t="str">
            <v>yes</v>
          </cell>
        </row>
        <row r="4807">
          <cell r="A4807" t="str">
            <v>Methow River Thompson 08</v>
          </cell>
          <cell r="B4807" t="str">
            <v>Methow River-Thompson Creek</v>
          </cell>
          <cell r="C4807" t="str">
            <v>Methow</v>
          </cell>
          <cell r="D4807" t="str">
            <v>yes</v>
          </cell>
          <cell r="E4807" t="str">
            <v>yes</v>
          </cell>
          <cell r="F4807" t="str">
            <v>yes</v>
          </cell>
        </row>
        <row r="4808">
          <cell r="A4808" t="str">
            <v>Methow River Thompson 09</v>
          </cell>
          <cell r="B4808" t="str">
            <v>Methow River-Thompson Creek</v>
          </cell>
          <cell r="C4808" t="str">
            <v>Methow</v>
          </cell>
          <cell r="D4808" t="str">
            <v>yes</v>
          </cell>
          <cell r="E4808" t="str">
            <v>yes</v>
          </cell>
          <cell r="F4808" t="str">
            <v>yes</v>
          </cell>
        </row>
        <row r="4809">
          <cell r="A4809" t="str">
            <v>Methow River West Fork 01</v>
          </cell>
          <cell r="B4809" t="str">
            <v xml:space="preserve">West Fork Methow River </v>
          </cell>
          <cell r="C4809" t="str">
            <v>Methow</v>
          </cell>
          <cell r="D4809" t="str">
            <v>yes</v>
          </cell>
          <cell r="E4809" t="str">
            <v>yes</v>
          </cell>
          <cell r="F4809" t="str">
            <v>yes</v>
          </cell>
        </row>
        <row r="4810">
          <cell r="A4810" t="str">
            <v>Methow River West Fork 02</v>
          </cell>
          <cell r="B4810" t="str">
            <v xml:space="preserve">West Fork Methow River </v>
          </cell>
          <cell r="C4810" t="str">
            <v>Methow</v>
          </cell>
          <cell r="D4810" t="str">
            <v>yes</v>
          </cell>
          <cell r="E4810" t="str">
            <v>yes</v>
          </cell>
          <cell r="F4810" t="str">
            <v>yes</v>
          </cell>
        </row>
        <row r="4811">
          <cell r="A4811" t="str">
            <v>Methow River West Fork 03</v>
          </cell>
          <cell r="B4811" t="str">
            <v xml:space="preserve">West Fork Methow River </v>
          </cell>
          <cell r="C4811" t="str">
            <v>Methow</v>
          </cell>
          <cell r="D4811" t="str">
            <v>yes</v>
          </cell>
          <cell r="E4811" t="str">
            <v>yes</v>
          </cell>
          <cell r="F4811" t="str">
            <v>yes</v>
          </cell>
        </row>
        <row r="4812">
          <cell r="A4812" t="str">
            <v>Methow River West Fork 04</v>
          </cell>
          <cell r="B4812" t="str">
            <v xml:space="preserve">West Fork Methow River </v>
          </cell>
          <cell r="C4812" t="str">
            <v>Methow</v>
          </cell>
          <cell r="D4812" t="str">
            <v>no</v>
          </cell>
          <cell r="E4812" t="str">
            <v>no</v>
          </cell>
          <cell r="F4812" t="str">
            <v>yes</v>
          </cell>
        </row>
        <row r="4813">
          <cell r="A4813" t="str">
            <v>Middle Shaser Creek 01</v>
          </cell>
          <cell r="B4813" t="str">
            <v xml:space="preserve">Upper Peshastin Creek </v>
          </cell>
          <cell r="C4813" t="str">
            <v>Wenatchee</v>
          </cell>
          <cell r="D4813" t="str">
            <v>no</v>
          </cell>
          <cell r="E4813" t="str">
            <v>yes</v>
          </cell>
          <cell r="F4813" t="str">
            <v>no</v>
          </cell>
        </row>
        <row r="4814">
          <cell r="A4814" t="str">
            <v>Mill Creek Nason 01</v>
          </cell>
          <cell r="B4814" t="str">
            <v xml:space="preserve">Upper Nason Creek </v>
          </cell>
          <cell r="C4814" t="str">
            <v>Wenatchee</v>
          </cell>
          <cell r="D4814" t="str">
            <v>no</v>
          </cell>
          <cell r="E4814" t="str">
            <v>no</v>
          </cell>
          <cell r="F4814" t="str">
            <v>yes</v>
          </cell>
        </row>
        <row r="4815">
          <cell r="A4815" t="str">
            <v>Mill Creek Peshastin 01</v>
          </cell>
          <cell r="B4815" t="str">
            <v xml:space="preserve">Lower Peshastin Creek </v>
          </cell>
          <cell r="C4815" t="str">
            <v>Wenatchee</v>
          </cell>
          <cell r="D4815" t="str">
            <v>yes</v>
          </cell>
          <cell r="E4815" t="str">
            <v>yes</v>
          </cell>
          <cell r="F4815" t="str">
            <v>yes</v>
          </cell>
        </row>
        <row r="4816">
          <cell r="A4816" t="str">
            <v>Mill Creek Peshastin 02</v>
          </cell>
          <cell r="B4816" t="str">
            <v xml:space="preserve">Lower Peshastin Creek </v>
          </cell>
          <cell r="C4816" t="str">
            <v>Wenatchee</v>
          </cell>
          <cell r="D4816" t="str">
            <v>no</v>
          </cell>
          <cell r="E4816" t="str">
            <v>no</v>
          </cell>
          <cell r="F4816" t="str">
            <v>no</v>
          </cell>
        </row>
        <row r="4817">
          <cell r="A4817" t="str">
            <v>Minnow Creek 01</v>
          </cell>
          <cell r="B4817" t="str">
            <v>Chikamin Creek</v>
          </cell>
          <cell r="C4817" t="str">
            <v>Wenatchee</v>
          </cell>
          <cell r="D4817" t="str">
            <v>yes</v>
          </cell>
          <cell r="E4817" t="str">
            <v>no</v>
          </cell>
          <cell r="F4817" t="str">
            <v>no</v>
          </cell>
        </row>
        <row r="4818">
          <cell r="A4818" t="str">
            <v>Minnow Creek 02</v>
          </cell>
          <cell r="B4818" t="str">
            <v>Chikamin Creek</v>
          </cell>
          <cell r="C4818" t="str">
            <v>Wenatchee</v>
          </cell>
          <cell r="D4818" t="str">
            <v>no</v>
          </cell>
          <cell r="E4818" t="str">
            <v>yes</v>
          </cell>
          <cell r="F4818" t="str">
            <v>no</v>
          </cell>
        </row>
        <row r="4819">
          <cell r="A4819" t="str">
            <v>Mission Creek 01</v>
          </cell>
          <cell r="B4819" t="str">
            <v>Mission Creek-Brender Creek</v>
          </cell>
          <cell r="C4819" t="str">
            <v>Wenatchee</v>
          </cell>
          <cell r="D4819" t="str">
            <v>yes</v>
          </cell>
          <cell r="E4819" t="str">
            <v>yes</v>
          </cell>
          <cell r="F4819" t="str">
            <v>no</v>
          </cell>
        </row>
        <row r="4820">
          <cell r="A4820" t="str">
            <v>Mission Creek 02</v>
          </cell>
          <cell r="B4820" t="str">
            <v>Mission Creek-Brender Creek</v>
          </cell>
          <cell r="C4820" t="str">
            <v>Wenatchee</v>
          </cell>
          <cell r="D4820" t="str">
            <v>no</v>
          </cell>
          <cell r="E4820" t="str">
            <v>yes</v>
          </cell>
          <cell r="F4820" t="str">
            <v>no</v>
          </cell>
        </row>
        <row r="4821">
          <cell r="A4821" t="str">
            <v>Mission Creek 03</v>
          </cell>
          <cell r="B4821" t="str">
            <v>Mission Creek-Brender Creek</v>
          </cell>
          <cell r="C4821" t="str">
            <v>Wenatchee</v>
          </cell>
          <cell r="D4821" t="str">
            <v>no</v>
          </cell>
          <cell r="E4821" t="str">
            <v>yes</v>
          </cell>
          <cell r="F4821" t="str">
            <v>no</v>
          </cell>
        </row>
        <row r="4822">
          <cell r="A4822" t="str">
            <v>Mission Creek 04</v>
          </cell>
          <cell r="B4822" t="str">
            <v>Mission Creek-Brender Creek</v>
          </cell>
          <cell r="C4822" t="str">
            <v>Wenatchee</v>
          </cell>
          <cell r="D4822" t="str">
            <v>no</v>
          </cell>
          <cell r="E4822" t="str">
            <v>yes</v>
          </cell>
          <cell r="F4822" t="str">
            <v>no</v>
          </cell>
        </row>
        <row r="4823">
          <cell r="A4823" t="str">
            <v>Mission Creek 05</v>
          </cell>
          <cell r="B4823" t="str">
            <v>Mission Creek-Brender Creek</v>
          </cell>
          <cell r="C4823" t="str">
            <v>Wenatchee</v>
          </cell>
          <cell r="D4823" t="str">
            <v>no</v>
          </cell>
          <cell r="E4823" t="str">
            <v>yes</v>
          </cell>
          <cell r="F4823" t="str">
            <v>no</v>
          </cell>
        </row>
        <row r="4824">
          <cell r="A4824" t="str">
            <v>Mission Creek 06</v>
          </cell>
          <cell r="B4824" t="str">
            <v>Mission Creek-Brender Creek</v>
          </cell>
          <cell r="C4824" t="str">
            <v>Wenatchee</v>
          </cell>
          <cell r="D4824" t="str">
            <v>no</v>
          </cell>
          <cell r="E4824" t="str">
            <v>yes</v>
          </cell>
          <cell r="F4824" t="str">
            <v>no</v>
          </cell>
        </row>
        <row r="4825">
          <cell r="A4825" t="str">
            <v>Mission Creek 07</v>
          </cell>
          <cell r="B4825" t="str">
            <v>Mission Creek-Brender Creek</v>
          </cell>
          <cell r="C4825" t="str">
            <v>Wenatchee</v>
          </cell>
          <cell r="D4825" t="str">
            <v>no</v>
          </cell>
          <cell r="E4825" t="str">
            <v>yes</v>
          </cell>
          <cell r="F4825" t="str">
            <v>no</v>
          </cell>
        </row>
        <row r="4826">
          <cell r="A4826" t="str">
            <v>Mission Creek 08</v>
          </cell>
          <cell r="B4826" t="str">
            <v>East Fork Mission Creek</v>
          </cell>
          <cell r="C4826" t="str">
            <v>Wenatchee</v>
          </cell>
          <cell r="D4826" t="str">
            <v>no</v>
          </cell>
          <cell r="E4826" t="str">
            <v>yes</v>
          </cell>
          <cell r="F4826" t="str">
            <v>no</v>
          </cell>
        </row>
        <row r="4827">
          <cell r="A4827" t="str">
            <v>Mission Creek 09</v>
          </cell>
          <cell r="B4827" t="str">
            <v>East Fork Mission Creek</v>
          </cell>
          <cell r="C4827" t="str">
            <v>Wenatchee</v>
          </cell>
          <cell r="D4827" t="str">
            <v>no</v>
          </cell>
          <cell r="E4827" t="str">
            <v>yes</v>
          </cell>
          <cell r="F4827" t="str">
            <v>no</v>
          </cell>
        </row>
        <row r="4828">
          <cell r="A4828" t="str">
            <v>Mission Creek East Fork 01</v>
          </cell>
          <cell r="B4828" t="str">
            <v>East Fork Mission Creek</v>
          </cell>
          <cell r="C4828" t="str">
            <v>Wenatchee</v>
          </cell>
          <cell r="D4828" t="str">
            <v>no</v>
          </cell>
          <cell r="E4828" t="str">
            <v>yes</v>
          </cell>
          <cell r="F4828" t="str">
            <v>no</v>
          </cell>
        </row>
        <row r="4829">
          <cell r="A4829" t="str">
            <v>Monument Creek 01</v>
          </cell>
          <cell r="B4829" t="str">
            <v xml:space="preserve">Lower Lost River </v>
          </cell>
          <cell r="C4829" t="str">
            <v>Methow</v>
          </cell>
          <cell r="D4829" t="str">
            <v>yes</v>
          </cell>
          <cell r="E4829" t="str">
            <v>yes</v>
          </cell>
          <cell r="F4829" t="str">
            <v>yes</v>
          </cell>
        </row>
        <row r="4830">
          <cell r="A4830" t="str">
            <v>Mud Creek 01</v>
          </cell>
          <cell r="B4830" t="str">
            <v>Mud Creek</v>
          </cell>
          <cell r="C4830" t="str">
            <v>Entiat</v>
          </cell>
          <cell r="D4830" t="str">
            <v>yes</v>
          </cell>
          <cell r="E4830" t="str">
            <v>yes</v>
          </cell>
          <cell r="F4830" t="str">
            <v>yes</v>
          </cell>
        </row>
        <row r="4831">
          <cell r="A4831" t="str">
            <v>Mud Creek 02</v>
          </cell>
          <cell r="B4831" t="str">
            <v>Mud Creek</v>
          </cell>
          <cell r="C4831" t="str">
            <v>Entiat</v>
          </cell>
          <cell r="D4831" t="str">
            <v>no</v>
          </cell>
          <cell r="E4831" t="str">
            <v>yes</v>
          </cell>
          <cell r="F4831" t="str">
            <v>no</v>
          </cell>
        </row>
        <row r="4832">
          <cell r="A4832" t="str">
            <v>Napeequa River 01</v>
          </cell>
          <cell r="B4832" t="str">
            <v xml:space="preserve">Napeequa River </v>
          </cell>
          <cell r="C4832" t="str">
            <v>Wenatchee</v>
          </cell>
          <cell r="D4832" t="str">
            <v>yes</v>
          </cell>
          <cell r="E4832" t="str">
            <v>yes</v>
          </cell>
          <cell r="F4832" t="str">
            <v>yes</v>
          </cell>
        </row>
        <row r="4833">
          <cell r="A4833" t="str">
            <v>Napeequa River 02</v>
          </cell>
          <cell r="B4833" t="str">
            <v xml:space="preserve">Napeequa River </v>
          </cell>
          <cell r="C4833" t="str">
            <v>Wenatchee</v>
          </cell>
          <cell r="D4833" t="str">
            <v>yes</v>
          </cell>
          <cell r="E4833" t="str">
            <v>yes</v>
          </cell>
          <cell r="F4833" t="str">
            <v>no</v>
          </cell>
        </row>
        <row r="4834">
          <cell r="A4834" t="str">
            <v>Nason Creek Lower 01</v>
          </cell>
          <cell r="B4834" t="str">
            <v xml:space="preserve">Lower Nason Creek </v>
          </cell>
          <cell r="C4834" t="str">
            <v>Wenatchee</v>
          </cell>
          <cell r="D4834" t="str">
            <v>yes</v>
          </cell>
          <cell r="E4834" t="str">
            <v>yes</v>
          </cell>
          <cell r="F4834" t="str">
            <v>yes</v>
          </cell>
        </row>
        <row r="4835">
          <cell r="A4835" t="str">
            <v>Nason Creek Lower 02</v>
          </cell>
          <cell r="B4835" t="str">
            <v xml:space="preserve">Lower Nason Creek </v>
          </cell>
          <cell r="C4835" t="str">
            <v>Wenatchee</v>
          </cell>
          <cell r="D4835" t="str">
            <v>yes</v>
          </cell>
          <cell r="E4835" t="str">
            <v>yes</v>
          </cell>
          <cell r="F4835" t="str">
            <v>yes</v>
          </cell>
        </row>
        <row r="4836">
          <cell r="A4836" t="str">
            <v>Nason Creek Lower 03</v>
          </cell>
          <cell r="B4836" t="str">
            <v xml:space="preserve">Lower Nason Creek </v>
          </cell>
          <cell r="C4836" t="str">
            <v>Wenatchee</v>
          </cell>
          <cell r="D4836" t="str">
            <v>yes</v>
          </cell>
          <cell r="E4836" t="str">
            <v>yes</v>
          </cell>
          <cell r="F4836" t="str">
            <v>yes</v>
          </cell>
        </row>
        <row r="4837">
          <cell r="A4837" t="str">
            <v>Nason Creek Lower 04</v>
          </cell>
          <cell r="B4837" t="str">
            <v xml:space="preserve">Lower Nason Creek </v>
          </cell>
          <cell r="C4837" t="str">
            <v>Wenatchee</v>
          </cell>
          <cell r="D4837" t="str">
            <v>yes</v>
          </cell>
          <cell r="E4837" t="str">
            <v>yes</v>
          </cell>
          <cell r="F4837" t="str">
            <v>yes</v>
          </cell>
        </row>
        <row r="4838">
          <cell r="A4838" t="str">
            <v>Nason Creek Lower 05</v>
          </cell>
          <cell r="B4838" t="str">
            <v xml:space="preserve">Lower Nason Creek </v>
          </cell>
          <cell r="C4838" t="str">
            <v>Wenatchee</v>
          </cell>
          <cell r="D4838" t="str">
            <v>yes</v>
          </cell>
          <cell r="E4838" t="str">
            <v>yes</v>
          </cell>
          <cell r="F4838" t="str">
            <v>yes</v>
          </cell>
        </row>
        <row r="4839">
          <cell r="A4839" t="str">
            <v>Nason Creek Lower 06</v>
          </cell>
          <cell r="B4839" t="str">
            <v xml:space="preserve">Lower Nason Creek </v>
          </cell>
          <cell r="C4839" t="str">
            <v>Wenatchee</v>
          </cell>
          <cell r="D4839" t="str">
            <v>yes</v>
          </cell>
          <cell r="E4839" t="str">
            <v>yes</v>
          </cell>
          <cell r="F4839" t="str">
            <v>yes</v>
          </cell>
        </row>
        <row r="4840">
          <cell r="A4840" t="str">
            <v>Nason Creek Lower 07</v>
          </cell>
          <cell r="B4840" t="str">
            <v xml:space="preserve">Lower Nason Creek </v>
          </cell>
          <cell r="C4840" t="str">
            <v>Wenatchee</v>
          </cell>
          <cell r="D4840" t="str">
            <v>yes</v>
          </cell>
          <cell r="E4840" t="str">
            <v>yes</v>
          </cell>
          <cell r="F4840" t="str">
            <v>yes</v>
          </cell>
        </row>
        <row r="4841">
          <cell r="A4841" t="str">
            <v>Nason Creek Lower 08</v>
          </cell>
          <cell r="B4841" t="str">
            <v xml:space="preserve">Lower Nason Creek </v>
          </cell>
          <cell r="C4841" t="str">
            <v>Wenatchee</v>
          </cell>
          <cell r="D4841" t="str">
            <v>yes</v>
          </cell>
          <cell r="E4841" t="str">
            <v>yes</v>
          </cell>
          <cell r="F4841" t="str">
            <v>yes</v>
          </cell>
        </row>
        <row r="4842">
          <cell r="A4842" t="str">
            <v>Nason Creek Lower 09</v>
          </cell>
          <cell r="B4842" t="str">
            <v xml:space="preserve">Lower Nason Creek </v>
          </cell>
          <cell r="C4842" t="str">
            <v>Wenatchee</v>
          </cell>
          <cell r="D4842" t="str">
            <v>yes</v>
          </cell>
          <cell r="E4842" t="str">
            <v>yes</v>
          </cell>
          <cell r="F4842" t="str">
            <v>yes</v>
          </cell>
        </row>
        <row r="4843">
          <cell r="A4843" t="str">
            <v>Nason Creek Lower 10</v>
          </cell>
          <cell r="B4843" t="str">
            <v xml:space="preserve">Lower Nason Creek </v>
          </cell>
          <cell r="C4843" t="str">
            <v>Wenatchee</v>
          </cell>
          <cell r="D4843" t="str">
            <v>yes</v>
          </cell>
          <cell r="E4843" t="str">
            <v>yes</v>
          </cell>
          <cell r="F4843" t="str">
            <v>yes</v>
          </cell>
        </row>
        <row r="4844">
          <cell r="A4844" t="str">
            <v>Nason Creek Lower 11</v>
          </cell>
          <cell r="B4844" t="str">
            <v xml:space="preserve">Lower Nason Creek </v>
          </cell>
          <cell r="C4844" t="str">
            <v>Wenatchee</v>
          </cell>
          <cell r="D4844" t="str">
            <v>yes</v>
          </cell>
          <cell r="E4844" t="str">
            <v>yes</v>
          </cell>
          <cell r="F4844" t="str">
            <v>yes</v>
          </cell>
        </row>
        <row r="4845">
          <cell r="A4845" t="str">
            <v>Nason Creek Lower 12</v>
          </cell>
          <cell r="B4845" t="str">
            <v xml:space="preserve">Lower Nason Creek </v>
          </cell>
          <cell r="C4845" t="str">
            <v>Wenatchee</v>
          </cell>
          <cell r="D4845" t="str">
            <v>yes</v>
          </cell>
          <cell r="E4845" t="str">
            <v>yes</v>
          </cell>
          <cell r="F4845" t="str">
            <v>yes</v>
          </cell>
        </row>
        <row r="4846">
          <cell r="A4846" t="str">
            <v>Nason Creek Lower 13</v>
          </cell>
          <cell r="B4846" t="str">
            <v xml:space="preserve">Lower Nason Creek </v>
          </cell>
          <cell r="C4846" t="str">
            <v>Wenatchee</v>
          </cell>
          <cell r="D4846" t="str">
            <v>yes</v>
          </cell>
          <cell r="E4846" t="str">
            <v>yes</v>
          </cell>
          <cell r="F4846" t="str">
            <v>yes</v>
          </cell>
        </row>
        <row r="4847">
          <cell r="A4847" t="str">
            <v>Nason Creek Lower 14</v>
          </cell>
          <cell r="B4847" t="str">
            <v xml:space="preserve">Lower Nason Creek </v>
          </cell>
          <cell r="C4847" t="str">
            <v>Wenatchee</v>
          </cell>
          <cell r="D4847" t="str">
            <v>yes</v>
          </cell>
          <cell r="E4847" t="str">
            <v>yes</v>
          </cell>
          <cell r="F4847" t="str">
            <v>yes</v>
          </cell>
        </row>
        <row r="4848">
          <cell r="A4848" t="str">
            <v>Nason Creek Lower 15</v>
          </cell>
          <cell r="B4848" t="str">
            <v xml:space="preserve">Whitepine Creek </v>
          </cell>
          <cell r="C4848" t="str">
            <v>Wenatchee</v>
          </cell>
          <cell r="D4848" t="str">
            <v>yes</v>
          </cell>
          <cell r="E4848" t="str">
            <v>yes</v>
          </cell>
          <cell r="F4848" t="str">
            <v>yes</v>
          </cell>
        </row>
        <row r="4849">
          <cell r="A4849" t="str">
            <v>Nason Creek Upper 01</v>
          </cell>
          <cell r="B4849" t="str">
            <v xml:space="preserve">Upper Nason Creek </v>
          </cell>
          <cell r="C4849" t="str">
            <v>Wenatchee</v>
          </cell>
          <cell r="D4849" t="str">
            <v>yes</v>
          </cell>
          <cell r="E4849" t="str">
            <v>yes</v>
          </cell>
          <cell r="F4849" t="str">
            <v>yes</v>
          </cell>
        </row>
        <row r="4850">
          <cell r="A4850" t="str">
            <v>Nason Creek Upper 02</v>
          </cell>
          <cell r="B4850" t="str">
            <v xml:space="preserve">Upper Nason Creek </v>
          </cell>
          <cell r="C4850" t="str">
            <v>Wenatchee</v>
          </cell>
          <cell r="D4850" t="str">
            <v>no</v>
          </cell>
          <cell r="E4850" t="str">
            <v>no</v>
          </cell>
          <cell r="F4850" t="str">
            <v>yes</v>
          </cell>
        </row>
        <row r="4851">
          <cell r="A4851" t="str">
            <v>Nason Creek Upper 03</v>
          </cell>
          <cell r="B4851" t="str">
            <v xml:space="preserve">Upper Nason Creek </v>
          </cell>
          <cell r="C4851" t="str">
            <v>Wenatchee</v>
          </cell>
          <cell r="D4851" t="str">
            <v>no</v>
          </cell>
          <cell r="E4851" t="str">
            <v>no</v>
          </cell>
          <cell r="F4851" t="str">
            <v>yes</v>
          </cell>
        </row>
        <row r="4852">
          <cell r="A4852" t="str">
            <v>Nason Creek Upper 04</v>
          </cell>
          <cell r="B4852" t="str">
            <v xml:space="preserve">Upper Nason Creek </v>
          </cell>
          <cell r="C4852" t="str">
            <v>Wenatchee</v>
          </cell>
          <cell r="D4852" t="str">
            <v>no</v>
          </cell>
          <cell r="E4852" t="str">
            <v>no</v>
          </cell>
          <cell r="F4852" t="str">
            <v>yes</v>
          </cell>
        </row>
        <row r="4853">
          <cell r="A4853" t="str">
            <v>Nason Creek Upper 05</v>
          </cell>
          <cell r="B4853" t="str">
            <v xml:space="preserve">Upper Nason Creek </v>
          </cell>
          <cell r="C4853" t="str">
            <v>Wenatchee</v>
          </cell>
          <cell r="D4853" t="str">
            <v>no</v>
          </cell>
          <cell r="E4853" t="str">
            <v>no</v>
          </cell>
          <cell r="F4853" t="str">
            <v>yes</v>
          </cell>
        </row>
        <row r="4854">
          <cell r="A4854" t="str">
            <v>Nason Creek Upper 06</v>
          </cell>
          <cell r="B4854" t="str">
            <v xml:space="preserve">Upper Nason Creek </v>
          </cell>
          <cell r="C4854" t="str">
            <v>Wenatchee</v>
          </cell>
          <cell r="D4854" t="str">
            <v>no</v>
          </cell>
          <cell r="E4854" t="str">
            <v>no</v>
          </cell>
          <cell r="F4854" t="str">
            <v>no</v>
          </cell>
        </row>
        <row r="4855">
          <cell r="A4855" t="str">
            <v>North Creek 01</v>
          </cell>
          <cell r="B4855" t="str">
            <v xml:space="preserve">Twisp River Headwaters </v>
          </cell>
          <cell r="C4855" t="str">
            <v>Methow</v>
          </cell>
          <cell r="D4855" t="str">
            <v>yes</v>
          </cell>
          <cell r="E4855" t="str">
            <v>yes</v>
          </cell>
          <cell r="F4855" t="str">
            <v>yes</v>
          </cell>
        </row>
        <row r="4856">
          <cell r="A4856" t="str">
            <v>North Shaser Creek 01</v>
          </cell>
          <cell r="B4856" t="str">
            <v xml:space="preserve">Upper Peshastin Creek </v>
          </cell>
          <cell r="C4856" t="str">
            <v>Wenatchee</v>
          </cell>
          <cell r="D4856" t="str">
            <v>no</v>
          </cell>
          <cell r="E4856" t="str">
            <v>yes</v>
          </cell>
          <cell r="F4856" t="str">
            <v>no</v>
          </cell>
        </row>
        <row r="4857">
          <cell r="A4857" t="str">
            <v>Panther Creek 01</v>
          </cell>
          <cell r="B4857" t="str">
            <v xml:space="preserve">Panther Creek </v>
          </cell>
          <cell r="C4857" t="str">
            <v>Wenatchee</v>
          </cell>
          <cell r="D4857" t="str">
            <v>yes</v>
          </cell>
          <cell r="E4857" t="str">
            <v>yes</v>
          </cell>
          <cell r="F4857" t="str">
            <v>yes</v>
          </cell>
        </row>
        <row r="4858">
          <cell r="A4858" t="str">
            <v>Pearrygin Lake Creek 01</v>
          </cell>
          <cell r="B4858" t="str">
            <v>Chewuch River-Pearrygin Creek</v>
          </cell>
          <cell r="C4858" t="str">
            <v>Methow</v>
          </cell>
          <cell r="D4858" t="str">
            <v>yes</v>
          </cell>
          <cell r="E4858" t="str">
            <v>yes</v>
          </cell>
          <cell r="F4858" t="str">
            <v>no</v>
          </cell>
        </row>
        <row r="4859">
          <cell r="A4859" t="str">
            <v>Peshastin Creek Lower 01</v>
          </cell>
          <cell r="B4859" t="str">
            <v xml:space="preserve">Lower Peshastin Creek </v>
          </cell>
          <cell r="C4859" t="str">
            <v>Wenatchee</v>
          </cell>
          <cell r="D4859" t="str">
            <v>yes</v>
          </cell>
          <cell r="E4859" t="str">
            <v>yes</v>
          </cell>
          <cell r="F4859" t="str">
            <v>yes</v>
          </cell>
        </row>
        <row r="4860">
          <cell r="A4860" t="str">
            <v>Peshastin Creek Lower 02</v>
          </cell>
          <cell r="B4860" t="str">
            <v xml:space="preserve">Lower Peshastin Creek </v>
          </cell>
          <cell r="C4860" t="str">
            <v>Wenatchee</v>
          </cell>
          <cell r="D4860" t="str">
            <v>yes</v>
          </cell>
          <cell r="E4860" t="str">
            <v>yes</v>
          </cell>
          <cell r="F4860" t="str">
            <v>yes</v>
          </cell>
        </row>
        <row r="4861">
          <cell r="A4861" t="str">
            <v>Peshastin Creek Lower 03</v>
          </cell>
          <cell r="B4861" t="str">
            <v xml:space="preserve">Lower Peshastin Creek </v>
          </cell>
          <cell r="C4861" t="str">
            <v>Wenatchee</v>
          </cell>
          <cell r="D4861" t="str">
            <v>yes</v>
          </cell>
          <cell r="E4861" t="str">
            <v>yes</v>
          </cell>
          <cell r="F4861" t="str">
            <v>yes</v>
          </cell>
        </row>
        <row r="4862">
          <cell r="A4862" t="str">
            <v>Peshastin Creek Lower 04</v>
          </cell>
          <cell r="B4862" t="str">
            <v xml:space="preserve">Lower Peshastin Creek </v>
          </cell>
          <cell r="C4862" t="str">
            <v>Wenatchee</v>
          </cell>
          <cell r="D4862" t="str">
            <v>yes</v>
          </cell>
          <cell r="E4862" t="str">
            <v>yes</v>
          </cell>
          <cell r="F4862" t="str">
            <v>yes</v>
          </cell>
        </row>
        <row r="4863">
          <cell r="A4863" t="str">
            <v>Peshastin Creek Lower 05</v>
          </cell>
          <cell r="B4863" t="str">
            <v xml:space="preserve">Lower Peshastin Creek </v>
          </cell>
          <cell r="C4863" t="str">
            <v>Wenatchee</v>
          </cell>
          <cell r="D4863" t="str">
            <v>yes</v>
          </cell>
          <cell r="E4863" t="str">
            <v>yes</v>
          </cell>
          <cell r="F4863" t="str">
            <v>yes</v>
          </cell>
        </row>
        <row r="4864">
          <cell r="A4864" t="str">
            <v>Peshastin Creek Lower 06</v>
          </cell>
          <cell r="B4864" t="str">
            <v xml:space="preserve">Lower Peshastin Creek </v>
          </cell>
          <cell r="C4864" t="str">
            <v>Wenatchee</v>
          </cell>
          <cell r="D4864" t="str">
            <v>yes</v>
          </cell>
          <cell r="E4864" t="str">
            <v>yes</v>
          </cell>
          <cell r="F4864" t="str">
            <v>yes</v>
          </cell>
        </row>
        <row r="4865">
          <cell r="A4865" t="str">
            <v>Peshastin Creek Lower 07</v>
          </cell>
          <cell r="B4865" t="str">
            <v xml:space="preserve">Lower Peshastin Creek </v>
          </cell>
          <cell r="C4865" t="str">
            <v>Wenatchee</v>
          </cell>
          <cell r="D4865" t="str">
            <v>yes</v>
          </cell>
          <cell r="E4865" t="str">
            <v>yes</v>
          </cell>
          <cell r="F4865" t="str">
            <v>yes</v>
          </cell>
        </row>
        <row r="4866">
          <cell r="A4866" t="str">
            <v>Peshastin Creek Lower 08</v>
          </cell>
          <cell r="B4866" t="str">
            <v xml:space="preserve">Lower Peshastin Creek </v>
          </cell>
          <cell r="C4866" t="str">
            <v>Wenatchee</v>
          </cell>
          <cell r="D4866" t="str">
            <v>yes</v>
          </cell>
          <cell r="E4866" t="str">
            <v>yes</v>
          </cell>
          <cell r="F4866" t="str">
            <v>yes</v>
          </cell>
        </row>
        <row r="4867">
          <cell r="A4867" t="str">
            <v>Peshastin Creek Upper 01</v>
          </cell>
          <cell r="B4867" t="str">
            <v xml:space="preserve">Upper Peshastin Creek </v>
          </cell>
          <cell r="C4867" t="str">
            <v>Wenatchee</v>
          </cell>
          <cell r="D4867" t="str">
            <v>yes</v>
          </cell>
          <cell r="E4867" t="str">
            <v>yes</v>
          </cell>
          <cell r="F4867" t="str">
            <v>yes</v>
          </cell>
        </row>
        <row r="4868">
          <cell r="A4868" t="str">
            <v>Peshastin Creek Upper 02</v>
          </cell>
          <cell r="B4868" t="str">
            <v xml:space="preserve">Upper Peshastin Creek </v>
          </cell>
          <cell r="C4868" t="str">
            <v>Wenatchee</v>
          </cell>
          <cell r="D4868" t="str">
            <v>yes</v>
          </cell>
          <cell r="E4868" t="str">
            <v>yes</v>
          </cell>
          <cell r="F4868" t="str">
            <v>yes</v>
          </cell>
        </row>
        <row r="4869">
          <cell r="A4869" t="str">
            <v>Peshastin Creek Upper 03</v>
          </cell>
          <cell r="B4869" t="str">
            <v xml:space="preserve">Upper Peshastin Creek </v>
          </cell>
          <cell r="C4869" t="str">
            <v>Wenatchee</v>
          </cell>
          <cell r="D4869" t="str">
            <v>yes</v>
          </cell>
          <cell r="E4869" t="str">
            <v>yes</v>
          </cell>
          <cell r="F4869" t="str">
            <v>yes</v>
          </cell>
        </row>
        <row r="4870">
          <cell r="A4870" t="str">
            <v>Peshastin Creek Upper 04</v>
          </cell>
          <cell r="B4870" t="str">
            <v xml:space="preserve">Upper Peshastin Creek </v>
          </cell>
          <cell r="C4870" t="str">
            <v>Wenatchee</v>
          </cell>
          <cell r="D4870" t="str">
            <v>yes</v>
          </cell>
          <cell r="E4870" t="str">
            <v>yes</v>
          </cell>
          <cell r="F4870" t="str">
            <v>no</v>
          </cell>
        </row>
        <row r="4871">
          <cell r="A4871" t="str">
            <v>Peshastin Creek Upper 05</v>
          </cell>
          <cell r="B4871" t="str">
            <v xml:space="preserve">Upper Peshastin Creek </v>
          </cell>
          <cell r="C4871" t="str">
            <v>Wenatchee</v>
          </cell>
          <cell r="D4871" t="str">
            <v>yes</v>
          </cell>
          <cell r="E4871" t="str">
            <v>yes</v>
          </cell>
          <cell r="F4871" t="str">
            <v>no</v>
          </cell>
        </row>
        <row r="4872">
          <cell r="A4872" t="str">
            <v>Peshastin Creek Upper 06</v>
          </cell>
          <cell r="B4872" t="str">
            <v xml:space="preserve">Upper Peshastin Creek </v>
          </cell>
          <cell r="C4872" t="str">
            <v>Wenatchee</v>
          </cell>
          <cell r="D4872" t="str">
            <v>yes</v>
          </cell>
          <cell r="E4872" t="str">
            <v>yes</v>
          </cell>
          <cell r="F4872" t="str">
            <v>no</v>
          </cell>
        </row>
        <row r="4873">
          <cell r="A4873" t="str">
            <v>Peshastin Creek Upper 07</v>
          </cell>
          <cell r="B4873" t="str">
            <v xml:space="preserve">Upper Peshastin Creek </v>
          </cell>
          <cell r="C4873" t="str">
            <v>Wenatchee</v>
          </cell>
          <cell r="D4873" t="str">
            <v>yes</v>
          </cell>
          <cell r="E4873" t="str">
            <v>yes</v>
          </cell>
          <cell r="F4873" t="str">
            <v>no</v>
          </cell>
        </row>
        <row r="4874">
          <cell r="A4874" t="str">
            <v>Peshastin Creek Upper 08</v>
          </cell>
          <cell r="B4874" t="str">
            <v xml:space="preserve">Upper Peshastin Creek </v>
          </cell>
          <cell r="C4874" t="str">
            <v>Wenatchee</v>
          </cell>
          <cell r="D4874" t="str">
            <v>yes</v>
          </cell>
          <cell r="E4874" t="str">
            <v>yes</v>
          </cell>
          <cell r="F4874" t="str">
            <v>no</v>
          </cell>
        </row>
        <row r="4875">
          <cell r="A4875" t="str">
            <v>Peshastin Creek Upper 09</v>
          </cell>
          <cell r="B4875" t="str">
            <v xml:space="preserve">Upper Peshastin Creek </v>
          </cell>
          <cell r="C4875" t="str">
            <v>Wenatchee</v>
          </cell>
          <cell r="D4875" t="str">
            <v>yes</v>
          </cell>
          <cell r="E4875" t="str">
            <v>yes</v>
          </cell>
          <cell r="F4875" t="str">
            <v>no</v>
          </cell>
        </row>
        <row r="4876">
          <cell r="A4876" t="str">
            <v>Phelps Creek 01</v>
          </cell>
          <cell r="B4876" t="str">
            <v xml:space="preserve">Phelps Creek </v>
          </cell>
          <cell r="C4876" t="str">
            <v>Wenatchee</v>
          </cell>
          <cell r="D4876" t="str">
            <v>yes</v>
          </cell>
          <cell r="E4876" t="str">
            <v>yes</v>
          </cell>
          <cell r="F4876" t="str">
            <v>yes</v>
          </cell>
        </row>
        <row r="4877">
          <cell r="A4877" t="str">
            <v>Phelps Creek 02</v>
          </cell>
          <cell r="B4877" t="str">
            <v xml:space="preserve">Phelps Creek </v>
          </cell>
          <cell r="C4877" t="str">
            <v>Wenatchee</v>
          </cell>
          <cell r="D4877" t="str">
            <v>no</v>
          </cell>
          <cell r="E4877" t="str">
            <v>yes</v>
          </cell>
          <cell r="F4877" t="str">
            <v>yes</v>
          </cell>
        </row>
        <row r="4878">
          <cell r="A4878" t="str">
            <v>Pine Creek 01</v>
          </cell>
          <cell r="B4878" t="str">
            <v>Early Winters Creek</v>
          </cell>
          <cell r="C4878" t="str">
            <v>Methow</v>
          </cell>
          <cell r="D4878" t="str">
            <v>no</v>
          </cell>
          <cell r="E4878" t="str">
            <v>no</v>
          </cell>
          <cell r="F4878" t="str">
            <v>yes</v>
          </cell>
        </row>
        <row r="4879">
          <cell r="A4879" t="str">
            <v>Pole Creek 01</v>
          </cell>
          <cell r="B4879" t="str">
            <v xml:space="preserve">Big Meadow Creek </v>
          </cell>
          <cell r="C4879" t="str">
            <v>Wenatchee</v>
          </cell>
          <cell r="D4879" t="str">
            <v>no</v>
          </cell>
          <cell r="E4879" t="str">
            <v>yes</v>
          </cell>
          <cell r="F4879" t="str">
            <v>no</v>
          </cell>
        </row>
        <row r="4880">
          <cell r="A4880" t="str">
            <v>Poorman Creek 01</v>
          </cell>
          <cell r="B4880" t="str">
            <v xml:space="preserve">Lower Twisp River </v>
          </cell>
          <cell r="C4880" t="str">
            <v>Methow</v>
          </cell>
          <cell r="D4880" t="str">
            <v>no</v>
          </cell>
          <cell r="E4880" t="str">
            <v>yes</v>
          </cell>
          <cell r="F4880" t="str">
            <v>no</v>
          </cell>
        </row>
        <row r="4881">
          <cell r="A4881" t="str">
            <v>Potato Creek 01</v>
          </cell>
          <cell r="B4881" t="str">
            <v>Entiat River-Potato Creek</v>
          </cell>
          <cell r="C4881" t="str">
            <v>Entiat</v>
          </cell>
          <cell r="D4881" t="str">
            <v>yes</v>
          </cell>
          <cell r="E4881" t="str">
            <v>yes</v>
          </cell>
          <cell r="F4881" t="str">
            <v>yes</v>
          </cell>
        </row>
        <row r="4882">
          <cell r="A4882" t="str">
            <v>Potato Creek 02</v>
          </cell>
          <cell r="B4882" t="str">
            <v>Entiat River-Potato Creek</v>
          </cell>
          <cell r="C4882" t="str">
            <v>Entiat</v>
          </cell>
          <cell r="D4882" t="str">
            <v>no</v>
          </cell>
          <cell r="E4882" t="str">
            <v>yes</v>
          </cell>
          <cell r="F4882" t="str">
            <v>no</v>
          </cell>
        </row>
        <row r="4883">
          <cell r="A4883" t="str">
            <v>Potato Creek 03</v>
          </cell>
          <cell r="B4883" t="str">
            <v>Entiat River-Potato Creek</v>
          </cell>
          <cell r="C4883" t="str">
            <v>Entiat</v>
          </cell>
          <cell r="D4883" t="str">
            <v>no</v>
          </cell>
          <cell r="E4883" t="str">
            <v>yes</v>
          </cell>
          <cell r="F4883" t="str">
            <v>no</v>
          </cell>
        </row>
        <row r="4884">
          <cell r="A4884" t="str">
            <v>Potato Creek 04</v>
          </cell>
          <cell r="B4884" t="str">
            <v>Entiat River-Potato Creek</v>
          </cell>
          <cell r="C4884" t="str">
            <v>Entiat</v>
          </cell>
          <cell r="D4884" t="str">
            <v>no</v>
          </cell>
          <cell r="E4884" t="str">
            <v>yes</v>
          </cell>
          <cell r="F4884" t="str">
            <v>no</v>
          </cell>
        </row>
        <row r="4885">
          <cell r="A4885" t="str">
            <v>Potato Creek 05</v>
          </cell>
          <cell r="B4885" t="str">
            <v>Entiat River-Potato Creek</v>
          </cell>
          <cell r="C4885" t="str">
            <v>Entiat</v>
          </cell>
          <cell r="D4885" t="str">
            <v>no</v>
          </cell>
          <cell r="E4885" t="str">
            <v>yes</v>
          </cell>
          <cell r="F4885" t="str">
            <v>no</v>
          </cell>
        </row>
        <row r="4886">
          <cell r="A4886" t="str">
            <v>Preston Creek 01</v>
          </cell>
          <cell r="B4886" t="str">
            <v>Entiat River-Preston Creek</v>
          </cell>
          <cell r="C4886" t="str">
            <v>Entiat</v>
          </cell>
          <cell r="D4886" t="str">
            <v>no</v>
          </cell>
          <cell r="E4886" t="str">
            <v>yes</v>
          </cell>
          <cell r="F4886" t="str">
            <v>yes</v>
          </cell>
        </row>
        <row r="4887">
          <cell r="A4887" t="str">
            <v>Prospect Creek 01</v>
          </cell>
          <cell r="B4887" t="str">
            <v xml:space="preserve">Upper Icicle Creek </v>
          </cell>
          <cell r="C4887" t="str">
            <v>Wenatchee</v>
          </cell>
          <cell r="D4887" t="str">
            <v>no</v>
          </cell>
          <cell r="E4887" t="str">
            <v>no</v>
          </cell>
          <cell r="F4887" t="str">
            <v>yes</v>
          </cell>
        </row>
        <row r="4888">
          <cell r="A4888" t="str">
            <v>Raging Creek 01</v>
          </cell>
          <cell r="B4888" t="str">
            <v xml:space="preserve">Middle Chiwawa River </v>
          </cell>
          <cell r="C4888" t="str">
            <v>Wenatchee</v>
          </cell>
          <cell r="D4888" t="str">
            <v>no</v>
          </cell>
          <cell r="E4888" t="str">
            <v>yes</v>
          </cell>
          <cell r="F4888" t="str">
            <v>no</v>
          </cell>
        </row>
        <row r="4889">
          <cell r="A4889" t="str">
            <v>Rainy Creek Methow  01</v>
          </cell>
          <cell r="B4889" t="str">
            <v xml:space="preserve">South Fork Gold Creek </v>
          </cell>
          <cell r="C4889" t="str">
            <v>Methow</v>
          </cell>
          <cell r="D4889" t="str">
            <v>no</v>
          </cell>
          <cell r="E4889" t="str">
            <v>yes</v>
          </cell>
          <cell r="F4889" t="str">
            <v>no</v>
          </cell>
        </row>
        <row r="4890">
          <cell r="A4890" t="str">
            <v>Rainy Creek Methow 02</v>
          </cell>
          <cell r="B4890" t="str">
            <v xml:space="preserve">South Fork Gold Creek </v>
          </cell>
          <cell r="C4890" t="str">
            <v>Methow</v>
          </cell>
          <cell r="D4890" t="str">
            <v>no</v>
          </cell>
          <cell r="E4890" t="str">
            <v>yes</v>
          </cell>
          <cell r="F4890" t="str">
            <v>no</v>
          </cell>
        </row>
        <row r="4891">
          <cell r="A4891" t="str">
            <v>Rainy Creek Wenatchee 01</v>
          </cell>
          <cell r="B4891" t="str">
            <v xml:space="preserve">Rainy Creek </v>
          </cell>
          <cell r="C4891" t="str">
            <v>Wenatchee</v>
          </cell>
          <cell r="D4891" t="str">
            <v>no</v>
          </cell>
          <cell r="E4891" t="str">
            <v>no</v>
          </cell>
          <cell r="F4891" t="str">
            <v>yes</v>
          </cell>
        </row>
        <row r="4892">
          <cell r="A4892" t="str">
            <v>Reynolds Creek 01</v>
          </cell>
          <cell r="B4892" t="str">
            <v xml:space="preserve">Upper Twisp River </v>
          </cell>
          <cell r="C4892" t="str">
            <v>Methow</v>
          </cell>
          <cell r="D4892" t="str">
            <v>yes</v>
          </cell>
          <cell r="E4892" t="str">
            <v>yes</v>
          </cell>
          <cell r="F4892" t="str">
            <v>yes</v>
          </cell>
        </row>
        <row r="4893">
          <cell r="A4893" t="str">
            <v>Roaring Creek Entiat 01</v>
          </cell>
          <cell r="B4893" t="str">
            <v xml:space="preserve">Roaring Creek </v>
          </cell>
          <cell r="C4893" t="str">
            <v>Entiat</v>
          </cell>
          <cell r="D4893" t="str">
            <v>no</v>
          </cell>
          <cell r="E4893" t="str">
            <v>yes</v>
          </cell>
          <cell r="F4893" t="str">
            <v>yes</v>
          </cell>
        </row>
        <row r="4894">
          <cell r="A4894" t="str">
            <v>Roaring Creek Entiat 02</v>
          </cell>
          <cell r="B4894" t="str">
            <v xml:space="preserve">Roaring Creek </v>
          </cell>
          <cell r="C4894" t="str">
            <v>Entiat</v>
          </cell>
          <cell r="D4894" t="str">
            <v>no</v>
          </cell>
          <cell r="E4894" t="str">
            <v>yes</v>
          </cell>
          <cell r="F4894" t="str">
            <v>yes</v>
          </cell>
        </row>
        <row r="4895">
          <cell r="A4895" t="str">
            <v>Roaring Creek Entiat 03</v>
          </cell>
          <cell r="B4895" t="str">
            <v xml:space="preserve">Roaring Creek </v>
          </cell>
          <cell r="C4895" t="str">
            <v>Entiat</v>
          </cell>
          <cell r="D4895" t="str">
            <v>no</v>
          </cell>
          <cell r="E4895" t="str">
            <v>yes</v>
          </cell>
          <cell r="F4895" t="str">
            <v>yes</v>
          </cell>
        </row>
        <row r="4896">
          <cell r="A4896" t="str">
            <v>Roaring Creek Entiat 04</v>
          </cell>
          <cell r="B4896" t="str">
            <v xml:space="preserve">Roaring Creek </v>
          </cell>
          <cell r="C4896" t="str">
            <v>Entiat</v>
          </cell>
          <cell r="D4896" t="str">
            <v>no</v>
          </cell>
          <cell r="E4896" t="str">
            <v>yes</v>
          </cell>
          <cell r="F4896" t="str">
            <v>yes</v>
          </cell>
        </row>
        <row r="4897">
          <cell r="A4897" t="str">
            <v>Roaring Creek Entiat 05</v>
          </cell>
          <cell r="B4897" t="str">
            <v xml:space="preserve">Roaring Creek </v>
          </cell>
          <cell r="C4897" t="str">
            <v>Entiat</v>
          </cell>
          <cell r="D4897" t="str">
            <v>no</v>
          </cell>
          <cell r="E4897" t="str">
            <v>yes</v>
          </cell>
          <cell r="F4897" t="str">
            <v>yes</v>
          </cell>
        </row>
        <row r="4898">
          <cell r="A4898" t="str">
            <v>Roaring Creek Entiat 06</v>
          </cell>
          <cell r="B4898" t="str">
            <v xml:space="preserve">Roaring Creek </v>
          </cell>
          <cell r="C4898" t="str">
            <v>Entiat</v>
          </cell>
          <cell r="D4898" t="str">
            <v>no</v>
          </cell>
          <cell r="E4898" t="str">
            <v>yes</v>
          </cell>
          <cell r="F4898" t="str">
            <v>no</v>
          </cell>
        </row>
        <row r="4899">
          <cell r="A4899" t="str">
            <v>Roaring Creek Nason 01</v>
          </cell>
          <cell r="B4899" t="str">
            <v xml:space="preserve">Lower Nason Creek </v>
          </cell>
          <cell r="C4899" t="str">
            <v>Wenatchee</v>
          </cell>
          <cell r="D4899" t="str">
            <v>yes</v>
          </cell>
          <cell r="E4899" t="str">
            <v>yes</v>
          </cell>
          <cell r="F4899" t="str">
            <v>yes</v>
          </cell>
        </row>
        <row r="4900">
          <cell r="A4900" t="str">
            <v>Roaring Creek Nason 02</v>
          </cell>
          <cell r="B4900" t="str">
            <v xml:space="preserve">Lower Nason Creek </v>
          </cell>
          <cell r="C4900" t="str">
            <v>Wenatchee</v>
          </cell>
          <cell r="D4900" t="str">
            <v>yes</v>
          </cell>
          <cell r="E4900" t="str">
            <v>yes</v>
          </cell>
          <cell r="F4900" t="str">
            <v>yes</v>
          </cell>
        </row>
        <row r="4901">
          <cell r="A4901" t="str">
            <v>Roaring Creek Nason 03</v>
          </cell>
          <cell r="B4901" t="str">
            <v xml:space="preserve">Lower Nason Creek </v>
          </cell>
          <cell r="C4901" t="str">
            <v>Wenatchee</v>
          </cell>
          <cell r="D4901" t="str">
            <v>no</v>
          </cell>
          <cell r="E4901" t="str">
            <v>yes</v>
          </cell>
          <cell r="F4901" t="str">
            <v>yes</v>
          </cell>
        </row>
        <row r="4902">
          <cell r="A4902" t="str">
            <v>Robinson Creek 01</v>
          </cell>
          <cell r="B4902" t="str">
            <v xml:space="preserve">Robinson Creek </v>
          </cell>
          <cell r="C4902" t="str">
            <v>Methow</v>
          </cell>
          <cell r="D4902" t="str">
            <v>yes</v>
          </cell>
          <cell r="E4902" t="str">
            <v>yes</v>
          </cell>
          <cell r="F4902" t="str">
            <v>yes</v>
          </cell>
        </row>
        <row r="4903">
          <cell r="A4903" t="str">
            <v>Robinson Creek 02</v>
          </cell>
          <cell r="B4903" t="str">
            <v xml:space="preserve">Robinson Creek </v>
          </cell>
          <cell r="C4903" t="str">
            <v>Methow</v>
          </cell>
          <cell r="D4903" t="str">
            <v>no</v>
          </cell>
          <cell r="E4903" t="str">
            <v>no</v>
          </cell>
          <cell r="F4903" t="str">
            <v>no</v>
          </cell>
        </row>
        <row r="4904">
          <cell r="A4904" t="str">
            <v>Rock Creek 01</v>
          </cell>
          <cell r="B4904" t="str">
            <v xml:space="preserve">Upper Chiwawa River </v>
          </cell>
          <cell r="C4904" t="str">
            <v>Wenatchee</v>
          </cell>
          <cell r="D4904" t="str">
            <v>yes</v>
          </cell>
          <cell r="E4904" t="str">
            <v>yes</v>
          </cell>
          <cell r="F4904" t="str">
            <v>yes</v>
          </cell>
        </row>
        <row r="4905">
          <cell r="A4905" t="str">
            <v>Rock Creek 02</v>
          </cell>
          <cell r="B4905" t="str">
            <v xml:space="preserve">Rock Creek </v>
          </cell>
          <cell r="C4905" t="str">
            <v>Wenatchee</v>
          </cell>
          <cell r="D4905" t="str">
            <v>no</v>
          </cell>
          <cell r="E4905" t="str">
            <v>yes</v>
          </cell>
          <cell r="F4905" t="str">
            <v>yes</v>
          </cell>
        </row>
        <row r="4906">
          <cell r="A4906" t="str">
            <v>Rock Creek 03</v>
          </cell>
          <cell r="B4906" t="str">
            <v xml:space="preserve">Rock Creek </v>
          </cell>
          <cell r="C4906" t="str">
            <v>Wenatchee</v>
          </cell>
          <cell r="D4906" t="str">
            <v>no</v>
          </cell>
          <cell r="E4906" t="str">
            <v>no</v>
          </cell>
          <cell r="F4906" t="str">
            <v>yes</v>
          </cell>
        </row>
        <row r="4907">
          <cell r="A4907" t="str">
            <v>Ruby Creek 01</v>
          </cell>
          <cell r="B4907" t="str">
            <v xml:space="preserve">Upper Peshastin Creek </v>
          </cell>
          <cell r="C4907" t="str">
            <v>Wenatchee</v>
          </cell>
          <cell r="D4907" t="str">
            <v>no</v>
          </cell>
          <cell r="E4907" t="str">
            <v>yes</v>
          </cell>
          <cell r="F4907" t="str">
            <v>yes</v>
          </cell>
        </row>
        <row r="4908">
          <cell r="A4908" t="str">
            <v>Sand Creek 01</v>
          </cell>
          <cell r="B4908" t="str">
            <v xml:space="preserve">Sand Creek </v>
          </cell>
          <cell r="C4908" t="str">
            <v>Wenatchee</v>
          </cell>
          <cell r="D4908" t="str">
            <v>no</v>
          </cell>
          <cell r="E4908" t="str">
            <v>yes</v>
          </cell>
          <cell r="F4908" t="str">
            <v>no</v>
          </cell>
        </row>
        <row r="4909">
          <cell r="A4909" t="str">
            <v>Sand Creek 02</v>
          </cell>
          <cell r="B4909" t="str">
            <v xml:space="preserve">Sand Creek </v>
          </cell>
          <cell r="C4909" t="str">
            <v>Wenatchee</v>
          </cell>
          <cell r="D4909" t="str">
            <v>no</v>
          </cell>
          <cell r="E4909" t="str">
            <v>yes</v>
          </cell>
          <cell r="F4909" t="str">
            <v>no</v>
          </cell>
        </row>
        <row r="4910">
          <cell r="A4910" t="str">
            <v>Scaffold Camp Creek 01</v>
          </cell>
          <cell r="B4910" t="str">
            <v xml:space="preserve">Middle Twisp River </v>
          </cell>
          <cell r="C4910" t="str">
            <v>Methow</v>
          </cell>
          <cell r="D4910" t="str">
            <v>no</v>
          </cell>
          <cell r="E4910" t="str">
            <v>yes</v>
          </cell>
          <cell r="F4910" t="str">
            <v>no</v>
          </cell>
        </row>
        <row r="4911">
          <cell r="A4911" t="str">
            <v>Sears Creek 01</v>
          </cell>
          <cell r="B4911" t="str">
            <v xml:space="preserve">Lower White River </v>
          </cell>
          <cell r="C4911" t="str">
            <v>Wenatchee</v>
          </cell>
          <cell r="D4911" t="str">
            <v>no</v>
          </cell>
          <cell r="E4911" t="str">
            <v>no</v>
          </cell>
          <cell r="F4911" t="str">
            <v>yes</v>
          </cell>
        </row>
        <row r="4912">
          <cell r="A4912" t="str">
            <v>Seatter Creek 01</v>
          </cell>
          <cell r="B4912" t="str">
            <v xml:space="preserve">Upper Twisp River </v>
          </cell>
          <cell r="C4912" t="str">
            <v>Methow</v>
          </cell>
          <cell r="D4912" t="str">
            <v>no</v>
          </cell>
          <cell r="E4912" t="str">
            <v>yes</v>
          </cell>
          <cell r="F4912" t="str">
            <v>no</v>
          </cell>
        </row>
        <row r="4913">
          <cell r="A4913" t="str">
            <v>Skinney Creek 01</v>
          </cell>
          <cell r="B4913" t="str">
            <v>Chiwaukum Creek</v>
          </cell>
          <cell r="C4913" t="str">
            <v>Wenatchee</v>
          </cell>
          <cell r="D4913" t="str">
            <v>yes</v>
          </cell>
          <cell r="E4913" t="str">
            <v>yes</v>
          </cell>
          <cell r="F4913" t="str">
            <v>yes</v>
          </cell>
        </row>
        <row r="4914">
          <cell r="A4914" t="str">
            <v>Skinney Creek 02</v>
          </cell>
          <cell r="B4914" t="str">
            <v>Chiwaukum Creek</v>
          </cell>
          <cell r="C4914" t="str">
            <v>Wenatchee</v>
          </cell>
          <cell r="D4914" t="str">
            <v>no</v>
          </cell>
          <cell r="E4914" t="str">
            <v>yes</v>
          </cell>
          <cell r="F4914" t="str">
            <v>no</v>
          </cell>
        </row>
        <row r="4915">
          <cell r="A4915" t="str">
            <v>Skinney Creek 03</v>
          </cell>
          <cell r="B4915" t="str">
            <v>Chiwaukum Creek</v>
          </cell>
          <cell r="C4915" t="str">
            <v>Wenatchee</v>
          </cell>
          <cell r="D4915" t="str">
            <v>no</v>
          </cell>
          <cell r="E4915" t="str">
            <v>no</v>
          </cell>
          <cell r="F4915" t="str">
            <v>no</v>
          </cell>
        </row>
        <row r="4916">
          <cell r="A4916" t="str">
            <v>Skinney Creek 04</v>
          </cell>
          <cell r="B4916" t="str">
            <v>Chiwaukum Creek</v>
          </cell>
          <cell r="C4916" t="str">
            <v>Wenatchee</v>
          </cell>
          <cell r="D4916" t="str">
            <v>no</v>
          </cell>
          <cell r="E4916" t="str">
            <v>no</v>
          </cell>
          <cell r="F4916" t="str">
            <v>no</v>
          </cell>
        </row>
        <row r="4917">
          <cell r="A4917" t="str">
            <v>Smith Canyon Creek 01</v>
          </cell>
          <cell r="B4917" t="str">
            <v xml:space="preserve">Libby Creek </v>
          </cell>
          <cell r="C4917" t="str">
            <v>Methow</v>
          </cell>
          <cell r="D4917" t="str">
            <v>yes</v>
          </cell>
          <cell r="E4917" t="str">
            <v>yes</v>
          </cell>
          <cell r="F4917" t="str">
            <v>no</v>
          </cell>
        </row>
        <row r="4918">
          <cell r="A4918" t="str">
            <v>Smith Canyon Creek 02</v>
          </cell>
          <cell r="B4918" t="str">
            <v xml:space="preserve">Libby Creek </v>
          </cell>
          <cell r="C4918" t="str">
            <v>Methow</v>
          </cell>
          <cell r="D4918" t="str">
            <v>no</v>
          </cell>
          <cell r="E4918" t="str">
            <v>yes</v>
          </cell>
          <cell r="F4918" t="str">
            <v>no</v>
          </cell>
        </row>
        <row r="4919">
          <cell r="A4919" t="str">
            <v>Smith Canyon Creek 03</v>
          </cell>
          <cell r="B4919" t="str">
            <v xml:space="preserve">Libby Creek </v>
          </cell>
          <cell r="C4919" t="str">
            <v>Methow</v>
          </cell>
          <cell r="D4919" t="str">
            <v>no</v>
          </cell>
          <cell r="E4919" t="str">
            <v>no</v>
          </cell>
          <cell r="F4919" t="str">
            <v>no</v>
          </cell>
        </row>
        <row r="4920">
          <cell r="A4920" t="str">
            <v>Smith Canyon Creek 04</v>
          </cell>
          <cell r="B4920" t="str">
            <v xml:space="preserve">Libby Creek </v>
          </cell>
          <cell r="C4920" t="str">
            <v>Methow</v>
          </cell>
          <cell r="D4920" t="str">
            <v>no</v>
          </cell>
          <cell r="E4920" t="str">
            <v>no</v>
          </cell>
          <cell r="F4920" t="str">
            <v>no</v>
          </cell>
        </row>
        <row r="4921">
          <cell r="A4921" t="str">
            <v>Smith Canyon Creek 05</v>
          </cell>
          <cell r="B4921" t="str">
            <v xml:space="preserve">Libby Creek </v>
          </cell>
          <cell r="C4921" t="str">
            <v>Methow</v>
          </cell>
          <cell r="D4921" t="str">
            <v>no</v>
          </cell>
          <cell r="E4921" t="str">
            <v>no</v>
          </cell>
          <cell r="F4921" t="str">
            <v>no</v>
          </cell>
        </row>
        <row r="4922">
          <cell r="A4922" t="str">
            <v>South Creek 01</v>
          </cell>
          <cell r="B4922" t="str">
            <v xml:space="preserve">South Creek </v>
          </cell>
          <cell r="C4922" t="str">
            <v>Methow</v>
          </cell>
          <cell r="D4922" t="str">
            <v>yes</v>
          </cell>
          <cell r="E4922" t="str">
            <v>yes</v>
          </cell>
          <cell r="F4922" t="str">
            <v>yes</v>
          </cell>
        </row>
        <row r="4923">
          <cell r="A4923" t="str">
            <v>Spromberg Canyon 01</v>
          </cell>
          <cell r="B4923" t="str">
            <v>Chumstick Creek</v>
          </cell>
          <cell r="C4923" t="str">
            <v>Wenatchee</v>
          </cell>
          <cell r="D4923" t="str">
            <v>no</v>
          </cell>
          <cell r="E4923" t="str">
            <v>yes</v>
          </cell>
          <cell r="F4923" t="str">
            <v>no</v>
          </cell>
        </row>
        <row r="4924">
          <cell r="A4924" t="str">
            <v>Squaw Creek 01</v>
          </cell>
          <cell r="B4924" t="str">
            <v xml:space="preserve">Squaw Creek </v>
          </cell>
          <cell r="C4924" t="str">
            <v>Methow</v>
          </cell>
          <cell r="D4924" t="str">
            <v>yes</v>
          </cell>
          <cell r="E4924" t="str">
            <v>yes</v>
          </cell>
          <cell r="F4924" t="str">
            <v>yes</v>
          </cell>
        </row>
        <row r="4925">
          <cell r="A4925" t="str">
            <v>Squaw Creek 02</v>
          </cell>
          <cell r="B4925" t="str">
            <v xml:space="preserve">Squaw Creek </v>
          </cell>
          <cell r="C4925" t="str">
            <v>Methow</v>
          </cell>
          <cell r="D4925" t="str">
            <v>no</v>
          </cell>
          <cell r="E4925" t="str">
            <v>no</v>
          </cell>
          <cell r="F4925" t="str">
            <v>no</v>
          </cell>
        </row>
        <row r="4926">
          <cell r="A4926" t="str">
            <v>Stormy Creek 01</v>
          </cell>
          <cell r="B4926" t="str">
            <v>Entiat River-Potato Creek</v>
          </cell>
          <cell r="C4926" t="str">
            <v>Entiat</v>
          </cell>
          <cell r="D4926" t="str">
            <v>yes</v>
          </cell>
          <cell r="E4926" t="str">
            <v>yes</v>
          </cell>
          <cell r="F4926" t="str">
            <v>yes</v>
          </cell>
        </row>
        <row r="4927">
          <cell r="A4927" t="str">
            <v>Stormy Creek 02</v>
          </cell>
          <cell r="B4927" t="str">
            <v>Entiat River-Potato Creek</v>
          </cell>
          <cell r="C4927" t="str">
            <v>Entiat</v>
          </cell>
          <cell r="D4927" t="str">
            <v>no</v>
          </cell>
          <cell r="E4927" t="str">
            <v>yes</v>
          </cell>
          <cell r="F4927" t="str">
            <v>yes</v>
          </cell>
        </row>
        <row r="4928">
          <cell r="A4928" t="str">
            <v>Stormy Creek 03</v>
          </cell>
          <cell r="B4928" t="str">
            <v>Entiat River-Potato Creek</v>
          </cell>
          <cell r="C4928" t="str">
            <v>Entiat</v>
          </cell>
          <cell r="D4928" t="str">
            <v>no</v>
          </cell>
          <cell r="E4928" t="str">
            <v>yes</v>
          </cell>
          <cell r="F4928" t="str">
            <v>yes</v>
          </cell>
        </row>
        <row r="4929">
          <cell r="A4929" t="str">
            <v>Sunitsch Canyon 01</v>
          </cell>
          <cell r="B4929" t="str">
            <v>Chumstick Creek</v>
          </cell>
          <cell r="C4929" t="str">
            <v>Wenatchee</v>
          </cell>
          <cell r="D4929" t="str">
            <v>no</v>
          </cell>
          <cell r="E4929" t="str">
            <v>yes</v>
          </cell>
          <cell r="F4929" t="str">
            <v>no</v>
          </cell>
        </row>
        <row r="4930">
          <cell r="A4930" t="str">
            <v>Tamarack Creek 01</v>
          </cell>
          <cell r="B4930" t="str">
            <v xml:space="preserve">Roaring Creek </v>
          </cell>
          <cell r="C4930" t="str">
            <v>Entiat</v>
          </cell>
          <cell r="D4930" t="str">
            <v>no</v>
          </cell>
          <cell r="E4930" t="str">
            <v>yes</v>
          </cell>
          <cell r="F4930" t="str">
            <v>no</v>
          </cell>
        </row>
        <row r="4931">
          <cell r="A4931" t="str">
            <v>Tamarack Creek 02</v>
          </cell>
          <cell r="B4931" t="str">
            <v xml:space="preserve">Roaring Creek </v>
          </cell>
          <cell r="C4931" t="str">
            <v>Entiat</v>
          </cell>
          <cell r="D4931" t="str">
            <v>no</v>
          </cell>
          <cell r="E4931" t="str">
            <v>yes</v>
          </cell>
          <cell r="F4931" t="str">
            <v>no</v>
          </cell>
        </row>
        <row r="4932">
          <cell r="A4932" t="str">
            <v>Tillicum Creek 01</v>
          </cell>
          <cell r="B4932" t="str">
            <v xml:space="preserve">Tillicum Creek </v>
          </cell>
          <cell r="C4932" t="str">
            <v>Entiat</v>
          </cell>
          <cell r="D4932" t="str">
            <v>yes</v>
          </cell>
          <cell r="E4932" t="str">
            <v>yes</v>
          </cell>
          <cell r="F4932" t="str">
            <v>yes</v>
          </cell>
        </row>
        <row r="4933">
          <cell r="A4933" t="str">
            <v>Tillicum Creek 02</v>
          </cell>
          <cell r="B4933" t="str">
            <v xml:space="preserve">Tillicum Creek </v>
          </cell>
          <cell r="C4933" t="str">
            <v>Entiat</v>
          </cell>
          <cell r="D4933" t="str">
            <v>yes</v>
          </cell>
          <cell r="E4933" t="str">
            <v>yes</v>
          </cell>
          <cell r="F4933" t="str">
            <v>yes</v>
          </cell>
        </row>
        <row r="4934">
          <cell r="A4934" t="str">
            <v>Tillicum Creek 03</v>
          </cell>
          <cell r="B4934" t="str">
            <v xml:space="preserve">Tillicum Creek </v>
          </cell>
          <cell r="C4934" t="str">
            <v>Entiat</v>
          </cell>
          <cell r="D4934" t="str">
            <v>no</v>
          </cell>
          <cell r="E4934" t="str">
            <v>yes</v>
          </cell>
          <cell r="F4934" t="str">
            <v>yes</v>
          </cell>
        </row>
        <row r="4935">
          <cell r="A4935" t="str">
            <v>Tillicum Creek 04</v>
          </cell>
          <cell r="B4935" t="str">
            <v xml:space="preserve">Tillicum Creek </v>
          </cell>
          <cell r="C4935" t="str">
            <v>Entiat</v>
          </cell>
          <cell r="D4935" t="str">
            <v>no</v>
          </cell>
          <cell r="E4935" t="str">
            <v>yes</v>
          </cell>
          <cell r="F4935" t="str">
            <v>yes</v>
          </cell>
        </row>
        <row r="4936">
          <cell r="A4936" t="str">
            <v>Tommy Creek 01</v>
          </cell>
          <cell r="B4936" t="str">
            <v>Entiat River-Lake Creek</v>
          </cell>
          <cell r="C4936" t="str">
            <v>Entiat</v>
          </cell>
          <cell r="D4936" t="str">
            <v>no</v>
          </cell>
          <cell r="E4936" t="str">
            <v>yes</v>
          </cell>
          <cell r="F4936" t="str">
            <v>no</v>
          </cell>
        </row>
        <row r="4937">
          <cell r="A4937" t="str">
            <v>Tronsen Creek 01</v>
          </cell>
          <cell r="B4937" t="str">
            <v xml:space="preserve">Upper Peshastin Creek </v>
          </cell>
          <cell r="C4937" t="str">
            <v>Wenatchee</v>
          </cell>
          <cell r="D4937" t="str">
            <v>yes</v>
          </cell>
          <cell r="E4937" t="str">
            <v>yes</v>
          </cell>
          <cell r="F4937" t="str">
            <v>no</v>
          </cell>
        </row>
        <row r="4938">
          <cell r="A4938" t="str">
            <v>Tronsen Creek 02</v>
          </cell>
          <cell r="B4938" t="str">
            <v xml:space="preserve">Upper Peshastin Creek </v>
          </cell>
          <cell r="C4938" t="str">
            <v>Wenatchee</v>
          </cell>
          <cell r="D4938" t="str">
            <v>yes</v>
          </cell>
          <cell r="E4938" t="str">
            <v>yes</v>
          </cell>
          <cell r="F4938" t="str">
            <v>no</v>
          </cell>
        </row>
        <row r="4939">
          <cell r="A4939" t="str">
            <v>Tronsen Creek 03</v>
          </cell>
          <cell r="B4939" t="str">
            <v xml:space="preserve">Upper Peshastin Creek </v>
          </cell>
          <cell r="C4939" t="str">
            <v>Wenatchee</v>
          </cell>
          <cell r="D4939" t="str">
            <v>no</v>
          </cell>
          <cell r="E4939" t="str">
            <v>yes</v>
          </cell>
          <cell r="F4939" t="str">
            <v>no</v>
          </cell>
        </row>
        <row r="4940">
          <cell r="A4940" t="str">
            <v>Trout Creek 01</v>
          </cell>
          <cell r="B4940" t="str">
            <v xml:space="preserve">West Fork Methow River </v>
          </cell>
          <cell r="C4940" t="str">
            <v>Methow</v>
          </cell>
          <cell r="D4940" t="str">
            <v>no</v>
          </cell>
          <cell r="E4940" t="str">
            <v>no</v>
          </cell>
          <cell r="F4940" t="str">
            <v>yes</v>
          </cell>
        </row>
        <row r="4941">
          <cell r="A4941" t="str">
            <v>Trout Creek 02</v>
          </cell>
          <cell r="B4941" t="str">
            <v xml:space="preserve">West Fork Methow River </v>
          </cell>
          <cell r="C4941" t="str">
            <v>Methow</v>
          </cell>
          <cell r="D4941" t="str">
            <v>no</v>
          </cell>
          <cell r="E4941" t="str">
            <v>no</v>
          </cell>
          <cell r="F4941" t="str">
            <v>yes</v>
          </cell>
        </row>
        <row r="4942">
          <cell r="A4942" t="str">
            <v>Trout Creek 03</v>
          </cell>
          <cell r="B4942" t="str">
            <v xml:space="preserve">West Fork Methow River </v>
          </cell>
          <cell r="C4942" t="str">
            <v>Methow</v>
          </cell>
          <cell r="D4942" t="str">
            <v>no</v>
          </cell>
          <cell r="E4942" t="str">
            <v>no</v>
          </cell>
          <cell r="F4942" t="str">
            <v>yes</v>
          </cell>
        </row>
        <row r="4943">
          <cell r="A4943" t="str">
            <v>Trout Creek 04</v>
          </cell>
          <cell r="B4943" t="str">
            <v xml:space="preserve">West Fork Methow River </v>
          </cell>
          <cell r="C4943" t="str">
            <v>Methow</v>
          </cell>
          <cell r="D4943" t="str">
            <v>no</v>
          </cell>
          <cell r="E4943" t="str">
            <v>no</v>
          </cell>
          <cell r="F4943" t="str">
            <v>no</v>
          </cell>
        </row>
        <row r="4944">
          <cell r="A4944" t="str">
            <v>Twentymile Creek 01</v>
          </cell>
          <cell r="B4944" t="str">
            <v xml:space="preserve">Twenty Mile Creek </v>
          </cell>
          <cell r="C4944" t="str">
            <v>Methow</v>
          </cell>
          <cell r="D4944" t="str">
            <v>yes</v>
          </cell>
          <cell r="E4944" t="str">
            <v>yes</v>
          </cell>
          <cell r="F4944" t="str">
            <v>yes</v>
          </cell>
        </row>
        <row r="4945">
          <cell r="A4945" t="str">
            <v>Twisp River Headwaters 01</v>
          </cell>
          <cell r="B4945" t="str">
            <v xml:space="preserve">Twisp River Headwaters </v>
          </cell>
          <cell r="C4945" t="str">
            <v>Methow</v>
          </cell>
          <cell r="D4945" t="str">
            <v>yes</v>
          </cell>
          <cell r="E4945" t="str">
            <v>yes</v>
          </cell>
          <cell r="F4945" t="str">
            <v>yes</v>
          </cell>
        </row>
        <row r="4946">
          <cell r="A4946" t="str">
            <v>Twisp River Headwaters 02</v>
          </cell>
          <cell r="B4946" t="str">
            <v xml:space="preserve">Twisp River Headwaters </v>
          </cell>
          <cell r="C4946" t="str">
            <v>Methow</v>
          </cell>
          <cell r="D4946" t="str">
            <v>yes</v>
          </cell>
          <cell r="E4946" t="str">
            <v>yes</v>
          </cell>
          <cell r="F4946" t="str">
            <v>yes</v>
          </cell>
        </row>
        <row r="4947">
          <cell r="A4947" t="str">
            <v>Twisp River Lower 01</v>
          </cell>
          <cell r="B4947" t="str">
            <v xml:space="preserve">Lower Twisp River </v>
          </cell>
          <cell r="C4947" t="str">
            <v>Methow</v>
          </cell>
          <cell r="D4947" t="str">
            <v>yes</v>
          </cell>
          <cell r="E4947" t="str">
            <v>yes</v>
          </cell>
          <cell r="F4947" t="str">
            <v>yes</v>
          </cell>
        </row>
        <row r="4948">
          <cell r="A4948" t="str">
            <v>Twisp River Lower 02</v>
          </cell>
          <cell r="B4948" t="str">
            <v xml:space="preserve">Lower Twisp River </v>
          </cell>
          <cell r="C4948" t="str">
            <v>Methow</v>
          </cell>
          <cell r="D4948" t="str">
            <v>yes</v>
          </cell>
          <cell r="E4948" t="str">
            <v>yes</v>
          </cell>
          <cell r="F4948" t="str">
            <v>yes</v>
          </cell>
        </row>
        <row r="4949">
          <cell r="A4949" t="str">
            <v>Twisp River Lower 03</v>
          </cell>
          <cell r="B4949" t="str">
            <v xml:space="preserve">Lower Twisp River </v>
          </cell>
          <cell r="C4949" t="str">
            <v>Methow</v>
          </cell>
          <cell r="D4949" t="str">
            <v>yes</v>
          </cell>
          <cell r="E4949" t="str">
            <v>yes</v>
          </cell>
          <cell r="F4949" t="str">
            <v>yes</v>
          </cell>
        </row>
        <row r="4950">
          <cell r="A4950" t="str">
            <v>Twisp River Lower 04</v>
          </cell>
          <cell r="B4950" t="str">
            <v xml:space="preserve">Lower Twisp River </v>
          </cell>
          <cell r="C4950" t="str">
            <v>Methow</v>
          </cell>
          <cell r="D4950" t="str">
            <v>yes</v>
          </cell>
          <cell r="E4950" t="str">
            <v>yes</v>
          </cell>
          <cell r="F4950" t="str">
            <v>yes</v>
          </cell>
        </row>
        <row r="4951">
          <cell r="A4951" t="str">
            <v>Twisp River Lower 05</v>
          </cell>
          <cell r="B4951" t="str">
            <v xml:space="preserve">Lower Twisp River </v>
          </cell>
          <cell r="C4951" t="str">
            <v>Methow</v>
          </cell>
          <cell r="D4951" t="str">
            <v>yes</v>
          </cell>
          <cell r="E4951" t="str">
            <v>yes</v>
          </cell>
          <cell r="F4951" t="str">
            <v>yes</v>
          </cell>
        </row>
        <row r="4952">
          <cell r="A4952" t="str">
            <v>Twisp River Lower 06</v>
          </cell>
          <cell r="B4952" t="str">
            <v xml:space="preserve">Lower Twisp River </v>
          </cell>
          <cell r="C4952" t="str">
            <v>Methow</v>
          </cell>
          <cell r="D4952" t="str">
            <v>yes</v>
          </cell>
          <cell r="E4952" t="str">
            <v>yes</v>
          </cell>
          <cell r="F4952" t="str">
            <v>yes</v>
          </cell>
        </row>
        <row r="4953">
          <cell r="A4953" t="str">
            <v>Twisp River Lower 07</v>
          </cell>
          <cell r="B4953" t="str">
            <v xml:space="preserve">Lower Twisp River </v>
          </cell>
          <cell r="C4953" t="str">
            <v>Methow</v>
          </cell>
          <cell r="D4953" t="str">
            <v>yes</v>
          </cell>
          <cell r="E4953" t="str">
            <v>yes</v>
          </cell>
          <cell r="F4953" t="str">
            <v>yes</v>
          </cell>
        </row>
        <row r="4954">
          <cell r="A4954" t="str">
            <v>Twisp River Lower 08</v>
          </cell>
          <cell r="B4954" t="str">
            <v xml:space="preserve">Lower Twisp River </v>
          </cell>
          <cell r="C4954" t="str">
            <v>Methow</v>
          </cell>
          <cell r="D4954" t="str">
            <v>yes</v>
          </cell>
          <cell r="E4954" t="str">
            <v>yes</v>
          </cell>
          <cell r="F4954" t="str">
            <v>yes</v>
          </cell>
        </row>
        <row r="4955">
          <cell r="A4955" t="str">
            <v>Twisp River Lower 09</v>
          </cell>
          <cell r="B4955" t="str">
            <v xml:space="preserve">Lower Twisp River </v>
          </cell>
          <cell r="C4955" t="str">
            <v>Methow</v>
          </cell>
          <cell r="D4955" t="str">
            <v>yes</v>
          </cell>
          <cell r="E4955" t="str">
            <v>yes</v>
          </cell>
          <cell r="F4955" t="str">
            <v>yes</v>
          </cell>
        </row>
        <row r="4956">
          <cell r="A4956" t="str">
            <v>Twisp River Lower 10</v>
          </cell>
          <cell r="B4956" t="str">
            <v xml:space="preserve">Lower Twisp River </v>
          </cell>
          <cell r="C4956" t="str">
            <v>Methow</v>
          </cell>
          <cell r="D4956" t="str">
            <v>yes</v>
          </cell>
          <cell r="E4956" t="str">
            <v>yes</v>
          </cell>
          <cell r="F4956" t="str">
            <v>yes</v>
          </cell>
        </row>
        <row r="4957">
          <cell r="A4957" t="str">
            <v>Twisp River Lower 11</v>
          </cell>
          <cell r="B4957" t="str">
            <v xml:space="preserve">Lower Twisp River </v>
          </cell>
          <cell r="C4957" t="str">
            <v>Methow</v>
          </cell>
          <cell r="D4957" t="str">
            <v>yes</v>
          </cell>
          <cell r="E4957" t="str">
            <v>yes</v>
          </cell>
          <cell r="F4957" t="str">
            <v>yes</v>
          </cell>
        </row>
        <row r="4958">
          <cell r="A4958" t="str">
            <v>Twisp River Middle 01</v>
          </cell>
          <cell r="B4958" t="str">
            <v xml:space="preserve">Middle Twisp River </v>
          </cell>
          <cell r="C4958" t="str">
            <v>Methow</v>
          </cell>
          <cell r="D4958" t="str">
            <v>yes</v>
          </cell>
          <cell r="E4958" t="str">
            <v>yes</v>
          </cell>
          <cell r="F4958" t="str">
            <v>yes</v>
          </cell>
        </row>
        <row r="4959">
          <cell r="A4959" t="str">
            <v>Twisp River Middle 02</v>
          </cell>
          <cell r="B4959" t="str">
            <v xml:space="preserve">Middle Twisp River </v>
          </cell>
          <cell r="C4959" t="str">
            <v>Methow</v>
          </cell>
          <cell r="D4959" t="str">
            <v>yes</v>
          </cell>
          <cell r="E4959" t="str">
            <v>yes</v>
          </cell>
          <cell r="F4959" t="str">
            <v>yes</v>
          </cell>
        </row>
        <row r="4960">
          <cell r="A4960" t="str">
            <v>Twisp River Middle 03</v>
          </cell>
          <cell r="B4960" t="str">
            <v xml:space="preserve">Middle Twisp River </v>
          </cell>
          <cell r="C4960" t="str">
            <v>Methow</v>
          </cell>
          <cell r="D4960" t="str">
            <v>yes</v>
          </cell>
          <cell r="E4960" t="str">
            <v>yes</v>
          </cell>
          <cell r="F4960" t="str">
            <v>yes</v>
          </cell>
        </row>
        <row r="4961">
          <cell r="A4961" t="str">
            <v>Twisp River Middle 04</v>
          </cell>
          <cell r="B4961" t="str">
            <v xml:space="preserve">War Creek </v>
          </cell>
          <cell r="C4961" t="str">
            <v>Methow</v>
          </cell>
          <cell r="D4961" t="str">
            <v>yes</v>
          </cell>
          <cell r="E4961" t="str">
            <v>yes</v>
          </cell>
          <cell r="F4961" t="str">
            <v>yes</v>
          </cell>
        </row>
        <row r="4962">
          <cell r="A4962" t="str">
            <v>Twisp River Middle 05</v>
          </cell>
          <cell r="B4962" t="str">
            <v xml:space="preserve">War Creek </v>
          </cell>
          <cell r="C4962" t="str">
            <v>Methow</v>
          </cell>
          <cell r="D4962" t="str">
            <v>yes</v>
          </cell>
          <cell r="E4962" t="str">
            <v>yes</v>
          </cell>
          <cell r="F4962" t="str">
            <v>yes</v>
          </cell>
        </row>
        <row r="4963">
          <cell r="A4963" t="str">
            <v>Twisp River Middle 06</v>
          </cell>
          <cell r="B4963" t="str">
            <v xml:space="preserve">Middle Twisp River </v>
          </cell>
          <cell r="C4963" t="str">
            <v>Methow</v>
          </cell>
          <cell r="D4963" t="str">
            <v>yes</v>
          </cell>
          <cell r="E4963" t="str">
            <v>yes</v>
          </cell>
          <cell r="F4963" t="str">
            <v>yes</v>
          </cell>
        </row>
        <row r="4964">
          <cell r="A4964" t="str">
            <v>Twisp River Middle 07</v>
          </cell>
          <cell r="B4964" t="str">
            <v xml:space="preserve">Middle Twisp River </v>
          </cell>
          <cell r="C4964" t="str">
            <v>Methow</v>
          </cell>
          <cell r="D4964" t="str">
            <v>yes</v>
          </cell>
          <cell r="E4964" t="str">
            <v>yes</v>
          </cell>
          <cell r="F4964" t="str">
            <v>yes</v>
          </cell>
        </row>
        <row r="4965">
          <cell r="A4965" t="str">
            <v>Twisp River Middle 08</v>
          </cell>
          <cell r="B4965" t="str">
            <v xml:space="preserve">Upper Twisp River </v>
          </cell>
          <cell r="C4965" t="str">
            <v>Methow</v>
          </cell>
          <cell r="D4965" t="str">
            <v>yes</v>
          </cell>
          <cell r="E4965" t="str">
            <v>yes</v>
          </cell>
          <cell r="F4965" t="str">
            <v>yes</v>
          </cell>
        </row>
        <row r="4966">
          <cell r="A4966" t="str">
            <v>Twisp River Upper 01</v>
          </cell>
          <cell r="B4966" t="str">
            <v xml:space="preserve">Upper Twisp River </v>
          </cell>
          <cell r="C4966" t="str">
            <v>Methow</v>
          </cell>
          <cell r="D4966" t="str">
            <v>yes</v>
          </cell>
          <cell r="E4966" t="str">
            <v>yes</v>
          </cell>
          <cell r="F4966" t="str">
            <v>yes</v>
          </cell>
        </row>
        <row r="4967">
          <cell r="A4967" t="str">
            <v>Twisp River Upper 02</v>
          </cell>
          <cell r="B4967" t="str">
            <v xml:space="preserve">Upper Twisp River </v>
          </cell>
          <cell r="C4967" t="str">
            <v>Methow</v>
          </cell>
          <cell r="D4967" t="str">
            <v>yes</v>
          </cell>
          <cell r="E4967" t="str">
            <v>yes</v>
          </cell>
          <cell r="F4967" t="str">
            <v>yes</v>
          </cell>
        </row>
        <row r="4968">
          <cell r="A4968" t="str">
            <v>Twisp River Upper 03</v>
          </cell>
          <cell r="B4968" t="str">
            <v xml:space="preserve">Upper Twisp River </v>
          </cell>
          <cell r="C4968" t="str">
            <v>Methow</v>
          </cell>
          <cell r="D4968" t="str">
            <v>yes</v>
          </cell>
          <cell r="E4968" t="str">
            <v>yes</v>
          </cell>
          <cell r="F4968" t="str">
            <v>yes</v>
          </cell>
        </row>
        <row r="4969">
          <cell r="A4969" t="str">
            <v>Twisp River Upper 04</v>
          </cell>
          <cell r="B4969" t="str">
            <v xml:space="preserve">Twisp River Headwaters </v>
          </cell>
          <cell r="C4969" t="str">
            <v>Methow</v>
          </cell>
          <cell r="D4969" t="str">
            <v>yes</v>
          </cell>
          <cell r="E4969" t="str">
            <v>yes</v>
          </cell>
          <cell r="F4969" t="str">
            <v>yes</v>
          </cell>
        </row>
        <row r="4970">
          <cell r="A4970" t="str">
            <v>Tyee Creek 01</v>
          </cell>
          <cell r="B4970" t="str">
            <v>Entiat River-Potato Creek</v>
          </cell>
          <cell r="C4970" t="str">
            <v>Entiat</v>
          </cell>
          <cell r="D4970" t="str">
            <v>no</v>
          </cell>
          <cell r="E4970" t="str">
            <v>yes</v>
          </cell>
          <cell r="F4970" t="str">
            <v>no</v>
          </cell>
        </row>
        <row r="4971">
          <cell r="A4971" t="str">
            <v>War Creek 01</v>
          </cell>
          <cell r="B4971" t="str">
            <v xml:space="preserve">War Creek </v>
          </cell>
          <cell r="C4971" t="str">
            <v>Methow</v>
          </cell>
          <cell r="D4971" t="str">
            <v>yes</v>
          </cell>
          <cell r="E4971" t="str">
            <v>yes</v>
          </cell>
          <cell r="F4971" t="str">
            <v>yes</v>
          </cell>
        </row>
        <row r="4972">
          <cell r="A4972" t="str">
            <v>War Creek 02</v>
          </cell>
          <cell r="B4972" t="str">
            <v xml:space="preserve">War Creek </v>
          </cell>
          <cell r="C4972" t="str">
            <v>Methow</v>
          </cell>
          <cell r="D4972" t="str">
            <v>yes</v>
          </cell>
          <cell r="E4972" t="str">
            <v>yes</v>
          </cell>
          <cell r="F4972" t="str">
            <v>yes</v>
          </cell>
        </row>
        <row r="4973">
          <cell r="A4973" t="str">
            <v>Wenatchee River Beaver 01</v>
          </cell>
          <cell r="B4973" t="str">
            <v>Wenatchee River-Beaver Creek</v>
          </cell>
          <cell r="C4973" t="str">
            <v>Wenatchee</v>
          </cell>
          <cell r="D4973" t="str">
            <v>yes</v>
          </cell>
          <cell r="E4973" t="str">
            <v>yes</v>
          </cell>
          <cell r="F4973" t="str">
            <v>yes</v>
          </cell>
        </row>
        <row r="4974">
          <cell r="A4974" t="str">
            <v>Wenatchee River Beaver 02</v>
          </cell>
          <cell r="B4974" t="str">
            <v>Wenatchee River-Beaver Creek</v>
          </cell>
          <cell r="C4974" t="str">
            <v>Wenatchee</v>
          </cell>
          <cell r="D4974" t="str">
            <v>yes</v>
          </cell>
          <cell r="E4974" t="str">
            <v>yes</v>
          </cell>
          <cell r="F4974" t="str">
            <v>yes</v>
          </cell>
        </row>
        <row r="4975">
          <cell r="A4975" t="str">
            <v>Wenatchee River Beaver 03</v>
          </cell>
          <cell r="B4975" t="str">
            <v>Wenatchee River-Beaver Creek</v>
          </cell>
          <cell r="C4975" t="str">
            <v>Wenatchee</v>
          </cell>
          <cell r="D4975" t="str">
            <v>yes</v>
          </cell>
          <cell r="E4975" t="str">
            <v>yes</v>
          </cell>
          <cell r="F4975" t="str">
            <v>yes</v>
          </cell>
        </row>
        <row r="4976">
          <cell r="A4976" t="str">
            <v>Wenatchee River Beaver 04</v>
          </cell>
          <cell r="B4976" t="str">
            <v>Wenatchee River-Beaver Creek</v>
          </cell>
          <cell r="C4976" t="str">
            <v>Wenatchee</v>
          </cell>
          <cell r="D4976" t="str">
            <v>yes</v>
          </cell>
          <cell r="E4976" t="str">
            <v>yes</v>
          </cell>
          <cell r="F4976" t="str">
            <v>yes</v>
          </cell>
        </row>
        <row r="4977">
          <cell r="A4977" t="str">
            <v>Wenatchee River Beaver 05</v>
          </cell>
          <cell r="B4977" t="str">
            <v>Wenatchee River-Beaver Creek</v>
          </cell>
          <cell r="C4977" t="str">
            <v>Wenatchee</v>
          </cell>
          <cell r="D4977" t="str">
            <v>yes</v>
          </cell>
          <cell r="E4977" t="str">
            <v>yes</v>
          </cell>
          <cell r="F4977" t="str">
            <v>yes</v>
          </cell>
        </row>
        <row r="4978">
          <cell r="A4978" t="str">
            <v>Wenatchee River Beaver 06</v>
          </cell>
          <cell r="B4978" t="str">
            <v>Wenatchee River-Beaver Creek</v>
          </cell>
          <cell r="C4978" t="str">
            <v>Wenatchee</v>
          </cell>
          <cell r="D4978" t="str">
            <v>yes</v>
          </cell>
          <cell r="E4978" t="str">
            <v>yes</v>
          </cell>
          <cell r="F4978" t="str">
            <v>yes</v>
          </cell>
        </row>
        <row r="4979">
          <cell r="A4979" t="str">
            <v>Wenatchee River Beaver 07</v>
          </cell>
          <cell r="B4979" t="str">
            <v>Wenatchee River-Beaver Creek</v>
          </cell>
          <cell r="C4979" t="str">
            <v>Wenatchee</v>
          </cell>
          <cell r="D4979" t="str">
            <v>yes</v>
          </cell>
          <cell r="E4979" t="str">
            <v>yes</v>
          </cell>
          <cell r="F4979" t="str">
            <v>yes</v>
          </cell>
        </row>
        <row r="4980">
          <cell r="A4980" t="str">
            <v>Wenatchee River Beaver 08</v>
          </cell>
          <cell r="B4980" t="str">
            <v>Wenatchee River-Beaver Creek</v>
          </cell>
          <cell r="C4980" t="str">
            <v>Wenatchee</v>
          </cell>
          <cell r="D4980" t="str">
            <v>yes</v>
          </cell>
          <cell r="E4980" t="str">
            <v>yes</v>
          </cell>
          <cell r="F4980" t="str">
            <v>yes</v>
          </cell>
        </row>
        <row r="4981">
          <cell r="A4981" t="str">
            <v>Wenatchee River Beaver 09</v>
          </cell>
          <cell r="B4981" t="str">
            <v>Wenatchee River-Beaver Creek</v>
          </cell>
          <cell r="C4981" t="str">
            <v>Wenatchee</v>
          </cell>
          <cell r="D4981" t="str">
            <v>yes</v>
          </cell>
          <cell r="E4981" t="str">
            <v>yes</v>
          </cell>
          <cell r="F4981" t="str">
            <v>yes</v>
          </cell>
        </row>
        <row r="4982">
          <cell r="A4982" t="str">
            <v>Wenatchee River Beaver 10</v>
          </cell>
          <cell r="B4982" t="str">
            <v>Wenatchee River-Beaver Creek</v>
          </cell>
          <cell r="C4982" t="str">
            <v>Wenatchee</v>
          </cell>
          <cell r="D4982" t="str">
            <v>yes</v>
          </cell>
          <cell r="E4982" t="str">
            <v>yes</v>
          </cell>
          <cell r="F4982" t="str">
            <v>yes</v>
          </cell>
        </row>
        <row r="4983">
          <cell r="A4983" t="str">
            <v>Wenatchee River Beaver 11</v>
          </cell>
          <cell r="B4983" t="str">
            <v>Wenatchee River-Beaver Creek</v>
          </cell>
          <cell r="C4983" t="str">
            <v>Wenatchee</v>
          </cell>
          <cell r="D4983" t="str">
            <v>yes</v>
          </cell>
          <cell r="E4983" t="str">
            <v>yes</v>
          </cell>
          <cell r="F4983" t="str">
            <v>yes</v>
          </cell>
        </row>
        <row r="4984">
          <cell r="A4984" t="str">
            <v>Wenatchee River Beaver 12</v>
          </cell>
          <cell r="B4984" t="str">
            <v>Wenatchee River-Beaver Creek</v>
          </cell>
          <cell r="C4984" t="str">
            <v>Wenatchee</v>
          </cell>
          <cell r="D4984" t="str">
            <v>yes</v>
          </cell>
          <cell r="E4984" t="str">
            <v>yes</v>
          </cell>
          <cell r="F4984" t="str">
            <v>yes</v>
          </cell>
        </row>
        <row r="4985">
          <cell r="A4985" t="str">
            <v>Wenatchee River Beaver 13</v>
          </cell>
          <cell r="B4985" t="str">
            <v>Wenatchee River-Beaver Creek</v>
          </cell>
          <cell r="C4985" t="str">
            <v>Wenatchee</v>
          </cell>
          <cell r="D4985" t="str">
            <v>yes</v>
          </cell>
          <cell r="E4985" t="str">
            <v>yes</v>
          </cell>
          <cell r="F4985" t="str">
            <v>yes</v>
          </cell>
        </row>
        <row r="4986">
          <cell r="A4986" t="str">
            <v>Wenatchee River Derby 01</v>
          </cell>
          <cell r="B4986" t="str">
            <v>Wenatchee River-Derby Canyon</v>
          </cell>
          <cell r="C4986" t="str">
            <v>Wenatchee</v>
          </cell>
          <cell r="D4986" t="str">
            <v>yes</v>
          </cell>
          <cell r="E4986" t="str">
            <v>yes</v>
          </cell>
          <cell r="F4986" t="str">
            <v>yes</v>
          </cell>
        </row>
        <row r="4987">
          <cell r="A4987" t="str">
            <v>Wenatchee River Derby 02</v>
          </cell>
          <cell r="B4987" t="str">
            <v>Wenatchee River-Derby Canyon</v>
          </cell>
          <cell r="C4987" t="str">
            <v>Wenatchee</v>
          </cell>
          <cell r="D4987" t="str">
            <v>yes</v>
          </cell>
          <cell r="E4987" t="str">
            <v>yes</v>
          </cell>
          <cell r="F4987" t="str">
            <v>yes</v>
          </cell>
        </row>
        <row r="4988">
          <cell r="A4988" t="str">
            <v>Wenatchee River Derby 03</v>
          </cell>
          <cell r="B4988" t="str">
            <v>Wenatchee River-Derby Canyon</v>
          </cell>
          <cell r="C4988" t="str">
            <v>Wenatchee</v>
          </cell>
          <cell r="D4988" t="str">
            <v>yes</v>
          </cell>
          <cell r="E4988" t="str">
            <v>yes</v>
          </cell>
          <cell r="F4988" t="str">
            <v>yes</v>
          </cell>
        </row>
        <row r="4989">
          <cell r="A4989" t="str">
            <v>Wenatchee River Derby 04</v>
          </cell>
          <cell r="B4989" t="str">
            <v>Wenatchee River-Derby Canyon</v>
          </cell>
          <cell r="C4989" t="str">
            <v>Wenatchee</v>
          </cell>
          <cell r="D4989" t="str">
            <v>yes</v>
          </cell>
          <cell r="E4989" t="str">
            <v>yes</v>
          </cell>
          <cell r="F4989" t="str">
            <v>yes</v>
          </cell>
        </row>
        <row r="4990">
          <cell r="A4990" t="str">
            <v>Wenatchee River Derby 05</v>
          </cell>
          <cell r="B4990" t="str">
            <v>Wenatchee River-Derby Canyon</v>
          </cell>
          <cell r="C4990" t="str">
            <v>Wenatchee</v>
          </cell>
          <cell r="D4990" t="str">
            <v>yes</v>
          </cell>
          <cell r="E4990" t="str">
            <v>yes</v>
          </cell>
          <cell r="F4990" t="str">
            <v>yes</v>
          </cell>
        </row>
        <row r="4991">
          <cell r="A4991" t="str">
            <v>Wenatchee River Derby 06</v>
          </cell>
          <cell r="B4991" t="str">
            <v>Wenatchee River-Tumwater Canyon</v>
          </cell>
          <cell r="C4991" t="str">
            <v>Wenatchee</v>
          </cell>
          <cell r="D4991" t="str">
            <v>yes</v>
          </cell>
          <cell r="E4991" t="str">
            <v>yes</v>
          </cell>
          <cell r="F4991" t="str">
            <v>yes</v>
          </cell>
        </row>
        <row r="4992">
          <cell r="A4992" t="str">
            <v>Wenatchee River Nahahum 01</v>
          </cell>
          <cell r="B4992" t="str">
            <v xml:space="preserve">Wenatchee River-Nahahum Canyon </v>
          </cell>
          <cell r="C4992" t="str">
            <v>Wenatchee</v>
          </cell>
          <cell r="D4992" t="str">
            <v>yes</v>
          </cell>
          <cell r="E4992" t="str">
            <v>yes</v>
          </cell>
          <cell r="F4992" t="str">
            <v>yes</v>
          </cell>
        </row>
        <row r="4993">
          <cell r="A4993" t="str">
            <v>Wenatchee River Nahahum 02</v>
          </cell>
          <cell r="B4993" t="str">
            <v xml:space="preserve">Wenatchee River-Nahahum Canyon </v>
          </cell>
          <cell r="C4993" t="str">
            <v>Wenatchee</v>
          </cell>
          <cell r="D4993" t="str">
            <v>yes</v>
          </cell>
          <cell r="E4993" t="str">
            <v>yes</v>
          </cell>
          <cell r="F4993" t="str">
            <v>yes</v>
          </cell>
        </row>
        <row r="4994">
          <cell r="A4994" t="str">
            <v>Wenatchee River Nahahum 03</v>
          </cell>
          <cell r="B4994" t="str">
            <v xml:space="preserve">Wenatchee River-Nahahum Canyon </v>
          </cell>
          <cell r="C4994" t="str">
            <v>Wenatchee</v>
          </cell>
          <cell r="D4994" t="str">
            <v>yes</v>
          </cell>
          <cell r="E4994" t="str">
            <v>yes</v>
          </cell>
          <cell r="F4994" t="str">
            <v>yes</v>
          </cell>
        </row>
        <row r="4995">
          <cell r="A4995" t="str">
            <v>Wenatchee River Nahahum 04</v>
          </cell>
          <cell r="B4995" t="str">
            <v xml:space="preserve">Wenatchee River-Nahahum Canyon </v>
          </cell>
          <cell r="C4995" t="str">
            <v>Wenatchee</v>
          </cell>
          <cell r="D4995" t="str">
            <v>yes</v>
          </cell>
          <cell r="E4995" t="str">
            <v>yes</v>
          </cell>
          <cell r="F4995" t="str">
            <v>yes</v>
          </cell>
        </row>
        <row r="4996">
          <cell r="A4996" t="str">
            <v>Wenatchee River Nahahum 05</v>
          </cell>
          <cell r="B4996" t="str">
            <v xml:space="preserve">Wenatchee River-Nahahum Canyon </v>
          </cell>
          <cell r="C4996" t="str">
            <v>Wenatchee</v>
          </cell>
          <cell r="D4996" t="str">
            <v>yes</v>
          </cell>
          <cell r="E4996" t="str">
            <v>yes</v>
          </cell>
          <cell r="F4996" t="str">
            <v>yes</v>
          </cell>
        </row>
        <row r="4997">
          <cell r="A4997" t="str">
            <v>Wenatchee River Nahahum 06</v>
          </cell>
          <cell r="B4997" t="str">
            <v xml:space="preserve">Wenatchee River-Nahahum Canyon </v>
          </cell>
          <cell r="C4997" t="str">
            <v>Wenatchee</v>
          </cell>
          <cell r="D4997" t="str">
            <v>yes</v>
          </cell>
          <cell r="E4997" t="str">
            <v>yes</v>
          </cell>
          <cell r="F4997" t="str">
            <v>yes</v>
          </cell>
        </row>
        <row r="4998">
          <cell r="A4998" t="str">
            <v>Wenatchee River Nahahum 07</v>
          </cell>
          <cell r="B4998" t="str">
            <v>Wenatchee River-Ollala Canyon</v>
          </cell>
          <cell r="C4998" t="str">
            <v>Wenatchee</v>
          </cell>
          <cell r="D4998" t="str">
            <v>yes</v>
          </cell>
          <cell r="E4998" t="str">
            <v>yes</v>
          </cell>
          <cell r="F4998" t="str">
            <v>yes</v>
          </cell>
        </row>
        <row r="4999">
          <cell r="A4999" t="str">
            <v>Wenatchee River Ollala 01</v>
          </cell>
          <cell r="B4999" t="str">
            <v>Wenatchee River-Ollala Canyon</v>
          </cell>
          <cell r="C4999" t="str">
            <v>Wenatchee</v>
          </cell>
          <cell r="D4999" t="str">
            <v>yes</v>
          </cell>
          <cell r="E4999" t="str">
            <v>yes</v>
          </cell>
          <cell r="F4999" t="str">
            <v>yes</v>
          </cell>
        </row>
        <row r="5000">
          <cell r="A5000" t="str">
            <v>Wenatchee River Ollala 02</v>
          </cell>
          <cell r="B5000" t="str">
            <v>Wenatchee River-Ollala Canyon</v>
          </cell>
          <cell r="C5000" t="str">
            <v>Wenatchee</v>
          </cell>
          <cell r="D5000" t="str">
            <v>yes</v>
          </cell>
          <cell r="E5000" t="str">
            <v>yes</v>
          </cell>
          <cell r="F5000" t="str">
            <v>yes</v>
          </cell>
        </row>
        <row r="5001">
          <cell r="A5001" t="str">
            <v>Wenatchee River Ollala 03</v>
          </cell>
          <cell r="B5001" t="str">
            <v>Wenatchee River-Ollala Canyon</v>
          </cell>
          <cell r="C5001" t="str">
            <v>Wenatchee</v>
          </cell>
          <cell r="D5001" t="str">
            <v>yes</v>
          </cell>
          <cell r="E5001" t="str">
            <v>yes</v>
          </cell>
          <cell r="F5001" t="str">
            <v>yes</v>
          </cell>
        </row>
        <row r="5002">
          <cell r="A5002" t="str">
            <v>Wenatchee River Tumwater 01</v>
          </cell>
          <cell r="B5002" t="str">
            <v>Wenatchee River-Tumwater Canyon</v>
          </cell>
          <cell r="C5002" t="str">
            <v>Wenatchee</v>
          </cell>
          <cell r="D5002" t="str">
            <v>yes</v>
          </cell>
          <cell r="E5002" t="str">
            <v>yes</v>
          </cell>
          <cell r="F5002" t="str">
            <v>yes</v>
          </cell>
        </row>
        <row r="5003">
          <cell r="A5003" t="str">
            <v>Wenatchee River Tumwater 02</v>
          </cell>
          <cell r="B5003" t="str">
            <v>Wenatchee River-Tumwater Canyon</v>
          </cell>
          <cell r="C5003" t="str">
            <v>Wenatchee</v>
          </cell>
          <cell r="D5003" t="str">
            <v>yes</v>
          </cell>
          <cell r="E5003" t="str">
            <v>yes</v>
          </cell>
          <cell r="F5003" t="str">
            <v>yes</v>
          </cell>
        </row>
        <row r="5004">
          <cell r="A5004" t="str">
            <v>Wenatchee River Tumwater 03</v>
          </cell>
          <cell r="B5004" t="str">
            <v>Wenatchee River-Tumwater Canyon</v>
          </cell>
          <cell r="C5004" t="str">
            <v>Wenatchee</v>
          </cell>
          <cell r="D5004" t="str">
            <v>yes</v>
          </cell>
          <cell r="E5004" t="str">
            <v>yes</v>
          </cell>
          <cell r="F5004" t="str">
            <v>yes</v>
          </cell>
        </row>
        <row r="5005">
          <cell r="A5005" t="str">
            <v>Wenatchee River Tumwater 04</v>
          </cell>
          <cell r="B5005" t="str">
            <v>Wenatchee River-Tumwater Canyon</v>
          </cell>
          <cell r="C5005" t="str">
            <v>Wenatchee</v>
          </cell>
          <cell r="D5005" t="str">
            <v>yes</v>
          </cell>
          <cell r="E5005" t="str">
            <v>yes</v>
          </cell>
          <cell r="F5005" t="str">
            <v>yes</v>
          </cell>
        </row>
        <row r="5006">
          <cell r="A5006" t="str">
            <v>Wenatchee River Tumwater 05</v>
          </cell>
          <cell r="B5006" t="str">
            <v>Wenatchee River-Tumwater Canyon</v>
          </cell>
          <cell r="C5006" t="str">
            <v>Wenatchee</v>
          </cell>
          <cell r="D5006" t="str">
            <v>yes</v>
          </cell>
          <cell r="E5006" t="str">
            <v>yes</v>
          </cell>
          <cell r="F5006" t="str">
            <v>yes</v>
          </cell>
        </row>
        <row r="5007">
          <cell r="A5007" t="str">
            <v>Wenatchee River Tumwater 06</v>
          </cell>
          <cell r="B5007" t="str">
            <v>Wenatchee River-Tumwater Canyon</v>
          </cell>
          <cell r="C5007" t="str">
            <v>Wenatchee</v>
          </cell>
          <cell r="D5007" t="str">
            <v>yes</v>
          </cell>
          <cell r="E5007" t="str">
            <v>yes</v>
          </cell>
          <cell r="F5007" t="str">
            <v>yes</v>
          </cell>
        </row>
        <row r="5008">
          <cell r="A5008" t="str">
            <v>Wenatchee River Tumwater 07</v>
          </cell>
          <cell r="B5008" t="str">
            <v>Wenatchee River-Tumwater Canyon</v>
          </cell>
          <cell r="C5008" t="str">
            <v>Wenatchee</v>
          </cell>
          <cell r="D5008" t="str">
            <v>yes</v>
          </cell>
          <cell r="E5008" t="str">
            <v>yes</v>
          </cell>
          <cell r="F5008" t="str">
            <v>yes</v>
          </cell>
        </row>
        <row r="5009">
          <cell r="A5009" t="str">
            <v>Wenatchee River Tumwater 08</v>
          </cell>
          <cell r="B5009" t="str">
            <v>Wenatchee River-Tumwater Canyon</v>
          </cell>
          <cell r="C5009" t="str">
            <v>Wenatchee</v>
          </cell>
          <cell r="D5009" t="str">
            <v>yes</v>
          </cell>
          <cell r="E5009" t="str">
            <v>yes</v>
          </cell>
          <cell r="F5009" t="str">
            <v>yes</v>
          </cell>
        </row>
        <row r="5010">
          <cell r="A5010" t="str">
            <v>Whistling Creek 01</v>
          </cell>
          <cell r="B5010" t="str">
            <v xml:space="preserve">Upper Twisp River </v>
          </cell>
          <cell r="C5010" t="str">
            <v>Methow</v>
          </cell>
          <cell r="D5010" t="str">
            <v>no</v>
          </cell>
          <cell r="E5010" t="str">
            <v>no</v>
          </cell>
          <cell r="F5010" t="str">
            <v>no</v>
          </cell>
        </row>
        <row r="5011">
          <cell r="A5011" t="str">
            <v>White River Lower 01</v>
          </cell>
          <cell r="B5011" t="str">
            <v xml:space="preserve">Lower White River </v>
          </cell>
          <cell r="C5011" t="str">
            <v>Wenatchee</v>
          </cell>
          <cell r="D5011" t="str">
            <v>yes</v>
          </cell>
          <cell r="E5011" t="str">
            <v>yes</v>
          </cell>
          <cell r="F5011" t="str">
            <v>yes</v>
          </cell>
        </row>
        <row r="5012">
          <cell r="A5012" t="str">
            <v>White River Lower 02</v>
          </cell>
          <cell r="B5012" t="str">
            <v xml:space="preserve">Lower White River </v>
          </cell>
          <cell r="C5012" t="str">
            <v>Wenatchee</v>
          </cell>
          <cell r="D5012" t="str">
            <v>yes</v>
          </cell>
          <cell r="E5012" t="str">
            <v>yes</v>
          </cell>
          <cell r="F5012" t="str">
            <v>yes</v>
          </cell>
        </row>
        <row r="5013">
          <cell r="A5013" t="str">
            <v>White River Lower 03</v>
          </cell>
          <cell r="B5013" t="str">
            <v xml:space="preserve">Lower White River </v>
          </cell>
          <cell r="C5013" t="str">
            <v>Wenatchee</v>
          </cell>
          <cell r="D5013" t="str">
            <v>yes</v>
          </cell>
          <cell r="E5013" t="str">
            <v>yes</v>
          </cell>
          <cell r="F5013" t="str">
            <v>yes</v>
          </cell>
        </row>
        <row r="5014">
          <cell r="A5014" t="str">
            <v>White River Lower 04</v>
          </cell>
          <cell r="B5014" t="str">
            <v xml:space="preserve">Lower White River </v>
          </cell>
          <cell r="C5014" t="str">
            <v>Wenatchee</v>
          </cell>
          <cell r="D5014" t="str">
            <v>yes</v>
          </cell>
          <cell r="E5014" t="str">
            <v>yes</v>
          </cell>
          <cell r="F5014" t="str">
            <v>yes</v>
          </cell>
        </row>
        <row r="5015">
          <cell r="A5015" t="str">
            <v>White River Lower 05</v>
          </cell>
          <cell r="B5015" t="str">
            <v xml:space="preserve">Lower White River </v>
          </cell>
          <cell r="C5015" t="str">
            <v>Wenatchee</v>
          </cell>
          <cell r="D5015" t="str">
            <v>yes</v>
          </cell>
          <cell r="E5015" t="str">
            <v>yes</v>
          </cell>
          <cell r="F5015" t="str">
            <v>yes</v>
          </cell>
        </row>
        <row r="5016">
          <cell r="A5016" t="str">
            <v>White River Lower 06</v>
          </cell>
          <cell r="B5016" t="str">
            <v xml:space="preserve">Lower White River </v>
          </cell>
          <cell r="C5016" t="str">
            <v>Wenatchee</v>
          </cell>
          <cell r="D5016" t="str">
            <v>yes</v>
          </cell>
          <cell r="E5016" t="str">
            <v>yes</v>
          </cell>
          <cell r="F5016" t="str">
            <v>yes</v>
          </cell>
        </row>
        <row r="5017">
          <cell r="A5017" t="str">
            <v>White River Lower 07</v>
          </cell>
          <cell r="B5017" t="str">
            <v xml:space="preserve">Lower White River </v>
          </cell>
          <cell r="C5017" t="str">
            <v>Wenatchee</v>
          </cell>
          <cell r="D5017" t="str">
            <v>yes</v>
          </cell>
          <cell r="E5017" t="str">
            <v>yes</v>
          </cell>
          <cell r="F5017" t="str">
            <v>yes</v>
          </cell>
        </row>
        <row r="5018">
          <cell r="A5018" t="str">
            <v>White River Lower 08</v>
          </cell>
          <cell r="B5018" t="str">
            <v xml:space="preserve">Lower White River </v>
          </cell>
          <cell r="C5018" t="str">
            <v>Wenatchee</v>
          </cell>
          <cell r="D5018" t="str">
            <v>yes</v>
          </cell>
          <cell r="E5018" t="str">
            <v>yes</v>
          </cell>
          <cell r="F5018" t="str">
            <v>yes</v>
          </cell>
        </row>
        <row r="5019">
          <cell r="A5019" t="str">
            <v>White River Lower 09</v>
          </cell>
          <cell r="B5019" t="str">
            <v xml:space="preserve">Lower White River </v>
          </cell>
          <cell r="C5019" t="str">
            <v>Wenatchee</v>
          </cell>
          <cell r="D5019" t="str">
            <v>yes</v>
          </cell>
          <cell r="E5019" t="str">
            <v>yes</v>
          </cell>
          <cell r="F5019" t="str">
            <v>yes</v>
          </cell>
        </row>
        <row r="5020">
          <cell r="A5020" t="str">
            <v>White River Upper 01</v>
          </cell>
          <cell r="B5020" t="str">
            <v xml:space="preserve">Upper White River </v>
          </cell>
          <cell r="C5020" t="str">
            <v>Wenatchee</v>
          </cell>
          <cell r="D5020" t="str">
            <v>yes</v>
          </cell>
          <cell r="E5020" t="str">
            <v>yes</v>
          </cell>
          <cell r="F5020" t="str">
            <v>yes</v>
          </cell>
        </row>
        <row r="5021">
          <cell r="A5021" t="str">
            <v>Whitepine Creek 01</v>
          </cell>
          <cell r="B5021" t="str">
            <v xml:space="preserve">Whitepine Creek </v>
          </cell>
          <cell r="C5021" t="str">
            <v>Wenatchee</v>
          </cell>
          <cell r="D5021" t="str">
            <v>yes</v>
          </cell>
          <cell r="E5021" t="str">
            <v>yes</v>
          </cell>
          <cell r="F5021" t="str">
            <v>yes</v>
          </cell>
        </row>
        <row r="5022">
          <cell r="A5022" t="str">
            <v>Williams Creek 01</v>
          </cell>
          <cell r="B5022" t="str">
            <v xml:space="preserve">Upper Twisp River </v>
          </cell>
          <cell r="C5022" t="str">
            <v>Methow</v>
          </cell>
          <cell r="D5022" t="str">
            <v>no</v>
          </cell>
          <cell r="E5022" t="str">
            <v>yes</v>
          </cell>
          <cell r="F5022" t="str">
            <v>no</v>
          </cell>
        </row>
        <row r="5023">
          <cell r="A5023" t="str">
            <v>Wolf Creek 01</v>
          </cell>
          <cell r="B5023" t="str">
            <v xml:space="preserve">Wolf Creek </v>
          </cell>
          <cell r="C5023" t="str">
            <v>Methow</v>
          </cell>
          <cell r="D5023" t="str">
            <v>yes</v>
          </cell>
          <cell r="E5023" t="str">
            <v>yes</v>
          </cell>
          <cell r="F5023" t="str">
            <v>yes</v>
          </cell>
        </row>
        <row r="5024">
          <cell r="A5024" t="str">
            <v>Wolf Creek 02</v>
          </cell>
          <cell r="B5024" t="str">
            <v xml:space="preserve">Wolf Creek </v>
          </cell>
          <cell r="C5024" t="str">
            <v>Methow</v>
          </cell>
          <cell r="D5024" t="str">
            <v>yes</v>
          </cell>
          <cell r="E5024" t="str">
            <v>yes</v>
          </cell>
          <cell r="F5024" t="str">
            <v>yes</v>
          </cell>
        </row>
        <row r="5025">
          <cell r="A5025" t="str">
            <v>Wolf Creek 03</v>
          </cell>
          <cell r="B5025" t="str">
            <v xml:space="preserve">Wolf Creek </v>
          </cell>
          <cell r="C5025" t="str">
            <v>Methow</v>
          </cell>
          <cell r="D5025" t="str">
            <v>yes</v>
          </cell>
          <cell r="E5025" t="str">
            <v>yes</v>
          </cell>
          <cell r="F5025" t="str">
            <v>yes</v>
          </cell>
        </row>
        <row r="5026">
          <cell r="A5026" t="str">
            <v>Wolf Creek 04</v>
          </cell>
          <cell r="B5026" t="str">
            <v xml:space="preserve">Wolf Creek </v>
          </cell>
          <cell r="C5026" t="str">
            <v>Methow</v>
          </cell>
          <cell r="D5026" t="str">
            <v>yes</v>
          </cell>
          <cell r="E5026" t="str">
            <v>yes</v>
          </cell>
          <cell r="F5026" t="str">
            <v>yes</v>
          </cell>
        </row>
        <row r="5027">
          <cell r="A5027" t="str">
            <v>Wolf Creek 05</v>
          </cell>
          <cell r="B5027" t="str">
            <v xml:space="preserve">Wolf Creek </v>
          </cell>
          <cell r="C5027" t="str">
            <v>Methow</v>
          </cell>
          <cell r="D5027" t="str">
            <v>no</v>
          </cell>
          <cell r="E5027" t="str">
            <v>no</v>
          </cell>
          <cell r="F5027" t="str">
            <v>yes</v>
          </cell>
        </row>
        <row r="5028">
          <cell r="A5028" t="str">
            <v>Wolf Creek 06</v>
          </cell>
          <cell r="B5028" t="str">
            <v xml:space="preserve">Wolf Creek </v>
          </cell>
          <cell r="C5028" t="str">
            <v>Methow</v>
          </cell>
          <cell r="D5028" t="str">
            <v>no</v>
          </cell>
          <cell r="E5028" t="str">
            <v>no</v>
          </cell>
          <cell r="F5028" t="str">
            <v>yes</v>
          </cell>
        </row>
        <row r="5029">
          <cell r="A5029" t="str">
            <v>Wolf Creek North Fork 01</v>
          </cell>
          <cell r="B5029" t="str">
            <v xml:space="preserve">Wolf Creek </v>
          </cell>
          <cell r="C5029" t="str">
            <v>Methow</v>
          </cell>
          <cell r="D5029" t="str">
            <v>yes</v>
          </cell>
          <cell r="E5029" t="str">
            <v>no</v>
          </cell>
          <cell r="F5029" t="str">
            <v>yes</v>
          </cell>
        </row>
        <row r="5030">
          <cell r="A5030" t="str">
            <v>Y Creek 01</v>
          </cell>
          <cell r="B5030" t="str">
            <v xml:space="preserve">Upper Chiwawa River </v>
          </cell>
          <cell r="C5030" t="str">
            <v>Wenatchee</v>
          </cell>
          <cell r="D5030" t="str">
            <v>yes</v>
          </cell>
          <cell r="E5030" t="str">
            <v>yes</v>
          </cell>
          <cell r="F5030" t="str">
            <v>no</v>
          </cell>
        </row>
        <row r="5031">
          <cell r="A5031" t="str">
            <v>Y Creek 02</v>
          </cell>
          <cell r="B5031" t="str">
            <v xml:space="preserve">Upper Chiwawa River </v>
          </cell>
          <cell r="C5031" t="str">
            <v>Wenatchee</v>
          </cell>
          <cell r="D5031" t="str">
            <v>no</v>
          </cell>
          <cell r="E5031" t="str">
            <v>yes</v>
          </cell>
          <cell r="F5031" t="str">
            <v>no</v>
          </cell>
        </row>
        <row r="5032">
          <cell r="A5032" t="str">
            <v>Aeneas Creek 01</v>
          </cell>
          <cell r="B5032" t="str">
            <v>Aeneas Creek</v>
          </cell>
          <cell r="C5032" t="str">
            <v>Okanogan</v>
          </cell>
          <cell r="D5032" t="str">
            <v>no</v>
          </cell>
          <cell r="E5032" t="str">
            <v>yes</v>
          </cell>
          <cell r="F5032" t="str">
            <v>no</v>
          </cell>
        </row>
        <row r="5033">
          <cell r="A5033" t="str">
            <v>Aeneas Creek 02</v>
          </cell>
          <cell r="B5033" t="str">
            <v>Aeneas Creek</v>
          </cell>
          <cell r="C5033" t="str">
            <v>Okanogan</v>
          </cell>
          <cell r="D5033" t="str">
            <v>no</v>
          </cell>
          <cell r="E5033" t="str">
            <v>yes</v>
          </cell>
          <cell r="F5033" t="str">
            <v>no</v>
          </cell>
        </row>
        <row r="5034">
          <cell r="A5034" t="str">
            <v>Antoine Creek 01</v>
          </cell>
          <cell r="B5034" t="str">
            <v>Antoine Creek-Lower</v>
          </cell>
          <cell r="C5034" t="str">
            <v>Okanogan</v>
          </cell>
          <cell r="D5034" t="str">
            <v>no</v>
          </cell>
          <cell r="E5034" t="str">
            <v>yes</v>
          </cell>
          <cell r="F5034" t="str">
            <v>no</v>
          </cell>
        </row>
        <row r="5035">
          <cell r="A5035" t="str">
            <v>Antoine Creek 02</v>
          </cell>
          <cell r="B5035" t="str">
            <v>Antoine Creek-Lower</v>
          </cell>
          <cell r="C5035" t="str">
            <v>Okanogan</v>
          </cell>
          <cell r="D5035" t="str">
            <v>no</v>
          </cell>
          <cell r="E5035" t="str">
            <v>yes</v>
          </cell>
          <cell r="F5035" t="str">
            <v>no</v>
          </cell>
        </row>
        <row r="5036">
          <cell r="A5036" t="str">
            <v>Antoine Creek 03</v>
          </cell>
          <cell r="B5036" t="str">
            <v>Antoine Creek-Lower</v>
          </cell>
          <cell r="C5036" t="str">
            <v>Okanogan</v>
          </cell>
          <cell r="D5036" t="str">
            <v>no</v>
          </cell>
          <cell r="E5036" t="str">
            <v>yes</v>
          </cell>
          <cell r="F5036" t="str">
            <v>no</v>
          </cell>
        </row>
        <row r="5037">
          <cell r="A5037" t="str">
            <v>Antoine Creek 04</v>
          </cell>
          <cell r="B5037" t="str">
            <v>Antoine Creek-Lower</v>
          </cell>
          <cell r="C5037" t="str">
            <v>Okanogan</v>
          </cell>
          <cell r="D5037" t="str">
            <v>no</v>
          </cell>
          <cell r="E5037" t="str">
            <v>yes</v>
          </cell>
          <cell r="F5037" t="str">
            <v>no</v>
          </cell>
        </row>
        <row r="5038">
          <cell r="A5038" t="str">
            <v>Antoine Creek 05</v>
          </cell>
          <cell r="B5038" t="str">
            <v>Antoine Creek-Lower</v>
          </cell>
          <cell r="C5038" t="str">
            <v>Okanogan</v>
          </cell>
          <cell r="D5038" t="str">
            <v>no</v>
          </cell>
          <cell r="E5038" t="str">
            <v>yes</v>
          </cell>
          <cell r="F5038" t="str">
            <v>no</v>
          </cell>
        </row>
        <row r="5039">
          <cell r="A5039" t="str">
            <v>Antoine Creek 06</v>
          </cell>
          <cell r="B5039" t="str">
            <v>Antoine Creek-Lower</v>
          </cell>
          <cell r="C5039" t="str">
            <v>Okanogan</v>
          </cell>
          <cell r="D5039" t="str">
            <v>no</v>
          </cell>
          <cell r="E5039" t="str">
            <v>yes</v>
          </cell>
          <cell r="F5039" t="str">
            <v>no</v>
          </cell>
        </row>
        <row r="5040">
          <cell r="A5040" t="str">
            <v>Bonaparte Creek 01</v>
          </cell>
          <cell r="B5040" t="str">
            <v>Bonaparte Creek-Lower</v>
          </cell>
          <cell r="C5040" t="str">
            <v>Okanogan</v>
          </cell>
          <cell r="D5040" t="str">
            <v>no</v>
          </cell>
          <cell r="E5040" t="str">
            <v>yes</v>
          </cell>
          <cell r="F5040" t="str">
            <v>no</v>
          </cell>
        </row>
        <row r="5041">
          <cell r="A5041" t="str">
            <v>Loup Loup Creek 01</v>
          </cell>
          <cell r="B5041" t="str">
            <v>Loup Loup Creek-Lower</v>
          </cell>
          <cell r="C5041" t="str">
            <v>Okanogan</v>
          </cell>
          <cell r="D5041" t="str">
            <v>no</v>
          </cell>
          <cell r="E5041" t="str">
            <v>yes</v>
          </cell>
          <cell r="F5041" t="str">
            <v>no</v>
          </cell>
        </row>
        <row r="5042">
          <cell r="A5042" t="str">
            <v>Loup Loup Creek 02</v>
          </cell>
          <cell r="B5042" t="str">
            <v>Loup Loup Creek-Lower</v>
          </cell>
          <cell r="C5042" t="str">
            <v>Okanogan</v>
          </cell>
          <cell r="D5042" t="str">
            <v>no</v>
          </cell>
          <cell r="E5042" t="str">
            <v>yes</v>
          </cell>
          <cell r="F5042" t="str">
            <v>no</v>
          </cell>
        </row>
        <row r="5043">
          <cell r="A5043" t="str">
            <v>Loup Loup Creek 03</v>
          </cell>
          <cell r="B5043" t="str">
            <v>Loup Loup Creek-Lower</v>
          </cell>
          <cell r="C5043" t="str">
            <v>Okanogan</v>
          </cell>
          <cell r="D5043" t="str">
            <v>no</v>
          </cell>
          <cell r="E5043" t="str">
            <v>yes</v>
          </cell>
          <cell r="F5043" t="str">
            <v>no</v>
          </cell>
        </row>
        <row r="5044">
          <cell r="A5044" t="str">
            <v>Loup Loup Creek 04</v>
          </cell>
          <cell r="B5044" t="str">
            <v>Loup Loup Creek-Lower</v>
          </cell>
          <cell r="C5044" t="str">
            <v>Okanogan</v>
          </cell>
          <cell r="D5044" t="str">
            <v>no</v>
          </cell>
          <cell r="E5044" t="str">
            <v>yes</v>
          </cell>
          <cell r="F5044" t="str">
            <v>no</v>
          </cell>
        </row>
        <row r="5045">
          <cell r="A5045" t="str">
            <v>Omak Creek 01</v>
          </cell>
          <cell r="B5045" t="str">
            <v>Omak Creek-Lower</v>
          </cell>
          <cell r="C5045" t="str">
            <v>Okanogan</v>
          </cell>
          <cell r="D5045" t="str">
            <v>no</v>
          </cell>
          <cell r="E5045" t="str">
            <v>yes</v>
          </cell>
          <cell r="F5045" t="str">
            <v>no</v>
          </cell>
        </row>
        <row r="5046">
          <cell r="A5046" t="str">
            <v>Omak Creek 02</v>
          </cell>
          <cell r="B5046" t="str">
            <v>Omak Creek-Lower</v>
          </cell>
          <cell r="C5046" t="str">
            <v>Okanogan</v>
          </cell>
          <cell r="D5046" t="str">
            <v>no</v>
          </cell>
          <cell r="E5046" t="str">
            <v>yes</v>
          </cell>
          <cell r="F5046" t="str">
            <v>no</v>
          </cell>
        </row>
        <row r="5047">
          <cell r="A5047" t="str">
            <v>Omak Creek 03</v>
          </cell>
          <cell r="B5047" t="str">
            <v>Omak Creek-Lower</v>
          </cell>
          <cell r="C5047" t="str">
            <v>Okanogan</v>
          </cell>
          <cell r="D5047" t="str">
            <v>no</v>
          </cell>
          <cell r="E5047" t="str">
            <v>yes</v>
          </cell>
          <cell r="F5047" t="str">
            <v>no</v>
          </cell>
        </row>
        <row r="5048">
          <cell r="A5048" t="str">
            <v>Omak Creek 04</v>
          </cell>
          <cell r="B5048" t="str">
            <v>Omak Creek-Lower</v>
          </cell>
          <cell r="C5048" t="str">
            <v>Okanogan</v>
          </cell>
          <cell r="D5048" t="str">
            <v>no</v>
          </cell>
          <cell r="E5048" t="str">
            <v>yes</v>
          </cell>
          <cell r="F5048" t="str">
            <v>no</v>
          </cell>
        </row>
        <row r="5049">
          <cell r="A5049" t="str">
            <v>Omak Creek 05</v>
          </cell>
          <cell r="B5049" t="str">
            <v>Omak Creek-Lower</v>
          </cell>
          <cell r="C5049" t="str">
            <v>Okanogan</v>
          </cell>
          <cell r="D5049" t="str">
            <v>no</v>
          </cell>
          <cell r="E5049" t="str">
            <v>yes</v>
          </cell>
          <cell r="F5049" t="str">
            <v>no</v>
          </cell>
        </row>
        <row r="5050">
          <cell r="A5050" t="str">
            <v>Omak Creek 06</v>
          </cell>
          <cell r="B5050" t="str">
            <v>Omak Creek-Lower</v>
          </cell>
          <cell r="C5050" t="str">
            <v>Okanogan</v>
          </cell>
          <cell r="D5050" t="str">
            <v>no</v>
          </cell>
          <cell r="E5050" t="str">
            <v>yes</v>
          </cell>
          <cell r="F5050" t="str">
            <v>no</v>
          </cell>
        </row>
        <row r="5051">
          <cell r="A5051" t="str">
            <v>Omak Creek 07</v>
          </cell>
          <cell r="B5051" t="str">
            <v>Omak Creek-Lower</v>
          </cell>
          <cell r="C5051" t="str">
            <v>Okanogan</v>
          </cell>
          <cell r="D5051" t="str">
            <v>no</v>
          </cell>
          <cell r="E5051" t="str">
            <v>yes</v>
          </cell>
          <cell r="F5051" t="str">
            <v>no</v>
          </cell>
        </row>
        <row r="5052">
          <cell r="A5052" t="str">
            <v>Omak Creek 08</v>
          </cell>
          <cell r="B5052" t="str">
            <v>Omak Creek-Lower</v>
          </cell>
          <cell r="C5052" t="str">
            <v>Okanogan</v>
          </cell>
          <cell r="D5052" t="str">
            <v>no</v>
          </cell>
          <cell r="E5052" t="str">
            <v>yes</v>
          </cell>
          <cell r="F5052" t="str">
            <v>no</v>
          </cell>
        </row>
        <row r="5053">
          <cell r="A5053" t="str">
            <v>Omak Creek 09</v>
          </cell>
          <cell r="B5053" t="str">
            <v>Omak Creek-Lower</v>
          </cell>
          <cell r="C5053" t="str">
            <v>Okanogan</v>
          </cell>
          <cell r="D5053" t="str">
            <v>no</v>
          </cell>
          <cell r="E5053" t="str">
            <v>yes</v>
          </cell>
          <cell r="F5053" t="str">
            <v>no</v>
          </cell>
        </row>
        <row r="5054">
          <cell r="A5054" t="str">
            <v>Omak Creek 10</v>
          </cell>
          <cell r="B5054" t="str">
            <v>Omak Creek-Lower</v>
          </cell>
          <cell r="C5054" t="str">
            <v>Okanogan</v>
          </cell>
          <cell r="D5054" t="str">
            <v>no</v>
          </cell>
          <cell r="E5054" t="str">
            <v>yes</v>
          </cell>
          <cell r="F5054" t="str">
            <v>no</v>
          </cell>
        </row>
        <row r="5055">
          <cell r="A5055" t="str">
            <v>Siwash Creek 01</v>
          </cell>
          <cell r="B5055" t="str">
            <v xml:space="preserve">Lower Siwash Creek </v>
          </cell>
          <cell r="C5055" t="str">
            <v>Okanogan</v>
          </cell>
          <cell r="D5055" t="str">
            <v>no</v>
          </cell>
          <cell r="E5055" t="str">
            <v>no</v>
          </cell>
          <cell r="F5055" t="str">
            <v>no</v>
          </cell>
        </row>
        <row r="5056">
          <cell r="A5056" t="str">
            <v>Tunk Creek 01</v>
          </cell>
          <cell r="B5056" t="str">
            <v>Tunk Creek-Lower</v>
          </cell>
          <cell r="C5056" t="str">
            <v>Okanogan</v>
          </cell>
          <cell r="D5056" t="str">
            <v>no</v>
          </cell>
          <cell r="E5056" t="str">
            <v>yes</v>
          </cell>
          <cell r="F5056" t="str">
            <v>no</v>
          </cell>
        </row>
        <row r="5057">
          <cell r="A5057" t="str">
            <v>Johnson Creek 01</v>
          </cell>
          <cell r="B5057" t="str">
            <v>Johnson Creek</v>
          </cell>
          <cell r="C5057" t="str">
            <v>Okanogan</v>
          </cell>
          <cell r="D5057" t="str">
            <v>no</v>
          </cell>
          <cell r="E5057" t="str">
            <v>yes</v>
          </cell>
          <cell r="F5057" t="str">
            <v>no</v>
          </cell>
        </row>
        <row r="5058">
          <cell r="A5058" t="str">
            <v>Johnson Creek 02</v>
          </cell>
          <cell r="B5058" t="str">
            <v>Johnson Creek</v>
          </cell>
          <cell r="C5058" t="str">
            <v>Okanogan</v>
          </cell>
          <cell r="D5058" t="str">
            <v>no</v>
          </cell>
          <cell r="E5058" t="str">
            <v>yes</v>
          </cell>
          <cell r="F5058" t="str">
            <v>no</v>
          </cell>
        </row>
        <row r="5059">
          <cell r="A5059" t="str">
            <v>Johnson Creek 03</v>
          </cell>
          <cell r="B5059" t="str">
            <v>Johnson Creek</v>
          </cell>
          <cell r="C5059" t="str">
            <v>Okanogan</v>
          </cell>
          <cell r="D5059" t="str">
            <v>no</v>
          </cell>
          <cell r="E5059" t="str">
            <v>yes</v>
          </cell>
          <cell r="F5059" t="str">
            <v>no</v>
          </cell>
        </row>
        <row r="5060">
          <cell r="A5060" t="str">
            <v>Johnson Creek 04</v>
          </cell>
          <cell r="B5060" t="str">
            <v>Johnson Creek</v>
          </cell>
          <cell r="C5060" t="str">
            <v>Okanogan</v>
          </cell>
          <cell r="D5060" t="str">
            <v>no</v>
          </cell>
          <cell r="E5060" t="str">
            <v>yes</v>
          </cell>
          <cell r="F5060" t="str">
            <v>no</v>
          </cell>
        </row>
        <row r="5061">
          <cell r="A5061" t="str">
            <v>Johnson Creek 05</v>
          </cell>
          <cell r="B5061" t="str">
            <v>Johnson Creek</v>
          </cell>
          <cell r="C5061" t="str">
            <v>Okanogan</v>
          </cell>
          <cell r="D5061" t="str">
            <v>no</v>
          </cell>
          <cell r="E5061" t="str">
            <v>yes</v>
          </cell>
          <cell r="F5061" t="str">
            <v>no</v>
          </cell>
        </row>
        <row r="5062">
          <cell r="A5062" t="str">
            <v>Johnson Creek 06</v>
          </cell>
          <cell r="B5062" t="str">
            <v>Johnson Creek</v>
          </cell>
          <cell r="C5062" t="str">
            <v>Okanogan</v>
          </cell>
          <cell r="D5062" t="str">
            <v>no</v>
          </cell>
          <cell r="E5062" t="str">
            <v>yes</v>
          </cell>
          <cell r="F5062" t="str">
            <v>no</v>
          </cell>
        </row>
        <row r="5063">
          <cell r="A5063" t="str">
            <v>Johnson Creek 07</v>
          </cell>
          <cell r="B5063" t="str">
            <v>Johnson Creek</v>
          </cell>
          <cell r="C5063" t="str">
            <v>Okanogan</v>
          </cell>
          <cell r="D5063" t="str">
            <v>no</v>
          </cell>
          <cell r="E5063" t="str">
            <v>yes</v>
          </cell>
          <cell r="F5063" t="str">
            <v>no</v>
          </cell>
        </row>
        <row r="5064">
          <cell r="A5064" t="str">
            <v>Johnson Creek 08</v>
          </cell>
          <cell r="B5064" t="str">
            <v>Johnson Creek</v>
          </cell>
          <cell r="C5064" t="str">
            <v>Okanogan</v>
          </cell>
          <cell r="D5064" t="str">
            <v>no</v>
          </cell>
          <cell r="E5064" t="str">
            <v>yes</v>
          </cell>
          <cell r="F5064" t="str">
            <v>no</v>
          </cell>
        </row>
        <row r="5065">
          <cell r="A5065" t="str">
            <v>Omak Creek 11</v>
          </cell>
          <cell r="B5065" t="str">
            <v xml:space="preserve">Middle Omak Creek </v>
          </cell>
          <cell r="C5065" t="str">
            <v>Okanogan</v>
          </cell>
          <cell r="D5065" t="str">
            <v>no</v>
          </cell>
          <cell r="E5065" t="str">
            <v>yes</v>
          </cell>
          <cell r="F5065" t="str">
            <v>no</v>
          </cell>
        </row>
        <row r="5066">
          <cell r="A5066" t="str">
            <v>Omak Creek 12</v>
          </cell>
          <cell r="B5066" t="str">
            <v xml:space="preserve">Middle Omak Creek </v>
          </cell>
          <cell r="C5066" t="str">
            <v>Okanogan</v>
          </cell>
          <cell r="D5066" t="str">
            <v>no</v>
          </cell>
          <cell r="E5066" t="str">
            <v>yes</v>
          </cell>
          <cell r="F5066" t="str">
            <v>no</v>
          </cell>
        </row>
        <row r="5067">
          <cell r="A5067" t="str">
            <v>Omak Creek 13</v>
          </cell>
          <cell r="B5067" t="str">
            <v xml:space="preserve">Middle Omak Creek </v>
          </cell>
          <cell r="C5067" t="str">
            <v>Okanogan</v>
          </cell>
          <cell r="D5067" t="str">
            <v>no</v>
          </cell>
          <cell r="E5067" t="str">
            <v>yes</v>
          </cell>
          <cell r="F5067" t="str">
            <v>no</v>
          </cell>
        </row>
        <row r="5068">
          <cell r="A5068" t="str">
            <v>Stapaloop Creek 01</v>
          </cell>
          <cell r="B5068" t="str">
            <v xml:space="preserve">Middle Omak Creek </v>
          </cell>
          <cell r="C5068" t="str">
            <v>Okanogan</v>
          </cell>
          <cell r="D5068" t="str">
            <v>no</v>
          </cell>
          <cell r="E5068" t="str">
            <v>yes</v>
          </cell>
          <cell r="F5068" t="str">
            <v>no</v>
          </cell>
        </row>
        <row r="5069">
          <cell r="A5069" t="str">
            <v>Stapaloop Creek 02</v>
          </cell>
          <cell r="B5069" t="str">
            <v xml:space="preserve">Middle Omak Creek </v>
          </cell>
          <cell r="C5069" t="str">
            <v>Okanogan</v>
          </cell>
          <cell r="D5069" t="str">
            <v>no</v>
          </cell>
          <cell r="E5069" t="str">
            <v>no</v>
          </cell>
          <cell r="F5069" t="str">
            <v>no</v>
          </cell>
        </row>
        <row r="5070">
          <cell r="A5070" t="str">
            <v>Stapaloop Creek 03</v>
          </cell>
          <cell r="B5070" t="str">
            <v xml:space="preserve">Middle Omak Creek </v>
          </cell>
          <cell r="C5070" t="str">
            <v>Okanogan</v>
          </cell>
          <cell r="D5070" t="str">
            <v>no</v>
          </cell>
          <cell r="E5070" t="str">
            <v>no</v>
          </cell>
          <cell r="F5070" t="str">
            <v>no</v>
          </cell>
        </row>
        <row r="5071">
          <cell r="A5071" t="str">
            <v>Swimptkin Creek 01</v>
          </cell>
          <cell r="B5071" t="str">
            <v xml:space="preserve">Middle Omak Creek </v>
          </cell>
          <cell r="C5071" t="str">
            <v>Okanogan</v>
          </cell>
          <cell r="D5071" t="str">
            <v>no</v>
          </cell>
          <cell r="E5071" t="str">
            <v>yes</v>
          </cell>
          <cell r="F5071" t="str">
            <v>no</v>
          </cell>
        </row>
        <row r="5072">
          <cell r="A5072" t="str">
            <v>Swimptkin Creek 02</v>
          </cell>
          <cell r="B5072" t="str">
            <v xml:space="preserve">Middle Omak Creek </v>
          </cell>
          <cell r="C5072" t="str">
            <v>Okanogan</v>
          </cell>
          <cell r="D5072" t="str">
            <v>no</v>
          </cell>
          <cell r="E5072" t="str">
            <v>no</v>
          </cell>
          <cell r="F5072" t="str">
            <v>no</v>
          </cell>
        </row>
        <row r="5073">
          <cell r="A5073" t="str">
            <v>Okanogan River Alkali Lake 01</v>
          </cell>
          <cell r="B5073" t="str">
            <v>Okanogan River-Alkali Lake</v>
          </cell>
          <cell r="C5073" t="str">
            <v>Okanogan</v>
          </cell>
          <cell r="D5073" t="str">
            <v>no</v>
          </cell>
          <cell r="E5073" t="str">
            <v>yes</v>
          </cell>
          <cell r="F5073" t="str">
            <v>no</v>
          </cell>
        </row>
        <row r="5074">
          <cell r="A5074" t="str">
            <v>Okanogan River Alkali Lake 02</v>
          </cell>
          <cell r="B5074" t="str">
            <v>Okanogan River-Alkali Lake</v>
          </cell>
          <cell r="C5074" t="str">
            <v>Okanogan</v>
          </cell>
          <cell r="D5074" t="str">
            <v>no</v>
          </cell>
          <cell r="E5074" t="str">
            <v>yes</v>
          </cell>
          <cell r="F5074" t="str">
            <v>no</v>
          </cell>
        </row>
        <row r="5075">
          <cell r="A5075" t="str">
            <v>Okanogan River Davis Canyon 01</v>
          </cell>
          <cell r="B5075" t="str">
            <v>Okanogan River-Davis Canyon</v>
          </cell>
          <cell r="C5075" t="str">
            <v>Okanogan</v>
          </cell>
          <cell r="D5075" t="str">
            <v>no</v>
          </cell>
          <cell r="E5075" t="str">
            <v>yes</v>
          </cell>
          <cell r="F5075" t="str">
            <v>no</v>
          </cell>
        </row>
        <row r="5076">
          <cell r="A5076" t="str">
            <v>Okanogan River Davis Canyon 02</v>
          </cell>
          <cell r="B5076" t="str">
            <v>Okanogan River-Davis Canyon</v>
          </cell>
          <cell r="C5076" t="str">
            <v>Okanogan</v>
          </cell>
          <cell r="D5076" t="str">
            <v>no</v>
          </cell>
          <cell r="E5076" t="str">
            <v>yes</v>
          </cell>
          <cell r="F5076" t="str">
            <v>no</v>
          </cell>
        </row>
        <row r="5077">
          <cell r="A5077" t="str">
            <v>Okanogan River Davis Canyon 03</v>
          </cell>
          <cell r="B5077" t="str">
            <v>Okanogan River-Davis Canyon</v>
          </cell>
          <cell r="C5077" t="str">
            <v>Okanogan</v>
          </cell>
          <cell r="D5077" t="str">
            <v>no</v>
          </cell>
          <cell r="E5077" t="str">
            <v>yes</v>
          </cell>
          <cell r="F5077" t="str">
            <v>no</v>
          </cell>
        </row>
        <row r="5078">
          <cell r="A5078" t="str">
            <v>Okanogan River Davis Canyon 04</v>
          </cell>
          <cell r="B5078" t="str">
            <v>Okanogan River-Davis Canyon</v>
          </cell>
          <cell r="C5078" t="str">
            <v>Okanogan</v>
          </cell>
          <cell r="D5078" t="str">
            <v>no</v>
          </cell>
          <cell r="E5078" t="str">
            <v>yes</v>
          </cell>
          <cell r="F5078" t="str">
            <v>no</v>
          </cell>
        </row>
        <row r="5079">
          <cell r="A5079" t="str">
            <v>Okanogan River Davis Canyon 05</v>
          </cell>
          <cell r="B5079" t="str">
            <v>Okanogan River-Davis Canyon</v>
          </cell>
          <cell r="C5079" t="str">
            <v>Okanogan</v>
          </cell>
          <cell r="D5079" t="str">
            <v>no</v>
          </cell>
          <cell r="E5079" t="str">
            <v>yes</v>
          </cell>
          <cell r="F5079" t="str">
            <v>no</v>
          </cell>
        </row>
        <row r="5080">
          <cell r="A5080" t="str">
            <v>Okanogan River Davis Canyon 06</v>
          </cell>
          <cell r="B5080" t="str">
            <v>Okanogan River-Davis Canyon</v>
          </cell>
          <cell r="C5080" t="str">
            <v>Okanogan</v>
          </cell>
          <cell r="D5080" t="str">
            <v>no</v>
          </cell>
          <cell r="E5080" t="str">
            <v>yes</v>
          </cell>
          <cell r="F5080" t="str">
            <v>no</v>
          </cell>
        </row>
        <row r="5081">
          <cell r="A5081" t="str">
            <v>Okanogan River Davis Canyon 07</v>
          </cell>
          <cell r="B5081" t="str">
            <v>Okanogan River-Davis Canyon</v>
          </cell>
          <cell r="C5081" t="str">
            <v>Okanogan</v>
          </cell>
          <cell r="D5081" t="str">
            <v>no</v>
          </cell>
          <cell r="E5081" t="str">
            <v>yes</v>
          </cell>
          <cell r="F5081" t="str">
            <v>no</v>
          </cell>
        </row>
        <row r="5082">
          <cell r="A5082" t="str">
            <v>Okanogan River Mosquito 01</v>
          </cell>
          <cell r="B5082" t="str">
            <v>Okanogan River-Mosquito Creek</v>
          </cell>
          <cell r="C5082" t="str">
            <v>Okanogan</v>
          </cell>
          <cell r="D5082" t="str">
            <v>no</v>
          </cell>
          <cell r="E5082" t="str">
            <v>yes</v>
          </cell>
          <cell r="F5082" t="str">
            <v>no</v>
          </cell>
        </row>
        <row r="5083">
          <cell r="A5083" t="str">
            <v>Okanogan River Mosquito 02</v>
          </cell>
          <cell r="B5083" t="str">
            <v>Okanogan River-Mosquito Creek</v>
          </cell>
          <cell r="C5083" t="str">
            <v>Okanogan</v>
          </cell>
          <cell r="D5083" t="str">
            <v>no</v>
          </cell>
          <cell r="E5083" t="str">
            <v>yes</v>
          </cell>
          <cell r="F5083" t="str">
            <v>no</v>
          </cell>
        </row>
        <row r="5084">
          <cell r="A5084" t="str">
            <v>Okanogan River Mosquito 03</v>
          </cell>
          <cell r="B5084" t="str">
            <v>Okanogan River-Mosquito Creek</v>
          </cell>
          <cell r="C5084" t="str">
            <v>Okanogan</v>
          </cell>
          <cell r="D5084" t="str">
            <v>no</v>
          </cell>
          <cell r="E5084" t="str">
            <v>yes</v>
          </cell>
          <cell r="F5084" t="str">
            <v>no</v>
          </cell>
        </row>
        <row r="5085">
          <cell r="A5085" t="str">
            <v>Okanogan River Mosquito 04</v>
          </cell>
          <cell r="B5085" t="str">
            <v>Okanogan River-Mosquito Creek</v>
          </cell>
          <cell r="C5085" t="str">
            <v>Okanogan</v>
          </cell>
          <cell r="D5085" t="str">
            <v>no</v>
          </cell>
          <cell r="E5085" t="str">
            <v>yes</v>
          </cell>
          <cell r="F5085" t="str">
            <v>no</v>
          </cell>
        </row>
        <row r="5086">
          <cell r="A5086" t="str">
            <v>Okanogan River Mosquito 05</v>
          </cell>
          <cell r="B5086" t="str">
            <v>Okanogan River-Mosquito Creek</v>
          </cell>
          <cell r="C5086" t="str">
            <v>Okanogan</v>
          </cell>
          <cell r="D5086" t="str">
            <v>no</v>
          </cell>
          <cell r="E5086" t="str">
            <v>yes</v>
          </cell>
          <cell r="F5086" t="str">
            <v>no</v>
          </cell>
        </row>
        <row r="5087">
          <cell r="A5087" t="str">
            <v>Okanogan River Mosquito 06</v>
          </cell>
          <cell r="B5087" t="str">
            <v>Okanogan River-Mosquito Creek</v>
          </cell>
          <cell r="C5087" t="str">
            <v>Okanogan</v>
          </cell>
          <cell r="D5087" t="str">
            <v>no</v>
          </cell>
          <cell r="E5087" t="str">
            <v>yes</v>
          </cell>
          <cell r="F5087" t="str">
            <v>no</v>
          </cell>
        </row>
        <row r="5088">
          <cell r="A5088" t="str">
            <v>Okanogan River Mosquito 07</v>
          </cell>
          <cell r="B5088" t="str">
            <v>Okanogan River-Mosquito Creek</v>
          </cell>
          <cell r="C5088" t="str">
            <v>Okanogan</v>
          </cell>
          <cell r="D5088" t="str">
            <v>no</v>
          </cell>
          <cell r="E5088" t="str">
            <v>yes</v>
          </cell>
          <cell r="F5088" t="str">
            <v>no</v>
          </cell>
        </row>
        <row r="5089">
          <cell r="A5089" t="str">
            <v>Okanogan River Mosquito 08</v>
          </cell>
          <cell r="B5089" t="str">
            <v>Okanogan River-Mosquito Creek</v>
          </cell>
          <cell r="C5089" t="str">
            <v>Okanogan</v>
          </cell>
          <cell r="D5089" t="str">
            <v>no</v>
          </cell>
          <cell r="E5089" t="str">
            <v>yes</v>
          </cell>
          <cell r="F5089" t="str">
            <v>no</v>
          </cell>
        </row>
        <row r="5090">
          <cell r="A5090" t="str">
            <v>Okanogan River Mosquito 09</v>
          </cell>
          <cell r="B5090" t="str">
            <v>Okanogan River-Mosquito Creek</v>
          </cell>
          <cell r="C5090" t="str">
            <v>Okanogan</v>
          </cell>
          <cell r="D5090" t="str">
            <v>no</v>
          </cell>
          <cell r="E5090" t="str">
            <v>yes</v>
          </cell>
          <cell r="F5090" t="str">
            <v>no</v>
          </cell>
        </row>
        <row r="5091">
          <cell r="A5091" t="str">
            <v>Okanogan River Mosquito 10</v>
          </cell>
          <cell r="B5091" t="str">
            <v>Okanogan River-Mosquito Creek</v>
          </cell>
          <cell r="C5091" t="str">
            <v>Okanogan</v>
          </cell>
          <cell r="D5091" t="str">
            <v>no</v>
          </cell>
          <cell r="E5091" t="str">
            <v>yes</v>
          </cell>
          <cell r="F5091" t="str">
            <v>no</v>
          </cell>
        </row>
        <row r="5092">
          <cell r="A5092" t="str">
            <v>Okanogan River Mosquito 11</v>
          </cell>
          <cell r="B5092" t="str">
            <v>Okanogan River-Mosquito Creek</v>
          </cell>
          <cell r="C5092" t="str">
            <v>Okanogan</v>
          </cell>
          <cell r="D5092" t="str">
            <v>no</v>
          </cell>
          <cell r="E5092" t="str">
            <v>yes</v>
          </cell>
          <cell r="F5092" t="str">
            <v>no</v>
          </cell>
        </row>
        <row r="5093">
          <cell r="A5093" t="str">
            <v>Okanogan River Mosquito 12</v>
          </cell>
          <cell r="B5093" t="str">
            <v>Okanogan River-Mosquito Creek</v>
          </cell>
          <cell r="C5093" t="str">
            <v>Okanogan</v>
          </cell>
          <cell r="D5093" t="str">
            <v>no</v>
          </cell>
          <cell r="E5093" t="str">
            <v>yes</v>
          </cell>
          <cell r="F5093" t="str">
            <v>no</v>
          </cell>
        </row>
        <row r="5094">
          <cell r="A5094" t="str">
            <v>Okanogan River Mosquito 13</v>
          </cell>
          <cell r="B5094" t="str">
            <v>Okanogan River-Mosquito Creek</v>
          </cell>
          <cell r="C5094" t="str">
            <v>Okanogan</v>
          </cell>
          <cell r="D5094" t="str">
            <v>no</v>
          </cell>
          <cell r="E5094" t="str">
            <v>yes</v>
          </cell>
          <cell r="F5094" t="str">
            <v>no</v>
          </cell>
        </row>
        <row r="5095">
          <cell r="A5095" t="str">
            <v>Okanogan River Mosquito Crosschannel</v>
          </cell>
          <cell r="B5095" t="str">
            <v>Okanogan River-Mosquito Creek</v>
          </cell>
          <cell r="C5095" t="str">
            <v>Okanogan</v>
          </cell>
          <cell r="D5095" t="str">
            <v>no</v>
          </cell>
          <cell r="E5095" t="str">
            <v>yes</v>
          </cell>
          <cell r="F5095" t="str">
            <v>no</v>
          </cell>
        </row>
        <row r="5096">
          <cell r="A5096" t="str">
            <v>Okanogan River Whitestone Coulee 01</v>
          </cell>
          <cell r="B5096" t="str">
            <v>Okanogan River-Mosquito Creek</v>
          </cell>
          <cell r="C5096" t="str">
            <v>Okanogan</v>
          </cell>
          <cell r="D5096" t="str">
            <v>no</v>
          </cell>
          <cell r="E5096" t="str">
            <v>yes</v>
          </cell>
          <cell r="F5096" t="str">
            <v>no</v>
          </cell>
        </row>
        <row r="5097">
          <cell r="A5097" t="str">
            <v>Similkameen River 01</v>
          </cell>
          <cell r="B5097" t="str">
            <v>Okanogan River-Mosquito Creek</v>
          </cell>
          <cell r="C5097" t="str">
            <v>Okanogan</v>
          </cell>
          <cell r="D5097" t="str">
            <v>no</v>
          </cell>
          <cell r="E5097" t="str">
            <v>yes</v>
          </cell>
          <cell r="F5097" t="str">
            <v>no</v>
          </cell>
        </row>
        <row r="5098">
          <cell r="A5098" t="str">
            <v>Wildhorse Creek 01</v>
          </cell>
          <cell r="B5098" t="str">
            <v>Wildhorse Spring Creek</v>
          </cell>
          <cell r="C5098" t="str">
            <v>Okanogan</v>
          </cell>
          <cell r="D5098" t="str">
            <v>no</v>
          </cell>
          <cell r="E5098" t="str">
            <v>no</v>
          </cell>
          <cell r="F5098" t="str">
            <v>no</v>
          </cell>
        </row>
        <row r="5099">
          <cell r="A5099" t="str">
            <v>Wildhorse Creek 02</v>
          </cell>
          <cell r="B5099" t="str">
            <v>Wildhorse Spring Creek</v>
          </cell>
          <cell r="C5099" t="str">
            <v>Okanogan</v>
          </cell>
          <cell r="D5099" t="str">
            <v>no</v>
          </cell>
          <cell r="E5099" t="str">
            <v>no</v>
          </cell>
          <cell r="F5099" t="str">
            <v>no</v>
          </cell>
        </row>
        <row r="5100">
          <cell r="A5100" t="str">
            <v>Ninemile Creek 01</v>
          </cell>
          <cell r="B5100" t="str">
            <v>Okanogan River-Nine Mile Creek</v>
          </cell>
          <cell r="C5100" t="str">
            <v>Okanogan</v>
          </cell>
          <cell r="D5100" t="str">
            <v>no</v>
          </cell>
          <cell r="E5100" t="str">
            <v>yes</v>
          </cell>
          <cell r="F5100" t="str">
            <v>no</v>
          </cell>
        </row>
        <row r="5101">
          <cell r="A5101" t="str">
            <v>Ninemile Creek 02</v>
          </cell>
          <cell r="B5101" t="str">
            <v>Okanogan River-Nine Mile Creek</v>
          </cell>
          <cell r="C5101" t="str">
            <v>Okanogan</v>
          </cell>
          <cell r="D5101" t="str">
            <v>no</v>
          </cell>
          <cell r="E5101" t="str">
            <v>yes</v>
          </cell>
          <cell r="F5101" t="str">
            <v>no</v>
          </cell>
        </row>
        <row r="5102">
          <cell r="A5102" t="str">
            <v>Ninemile Creek 03</v>
          </cell>
          <cell r="B5102" t="str">
            <v>Okanogan River-Nine Mile Creek</v>
          </cell>
          <cell r="C5102" t="str">
            <v>Okanogan</v>
          </cell>
          <cell r="D5102" t="str">
            <v>no</v>
          </cell>
          <cell r="E5102" t="str">
            <v>yes</v>
          </cell>
          <cell r="F5102" t="str">
            <v>no</v>
          </cell>
        </row>
        <row r="5103">
          <cell r="A5103" t="str">
            <v>Ninemile Creek 04</v>
          </cell>
          <cell r="B5103" t="str">
            <v>Okanogan River-Nine Mile Creek</v>
          </cell>
          <cell r="C5103" t="str">
            <v>Okanogan</v>
          </cell>
          <cell r="D5103" t="str">
            <v>no</v>
          </cell>
          <cell r="E5103" t="str">
            <v>yes</v>
          </cell>
          <cell r="F5103" t="str">
            <v>no</v>
          </cell>
        </row>
        <row r="5104">
          <cell r="A5104" t="str">
            <v>Ninemile Creek 05</v>
          </cell>
          <cell r="B5104" t="str">
            <v>Okanogan River-Nine Mile Creek</v>
          </cell>
          <cell r="C5104" t="str">
            <v>Okanogan</v>
          </cell>
          <cell r="D5104" t="str">
            <v>no</v>
          </cell>
          <cell r="E5104" t="str">
            <v>yes</v>
          </cell>
          <cell r="F5104" t="str">
            <v>no</v>
          </cell>
        </row>
        <row r="5105">
          <cell r="A5105" t="str">
            <v>Okanogan River Ninemile 01</v>
          </cell>
          <cell r="B5105" t="str">
            <v>Okanogan River-Nine Mile Creek</v>
          </cell>
          <cell r="C5105" t="str">
            <v>Okanogan</v>
          </cell>
          <cell r="D5105" t="str">
            <v>no</v>
          </cell>
          <cell r="E5105" t="str">
            <v>yes</v>
          </cell>
          <cell r="F5105" t="str">
            <v>no</v>
          </cell>
        </row>
        <row r="5106">
          <cell r="A5106" t="str">
            <v>Okanogan River Ninemile 02</v>
          </cell>
          <cell r="B5106" t="str">
            <v>Okanogan River-Nine Mile Creek</v>
          </cell>
          <cell r="C5106" t="str">
            <v>Okanogan</v>
          </cell>
          <cell r="D5106" t="str">
            <v>no</v>
          </cell>
          <cell r="E5106" t="str">
            <v>yes</v>
          </cell>
          <cell r="F5106" t="str">
            <v>no</v>
          </cell>
        </row>
        <row r="5107">
          <cell r="A5107" t="str">
            <v>Okanogan River Ninemile 03</v>
          </cell>
          <cell r="B5107" t="str">
            <v>Okanogan River-Nine Mile Creek</v>
          </cell>
          <cell r="C5107" t="str">
            <v>Okanogan</v>
          </cell>
          <cell r="D5107" t="str">
            <v>no</v>
          </cell>
          <cell r="E5107" t="str">
            <v>yes</v>
          </cell>
          <cell r="F5107" t="str">
            <v>no</v>
          </cell>
        </row>
        <row r="5108">
          <cell r="A5108" t="str">
            <v>Tonasket Creek 01</v>
          </cell>
          <cell r="B5108" t="str">
            <v>Okanogan River-Nine Mile Creek</v>
          </cell>
          <cell r="C5108" t="str">
            <v>Okanogan</v>
          </cell>
          <cell r="D5108" t="str">
            <v>no</v>
          </cell>
          <cell r="E5108" t="str">
            <v>yes</v>
          </cell>
          <cell r="F5108" t="str">
            <v>no</v>
          </cell>
        </row>
        <row r="5109">
          <cell r="A5109" t="str">
            <v>Okanogan River Swipkin Canyon 01</v>
          </cell>
          <cell r="B5109" t="str">
            <v>Okanogan River-Swipkin Canyon</v>
          </cell>
          <cell r="C5109" t="str">
            <v>Okanogan</v>
          </cell>
          <cell r="D5109" t="str">
            <v>no</v>
          </cell>
          <cell r="E5109" t="str">
            <v>yes</v>
          </cell>
          <cell r="F5109" t="str">
            <v>no</v>
          </cell>
        </row>
        <row r="5110">
          <cell r="A5110" t="str">
            <v>Okanogan River Swipkin Canyon 02</v>
          </cell>
          <cell r="B5110" t="str">
            <v>Okanogan River-Swipkin Canyon</v>
          </cell>
          <cell r="C5110" t="str">
            <v>Okanogan</v>
          </cell>
          <cell r="D5110" t="str">
            <v>no</v>
          </cell>
          <cell r="E5110" t="str">
            <v>yes</v>
          </cell>
          <cell r="F5110" t="str">
            <v>no</v>
          </cell>
        </row>
        <row r="5111">
          <cell r="A5111" t="str">
            <v>Okanogan River Swipkin Canyon 03</v>
          </cell>
          <cell r="B5111" t="str">
            <v>Okanogan River-Swipkin Canyon</v>
          </cell>
          <cell r="C5111" t="str">
            <v>Okanogan</v>
          </cell>
          <cell r="D5111" t="str">
            <v>no</v>
          </cell>
          <cell r="E5111" t="str">
            <v>yes</v>
          </cell>
          <cell r="F5111" t="str">
            <v>no</v>
          </cell>
        </row>
        <row r="5112">
          <cell r="A5112" t="str">
            <v>Okanogan River Swipkin Canyon 04</v>
          </cell>
          <cell r="B5112" t="str">
            <v>Okanogan River-Swipkin Canyon</v>
          </cell>
          <cell r="C5112" t="str">
            <v>Okanogan</v>
          </cell>
          <cell r="D5112" t="str">
            <v>no</v>
          </cell>
          <cell r="E5112" t="str">
            <v>yes</v>
          </cell>
          <cell r="F5112" t="str">
            <v>no</v>
          </cell>
        </row>
        <row r="5113">
          <cell r="A5113" t="str">
            <v>Okanogan River Swipkin Canyon 05</v>
          </cell>
          <cell r="B5113" t="str">
            <v>Okanogan River-Swipkin Canyon</v>
          </cell>
          <cell r="C5113" t="str">
            <v>Okanogan</v>
          </cell>
          <cell r="D5113" t="str">
            <v>no</v>
          </cell>
          <cell r="E5113" t="str">
            <v>yes</v>
          </cell>
          <cell r="F5113" t="str">
            <v>no</v>
          </cell>
        </row>
        <row r="5114">
          <cell r="A5114" t="str">
            <v>Okanogan River Swipkin Canyon 06</v>
          </cell>
          <cell r="B5114" t="str">
            <v>Okanogan River-Swipkin Canyon</v>
          </cell>
          <cell r="C5114" t="str">
            <v>Okanogan</v>
          </cell>
          <cell r="D5114" t="str">
            <v>no</v>
          </cell>
          <cell r="E5114" t="str">
            <v>yes</v>
          </cell>
          <cell r="F5114" t="str">
            <v>no</v>
          </cell>
        </row>
        <row r="5115">
          <cell r="A5115" t="str">
            <v>Okanogan River Swipkin Canyon 07</v>
          </cell>
          <cell r="B5115" t="str">
            <v>Okanogan River-Swipkin Canyon</v>
          </cell>
          <cell r="C5115" t="str">
            <v>Okanogan</v>
          </cell>
          <cell r="D5115" t="str">
            <v>no</v>
          </cell>
          <cell r="E5115" t="str">
            <v>yes</v>
          </cell>
          <cell r="F5115" t="str">
            <v>no</v>
          </cell>
        </row>
        <row r="5116">
          <cell r="A5116" t="str">
            <v>Okanogan River Swipkin Canyon 08</v>
          </cell>
          <cell r="B5116" t="str">
            <v>Okanogan River-Swipkin Canyon</v>
          </cell>
          <cell r="C5116" t="str">
            <v>Okanogan</v>
          </cell>
          <cell r="D5116" t="str">
            <v>no</v>
          </cell>
          <cell r="E5116" t="str">
            <v>yes</v>
          </cell>
          <cell r="F5116" t="str">
            <v>no</v>
          </cell>
        </row>
        <row r="5117">
          <cell r="A5117" t="str">
            <v>Chiliwist Creek 01</v>
          </cell>
          <cell r="B5117" t="str">
            <v>Okanogan River-Tallant Creek</v>
          </cell>
          <cell r="C5117" t="str">
            <v>Okanogan</v>
          </cell>
          <cell r="D5117" t="str">
            <v>no</v>
          </cell>
          <cell r="E5117" t="str">
            <v>yes</v>
          </cell>
          <cell r="F5117" t="str">
            <v>no</v>
          </cell>
        </row>
        <row r="5118">
          <cell r="A5118" t="str">
            <v>Okanogan River Davis Canyon 08</v>
          </cell>
          <cell r="B5118" t="str">
            <v>Okanogan River-Tallant Creek</v>
          </cell>
          <cell r="C5118" t="str">
            <v>Okanogan</v>
          </cell>
          <cell r="D5118" t="str">
            <v>no</v>
          </cell>
          <cell r="E5118" t="str">
            <v>yes</v>
          </cell>
          <cell r="F5118" t="str">
            <v>no</v>
          </cell>
        </row>
        <row r="5119">
          <cell r="A5119" t="str">
            <v>Okanogan River Tallant 01</v>
          </cell>
          <cell r="B5119" t="str">
            <v>Okanogan River-Tallant Creek</v>
          </cell>
          <cell r="C5119" t="str">
            <v>Okanogan</v>
          </cell>
          <cell r="D5119" t="str">
            <v>no</v>
          </cell>
          <cell r="E5119" t="str">
            <v>yes</v>
          </cell>
          <cell r="F5119" t="str">
            <v>no</v>
          </cell>
        </row>
        <row r="5120">
          <cell r="A5120" t="str">
            <v>Okanogan River Tallant 02</v>
          </cell>
          <cell r="B5120" t="str">
            <v>Okanogan River-Tallant Creek</v>
          </cell>
          <cell r="C5120" t="str">
            <v>Okanogan</v>
          </cell>
          <cell r="D5120" t="str">
            <v>no</v>
          </cell>
          <cell r="E5120" t="str">
            <v>yes</v>
          </cell>
          <cell r="F5120" t="str">
            <v>no</v>
          </cell>
        </row>
        <row r="5121">
          <cell r="A5121" t="str">
            <v>Okanogan River Tallant 03</v>
          </cell>
          <cell r="B5121" t="str">
            <v>Okanogan River-Tallant Creek</v>
          </cell>
          <cell r="C5121" t="str">
            <v>Okanogan</v>
          </cell>
          <cell r="D5121" t="str">
            <v>no</v>
          </cell>
          <cell r="E5121" t="str">
            <v>yes</v>
          </cell>
          <cell r="F5121" t="str">
            <v>no</v>
          </cell>
        </row>
        <row r="5122">
          <cell r="A5122" t="str">
            <v>Okanogan River Tallant 04</v>
          </cell>
          <cell r="B5122" t="str">
            <v>Okanogan River-Tallant Creek</v>
          </cell>
          <cell r="C5122" t="str">
            <v>Okanogan</v>
          </cell>
          <cell r="D5122" t="str">
            <v>no</v>
          </cell>
          <cell r="E5122" t="str">
            <v>yes</v>
          </cell>
          <cell r="F5122" t="str">
            <v>no</v>
          </cell>
        </row>
        <row r="5123">
          <cell r="A5123" t="str">
            <v>Okanogan River Tallant 05</v>
          </cell>
          <cell r="B5123" t="str">
            <v>Okanogan River-Tallant Creek</v>
          </cell>
          <cell r="C5123" t="str">
            <v>Okanogan</v>
          </cell>
          <cell r="D5123" t="str">
            <v>no</v>
          </cell>
          <cell r="E5123" t="str">
            <v>yes</v>
          </cell>
          <cell r="F5123" t="str">
            <v>no</v>
          </cell>
        </row>
        <row r="5124">
          <cell r="A5124" t="str">
            <v>Okanogan River Tallant 06</v>
          </cell>
          <cell r="B5124" t="str">
            <v>Okanogan River-Tallant Creek</v>
          </cell>
          <cell r="C5124" t="str">
            <v>Okanogan</v>
          </cell>
          <cell r="D5124" t="str">
            <v>no</v>
          </cell>
          <cell r="E5124" t="str">
            <v>yes</v>
          </cell>
          <cell r="F5124" t="str">
            <v>no</v>
          </cell>
        </row>
        <row r="5125">
          <cell r="A5125" t="str">
            <v>Okanogan River Tallant 07</v>
          </cell>
          <cell r="B5125" t="str">
            <v>Okanogan River-Tallant Creek</v>
          </cell>
          <cell r="C5125" t="str">
            <v>Okanogan</v>
          </cell>
          <cell r="D5125" t="str">
            <v>no</v>
          </cell>
          <cell r="E5125" t="str">
            <v>yes</v>
          </cell>
          <cell r="F5125" t="str">
            <v>no</v>
          </cell>
        </row>
        <row r="5126">
          <cell r="A5126" t="str">
            <v>Okanogan River Whitestone Coulee 02</v>
          </cell>
          <cell r="B5126" t="str">
            <v>Okanogan River-Whitestone Coulee</v>
          </cell>
          <cell r="C5126" t="str">
            <v>Okanogan</v>
          </cell>
          <cell r="D5126" t="str">
            <v>no</v>
          </cell>
          <cell r="E5126" t="str">
            <v>yes</v>
          </cell>
          <cell r="F5126" t="str">
            <v>no</v>
          </cell>
        </row>
        <row r="5127">
          <cell r="A5127" t="str">
            <v>Okanogan River Whitestone Coulee 03</v>
          </cell>
          <cell r="B5127" t="str">
            <v>Okanogan River-Whitestone Coulee</v>
          </cell>
          <cell r="C5127" t="str">
            <v>Okanogan</v>
          </cell>
          <cell r="D5127" t="str">
            <v>no</v>
          </cell>
          <cell r="E5127" t="str">
            <v>yes</v>
          </cell>
          <cell r="F5127" t="str">
            <v>no</v>
          </cell>
        </row>
        <row r="5128">
          <cell r="A5128" t="str">
            <v>Okanogan River Whitestone Coulee 04</v>
          </cell>
          <cell r="B5128" t="str">
            <v>Okanogan River-Whitestone Coulee</v>
          </cell>
          <cell r="C5128" t="str">
            <v>Okanogan</v>
          </cell>
          <cell r="D5128" t="str">
            <v>no</v>
          </cell>
          <cell r="E5128" t="str">
            <v>yes</v>
          </cell>
          <cell r="F5128" t="str">
            <v>no</v>
          </cell>
        </row>
        <row r="5129">
          <cell r="A5129" t="str">
            <v>Okanogan River Whitestone Coulee 05</v>
          </cell>
          <cell r="B5129" t="str">
            <v>Okanogan River-Whitestone Coulee</v>
          </cell>
          <cell r="C5129" t="str">
            <v>Okanogan</v>
          </cell>
          <cell r="D5129" t="str">
            <v>no</v>
          </cell>
          <cell r="E5129" t="str">
            <v>yes</v>
          </cell>
          <cell r="F5129" t="str">
            <v>no</v>
          </cell>
        </row>
        <row r="5130">
          <cell r="A5130" t="str">
            <v>Okanogan River Whitestone Coulee 06</v>
          </cell>
          <cell r="B5130" t="str">
            <v>Okanogan River-Whitestone Coulee</v>
          </cell>
          <cell r="C5130" t="str">
            <v>Okanogan</v>
          </cell>
          <cell r="D5130" t="str">
            <v>no</v>
          </cell>
          <cell r="E5130" t="str">
            <v>yes</v>
          </cell>
          <cell r="F5130" t="str">
            <v>no</v>
          </cell>
        </row>
        <row r="5131">
          <cell r="A5131" t="str">
            <v>Okanogan River Whitestone Coulee 07</v>
          </cell>
          <cell r="B5131" t="str">
            <v>Okanogan River-Whitestone Coulee</v>
          </cell>
          <cell r="C5131" t="str">
            <v>Okanogan</v>
          </cell>
          <cell r="D5131" t="str">
            <v>no</v>
          </cell>
          <cell r="E5131" t="str">
            <v>yes</v>
          </cell>
          <cell r="F5131" t="str">
            <v>no</v>
          </cell>
        </row>
        <row r="5132">
          <cell r="A5132" t="str">
            <v>Okanogan River Whitestone Coulee 08</v>
          </cell>
          <cell r="B5132" t="str">
            <v>Okanogan River-Whitestone Coulee</v>
          </cell>
          <cell r="C5132" t="str">
            <v>Okanogan</v>
          </cell>
          <cell r="D5132" t="str">
            <v>no</v>
          </cell>
          <cell r="E5132" t="str">
            <v>yes</v>
          </cell>
          <cell r="F5132" t="str">
            <v>no</v>
          </cell>
        </row>
        <row r="5133">
          <cell r="A5133" t="str">
            <v>Salmon Creek 01</v>
          </cell>
          <cell r="B5133" t="str">
            <v>Salmon Creek-Green Lake</v>
          </cell>
          <cell r="C5133" t="str">
            <v>Okanogan</v>
          </cell>
          <cell r="D5133" t="str">
            <v>no</v>
          </cell>
          <cell r="E5133" t="str">
            <v>yes</v>
          </cell>
          <cell r="F5133" t="str">
            <v>no</v>
          </cell>
        </row>
        <row r="5134">
          <cell r="A5134" t="str">
            <v>Salmon Creek 02</v>
          </cell>
          <cell r="B5134" t="str">
            <v>Salmon Creek-Green Lake</v>
          </cell>
          <cell r="C5134" t="str">
            <v>Okanogan</v>
          </cell>
          <cell r="D5134" t="str">
            <v>no</v>
          </cell>
          <cell r="E5134" t="str">
            <v>yes</v>
          </cell>
          <cell r="F5134" t="str">
            <v>no</v>
          </cell>
        </row>
        <row r="5135">
          <cell r="A5135" t="str">
            <v>Salmon Creek 03</v>
          </cell>
          <cell r="B5135" t="str">
            <v>Salmon Creek-Green Lake</v>
          </cell>
          <cell r="C5135" t="str">
            <v>Okanogan</v>
          </cell>
          <cell r="D5135" t="str">
            <v>no</v>
          </cell>
          <cell r="E5135" t="str">
            <v>yes</v>
          </cell>
          <cell r="F5135" t="str">
            <v>no</v>
          </cell>
        </row>
        <row r="5136">
          <cell r="A5136" t="str">
            <v>Salmon Creek 04</v>
          </cell>
          <cell r="B5136" t="str">
            <v>Salmon Creek-Green Lake</v>
          </cell>
          <cell r="C5136" t="str">
            <v>Okanogan</v>
          </cell>
          <cell r="D5136" t="str">
            <v>no</v>
          </cell>
          <cell r="E5136" t="str">
            <v>yes</v>
          </cell>
          <cell r="F5136" t="str">
            <v>no</v>
          </cell>
        </row>
        <row r="5137">
          <cell r="A5137" t="str">
            <v>Salmon Creek 05</v>
          </cell>
          <cell r="B5137" t="str">
            <v>Salmon Creek-Green Lake</v>
          </cell>
          <cell r="C5137" t="str">
            <v>Okanogan</v>
          </cell>
          <cell r="D5137" t="str">
            <v>no</v>
          </cell>
          <cell r="E5137" t="str">
            <v>yes</v>
          </cell>
          <cell r="F5137" t="str">
            <v>no</v>
          </cell>
        </row>
        <row r="5138">
          <cell r="A5138" t="str">
            <v>Salmon Creek 06</v>
          </cell>
          <cell r="B5138" t="str">
            <v>Salmon Creek-Green Lake</v>
          </cell>
          <cell r="C5138" t="str">
            <v>Okanogan</v>
          </cell>
          <cell r="D5138" t="str">
            <v>no</v>
          </cell>
          <cell r="E5138" t="str">
            <v>yes</v>
          </cell>
          <cell r="F5138" t="str">
            <v>no</v>
          </cell>
        </row>
        <row r="5139">
          <cell r="A5139" t="str">
            <v>Salmon Creek 07</v>
          </cell>
          <cell r="B5139" t="str">
            <v>Salmon Creek-Green Lake</v>
          </cell>
          <cell r="C5139" t="str">
            <v>Okanogan</v>
          </cell>
          <cell r="D5139" t="str">
            <v>no</v>
          </cell>
          <cell r="E5139" t="str">
            <v>yes</v>
          </cell>
          <cell r="F5139" t="str">
            <v>no</v>
          </cell>
        </row>
        <row r="5140">
          <cell r="A5140" t="str">
            <v>Salmon Creek 08</v>
          </cell>
          <cell r="B5140" t="str">
            <v>Salmon Creek-Green Lake</v>
          </cell>
          <cell r="C5140" t="str">
            <v>Okanogan</v>
          </cell>
          <cell r="D5140" t="str">
            <v>no</v>
          </cell>
          <cell r="E5140" t="str">
            <v>yes</v>
          </cell>
          <cell r="F5140" t="str">
            <v>no</v>
          </cell>
        </row>
        <row r="5141">
          <cell r="A5141" t="str">
            <v>Salmon Creek 09</v>
          </cell>
          <cell r="B5141" t="str">
            <v>Salmon Creek-Green Lake</v>
          </cell>
          <cell r="C5141" t="str">
            <v>Okanogan</v>
          </cell>
          <cell r="D5141" t="str">
            <v>no</v>
          </cell>
          <cell r="E5141" t="str">
            <v>yes</v>
          </cell>
          <cell r="F5141" t="str">
            <v>no</v>
          </cell>
        </row>
        <row r="5142">
          <cell r="A5142" t="str">
            <v>Salmon Creek 10</v>
          </cell>
          <cell r="B5142" t="str">
            <v>Salmon Creek-Green Lake</v>
          </cell>
          <cell r="C5142" t="str">
            <v>Okanogan</v>
          </cell>
          <cell r="D5142" t="str">
            <v>no</v>
          </cell>
          <cell r="E5142" t="str">
            <v>yes</v>
          </cell>
          <cell r="F5142" t="str">
            <v>no</v>
          </cell>
        </row>
        <row r="5143">
          <cell r="A5143" t="str">
            <v>Salmon Creek 11</v>
          </cell>
          <cell r="B5143" t="str">
            <v>Salmon Creek-Green Lake</v>
          </cell>
          <cell r="C5143" t="str">
            <v>Okanogan</v>
          </cell>
          <cell r="D5143" t="str">
            <v>no</v>
          </cell>
          <cell r="E5143" t="str">
            <v>yes</v>
          </cell>
          <cell r="F5143" t="str">
            <v>no</v>
          </cell>
        </row>
        <row r="5144">
          <cell r="A5144" t="str">
            <v>Salmon Creek 12</v>
          </cell>
          <cell r="B5144" t="str">
            <v>Salmon Creek-Green Lake</v>
          </cell>
          <cell r="C5144" t="str">
            <v>Okanogan</v>
          </cell>
          <cell r="D5144" t="str">
            <v>no</v>
          </cell>
          <cell r="E5144" t="str">
            <v>yes</v>
          </cell>
          <cell r="F5144" t="str">
            <v>no</v>
          </cell>
        </row>
        <row r="5145">
          <cell r="A5145" t="str">
            <v>Salmon Creek 13</v>
          </cell>
          <cell r="B5145" t="str">
            <v>Salmon Creek-Green Lake</v>
          </cell>
          <cell r="C5145" t="str">
            <v>Okanogan</v>
          </cell>
          <cell r="D5145" t="str">
            <v>no</v>
          </cell>
          <cell r="E5145" t="str">
            <v>yes</v>
          </cell>
          <cell r="F5145" t="str">
            <v>no</v>
          </cell>
        </row>
        <row r="5146">
          <cell r="A5146" t="str">
            <v>Similkameen River 02</v>
          </cell>
          <cell r="B5146" t="str">
            <v>Similkameen River-Ellemeham Draw</v>
          </cell>
          <cell r="C5146" t="str">
            <v>Okanogan</v>
          </cell>
          <cell r="D5146" t="str">
            <v>no</v>
          </cell>
          <cell r="E5146" t="str">
            <v>yes</v>
          </cell>
          <cell r="F5146" t="str">
            <v>no</v>
          </cell>
        </row>
        <row r="5147">
          <cell r="A5147" t="str">
            <v>Similkameen River 03</v>
          </cell>
          <cell r="B5147" t="str">
            <v>Similkameen River-Ellemeham Draw</v>
          </cell>
          <cell r="C5147" t="str">
            <v>Okanogan</v>
          </cell>
          <cell r="D5147" t="str">
            <v>no</v>
          </cell>
          <cell r="E5147" t="str">
            <v>yes</v>
          </cell>
          <cell r="F5147" t="str">
            <v>no</v>
          </cell>
        </row>
        <row r="5148">
          <cell r="A5148" t="str">
            <v>Similkameen River 04</v>
          </cell>
          <cell r="B5148" t="str">
            <v>Similkameen River-Ellemeham Draw</v>
          </cell>
          <cell r="C5148" t="str">
            <v>Okanogan</v>
          </cell>
          <cell r="D5148" t="str">
            <v>no</v>
          </cell>
          <cell r="E5148" t="str">
            <v>yes</v>
          </cell>
          <cell r="F5148" t="str">
            <v>no</v>
          </cell>
        </row>
        <row r="5149">
          <cell r="A5149" t="str">
            <v>Similkameen River 05</v>
          </cell>
          <cell r="B5149" t="str">
            <v>Similkameen River-Ellemeham Draw</v>
          </cell>
          <cell r="C5149" t="str">
            <v>Okanogan</v>
          </cell>
          <cell r="D5149" t="str">
            <v>no</v>
          </cell>
          <cell r="E5149" t="str">
            <v>yes</v>
          </cell>
          <cell r="F5149" t="str">
            <v>no</v>
          </cell>
        </row>
        <row r="5150">
          <cell r="A5150" t="str">
            <v>Similkameen River 06</v>
          </cell>
          <cell r="B5150" t="str">
            <v>Similkameen River-Ellemeham Draw</v>
          </cell>
          <cell r="C5150" t="str">
            <v>Okanogan</v>
          </cell>
          <cell r="D5150" t="str">
            <v>no</v>
          </cell>
          <cell r="E5150" t="str">
            <v>yes</v>
          </cell>
          <cell r="F5150" t="str">
            <v>no</v>
          </cell>
        </row>
        <row r="5151">
          <cell r="A5151" t="str">
            <v>Tonasket Creek 02</v>
          </cell>
          <cell r="B5151" t="str">
            <v xml:space="preserve">Tonasket Creek </v>
          </cell>
          <cell r="C5151" t="str">
            <v>Okanogan</v>
          </cell>
          <cell r="D5151" t="str">
            <v>no</v>
          </cell>
          <cell r="E5151" t="str">
            <v>yes</v>
          </cell>
          <cell r="F5151" t="str">
            <v>no</v>
          </cell>
        </row>
        <row r="5152">
          <cell r="A5152" t="str">
            <v>Omak Creek 14</v>
          </cell>
          <cell r="B5152" t="str">
            <v>Upper Omak Creek</v>
          </cell>
          <cell r="C5152" t="str">
            <v>Okanogan</v>
          </cell>
          <cell r="D5152" t="str">
            <v>no</v>
          </cell>
          <cell r="E5152" t="str">
            <v>yes</v>
          </cell>
          <cell r="F5152" t="str">
            <v>no</v>
          </cell>
        </row>
        <row r="5153">
          <cell r="A5153" t="str">
            <v>Omak Creek 15</v>
          </cell>
          <cell r="B5153" t="str">
            <v>Upper Omak Creek</v>
          </cell>
          <cell r="C5153" t="str">
            <v>Okanogan</v>
          </cell>
          <cell r="D5153" t="str">
            <v>no</v>
          </cell>
          <cell r="E5153" t="str">
            <v>yes</v>
          </cell>
          <cell r="F5153" t="str">
            <v>no</v>
          </cell>
        </row>
        <row r="5154">
          <cell r="A5154" t="str">
            <v>Omak Creek 16</v>
          </cell>
          <cell r="B5154" t="str">
            <v>Upper Omak Creek</v>
          </cell>
          <cell r="C5154" t="str">
            <v>Okanogan</v>
          </cell>
          <cell r="D5154" t="str">
            <v>no</v>
          </cell>
          <cell r="E5154" t="str">
            <v>yes</v>
          </cell>
          <cell r="F5154" t="str">
            <v>no</v>
          </cell>
        </row>
        <row r="5155">
          <cell r="A5155" t="str">
            <v>Omak Creek 17</v>
          </cell>
          <cell r="B5155" t="str">
            <v>Upper Omak Creek</v>
          </cell>
          <cell r="C5155" t="str">
            <v>Okanogan</v>
          </cell>
          <cell r="D5155" t="str">
            <v>no</v>
          </cell>
          <cell r="E5155" t="str">
            <v>yes</v>
          </cell>
          <cell r="F5155" t="str">
            <v>no</v>
          </cell>
        </row>
        <row r="5156">
          <cell r="A5156" t="str">
            <v>Trail Creek 01</v>
          </cell>
          <cell r="B5156" t="str">
            <v>Upper Omak Creek</v>
          </cell>
          <cell r="C5156" t="str">
            <v>Okanogan</v>
          </cell>
          <cell r="D5156" t="str">
            <v>no</v>
          </cell>
          <cell r="E5156" t="str">
            <v>yes</v>
          </cell>
          <cell r="F5156" t="str">
            <v>no</v>
          </cell>
        </row>
        <row r="5157">
          <cell r="A5157" t="str">
            <v>Wanacut Creek 01</v>
          </cell>
          <cell r="B5157" t="str">
            <v xml:space="preserve">Wanacut Creek </v>
          </cell>
          <cell r="C5157" t="str">
            <v>Okanogan</v>
          </cell>
          <cell r="D5157" t="str">
            <v>no</v>
          </cell>
          <cell r="E5157" t="str">
            <v>yes</v>
          </cell>
          <cell r="F5157" t="str">
            <v>no</v>
          </cell>
        </row>
        <row r="5158">
          <cell r="A5158" t="str">
            <v>Wanacut Creek 02</v>
          </cell>
          <cell r="B5158" t="str">
            <v xml:space="preserve">Wanacut Creek </v>
          </cell>
          <cell r="C5158" t="str">
            <v>Okanogan</v>
          </cell>
          <cell r="D5158" t="str">
            <v>no</v>
          </cell>
          <cell r="E5158" t="str">
            <v>yes</v>
          </cell>
          <cell r="F5158" t="str">
            <v>no</v>
          </cell>
        </row>
        <row r="5159">
          <cell r="A5159" t="str">
            <v>Wanacut Creek 03</v>
          </cell>
          <cell r="B5159" t="str">
            <v xml:space="preserve">Wanacut Creek </v>
          </cell>
          <cell r="C5159" t="str">
            <v>Okanogan</v>
          </cell>
          <cell r="D5159" t="str">
            <v>no</v>
          </cell>
          <cell r="E5159" t="str">
            <v>yes</v>
          </cell>
          <cell r="F5159" t="str">
            <v>no</v>
          </cell>
        </row>
        <row r="5160">
          <cell r="A5160" t="str">
            <v>Whitestone Creek 01</v>
          </cell>
          <cell r="B5160" t="str">
            <v xml:space="preserve">Whitestone Creek </v>
          </cell>
          <cell r="C5160" t="str">
            <v>Okanogan</v>
          </cell>
          <cell r="D5160" t="str">
            <v>no</v>
          </cell>
          <cell r="E5160" t="str">
            <v>no</v>
          </cell>
          <cell r="F5160" t="str">
            <v>no</v>
          </cell>
        </row>
        <row r="5161">
          <cell r="A5161" t="str">
            <v>Whitestone Creek 02</v>
          </cell>
          <cell r="B5161" t="str">
            <v xml:space="preserve">Whitestone Creek </v>
          </cell>
          <cell r="C5161" t="str">
            <v>Okanogan</v>
          </cell>
          <cell r="D5161" t="str">
            <v>no</v>
          </cell>
          <cell r="E5161" t="str">
            <v>no</v>
          </cell>
          <cell r="F5161" t="str">
            <v>no</v>
          </cell>
        </row>
        <row r="5162">
          <cell r="A5162" t="str">
            <v>Whitestone Creek 03</v>
          </cell>
          <cell r="B5162" t="str">
            <v xml:space="preserve">Whitestone Creek </v>
          </cell>
          <cell r="C5162" t="str">
            <v>Okanogan</v>
          </cell>
          <cell r="D5162" t="str">
            <v>no</v>
          </cell>
          <cell r="E5162" t="str">
            <v>no</v>
          </cell>
          <cell r="F5162" t="str">
            <v>no</v>
          </cell>
        </row>
        <row r="5163">
          <cell r="A5163" t="str">
            <v>Beaver Creek 02</v>
          </cell>
          <cell r="B5163" t="str">
            <v>Wenatchee River-Beaver Creek</v>
          </cell>
          <cell r="C5163" t="str">
            <v>Wenatchee</v>
          </cell>
          <cell r="D5163" t="str">
            <v>no</v>
          </cell>
          <cell r="E5163" t="str">
            <v>yes</v>
          </cell>
          <cell r="F5163" t="str">
            <v>no</v>
          </cell>
        </row>
        <row r="5164">
          <cell r="A5164" t="str">
            <v>Methow River Fawn 01</v>
          </cell>
          <cell r="B5164" t="str">
            <v>Methow River-Fawn Creek</v>
          </cell>
          <cell r="C5164" t="str">
            <v>Methow</v>
          </cell>
          <cell r="D5164" t="str">
            <v>yes</v>
          </cell>
          <cell r="E5164" t="str">
            <v>yes</v>
          </cell>
          <cell r="F5164" t="str">
            <v>yes</v>
          </cell>
        </row>
        <row r="5165">
          <cell r="A5165" t="str">
            <v>Methow River Fawn 02</v>
          </cell>
          <cell r="B5165" t="str">
            <v>Methow River-Fawn Creek</v>
          </cell>
          <cell r="C5165" t="str">
            <v>Methow</v>
          </cell>
          <cell r="D5165" t="str">
            <v>yes</v>
          </cell>
          <cell r="E5165" t="str">
            <v>yes</v>
          </cell>
          <cell r="F5165" t="str">
            <v>yes</v>
          </cell>
        </row>
        <row r="5166">
          <cell r="A5166" t="str">
            <v>Methow River Fawn 03</v>
          </cell>
          <cell r="B5166" t="str">
            <v>Methow River-Fawn Creek</v>
          </cell>
          <cell r="C5166" t="str">
            <v>Methow</v>
          </cell>
          <cell r="D5166" t="str">
            <v>yes</v>
          </cell>
          <cell r="E5166" t="str">
            <v>yes</v>
          </cell>
          <cell r="F5166" t="str">
            <v>yes</v>
          </cell>
        </row>
        <row r="5167">
          <cell r="A5167" t="str">
            <v>Methow River Fawn 04</v>
          </cell>
          <cell r="B5167" t="str">
            <v>Methow River-Fawn Creek</v>
          </cell>
          <cell r="C5167" t="str">
            <v>Methow</v>
          </cell>
          <cell r="D5167" t="str">
            <v>yes</v>
          </cell>
          <cell r="E5167" t="str">
            <v>yes</v>
          </cell>
          <cell r="F5167" t="str">
            <v>yes</v>
          </cell>
        </row>
        <row r="5168">
          <cell r="A5168" t="str">
            <v>Methow River Fawn 05</v>
          </cell>
          <cell r="B5168" t="str">
            <v>Methow River-Fawn Creek</v>
          </cell>
          <cell r="C5168" t="str">
            <v>Methow</v>
          </cell>
          <cell r="D5168" t="str">
            <v>yes</v>
          </cell>
          <cell r="E5168" t="str">
            <v>yes</v>
          </cell>
          <cell r="F5168" t="str">
            <v>yes</v>
          </cell>
        </row>
        <row r="5169">
          <cell r="A5169" t="str">
            <v>Methow River Fawn 06</v>
          </cell>
          <cell r="B5169" t="str">
            <v>Methow River-Fawn Creek</v>
          </cell>
          <cell r="C5169" t="str">
            <v>Methow</v>
          </cell>
          <cell r="D5169" t="str">
            <v>yes</v>
          </cell>
          <cell r="E5169" t="str">
            <v>yes</v>
          </cell>
          <cell r="F5169" t="str">
            <v>yes</v>
          </cell>
        </row>
        <row r="5170">
          <cell r="A5170" t="str">
            <v>Methow River Fawn 07</v>
          </cell>
          <cell r="B5170" t="str">
            <v>Methow River-Fawn Creek</v>
          </cell>
          <cell r="C5170" t="str">
            <v>Methow</v>
          </cell>
          <cell r="D5170" t="str">
            <v>yes</v>
          </cell>
          <cell r="E5170" t="str">
            <v>yes</v>
          </cell>
          <cell r="F5170" t="str">
            <v>yes</v>
          </cell>
        </row>
        <row r="5171">
          <cell r="A5171" t="str">
            <v>Methow River Fawn 08</v>
          </cell>
          <cell r="B5171" t="str">
            <v>Methow River-Fawn Creek</v>
          </cell>
          <cell r="C5171" t="str">
            <v>Methow</v>
          </cell>
          <cell r="D5171" t="str">
            <v>yes</v>
          </cell>
          <cell r="E5171" t="str">
            <v>yes</v>
          </cell>
          <cell r="F5171" t="str">
            <v>yes</v>
          </cell>
        </row>
        <row r="5172">
          <cell r="A5172" t="str">
            <v>Methow River Fawn 09</v>
          </cell>
          <cell r="B5172" t="str">
            <v>Methow River-Fawn Creek</v>
          </cell>
          <cell r="C5172" t="str">
            <v>Methow</v>
          </cell>
          <cell r="D5172" t="str">
            <v>yes</v>
          </cell>
          <cell r="E5172" t="str">
            <v>yes</v>
          </cell>
          <cell r="F5172" t="str">
            <v>yes</v>
          </cell>
        </row>
        <row r="5173">
          <cell r="A5173" t="str">
            <v>Methow River Fawn 10</v>
          </cell>
          <cell r="B5173" t="str">
            <v>Methow River-Fawn Creek</v>
          </cell>
          <cell r="C5173" t="str">
            <v>Methow</v>
          </cell>
          <cell r="D5173" t="str">
            <v>yes</v>
          </cell>
          <cell r="E5173" t="str">
            <v>yes</v>
          </cell>
          <cell r="F5173" t="str">
            <v>yes</v>
          </cell>
        </row>
        <row r="5174">
          <cell r="A5174" t="str">
            <v>Methow River Fawn 11</v>
          </cell>
          <cell r="B5174" t="str">
            <v>Methow River-Fawn Creek</v>
          </cell>
          <cell r="C5174" t="str">
            <v>Methow</v>
          </cell>
          <cell r="D5174" t="str">
            <v>yes</v>
          </cell>
          <cell r="E5174" t="str">
            <v>yes</v>
          </cell>
          <cell r="F5174" t="str">
            <v>yes</v>
          </cell>
        </row>
        <row r="5175">
          <cell r="A5175" t="str">
            <v>Fawn Creek 01</v>
          </cell>
          <cell r="B5175" t="str">
            <v>Methow River-Fawn Creek</v>
          </cell>
          <cell r="C5175" t="str">
            <v>Methow</v>
          </cell>
          <cell r="D5175" t="str">
            <v>no</v>
          </cell>
          <cell r="E5175" t="str">
            <v>no</v>
          </cell>
          <cell r="F5175" t="str">
            <v>no</v>
          </cell>
        </row>
        <row r="5176">
          <cell r="A5176" t="str">
            <v>Hancock Creek 01</v>
          </cell>
          <cell r="B5176" t="str">
            <v>Methow River-Fawn Creek</v>
          </cell>
          <cell r="C5176" t="str">
            <v>Methow</v>
          </cell>
          <cell r="D5176" t="str">
            <v>yes</v>
          </cell>
          <cell r="E5176" t="str">
            <v>yes</v>
          </cell>
          <cell r="F5176" t="str">
            <v>yes</v>
          </cell>
        </row>
        <row r="5177">
          <cell r="A5177" t="str">
            <v>Little Boulder Creek 01</v>
          </cell>
          <cell r="B5177" t="str">
            <v>Methow River-Fawn Creek</v>
          </cell>
          <cell r="C5177" t="str">
            <v>Methow</v>
          </cell>
          <cell r="D5177" t="str">
            <v>no</v>
          </cell>
          <cell r="E5177" t="str">
            <v>yes</v>
          </cell>
          <cell r="F5177" t="str">
            <v>no</v>
          </cell>
        </row>
        <row r="5178">
          <cell r="A5178" t="str">
            <v>Methow River Fawn 01</v>
          </cell>
          <cell r="B5178" t="str">
            <v>Methow River-Fawn Creek</v>
          </cell>
          <cell r="C5178" t="str">
            <v>Methow</v>
          </cell>
          <cell r="D5178" t="str">
            <v>yes</v>
          </cell>
          <cell r="E5178" t="str">
            <v>yes</v>
          </cell>
          <cell r="F5178" t="str">
            <v>yes</v>
          </cell>
        </row>
        <row r="5179">
          <cell r="A5179" t="str">
            <v>Beaver Creek 01</v>
          </cell>
          <cell r="B5179" t="str">
            <v>Wenatchee River-Beaver Creek</v>
          </cell>
          <cell r="C5179" t="str">
            <v>Wenatchee</v>
          </cell>
          <cell r="D5179" t="str">
            <v>yes</v>
          </cell>
          <cell r="E5179" t="str">
            <v>yes</v>
          </cell>
          <cell r="F5179" t="str">
            <v>no</v>
          </cell>
        </row>
        <row r="5180">
          <cell r="A5180" t="str">
            <v>Alder Creek 01</v>
          </cell>
          <cell r="B5180" t="str">
            <v xml:space="preserve">Lower Chiwawa River </v>
          </cell>
          <cell r="C5180" t="str">
            <v>Wenatchee</v>
          </cell>
          <cell r="D5180" t="str">
            <v>yes</v>
          </cell>
          <cell r="E5180" t="str">
            <v>yes</v>
          </cell>
          <cell r="F5180" t="str">
            <v>no</v>
          </cell>
        </row>
        <row r="5181">
          <cell r="A5181" t="str">
            <v>Alder Creek 02</v>
          </cell>
          <cell r="B5181" t="str">
            <v xml:space="preserve">Lower Chiwawa River </v>
          </cell>
          <cell r="C5181" t="str">
            <v>Wenatchee</v>
          </cell>
          <cell r="D5181" t="str">
            <v>no</v>
          </cell>
          <cell r="E5181" t="str">
            <v>yes</v>
          </cell>
          <cell r="F5181" t="str">
            <v>no</v>
          </cell>
        </row>
        <row r="5182">
          <cell r="A5182" t="str">
            <v>Andrews Creek 01</v>
          </cell>
          <cell r="B5182" t="str">
            <v xml:space="preserve">Andrews Creek </v>
          </cell>
          <cell r="C5182" t="str">
            <v>Methow</v>
          </cell>
          <cell r="D5182" t="str">
            <v>yes</v>
          </cell>
          <cell r="E5182" t="str">
            <v>yes</v>
          </cell>
          <cell r="F5182" t="str">
            <v>yes</v>
          </cell>
        </row>
        <row r="5183">
          <cell r="A5183" t="str">
            <v>Bear Creek 01</v>
          </cell>
          <cell r="B5183" t="str">
            <v xml:space="preserve">Bear Creek </v>
          </cell>
          <cell r="C5183" t="str">
            <v>Methow</v>
          </cell>
          <cell r="D5183" t="str">
            <v>yes</v>
          </cell>
          <cell r="E5183" t="str">
            <v>yes</v>
          </cell>
          <cell r="F5183" t="str">
            <v>no</v>
          </cell>
        </row>
        <row r="5184">
          <cell r="A5184" t="str">
            <v>Bear Creek 02</v>
          </cell>
          <cell r="B5184" t="str">
            <v xml:space="preserve">Bear Creek </v>
          </cell>
          <cell r="C5184" t="str">
            <v>Methow</v>
          </cell>
          <cell r="D5184" t="str">
            <v>no</v>
          </cell>
          <cell r="E5184" t="str">
            <v>no</v>
          </cell>
          <cell r="F5184" t="str">
            <v>no</v>
          </cell>
        </row>
        <row r="5185">
          <cell r="A5185" t="str">
            <v>Bear Creek 03</v>
          </cell>
          <cell r="B5185" t="str">
            <v xml:space="preserve">Bear Creek </v>
          </cell>
          <cell r="C5185" t="str">
            <v>Methow</v>
          </cell>
          <cell r="D5185" t="str">
            <v>no</v>
          </cell>
          <cell r="E5185" t="str">
            <v>no</v>
          </cell>
          <cell r="F5185" t="str">
            <v>no</v>
          </cell>
        </row>
        <row r="5186">
          <cell r="A5186" t="str">
            <v>Bear Creek 04</v>
          </cell>
          <cell r="B5186" t="str">
            <v xml:space="preserve">Bear Creek </v>
          </cell>
          <cell r="C5186" t="str">
            <v>Methow</v>
          </cell>
          <cell r="D5186" t="str">
            <v>no</v>
          </cell>
          <cell r="E5186" t="str">
            <v>no</v>
          </cell>
          <cell r="F5186" t="str">
            <v>no</v>
          </cell>
        </row>
        <row r="5187">
          <cell r="A5187" t="str">
            <v>Bear Creek 05</v>
          </cell>
          <cell r="B5187" t="str">
            <v xml:space="preserve">Bear Creek </v>
          </cell>
          <cell r="C5187" t="str">
            <v>Methow</v>
          </cell>
          <cell r="D5187" t="str">
            <v>no</v>
          </cell>
          <cell r="E5187" t="str">
            <v>no</v>
          </cell>
          <cell r="F5187" t="str">
            <v>no</v>
          </cell>
        </row>
        <row r="5188">
          <cell r="A5188" t="str">
            <v>Bear Creek 06</v>
          </cell>
          <cell r="B5188" t="str">
            <v xml:space="preserve">Bear Creek </v>
          </cell>
          <cell r="C5188" t="str">
            <v>Methow</v>
          </cell>
          <cell r="D5188" t="str">
            <v>no</v>
          </cell>
          <cell r="E5188" t="str">
            <v>no</v>
          </cell>
          <cell r="F5188" t="str">
            <v>no</v>
          </cell>
        </row>
        <row r="5189">
          <cell r="A5189" t="str">
            <v>Beaver Creek Lower 01</v>
          </cell>
          <cell r="B5189" t="str">
            <v xml:space="preserve">Lower Beaver Creek </v>
          </cell>
          <cell r="C5189" t="str">
            <v>Methow</v>
          </cell>
          <cell r="D5189" t="str">
            <v>yes</v>
          </cell>
          <cell r="E5189" t="str">
            <v>yes</v>
          </cell>
          <cell r="F5189" t="str">
            <v>yes</v>
          </cell>
        </row>
        <row r="5190">
          <cell r="A5190" t="str">
            <v>Beaver Creek Lower 02</v>
          </cell>
          <cell r="B5190" t="str">
            <v xml:space="preserve">Lower Beaver Creek </v>
          </cell>
          <cell r="C5190" t="str">
            <v>Methow</v>
          </cell>
          <cell r="D5190" t="str">
            <v>yes</v>
          </cell>
          <cell r="E5190" t="str">
            <v>yes</v>
          </cell>
          <cell r="F5190" t="str">
            <v>yes</v>
          </cell>
        </row>
        <row r="5191">
          <cell r="A5191" t="str">
            <v>Beaver Creek Lower 03</v>
          </cell>
          <cell r="B5191" t="str">
            <v xml:space="preserve">Lower Beaver Creek </v>
          </cell>
          <cell r="C5191" t="str">
            <v>Methow</v>
          </cell>
          <cell r="D5191" t="str">
            <v>yes</v>
          </cell>
          <cell r="E5191" t="str">
            <v>yes</v>
          </cell>
          <cell r="F5191" t="str">
            <v>yes</v>
          </cell>
        </row>
        <row r="5192">
          <cell r="A5192" t="str">
            <v>Beaver Creek Lower 04</v>
          </cell>
          <cell r="B5192" t="str">
            <v xml:space="preserve">Lower Beaver Creek </v>
          </cell>
          <cell r="C5192" t="str">
            <v>Methow</v>
          </cell>
          <cell r="D5192" t="str">
            <v>yes</v>
          </cell>
          <cell r="E5192" t="str">
            <v>yes</v>
          </cell>
          <cell r="F5192" t="str">
            <v>yes</v>
          </cell>
        </row>
        <row r="5193">
          <cell r="A5193" t="str">
            <v>Beaver Creek Lower 05</v>
          </cell>
          <cell r="B5193" t="str">
            <v xml:space="preserve">Lower Beaver Creek </v>
          </cell>
          <cell r="C5193" t="str">
            <v>Methow</v>
          </cell>
          <cell r="D5193" t="str">
            <v>yes</v>
          </cell>
          <cell r="E5193" t="str">
            <v>yes</v>
          </cell>
          <cell r="F5193" t="str">
            <v>yes</v>
          </cell>
        </row>
        <row r="5194">
          <cell r="A5194" t="str">
            <v>Beaver Creek Lower 06</v>
          </cell>
          <cell r="B5194" t="str">
            <v xml:space="preserve">Lower Beaver Creek </v>
          </cell>
          <cell r="C5194" t="str">
            <v>Methow</v>
          </cell>
          <cell r="D5194" t="str">
            <v>yes</v>
          </cell>
          <cell r="E5194" t="str">
            <v>yes</v>
          </cell>
          <cell r="F5194" t="str">
            <v>yes</v>
          </cell>
        </row>
        <row r="5195">
          <cell r="A5195" t="str">
            <v>Beaver Creek Lower 07</v>
          </cell>
          <cell r="B5195" t="str">
            <v xml:space="preserve">Lower Beaver Creek </v>
          </cell>
          <cell r="C5195" t="str">
            <v>Methow</v>
          </cell>
          <cell r="D5195" t="str">
            <v>yes</v>
          </cell>
          <cell r="E5195" t="str">
            <v>yes</v>
          </cell>
          <cell r="F5195" t="str">
            <v>yes</v>
          </cell>
        </row>
        <row r="5196">
          <cell r="A5196" t="str">
            <v>Beaver Creek Lower 08</v>
          </cell>
          <cell r="B5196" t="str">
            <v xml:space="preserve">Lower Beaver Creek </v>
          </cell>
          <cell r="C5196" t="str">
            <v>Methow</v>
          </cell>
          <cell r="D5196" t="str">
            <v>yes</v>
          </cell>
          <cell r="E5196" t="str">
            <v>yes</v>
          </cell>
          <cell r="F5196" t="str">
            <v>yes</v>
          </cell>
        </row>
        <row r="5197">
          <cell r="A5197" t="str">
            <v>Beaver Creek Lower 09</v>
          </cell>
          <cell r="B5197" t="str">
            <v xml:space="preserve">Upper Beaver Creek </v>
          </cell>
          <cell r="C5197" t="str">
            <v>Methow</v>
          </cell>
          <cell r="D5197" t="str">
            <v>yes</v>
          </cell>
          <cell r="E5197" t="str">
            <v>yes</v>
          </cell>
          <cell r="F5197" t="str">
            <v>yes</v>
          </cell>
        </row>
        <row r="5198">
          <cell r="A5198" t="str">
            <v>Beaver Creek North Fork 01</v>
          </cell>
          <cell r="B5198" t="str">
            <v xml:space="preserve">Upper Beaver Creek </v>
          </cell>
          <cell r="C5198" t="str">
            <v>Methow</v>
          </cell>
          <cell r="D5198" t="str">
            <v>yes</v>
          </cell>
          <cell r="E5198" t="str">
            <v>yes</v>
          </cell>
          <cell r="F5198" t="str">
            <v>yes</v>
          </cell>
        </row>
        <row r="5199">
          <cell r="A5199" t="str">
            <v>Beaver Creek North Fork 02</v>
          </cell>
          <cell r="B5199" t="str">
            <v xml:space="preserve">Upper Beaver Creek </v>
          </cell>
          <cell r="C5199" t="str">
            <v>Methow</v>
          </cell>
          <cell r="D5199" t="str">
            <v>yes</v>
          </cell>
          <cell r="E5199" t="str">
            <v>yes</v>
          </cell>
          <cell r="F5199" t="str">
            <v>yes</v>
          </cell>
        </row>
        <row r="5200">
          <cell r="A5200" t="str">
            <v>Beaver Creek North Fork 03</v>
          </cell>
          <cell r="B5200" t="str">
            <v xml:space="preserve">Upper Beaver Creek </v>
          </cell>
          <cell r="C5200" t="str">
            <v>Methow</v>
          </cell>
          <cell r="D5200" t="str">
            <v>no</v>
          </cell>
          <cell r="E5200" t="str">
            <v>yes</v>
          </cell>
          <cell r="F5200" t="str">
            <v>yes</v>
          </cell>
        </row>
        <row r="5201">
          <cell r="A5201" t="str">
            <v>Beaver Creek South Fork 01</v>
          </cell>
          <cell r="B5201" t="str">
            <v xml:space="preserve">South Fork Beaver Creek </v>
          </cell>
          <cell r="C5201" t="str">
            <v>Methow</v>
          </cell>
          <cell r="D5201" t="str">
            <v>yes</v>
          </cell>
          <cell r="E5201" t="str">
            <v>yes</v>
          </cell>
          <cell r="F5201" t="str">
            <v>yes</v>
          </cell>
        </row>
        <row r="5202">
          <cell r="A5202" t="str">
            <v>Beaver Creek South Fork 02</v>
          </cell>
          <cell r="B5202" t="str">
            <v xml:space="preserve">South Fork Beaver Creek </v>
          </cell>
          <cell r="C5202" t="str">
            <v>Methow</v>
          </cell>
          <cell r="D5202" t="str">
            <v>no</v>
          </cell>
          <cell r="E5202" t="str">
            <v>no</v>
          </cell>
          <cell r="F5202" t="str">
            <v>no</v>
          </cell>
        </row>
        <row r="5203">
          <cell r="A5203" t="str">
            <v>Beaver Creek South Fork 03</v>
          </cell>
          <cell r="B5203" t="str">
            <v xml:space="preserve">South Fork Beaver Creek </v>
          </cell>
          <cell r="C5203" t="str">
            <v>Methow</v>
          </cell>
          <cell r="D5203" t="str">
            <v>no</v>
          </cell>
          <cell r="E5203" t="str">
            <v>no</v>
          </cell>
          <cell r="F5203" t="str">
            <v>no</v>
          </cell>
        </row>
        <row r="5204">
          <cell r="A5204" t="str">
            <v>Beaver Creek South Fork 04</v>
          </cell>
          <cell r="B5204" t="str">
            <v xml:space="preserve">South Fork Beaver Creek </v>
          </cell>
          <cell r="C5204" t="str">
            <v>Methow</v>
          </cell>
          <cell r="D5204" t="str">
            <v>no</v>
          </cell>
          <cell r="E5204" t="str">
            <v>no</v>
          </cell>
          <cell r="F5204" t="str">
            <v>no</v>
          </cell>
        </row>
        <row r="5205">
          <cell r="A5205" t="str">
            <v>Beaver Creek South Fork 05</v>
          </cell>
          <cell r="B5205" t="str">
            <v xml:space="preserve">South Fork Beaver Creek </v>
          </cell>
          <cell r="C5205" t="str">
            <v>Methow</v>
          </cell>
          <cell r="D5205" t="str">
            <v>no</v>
          </cell>
          <cell r="E5205" t="str">
            <v>no</v>
          </cell>
          <cell r="F5205" t="str">
            <v>no</v>
          </cell>
        </row>
        <row r="5206">
          <cell r="A5206" t="str">
            <v>Ben Creek 01</v>
          </cell>
          <cell r="B5206" t="str">
            <v xml:space="preserve">Libby Creek </v>
          </cell>
          <cell r="C5206" t="str">
            <v>Methow</v>
          </cell>
          <cell r="D5206" t="str">
            <v>no</v>
          </cell>
          <cell r="E5206" t="str">
            <v>yes</v>
          </cell>
          <cell r="F5206" t="str">
            <v>no</v>
          </cell>
        </row>
        <row r="5207">
          <cell r="A5207" t="str">
            <v>Big Meadow Creek 01</v>
          </cell>
          <cell r="B5207" t="str">
            <v xml:space="preserve">Big Meadow Creek </v>
          </cell>
          <cell r="C5207" t="str">
            <v>Wenatchee</v>
          </cell>
          <cell r="D5207" t="str">
            <v>yes</v>
          </cell>
          <cell r="E5207" t="str">
            <v>yes</v>
          </cell>
          <cell r="F5207" t="str">
            <v>yes</v>
          </cell>
        </row>
        <row r="5208">
          <cell r="A5208" t="str">
            <v>Big Meadow Creek 02</v>
          </cell>
          <cell r="B5208" t="str">
            <v xml:space="preserve">Big Meadow Creek </v>
          </cell>
          <cell r="C5208" t="str">
            <v>Wenatchee</v>
          </cell>
          <cell r="D5208" t="str">
            <v>yes</v>
          </cell>
          <cell r="E5208" t="str">
            <v>yes</v>
          </cell>
          <cell r="F5208" t="str">
            <v>yes</v>
          </cell>
        </row>
        <row r="5209">
          <cell r="A5209" t="str">
            <v>Big Meadow Creek 03</v>
          </cell>
          <cell r="B5209" t="str">
            <v xml:space="preserve">Big Meadow Creek </v>
          </cell>
          <cell r="C5209" t="str">
            <v>Wenatchee</v>
          </cell>
          <cell r="D5209" t="str">
            <v>no</v>
          </cell>
          <cell r="E5209" t="str">
            <v>yes</v>
          </cell>
          <cell r="F5209" t="str">
            <v>yes</v>
          </cell>
        </row>
        <row r="5210">
          <cell r="A5210" t="str">
            <v>Big Meadow Creek 04</v>
          </cell>
          <cell r="B5210" t="str">
            <v xml:space="preserve">Big Meadow Creek </v>
          </cell>
          <cell r="C5210" t="str">
            <v>Wenatchee</v>
          </cell>
          <cell r="D5210" t="str">
            <v>no</v>
          </cell>
          <cell r="E5210" t="str">
            <v>yes</v>
          </cell>
          <cell r="F5210" t="str">
            <v>no</v>
          </cell>
        </row>
        <row r="5211">
          <cell r="A5211" t="str">
            <v>Black Canyon Creek 01</v>
          </cell>
          <cell r="B5211" t="str">
            <v xml:space="preserve">Black Canyon Creek </v>
          </cell>
          <cell r="C5211" t="str">
            <v>Methow</v>
          </cell>
          <cell r="D5211" t="str">
            <v>yes</v>
          </cell>
          <cell r="E5211" t="str">
            <v>yes</v>
          </cell>
          <cell r="F5211" t="str">
            <v>yes</v>
          </cell>
        </row>
        <row r="5212">
          <cell r="A5212" t="str">
            <v>Black Canyon Creek 02</v>
          </cell>
          <cell r="B5212" t="str">
            <v xml:space="preserve">Black Canyon Creek </v>
          </cell>
          <cell r="C5212" t="str">
            <v>Methow</v>
          </cell>
          <cell r="D5212" t="str">
            <v>no</v>
          </cell>
          <cell r="E5212" t="str">
            <v>yes</v>
          </cell>
          <cell r="F5212" t="str">
            <v>no</v>
          </cell>
        </row>
        <row r="5213">
          <cell r="A5213" t="str">
            <v>Black Canyon Creek 03</v>
          </cell>
          <cell r="B5213" t="str">
            <v xml:space="preserve">Black Canyon Creek </v>
          </cell>
          <cell r="C5213" t="str">
            <v>Methow</v>
          </cell>
          <cell r="D5213" t="str">
            <v>no</v>
          </cell>
          <cell r="E5213" t="str">
            <v>yes</v>
          </cell>
          <cell r="F5213" t="str">
            <v>no</v>
          </cell>
        </row>
        <row r="5214">
          <cell r="A5214" t="str">
            <v>Black Canyon Creek 04</v>
          </cell>
          <cell r="B5214" t="str">
            <v xml:space="preserve">Black Canyon Creek </v>
          </cell>
          <cell r="C5214" t="str">
            <v>Methow</v>
          </cell>
          <cell r="D5214" t="str">
            <v>no</v>
          </cell>
          <cell r="E5214" t="str">
            <v>yes</v>
          </cell>
          <cell r="F5214" t="str">
            <v>no</v>
          </cell>
        </row>
        <row r="5215">
          <cell r="A5215" t="str">
            <v>Blue Buck Creek 01</v>
          </cell>
          <cell r="B5215" t="str">
            <v xml:space="preserve">Upper Beaver Creek </v>
          </cell>
          <cell r="C5215" t="str">
            <v>Methow</v>
          </cell>
          <cell r="D5215" t="str">
            <v>no</v>
          </cell>
          <cell r="E5215" t="str">
            <v>no</v>
          </cell>
          <cell r="F5215" t="str">
            <v>yes</v>
          </cell>
        </row>
        <row r="5216">
          <cell r="A5216" t="str">
            <v>Boulder Creek 01</v>
          </cell>
          <cell r="B5216" t="str">
            <v xml:space="preserve">Boulder Creek </v>
          </cell>
          <cell r="C5216" t="str">
            <v>Methow</v>
          </cell>
          <cell r="D5216" t="str">
            <v>yes</v>
          </cell>
          <cell r="E5216" t="str">
            <v>yes</v>
          </cell>
          <cell r="F5216" t="str">
            <v>yes</v>
          </cell>
        </row>
        <row r="5217">
          <cell r="A5217" t="str">
            <v>Brender Creek 01</v>
          </cell>
          <cell r="B5217" t="str">
            <v>Mission Creek-Brender Creek</v>
          </cell>
          <cell r="C5217" t="str">
            <v>Wenatchee</v>
          </cell>
          <cell r="D5217" t="str">
            <v>yes</v>
          </cell>
          <cell r="E5217" t="str">
            <v>yes</v>
          </cell>
          <cell r="F5217" t="str">
            <v>yes</v>
          </cell>
        </row>
        <row r="5218">
          <cell r="A5218" t="str">
            <v>Brennegan Creek 01</v>
          </cell>
          <cell r="B5218" t="str">
            <v>Entiat River-Preston Creek</v>
          </cell>
          <cell r="C5218" t="str">
            <v>Entiat</v>
          </cell>
          <cell r="D5218" t="str">
            <v>no</v>
          </cell>
          <cell r="E5218" t="str">
            <v>yes</v>
          </cell>
          <cell r="F5218" t="str">
            <v>yes</v>
          </cell>
        </row>
        <row r="5219">
          <cell r="A5219" t="str">
            <v>Brevicomis Creek</v>
          </cell>
          <cell r="B5219" t="str">
            <v>Chewuch River-Doe Creek</v>
          </cell>
          <cell r="C5219" t="str">
            <v>Methow</v>
          </cell>
          <cell r="D5219" t="str">
            <v>no</v>
          </cell>
          <cell r="E5219" t="str">
            <v>no</v>
          </cell>
          <cell r="F5219" t="str">
            <v>no</v>
          </cell>
        </row>
        <row r="5220">
          <cell r="A5220" t="str">
            <v>Brush Creek 01</v>
          </cell>
          <cell r="B5220" t="str">
            <v xml:space="preserve">Lower Chiwawa River </v>
          </cell>
          <cell r="C5220" t="str">
            <v>Wenatchee</v>
          </cell>
          <cell r="D5220" t="str">
            <v>yes</v>
          </cell>
          <cell r="E5220" t="str">
            <v>yes</v>
          </cell>
          <cell r="F5220" t="str">
            <v>no</v>
          </cell>
        </row>
        <row r="5221">
          <cell r="A5221" t="str">
            <v>Brush Creek 02</v>
          </cell>
          <cell r="B5221" t="str">
            <v xml:space="preserve">Lower Chiwawa River </v>
          </cell>
          <cell r="C5221" t="str">
            <v>Wenatchee</v>
          </cell>
          <cell r="D5221" t="str">
            <v>no</v>
          </cell>
          <cell r="E5221" t="str">
            <v>yes</v>
          </cell>
          <cell r="F5221" t="str">
            <v>no</v>
          </cell>
        </row>
        <row r="5222">
          <cell r="A5222" t="str">
            <v>Buck Creek 01</v>
          </cell>
          <cell r="B5222" t="str">
            <v xml:space="preserve">Chiwawa River Headwaters </v>
          </cell>
          <cell r="C5222" t="str">
            <v>Wenatchee</v>
          </cell>
          <cell r="D5222" t="str">
            <v>no</v>
          </cell>
          <cell r="E5222" t="str">
            <v>no</v>
          </cell>
          <cell r="F5222" t="str">
            <v>yes</v>
          </cell>
        </row>
        <row r="5223">
          <cell r="A5223" t="str">
            <v>Butcher Creek 01</v>
          </cell>
          <cell r="B5223" t="str">
            <v xml:space="preserve">Lower Nason Creek </v>
          </cell>
          <cell r="C5223" t="str">
            <v>Wenatchee</v>
          </cell>
          <cell r="D5223" t="str">
            <v>yes</v>
          </cell>
          <cell r="E5223" t="str">
            <v>yes</v>
          </cell>
          <cell r="F5223" t="str">
            <v>no</v>
          </cell>
        </row>
        <row r="5224">
          <cell r="A5224" t="str">
            <v>Buttermilk Creek 01</v>
          </cell>
          <cell r="B5224" t="str">
            <v>Buttermilk Creek</v>
          </cell>
          <cell r="C5224" t="str">
            <v>Methow</v>
          </cell>
          <cell r="D5224" t="str">
            <v>yes</v>
          </cell>
          <cell r="E5224" t="str">
            <v>yes</v>
          </cell>
          <cell r="F5224" t="str">
            <v>yes</v>
          </cell>
        </row>
        <row r="5225">
          <cell r="A5225" t="str">
            <v>Buttermilk Creek 02</v>
          </cell>
          <cell r="B5225" t="str">
            <v>Buttermilk Creek</v>
          </cell>
          <cell r="C5225" t="str">
            <v>Methow</v>
          </cell>
          <cell r="D5225" t="str">
            <v>yes</v>
          </cell>
          <cell r="E5225" t="str">
            <v>yes</v>
          </cell>
          <cell r="F5225" t="str">
            <v>yes</v>
          </cell>
        </row>
        <row r="5226">
          <cell r="A5226" t="str">
            <v>Buttermilk Creek East Fork 01</v>
          </cell>
          <cell r="B5226" t="str">
            <v>Buttermilk Creek</v>
          </cell>
          <cell r="C5226" t="str">
            <v>Methow</v>
          </cell>
          <cell r="D5226" t="str">
            <v>no</v>
          </cell>
          <cell r="E5226" t="str">
            <v>yes</v>
          </cell>
          <cell r="F5226" t="str">
            <v>yes</v>
          </cell>
        </row>
        <row r="5227">
          <cell r="A5227" t="str">
            <v>Buttermilk Creek East Fork 02</v>
          </cell>
          <cell r="B5227" t="str">
            <v>Buttermilk Creek</v>
          </cell>
          <cell r="C5227" t="str">
            <v>Methow</v>
          </cell>
          <cell r="D5227" t="str">
            <v>no</v>
          </cell>
          <cell r="E5227" t="str">
            <v>yes</v>
          </cell>
          <cell r="F5227" t="str">
            <v>yes</v>
          </cell>
        </row>
        <row r="5228">
          <cell r="A5228" t="str">
            <v>Buttermilk Creek East Fork 03</v>
          </cell>
          <cell r="B5228" t="str">
            <v>Buttermilk Creek</v>
          </cell>
          <cell r="C5228" t="str">
            <v>Methow</v>
          </cell>
          <cell r="D5228" t="str">
            <v>no</v>
          </cell>
          <cell r="E5228" t="str">
            <v>yes</v>
          </cell>
          <cell r="F5228" t="str">
            <v>yes</v>
          </cell>
        </row>
        <row r="5229">
          <cell r="A5229" t="str">
            <v>Buttermilk Creek West Fork 01</v>
          </cell>
          <cell r="B5229" t="str">
            <v>Buttermilk Creek</v>
          </cell>
          <cell r="C5229" t="str">
            <v>Methow</v>
          </cell>
          <cell r="D5229" t="str">
            <v>no</v>
          </cell>
          <cell r="E5229" t="str">
            <v>yes</v>
          </cell>
          <cell r="F5229" t="str">
            <v>yes</v>
          </cell>
        </row>
        <row r="5230">
          <cell r="A5230" t="str">
            <v>Buttermilk Creek West Fork 02</v>
          </cell>
          <cell r="B5230" t="str">
            <v>Buttermilk Creek</v>
          </cell>
          <cell r="C5230" t="str">
            <v>Methow</v>
          </cell>
          <cell r="D5230" t="str">
            <v>no</v>
          </cell>
          <cell r="E5230" t="str">
            <v>no</v>
          </cell>
          <cell r="F5230" t="str">
            <v>yes</v>
          </cell>
        </row>
        <row r="5231">
          <cell r="A5231" t="str">
            <v>Camas Creek 01</v>
          </cell>
          <cell r="B5231" t="str">
            <v xml:space="preserve">Lower Peshastin Creek </v>
          </cell>
          <cell r="C5231" t="str">
            <v>Wenatchee</v>
          </cell>
          <cell r="D5231" t="str">
            <v>no</v>
          </cell>
          <cell r="E5231" t="str">
            <v>no</v>
          </cell>
          <cell r="F5231" t="str">
            <v>no</v>
          </cell>
        </row>
        <row r="5232">
          <cell r="A5232" t="str">
            <v>Canyon Creek 01</v>
          </cell>
          <cell r="B5232" t="str">
            <v xml:space="preserve">Middle Twisp River </v>
          </cell>
          <cell r="C5232" t="str">
            <v>Methow</v>
          </cell>
          <cell r="D5232" t="str">
            <v>yes</v>
          </cell>
          <cell r="E5232" t="str">
            <v>yes</v>
          </cell>
          <cell r="F5232" t="str">
            <v>yes</v>
          </cell>
        </row>
        <row r="5233">
          <cell r="A5233" t="str">
            <v>Canyon Creek 02</v>
          </cell>
          <cell r="B5233" t="str">
            <v xml:space="preserve">Middle Twisp River </v>
          </cell>
          <cell r="C5233" t="str">
            <v>Methow</v>
          </cell>
          <cell r="D5233" t="str">
            <v>no</v>
          </cell>
          <cell r="E5233" t="str">
            <v>no</v>
          </cell>
          <cell r="F5233" t="str">
            <v>no</v>
          </cell>
        </row>
        <row r="5234">
          <cell r="A5234" t="str">
            <v>Cedar Creek 01</v>
          </cell>
          <cell r="B5234" t="str">
            <v>Cedar Creek</v>
          </cell>
          <cell r="C5234" t="str">
            <v>Methow</v>
          </cell>
          <cell r="D5234" t="str">
            <v>yes</v>
          </cell>
          <cell r="E5234" t="str">
            <v>yes</v>
          </cell>
          <cell r="F5234" t="str">
            <v>yes</v>
          </cell>
        </row>
        <row r="5235">
          <cell r="A5235" t="str">
            <v>Chewuch River Doe 01</v>
          </cell>
          <cell r="B5235" t="str">
            <v>Chewuch River-Doe Creek</v>
          </cell>
          <cell r="C5235" t="str">
            <v>Methow</v>
          </cell>
          <cell r="D5235" t="str">
            <v>yes</v>
          </cell>
          <cell r="E5235" t="str">
            <v>yes</v>
          </cell>
          <cell r="F5235" t="str">
            <v>yes</v>
          </cell>
        </row>
        <row r="5236">
          <cell r="A5236" t="str">
            <v>Chewuch River Doe 02</v>
          </cell>
          <cell r="B5236" t="str">
            <v>Chewuch River-Doe Creek</v>
          </cell>
          <cell r="C5236" t="str">
            <v>Methow</v>
          </cell>
          <cell r="D5236" t="str">
            <v>yes</v>
          </cell>
          <cell r="E5236" t="str">
            <v>yes</v>
          </cell>
          <cell r="F5236" t="str">
            <v>yes</v>
          </cell>
        </row>
        <row r="5237">
          <cell r="A5237" t="str">
            <v>Chewuch River Doe 03</v>
          </cell>
          <cell r="B5237" t="str">
            <v>Chewuch River-Doe Creek</v>
          </cell>
          <cell r="C5237" t="str">
            <v>Methow</v>
          </cell>
          <cell r="D5237" t="str">
            <v>yes</v>
          </cell>
          <cell r="E5237" t="str">
            <v>yes</v>
          </cell>
          <cell r="F5237" t="str">
            <v>yes</v>
          </cell>
        </row>
        <row r="5238">
          <cell r="A5238" t="str">
            <v>Chewuch River Doe 04</v>
          </cell>
          <cell r="B5238" t="str">
            <v>Chewuch River-Doe Creek</v>
          </cell>
          <cell r="C5238" t="str">
            <v>Methow</v>
          </cell>
          <cell r="D5238" t="str">
            <v>yes</v>
          </cell>
          <cell r="E5238" t="str">
            <v>yes</v>
          </cell>
          <cell r="F5238" t="str">
            <v>yes</v>
          </cell>
        </row>
        <row r="5239">
          <cell r="A5239" t="str">
            <v>Chewuch River Doe 05</v>
          </cell>
          <cell r="B5239" t="str">
            <v>Chewuch River-Doe Creek</v>
          </cell>
          <cell r="C5239" t="str">
            <v>Methow</v>
          </cell>
          <cell r="D5239" t="str">
            <v>yes</v>
          </cell>
          <cell r="E5239" t="str">
            <v>yes</v>
          </cell>
          <cell r="F5239" t="str">
            <v>yes</v>
          </cell>
        </row>
        <row r="5240">
          <cell r="A5240" t="str">
            <v>Chewuch River Doe 06</v>
          </cell>
          <cell r="B5240" t="str">
            <v>Chewuch River-Doe Creek</v>
          </cell>
          <cell r="C5240" t="str">
            <v>Methow</v>
          </cell>
          <cell r="D5240" t="str">
            <v>yes</v>
          </cell>
          <cell r="E5240" t="str">
            <v>yes</v>
          </cell>
          <cell r="F5240" t="str">
            <v>yes</v>
          </cell>
        </row>
        <row r="5241">
          <cell r="A5241" t="str">
            <v>Chewuch River Doe 07</v>
          </cell>
          <cell r="B5241" t="str">
            <v>Chewuch River-Doe Creek</v>
          </cell>
          <cell r="C5241" t="str">
            <v>Methow</v>
          </cell>
          <cell r="D5241" t="str">
            <v>yes</v>
          </cell>
          <cell r="E5241" t="str">
            <v>yes</v>
          </cell>
          <cell r="F5241" t="str">
            <v>yes</v>
          </cell>
        </row>
        <row r="5242">
          <cell r="A5242" t="str">
            <v>Chewuch River Doe 08</v>
          </cell>
          <cell r="B5242" t="str">
            <v>Chewuch River-Doe Creek</v>
          </cell>
          <cell r="C5242" t="str">
            <v>Methow</v>
          </cell>
          <cell r="D5242" t="str">
            <v>yes</v>
          </cell>
          <cell r="E5242" t="str">
            <v>yes</v>
          </cell>
          <cell r="F5242" t="str">
            <v>yes</v>
          </cell>
        </row>
        <row r="5243">
          <cell r="A5243" t="str">
            <v>Chewuch River Doe 09</v>
          </cell>
          <cell r="B5243" t="str">
            <v>Lake Creek (Methow)</v>
          </cell>
          <cell r="C5243" t="str">
            <v>Methow</v>
          </cell>
          <cell r="D5243" t="str">
            <v>yes</v>
          </cell>
          <cell r="E5243" t="str">
            <v>yes</v>
          </cell>
          <cell r="F5243" t="str">
            <v>yes</v>
          </cell>
        </row>
        <row r="5244">
          <cell r="A5244" t="str">
            <v>Chewuch River Kay 01</v>
          </cell>
          <cell r="B5244" t="str">
            <v>Chewuch River-Kay Creek</v>
          </cell>
          <cell r="C5244" t="str">
            <v>Methow</v>
          </cell>
          <cell r="D5244" t="str">
            <v>yes</v>
          </cell>
          <cell r="E5244" t="str">
            <v>yes</v>
          </cell>
          <cell r="F5244" t="str">
            <v>yes</v>
          </cell>
        </row>
        <row r="5245">
          <cell r="A5245" t="str">
            <v>Chewuch River Kay 03</v>
          </cell>
          <cell r="B5245" t="str">
            <v>Chewuch River-Kay Creek</v>
          </cell>
          <cell r="C5245" t="str">
            <v>Methow</v>
          </cell>
          <cell r="D5245" t="str">
            <v>no</v>
          </cell>
          <cell r="E5245" t="str">
            <v>no</v>
          </cell>
          <cell r="F5245" t="str">
            <v>no</v>
          </cell>
        </row>
        <row r="5246">
          <cell r="A5246" t="str">
            <v>Chewuch River Pearrygin 01</v>
          </cell>
          <cell r="B5246" t="str">
            <v>Chewuch River-Pearrygin Creek</v>
          </cell>
          <cell r="C5246" t="str">
            <v>Methow</v>
          </cell>
          <cell r="D5246" t="str">
            <v>yes</v>
          </cell>
          <cell r="E5246" t="str">
            <v>yes</v>
          </cell>
          <cell r="F5246" t="str">
            <v>yes</v>
          </cell>
        </row>
        <row r="5247">
          <cell r="A5247" t="str">
            <v>Chewuch River Pearrygin 02</v>
          </cell>
          <cell r="B5247" t="str">
            <v>Chewuch River-Pearrygin Creek</v>
          </cell>
          <cell r="C5247" t="str">
            <v>Methow</v>
          </cell>
          <cell r="D5247" t="str">
            <v>yes</v>
          </cell>
          <cell r="E5247" t="str">
            <v>yes</v>
          </cell>
          <cell r="F5247" t="str">
            <v>yes</v>
          </cell>
        </row>
        <row r="5248">
          <cell r="A5248" t="str">
            <v>Chewuch River Pearrygin 03</v>
          </cell>
          <cell r="B5248" t="str">
            <v>Chewuch River-Pearrygin Creek</v>
          </cell>
          <cell r="C5248" t="str">
            <v>Methow</v>
          </cell>
          <cell r="D5248" t="str">
            <v>yes</v>
          </cell>
          <cell r="E5248" t="str">
            <v>yes</v>
          </cell>
          <cell r="F5248" t="str">
            <v>yes</v>
          </cell>
        </row>
        <row r="5249">
          <cell r="A5249" t="str">
            <v>Chewuch River Pearrygin 04</v>
          </cell>
          <cell r="B5249" t="str">
            <v>Chewuch River-Pearrygin Creek</v>
          </cell>
          <cell r="C5249" t="str">
            <v>Methow</v>
          </cell>
          <cell r="D5249" t="str">
            <v>yes</v>
          </cell>
          <cell r="E5249" t="str">
            <v>yes</v>
          </cell>
          <cell r="F5249" t="str">
            <v>yes</v>
          </cell>
        </row>
        <row r="5250">
          <cell r="A5250" t="str">
            <v>Chewuch River Pearrygin 05</v>
          </cell>
          <cell r="B5250" t="str">
            <v>Chewuch River-Pearrygin Creek</v>
          </cell>
          <cell r="C5250" t="str">
            <v>Methow</v>
          </cell>
          <cell r="D5250" t="str">
            <v>yes</v>
          </cell>
          <cell r="E5250" t="str">
            <v>yes</v>
          </cell>
          <cell r="F5250" t="str">
            <v>yes</v>
          </cell>
        </row>
        <row r="5251">
          <cell r="A5251" t="str">
            <v>Chewuch River Pearrygin 06</v>
          </cell>
          <cell r="B5251" t="str">
            <v>Chewuch River-Pearrygin Creek</v>
          </cell>
          <cell r="C5251" t="str">
            <v>Methow</v>
          </cell>
          <cell r="D5251" t="str">
            <v>yes</v>
          </cell>
          <cell r="E5251" t="str">
            <v>yes</v>
          </cell>
          <cell r="F5251" t="str">
            <v>no</v>
          </cell>
        </row>
        <row r="5252">
          <cell r="A5252" t="str">
            <v>Chewuch River Pearrygin 07</v>
          </cell>
          <cell r="B5252" t="str">
            <v>Chewuch River-Pearrygin Creek</v>
          </cell>
          <cell r="C5252" t="str">
            <v>Methow</v>
          </cell>
          <cell r="D5252" t="str">
            <v>yes</v>
          </cell>
          <cell r="E5252" t="str">
            <v>yes</v>
          </cell>
          <cell r="F5252" t="str">
            <v>yes</v>
          </cell>
        </row>
        <row r="5253">
          <cell r="A5253" t="str">
            <v>Chewuch River Pearrygin 08</v>
          </cell>
          <cell r="B5253" t="str">
            <v>Chewuch River-Pearrygin Creek</v>
          </cell>
          <cell r="C5253" t="str">
            <v>Methow</v>
          </cell>
          <cell r="D5253" t="str">
            <v>yes</v>
          </cell>
          <cell r="E5253" t="str">
            <v>yes</v>
          </cell>
          <cell r="F5253" t="str">
            <v>yes</v>
          </cell>
        </row>
        <row r="5254">
          <cell r="A5254" t="str">
            <v>Chewuch River Pearrygin 09</v>
          </cell>
          <cell r="B5254" t="str">
            <v>Chewuch River-Pearrygin Creek</v>
          </cell>
          <cell r="C5254" t="str">
            <v>Methow</v>
          </cell>
          <cell r="D5254" t="str">
            <v>yes</v>
          </cell>
          <cell r="E5254" t="str">
            <v>yes</v>
          </cell>
          <cell r="F5254" t="str">
            <v>yes</v>
          </cell>
        </row>
        <row r="5255">
          <cell r="A5255" t="str">
            <v>Chewuch River Pearrygin 10</v>
          </cell>
          <cell r="B5255" t="str">
            <v>Chewuch River-Pearrygin Creek</v>
          </cell>
          <cell r="C5255" t="str">
            <v>Methow</v>
          </cell>
          <cell r="D5255" t="str">
            <v>yes</v>
          </cell>
          <cell r="E5255" t="str">
            <v>yes</v>
          </cell>
          <cell r="F5255" t="str">
            <v>yes</v>
          </cell>
        </row>
        <row r="5256">
          <cell r="A5256" t="str">
            <v>Chewuch River Pearrygin 11</v>
          </cell>
          <cell r="B5256" t="str">
            <v>Chewuch River-Pearrygin Creek</v>
          </cell>
          <cell r="C5256" t="str">
            <v>Methow</v>
          </cell>
          <cell r="D5256" t="str">
            <v>yes</v>
          </cell>
          <cell r="E5256" t="str">
            <v>yes</v>
          </cell>
          <cell r="F5256" t="str">
            <v>yes</v>
          </cell>
        </row>
        <row r="5257">
          <cell r="A5257" t="str">
            <v>Chewuch River Thirtymile 01</v>
          </cell>
          <cell r="B5257" t="str">
            <v>Chewuch River-Thirtymile Creek</v>
          </cell>
          <cell r="C5257" t="str">
            <v>Methow</v>
          </cell>
          <cell r="D5257" t="str">
            <v>yes</v>
          </cell>
          <cell r="E5257" t="str">
            <v>yes</v>
          </cell>
          <cell r="F5257" t="str">
            <v>yes</v>
          </cell>
        </row>
        <row r="5258">
          <cell r="A5258" t="str">
            <v>Chewuch River Thirtymile 02</v>
          </cell>
          <cell r="B5258" t="str">
            <v>Chewuch River-Thirtymile Creek</v>
          </cell>
          <cell r="C5258" t="str">
            <v>Methow</v>
          </cell>
          <cell r="D5258" t="str">
            <v>yes</v>
          </cell>
          <cell r="E5258" t="str">
            <v>yes</v>
          </cell>
          <cell r="F5258" t="str">
            <v>yes</v>
          </cell>
        </row>
        <row r="5259">
          <cell r="A5259" t="str">
            <v>Chewuch River Thirtymile 03</v>
          </cell>
          <cell r="B5259" t="str">
            <v>Chewuch River-Thirtymile Creek</v>
          </cell>
          <cell r="C5259" t="str">
            <v>Methow</v>
          </cell>
          <cell r="D5259" t="str">
            <v>yes</v>
          </cell>
          <cell r="E5259" t="str">
            <v>yes</v>
          </cell>
          <cell r="F5259" t="str">
            <v>yes</v>
          </cell>
        </row>
        <row r="5260">
          <cell r="A5260" t="str">
            <v>Chewuch River Thirtymile 03</v>
          </cell>
          <cell r="B5260" t="str">
            <v>Chewuch River-Thirtymile Creek</v>
          </cell>
          <cell r="C5260" t="str">
            <v>Methow</v>
          </cell>
          <cell r="D5260" t="str">
            <v>yes</v>
          </cell>
          <cell r="E5260" t="str">
            <v>yes</v>
          </cell>
          <cell r="F5260" t="str">
            <v>yes</v>
          </cell>
        </row>
        <row r="5261">
          <cell r="A5261" t="str">
            <v>Chewuch River Thirtymile 04</v>
          </cell>
          <cell r="B5261" t="str">
            <v>Chewuch River-Thirtymile Creek</v>
          </cell>
          <cell r="C5261" t="str">
            <v>Methow</v>
          </cell>
          <cell r="D5261" t="str">
            <v>yes</v>
          </cell>
          <cell r="E5261" t="str">
            <v>yes</v>
          </cell>
          <cell r="F5261" t="str">
            <v>yes</v>
          </cell>
        </row>
        <row r="5262">
          <cell r="A5262" t="str">
            <v>Chikamin Creek 01</v>
          </cell>
          <cell r="B5262" t="str">
            <v xml:space="preserve">Middle Chiwawa River </v>
          </cell>
          <cell r="C5262" t="str">
            <v>Wenatchee</v>
          </cell>
          <cell r="D5262" t="str">
            <v>yes</v>
          </cell>
          <cell r="E5262" t="str">
            <v>yes</v>
          </cell>
          <cell r="F5262" t="str">
            <v>yes</v>
          </cell>
        </row>
        <row r="5263">
          <cell r="A5263" t="str">
            <v>Chikamin Creek 02</v>
          </cell>
          <cell r="B5263" t="str">
            <v>Chikamin Creek</v>
          </cell>
          <cell r="C5263" t="str">
            <v>Wenatchee</v>
          </cell>
          <cell r="D5263" t="str">
            <v>yes</v>
          </cell>
          <cell r="E5263" t="str">
            <v>yes</v>
          </cell>
          <cell r="F5263" t="str">
            <v>yes</v>
          </cell>
        </row>
        <row r="5264">
          <cell r="A5264" t="str">
            <v>Chikamin Creek 03</v>
          </cell>
          <cell r="B5264" t="str">
            <v>Chikamin Creek</v>
          </cell>
          <cell r="C5264" t="str">
            <v>Wenatchee</v>
          </cell>
          <cell r="D5264" t="str">
            <v>no</v>
          </cell>
          <cell r="E5264" t="str">
            <v>yes</v>
          </cell>
          <cell r="F5264" t="str">
            <v>yes</v>
          </cell>
        </row>
        <row r="5265">
          <cell r="A5265" t="str">
            <v>Chikamin Creek 04</v>
          </cell>
          <cell r="B5265" t="str">
            <v>Chikamin Creek</v>
          </cell>
          <cell r="C5265" t="str">
            <v>Wenatchee</v>
          </cell>
          <cell r="D5265" t="str">
            <v>no</v>
          </cell>
          <cell r="E5265" t="str">
            <v>no</v>
          </cell>
          <cell r="F5265" t="str">
            <v>yes</v>
          </cell>
        </row>
        <row r="5266">
          <cell r="A5266" t="str">
            <v>Chiwaukum Creek 01</v>
          </cell>
          <cell r="B5266" t="str">
            <v>Wenatchee River-Beaver Creek</v>
          </cell>
          <cell r="C5266" t="str">
            <v>Wenatchee</v>
          </cell>
          <cell r="D5266" t="str">
            <v>yes</v>
          </cell>
          <cell r="E5266" t="str">
            <v>yes</v>
          </cell>
          <cell r="F5266" t="str">
            <v>yes</v>
          </cell>
        </row>
        <row r="5267">
          <cell r="A5267" t="str">
            <v>Chiwaukum Creek 02</v>
          </cell>
          <cell r="B5267" t="str">
            <v>Chiwaukum Creek</v>
          </cell>
          <cell r="C5267" t="str">
            <v>Wenatchee</v>
          </cell>
          <cell r="D5267" t="str">
            <v>yes</v>
          </cell>
          <cell r="E5267" t="str">
            <v>yes</v>
          </cell>
          <cell r="F5267" t="str">
            <v>yes</v>
          </cell>
        </row>
        <row r="5268">
          <cell r="A5268" t="str">
            <v>Chiwaukum Creek 03</v>
          </cell>
          <cell r="B5268" t="str">
            <v>Chiwaukum Creek</v>
          </cell>
          <cell r="C5268" t="str">
            <v>Wenatchee</v>
          </cell>
          <cell r="D5268" t="str">
            <v>yes</v>
          </cell>
          <cell r="E5268" t="str">
            <v>yes</v>
          </cell>
          <cell r="F5268" t="str">
            <v>yes</v>
          </cell>
        </row>
        <row r="5269">
          <cell r="A5269" t="str">
            <v>Chiwaukum Creek 04</v>
          </cell>
          <cell r="B5269" t="str">
            <v>Chiwaukum Creek</v>
          </cell>
          <cell r="C5269" t="str">
            <v>Wenatchee</v>
          </cell>
          <cell r="D5269" t="str">
            <v>yes</v>
          </cell>
          <cell r="E5269" t="str">
            <v>yes</v>
          </cell>
          <cell r="F5269" t="str">
            <v>yes</v>
          </cell>
        </row>
        <row r="5270">
          <cell r="A5270" t="str">
            <v>Chiwaukum Creek 05</v>
          </cell>
          <cell r="B5270" t="str">
            <v>Chiwaukum Creek</v>
          </cell>
          <cell r="C5270" t="str">
            <v>Wenatchee</v>
          </cell>
          <cell r="D5270" t="str">
            <v>no</v>
          </cell>
          <cell r="E5270" t="str">
            <v>no</v>
          </cell>
          <cell r="F5270" t="str">
            <v>yes</v>
          </cell>
        </row>
        <row r="5271">
          <cell r="A5271" t="str">
            <v>Chiwawa River Headwaters 01</v>
          </cell>
          <cell r="B5271" t="str">
            <v xml:space="preserve">Chiwawa River Headwaters </v>
          </cell>
          <cell r="C5271" t="str">
            <v>Wenatchee</v>
          </cell>
          <cell r="D5271" t="str">
            <v>yes</v>
          </cell>
          <cell r="E5271" t="str">
            <v>yes</v>
          </cell>
          <cell r="F5271" t="str">
            <v>yes</v>
          </cell>
        </row>
        <row r="5272">
          <cell r="A5272" t="str">
            <v>Chiwawa River Lower 01</v>
          </cell>
          <cell r="B5272" t="str">
            <v xml:space="preserve">Lower Chiwawa River </v>
          </cell>
          <cell r="C5272" t="str">
            <v>Wenatchee</v>
          </cell>
          <cell r="D5272" t="str">
            <v>yes</v>
          </cell>
          <cell r="E5272" t="str">
            <v>yes</v>
          </cell>
          <cell r="F5272" t="str">
            <v>yes</v>
          </cell>
        </row>
        <row r="5273">
          <cell r="A5273" t="str">
            <v>Chiwawa River Lower 02</v>
          </cell>
          <cell r="B5273" t="str">
            <v xml:space="preserve">Lower Chiwawa River </v>
          </cell>
          <cell r="C5273" t="str">
            <v>Wenatchee</v>
          </cell>
          <cell r="D5273" t="str">
            <v>yes</v>
          </cell>
          <cell r="E5273" t="str">
            <v>yes</v>
          </cell>
          <cell r="F5273" t="str">
            <v>yes</v>
          </cell>
        </row>
        <row r="5274">
          <cell r="A5274" t="str">
            <v>Chiwawa River Lower 03</v>
          </cell>
          <cell r="B5274" t="str">
            <v xml:space="preserve">Lower Chiwawa River </v>
          </cell>
          <cell r="C5274" t="str">
            <v>Wenatchee</v>
          </cell>
          <cell r="D5274" t="str">
            <v>yes</v>
          </cell>
          <cell r="E5274" t="str">
            <v>yes</v>
          </cell>
          <cell r="F5274" t="str">
            <v>yes</v>
          </cell>
        </row>
        <row r="5275">
          <cell r="A5275" t="str">
            <v>Chiwawa River Lower 04</v>
          </cell>
          <cell r="B5275" t="str">
            <v xml:space="preserve">Lower Chiwawa River </v>
          </cell>
          <cell r="C5275" t="str">
            <v>Wenatchee</v>
          </cell>
          <cell r="D5275" t="str">
            <v>yes</v>
          </cell>
          <cell r="E5275" t="str">
            <v>yes</v>
          </cell>
          <cell r="F5275" t="str">
            <v>yes</v>
          </cell>
        </row>
        <row r="5276">
          <cell r="A5276" t="str">
            <v>Chiwawa River Lower 05</v>
          </cell>
          <cell r="B5276" t="str">
            <v xml:space="preserve">Lower Chiwawa River </v>
          </cell>
          <cell r="C5276" t="str">
            <v>Wenatchee</v>
          </cell>
          <cell r="D5276" t="str">
            <v>yes</v>
          </cell>
          <cell r="E5276" t="str">
            <v>yes</v>
          </cell>
          <cell r="F5276" t="str">
            <v>yes</v>
          </cell>
        </row>
        <row r="5277">
          <cell r="A5277" t="str">
            <v>Chiwawa River Lower 06</v>
          </cell>
          <cell r="B5277" t="str">
            <v xml:space="preserve">Lower Chiwawa River </v>
          </cell>
          <cell r="C5277" t="str">
            <v>Wenatchee</v>
          </cell>
          <cell r="D5277" t="str">
            <v>yes</v>
          </cell>
          <cell r="E5277" t="str">
            <v>yes</v>
          </cell>
          <cell r="F5277" t="str">
            <v>yes</v>
          </cell>
        </row>
        <row r="5278">
          <cell r="A5278" t="str">
            <v>Chiwawa River Lower 07</v>
          </cell>
          <cell r="B5278" t="str">
            <v xml:space="preserve">Lower Chiwawa River </v>
          </cell>
          <cell r="C5278" t="str">
            <v>Wenatchee</v>
          </cell>
          <cell r="D5278" t="str">
            <v>yes</v>
          </cell>
          <cell r="E5278" t="str">
            <v>yes</v>
          </cell>
          <cell r="F5278" t="str">
            <v>yes</v>
          </cell>
        </row>
        <row r="5279">
          <cell r="A5279" t="str">
            <v>Chiwawa River Middle 01</v>
          </cell>
          <cell r="B5279" t="str">
            <v xml:space="preserve">Middle Chiwawa River </v>
          </cell>
          <cell r="C5279" t="str">
            <v>Wenatchee</v>
          </cell>
          <cell r="D5279" t="str">
            <v>yes</v>
          </cell>
          <cell r="E5279" t="str">
            <v>yes</v>
          </cell>
          <cell r="F5279" t="str">
            <v>yes</v>
          </cell>
        </row>
        <row r="5280">
          <cell r="A5280" t="str">
            <v>Chiwawa River Middle 02</v>
          </cell>
          <cell r="B5280" t="str">
            <v xml:space="preserve">Middle Chiwawa River </v>
          </cell>
          <cell r="C5280" t="str">
            <v>Wenatchee</v>
          </cell>
          <cell r="D5280" t="str">
            <v>yes</v>
          </cell>
          <cell r="E5280" t="str">
            <v>yes</v>
          </cell>
          <cell r="F5280" t="str">
            <v>yes</v>
          </cell>
        </row>
        <row r="5281">
          <cell r="A5281" t="str">
            <v>Chiwawa River Middle 03</v>
          </cell>
          <cell r="B5281" t="str">
            <v xml:space="preserve">Middle Chiwawa River </v>
          </cell>
          <cell r="C5281" t="str">
            <v>Wenatchee</v>
          </cell>
          <cell r="D5281" t="str">
            <v>yes</v>
          </cell>
          <cell r="E5281" t="str">
            <v>yes</v>
          </cell>
          <cell r="F5281" t="str">
            <v>yes</v>
          </cell>
        </row>
        <row r="5282">
          <cell r="A5282" t="str">
            <v>Chiwawa River Middle 04</v>
          </cell>
          <cell r="B5282" t="str">
            <v xml:space="preserve">Middle Chiwawa River </v>
          </cell>
          <cell r="C5282" t="str">
            <v>Wenatchee</v>
          </cell>
          <cell r="D5282" t="str">
            <v>yes</v>
          </cell>
          <cell r="E5282" t="str">
            <v>yes</v>
          </cell>
          <cell r="F5282" t="str">
            <v>yes</v>
          </cell>
        </row>
        <row r="5283">
          <cell r="A5283" t="str">
            <v>Chiwawa River Middle 05</v>
          </cell>
          <cell r="B5283" t="str">
            <v xml:space="preserve">Upper Chiwawa River </v>
          </cell>
          <cell r="C5283" t="str">
            <v>Wenatchee</v>
          </cell>
          <cell r="D5283" t="str">
            <v>yes</v>
          </cell>
          <cell r="E5283" t="str">
            <v>yes</v>
          </cell>
          <cell r="F5283" t="str">
            <v>yes</v>
          </cell>
        </row>
        <row r="5284">
          <cell r="A5284" t="str">
            <v>Chiwawa River Upper 01</v>
          </cell>
          <cell r="B5284" t="str">
            <v xml:space="preserve">Upper Chiwawa River </v>
          </cell>
          <cell r="C5284" t="str">
            <v>Wenatchee</v>
          </cell>
          <cell r="D5284" t="str">
            <v>yes</v>
          </cell>
          <cell r="E5284" t="str">
            <v>yes</v>
          </cell>
          <cell r="F5284" t="str">
            <v>yes</v>
          </cell>
        </row>
        <row r="5285">
          <cell r="A5285" t="str">
            <v>Chiwawa River Upper 02</v>
          </cell>
          <cell r="B5285" t="str">
            <v xml:space="preserve">Upper Chiwawa River </v>
          </cell>
          <cell r="C5285" t="str">
            <v>Wenatchee</v>
          </cell>
          <cell r="D5285" t="str">
            <v>yes</v>
          </cell>
          <cell r="E5285" t="str">
            <v>yes</v>
          </cell>
          <cell r="F5285" t="str">
            <v>yes</v>
          </cell>
        </row>
        <row r="5286">
          <cell r="A5286" t="str">
            <v>Chiwawa River Upper 03</v>
          </cell>
          <cell r="B5286" t="str">
            <v xml:space="preserve">Upper Chiwawa River </v>
          </cell>
          <cell r="C5286" t="str">
            <v>Wenatchee</v>
          </cell>
          <cell r="D5286" t="str">
            <v>yes</v>
          </cell>
          <cell r="E5286" t="str">
            <v>yes</v>
          </cell>
          <cell r="F5286" t="str">
            <v>yes</v>
          </cell>
        </row>
        <row r="5287">
          <cell r="A5287" t="str">
            <v>Chiwawa River Upper 04</v>
          </cell>
          <cell r="B5287" t="str">
            <v xml:space="preserve">Upper Chiwawa River </v>
          </cell>
          <cell r="C5287" t="str">
            <v>Wenatchee</v>
          </cell>
          <cell r="D5287" t="str">
            <v>yes</v>
          </cell>
          <cell r="E5287" t="str">
            <v>yes</v>
          </cell>
          <cell r="F5287" t="str">
            <v>yes</v>
          </cell>
        </row>
        <row r="5288">
          <cell r="A5288" t="str">
            <v>Chiwawa River Upper 05</v>
          </cell>
          <cell r="B5288" t="str">
            <v xml:space="preserve">Upper Chiwawa River </v>
          </cell>
          <cell r="C5288" t="str">
            <v>Wenatchee</v>
          </cell>
          <cell r="D5288" t="str">
            <v>yes</v>
          </cell>
          <cell r="E5288" t="str">
            <v>yes</v>
          </cell>
          <cell r="F5288" t="str">
            <v>yes</v>
          </cell>
        </row>
        <row r="5289">
          <cell r="A5289" t="str">
            <v>Chumstick Creek 01</v>
          </cell>
          <cell r="B5289" t="str">
            <v>Chumstick Creek</v>
          </cell>
          <cell r="C5289" t="str">
            <v>Wenatchee</v>
          </cell>
          <cell r="D5289" t="str">
            <v>yes</v>
          </cell>
          <cell r="E5289" t="str">
            <v>yes</v>
          </cell>
          <cell r="F5289" t="str">
            <v>yes</v>
          </cell>
        </row>
        <row r="5290">
          <cell r="A5290" t="str">
            <v>Chumstick Creek 02</v>
          </cell>
          <cell r="B5290" t="str">
            <v>Eagle Creek (Wenatchee)</v>
          </cell>
          <cell r="C5290" t="str">
            <v>Wenatchee</v>
          </cell>
          <cell r="D5290" t="str">
            <v>yes</v>
          </cell>
          <cell r="E5290" t="str">
            <v>yes</v>
          </cell>
          <cell r="F5290" t="str">
            <v>yes</v>
          </cell>
        </row>
        <row r="5291">
          <cell r="A5291" t="str">
            <v>Chumstick Creek 03</v>
          </cell>
          <cell r="B5291" t="str">
            <v>Eagle Creek (Wenatchee)</v>
          </cell>
          <cell r="C5291" t="str">
            <v>Wenatchee</v>
          </cell>
          <cell r="D5291" t="str">
            <v>yes</v>
          </cell>
          <cell r="E5291" t="str">
            <v>yes</v>
          </cell>
          <cell r="F5291" t="str">
            <v>no</v>
          </cell>
        </row>
        <row r="5292">
          <cell r="A5292" t="str">
            <v>Chumstick Creek 04</v>
          </cell>
          <cell r="B5292" t="str">
            <v>Chumstick Creek</v>
          </cell>
          <cell r="C5292" t="str">
            <v>Wenatchee</v>
          </cell>
          <cell r="D5292" t="str">
            <v>yes</v>
          </cell>
          <cell r="E5292" t="str">
            <v>yes</v>
          </cell>
          <cell r="F5292" t="str">
            <v>no</v>
          </cell>
        </row>
        <row r="5293">
          <cell r="A5293" t="str">
            <v>Chumstick Creek 05</v>
          </cell>
          <cell r="B5293" t="str">
            <v>Chumstick Creek</v>
          </cell>
          <cell r="C5293" t="str">
            <v>Wenatchee</v>
          </cell>
          <cell r="D5293" t="str">
            <v>yes</v>
          </cell>
          <cell r="E5293" t="str">
            <v>yes</v>
          </cell>
          <cell r="F5293" t="str">
            <v>no</v>
          </cell>
        </row>
        <row r="5294">
          <cell r="A5294" t="str">
            <v>Chumstick Creek 06</v>
          </cell>
          <cell r="B5294" t="str">
            <v>Chumstick Creek</v>
          </cell>
          <cell r="C5294" t="str">
            <v>Wenatchee</v>
          </cell>
          <cell r="D5294" t="str">
            <v>yes</v>
          </cell>
          <cell r="E5294" t="str">
            <v>yes</v>
          </cell>
          <cell r="F5294" t="str">
            <v>no</v>
          </cell>
        </row>
        <row r="5295">
          <cell r="A5295" t="str">
            <v>Chumstick Creek 07</v>
          </cell>
          <cell r="B5295" t="str">
            <v>Chumstick Creek</v>
          </cell>
          <cell r="C5295" t="str">
            <v>Wenatchee</v>
          </cell>
          <cell r="D5295" t="str">
            <v>yes</v>
          </cell>
          <cell r="E5295" t="str">
            <v>yes</v>
          </cell>
          <cell r="F5295" t="str">
            <v>no</v>
          </cell>
        </row>
        <row r="5296">
          <cell r="A5296" t="str">
            <v>Chumstick Creek 08</v>
          </cell>
          <cell r="B5296" t="str">
            <v>Chumstick Creek</v>
          </cell>
          <cell r="C5296" t="str">
            <v>Wenatchee</v>
          </cell>
          <cell r="D5296" t="str">
            <v>yes</v>
          </cell>
          <cell r="E5296" t="str">
            <v>yes</v>
          </cell>
          <cell r="F5296" t="str">
            <v>no</v>
          </cell>
        </row>
        <row r="5297">
          <cell r="A5297" t="str">
            <v>Chumstick Creek 09</v>
          </cell>
          <cell r="B5297" t="str">
            <v>Chumstick Creek</v>
          </cell>
          <cell r="C5297" t="str">
            <v>Wenatchee</v>
          </cell>
          <cell r="D5297" t="str">
            <v>no</v>
          </cell>
          <cell r="E5297" t="str">
            <v>no</v>
          </cell>
          <cell r="F5297" t="str">
            <v>no</v>
          </cell>
        </row>
        <row r="5298">
          <cell r="A5298" t="str">
            <v>Chuwuch River Kay 02</v>
          </cell>
          <cell r="B5298" t="str">
            <v>Chewuch River-Kay Creek</v>
          </cell>
          <cell r="C5298" t="str">
            <v>Methow</v>
          </cell>
          <cell r="D5298" t="str">
            <v>no</v>
          </cell>
          <cell r="E5298" t="str">
            <v>no</v>
          </cell>
          <cell r="F5298" t="str">
            <v>no</v>
          </cell>
        </row>
        <row r="5299">
          <cell r="A5299" t="str">
            <v>Clear Creek 01</v>
          </cell>
          <cell r="B5299" t="str">
            <v xml:space="preserve">Lower Chiwawa River </v>
          </cell>
          <cell r="C5299" t="str">
            <v>Wenatchee</v>
          </cell>
          <cell r="D5299" t="str">
            <v>yes</v>
          </cell>
          <cell r="E5299" t="str">
            <v>yes</v>
          </cell>
          <cell r="F5299" t="str">
            <v>no</v>
          </cell>
        </row>
        <row r="5300">
          <cell r="A5300" t="str">
            <v>Clear Creek 02</v>
          </cell>
          <cell r="B5300" t="str">
            <v xml:space="preserve">Lower Chiwawa River </v>
          </cell>
          <cell r="C5300" t="str">
            <v>Wenatchee</v>
          </cell>
          <cell r="D5300" t="str">
            <v>no</v>
          </cell>
          <cell r="E5300" t="str">
            <v>yes</v>
          </cell>
          <cell r="F5300" t="str">
            <v>no</v>
          </cell>
        </row>
        <row r="5301">
          <cell r="A5301" t="str">
            <v>Cougar Creek 01</v>
          </cell>
          <cell r="B5301" t="str">
            <v xml:space="preserve">Upper Mad River </v>
          </cell>
          <cell r="C5301" t="str">
            <v>Entiat</v>
          </cell>
          <cell r="D5301" t="str">
            <v>no</v>
          </cell>
          <cell r="E5301" t="str">
            <v>no</v>
          </cell>
          <cell r="F5301" t="str">
            <v>yes</v>
          </cell>
        </row>
        <row r="5302">
          <cell r="A5302" t="str">
            <v>Coulter Creek 01</v>
          </cell>
          <cell r="B5302" t="str">
            <v xml:space="preserve">Lower Nason Creek </v>
          </cell>
          <cell r="C5302" t="str">
            <v>Wenatchee</v>
          </cell>
          <cell r="D5302" t="str">
            <v>no</v>
          </cell>
          <cell r="E5302" t="str">
            <v>yes</v>
          </cell>
          <cell r="F5302" t="str">
            <v>yes</v>
          </cell>
        </row>
        <row r="5303">
          <cell r="A5303" t="str">
            <v>Crater Creek 01</v>
          </cell>
          <cell r="B5303" t="str">
            <v>Gold Creek</v>
          </cell>
          <cell r="C5303" t="str">
            <v>Methow</v>
          </cell>
          <cell r="D5303" t="str">
            <v>yes</v>
          </cell>
          <cell r="E5303" t="str">
            <v>yes</v>
          </cell>
          <cell r="F5303" t="str">
            <v>yes</v>
          </cell>
        </row>
        <row r="5304">
          <cell r="A5304" t="str">
            <v>Crater Creek 02</v>
          </cell>
          <cell r="B5304" t="str">
            <v>Gold Creek</v>
          </cell>
          <cell r="C5304" t="str">
            <v>Methow</v>
          </cell>
          <cell r="D5304" t="str">
            <v>yes</v>
          </cell>
          <cell r="E5304" t="str">
            <v>yes</v>
          </cell>
          <cell r="F5304" t="str">
            <v>yes</v>
          </cell>
        </row>
        <row r="5305">
          <cell r="A5305" t="str">
            <v>Crater Creek 03</v>
          </cell>
          <cell r="B5305" t="str">
            <v>Gold Creek</v>
          </cell>
          <cell r="C5305" t="str">
            <v>Methow</v>
          </cell>
          <cell r="D5305" t="str">
            <v>yes</v>
          </cell>
          <cell r="E5305" t="str">
            <v>yes</v>
          </cell>
          <cell r="F5305" t="str">
            <v>yes</v>
          </cell>
        </row>
        <row r="5306">
          <cell r="A5306" t="str">
            <v>Cub Creek 01</v>
          </cell>
          <cell r="B5306" t="str">
            <v>Cub Creek</v>
          </cell>
          <cell r="C5306" t="str">
            <v>Methow</v>
          </cell>
          <cell r="D5306" t="str">
            <v>yes</v>
          </cell>
          <cell r="E5306" t="str">
            <v>yes</v>
          </cell>
          <cell r="F5306" t="str">
            <v>yes</v>
          </cell>
        </row>
        <row r="5307">
          <cell r="A5307" t="str">
            <v>Dead Horse Canyon 01</v>
          </cell>
          <cell r="B5307" t="str">
            <v>Wenatchee River-Beaver Creek</v>
          </cell>
          <cell r="C5307" t="str">
            <v>Wenatchee</v>
          </cell>
          <cell r="D5307" t="str">
            <v>no</v>
          </cell>
          <cell r="E5307" t="str">
            <v>no</v>
          </cell>
          <cell r="F5307" t="str">
            <v>no</v>
          </cell>
        </row>
        <row r="5308">
          <cell r="A5308" t="str">
            <v>Derby Canyon 01</v>
          </cell>
          <cell r="B5308" t="str">
            <v>Wenatchee River-Derby Canyon</v>
          </cell>
          <cell r="C5308" t="str">
            <v>Wenatchee</v>
          </cell>
          <cell r="D5308" t="str">
            <v>no</v>
          </cell>
          <cell r="E5308" t="str">
            <v>yes</v>
          </cell>
          <cell r="F5308" t="str">
            <v>no</v>
          </cell>
        </row>
        <row r="5309">
          <cell r="A5309" t="str">
            <v>Derby Canyon 02</v>
          </cell>
          <cell r="B5309" t="str">
            <v>Wenatchee River-Derby Canyon</v>
          </cell>
          <cell r="C5309" t="str">
            <v>Wenatchee</v>
          </cell>
          <cell r="D5309" t="str">
            <v>no</v>
          </cell>
          <cell r="E5309" t="str">
            <v>yes</v>
          </cell>
          <cell r="F5309" t="str">
            <v>no</v>
          </cell>
        </row>
        <row r="5310">
          <cell r="A5310" t="str">
            <v>Derby Canyon 03</v>
          </cell>
          <cell r="B5310" t="str">
            <v>Wenatchee River-Derby Canyon</v>
          </cell>
          <cell r="C5310" t="str">
            <v>Wenatchee</v>
          </cell>
          <cell r="D5310" t="str">
            <v>no</v>
          </cell>
          <cell r="E5310" t="str">
            <v>yes</v>
          </cell>
          <cell r="F5310" t="str">
            <v>no</v>
          </cell>
        </row>
        <row r="5311">
          <cell r="A5311" t="str">
            <v>Diamond Creek 01</v>
          </cell>
          <cell r="B5311" t="str">
            <v>Diamond Creek</v>
          </cell>
          <cell r="C5311" t="str">
            <v>Methow</v>
          </cell>
          <cell r="D5311" t="str">
            <v>no</v>
          </cell>
          <cell r="E5311" t="str">
            <v>no</v>
          </cell>
          <cell r="F5311" t="str">
            <v>yes</v>
          </cell>
        </row>
        <row r="5312">
          <cell r="A5312" t="str">
            <v>Doe Creek 01</v>
          </cell>
          <cell r="B5312" t="str">
            <v>Chewuch River-Doe Creek</v>
          </cell>
          <cell r="C5312" t="str">
            <v>Methow</v>
          </cell>
          <cell r="D5312" t="str">
            <v>no</v>
          </cell>
          <cell r="E5312" t="str">
            <v>yes</v>
          </cell>
          <cell r="F5312" t="str">
            <v>no</v>
          </cell>
        </row>
        <row r="5313">
          <cell r="A5313" t="str">
            <v>Drake Creek 01</v>
          </cell>
          <cell r="B5313" t="str">
            <v xml:space="preserve">Upper Lost River </v>
          </cell>
          <cell r="C5313" t="str">
            <v>Methow</v>
          </cell>
          <cell r="D5313" t="str">
            <v>no</v>
          </cell>
          <cell r="E5313" t="str">
            <v>no</v>
          </cell>
          <cell r="F5313" t="str">
            <v>yes</v>
          </cell>
        </row>
        <row r="5314">
          <cell r="A5314" t="str">
            <v>Eagle Creek Methow 01</v>
          </cell>
          <cell r="B5314" t="str">
            <v>Eagle Creek (Methow)</v>
          </cell>
          <cell r="C5314" t="str">
            <v>Methow</v>
          </cell>
          <cell r="D5314" t="str">
            <v>yes</v>
          </cell>
          <cell r="E5314" t="str">
            <v>yes</v>
          </cell>
          <cell r="F5314" t="str">
            <v>yes</v>
          </cell>
        </row>
        <row r="5315">
          <cell r="A5315" t="str">
            <v>Eagle Creek Methow 02</v>
          </cell>
          <cell r="B5315" t="str">
            <v>Eagle Creek (Methow)</v>
          </cell>
          <cell r="C5315" t="str">
            <v>Methow</v>
          </cell>
          <cell r="D5315" t="str">
            <v>yes</v>
          </cell>
          <cell r="E5315" t="str">
            <v>yes</v>
          </cell>
          <cell r="F5315" t="str">
            <v>yes</v>
          </cell>
        </row>
        <row r="5316">
          <cell r="A5316" t="str">
            <v>Eagle Creek Wenatchee 01</v>
          </cell>
          <cell r="B5316" t="str">
            <v>Eagle Creek (Wenatchee)</v>
          </cell>
          <cell r="C5316" t="str">
            <v>Wenatchee</v>
          </cell>
          <cell r="D5316" t="str">
            <v>no</v>
          </cell>
          <cell r="E5316" t="str">
            <v>yes</v>
          </cell>
          <cell r="F5316" t="str">
            <v>no</v>
          </cell>
        </row>
        <row r="5317">
          <cell r="A5317" t="str">
            <v>Early Winters Creek 01</v>
          </cell>
          <cell r="B5317" t="str">
            <v>Cedar Creek</v>
          </cell>
          <cell r="C5317" t="str">
            <v>Methow</v>
          </cell>
          <cell r="D5317" t="str">
            <v>yes</v>
          </cell>
          <cell r="E5317" t="str">
            <v>yes</v>
          </cell>
          <cell r="F5317" t="str">
            <v>yes</v>
          </cell>
        </row>
        <row r="5318">
          <cell r="A5318" t="str">
            <v>Early Winters Creek 02</v>
          </cell>
          <cell r="B5318" t="str">
            <v>Early Winters Creek</v>
          </cell>
          <cell r="C5318" t="str">
            <v>Methow</v>
          </cell>
          <cell r="D5318" t="str">
            <v>yes</v>
          </cell>
          <cell r="E5318" t="str">
            <v>yes</v>
          </cell>
          <cell r="F5318" t="str">
            <v>yes</v>
          </cell>
        </row>
        <row r="5319">
          <cell r="A5319" t="str">
            <v>Early Winters Creek 03</v>
          </cell>
          <cell r="B5319" t="str">
            <v>Early Winters Creek</v>
          </cell>
          <cell r="C5319" t="str">
            <v>Methow</v>
          </cell>
          <cell r="D5319" t="str">
            <v>yes</v>
          </cell>
          <cell r="E5319" t="str">
            <v>yes</v>
          </cell>
          <cell r="F5319" t="str">
            <v>yes</v>
          </cell>
        </row>
        <row r="5320">
          <cell r="A5320" t="str">
            <v>Early Winters Creek 04</v>
          </cell>
          <cell r="B5320" t="str">
            <v>Early Winters Creek</v>
          </cell>
          <cell r="C5320" t="str">
            <v>Methow</v>
          </cell>
          <cell r="D5320" t="str">
            <v>yes</v>
          </cell>
          <cell r="E5320" t="str">
            <v>yes</v>
          </cell>
          <cell r="F5320" t="str">
            <v>yes</v>
          </cell>
        </row>
        <row r="5321">
          <cell r="A5321" t="str">
            <v>Early Winters Creek 06</v>
          </cell>
          <cell r="B5321" t="str">
            <v>Early Winters Creek</v>
          </cell>
          <cell r="C5321" t="str">
            <v>Methow</v>
          </cell>
          <cell r="D5321" t="str">
            <v>no</v>
          </cell>
          <cell r="E5321" t="str">
            <v>no</v>
          </cell>
          <cell r="F5321" t="str">
            <v>yes</v>
          </cell>
        </row>
        <row r="5322">
          <cell r="A5322" t="str">
            <v>Eight Mile Creek 01</v>
          </cell>
          <cell r="B5322" t="str">
            <v>Eight Mile Creek</v>
          </cell>
          <cell r="C5322" t="str">
            <v>Methow</v>
          </cell>
          <cell r="D5322" t="str">
            <v>yes</v>
          </cell>
          <cell r="E5322" t="str">
            <v>yes</v>
          </cell>
          <cell r="F5322" t="str">
            <v>yes</v>
          </cell>
        </row>
        <row r="5323">
          <cell r="A5323" t="str">
            <v>Eight Mile Creek 02</v>
          </cell>
          <cell r="B5323" t="str">
            <v>Eight Mile Creek</v>
          </cell>
          <cell r="C5323" t="str">
            <v>Methow</v>
          </cell>
          <cell r="D5323" t="str">
            <v>yes</v>
          </cell>
          <cell r="E5323" t="str">
            <v>yes</v>
          </cell>
          <cell r="F5323" t="str">
            <v>yes</v>
          </cell>
        </row>
        <row r="5324">
          <cell r="A5324" t="str">
            <v>Eight Mile Creek 03</v>
          </cell>
          <cell r="B5324" t="str">
            <v>Eight Mile Creek</v>
          </cell>
          <cell r="C5324" t="str">
            <v>Methow</v>
          </cell>
          <cell r="D5324" t="str">
            <v>yes</v>
          </cell>
          <cell r="E5324" t="str">
            <v>yes</v>
          </cell>
          <cell r="F5324" t="str">
            <v>yes</v>
          </cell>
        </row>
        <row r="5325">
          <cell r="A5325" t="str">
            <v>Eight Mile Creek 05</v>
          </cell>
          <cell r="B5325" t="str">
            <v>Eight Mile Creek</v>
          </cell>
          <cell r="C5325" t="str">
            <v>Methow</v>
          </cell>
          <cell r="D5325" t="str">
            <v>yes</v>
          </cell>
          <cell r="E5325" t="str">
            <v>yes</v>
          </cell>
          <cell r="F5325" t="str">
            <v>yes</v>
          </cell>
        </row>
        <row r="5326">
          <cell r="A5326" t="str">
            <v>Eight Mile Creek 06</v>
          </cell>
          <cell r="B5326" t="str">
            <v>Eight Mile Creek</v>
          </cell>
          <cell r="C5326" t="str">
            <v>Methow</v>
          </cell>
          <cell r="D5326" t="str">
            <v>yes</v>
          </cell>
          <cell r="E5326" t="str">
            <v>yes</v>
          </cell>
          <cell r="F5326" t="str">
            <v>yes</v>
          </cell>
        </row>
        <row r="5327">
          <cell r="A5327" t="str">
            <v>Eight Mile Creek 07</v>
          </cell>
          <cell r="B5327" t="str">
            <v>Eight Mile Creek</v>
          </cell>
          <cell r="C5327" t="str">
            <v>Methow</v>
          </cell>
          <cell r="D5327" t="str">
            <v>yes</v>
          </cell>
          <cell r="E5327" t="str">
            <v>yes</v>
          </cell>
          <cell r="F5327" t="str">
            <v>yes</v>
          </cell>
        </row>
        <row r="5328">
          <cell r="A5328" t="str">
            <v>Eight Mile Creek 08</v>
          </cell>
          <cell r="B5328" t="str">
            <v>Eight Mile Creek</v>
          </cell>
          <cell r="C5328" t="str">
            <v>Methow</v>
          </cell>
          <cell r="D5328" t="str">
            <v>yes</v>
          </cell>
          <cell r="E5328" t="str">
            <v>yes</v>
          </cell>
          <cell r="F5328" t="str">
            <v>yes</v>
          </cell>
        </row>
        <row r="5329">
          <cell r="A5329" t="str">
            <v>Eight Mile Creek 09</v>
          </cell>
          <cell r="B5329" t="str">
            <v>Eight Mile Creek</v>
          </cell>
          <cell r="C5329" t="str">
            <v>Methow</v>
          </cell>
          <cell r="D5329" t="str">
            <v>yes</v>
          </cell>
          <cell r="E5329" t="str">
            <v>yes</v>
          </cell>
          <cell r="F5329" t="str">
            <v>yes</v>
          </cell>
        </row>
        <row r="5330">
          <cell r="A5330" t="str">
            <v>Entiat River Lake 01</v>
          </cell>
          <cell r="B5330" t="str">
            <v>Entiat River-Lake Creek</v>
          </cell>
          <cell r="C5330" t="str">
            <v>Entiat</v>
          </cell>
          <cell r="D5330" t="str">
            <v>yes</v>
          </cell>
          <cell r="E5330" t="str">
            <v>yes</v>
          </cell>
          <cell r="F5330" t="str">
            <v>yes</v>
          </cell>
        </row>
        <row r="5331">
          <cell r="A5331" t="str">
            <v>Entiat River Lake 02</v>
          </cell>
          <cell r="B5331" t="str">
            <v>Entiat River-Lake Creek</v>
          </cell>
          <cell r="C5331" t="str">
            <v>Entiat</v>
          </cell>
          <cell r="D5331" t="str">
            <v>yes</v>
          </cell>
          <cell r="E5331" t="str">
            <v>yes</v>
          </cell>
          <cell r="F5331" t="str">
            <v>yes</v>
          </cell>
        </row>
        <row r="5332">
          <cell r="A5332" t="str">
            <v>Entiat River Lake 03</v>
          </cell>
          <cell r="B5332" t="str">
            <v>Entiat River-Lake Creek</v>
          </cell>
          <cell r="C5332" t="str">
            <v>Entiat</v>
          </cell>
          <cell r="D5332" t="str">
            <v>yes</v>
          </cell>
          <cell r="E5332" t="str">
            <v>yes</v>
          </cell>
          <cell r="F5332" t="str">
            <v>yes</v>
          </cell>
        </row>
        <row r="5333">
          <cell r="A5333" t="str">
            <v>Entiat River Lake 04</v>
          </cell>
          <cell r="B5333" t="str">
            <v>Entiat River-Lake Creek</v>
          </cell>
          <cell r="C5333" t="str">
            <v>Entiat</v>
          </cell>
          <cell r="D5333" t="str">
            <v>yes</v>
          </cell>
          <cell r="E5333" t="str">
            <v>yes</v>
          </cell>
          <cell r="F5333" t="str">
            <v>yes</v>
          </cell>
        </row>
        <row r="5334">
          <cell r="A5334" t="str">
            <v>Entiat River Lake 05</v>
          </cell>
          <cell r="B5334" t="str">
            <v>Entiat River-Lake Creek</v>
          </cell>
          <cell r="C5334" t="str">
            <v>Entiat</v>
          </cell>
          <cell r="D5334" t="str">
            <v>yes</v>
          </cell>
          <cell r="E5334" t="str">
            <v>yes</v>
          </cell>
          <cell r="F5334" t="str">
            <v>yes</v>
          </cell>
        </row>
        <row r="5335">
          <cell r="A5335" t="str">
            <v>Entiat River Lake 06</v>
          </cell>
          <cell r="B5335" t="str">
            <v>Entiat River-Lake Creek</v>
          </cell>
          <cell r="C5335" t="str">
            <v>Entiat</v>
          </cell>
          <cell r="D5335" t="str">
            <v>yes</v>
          </cell>
          <cell r="E5335" t="str">
            <v>yes</v>
          </cell>
          <cell r="F5335" t="str">
            <v>yes</v>
          </cell>
        </row>
        <row r="5336">
          <cell r="A5336" t="str">
            <v>Entiat River Lake 07</v>
          </cell>
          <cell r="B5336" t="str">
            <v>Entiat River-Lake Creek</v>
          </cell>
          <cell r="C5336" t="str">
            <v>Entiat</v>
          </cell>
          <cell r="D5336" t="str">
            <v>yes</v>
          </cell>
          <cell r="E5336" t="str">
            <v>yes</v>
          </cell>
          <cell r="F5336" t="str">
            <v>yes</v>
          </cell>
        </row>
        <row r="5337">
          <cell r="A5337" t="str">
            <v>Entiat River Lake 08</v>
          </cell>
          <cell r="B5337" t="str">
            <v>Entiat River-Lake Creek</v>
          </cell>
          <cell r="C5337" t="str">
            <v>Entiat</v>
          </cell>
          <cell r="D5337" t="str">
            <v>yes</v>
          </cell>
          <cell r="E5337" t="str">
            <v>yes</v>
          </cell>
          <cell r="F5337" t="str">
            <v>yes</v>
          </cell>
        </row>
        <row r="5338">
          <cell r="A5338" t="str">
            <v>Entiat River Lake 09</v>
          </cell>
          <cell r="B5338" t="str">
            <v>Entiat River-Lake Creek</v>
          </cell>
          <cell r="C5338" t="str">
            <v>Entiat</v>
          </cell>
          <cell r="D5338" t="str">
            <v>yes</v>
          </cell>
          <cell r="E5338" t="str">
            <v>yes</v>
          </cell>
          <cell r="F5338" t="str">
            <v>yes</v>
          </cell>
        </row>
        <row r="5339">
          <cell r="A5339" t="str">
            <v>Entiat River Lake 10</v>
          </cell>
          <cell r="B5339" t="str">
            <v>Entiat River-Lake Creek</v>
          </cell>
          <cell r="C5339" t="str">
            <v>Entiat</v>
          </cell>
          <cell r="D5339" t="str">
            <v>yes</v>
          </cell>
          <cell r="E5339" t="str">
            <v>yes</v>
          </cell>
          <cell r="F5339" t="str">
            <v>yes</v>
          </cell>
        </row>
        <row r="5340">
          <cell r="A5340" t="str">
            <v>Entiat River Lake 11</v>
          </cell>
          <cell r="B5340" t="str">
            <v>Entiat River-Lake Creek</v>
          </cell>
          <cell r="C5340" t="str">
            <v>Entiat</v>
          </cell>
          <cell r="D5340" t="str">
            <v>yes</v>
          </cell>
          <cell r="E5340" t="str">
            <v>yes</v>
          </cell>
          <cell r="F5340" t="str">
            <v>yes</v>
          </cell>
        </row>
        <row r="5341">
          <cell r="A5341" t="str">
            <v>Entiat River Mills 01</v>
          </cell>
          <cell r="B5341" t="str">
            <v>Entiat River-Mills Creek</v>
          </cell>
          <cell r="C5341" t="str">
            <v>Entiat</v>
          </cell>
          <cell r="D5341" t="str">
            <v>yes</v>
          </cell>
          <cell r="E5341" t="str">
            <v>yes</v>
          </cell>
          <cell r="F5341" t="str">
            <v>yes</v>
          </cell>
        </row>
        <row r="5342">
          <cell r="A5342" t="str">
            <v>Entiat River Mills 02</v>
          </cell>
          <cell r="B5342" t="str">
            <v>Entiat River-Mills Creek</v>
          </cell>
          <cell r="C5342" t="str">
            <v>Entiat</v>
          </cell>
          <cell r="D5342" t="str">
            <v>yes</v>
          </cell>
          <cell r="E5342" t="str">
            <v>yes</v>
          </cell>
          <cell r="F5342" t="str">
            <v>yes</v>
          </cell>
        </row>
        <row r="5343">
          <cell r="A5343" t="str">
            <v>Entiat River Mills 03</v>
          </cell>
          <cell r="B5343" t="str">
            <v>Entiat River-Mills Creek</v>
          </cell>
          <cell r="C5343" t="str">
            <v>Entiat</v>
          </cell>
          <cell r="D5343" t="str">
            <v>yes</v>
          </cell>
          <cell r="E5343" t="str">
            <v>yes</v>
          </cell>
          <cell r="F5343" t="str">
            <v>yes</v>
          </cell>
        </row>
        <row r="5344">
          <cell r="A5344" t="str">
            <v>Entiat River Mills 04</v>
          </cell>
          <cell r="B5344" t="str">
            <v>Entiat River-Mills Creek</v>
          </cell>
          <cell r="C5344" t="str">
            <v>Entiat</v>
          </cell>
          <cell r="D5344" t="str">
            <v>yes</v>
          </cell>
          <cell r="E5344" t="str">
            <v>yes</v>
          </cell>
          <cell r="F5344" t="str">
            <v>yes</v>
          </cell>
        </row>
        <row r="5345">
          <cell r="A5345" t="str">
            <v>Entiat River Mills 05</v>
          </cell>
          <cell r="B5345" t="str">
            <v>Entiat River-Mills Creek</v>
          </cell>
          <cell r="C5345" t="str">
            <v>Entiat</v>
          </cell>
          <cell r="D5345" t="str">
            <v>yes</v>
          </cell>
          <cell r="E5345" t="str">
            <v>yes</v>
          </cell>
          <cell r="F5345" t="str">
            <v>yes</v>
          </cell>
        </row>
        <row r="5346">
          <cell r="A5346" t="str">
            <v>Entiat River Mills 06</v>
          </cell>
          <cell r="B5346" t="str">
            <v>Entiat River-Mills Creek</v>
          </cell>
          <cell r="C5346" t="str">
            <v>Entiat</v>
          </cell>
          <cell r="D5346" t="str">
            <v>yes</v>
          </cell>
          <cell r="E5346" t="str">
            <v>yes</v>
          </cell>
          <cell r="F5346" t="str">
            <v>yes</v>
          </cell>
        </row>
        <row r="5347">
          <cell r="A5347" t="str">
            <v>Entiat River Mills 07</v>
          </cell>
          <cell r="B5347" t="str">
            <v>Entiat River-Mills Creek</v>
          </cell>
          <cell r="C5347" t="str">
            <v>Entiat</v>
          </cell>
          <cell r="D5347" t="str">
            <v>yes</v>
          </cell>
          <cell r="E5347" t="str">
            <v>yes</v>
          </cell>
          <cell r="F5347" t="str">
            <v>yes</v>
          </cell>
        </row>
        <row r="5348">
          <cell r="A5348" t="str">
            <v>Entiat River Mills 08</v>
          </cell>
          <cell r="B5348" t="str">
            <v>Entiat River-Mills Creek</v>
          </cell>
          <cell r="C5348" t="str">
            <v>Entiat</v>
          </cell>
          <cell r="D5348" t="str">
            <v>yes</v>
          </cell>
          <cell r="E5348" t="str">
            <v>yes</v>
          </cell>
          <cell r="F5348" t="str">
            <v>yes</v>
          </cell>
        </row>
        <row r="5349">
          <cell r="A5349" t="str">
            <v>Entiat River Potato 01</v>
          </cell>
          <cell r="B5349" t="str">
            <v>Entiat River-Potato Creek</v>
          </cell>
          <cell r="C5349" t="str">
            <v>Entiat</v>
          </cell>
          <cell r="D5349" t="str">
            <v>yes</v>
          </cell>
          <cell r="E5349" t="str">
            <v>yes</v>
          </cell>
          <cell r="F5349" t="str">
            <v>yes</v>
          </cell>
        </row>
        <row r="5350">
          <cell r="A5350" t="str">
            <v>Entiat River Potato 02</v>
          </cell>
          <cell r="B5350" t="str">
            <v>Entiat River-Potato Creek</v>
          </cell>
          <cell r="C5350" t="str">
            <v>Entiat</v>
          </cell>
          <cell r="D5350" t="str">
            <v>yes</v>
          </cell>
          <cell r="E5350" t="str">
            <v>yes</v>
          </cell>
          <cell r="F5350" t="str">
            <v>yes</v>
          </cell>
        </row>
        <row r="5351">
          <cell r="A5351" t="str">
            <v>Entiat River Potato 03</v>
          </cell>
          <cell r="B5351" t="str">
            <v>Entiat River-Potato Creek</v>
          </cell>
          <cell r="C5351" t="str">
            <v>Entiat</v>
          </cell>
          <cell r="D5351" t="str">
            <v>yes</v>
          </cell>
          <cell r="E5351" t="str">
            <v>yes</v>
          </cell>
          <cell r="F5351" t="str">
            <v>yes</v>
          </cell>
        </row>
        <row r="5352">
          <cell r="A5352" t="str">
            <v>Entiat River Potato 04</v>
          </cell>
          <cell r="B5352" t="str">
            <v>Entiat River-Potato Creek</v>
          </cell>
          <cell r="C5352" t="str">
            <v>Entiat</v>
          </cell>
          <cell r="D5352" t="str">
            <v>yes</v>
          </cell>
          <cell r="E5352" t="str">
            <v>yes</v>
          </cell>
          <cell r="F5352" t="str">
            <v>yes</v>
          </cell>
        </row>
        <row r="5353">
          <cell r="A5353" t="str">
            <v>Entiat River Potato 05</v>
          </cell>
          <cell r="B5353" t="str">
            <v>Entiat River-Potato Creek</v>
          </cell>
          <cell r="C5353" t="str">
            <v>Entiat</v>
          </cell>
          <cell r="D5353" t="str">
            <v>yes</v>
          </cell>
          <cell r="E5353" t="str">
            <v>yes</v>
          </cell>
          <cell r="F5353" t="str">
            <v>yes</v>
          </cell>
        </row>
        <row r="5354">
          <cell r="A5354" t="str">
            <v>Entiat River Potato 06</v>
          </cell>
          <cell r="B5354" t="str">
            <v>Entiat River-Potato Creek</v>
          </cell>
          <cell r="C5354" t="str">
            <v>Entiat</v>
          </cell>
          <cell r="D5354" t="str">
            <v>yes</v>
          </cell>
          <cell r="E5354" t="str">
            <v>yes</v>
          </cell>
          <cell r="F5354" t="str">
            <v>yes</v>
          </cell>
        </row>
        <row r="5355">
          <cell r="A5355" t="str">
            <v>Entiat River Potato 07</v>
          </cell>
          <cell r="B5355" t="str">
            <v>Entiat River-Potato Creek</v>
          </cell>
          <cell r="C5355" t="str">
            <v>Entiat</v>
          </cell>
          <cell r="D5355" t="str">
            <v>yes</v>
          </cell>
          <cell r="E5355" t="str">
            <v>yes</v>
          </cell>
          <cell r="F5355" t="str">
            <v>yes</v>
          </cell>
        </row>
        <row r="5356">
          <cell r="A5356" t="str">
            <v>Entiat River Potato 08</v>
          </cell>
          <cell r="B5356" t="str">
            <v>Entiat River-Potato Creek</v>
          </cell>
          <cell r="C5356" t="str">
            <v>Entiat</v>
          </cell>
          <cell r="D5356" t="str">
            <v>yes</v>
          </cell>
          <cell r="E5356" t="str">
            <v>yes</v>
          </cell>
          <cell r="F5356" t="str">
            <v>yes</v>
          </cell>
        </row>
        <row r="5357">
          <cell r="A5357" t="str">
            <v>Entiat River Preston 01</v>
          </cell>
          <cell r="B5357" t="str">
            <v>Entiat River-Preston Creek</v>
          </cell>
          <cell r="C5357" t="str">
            <v>Entiat</v>
          </cell>
          <cell r="D5357" t="str">
            <v>yes</v>
          </cell>
          <cell r="E5357" t="str">
            <v>yes</v>
          </cell>
          <cell r="F5357" t="str">
            <v>yes</v>
          </cell>
        </row>
        <row r="5358">
          <cell r="A5358" t="str">
            <v>Entiat River Preston 02</v>
          </cell>
          <cell r="B5358" t="str">
            <v>Entiat River-Preston Creek</v>
          </cell>
          <cell r="C5358" t="str">
            <v>Entiat</v>
          </cell>
          <cell r="D5358" t="str">
            <v>yes</v>
          </cell>
          <cell r="E5358" t="str">
            <v>yes</v>
          </cell>
          <cell r="F5358" t="str">
            <v>yes</v>
          </cell>
        </row>
        <row r="5359">
          <cell r="A5359" t="str">
            <v>Entiat River Preston 03</v>
          </cell>
          <cell r="B5359" t="str">
            <v>Entiat River-Preston Creek</v>
          </cell>
          <cell r="C5359" t="str">
            <v>Entiat</v>
          </cell>
          <cell r="D5359" t="str">
            <v>yes</v>
          </cell>
          <cell r="E5359" t="str">
            <v>yes</v>
          </cell>
          <cell r="F5359" t="str">
            <v>yes</v>
          </cell>
        </row>
        <row r="5360">
          <cell r="A5360" t="str">
            <v>Entiat River Preston 04</v>
          </cell>
          <cell r="B5360" t="str">
            <v>Entiat River-Preston Creek</v>
          </cell>
          <cell r="C5360" t="str">
            <v>Entiat</v>
          </cell>
          <cell r="D5360" t="str">
            <v>yes</v>
          </cell>
          <cell r="E5360" t="str">
            <v>yes</v>
          </cell>
          <cell r="F5360" t="str">
            <v>yes</v>
          </cell>
        </row>
        <row r="5361">
          <cell r="A5361" t="str">
            <v>Entiat River Preston 05</v>
          </cell>
          <cell r="B5361" t="str">
            <v>Entiat River-Lake Creek</v>
          </cell>
          <cell r="C5361" t="str">
            <v>Entiat</v>
          </cell>
          <cell r="D5361" t="str">
            <v>yes</v>
          </cell>
          <cell r="E5361" t="str">
            <v>yes</v>
          </cell>
          <cell r="F5361" t="str">
            <v>yes</v>
          </cell>
        </row>
        <row r="5362">
          <cell r="A5362" t="str">
            <v>Etienne Creek 01</v>
          </cell>
          <cell r="B5362" t="str">
            <v xml:space="preserve">Upper Peshastin Creek </v>
          </cell>
          <cell r="C5362" t="str">
            <v>Wenatchee</v>
          </cell>
          <cell r="D5362" t="str">
            <v>yes</v>
          </cell>
          <cell r="E5362" t="str">
            <v>yes</v>
          </cell>
          <cell r="F5362" t="str">
            <v>yes</v>
          </cell>
        </row>
        <row r="5363">
          <cell r="A5363" t="str">
            <v>Etienne Creek 02</v>
          </cell>
          <cell r="B5363" t="str">
            <v xml:space="preserve">Upper Peshastin Creek </v>
          </cell>
          <cell r="C5363" t="str">
            <v>Wenatchee</v>
          </cell>
          <cell r="D5363" t="str">
            <v>no</v>
          </cell>
          <cell r="E5363" t="str">
            <v>yes</v>
          </cell>
          <cell r="F5363" t="str">
            <v>yes</v>
          </cell>
        </row>
        <row r="5364">
          <cell r="A5364" t="str">
            <v>Eureka Creek 01</v>
          </cell>
          <cell r="B5364" t="str">
            <v>Eureka Creek Methow</v>
          </cell>
          <cell r="C5364" t="str">
            <v>Methow</v>
          </cell>
          <cell r="D5364" t="str">
            <v>yes</v>
          </cell>
          <cell r="E5364" t="str">
            <v>yes</v>
          </cell>
          <cell r="F5364" t="str">
            <v>yes</v>
          </cell>
        </row>
        <row r="5365">
          <cell r="A5365" t="str">
            <v>Falls Creek 01</v>
          </cell>
          <cell r="B5365" t="str">
            <v>Falls Creek Methow</v>
          </cell>
          <cell r="C5365" t="str">
            <v>Methow</v>
          </cell>
          <cell r="D5365" t="str">
            <v>no</v>
          </cell>
          <cell r="E5365" t="str">
            <v>yes</v>
          </cell>
          <cell r="F5365" t="str">
            <v>no</v>
          </cell>
        </row>
        <row r="5366">
          <cell r="A5366" t="str">
            <v>Farewell Creek 01</v>
          </cell>
          <cell r="B5366" t="str">
            <v>Lake Creek (Methow)</v>
          </cell>
          <cell r="C5366" t="str">
            <v>Methow</v>
          </cell>
          <cell r="D5366" t="str">
            <v>no</v>
          </cell>
          <cell r="E5366" t="str">
            <v>no</v>
          </cell>
          <cell r="F5366" t="str">
            <v>no</v>
          </cell>
        </row>
        <row r="5367">
          <cell r="A5367" t="str">
            <v>Fish Creek 01</v>
          </cell>
          <cell r="B5367" t="str">
            <v xml:space="preserve">Upper Little Wenatchee River </v>
          </cell>
          <cell r="C5367" t="str">
            <v>Wenatchee</v>
          </cell>
          <cell r="D5367" t="str">
            <v>no</v>
          </cell>
          <cell r="E5367" t="str">
            <v>no</v>
          </cell>
          <cell r="F5367" t="str">
            <v>yes</v>
          </cell>
        </row>
        <row r="5368">
          <cell r="A5368" t="str">
            <v>Fish Lake Run 01</v>
          </cell>
          <cell r="B5368" t="str">
            <v>Wenatchee River-Beaver Creek</v>
          </cell>
          <cell r="C5368" t="str">
            <v>Wenatchee</v>
          </cell>
          <cell r="D5368" t="str">
            <v>yes</v>
          </cell>
          <cell r="E5368" t="str">
            <v>yes</v>
          </cell>
          <cell r="F5368" t="str">
            <v>no</v>
          </cell>
        </row>
        <row r="5369">
          <cell r="A5369" t="str">
            <v>Fish Lake Run 02</v>
          </cell>
          <cell r="B5369" t="str">
            <v>Wenatchee River-Beaver Creek</v>
          </cell>
          <cell r="C5369" t="str">
            <v>Wenatchee</v>
          </cell>
          <cell r="D5369" t="str">
            <v>no</v>
          </cell>
          <cell r="E5369" t="str">
            <v>yes</v>
          </cell>
          <cell r="F5369" t="str">
            <v>no</v>
          </cell>
        </row>
        <row r="5370">
          <cell r="A5370" t="str">
            <v>Foggy Dew Creek 01</v>
          </cell>
          <cell r="B5370" t="str">
            <v>Gold Creek</v>
          </cell>
          <cell r="C5370" t="str">
            <v>Methow</v>
          </cell>
          <cell r="D5370" t="str">
            <v>yes</v>
          </cell>
          <cell r="E5370" t="str">
            <v>yes</v>
          </cell>
          <cell r="F5370" t="str">
            <v>yes</v>
          </cell>
        </row>
        <row r="5371">
          <cell r="A5371" t="str">
            <v>Foggy Dew Creek 02</v>
          </cell>
          <cell r="B5371" t="str">
            <v>Gold Creek</v>
          </cell>
          <cell r="C5371" t="str">
            <v>Methow</v>
          </cell>
          <cell r="D5371" t="str">
            <v>yes</v>
          </cell>
          <cell r="E5371" t="str">
            <v>yes</v>
          </cell>
          <cell r="F5371" t="str">
            <v>yes</v>
          </cell>
        </row>
        <row r="5372">
          <cell r="A5372" t="str">
            <v>Foggy Dew Creek 03</v>
          </cell>
          <cell r="B5372" t="str">
            <v>Gold Creek</v>
          </cell>
          <cell r="C5372" t="str">
            <v>Methow</v>
          </cell>
          <cell r="D5372" t="str">
            <v>yes</v>
          </cell>
          <cell r="E5372" t="str">
            <v>yes</v>
          </cell>
          <cell r="F5372" t="str">
            <v>yes</v>
          </cell>
        </row>
        <row r="5373">
          <cell r="A5373" t="str">
            <v>Foggy Dew Creek 04</v>
          </cell>
          <cell r="B5373" t="str">
            <v>Gold Creek</v>
          </cell>
          <cell r="C5373" t="str">
            <v>Methow</v>
          </cell>
          <cell r="D5373" t="str">
            <v>yes</v>
          </cell>
          <cell r="E5373" t="str">
            <v>yes</v>
          </cell>
          <cell r="F5373" t="str">
            <v>yes</v>
          </cell>
        </row>
        <row r="5374">
          <cell r="A5374" t="str">
            <v>Frazer Creek 01</v>
          </cell>
          <cell r="B5374" t="str">
            <v xml:space="preserve">Lower Beaver Creek </v>
          </cell>
          <cell r="C5374" t="str">
            <v>Methow</v>
          </cell>
          <cell r="D5374" t="str">
            <v>no</v>
          </cell>
          <cell r="E5374" t="str">
            <v>no</v>
          </cell>
          <cell r="F5374" t="str">
            <v>no</v>
          </cell>
        </row>
        <row r="5375">
          <cell r="A5375" t="str">
            <v>Frazer Creek 02</v>
          </cell>
          <cell r="B5375" t="str">
            <v xml:space="preserve">Lower Beaver Creek </v>
          </cell>
          <cell r="C5375" t="str">
            <v>Methow</v>
          </cell>
          <cell r="D5375" t="str">
            <v>no</v>
          </cell>
          <cell r="E5375" t="str">
            <v>no</v>
          </cell>
          <cell r="F5375" t="str">
            <v>no</v>
          </cell>
        </row>
        <row r="5376">
          <cell r="A5376" t="str">
            <v>Frazer Creek 03</v>
          </cell>
          <cell r="B5376" t="str">
            <v xml:space="preserve">Lower Beaver Creek </v>
          </cell>
          <cell r="C5376" t="str">
            <v>Methow</v>
          </cell>
          <cell r="D5376" t="str">
            <v>no</v>
          </cell>
          <cell r="E5376" t="str">
            <v>no</v>
          </cell>
          <cell r="F5376" t="str">
            <v>no</v>
          </cell>
        </row>
        <row r="5377">
          <cell r="A5377" t="str">
            <v>French Creek 01</v>
          </cell>
          <cell r="B5377" t="str">
            <v xml:space="preserve">Upper Icicle Creek </v>
          </cell>
          <cell r="C5377" t="str">
            <v>Wenatchee</v>
          </cell>
          <cell r="D5377" t="str">
            <v>no</v>
          </cell>
          <cell r="E5377" t="str">
            <v>no</v>
          </cell>
          <cell r="F5377" t="str">
            <v>yes</v>
          </cell>
        </row>
        <row r="5378">
          <cell r="A5378" t="str">
            <v>French Creek 02</v>
          </cell>
          <cell r="B5378" t="str">
            <v>French Creek (Wenatchee)</v>
          </cell>
          <cell r="C5378" t="str">
            <v>Wenatchee</v>
          </cell>
          <cell r="D5378" t="str">
            <v>no</v>
          </cell>
          <cell r="E5378" t="str">
            <v>no</v>
          </cell>
          <cell r="F5378" t="str">
            <v>yes</v>
          </cell>
        </row>
        <row r="5379">
          <cell r="A5379" t="str">
            <v>French Creek 03</v>
          </cell>
          <cell r="B5379" t="str">
            <v>French Creek (Wenatchee)</v>
          </cell>
          <cell r="C5379" t="str">
            <v>Wenatchee</v>
          </cell>
          <cell r="D5379" t="str">
            <v>no</v>
          </cell>
          <cell r="E5379" t="str">
            <v>no</v>
          </cell>
          <cell r="F5379" t="str">
            <v>yes</v>
          </cell>
        </row>
        <row r="5380">
          <cell r="A5380" t="str">
            <v>French Creek 04</v>
          </cell>
          <cell r="B5380" t="str">
            <v>French Creek (Wenatchee)</v>
          </cell>
          <cell r="C5380" t="str">
            <v>Wenatchee</v>
          </cell>
          <cell r="D5380" t="str">
            <v>no</v>
          </cell>
          <cell r="E5380" t="str">
            <v>no</v>
          </cell>
          <cell r="F5380" t="str">
            <v>yes</v>
          </cell>
        </row>
        <row r="5381">
          <cell r="A5381" t="str">
            <v>French Creek 05</v>
          </cell>
          <cell r="B5381" t="str">
            <v>French Creek (Wenatchee)</v>
          </cell>
          <cell r="C5381" t="str">
            <v>Wenatchee</v>
          </cell>
          <cell r="D5381" t="str">
            <v>no</v>
          </cell>
          <cell r="E5381" t="str">
            <v>no</v>
          </cell>
          <cell r="F5381" t="str">
            <v>yes</v>
          </cell>
        </row>
        <row r="5382">
          <cell r="A5382" t="str">
            <v>French Creek 06</v>
          </cell>
          <cell r="B5382" t="str">
            <v>French Creek (Wenatchee)</v>
          </cell>
          <cell r="C5382" t="str">
            <v>Wenatchee</v>
          </cell>
          <cell r="D5382" t="str">
            <v>no</v>
          </cell>
          <cell r="E5382" t="str">
            <v>no</v>
          </cell>
          <cell r="F5382" t="str">
            <v>yes</v>
          </cell>
        </row>
        <row r="5383">
          <cell r="A5383" t="str">
            <v>Freund Creek 01</v>
          </cell>
          <cell r="B5383" t="str">
            <v>Chumstick Creek</v>
          </cell>
          <cell r="C5383" t="str">
            <v>Wenatchee</v>
          </cell>
          <cell r="D5383" t="str">
            <v>no</v>
          </cell>
          <cell r="E5383" t="str">
            <v>yes</v>
          </cell>
          <cell r="F5383" t="str">
            <v>no</v>
          </cell>
        </row>
        <row r="5384">
          <cell r="A5384" t="str">
            <v>Gate Creek 01</v>
          </cell>
          <cell r="B5384" t="str">
            <v xml:space="preserve">Lower Chiwawa River </v>
          </cell>
          <cell r="C5384" t="str">
            <v>Wenatchee</v>
          </cell>
          <cell r="D5384" t="str">
            <v>no</v>
          </cell>
          <cell r="E5384" t="str">
            <v>yes</v>
          </cell>
          <cell r="F5384" t="str">
            <v>no</v>
          </cell>
        </row>
        <row r="5385">
          <cell r="A5385" t="str">
            <v>Gill Creek 01</v>
          </cell>
          <cell r="B5385" t="str">
            <v xml:space="preserve">Lower Nason Creek </v>
          </cell>
          <cell r="C5385" t="str">
            <v>Wenatchee</v>
          </cell>
          <cell r="D5385" t="str">
            <v>no</v>
          </cell>
          <cell r="E5385" t="str">
            <v>yes</v>
          </cell>
          <cell r="F5385" t="str">
            <v>no</v>
          </cell>
        </row>
        <row r="5386">
          <cell r="A5386" t="str">
            <v>Goat Creek 01</v>
          </cell>
          <cell r="B5386" t="str">
            <v xml:space="preserve">Goat Creek </v>
          </cell>
          <cell r="C5386" t="str">
            <v>Methow</v>
          </cell>
          <cell r="D5386" t="str">
            <v>yes</v>
          </cell>
          <cell r="E5386" t="str">
            <v>yes</v>
          </cell>
          <cell r="F5386" t="str">
            <v>yes</v>
          </cell>
        </row>
        <row r="5387">
          <cell r="A5387" t="str">
            <v>Goat Creek 02</v>
          </cell>
          <cell r="B5387" t="str">
            <v xml:space="preserve">Goat Creek </v>
          </cell>
          <cell r="C5387" t="str">
            <v>Methow</v>
          </cell>
          <cell r="D5387" t="str">
            <v>yes</v>
          </cell>
          <cell r="E5387" t="str">
            <v>yes</v>
          </cell>
          <cell r="F5387" t="str">
            <v>yes</v>
          </cell>
        </row>
        <row r="5388">
          <cell r="A5388" t="str">
            <v>Goat Creek 03</v>
          </cell>
          <cell r="B5388" t="str">
            <v xml:space="preserve">Goat Creek </v>
          </cell>
          <cell r="C5388" t="str">
            <v>Methow</v>
          </cell>
          <cell r="D5388" t="str">
            <v>yes</v>
          </cell>
          <cell r="E5388" t="str">
            <v>no</v>
          </cell>
          <cell r="F5388" t="str">
            <v>yes</v>
          </cell>
        </row>
        <row r="5389">
          <cell r="A5389" t="str">
            <v>Goat Creek 04</v>
          </cell>
          <cell r="B5389" t="str">
            <v xml:space="preserve">Goat Creek </v>
          </cell>
          <cell r="C5389" t="str">
            <v>Methow</v>
          </cell>
          <cell r="D5389" t="str">
            <v>no</v>
          </cell>
          <cell r="E5389" t="str">
            <v>no</v>
          </cell>
          <cell r="F5389" t="str">
            <v>yes</v>
          </cell>
        </row>
        <row r="5390">
          <cell r="A5390" t="str">
            <v>Goat Creek 05</v>
          </cell>
          <cell r="B5390" t="str">
            <v xml:space="preserve">Goat Creek </v>
          </cell>
          <cell r="C5390" t="str">
            <v>Methow</v>
          </cell>
          <cell r="D5390" t="str">
            <v>no</v>
          </cell>
          <cell r="E5390" t="str">
            <v>no</v>
          </cell>
          <cell r="F5390" t="str">
            <v>yes</v>
          </cell>
        </row>
        <row r="5391">
          <cell r="A5391" t="str">
            <v>Goat Creek 06</v>
          </cell>
          <cell r="B5391" t="str">
            <v xml:space="preserve">Goat Creek </v>
          </cell>
          <cell r="C5391" t="str">
            <v>Methow</v>
          </cell>
          <cell r="D5391" t="str">
            <v>no</v>
          </cell>
          <cell r="E5391" t="str">
            <v>no</v>
          </cell>
          <cell r="F5391" t="str">
            <v>yes</v>
          </cell>
        </row>
        <row r="5392">
          <cell r="A5392" t="str">
            <v>Goat Creek 07</v>
          </cell>
          <cell r="B5392" t="str">
            <v xml:space="preserve">Goat Creek </v>
          </cell>
          <cell r="C5392" t="str">
            <v>Methow</v>
          </cell>
          <cell r="D5392" t="str">
            <v>no</v>
          </cell>
          <cell r="E5392" t="str">
            <v>no</v>
          </cell>
          <cell r="F5392" t="str">
            <v>yes</v>
          </cell>
        </row>
        <row r="5393">
          <cell r="A5393" t="str">
            <v>Goat Creek 08</v>
          </cell>
          <cell r="B5393" t="str">
            <v xml:space="preserve">Goat Creek </v>
          </cell>
          <cell r="C5393" t="str">
            <v>Methow</v>
          </cell>
          <cell r="D5393" t="str">
            <v>no</v>
          </cell>
          <cell r="E5393" t="str">
            <v>no</v>
          </cell>
          <cell r="F5393" t="str">
            <v>yes</v>
          </cell>
        </row>
        <row r="5394">
          <cell r="A5394" t="str">
            <v>Goat Creek 09</v>
          </cell>
          <cell r="B5394" t="str">
            <v xml:space="preserve">Goat Creek </v>
          </cell>
          <cell r="C5394" t="str">
            <v>Methow</v>
          </cell>
          <cell r="D5394" t="str">
            <v>no</v>
          </cell>
          <cell r="E5394" t="str">
            <v>no</v>
          </cell>
          <cell r="F5394" t="str">
            <v>yes</v>
          </cell>
        </row>
        <row r="5395">
          <cell r="A5395" t="str">
            <v>Gold Creek 01</v>
          </cell>
          <cell r="B5395" t="str">
            <v>Methow River-Texas Creek</v>
          </cell>
          <cell r="C5395" t="str">
            <v>Methow</v>
          </cell>
          <cell r="D5395" t="str">
            <v>yes</v>
          </cell>
          <cell r="E5395" t="str">
            <v>yes</v>
          </cell>
          <cell r="F5395" t="str">
            <v>yes</v>
          </cell>
        </row>
        <row r="5396">
          <cell r="A5396" t="str">
            <v>Gold Creek 02</v>
          </cell>
          <cell r="B5396" t="str">
            <v>Gold Creek</v>
          </cell>
          <cell r="C5396" t="str">
            <v>Methow</v>
          </cell>
          <cell r="D5396" t="str">
            <v>no</v>
          </cell>
          <cell r="E5396" t="str">
            <v>yes</v>
          </cell>
          <cell r="F5396" t="str">
            <v>no</v>
          </cell>
        </row>
        <row r="5397">
          <cell r="A5397" t="str">
            <v>Gold Creek 03</v>
          </cell>
          <cell r="B5397" t="str">
            <v>Gold Creek</v>
          </cell>
          <cell r="C5397" t="str">
            <v>Methow</v>
          </cell>
          <cell r="D5397" t="str">
            <v>yes</v>
          </cell>
          <cell r="E5397" t="str">
            <v>yes</v>
          </cell>
          <cell r="F5397" t="str">
            <v>yes</v>
          </cell>
        </row>
        <row r="5398">
          <cell r="A5398" t="str">
            <v>Gold Creek 04</v>
          </cell>
          <cell r="B5398" t="str">
            <v>Gold Creek</v>
          </cell>
          <cell r="C5398" t="str">
            <v>Methow</v>
          </cell>
          <cell r="D5398" t="str">
            <v>yes</v>
          </cell>
          <cell r="E5398" t="str">
            <v>yes</v>
          </cell>
          <cell r="F5398" t="str">
            <v>yes</v>
          </cell>
        </row>
        <row r="5399">
          <cell r="A5399" t="str">
            <v>Gold Creek 05</v>
          </cell>
          <cell r="B5399" t="str">
            <v>Gold Creek</v>
          </cell>
          <cell r="C5399" t="str">
            <v>Methow</v>
          </cell>
          <cell r="D5399" t="str">
            <v>yes</v>
          </cell>
          <cell r="E5399" t="str">
            <v>yes</v>
          </cell>
          <cell r="F5399" t="str">
            <v>yes</v>
          </cell>
        </row>
        <row r="5400">
          <cell r="A5400" t="str">
            <v>Gold Creek North Fork 01</v>
          </cell>
          <cell r="B5400" t="str">
            <v>Gold Creek</v>
          </cell>
          <cell r="C5400" t="str">
            <v>Methow</v>
          </cell>
          <cell r="D5400" t="str">
            <v>yes</v>
          </cell>
          <cell r="E5400" t="str">
            <v>yes</v>
          </cell>
          <cell r="F5400" t="str">
            <v>yes</v>
          </cell>
        </row>
        <row r="5401">
          <cell r="A5401" t="str">
            <v>Gold Creek South Fork 01</v>
          </cell>
          <cell r="B5401" t="str">
            <v xml:space="preserve">South Fork Gold Creek </v>
          </cell>
          <cell r="C5401" t="str">
            <v>Methow</v>
          </cell>
          <cell r="D5401" t="str">
            <v>yes</v>
          </cell>
          <cell r="E5401" t="str">
            <v>yes</v>
          </cell>
          <cell r="F5401" t="str">
            <v>yes</v>
          </cell>
        </row>
        <row r="5402">
          <cell r="A5402" t="str">
            <v>Gold Creek South Fork 02</v>
          </cell>
          <cell r="B5402" t="str">
            <v xml:space="preserve">South Fork Gold Creek </v>
          </cell>
          <cell r="C5402" t="str">
            <v>Methow</v>
          </cell>
          <cell r="D5402" t="str">
            <v>yes</v>
          </cell>
          <cell r="E5402" t="str">
            <v>yes</v>
          </cell>
          <cell r="F5402" t="str">
            <v>yes</v>
          </cell>
        </row>
        <row r="5403">
          <cell r="A5403" t="str">
            <v>Gold Creek South Fork 03</v>
          </cell>
          <cell r="B5403" t="str">
            <v xml:space="preserve">South Fork Gold Creek </v>
          </cell>
          <cell r="C5403" t="str">
            <v>Methow</v>
          </cell>
          <cell r="D5403" t="str">
            <v>yes</v>
          </cell>
          <cell r="E5403" t="str">
            <v>yes</v>
          </cell>
          <cell r="F5403" t="str">
            <v>yes</v>
          </cell>
        </row>
        <row r="5404">
          <cell r="A5404" t="str">
            <v>Gold Creek South Fork 04</v>
          </cell>
          <cell r="B5404" t="str">
            <v xml:space="preserve">South Fork Gold Creek </v>
          </cell>
          <cell r="C5404" t="str">
            <v>Methow</v>
          </cell>
          <cell r="D5404" t="str">
            <v>no</v>
          </cell>
          <cell r="E5404" t="str">
            <v>no</v>
          </cell>
          <cell r="F5404" t="str">
            <v>yes</v>
          </cell>
        </row>
        <row r="5405">
          <cell r="A5405" t="str">
            <v>Goose Creek 01</v>
          </cell>
          <cell r="B5405" t="str">
            <v xml:space="preserve">Lower Chiwawa River </v>
          </cell>
          <cell r="C5405" t="str">
            <v>Wenatchee</v>
          </cell>
          <cell r="D5405" t="str">
            <v>yes</v>
          </cell>
          <cell r="E5405" t="str">
            <v>yes</v>
          </cell>
          <cell r="F5405" t="str">
            <v>no</v>
          </cell>
        </row>
        <row r="5406">
          <cell r="A5406" t="str">
            <v>Hansel Creek 01</v>
          </cell>
          <cell r="B5406" t="str">
            <v xml:space="preserve">Lower Peshastin Creek </v>
          </cell>
          <cell r="C5406" t="str">
            <v>Wenatchee</v>
          </cell>
          <cell r="D5406" t="str">
            <v>no</v>
          </cell>
          <cell r="E5406" t="str">
            <v>yes</v>
          </cell>
          <cell r="F5406" t="str">
            <v>no</v>
          </cell>
        </row>
        <row r="5407">
          <cell r="A5407" t="str">
            <v>Henry Creek 01</v>
          </cell>
          <cell r="B5407" t="str">
            <v xml:space="preserve">Upper Nason Creek </v>
          </cell>
          <cell r="C5407" t="str">
            <v>Wenatchee</v>
          </cell>
          <cell r="D5407" t="str">
            <v>no</v>
          </cell>
          <cell r="E5407" t="str">
            <v>no</v>
          </cell>
          <cell r="F5407" t="str">
            <v>yes</v>
          </cell>
        </row>
        <row r="5408">
          <cell r="A5408" t="str">
            <v>Hornet Creek 01</v>
          </cell>
          <cell r="B5408" t="str">
            <v xml:space="preserve">Lower Mad River </v>
          </cell>
          <cell r="C5408" t="str">
            <v>Entiat</v>
          </cell>
          <cell r="D5408" t="str">
            <v>yes</v>
          </cell>
          <cell r="E5408" t="str">
            <v>yes</v>
          </cell>
          <cell r="F5408" t="str">
            <v>yes</v>
          </cell>
        </row>
        <row r="5409">
          <cell r="A5409" t="str">
            <v>Hornet Creek 02</v>
          </cell>
          <cell r="B5409" t="str">
            <v xml:space="preserve">Lower Mad River </v>
          </cell>
          <cell r="C5409" t="str">
            <v>Entiat</v>
          </cell>
          <cell r="D5409" t="str">
            <v>no</v>
          </cell>
          <cell r="E5409" t="str">
            <v>yes</v>
          </cell>
          <cell r="F5409" t="str">
            <v>no</v>
          </cell>
        </row>
        <row r="5410">
          <cell r="A5410" t="str">
            <v>Hornet Draw 01</v>
          </cell>
          <cell r="B5410" t="str">
            <v xml:space="preserve">Libby Creek </v>
          </cell>
          <cell r="C5410" t="str">
            <v>Methow</v>
          </cell>
          <cell r="D5410" t="str">
            <v>no</v>
          </cell>
          <cell r="E5410" t="str">
            <v>yes</v>
          </cell>
          <cell r="F5410" t="str">
            <v>no</v>
          </cell>
        </row>
        <row r="5411">
          <cell r="A5411" t="str">
            <v>Icicle Creek Lower 01</v>
          </cell>
          <cell r="B5411" t="str">
            <v xml:space="preserve">Lower Icicle Creek </v>
          </cell>
          <cell r="C5411" t="str">
            <v>Wenatchee</v>
          </cell>
          <cell r="D5411" t="str">
            <v>yes</v>
          </cell>
          <cell r="E5411" t="str">
            <v>yes</v>
          </cell>
          <cell r="F5411" t="str">
            <v>yes</v>
          </cell>
        </row>
        <row r="5412">
          <cell r="A5412" t="str">
            <v>Icicle Creek Lower 02</v>
          </cell>
          <cell r="B5412" t="str">
            <v xml:space="preserve">Lower Icicle Creek </v>
          </cell>
          <cell r="C5412" t="str">
            <v>Wenatchee</v>
          </cell>
          <cell r="D5412" t="str">
            <v>yes</v>
          </cell>
          <cell r="E5412" t="str">
            <v>yes</v>
          </cell>
          <cell r="F5412" t="str">
            <v>yes</v>
          </cell>
        </row>
        <row r="5413">
          <cell r="A5413" t="str">
            <v>Icicle Creek Lower 03</v>
          </cell>
          <cell r="B5413" t="str">
            <v xml:space="preserve">Lower Icicle Creek </v>
          </cell>
          <cell r="C5413" t="str">
            <v>Wenatchee</v>
          </cell>
          <cell r="D5413" t="str">
            <v>yes</v>
          </cell>
          <cell r="E5413" t="str">
            <v>yes</v>
          </cell>
          <cell r="F5413" t="str">
            <v>yes</v>
          </cell>
        </row>
        <row r="5414">
          <cell r="A5414" t="str">
            <v>Icicle Creek Lower 04</v>
          </cell>
          <cell r="B5414" t="str">
            <v xml:space="preserve">Lower Icicle Creek </v>
          </cell>
          <cell r="C5414" t="str">
            <v>Wenatchee</v>
          </cell>
          <cell r="D5414" t="str">
            <v>yes</v>
          </cell>
          <cell r="E5414" t="str">
            <v>yes</v>
          </cell>
          <cell r="F5414" t="str">
            <v>yes</v>
          </cell>
        </row>
        <row r="5415">
          <cell r="A5415" t="str">
            <v>Icicle Creek Lower 05</v>
          </cell>
          <cell r="B5415" t="str">
            <v xml:space="preserve">Lower Icicle Creek </v>
          </cell>
          <cell r="C5415" t="str">
            <v>Wenatchee</v>
          </cell>
          <cell r="D5415" t="str">
            <v>yes</v>
          </cell>
          <cell r="E5415" t="str">
            <v>yes</v>
          </cell>
          <cell r="F5415" t="str">
            <v>yes</v>
          </cell>
        </row>
        <row r="5416">
          <cell r="A5416" t="str">
            <v>Icicle Creek Lower 06</v>
          </cell>
          <cell r="B5416" t="str">
            <v xml:space="preserve">Lower Icicle Creek </v>
          </cell>
          <cell r="C5416" t="str">
            <v>Wenatchee</v>
          </cell>
          <cell r="D5416" t="str">
            <v>no</v>
          </cell>
          <cell r="E5416" t="str">
            <v>no</v>
          </cell>
          <cell r="F5416" t="str">
            <v>yes</v>
          </cell>
        </row>
        <row r="5417">
          <cell r="A5417" t="str">
            <v>Icicle Creek Lower 07</v>
          </cell>
          <cell r="B5417" t="str">
            <v xml:space="preserve">Lower Icicle Creek </v>
          </cell>
          <cell r="C5417" t="str">
            <v>Wenatchee</v>
          </cell>
          <cell r="D5417" t="str">
            <v>no</v>
          </cell>
          <cell r="E5417" t="str">
            <v>no</v>
          </cell>
          <cell r="F5417" t="str">
            <v>yes</v>
          </cell>
        </row>
        <row r="5418">
          <cell r="A5418" t="str">
            <v>Icicle Creek Lower 08</v>
          </cell>
          <cell r="B5418" t="str">
            <v xml:space="preserve">Lower Icicle Creek </v>
          </cell>
          <cell r="C5418" t="str">
            <v>Wenatchee</v>
          </cell>
          <cell r="D5418" t="str">
            <v>no</v>
          </cell>
          <cell r="E5418" t="str">
            <v>no</v>
          </cell>
          <cell r="F5418" t="str">
            <v>yes</v>
          </cell>
        </row>
        <row r="5419">
          <cell r="A5419" t="str">
            <v>Icicle Creek Middle 01</v>
          </cell>
          <cell r="B5419" t="str">
            <v xml:space="preserve">Middle Icicle Creek </v>
          </cell>
          <cell r="C5419" t="str">
            <v>Wenatchee</v>
          </cell>
          <cell r="D5419" t="str">
            <v>no</v>
          </cell>
          <cell r="E5419" t="str">
            <v>no</v>
          </cell>
          <cell r="F5419" t="str">
            <v>yes</v>
          </cell>
        </row>
        <row r="5420">
          <cell r="A5420" t="str">
            <v>Icicle Creek Middle 02</v>
          </cell>
          <cell r="B5420" t="str">
            <v xml:space="preserve">Middle Icicle Creek </v>
          </cell>
          <cell r="C5420" t="str">
            <v>Wenatchee</v>
          </cell>
          <cell r="D5420" t="str">
            <v>no</v>
          </cell>
          <cell r="E5420" t="str">
            <v>no</v>
          </cell>
          <cell r="F5420" t="str">
            <v>yes</v>
          </cell>
        </row>
        <row r="5421">
          <cell r="A5421" t="str">
            <v>Icicle Creek Middle 03</v>
          </cell>
          <cell r="B5421" t="str">
            <v xml:space="preserve">Middle Icicle Creek </v>
          </cell>
          <cell r="C5421" t="str">
            <v>Wenatchee</v>
          </cell>
          <cell r="D5421" t="str">
            <v>no</v>
          </cell>
          <cell r="E5421" t="str">
            <v>no</v>
          </cell>
          <cell r="F5421" t="str">
            <v>yes</v>
          </cell>
        </row>
        <row r="5422">
          <cell r="A5422" t="str">
            <v>Icicle Creek Middle 04</v>
          </cell>
          <cell r="B5422" t="str">
            <v xml:space="preserve">Middle Icicle Creek </v>
          </cell>
          <cell r="C5422" t="str">
            <v>Wenatchee</v>
          </cell>
          <cell r="D5422" t="str">
            <v>no</v>
          </cell>
          <cell r="E5422" t="str">
            <v>no</v>
          </cell>
          <cell r="F5422" t="str">
            <v>yes</v>
          </cell>
        </row>
        <row r="5423">
          <cell r="A5423" t="str">
            <v>Icicle Creek Middle 05</v>
          </cell>
          <cell r="B5423" t="str">
            <v xml:space="preserve">Middle Icicle Creek </v>
          </cell>
          <cell r="C5423" t="str">
            <v>Wenatchee</v>
          </cell>
          <cell r="D5423" t="str">
            <v>no</v>
          </cell>
          <cell r="E5423" t="str">
            <v>no</v>
          </cell>
          <cell r="F5423" t="str">
            <v>yes</v>
          </cell>
        </row>
        <row r="5424">
          <cell r="A5424" t="str">
            <v>Icicle Creek Middle 06</v>
          </cell>
          <cell r="B5424" t="str">
            <v xml:space="preserve">Middle Icicle Creek </v>
          </cell>
          <cell r="C5424" t="str">
            <v>Wenatchee</v>
          </cell>
          <cell r="D5424" t="str">
            <v>no</v>
          </cell>
          <cell r="E5424" t="str">
            <v>no</v>
          </cell>
          <cell r="F5424" t="str">
            <v>yes</v>
          </cell>
        </row>
        <row r="5425">
          <cell r="A5425" t="str">
            <v>Icicle Creek Middle 07</v>
          </cell>
          <cell r="B5425" t="str">
            <v xml:space="preserve">Middle Icicle Creek </v>
          </cell>
          <cell r="C5425" t="str">
            <v>Wenatchee</v>
          </cell>
          <cell r="D5425" t="str">
            <v>no</v>
          </cell>
          <cell r="E5425" t="str">
            <v>no</v>
          </cell>
          <cell r="F5425" t="str">
            <v>yes</v>
          </cell>
        </row>
        <row r="5426">
          <cell r="A5426" t="str">
            <v>Icicle Creek Middle 08</v>
          </cell>
          <cell r="B5426" t="str">
            <v xml:space="preserve">Middle Icicle Creek </v>
          </cell>
          <cell r="C5426" t="str">
            <v>Wenatchee</v>
          </cell>
          <cell r="D5426" t="str">
            <v>no</v>
          </cell>
          <cell r="E5426" t="str">
            <v>no</v>
          </cell>
          <cell r="F5426" t="str">
            <v>yes</v>
          </cell>
        </row>
        <row r="5427">
          <cell r="A5427" t="str">
            <v>Icicle Creek Middle 09</v>
          </cell>
          <cell r="B5427" t="str">
            <v xml:space="preserve">Middle Icicle Creek </v>
          </cell>
          <cell r="C5427" t="str">
            <v>Wenatchee</v>
          </cell>
          <cell r="D5427" t="str">
            <v>no</v>
          </cell>
          <cell r="E5427" t="str">
            <v>no</v>
          </cell>
          <cell r="F5427" t="str">
            <v>yes</v>
          </cell>
        </row>
        <row r="5428">
          <cell r="A5428" t="str">
            <v>Icicle Creek Middle 10</v>
          </cell>
          <cell r="B5428" t="str">
            <v xml:space="preserve">Middle Icicle Creek </v>
          </cell>
          <cell r="C5428" t="str">
            <v>Wenatchee</v>
          </cell>
          <cell r="D5428" t="str">
            <v>no</v>
          </cell>
          <cell r="E5428" t="str">
            <v>no</v>
          </cell>
          <cell r="F5428" t="str">
            <v>yes</v>
          </cell>
        </row>
        <row r="5429">
          <cell r="A5429" t="str">
            <v>Icicle Creek Middle 11</v>
          </cell>
          <cell r="B5429" t="str">
            <v xml:space="preserve">Upper Icicle Creek </v>
          </cell>
          <cell r="C5429" t="str">
            <v>Wenatchee</v>
          </cell>
          <cell r="D5429" t="str">
            <v>no</v>
          </cell>
          <cell r="E5429" t="str">
            <v>no</v>
          </cell>
          <cell r="F5429" t="str">
            <v>yes</v>
          </cell>
        </row>
        <row r="5430">
          <cell r="A5430" t="str">
            <v>Icicle Creek Upper 01</v>
          </cell>
          <cell r="B5430" t="str">
            <v xml:space="preserve">Upper Icicle Creek </v>
          </cell>
          <cell r="C5430" t="str">
            <v>Wenatchee</v>
          </cell>
          <cell r="D5430" t="str">
            <v>no</v>
          </cell>
          <cell r="E5430" t="str">
            <v>no</v>
          </cell>
          <cell r="F5430" t="str">
            <v>yes</v>
          </cell>
        </row>
        <row r="5431">
          <cell r="A5431" t="str">
            <v>Icicle Creek Upper 02</v>
          </cell>
          <cell r="B5431" t="str">
            <v xml:space="preserve">Upper Icicle Creek </v>
          </cell>
          <cell r="C5431" t="str">
            <v>Wenatchee</v>
          </cell>
          <cell r="D5431" t="str">
            <v>no</v>
          </cell>
          <cell r="E5431" t="str">
            <v>no</v>
          </cell>
          <cell r="F5431" t="str">
            <v>yes</v>
          </cell>
        </row>
        <row r="5432">
          <cell r="A5432" t="str">
            <v>Icicle Creek Upper 03</v>
          </cell>
          <cell r="B5432" t="str">
            <v xml:space="preserve">Upper Icicle Creek </v>
          </cell>
          <cell r="C5432" t="str">
            <v>Wenatchee</v>
          </cell>
          <cell r="D5432" t="str">
            <v>no</v>
          </cell>
          <cell r="E5432" t="str">
            <v>no</v>
          </cell>
          <cell r="F5432" t="str">
            <v>yes</v>
          </cell>
        </row>
        <row r="5433">
          <cell r="A5433" t="str">
            <v>Icicle Creek Upper 04</v>
          </cell>
          <cell r="B5433" t="str">
            <v xml:space="preserve">Upper Icicle Creek </v>
          </cell>
          <cell r="C5433" t="str">
            <v>Wenatchee</v>
          </cell>
          <cell r="D5433" t="str">
            <v>no</v>
          </cell>
          <cell r="E5433" t="str">
            <v>no</v>
          </cell>
          <cell r="F5433" t="str">
            <v>yes</v>
          </cell>
        </row>
        <row r="5434">
          <cell r="A5434" t="str">
            <v>Icicle Creek Upper 05</v>
          </cell>
          <cell r="B5434" t="str">
            <v xml:space="preserve">Upper Icicle Creek </v>
          </cell>
          <cell r="C5434" t="str">
            <v>Wenatchee</v>
          </cell>
          <cell r="D5434" t="str">
            <v>no</v>
          </cell>
          <cell r="E5434" t="str">
            <v>no</v>
          </cell>
          <cell r="F5434" t="str">
            <v>no</v>
          </cell>
        </row>
        <row r="5435">
          <cell r="A5435" t="str">
            <v>Indian Creek 01</v>
          </cell>
          <cell r="B5435" t="str">
            <v xml:space="preserve">Tillicum Creek </v>
          </cell>
          <cell r="C5435" t="str">
            <v>Entiat</v>
          </cell>
          <cell r="D5435" t="str">
            <v>no</v>
          </cell>
          <cell r="E5435" t="str">
            <v>yes</v>
          </cell>
          <cell r="F5435" t="str">
            <v>no</v>
          </cell>
        </row>
        <row r="5436">
          <cell r="A5436" t="str">
            <v>Ingalls Creek 01</v>
          </cell>
          <cell r="B5436" t="str">
            <v xml:space="preserve">Upper Peshastin Creek </v>
          </cell>
          <cell r="C5436" t="str">
            <v>Wenatchee</v>
          </cell>
          <cell r="D5436" t="str">
            <v>yes</v>
          </cell>
          <cell r="E5436" t="str">
            <v>yes</v>
          </cell>
          <cell r="F5436" t="str">
            <v>yes</v>
          </cell>
        </row>
        <row r="5437">
          <cell r="A5437" t="str">
            <v>Ingalls Creek 02</v>
          </cell>
          <cell r="B5437" t="str">
            <v xml:space="preserve">Ingalls Creek </v>
          </cell>
          <cell r="C5437" t="str">
            <v>Wenatchee</v>
          </cell>
          <cell r="D5437" t="str">
            <v>yes</v>
          </cell>
          <cell r="E5437" t="str">
            <v>yes</v>
          </cell>
          <cell r="F5437" t="str">
            <v>yes</v>
          </cell>
        </row>
        <row r="5438">
          <cell r="A5438" t="str">
            <v>Ingalls Creek 03</v>
          </cell>
          <cell r="B5438" t="str">
            <v xml:space="preserve">Ingalls Creek </v>
          </cell>
          <cell r="C5438" t="str">
            <v>Wenatchee</v>
          </cell>
          <cell r="D5438" t="str">
            <v>no</v>
          </cell>
          <cell r="E5438" t="str">
            <v>no</v>
          </cell>
          <cell r="F5438" t="str">
            <v>yes</v>
          </cell>
        </row>
        <row r="5439">
          <cell r="A5439" t="str">
            <v>Jack Creek 01</v>
          </cell>
          <cell r="B5439" t="str">
            <v xml:space="preserve">Jack Creek </v>
          </cell>
          <cell r="C5439" t="str">
            <v>Wenatchee</v>
          </cell>
          <cell r="D5439" t="str">
            <v>no</v>
          </cell>
          <cell r="E5439" t="str">
            <v>no</v>
          </cell>
          <cell r="F5439" t="str">
            <v>yes</v>
          </cell>
        </row>
        <row r="5440">
          <cell r="A5440" t="str">
            <v>Kahler Creek 01</v>
          </cell>
          <cell r="B5440" t="str">
            <v xml:space="preserve">Lower Nason Creek </v>
          </cell>
          <cell r="C5440" t="str">
            <v>Wenatchee</v>
          </cell>
          <cell r="D5440" t="str">
            <v>yes</v>
          </cell>
          <cell r="E5440" t="str">
            <v>yes</v>
          </cell>
          <cell r="F5440" t="str">
            <v>no</v>
          </cell>
        </row>
        <row r="5441">
          <cell r="A5441" t="str">
            <v>Kloochman Creek 01</v>
          </cell>
          <cell r="B5441" t="str">
            <v xml:space="preserve">Tillicum Creek </v>
          </cell>
          <cell r="C5441" t="str">
            <v>Entiat</v>
          </cell>
          <cell r="D5441" t="str">
            <v>no</v>
          </cell>
          <cell r="E5441" t="str">
            <v>yes</v>
          </cell>
          <cell r="F5441" t="str">
            <v>no</v>
          </cell>
        </row>
        <row r="5442">
          <cell r="A5442" t="str">
            <v>Lake Creek Entiat 01</v>
          </cell>
          <cell r="B5442" t="str">
            <v>Entiat River-Lake Creek</v>
          </cell>
          <cell r="C5442" t="str">
            <v>Entiat</v>
          </cell>
          <cell r="D5442" t="str">
            <v>no</v>
          </cell>
          <cell r="E5442" t="str">
            <v>no</v>
          </cell>
          <cell r="F5442" t="str">
            <v>yes</v>
          </cell>
        </row>
        <row r="5443">
          <cell r="A5443" t="str">
            <v>Lake Creek Methow 01</v>
          </cell>
          <cell r="B5443" t="str">
            <v>Lake Creek (Methow)</v>
          </cell>
          <cell r="C5443" t="str">
            <v>Methow</v>
          </cell>
          <cell r="D5443" t="str">
            <v>yes</v>
          </cell>
          <cell r="E5443" t="str">
            <v>yes</v>
          </cell>
          <cell r="F5443" t="str">
            <v>yes</v>
          </cell>
        </row>
        <row r="5444">
          <cell r="A5444" t="str">
            <v>Lake Creek Methow 02</v>
          </cell>
          <cell r="B5444" t="str">
            <v>Lake Creek (Methow)</v>
          </cell>
          <cell r="C5444" t="str">
            <v>Methow</v>
          </cell>
          <cell r="D5444" t="str">
            <v>no</v>
          </cell>
          <cell r="E5444" t="str">
            <v>yes</v>
          </cell>
          <cell r="F5444" t="str">
            <v>yes</v>
          </cell>
        </row>
        <row r="5445">
          <cell r="A5445" t="str">
            <v>Lake Creek Methow 03</v>
          </cell>
          <cell r="B5445" t="str">
            <v>Lake Creek (Methow)</v>
          </cell>
          <cell r="C5445" t="str">
            <v>Methow</v>
          </cell>
          <cell r="D5445" t="str">
            <v>no</v>
          </cell>
          <cell r="E5445" t="str">
            <v>yes</v>
          </cell>
          <cell r="F5445" t="str">
            <v>yes</v>
          </cell>
        </row>
        <row r="5446">
          <cell r="A5446" t="str">
            <v>Lake Creek Methow 04</v>
          </cell>
          <cell r="B5446" t="str">
            <v>Lake Creek (Methow)</v>
          </cell>
          <cell r="C5446" t="str">
            <v>Methow</v>
          </cell>
          <cell r="D5446" t="str">
            <v>no</v>
          </cell>
          <cell r="E5446" t="str">
            <v>yes</v>
          </cell>
          <cell r="F5446" t="str">
            <v>yes</v>
          </cell>
        </row>
        <row r="5447">
          <cell r="A5447" t="str">
            <v>Lake Creek Methow 05</v>
          </cell>
          <cell r="B5447" t="str">
            <v>Lake Creek (Methow)</v>
          </cell>
          <cell r="C5447" t="str">
            <v>Methow</v>
          </cell>
          <cell r="D5447" t="str">
            <v>no</v>
          </cell>
          <cell r="E5447" t="str">
            <v>yes</v>
          </cell>
          <cell r="F5447" t="str">
            <v>yes</v>
          </cell>
        </row>
        <row r="5448">
          <cell r="A5448" t="str">
            <v>Lake Creek Methow 06</v>
          </cell>
          <cell r="B5448" t="str">
            <v>Lake Creek (Methow)</v>
          </cell>
          <cell r="C5448" t="str">
            <v>Methow</v>
          </cell>
          <cell r="D5448" t="str">
            <v>no</v>
          </cell>
          <cell r="E5448" t="str">
            <v>yes</v>
          </cell>
          <cell r="F5448" t="str">
            <v>yes</v>
          </cell>
        </row>
        <row r="5449">
          <cell r="A5449" t="str">
            <v>Lake Wenatchee 01</v>
          </cell>
          <cell r="B5449" t="str">
            <v xml:space="preserve">Lake Wenatchee </v>
          </cell>
          <cell r="C5449" t="str">
            <v>Wenatchee</v>
          </cell>
          <cell r="D5449" t="str">
            <v>yes</v>
          </cell>
          <cell r="E5449" t="str">
            <v>yes</v>
          </cell>
          <cell r="F5449" t="str">
            <v>yes</v>
          </cell>
        </row>
        <row r="5450">
          <cell r="A5450" t="str">
            <v>Larsen Creek 01</v>
          </cell>
          <cell r="B5450" t="str">
            <v xml:space="preserve">Lower Peshastin Creek </v>
          </cell>
          <cell r="C5450" t="str">
            <v>Wenatchee</v>
          </cell>
          <cell r="D5450" t="str">
            <v>no</v>
          </cell>
          <cell r="E5450" t="str">
            <v>no</v>
          </cell>
          <cell r="F5450" t="str">
            <v>no</v>
          </cell>
        </row>
        <row r="5451">
          <cell r="A5451" t="str">
            <v>Leland Creek 01</v>
          </cell>
          <cell r="B5451" t="str">
            <v xml:space="preserve">Upper Icicle Creek </v>
          </cell>
          <cell r="C5451" t="str">
            <v>Wenatchee</v>
          </cell>
          <cell r="D5451" t="str">
            <v>no</v>
          </cell>
          <cell r="E5451" t="str">
            <v>no</v>
          </cell>
          <cell r="F5451" t="str">
            <v>yes</v>
          </cell>
        </row>
        <row r="5452">
          <cell r="A5452" t="str">
            <v>Leland Creek 02</v>
          </cell>
          <cell r="B5452" t="str">
            <v xml:space="preserve">Upper Icicle Creek </v>
          </cell>
          <cell r="C5452" t="str">
            <v>Wenatchee</v>
          </cell>
          <cell r="D5452" t="str">
            <v>no</v>
          </cell>
          <cell r="E5452" t="str">
            <v>no</v>
          </cell>
          <cell r="F5452" t="str">
            <v>yes</v>
          </cell>
        </row>
        <row r="5453">
          <cell r="A5453" t="str">
            <v>Leland Creek 03</v>
          </cell>
          <cell r="B5453" t="str">
            <v xml:space="preserve">Upper Icicle Creek </v>
          </cell>
          <cell r="C5453" t="str">
            <v>Wenatchee</v>
          </cell>
          <cell r="D5453" t="str">
            <v>no</v>
          </cell>
          <cell r="E5453" t="str">
            <v>no</v>
          </cell>
          <cell r="F5453" t="str">
            <v>yes</v>
          </cell>
        </row>
        <row r="5454">
          <cell r="A5454" t="str">
            <v>Leland Creek 04</v>
          </cell>
          <cell r="B5454" t="str">
            <v xml:space="preserve">Upper Icicle Creek </v>
          </cell>
          <cell r="C5454" t="str">
            <v>Wenatchee</v>
          </cell>
          <cell r="D5454" t="str">
            <v>no</v>
          </cell>
          <cell r="E5454" t="str">
            <v>no</v>
          </cell>
          <cell r="F5454" t="str">
            <v>yes</v>
          </cell>
        </row>
        <row r="5455">
          <cell r="A5455" t="str">
            <v>Libby Creek 01</v>
          </cell>
          <cell r="B5455" t="str">
            <v xml:space="preserve">Libby Creek </v>
          </cell>
          <cell r="C5455" t="str">
            <v>Methow</v>
          </cell>
          <cell r="D5455" t="str">
            <v>yes</v>
          </cell>
          <cell r="E5455" t="str">
            <v>yes</v>
          </cell>
          <cell r="F5455" t="str">
            <v>yes</v>
          </cell>
        </row>
        <row r="5456">
          <cell r="A5456" t="str">
            <v>Libby Creek 02</v>
          </cell>
          <cell r="B5456" t="str">
            <v xml:space="preserve">Libby Creek </v>
          </cell>
          <cell r="C5456" t="str">
            <v>Methow</v>
          </cell>
          <cell r="D5456" t="str">
            <v>yes</v>
          </cell>
          <cell r="E5456" t="str">
            <v>yes</v>
          </cell>
          <cell r="F5456" t="str">
            <v>yes</v>
          </cell>
        </row>
        <row r="5457">
          <cell r="A5457" t="str">
            <v>Libby Creek 03</v>
          </cell>
          <cell r="B5457" t="str">
            <v xml:space="preserve">Libby Creek </v>
          </cell>
          <cell r="C5457" t="str">
            <v>Methow</v>
          </cell>
          <cell r="D5457" t="str">
            <v>yes</v>
          </cell>
          <cell r="E5457" t="str">
            <v>yes</v>
          </cell>
          <cell r="F5457" t="str">
            <v>yes</v>
          </cell>
        </row>
        <row r="5458">
          <cell r="A5458" t="str">
            <v>Libby Creek 04</v>
          </cell>
          <cell r="B5458" t="str">
            <v xml:space="preserve">Libby Creek </v>
          </cell>
          <cell r="C5458" t="str">
            <v>Methow</v>
          </cell>
          <cell r="D5458" t="str">
            <v>yes</v>
          </cell>
          <cell r="E5458" t="str">
            <v>yes</v>
          </cell>
          <cell r="F5458" t="str">
            <v>yes</v>
          </cell>
        </row>
        <row r="5459">
          <cell r="A5459" t="str">
            <v>Libby Creek 05</v>
          </cell>
          <cell r="B5459" t="str">
            <v xml:space="preserve">Libby Creek </v>
          </cell>
          <cell r="C5459" t="str">
            <v>Methow</v>
          </cell>
          <cell r="D5459" t="str">
            <v>yes</v>
          </cell>
          <cell r="E5459" t="str">
            <v>yes</v>
          </cell>
          <cell r="F5459" t="str">
            <v>yes</v>
          </cell>
        </row>
        <row r="5460">
          <cell r="A5460" t="str">
            <v>Libby Creek 06</v>
          </cell>
          <cell r="B5460" t="str">
            <v xml:space="preserve">Libby Creek </v>
          </cell>
          <cell r="C5460" t="str">
            <v>Methow</v>
          </cell>
          <cell r="D5460" t="str">
            <v>yes</v>
          </cell>
          <cell r="E5460" t="str">
            <v>yes</v>
          </cell>
          <cell r="F5460" t="str">
            <v>yes</v>
          </cell>
        </row>
        <row r="5461">
          <cell r="A5461" t="str">
            <v>Libby Creek 07</v>
          </cell>
          <cell r="B5461" t="str">
            <v xml:space="preserve">Libby Creek </v>
          </cell>
          <cell r="C5461" t="str">
            <v>Methow</v>
          </cell>
          <cell r="D5461" t="str">
            <v>yes</v>
          </cell>
          <cell r="E5461" t="str">
            <v>yes</v>
          </cell>
          <cell r="F5461" t="str">
            <v>yes</v>
          </cell>
        </row>
        <row r="5462">
          <cell r="A5462" t="str">
            <v>Libby Creek North Fork 01</v>
          </cell>
          <cell r="B5462" t="str">
            <v xml:space="preserve">Libby Creek </v>
          </cell>
          <cell r="C5462" t="str">
            <v>Methow</v>
          </cell>
          <cell r="D5462" t="str">
            <v>no</v>
          </cell>
          <cell r="E5462" t="str">
            <v>no</v>
          </cell>
          <cell r="F5462" t="str">
            <v>no</v>
          </cell>
        </row>
        <row r="5463">
          <cell r="A5463" t="str">
            <v>Libby Creek North Fork 02</v>
          </cell>
          <cell r="B5463" t="str">
            <v xml:space="preserve">Libby Creek </v>
          </cell>
          <cell r="C5463" t="str">
            <v>Methow</v>
          </cell>
          <cell r="D5463" t="str">
            <v>no</v>
          </cell>
          <cell r="E5463" t="str">
            <v>no</v>
          </cell>
          <cell r="F5463" t="str">
            <v>no</v>
          </cell>
        </row>
        <row r="5464">
          <cell r="A5464" t="str">
            <v>Libby Creek South Fork 01</v>
          </cell>
          <cell r="B5464" t="str">
            <v xml:space="preserve">Libby Creek </v>
          </cell>
          <cell r="C5464" t="str">
            <v>Methow</v>
          </cell>
          <cell r="D5464" t="str">
            <v>no</v>
          </cell>
          <cell r="E5464" t="str">
            <v>no</v>
          </cell>
          <cell r="F5464" t="str">
            <v>no</v>
          </cell>
        </row>
        <row r="5465">
          <cell r="A5465" t="str">
            <v>Libby Creek South Fork 02</v>
          </cell>
          <cell r="B5465" t="str">
            <v xml:space="preserve">Libby Creek </v>
          </cell>
          <cell r="C5465" t="str">
            <v>Methow</v>
          </cell>
          <cell r="D5465" t="str">
            <v>no</v>
          </cell>
          <cell r="E5465" t="str">
            <v>no</v>
          </cell>
          <cell r="F5465" t="str">
            <v>no</v>
          </cell>
        </row>
        <row r="5466">
          <cell r="A5466" t="str">
            <v>Little Bridge Creek 01</v>
          </cell>
          <cell r="B5466" t="str">
            <v xml:space="preserve">Little Bridge Creek </v>
          </cell>
          <cell r="C5466" t="str">
            <v>Methow</v>
          </cell>
          <cell r="D5466" t="str">
            <v>no</v>
          </cell>
          <cell r="E5466" t="str">
            <v>no</v>
          </cell>
          <cell r="F5466" t="str">
            <v>no</v>
          </cell>
        </row>
        <row r="5467">
          <cell r="A5467" t="str">
            <v>Little Bridge Creek 02</v>
          </cell>
          <cell r="B5467" t="str">
            <v xml:space="preserve">Little Bridge Creek </v>
          </cell>
          <cell r="C5467" t="str">
            <v>Methow</v>
          </cell>
          <cell r="D5467" t="str">
            <v>yes</v>
          </cell>
          <cell r="E5467" t="str">
            <v>yes</v>
          </cell>
          <cell r="F5467" t="str">
            <v>yes</v>
          </cell>
        </row>
        <row r="5468">
          <cell r="A5468" t="str">
            <v>Little Bridge Creek 03</v>
          </cell>
          <cell r="B5468" t="str">
            <v xml:space="preserve">Little Bridge Creek </v>
          </cell>
          <cell r="C5468" t="str">
            <v>Methow</v>
          </cell>
          <cell r="D5468" t="str">
            <v>yes</v>
          </cell>
          <cell r="E5468" t="str">
            <v>yes</v>
          </cell>
          <cell r="F5468" t="str">
            <v>yes</v>
          </cell>
        </row>
        <row r="5469">
          <cell r="A5469" t="str">
            <v>Little Bridge Creek 04</v>
          </cell>
          <cell r="B5469" t="str">
            <v xml:space="preserve">Little Bridge Creek </v>
          </cell>
          <cell r="C5469" t="str">
            <v>Methow</v>
          </cell>
          <cell r="D5469" t="str">
            <v>yes</v>
          </cell>
          <cell r="E5469" t="str">
            <v>yes</v>
          </cell>
          <cell r="F5469" t="str">
            <v>yes</v>
          </cell>
        </row>
        <row r="5470">
          <cell r="A5470" t="str">
            <v>Little Bridge Creek 05</v>
          </cell>
          <cell r="B5470" t="str">
            <v xml:space="preserve">Little Bridge Creek </v>
          </cell>
          <cell r="C5470" t="str">
            <v>Methow</v>
          </cell>
          <cell r="D5470" t="str">
            <v>yes</v>
          </cell>
          <cell r="E5470" t="str">
            <v>yes</v>
          </cell>
          <cell r="F5470" t="str">
            <v>yes</v>
          </cell>
        </row>
        <row r="5471">
          <cell r="A5471" t="str">
            <v>Little Bridge Creek 06</v>
          </cell>
          <cell r="B5471" t="str">
            <v xml:space="preserve">Little Bridge Creek </v>
          </cell>
          <cell r="C5471" t="str">
            <v>Methow</v>
          </cell>
          <cell r="D5471" t="str">
            <v>yes</v>
          </cell>
          <cell r="E5471" t="str">
            <v>yes</v>
          </cell>
          <cell r="F5471" t="str">
            <v>yes</v>
          </cell>
        </row>
        <row r="5472">
          <cell r="A5472" t="str">
            <v>Little Camas Creek 01</v>
          </cell>
          <cell r="B5472" t="str">
            <v xml:space="preserve">Sand Creek </v>
          </cell>
          <cell r="C5472" t="str">
            <v>Wenatchee</v>
          </cell>
          <cell r="D5472" t="str">
            <v>no</v>
          </cell>
          <cell r="E5472" t="str">
            <v>yes</v>
          </cell>
          <cell r="F5472" t="str">
            <v>no</v>
          </cell>
        </row>
        <row r="5473">
          <cell r="A5473" t="str">
            <v>Little Giant Creek 01</v>
          </cell>
          <cell r="B5473" t="str">
            <v xml:space="preserve">Upper Chiwawa River </v>
          </cell>
          <cell r="C5473" t="str">
            <v>Wenatchee</v>
          </cell>
          <cell r="D5473" t="str">
            <v>no</v>
          </cell>
          <cell r="E5473" t="str">
            <v>yes</v>
          </cell>
          <cell r="F5473" t="str">
            <v>no</v>
          </cell>
        </row>
        <row r="5474">
          <cell r="A5474" t="str">
            <v>Little Slate Creek 01</v>
          </cell>
          <cell r="B5474" t="str">
            <v xml:space="preserve">Middle Twisp River </v>
          </cell>
          <cell r="C5474" t="str">
            <v>Methow</v>
          </cell>
          <cell r="D5474" t="str">
            <v>no</v>
          </cell>
          <cell r="E5474" t="str">
            <v>no</v>
          </cell>
          <cell r="F5474" t="str">
            <v>no</v>
          </cell>
        </row>
        <row r="5475">
          <cell r="A5475" t="str">
            <v>Little Wenatchee River Lower 01</v>
          </cell>
          <cell r="B5475" t="str">
            <v xml:space="preserve">Lower Little Wenatchee River </v>
          </cell>
          <cell r="C5475" t="str">
            <v>Wenatchee</v>
          </cell>
          <cell r="D5475" t="str">
            <v>yes</v>
          </cell>
          <cell r="E5475" t="str">
            <v>yes</v>
          </cell>
          <cell r="F5475" t="str">
            <v>yes</v>
          </cell>
        </row>
        <row r="5476">
          <cell r="A5476" t="str">
            <v>Little Wenatchee River Lower 02</v>
          </cell>
          <cell r="B5476" t="str">
            <v xml:space="preserve">Lower Little Wenatchee River </v>
          </cell>
          <cell r="C5476" t="str">
            <v>Wenatchee</v>
          </cell>
          <cell r="D5476" t="str">
            <v>yes</v>
          </cell>
          <cell r="E5476" t="str">
            <v>yes</v>
          </cell>
          <cell r="F5476" t="str">
            <v>yes</v>
          </cell>
        </row>
        <row r="5477">
          <cell r="A5477" t="str">
            <v>Little Wenatchee River Lower 03</v>
          </cell>
          <cell r="B5477" t="str">
            <v xml:space="preserve">Lower Little Wenatchee River </v>
          </cell>
          <cell r="C5477" t="str">
            <v>Wenatchee</v>
          </cell>
          <cell r="D5477" t="str">
            <v>yes</v>
          </cell>
          <cell r="E5477" t="str">
            <v>yes</v>
          </cell>
          <cell r="F5477" t="str">
            <v>yes</v>
          </cell>
        </row>
        <row r="5478">
          <cell r="A5478" t="str">
            <v>Little Wenatchee River Lower 04</v>
          </cell>
          <cell r="B5478" t="str">
            <v xml:space="preserve">Lower Little Wenatchee River </v>
          </cell>
          <cell r="C5478" t="str">
            <v>Wenatchee</v>
          </cell>
          <cell r="D5478" t="str">
            <v>yes</v>
          </cell>
          <cell r="E5478" t="str">
            <v>yes</v>
          </cell>
          <cell r="F5478" t="str">
            <v>yes</v>
          </cell>
        </row>
        <row r="5479">
          <cell r="A5479" t="str">
            <v>Little Wenatchee River Lower 05</v>
          </cell>
          <cell r="B5479" t="str">
            <v xml:space="preserve">Lower Little Wenatchee River </v>
          </cell>
          <cell r="C5479" t="str">
            <v>Wenatchee</v>
          </cell>
          <cell r="D5479" t="str">
            <v>yes</v>
          </cell>
          <cell r="E5479" t="str">
            <v>yes</v>
          </cell>
          <cell r="F5479" t="str">
            <v>yes</v>
          </cell>
        </row>
        <row r="5480">
          <cell r="A5480" t="str">
            <v>Little Wenatchee River Lower 06</v>
          </cell>
          <cell r="B5480" t="str">
            <v xml:space="preserve">Middle Little Wenatchee River </v>
          </cell>
          <cell r="C5480" t="str">
            <v>Wenatchee</v>
          </cell>
          <cell r="D5480" t="str">
            <v>no</v>
          </cell>
          <cell r="E5480" t="str">
            <v>no</v>
          </cell>
          <cell r="F5480" t="str">
            <v>yes</v>
          </cell>
        </row>
        <row r="5481">
          <cell r="A5481" t="str">
            <v>Little Wenatchee River Middle 01</v>
          </cell>
          <cell r="B5481" t="str">
            <v>Lake Creek (Wenatchee)</v>
          </cell>
          <cell r="C5481" t="str">
            <v>Wenatchee</v>
          </cell>
          <cell r="D5481" t="str">
            <v>no</v>
          </cell>
          <cell r="E5481" t="str">
            <v>no</v>
          </cell>
          <cell r="F5481" t="str">
            <v>yes</v>
          </cell>
        </row>
        <row r="5482">
          <cell r="A5482" t="str">
            <v>Little Wenatchee River Upper 01</v>
          </cell>
          <cell r="B5482" t="str">
            <v xml:space="preserve">Upper Little Wenatchee River </v>
          </cell>
          <cell r="C5482" t="str">
            <v>Wenatchee</v>
          </cell>
          <cell r="D5482" t="str">
            <v>no</v>
          </cell>
          <cell r="E5482" t="str">
            <v>no</v>
          </cell>
          <cell r="F5482" t="str">
            <v>yes</v>
          </cell>
        </row>
        <row r="5483">
          <cell r="A5483" t="str">
            <v>Little Wenatchee River Upper 02</v>
          </cell>
          <cell r="B5483" t="str">
            <v xml:space="preserve">Upper Little Wenatchee River </v>
          </cell>
          <cell r="C5483" t="str">
            <v>Wenatchee</v>
          </cell>
          <cell r="D5483" t="str">
            <v>no</v>
          </cell>
          <cell r="E5483" t="str">
            <v>no</v>
          </cell>
          <cell r="F5483" t="str">
            <v>no</v>
          </cell>
        </row>
        <row r="5484">
          <cell r="A5484" t="str">
            <v>Lost Creek 01</v>
          </cell>
          <cell r="B5484" t="str">
            <v xml:space="preserve">Lower Little Wenatchee River </v>
          </cell>
          <cell r="C5484" t="str">
            <v>Wenatchee</v>
          </cell>
          <cell r="D5484" t="str">
            <v>yes</v>
          </cell>
          <cell r="E5484" t="str">
            <v>no</v>
          </cell>
          <cell r="F5484" t="str">
            <v>no</v>
          </cell>
        </row>
        <row r="5485">
          <cell r="A5485" t="str">
            <v>Lost River Lower 01</v>
          </cell>
          <cell r="B5485" t="str">
            <v xml:space="preserve">Lower Lost River </v>
          </cell>
          <cell r="C5485" t="str">
            <v>Methow</v>
          </cell>
          <cell r="D5485" t="str">
            <v>yes</v>
          </cell>
          <cell r="E5485" t="str">
            <v>yes</v>
          </cell>
          <cell r="F5485" t="str">
            <v>yes</v>
          </cell>
        </row>
        <row r="5486">
          <cell r="A5486" t="str">
            <v>Lost River Lower 02</v>
          </cell>
          <cell r="B5486" t="str">
            <v xml:space="preserve">Lower Lost River </v>
          </cell>
          <cell r="C5486" t="str">
            <v>Methow</v>
          </cell>
          <cell r="D5486" t="str">
            <v>yes</v>
          </cell>
          <cell r="E5486" t="str">
            <v>yes</v>
          </cell>
          <cell r="F5486" t="str">
            <v>yes</v>
          </cell>
        </row>
        <row r="5487">
          <cell r="A5487" t="str">
            <v>Lost River Lower 03</v>
          </cell>
          <cell r="B5487" t="str">
            <v xml:space="preserve">Lower Lost River </v>
          </cell>
          <cell r="C5487" t="str">
            <v>Methow</v>
          </cell>
          <cell r="D5487" t="str">
            <v>yes</v>
          </cell>
          <cell r="E5487" t="str">
            <v>yes</v>
          </cell>
          <cell r="F5487" t="str">
            <v>yes</v>
          </cell>
        </row>
        <row r="5488">
          <cell r="A5488" t="str">
            <v>Lost River Lower 04</v>
          </cell>
          <cell r="B5488" t="str">
            <v xml:space="preserve">Lower Lost River </v>
          </cell>
          <cell r="C5488" t="str">
            <v>Methow</v>
          </cell>
          <cell r="D5488" t="str">
            <v>yes</v>
          </cell>
          <cell r="E5488" t="str">
            <v>yes</v>
          </cell>
          <cell r="F5488" t="str">
            <v>yes</v>
          </cell>
        </row>
        <row r="5489">
          <cell r="A5489" t="str">
            <v>Lost River Lower 05</v>
          </cell>
          <cell r="B5489" t="str">
            <v xml:space="preserve">Lower Lost River </v>
          </cell>
          <cell r="C5489" t="str">
            <v>Methow</v>
          </cell>
          <cell r="D5489" t="str">
            <v>yes</v>
          </cell>
          <cell r="E5489" t="str">
            <v>yes</v>
          </cell>
          <cell r="F5489" t="str">
            <v>yes</v>
          </cell>
        </row>
        <row r="5490">
          <cell r="A5490" t="str">
            <v>Lost River Lower 06</v>
          </cell>
          <cell r="B5490" t="str">
            <v xml:space="preserve">Lower Lost River </v>
          </cell>
          <cell r="C5490" t="str">
            <v>Methow</v>
          </cell>
          <cell r="D5490" t="str">
            <v>no</v>
          </cell>
          <cell r="E5490" t="str">
            <v>yes</v>
          </cell>
          <cell r="F5490" t="str">
            <v>yes</v>
          </cell>
        </row>
        <row r="5491">
          <cell r="A5491" t="str">
            <v>Lost River Lower 07</v>
          </cell>
          <cell r="B5491" t="str">
            <v xml:space="preserve">Upper Lost River </v>
          </cell>
          <cell r="C5491" t="str">
            <v>Methow</v>
          </cell>
          <cell r="D5491" t="str">
            <v>no</v>
          </cell>
          <cell r="E5491" t="str">
            <v>no</v>
          </cell>
          <cell r="F5491" t="str">
            <v>yes</v>
          </cell>
        </row>
        <row r="5492">
          <cell r="A5492" t="str">
            <v>Lost River Upper 01</v>
          </cell>
          <cell r="B5492" t="str">
            <v>Diamond Creek</v>
          </cell>
          <cell r="C5492" t="str">
            <v>Methow</v>
          </cell>
          <cell r="D5492" t="str">
            <v>no</v>
          </cell>
          <cell r="E5492" t="str">
            <v>no</v>
          </cell>
          <cell r="F5492" t="str">
            <v>yes</v>
          </cell>
        </row>
        <row r="5493">
          <cell r="A5493" t="str">
            <v>Lost River Upper 02</v>
          </cell>
          <cell r="B5493" t="str">
            <v>Diamond Creek</v>
          </cell>
          <cell r="C5493" t="str">
            <v>Methow</v>
          </cell>
          <cell r="D5493" t="str">
            <v>no</v>
          </cell>
          <cell r="E5493" t="str">
            <v>no</v>
          </cell>
          <cell r="F5493" t="str">
            <v>yes</v>
          </cell>
        </row>
        <row r="5494">
          <cell r="A5494" t="str">
            <v>Mad River Lower 01</v>
          </cell>
          <cell r="B5494" t="str">
            <v xml:space="preserve">Lower Mad River </v>
          </cell>
          <cell r="C5494" t="str">
            <v>Entiat</v>
          </cell>
          <cell r="D5494" t="str">
            <v>yes</v>
          </cell>
          <cell r="E5494" t="str">
            <v>yes</v>
          </cell>
          <cell r="F5494" t="str">
            <v>yes</v>
          </cell>
        </row>
        <row r="5495">
          <cell r="A5495" t="str">
            <v>Mad River Lower 02</v>
          </cell>
          <cell r="B5495" t="str">
            <v xml:space="preserve">Lower Mad River </v>
          </cell>
          <cell r="C5495" t="str">
            <v>Entiat</v>
          </cell>
          <cell r="D5495" t="str">
            <v>yes</v>
          </cell>
          <cell r="E5495" t="str">
            <v>yes</v>
          </cell>
          <cell r="F5495" t="str">
            <v>yes</v>
          </cell>
        </row>
        <row r="5496">
          <cell r="A5496" t="str">
            <v>Mad River Lower 03</v>
          </cell>
          <cell r="B5496" t="str">
            <v xml:space="preserve">Lower Mad River </v>
          </cell>
          <cell r="C5496" t="str">
            <v>Entiat</v>
          </cell>
          <cell r="D5496" t="str">
            <v>yes</v>
          </cell>
          <cell r="E5496" t="str">
            <v>yes</v>
          </cell>
          <cell r="F5496" t="str">
            <v>yes</v>
          </cell>
        </row>
        <row r="5497">
          <cell r="A5497" t="str">
            <v>Mad River Lower 04</v>
          </cell>
          <cell r="B5497" t="str">
            <v xml:space="preserve">Lower Mad River </v>
          </cell>
          <cell r="C5497" t="str">
            <v>Entiat</v>
          </cell>
          <cell r="D5497" t="str">
            <v>yes</v>
          </cell>
          <cell r="E5497" t="str">
            <v>yes</v>
          </cell>
          <cell r="F5497" t="str">
            <v>yes</v>
          </cell>
        </row>
        <row r="5498">
          <cell r="A5498" t="str">
            <v>Mad River Lower 05</v>
          </cell>
          <cell r="B5498" t="str">
            <v xml:space="preserve">Lower Mad River </v>
          </cell>
          <cell r="C5498" t="str">
            <v>Entiat</v>
          </cell>
          <cell r="D5498" t="str">
            <v>yes</v>
          </cell>
          <cell r="E5498" t="str">
            <v>yes</v>
          </cell>
          <cell r="F5498" t="str">
            <v>yes</v>
          </cell>
        </row>
        <row r="5499">
          <cell r="A5499" t="str">
            <v>Mad River Lower 06</v>
          </cell>
          <cell r="B5499" t="str">
            <v xml:space="preserve">Lower Mad River </v>
          </cell>
          <cell r="C5499" t="str">
            <v>Entiat</v>
          </cell>
          <cell r="D5499" t="str">
            <v>yes</v>
          </cell>
          <cell r="E5499" t="str">
            <v>yes</v>
          </cell>
          <cell r="F5499" t="str">
            <v>yes</v>
          </cell>
        </row>
        <row r="5500">
          <cell r="A5500" t="str">
            <v>Mad River Lower 07</v>
          </cell>
          <cell r="B5500" t="str">
            <v xml:space="preserve">Lower Mad River </v>
          </cell>
          <cell r="C5500" t="str">
            <v>Entiat</v>
          </cell>
          <cell r="D5500" t="str">
            <v>yes</v>
          </cell>
          <cell r="E5500" t="str">
            <v>yes</v>
          </cell>
          <cell r="F5500" t="str">
            <v>yes</v>
          </cell>
        </row>
        <row r="5501">
          <cell r="A5501" t="str">
            <v>Mad River Lower 08</v>
          </cell>
          <cell r="B5501" t="str">
            <v xml:space="preserve">Lower Mad River </v>
          </cell>
          <cell r="C5501" t="str">
            <v>Entiat</v>
          </cell>
          <cell r="D5501" t="str">
            <v>yes</v>
          </cell>
          <cell r="E5501" t="str">
            <v>yes</v>
          </cell>
          <cell r="F5501" t="str">
            <v>yes</v>
          </cell>
        </row>
        <row r="5502">
          <cell r="A5502" t="str">
            <v>Mad River Lower 09</v>
          </cell>
          <cell r="B5502" t="str">
            <v xml:space="preserve">Lower Mad River </v>
          </cell>
          <cell r="C5502" t="str">
            <v>Entiat</v>
          </cell>
          <cell r="D5502" t="str">
            <v>no</v>
          </cell>
          <cell r="E5502" t="str">
            <v>yes</v>
          </cell>
          <cell r="F5502" t="str">
            <v>yes</v>
          </cell>
        </row>
        <row r="5503">
          <cell r="A5503" t="str">
            <v>Mad River Lower 10</v>
          </cell>
          <cell r="B5503" t="str">
            <v xml:space="preserve">Lower Mad River </v>
          </cell>
          <cell r="C5503" t="str">
            <v>Entiat</v>
          </cell>
          <cell r="D5503" t="str">
            <v>no</v>
          </cell>
          <cell r="E5503" t="str">
            <v>yes</v>
          </cell>
          <cell r="F5503" t="str">
            <v>yes</v>
          </cell>
        </row>
        <row r="5504">
          <cell r="A5504" t="str">
            <v>Mad River Upper 01</v>
          </cell>
          <cell r="B5504" t="str">
            <v xml:space="preserve">Upper Mad River </v>
          </cell>
          <cell r="C5504" t="str">
            <v>Entiat</v>
          </cell>
          <cell r="D5504" t="str">
            <v>no</v>
          </cell>
          <cell r="E5504" t="str">
            <v>yes</v>
          </cell>
          <cell r="F5504" t="str">
            <v>yes</v>
          </cell>
        </row>
        <row r="5505">
          <cell r="A5505" t="str">
            <v>Mad River Upper 02</v>
          </cell>
          <cell r="B5505" t="str">
            <v xml:space="preserve">Upper Mad River </v>
          </cell>
          <cell r="C5505" t="str">
            <v>Entiat</v>
          </cell>
          <cell r="D5505" t="str">
            <v>no</v>
          </cell>
          <cell r="E5505" t="str">
            <v>yes</v>
          </cell>
          <cell r="F5505" t="str">
            <v>yes</v>
          </cell>
        </row>
        <row r="5506">
          <cell r="A5506" t="str">
            <v>Mad River Upper 03</v>
          </cell>
          <cell r="B5506" t="str">
            <v xml:space="preserve">Upper Mad River </v>
          </cell>
          <cell r="C5506" t="str">
            <v>Entiat</v>
          </cell>
          <cell r="D5506" t="str">
            <v>no</v>
          </cell>
          <cell r="E5506" t="str">
            <v>yes</v>
          </cell>
          <cell r="F5506" t="str">
            <v>yes</v>
          </cell>
        </row>
        <row r="5507">
          <cell r="A5507" t="str">
            <v>Mad River Upper 04</v>
          </cell>
          <cell r="B5507" t="str">
            <v xml:space="preserve">Upper Mad River </v>
          </cell>
          <cell r="C5507" t="str">
            <v>Entiat</v>
          </cell>
          <cell r="D5507" t="str">
            <v>no</v>
          </cell>
          <cell r="E5507" t="str">
            <v>yes</v>
          </cell>
          <cell r="F5507" t="str">
            <v>yes</v>
          </cell>
        </row>
        <row r="5508">
          <cell r="A5508" t="str">
            <v>Mad River Upper 05</v>
          </cell>
          <cell r="B5508" t="str">
            <v xml:space="preserve">Upper Mad River </v>
          </cell>
          <cell r="C5508" t="str">
            <v>Entiat</v>
          </cell>
          <cell r="D5508" t="str">
            <v>no</v>
          </cell>
          <cell r="E5508" t="str">
            <v>no</v>
          </cell>
          <cell r="F5508" t="str">
            <v>yes</v>
          </cell>
        </row>
        <row r="5509">
          <cell r="A5509" t="str">
            <v>Maple Creek 01</v>
          </cell>
          <cell r="B5509" t="str">
            <v xml:space="preserve">Upper Chiwawa River </v>
          </cell>
          <cell r="C5509" t="str">
            <v>Wenatchee</v>
          </cell>
          <cell r="D5509" t="str">
            <v>no</v>
          </cell>
          <cell r="E5509" t="str">
            <v>yes</v>
          </cell>
          <cell r="F5509" t="str">
            <v>no</v>
          </cell>
        </row>
        <row r="5510">
          <cell r="A5510" t="str">
            <v>Methow River Alder 01</v>
          </cell>
          <cell r="B5510" t="str">
            <v>Methow River-Alder Creek</v>
          </cell>
          <cell r="C5510" t="str">
            <v>Methow</v>
          </cell>
          <cell r="D5510" t="str">
            <v>yes</v>
          </cell>
          <cell r="E5510" t="str">
            <v>yes</v>
          </cell>
          <cell r="F5510" t="str">
            <v>yes</v>
          </cell>
        </row>
        <row r="5511">
          <cell r="A5511" t="str">
            <v>Methow River Alder 02</v>
          </cell>
          <cell r="B5511" t="str">
            <v>Methow River-Alder Creek</v>
          </cell>
          <cell r="C5511" t="str">
            <v>Methow</v>
          </cell>
          <cell r="D5511" t="str">
            <v>yes</v>
          </cell>
          <cell r="E5511" t="str">
            <v>yes</v>
          </cell>
          <cell r="F5511" t="str">
            <v>yes</v>
          </cell>
        </row>
        <row r="5512">
          <cell r="A5512" t="str">
            <v>Methow River Alder 03</v>
          </cell>
          <cell r="B5512" t="str">
            <v>Methow River-Alder Creek</v>
          </cell>
          <cell r="C5512" t="str">
            <v>Methow</v>
          </cell>
          <cell r="D5512" t="str">
            <v>yes</v>
          </cell>
          <cell r="E5512" t="str">
            <v>yes</v>
          </cell>
          <cell r="F5512" t="str">
            <v>yes</v>
          </cell>
        </row>
        <row r="5513">
          <cell r="A5513" t="str">
            <v>Methow River Alder 04</v>
          </cell>
          <cell r="B5513" t="str">
            <v>Methow River-Alder Creek</v>
          </cell>
          <cell r="C5513" t="str">
            <v>Methow</v>
          </cell>
          <cell r="D5513" t="str">
            <v>yes</v>
          </cell>
          <cell r="E5513" t="str">
            <v>yes</v>
          </cell>
          <cell r="F5513" t="str">
            <v>yes</v>
          </cell>
        </row>
        <row r="5514">
          <cell r="A5514" t="str">
            <v>Methow River Alder 05</v>
          </cell>
          <cell r="B5514" t="str">
            <v>Methow River-Alder Creek</v>
          </cell>
          <cell r="C5514" t="str">
            <v>Methow</v>
          </cell>
          <cell r="D5514" t="str">
            <v>yes</v>
          </cell>
          <cell r="E5514" t="str">
            <v>yes</v>
          </cell>
          <cell r="F5514" t="str">
            <v>yes</v>
          </cell>
        </row>
        <row r="5515">
          <cell r="A5515" t="str">
            <v>Methow River Alder 06</v>
          </cell>
          <cell r="B5515" t="str">
            <v>Methow River-Alder Creek</v>
          </cell>
          <cell r="C5515" t="str">
            <v>Methow</v>
          </cell>
          <cell r="D5515" t="str">
            <v>yes</v>
          </cell>
          <cell r="E5515" t="str">
            <v>yes</v>
          </cell>
          <cell r="F5515" t="str">
            <v>yes</v>
          </cell>
        </row>
        <row r="5516">
          <cell r="A5516" t="str">
            <v>Methow River Alder 07</v>
          </cell>
          <cell r="B5516" t="str">
            <v>Methow River-Alder Creek</v>
          </cell>
          <cell r="C5516" t="str">
            <v>Methow</v>
          </cell>
          <cell r="D5516" t="str">
            <v>yes</v>
          </cell>
          <cell r="E5516" t="str">
            <v>yes</v>
          </cell>
          <cell r="F5516" t="str">
            <v>yes</v>
          </cell>
        </row>
        <row r="5517">
          <cell r="A5517" t="str">
            <v>Methow River Alder 08</v>
          </cell>
          <cell r="B5517" t="str">
            <v>Methow River-Alder Creek</v>
          </cell>
          <cell r="C5517" t="str">
            <v>Methow</v>
          </cell>
          <cell r="D5517" t="str">
            <v>yes</v>
          </cell>
          <cell r="E5517" t="str">
            <v>yes</v>
          </cell>
          <cell r="F5517" t="str">
            <v>yes</v>
          </cell>
        </row>
        <row r="5518">
          <cell r="A5518" t="str">
            <v>Methow River Alta Coulee 01</v>
          </cell>
          <cell r="B5518" t="str">
            <v>Methow River-Alta Coulee</v>
          </cell>
          <cell r="C5518" t="str">
            <v>Methow</v>
          </cell>
          <cell r="D5518" t="str">
            <v>yes</v>
          </cell>
          <cell r="E5518" t="str">
            <v>yes</v>
          </cell>
          <cell r="F5518" t="str">
            <v>yes</v>
          </cell>
        </row>
        <row r="5519">
          <cell r="A5519" t="str">
            <v>Methow River Alta Coulee 02</v>
          </cell>
          <cell r="B5519" t="str">
            <v>Methow River-Alta Coulee</v>
          </cell>
          <cell r="C5519" t="str">
            <v>Methow</v>
          </cell>
          <cell r="D5519" t="str">
            <v>yes</v>
          </cell>
          <cell r="E5519" t="str">
            <v>yes</v>
          </cell>
          <cell r="F5519" t="str">
            <v>yes</v>
          </cell>
        </row>
        <row r="5520">
          <cell r="A5520" t="str">
            <v>Methow River Alta Coulee 03</v>
          </cell>
          <cell r="B5520" t="str">
            <v>Methow River-Alta Coulee</v>
          </cell>
          <cell r="C5520" t="str">
            <v>Methow</v>
          </cell>
          <cell r="D5520" t="str">
            <v>yes</v>
          </cell>
          <cell r="E5520" t="str">
            <v>yes</v>
          </cell>
          <cell r="F5520" t="str">
            <v>yes</v>
          </cell>
        </row>
        <row r="5521">
          <cell r="A5521" t="str">
            <v>Methow River Alta Coulee 04</v>
          </cell>
          <cell r="B5521" t="str">
            <v>Methow River-Alta Coulee</v>
          </cell>
          <cell r="C5521" t="str">
            <v>Methow</v>
          </cell>
          <cell r="D5521" t="str">
            <v>yes</v>
          </cell>
          <cell r="E5521" t="str">
            <v>yes</v>
          </cell>
          <cell r="F5521" t="str">
            <v>yes</v>
          </cell>
        </row>
        <row r="5522">
          <cell r="A5522" t="str">
            <v>Methow River Alta Coulee 05</v>
          </cell>
          <cell r="B5522" t="str">
            <v>Methow River-Alta Coulee</v>
          </cell>
          <cell r="C5522" t="str">
            <v>Methow</v>
          </cell>
          <cell r="D5522" t="str">
            <v>yes</v>
          </cell>
          <cell r="E5522" t="str">
            <v>yes</v>
          </cell>
          <cell r="F5522" t="str">
            <v>yes</v>
          </cell>
        </row>
        <row r="5523">
          <cell r="A5523" t="str">
            <v>Methow River Alta Coulee 06</v>
          </cell>
          <cell r="B5523" t="str">
            <v>Methow River-Alta Coulee</v>
          </cell>
          <cell r="C5523" t="str">
            <v>Methow</v>
          </cell>
          <cell r="D5523" t="str">
            <v>yes</v>
          </cell>
          <cell r="E5523" t="str">
            <v>yes</v>
          </cell>
          <cell r="F5523" t="str">
            <v>yes</v>
          </cell>
        </row>
        <row r="5524">
          <cell r="A5524" t="str">
            <v>Methow River McFarland 01</v>
          </cell>
          <cell r="B5524" t="str">
            <v>Methow River-McFarland Creek</v>
          </cell>
          <cell r="C5524" t="str">
            <v>Methow</v>
          </cell>
          <cell r="D5524" t="str">
            <v>yes</v>
          </cell>
          <cell r="E5524" t="str">
            <v>yes</v>
          </cell>
          <cell r="F5524" t="str">
            <v>yes</v>
          </cell>
        </row>
        <row r="5525">
          <cell r="A5525" t="str">
            <v>Methow River McFarland 02</v>
          </cell>
          <cell r="B5525" t="str">
            <v>Methow River-McFarland Creek</v>
          </cell>
          <cell r="C5525" t="str">
            <v>Methow</v>
          </cell>
          <cell r="D5525" t="str">
            <v>yes</v>
          </cell>
          <cell r="E5525" t="str">
            <v>yes</v>
          </cell>
          <cell r="F5525" t="str">
            <v>yes</v>
          </cell>
        </row>
        <row r="5526">
          <cell r="A5526" t="str">
            <v>Methow River McFarland 03</v>
          </cell>
          <cell r="B5526" t="str">
            <v>Methow River-McFarland Creek</v>
          </cell>
          <cell r="C5526" t="str">
            <v>Methow</v>
          </cell>
          <cell r="D5526" t="str">
            <v>yes</v>
          </cell>
          <cell r="E5526" t="str">
            <v>yes</v>
          </cell>
          <cell r="F5526" t="str">
            <v>yes</v>
          </cell>
        </row>
        <row r="5527">
          <cell r="A5527" t="str">
            <v>Methow River McFarland 04</v>
          </cell>
          <cell r="B5527" t="str">
            <v>Methow River-McFarland Creek</v>
          </cell>
          <cell r="C5527" t="str">
            <v>Methow</v>
          </cell>
          <cell r="D5527" t="str">
            <v>yes</v>
          </cell>
          <cell r="E5527" t="str">
            <v>yes</v>
          </cell>
          <cell r="F5527" t="str">
            <v>yes</v>
          </cell>
        </row>
        <row r="5528">
          <cell r="A5528" t="str">
            <v>Methow River McFarland 05</v>
          </cell>
          <cell r="B5528" t="str">
            <v>Methow River-McFarland Creek</v>
          </cell>
          <cell r="C5528" t="str">
            <v>Methow</v>
          </cell>
          <cell r="D5528" t="str">
            <v>yes</v>
          </cell>
          <cell r="E5528" t="str">
            <v>yes</v>
          </cell>
          <cell r="F5528" t="str">
            <v>yes</v>
          </cell>
        </row>
        <row r="5529">
          <cell r="A5529" t="str">
            <v>Methow River McFarland 06</v>
          </cell>
          <cell r="B5529" t="str">
            <v>Methow River-McFarland Creek</v>
          </cell>
          <cell r="C5529" t="str">
            <v>Methow</v>
          </cell>
          <cell r="D5529" t="str">
            <v>yes</v>
          </cell>
          <cell r="E5529" t="str">
            <v>yes</v>
          </cell>
          <cell r="F5529" t="str">
            <v>yes</v>
          </cell>
        </row>
        <row r="5530">
          <cell r="A5530" t="str">
            <v>Methow River Rattlesnake 01</v>
          </cell>
          <cell r="B5530" t="str">
            <v>Methow River-Rattlesnake Creek</v>
          </cell>
          <cell r="C5530" t="str">
            <v>Methow</v>
          </cell>
          <cell r="D5530" t="str">
            <v>yes</v>
          </cell>
          <cell r="E5530" t="str">
            <v>yes</v>
          </cell>
          <cell r="F5530" t="str">
            <v>yes</v>
          </cell>
        </row>
        <row r="5531">
          <cell r="A5531" t="str">
            <v>Methow River Rattlesnake 02</v>
          </cell>
          <cell r="B5531" t="str">
            <v>Methow River-Rattlesnake Creek</v>
          </cell>
          <cell r="C5531" t="str">
            <v>Methow</v>
          </cell>
          <cell r="D5531" t="str">
            <v>yes</v>
          </cell>
          <cell r="E5531" t="str">
            <v>yes</v>
          </cell>
          <cell r="F5531" t="str">
            <v>yes</v>
          </cell>
        </row>
        <row r="5532">
          <cell r="A5532" t="str">
            <v>Methow River Rattlesnake 03</v>
          </cell>
          <cell r="B5532" t="str">
            <v>Methow River-Rattlesnake Creek</v>
          </cell>
          <cell r="C5532" t="str">
            <v>Methow</v>
          </cell>
          <cell r="D5532" t="str">
            <v>yes</v>
          </cell>
          <cell r="E5532" t="str">
            <v>yes</v>
          </cell>
          <cell r="F5532" t="str">
            <v>yes</v>
          </cell>
        </row>
        <row r="5533">
          <cell r="A5533" t="str">
            <v>Methow River Rattlesnake 04</v>
          </cell>
          <cell r="B5533" t="str">
            <v xml:space="preserve">Lower Lost River </v>
          </cell>
          <cell r="C5533" t="str">
            <v>Methow</v>
          </cell>
          <cell r="D5533" t="str">
            <v>yes</v>
          </cell>
          <cell r="E5533" t="str">
            <v>yes</v>
          </cell>
          <cell r="F5533" t="str">
            <v>yes</v>
          </cell>
        </row>
        <row r="5534">
          <cell r="A5534" t="str">
            <v>Methow River Rattlesnake 05</v>
          </cell>
          <cell r="B5534" t="str">
            <v xml:space="preserve">Robinson Creek </v>
          </cell>
          <cell r="C5534" t="str">
            <v>Methow</v>
          </cell>
          <cell r="D5534" t="str">
            <v>yes</v>
          </cell>
          <cell r="E5534" t="str">
            <v>yes</v>
          </cell>
          <cell r="F5534" t="str">
            <v>yes</v>
          </cell>
        </row>
        <row r="5535">
          <cell r="A5535" t="str">
            <v>Methow River Rattlesnake 06</v>
          </cell>
          <cell r="B5535" t="str">
            <v xml:space="preserve">West Fork Methow River </v>
          </cell>
          <cell r="C5535" t="str">
            <v>Methow</v>
          </cell>
          <cell r="D5535" t="str">
            <v>yes</v>
          </cell>
          <cell r="E5535" t="str">
            <v>yes</v>
          </cell>
          <cell r="F5535" t="str">
            <v>yes</v>
          </cell>
        </row>
        <row r="5536">
          <cell r="A5536" t="str">
            <v>Methow River Texas 01</v>
          </cell>
          <cell r="B5536" t="str">
            <v>Methow River-Texas Creek</v>
          </cell>
          <cell r="C5536" t="str">
            <v>Methow</v>
          </cell>
          <cell r="D5536" t="str">
            <v>yes</v>
          </cell>
          <cell r="E5536" t="str">
            <v>yes</v>
          </cell>
          <cell r="F5536" t="str">
            <v>yes</v>
          </cell>
        </row>
        <row r="5537">
          <cell r="A5537" t="str">
            <v>Methow River Texas 02</v>
          </cell>
          <cell r="B5537" t="str">
            <v>Methow River-Texas Creek</v>
          </cell>
          <cell r="C5537" t="str">
            <v>Methow</v>
          </cell>
          <cell r="D5537" t="str">
            <v>yes</v>
          </cell>
          <cell r="E5537" t="str">
            <v>yes</v>
          </cell>
          <cell r="F5537" t="str">
            <v>yes</v>
          </cell>
        </row>
        <row r="5538">
          <cell r="A5538" t="str">
            <v>Methow River Texas 03</v>
          </cell>
          <cell r="B5538" t="str">
            <v>Methow River-Texas Creek</v>
          </cell>
          <cell r="C5538" t="str">
            <v>Methow</v>
          </cell>
          <cell r="D5538" t="str">
            <v>yes</v>
          </cell>
          <cell r="E5538" t="str">
            <v>yes</v>
          </cell>
          <cell r="F5538" t="str">
            <v>yes</v>
          </cell>
        </row>
        <row r="5539">
          <cell r="A5539" t="str">
            <v>Methow River Texas 04</v>
          </cell>
          <cell r="B5539" t="str">
            <v>Methow River-Texas Creek</v>
          </cell>
          <cell r="C5539" t="str">
            <v>Methow</v>
          </cell>
          <cell r="D5539" t="str">
            <v>yes</v>
          </cell>
          <cell r="E5539" t="str">
            <v>yes</v>
          </cell>
          <cell r="F5539" t="str">
            <v>yes</v>
          </cell>
        </row>
        <row r="5540">
          <cell r="A5540" t="str">
            <v>Methow River Thompson 01</v>
          </cell>
          <cell r="B5540" t="str">
            <v>Methow River-Thompson Creek</v>
          </cell>
          <cell r="C5540" t="str">
            <v>Methow</v>
          </cell>
          <cell r="D5540" t="str">
            <v>yes</v>
          </cell>
          <cell r="E5540" t="str">
            <v>yes</v>
          </cell>
          <cell r="F5540" t="str">
            <v>yes</v>
          </cell>
        </row>
        <row r="5541">
          <cell r="A5541" t="str">
            <v>Methow River Thompson 02</v>
          </cell>
          <cell r="B5541" t="str">
            <v>Methow River-Thompson Creek</v>
          </cell>
          <cell r="C5541" t="str">
            <v>Methow</v>
          </cell>
          <cell r="D5541" t="str">
            <v>yes</v>
          </cell>
          <cell r="E5541" t="str">
            <v>yes</v>
          </cell>
          <cell r="F5541" t="str">
            <v>yes</v>
          </cell>
        </row>
        <row r="5542">
          <cell r="A5542" t="str">
            <v>Methow River Thompson 03</v>
          </cell>
          <cell r="B5542" t="str">
            <v>Methow River-Thompson Creek</v>
          </cell>
          <cell r="C5542" t="str">
            <v>Methow</v>
          </cell>
          <cell r="D5542" t="str">
            <v>yes</v>
          </cell>
          <cell r="E5542" t="str">
            <v>yes</v>
          </cell>
          <cell r="F5542" t="str">
            <v>yes</v>
          </cell>
        </row>
        <row r="5543">
          <cell r="A5543" t="str">
            <v>Methow River Thompson 04</v>
          </cell>
          <cell r="B5543" t="str">
            <v>Methow River-Thompson Creek</v>
          </cell>
          <cell r="C5543" t="str">
            <v>Methow</v>
          </cell>
          <cell r="D5543" t="str">
            <v>yes</v>
          </cell>
          <cell r="E5543" t="str">
            <v>yes</v>
          </cell>
          <cell r="F5543" t="str">
            <v>yes</v>
          </cell>
        </row>
        <row r="5544">
          <cell r="A5544" t="str">
            <v>Methow River Thompson 05</v>
          </cell>
          <cell r="B5544" t="str">
            <v>Methow River-Thompson Creek</v>
          </cell>
          <cell r="C5544" t="str">
            <v>Methow</v>
          </cell>
          <cell r="D5544" t="str">
            <v>yes</v>
          </cell>
          <cell r="E5544" t="str">
            <v>yes</v>
          </cell>
          <cell r="F5544" t="str">
            <v>yes</v>
          </cell>
        </row>
        <row r="5545">
          <cell r="A5545" t="str">
            <v>Methow River Thompson 06</v>
          </cell>
          <cell r="B5545" t="str">
            <v>Methow River-Thompson Creek</v>
          </cell>
          <cell r="C5545" t="str">
            <v>Methow</v>
          </cell>
          <cell r="D5545" t="str">
            <v>yes</v>
          </cell>
          <cell r="E5545" t="str">
            <v>yes</v>
          </cell>
          <cell r="F5545" t="str">
            <v>yes</v>
          </cell>
        </row>
        <row r="5546">
          <cell r="A5546" t="str">
            <v>Methow River Thompson 07</v>
          </cell>
          <cell r="B5546" t="str">
            <v>Methow River-Thompson Creek</v>
          </cell>
          <cell r="C5546" t="str">
            <v>Methow</v>
          </cell>
          <cell r="D5546" t="str">
            <v>yes</v>
          </cell>
          <cell r="E5546" t="str">
            <v>yes</v>
          </cell>
          <cell r="F5546" t="str">
            <v>yes</v>
          </cell>
        </row>
        <row r="5547">
          <cell r="A5547" t="str">
            <v>Methow River Thompson 08</v>
          </cell>
          <cell r="B5547" t="str">
            <v>Methow River-Thompson Creek</v>
          </cell>
          <cell r="C5547" t="str">
            <v>Methow</v>
          </cell>
          <cell r="D5547" t="str">
            <v>yes</v>
          </cell>
          <cell r="E5547" t="str">
            <v>yes</v>
          </cell>
          <cell r="F5547" t="str">
            <v>yes</v>
          </cell>
        </row>
        <row r="5548">
          <cell r="A5548" t="str">
            <v>Methow River Thompson 09</v>
          </cell>
          <cell r="B5548" t="str">
            <v>Methow River-Thompson Creek</v>
          </cell>
          <cell r="C5548" t="str">
            <v>Methow</v>
          </cell>
          <cell r="D5548" t="str">
            <v>yes</v>
          </cell>
          <cell r="E5548" t="str">
            <v>yes</v>
          </cell>
          <cell r="F5548" t="str">
            <v>yes</v>
          </cell>
        </row>
        <row r="5549">
          <cell r="A5549" t="str">
            <v>Methow River West Fork 01</v>
          </cell>
          <cell r="B5549" t="str">
            <v xml:space="preserve">West Fork Methow River </v>
          </cell>
          <cell r="C5549" t="str">
            <v>Methow</v>
          </cell>
          <cell r="D5549" t="str">
            <v>yes</v>
          </cell>
          <cell r="E5549" t="str">
            <v>yes</v>
          </cell>
          <cell r="F5549" t="str">
            <v>yes</v>
          </cell>
        </row>
        <row r="5550">
          <cell r="A5550" t="str">
            <v>Methow River West Fork 02</v>
          </cell>
          <cell r="B5550" t="str">
            <v xml:space="preserve">West Fork Methow River </v>
          </cell>
          <cell r="C5550" t="str">
            <v>Methow</v>
          </cell>
          <cell r="D5550" t="str">
            <v>yes</v>
          </cell>
          <cell r="E5550" t="str">
            <v>yes</v>
          </cell>
          <cell r="F5550" t="str">
            <v>yes</v>
          </cell>
        </row>
        <row r="5551">
          <cell r="A5551" t="str">
            <v>Methow River West Fork 03</v>
          </cell>
          <cell r="B5551" t="str">
            <v xml:space="preserve">West Fork Methow River </v>
          </cell>
          <cell r="C5551" t="str">
            <v>Methow</v>
          </cell>
          <cell r="D5551" t="str">
            <v>yes</v>
          </cell>
          <cell r="E5551" t="str">
            <v>yes</v>
          </cell>
          <cell r="F5551" t="str">
            <v>yes</v>
          </cell>
        </row>
        <row r="5552">
          <cell r="A5552" t="str">
            <v>Methow River West Fork 04</v>
          </cell>
          <cell r="B5552" t="str">
            <v xml:space="preserve">West Fork Methow River </v>
          </cell>
          <cell r="C5552" t="str">
            <v>Methow</v>
          </cell>
          <cell r="D5552" t="str">
            <v>no</v>
          </cell>
          <cell r="E5552" t="str">
            <v>no</v>
          </cell>
          <cell r="F5552" t="str">
            <v>yes</v>
          </cell>
        </row>
        <row r="5553">
          <cell r="A5553" t="str">
            <v>Middle Shaser Creek 01</v>
          </cell>
          <cell r="B5553" t="str">
            <v xml:space="preserve">Upper Peshastin Creek </v>
          </cell>
          <cell r="C5553" t="str">
            <v>Wenatchee</v>
          </cell>
          <cell r="D5553" t="str">
            <v>no</v>
          </cell>
          <cell r="E5553" t="str">
            <v>yes</v>
          </cell>
          <cell r="F5553" t="str">
            <v>no</v>
          </cell>
        </row>
        <row r="5554">
          <cell r="A5554" t="str">
            <v>Mill Creek Nason 01</v>
          </cell>
          <cell r="B5554" t="str">
            <v xml:space="preserve">Upper Nason Creek </v>
          </cell>
          <cell r="C5554" t="str">
            <v>Wenatchee</v>
          </cell>
          <cell r="D5554" t="str">
            <v>no</v>
          </cell>
          <cell r="E5554" t="str">
            <v>no</v>
          </cell>
          <cell r="F5554" t="str">
            <v>yes</v>
          </cell>
        </row>
        <row r="5555">
          <cell r="A5555" t="str">
            <v>Mill Creek Peshastin 01</v>
          </cell>
          <cell r="B5555" t="str">
            <v xml:space="preserve">Lower Peshastin Creek </v>
          </cell>
          <cell r="C5555" t="str">
            <v>Wenatchee</v>
          </cell>
          <cell r="D5555" t="str">
            <v>yes</v>
          </cell>
          <cell r="E5555" t="str">
            <v>yes</v>
          </cell>
          <cell r="F5555" t="str">
            <v>yes</v>
          </cell>
        </row>
        <row r="5556">
          <cell r="A5556" t="str">
            <v>Mill Creek Peshastin 02</v>
          </cell>
          <cell r="B5556" t="str">
            <v xml:space="preserve">Lower Peshastin Creek </v>
          </cell>
          <cell r="C5556" t="str">
            <v>Wenatchee</v>
          </cell>
          <cell r="D5556" t="str">
            <v>no</v>
          </cell>
          <cell r="E5556" t="str">
            <v>no</v>
          </cell>
          <cell r="F5556" t="str">
            <v>no</v>
          </cell>
        </row>
        <row r="5557">
          <cell r="A5557" t="str">
            <v>Minnow Creek 01</v>
          </cell>
          <cell r="B5557" t="str">
            <v>Chikamin Creek</v>
          </cell>
          <cell r="C5557" t="str">
            <v>Wenatchee</v>
          </cell>
          <cell r="D5557" t="str">
            <v>yes</v>
          </cell>
          <cell r="E5557" t="str">
            <v>no</v>
          </cell>
          <cell r="F5557" t="str">
            <v>no</v>
          </cell>
        </row>
        <row r="5558">
          <cell r="A5558" t="str">
            <v>Minnow Creek 02</v>
          </cell>
          <cell r="B5558" t="str">
            <v>Chikamin Creek</v>
          </cell>
          <cell r="C5558" t="str">
            <v>Wenatchee</v>
          </cell>
          <cell r="D5558" t="str">
            <v>no</v>
          </cell>
          <cell r="E5558" t="str">
            <v>yes</v>
          </cell>
          <cell r="F5558" t="str">
            <v>no</v>
          </cell>
        </row>
        <row r="5559">
          <cell r="A5559" t="str">
            <v>Mission Creek 01</v>
          </cell>
          <cell r="B5559" t="str">
            <v>Mission Creek-Brender Creek</v>
          </cell>
          <cell r="C5559" t="str">
            <v>Wenatchee</v>
          </cell>
          <cell r="D5559" t="str">
            <v>yes</v>
          </cell>
          <cell r="E5559" t="str">
            <v>yes</v>
          </cell>
          <cell r="F5559" t="str">
            <v>no</v>
          </cell>
        </row>
        <row r="5560">
          <cell r="A5560" t="str">
            <v>Mission Creek 02</v>
          </cell>
          <cell r="B5560" t="str">
            <v>Mission Creek-Brender Creek</v>
          </cell>
          <cell r="C5560" t="str">
            <v>Wenatchee</v>
          </cell>
          <cell r="D5560" t="str">
            <v>no</v>
          </cell>
          <cell r="E5560" t="str">
            <v>yes</v>
          </cell>
          <cell r="F5560" t="str">
            <v>no</v>
          </cell>
        </row>
        <row r="5561">
          <cell r="A5561" t="str">
            <v>Mission Creek 03</v>
          </cell>
          <cell r="B5561" t="str">
            <v>Mission Creek-Brender Creek</v>
          </cell>
          <cell r="C5561" t="str">
            <v>Wenatchee</v>
          </cell>
          <cell r="D5561" t="str">
            <v>no</v>
          </cell>
          <cell r="E5561" t="str">
            <v>yes</v>
          </cell>
          <cell r="F5561" t="str">
            <v>no</v>
          </cell>
        </row>
        <row r="5562">
          <cell r="A5562" t="str">
            <v>Mission Creek 04</v>
          </cell>
          <cell r="B5562" t="str">
            <v>Mission Creek-Brender Creek</v>
          </cell>
          <cell r="C5562" t="str">
            <v>Wenatchee</v>
          </cell>
          <cell r="D5562" t="str">
            <v>no</v>
          </cell>
          <cell r="E5562" t="str">
            <v>yes</v>
          </cell>
          <cell r="F5562" t="str">
            <v>no</v>
          </cell>
        </row>
        <row r="5563">
          <cell r="A5563" t="str">
            <v>Mission Creek 05</v>
          </cell>
          <cell r="B5563" t="str">
            <v>Mission Creek-Brender Creek</v>
          </cell>
          <cell r="C5563" t="str">
            <v>Wenatchee</v>
          </cell>
          <cell r="D5563" t="str">
            <v>no</v>
          </cell>
          <cell r="E5563" t="str">
            <v>yes</v>
          </cell>
          <cell r="F5563" t="str">
            <v>no</v>
          </cell>
        </row>
        <row r="5564">
          <cell r="A5564" t="str">
            <v>Mission Creek 06</v>
          </cell>
          <cell r="B5564" t="str">
            <v>Mission Creek-Brender Creek</v>
          </cell>
          <cell r="C5564" t="str">
            <v>Wenatchee</v>
          </cell>
          <cell r="D5564" t="str">
            <v>no</v>
          </cell>
          <cell r="E5564" t="str">
            <v>yes</v>
          </cell>
          <cell r="F5564" t="str">
            <v>no</v>
          </cell>
        </row>
        <row r="5565">
          <cell r="A5565" t="str">
            <v>Mission Creek 07</v>
          </cell>
          <cell r="B5565" t="str">
            <v>Mission Creek-Brender Creek</v>
          </cell>
          <cell r="C5565" t="str">
            <v>Wenatchee</v>
          </cell>
          <cell r="D5565" t="str">
            <v>no</v>
          </cell>
          <cell r="E5565" t="str">
            <v>yes</v>
          </cell>
          <cell r="F5565" t="str">
            <v>no</v>
          </cell>
        </row>
        <row r="5566">
          <cell r="A5566" t="str">
            <v>Mission Creek 08</v>
          </cell>
          <cell r="B5566" t="str">
            <v>East Fork Mission Creek</v>
          </cell>
          <cell r="C5566" t="str">
            <v>Wenatchee</v>
          </cell>
          <cell r="D5566" t="str">
            <v>no</v>
          </cell>
          <cell r="E5566" t="str">
            <v>yes</v>
          </cell>
          <cell r="F5566" t="str">
            <v>no</v>
          </cell>
        </row>
        <row r="5567">
          <cell r="A5567" t="str">
            <v>Mission Creek 09</v>
          </cell>
          <cell r="B5567" t="str">
            <v>East Fork Mission Creek</v>
          </cell>
          <cell r="C5567" t="str">
            <v>Wenatchee</v>
          </cell>
          <cell r="D5567" t="str">
            <v>no</v>
          </cell>
          <cell r="E5567" t="str">
            <v>yes</v>
          </cell>
          <cell r="F5567" t="str">
            <v>no</v>
          </cell>
        </row>
        <row r="5568">
          <cell r="A5568" t="str">
            <v>Mission Creek East Fork 01</v>
          </cell>
          <cell r="B5568" t="str">
            <v>East Fork Mission Creek</v>
          </cell>
          <cell r="C5568" t="str">
            <v>Wenatchee</v>
          </cell>
          <cell r="D5568" t="str">
            <v>no</v>
          </cell>
          <cell r="E5568" t="str">
            <v>yes</v>
          </cell>
          <cell r="F5568" t="str">
            <v>no</v>
          </cell>
        </row>
        <row r="5569">
          <cell r="A5569" t="str">
            <v>Monument Creek 01</v>
          </cell>
          <cell r="B5569" t="str">
            <v xml:space="preserve">Lower Lost River </v>
          </cell>
          <cell r="C5569" t="str">
            <v>Methow</v>
          </cell>
          <cell r="D5569" t="str">
            <v>yes</v>
          </cell>
          <cell r="E5569" t="str">
            <v>yes</v>
          </cell>
          <cell r="F5569" t="str">
            <v>yes</v>
          </cell>
        </row>
        <row r="5570">
          <cell r="A5570" t="str">
            <v>Mud Creek 01</v>
          </cell>
          <cell r="B5570" t="str">
            <v>Mud Creek</v>
          </cell>
          <cell r="C5570" t="str">
            <v>Entiat</v>
          </cell>
          <cell r="D5570" t="str">
            <v>yes</v>
          </cell>
          <cell r="E5570" t="str">
            <v>yes</v>
          </cell>
          <cell r="F5570" t="str">
            <v>yes</v>
          </cell>
        </row>
        <row r="5571">
          <cell r="A5571" t="str">
            <v>Mud Creek 02</v>
          </cell>
          <cell r="B5571" t="str">
            <v>Mud Creek</v>
          </cell>
          <cell r="C5571" t="str">
            <v>Entiat</v>
          </cell>
          <cell r="D5571" t="str">
            <v>no</v>
          </cell>
          <cell r="E5571" t="str">
            <v>yes</v>
          </cell>
          <cell r="F5571" t="str">
            <v>no</v>
          </cell>
        </row>
        <row r="5572">
          <cell r="A5572" t="str">
            <v>Napeequa River 01</v>
          </cell>
          <cell r="B5572" t="str">
            <v xml:space="preserve">Napeequa River </v>
          </cell>
          <cell r="C5572" t="str">
            <v>Wenatchee</v>
          </cell>
          <cell r="D5572" t="str">
            <v>yes</v>
          </cell>
          <cell r="E5572" t="str">
            <v>yes</v>
          </cell>
          <cell r="F5572" t="str">
            <v>yes</v>
          </cell>
        </row>
        <row r="5573">
          <cell r="A5573" t="str">
            <v>Napeequa River 02</v>
          </cell>
          <cell r="B5573" t="str">
            <v xml:space="preserve">Napeequa River </v>
          </cell>
          <cell r="C5573" t="str">
            <v>Wenatchee</v>
          </cell>
          <cell r="D5573" t="str">
            <v>yes</v>
          </cell>
          <cell r="E5573" t="str">
            <v>yes</v>
          </cell>
          <cell r="F5573" t="str">
            <v>no</v>
          </cell>
        </row>
        <row r="5574">
          <cell r="A5574" t="str">
            <v>Nason Creek Lower 01</v>
          </cell>
          <cell r="B5574" t="str">
            <v xml:space="preserve">Lower Nason Creek </v>
          </cell>
          <cell r="C5574" t="str">
            <v>Wenatchee</v>
          </cell>
          <cell r="D5574" t="str">
            <v>yes</v>
          </cell>
          <cell r="E5574" t="str">
            <v>yes</v>
          </cell>
          <cell r="F5574" t="str">
            <v>yes</v>
          </cell>
        </row>
        <row r="5575">
          <cell r="A5575" t="str">
            <v>Nason Creek Lower 02</v>
          </cell>
          <cell r="B5575" t="str">
            <v xml:space="preserve">Lower Nason Creek </v>
          </cell>
          <cell r="C5575" t="str">
            <v>Wenatchee</v>
          </cell>
          <cell r="D5575" t="str">
            <v>yes</v>
          </cell>
          <cell r="E5575" t="str">
            <v>yes</v>
          </cell>
          <cell r="F5575" t="str">
            <v>yes</v>
          </cell>
        </row>
        <row r="5576">
          <cell r="A5576" t="str">
            <v>Nason Creek Lower 03</v>
          </cell>
          <cell r="B5576" t="str">
            <v xml:space="preserve">Lower Nason Creek </v>
          </cell>
          <cell r="C5576" t="str">
            <v>Wenatchee</v>
          </cell>
          <cell r="D5576" t="str">
            <v>yes</v>
          </cell>
          <cell r="E5576" t="str">
            <v>yes</v>
          </cell>
          <cell r="F5576" t="str">
            <v>yes</v>
          </cell>
        </row>
        <row r="5577">
          <cell r="A5577" t="str">
            <v>Nason Creek Lower 04</v>
          </cell>
          <cell r="B5577" t="str">
            <v xml:space="preserve">Lower Nason Creek </v>
          </cell>
          <cell r="C5577" t="str">
            <v>Wenatchee</v>
          </cell>
          <cell r="D5577" t="str">
            <v>yes</v>
          </cell>
          <cell r="E5577" t="str">
            <v>yes</v>
          </cell>
          <cell r="F5577" t="str">
            <v>yes</v>
          </cell>
        </row>
        <row r="5578">
          <cell r="A5578" t="str">
            <v>Nason Creek Lower 05</v>
          </cell>
          <cell r="B5578" t="str">
            <v xml:space="preserve">Lower Nason Creek </v>
          </cell>
          <cell r="C5578" t="str">
            <v>Wenatchee</v>
          </cell>
          <cell r="D5578" t="str">
            <v>yes</v>
          </cell>
          <cell r="E5578" t="str">
            <v>yes</v>
          </cell>
          <cell r="F5578" t="str">
            <v>yes</v>
          </cell>
        </row>
        <row r="5579">
          <cell r="A5579" t="str">
            <v>Nason Creek Lower 06</v>
          </cell>
          <cell r="B5579" t="str">
            <v xml:space="preserve">Lower Nason Creek </v>
          </cell>
          <cell r="C5579" t="str">
            <v>Wenatchee</v>
          </cell>
          <cell r="D5579" t="str">
            <v>yes</v>
          </cell>
          <cell r="E5579" t="str">
            <v>yes</v>
          </cell>
          <cell r="F5579" t="str">
            <v>yes</v>
          </cell>
        </row>
        <row r="5580">
          <cell r="A5580" t="str">
            <v>Nason Creek Lower 07</v>
          </cell>
          <cell r="B5580" t="str">
            <v xml:space="preserve">Lower Nason Creek </v>
          </cell>
          <cell r="C5580" t="str">
            <v>Wenatchee</v>
          </cell>
          <cell r="D5580" t="str">
            <v>yes</v>
          </cell>
          <cell r="E5580" t="str">
            <v>yes</v>
          </cell>
          <cell r="F5580" t="str">
            <v>yes</v>
          </cell>
        </row>
        <row r="5581">
          <cell r="A5581" t="str">
            <v>Nason Creek Lower 08</v>
          </cell>
          <cell r="B5581" t="str">
            <v xml:space="preserve">Lower Nason Creek </v>
          </cell>
          <cell r="C5581" t="str">
            <v>Wenatchee</v>
          </cell>
          <cell r="D5581" t="str">
            <v>yes</v>
          </cell>
          <cell r="E5581" t="str">
            <v>yes</v>
          </cell>
          <cell r="F5581" t="str">
            <v>yes</v>
          </cell>
        </row>
        <row r="5582">
          <cell r="A5582" t="str">
            <v>Nason Creek Lower 09</v>
          </cell>
          <cell r="B5582" t="str">
            <v xml:space="preserve">Lower Nason Creek </v>
          </cell>
          <cell r="C5582" t="str">
            <v>Wenatchee</v>
          </cell>
          <cell r="D5582" t="str">
            <v>yes</v>
          </cell>
          <cell r="E5582" t="str">
            <v>yes</v>
          </cell>
          <cell r="F5582" t="str">
            <v>yes</v>
          </cell>
        </row>
        <row r="5583">
          <cell r="A5583" t="str">
            <v>Nason Creek Lower 10</v>
          </cell>
          <cell r="B5583" t="str">
            <v xml:space="preserve">Lower Nason Creek </v>
          </cell>
          <cell r="C5583" t="str">
            <v>Wenatchee</v>
          </cell>
          <cell r="D5583" t="str">
            <v>yes</v>
          </cell>
          <cell r="E5583" t="str">
            <v>yes</v>
          </cell>
          <cell r="F5583" t="str">
            <v>yes</v>
          </cell>
        </row>
        <row r="5584">
          <cell r="A5584" t="str">
            <v>Nason Creek Lower 11</v>
          </cell>
          <cell r="B5584" t="str">
            <v xml:space="preserve">Lower Nason Creek </v>
          </cell>
          <cell r="C5584" t="str">
            <v>Wenatchee</v>
          </cell>
          <cell r="D5584" t="str">
            <v>yes</v>
          </cell>
          <cell r="E5584" t="str">
            <v>yes</v>
          </cell>
          <cell r="F5584" t="str">
            <v>yes</v>
          </cell>
        </row>
        <row r="5585">
          <cell r="A5585" t="str">
            <v>Nason Creek Lower 12</v>
          </cell>
          <cell r="B5585" t="str">
            <v xml:space="preserve">Lower Nason Creek </v>
          </cell>
          <cell r="C5585" t="str">
            <v>Wenatchee</v>
          </cell>
          <cell r="D5585" t="str">
            <v>yes</v>
          </cell>
          <cell r="E5585" t="str">
            <v>yes</v>
          </cell>
          <cell r="F5585" t="str">
            <v>yes</v>
          </cell>
        </row>
        <row r="5586">
          <cell r="A5586" t="str">
            <v>Nason Creek Lower 13</v>
          </cell>
          <cell r="B5586" t="str">
            <v xml:space="preserve">Lower Nason Creek </v>
          </cell>
          <cell r="C5586" t="str">
            <v>Wenatchee</v>
          </cell>
          <cell r="D5586" t="str">
            <v>yes</v>
          </cell>
          <cell r="E5586" t="str">
            <v>yes</v>
          </cell>
          <cell r="F5586" t="str">
            <v>yes</v>
          </cell>
        </row>
        <row r="5587">
          <cell r="A5587" t="str">
            <v>Nason Creek Lower 14</v>
          </cell>
          <cell r="B5587" t="str">
            <v xml:space="preserve">Lower Nason Creek </v>
          </cell>
          <cell r="C5587" t="str">
            <v>Wenatchee</v>
          </cell>
          <cell r="D5587" t="str">
            <v>yes</v>
          </cell>
          <cell r="E5587" t="str">
            <v>yes</v>
          </cell>
          <cell r="F5587" t="str">
            <v>yes</v>
          </cell>
        </row>
        <row r="5588">
          <cell r="A5588" t="str">
            <v>Nason Creek Lower 15</v>
          </cell>
          <cell r="B5588" t="str">
            <v xml:space="preserve">Whitepine Creek </v>
          </cell>
          <cell r="C5588" t="str">
            <v>Wenatchee</v>
          </cell>
          <cell r="D5588" t="str">
            <v>yes</v>
          </cell>
          <cell r="E5588" t="str">
            <v>yes</v>
          </cell>
          <cell r="F5588" t="str">
            <v>yes</v>
          </cell>
        </row>
        <row r="5589">
          <cell r="A5589" t="str">
            <v>Nason Creek Upper 01</v>
          </cell>
          <cell r="B5589" t="str">
            <v xml:space="preserve">Upper Nason Creek </v>
          </cell>
          <cell r="C5589" t="str">
            <v>Wenatchee</v>
          </cell>
          <cell r="D5589" t="str">
            <v>yes</v>
          </cell>
          <cell r="E5589" t="str">
            <v>yes</v>
          </cell>
          <cell r="F5589" t="str">
            <v>yes</v>
          </cell>
        </row>
        <row r="5590">
          <cell r="A5590" t="str">
            <v>Nason Creek Upper 02</v>
          </cell>
          <cell r="B5590" t="str">
            <v xml:space="preserve">Upper Nason Creek </v>
          </cell>
          <cell r="C5590" t="str">
            <v>Wenatchee</v>
          </cell>
          <cell r="D5590" t="str">
            <v>no</v>
          </cell>
          <cell r="E5590" t="str">
            <v>no</v>
          </cell>
          <cell r="F5590" t="str">
            <v>yes</v>
          </cell>
        </row>
        <row r="5591">
          <cell r="A5591" t="str">
            <v>Nason Creek Upper 03</v>
          </cell>
          <cell r="B5591" t="str">
            <v xml:space="preserve">Upper Nason Creek </v>
          </cell>
          <cell r="C5591" t="str">
            <v>Wenatchee</v>
          </cell>
          <cell r="D5591" t="str">
            <v>no</v>
          </cell>
          <cell r="E5591" t="str">
            <v>no</v>
          </cell>
          <cell r="F5591" t="str">
            <v>yes</v>
          </cell>
        </row>
        <row r="5592">
          <cell r="A5592" t="str">
            <v>Nason Creek Upper 04</v>
          </cell>
          <cell r="B5592" t="str">
            <v xml:space="preserve">Upper Nason Creek </v>
          </cell>
          <cell r="C5592" t="str">
            <v>Wenatchee</v>
          </cell>
          <cell r="D5592" t="str">
            <v>no</v>
          </cell>
          <cell r="E5592" t="str">
            <v>no</v>
          </cell>
          <cell r="F5592" t="str">
            <v>yes</v>
          </cell>
        </row>
        <row r="5593">
          <cell r="A5593" t="str">
            <v>Nason Creek Upper 05</v>
          </cell>
          <cell r="B5593" t="str">
            <v xml:space="preserve">Upper Nason Creek </v>
          </cell>
          <cell r="C5593" t="str">
            <v>Wenatchee</v>
          </cell>
          <cell r="D5593" t="str">
            <v>no</v>
          </cell>
          <cell r="E5593" t="str">
            <v>no</v>
          </cell>
          <cell r="F5593" t="str">
            <v>yes</v>
          </cell>
        </row>
        <row r="5594">
          <cell r="A5594" t="str">
            <v>Nason Creek Upper 06</v>
          </cell>
          <cell r="B5594" t="str">
            <v xml:space="preserve">Upper Nason Creek </v>
          </cell>
          <cell r="C5594" t="str">
            <v>Wenatchee</v>
          </cell>
          <cell r="D5594" t="str">
            <v>no</v>
          </cell>
          <cell r="E5594" t="str">
            <v>no</v>
          </cell>
          <cell r="F5594" t="str">
            <v>no</v>
          </cell>
        </row>
        <row r="5595">
          <cell r="A5595" t="str">
            <v>North Creek 01</v>
          </cell>
          <cell r="B5595" t="str">
            <v xml:space="preserve">Twisp River Headwaters </v>
          </cell>
          <cell r="C5595" t="str">
            <v>Methow</v>
          </cell>
          <cell r="D5595" t="str">
            <v>yes</v>
          </cell>
          <cell r="E5595" t="str">
            <v>yes</v>
          </cell>
          <cell r="F5595" t="str">
            <v>yes</v>
          </cell>
        </row>
        <row r="5596">
          <cell r="A5596" t="str">
            <v>North Shaser Creek 01</v>
          </cell>
          <cell r="B5596" t="str">
            <v xml:space="preserve">Upper Peshastin Creek </v>
          </cell>
          <cell r="C5596" t="str">
            <v>Wenatchee</v>
          </cell>
          <cell r="D5596" t="str">
            <v>no</v>
          </cell>
          <cell r="E5596" t="str">
            <v>yes</v>
          </cell>
          <cell r="F5596" t="str">
            <v>no</v>
          </cell>
        </row>
        <row r="5597">
          <cell r="A5597" t="str">
            <v>Panther Creek 01</v>
          </cell>
          <cell r="B5597" t="str">
            <v xml:space="preserve">Panther Creek </v>
          </cell>
          <cell r="C5597" t="str">
            <v>Wenatchee</v>
          </cell>
          <cell r="D5597" t="str">
            <v>yes</v>
          </cell>
          <cell r="E5597" t="str">
            <v>yes</v>
          </cell>
          <cell r="F5597" t="str">
            <v>yes</v>
          </cell>
        </row>
        <row r="5598">
          <cell r="A5598" t="str">
            <v>Pearrygin Lake Creek 01</v>
          </cell>
          <cell r="B5598" t="str">
            <v>Chewuch River-Pearrygin Creek</v>
          </cell>
          <cell r="C5598" t="str">
            <v>Methow</v>
          </cell>
          <cell r="D5598" t="str">
            <v>yes</v>
          </cell>
          <cell r="E5598" t="str">
            <v>yes</v>
          </cell>
          <cell r="F5598" t="str">
            <v>no</v>
          </cell>
        </row>
        <row r="5599">
          <cell r="A5599" t="str">
            <v>Peshastin Creek Lower 01</v>
          </cell>
          <cell r="B5599" t="str">
            <v xml:space="preserve">Lower Peshastin Creek </v>
          </cell>
          <cell r="C5599" t="str">
            <v>Wenatchee</v>
          </cell>
          <cell r="D5599" t="str">
            <v>yes</v>
          </cell>
          <cell r="E5599" t="str">
            <v>yes</v>
          </cell>
          <cell r="F5599" t="str">
            <v>yes</v>
          </cell>
        </row>
        <row r="5600">
          <cell r="A5600" t="str">
            <v>Peshastin Creek Lower 02</v>
          </cell>
          <cell r="B5600" t="str">
            <v xml:space="preserve">Lower Peshastin Creek </v>
          </cell>
          <cell r="C5600" t="str">
            <v>Wenatchee</v>
          </cell>
          <cell r="D5600" t="str">
            <v>yes</v>
          </cell>
          <cell r="E5600" t="str">
            <v>yes</v>
          </cell>
          <cell r="F5600" t="str">
            <v>yes</v>
          </cell>
        </row>
        <row r="5601">
          <cell r="A5601" t="str">
            <v>Peshastin Creek Lower 03</v>
          </cell>
          <cell r="B5601" t="str">
            <v xml:space="preserve">Lower Peshastin Creek </v>
          </cell>
          <cell r="C5601" t="str">
            <v>Wenatchee</v>
          </cell>
          <cell r="D5601" t="str">
            <v>yes</v>
          </cell>
          <cell r="E5601" t="str">
            <v>yes</v>
          </cell>
          <cell r="F5601" t="str">
            <v>yes</v>
          </cell>
        </row>
        <row r="5602">
          <cell r="A5602" t="str">
            <v>Peshastin Creek Lower 04</v>
          </cell>
          <cell r="B5602" t="str">
            <v xml:space="preserve">Lower Peshastin Creek </v>
          </cell>
          <cell r="C5602" t="str">
            <v>Wenatchee</v>
          </cell>
          <cell r="D5602" t="str">
            <v>yes</v>
          </cell>
          <cell r="E5602" t="str">
            <v>yes</v>
          </cell>
          <cell r="F5602" t="str">
            <v>yes</v>
          </cell>
        </row>
        <row r="5603">
          <cell r="A5603" t="str">
            <v>Peshastin Creek Lower 05</v>
          </cell>
          <cell r="B5603" t="str">
            <v xml:space="preserve">Lower Peshastin Creek </v>
          </cell>
          <cell r="C5603" t="str">
            <v>Wenatchee</v>
          </cell>
          <cell r="D5603" t="str">
            <v>yes</v>
          </cell>
          <cell r="E5603" t="str">
            <v>yes</v>
          </cell>
          <cell r="F5603" t="str">
            <v>yes</v>
          </cell>
        </row>
        <row r="5604">
          <cell r="A5604" t="str">
            <v>Peshastin Creek Lower 06</v>
          </cell>
          <cell r="B5604" t="str">
            <v xml:space="preserve">Lower Peshastin Creek </v>
          </cell>
          <cell r="C5604" t="str">
            <v>Wenatchee</v>
          </cell>
          <cell r="D5604" t="str">
            <v>yes</v>
          </cell>
          <cell r="E5604" t="str">
            <v>yes</v>
          </cell>
          <cell r="F5604" t="str">
            <v>yes</v>
          </cell>
        </row>
        <row r="5605">
          <cell r="A5605" t="str">
            <v>Peshastin Creek Lower 07</v>
          </cell>
          <cell r="B5605" t="str">
            <v xml:space="preserve">Lower Peshastin Creek </v>
          </cell>
          <cell r="C5605" t="str">
            <v>Wenatchee</v>
          </cell>
          <cell r="D5605" t="str">
            <v>yes</v>
          </cell>
          <cell r="E5605" t="str">
            <v>yes</v>
          </cell>
          <cell r="F5605" t="str">
            <v>yes</v>
          </cell>
        </row>
        <row r="5606">
          <cell r="A5606" t="str">
            <v>Peshastin Creek Lower 08</v>
          </cell>
          <cell r="B5606" t="str">
            <v xml:space="preserve">Lower Peshastin Creek </v>
          </cell>
          <cell r="C5606" t="str">
            <v>Wenatchee</v>
          </cell>
          <cell r="D5606" t="str">
            <v>yes</v>
          </cell>
          <cell r="E5606" t="str">
            <v>yes</v>
          </cell>
          <cell r="F5606" t="str">
            <v>yes</v>
          </cell>
        </row>
        <row r="5607">
          <cell r="A5607" t="str">
            <v>Peshastin Creek Upper 01</v>
          </cell>
          <cell r="B5607" t="str">
            <v xml:space="preserve">Upper Peshastin Creek </v>
          </cell>
          <cell r="C5607" t="str">
            <v>Wenatchee</v>
          </cell>
          <cell r="D5607" t="str">
            <v>yes</v>
          </cell>
          <cell r="E5607" t="str">
            <v>yes</v>
          </cell>
          <cell r="F5607" t="str">
            <v>yes</v>
          </cell>
        </row>
        <row r="5608">
          <cell r="A5608" t="str">
            <v>Peshastin Creek Upper 02</v>
          </cell>
          <cell r="B5608" t="str">
            <v xml:space="preserve">Upper Peshastin Creek </v>
          </cell>
          <cell r="C5608" t="str">
            <v>Wenatchee</v>
          </cell>
          <cell r="D5608" t="str">
            <v>yes</v>
          </cell>
          <cell r="E5608" t="str">
            <v>yes</v>
          </cell>
          <cell r="F5608" t="str">
            <v>yes</v>
          </cell>
        </row>
        <row r="5609">
          <cell r="A5609" t="str">
            <v>Peshastin Creek Upper 03</v>
          </cell>
          <cell r="B5609" t="str">
            <v xml:space="preserve">Upper Peshastin Creek </v>
          </cell>
          <cell r="C5609" t="str">
            <v>Wenatchee</v>
          </cell>
          <cell r="D5609" t="str">
            <v>yes</v>
          </cell>
          <cell r="E5609" t="str">
            <v>yes</v>
          </cell>
          <cell r="F5609" t="str">
            <v>yes</v>
          </cell>
        </row>
        <row r="5610">
          <cell r="A5610" t="str">
            <v>Peshastin Creek Upper 04</v>
          </cell>
          <cell r="B5610" t="str">
            <v xml:space="preserve">Upper Peshastin Creek </v>
          </cell>
          <cell r="C5610" t="str">
            <v>Wenatchee</v>
          </cell>
          <cell r="D5610" t="str">
            <v>yes</v>
          </cell>
          <cell r="E5610" t="str">
            <v>yes</v>
          </cell>
          <cell r="F5610" t="str">
            <v>no</v>
          </cell>
        </row>
        <row r="5611">
          <cell r="A5611" t="str">
            <v>Peshastin Creek Upper 05</v>
          </cell>
          <cell r="B5611" t="str">
            <v xml:space="preserve">Upper Peshastin Creek </v>
          </cell>
          <cell r="C5611" t="str">
            <v>Wenatchee</v>
          </cell>
          <cell r="D5611" t="str">
            <v>yes</v>
          </cell>
          <cell r="E5611" t="str">
            <v>yes</v>
          </cell>
          <cell r="F5611" t="str">
            <v>no</v>
          </cell>
        </row>
        <row r="5612">
          <cell r="A5612" t="str">
            <v>Peshastin Creek Upper 06</v>
          </cell>
          <cell r="B5612" t="str">
            <v xml:space="preserve">Upper Peshastin Creek </v>
          </cell>
          <cell r="C5612" t="str">
            <v>Wenatchee</v>
          </cell>
          <cell r="D5612" t="str">
            <v>yes</v>
          </cell>
          <cell r="E5612" t="str">
            <v>yes</v>
          </cell>
          <cell r="F5612" t="str">
            <v>no</v>
          </cell>
        </row>
        <row r="5613">
          <cell r="A5613" t="str">
            <v>Peshastin Creek Upper 07</v>
          </cell>
          <cell r="B5613" t="str">
            <v xml:space="preserve">Upper Peshastin Creek </v>
          </cell>
          <cell r="C5613" t="str">
            <v>Wenatchee</v>
          </cell>
          <cell r="D5613" t="str">
            <v>yes</v>
          </cell>
          <cell r="E5613" t="str">
            <v>yes</v>
          </cell>
          <cell r="F5613" t="str">
            <v>no</v>
          </cell>
        </row>
        <row r="5614">
          <cell r="A5614" t="str">
            <v>Peshastin Creek Upper 08</v>
          </cell>
          <cell r="B5614" t="str">
            <v xml:space="preserve">Upper Peshastin Creek </v>
          </cell>
          <cell r="C5614" t="str">
            <v>Wenatchee</v>
          </cell>
          <cell r="D5614" t="str">
            <v>yes</v>
          </cell>
          <cell r="E5614" t="str">
            <v>yes</v>
          </cell>
          <cell r="F5614" t="str">
            <v>no</v>
          </cell>
        </row>
        <row r="5615">
          <cell r="A5615" t="str">
            <v>Peshastin Creek Upper 09</v>
          </cell>
          <cell r="B5615" t="str">
            <v xml:space="preserve">Upper Peshastin Creek </v>
          </cell>
          <cell r="C5615" t="str">
            <v>Wenatchee</v>
          </cell>
          <cell r="D5615" t="str">
            <v>yes</v>
          </cell>
          <cell r="E5615" t="str">
            <v>yes</v>
          </cell>
          <cell r="F5615" t="str">
            <v>no</v>
          </cell>
        </row>
        <row r="5616">
          <cell r="A5616" t="str">
            <v>Phelps Creek 01</v>
          </cell>
          <cell r="B5616" t="str">
            <v xml:space="preserve">Phelps Creek </v>
          </cell>
          <cell r="C5616" t="str">
            <v>Wenatchee</v>
          </cell>
          <cell r="D5616" t="str">
            <v>yes</v>
          </cell>
          <cell r="E5616" t="str">
            <v>yes</v>
          </cell>
          <cell r="F5616" t="str">
            <v>yes</v>
          </cell>
        </row>
        <row r="5617">
          <cell r="A5617" t="str">
            <v>Phelps Creek 02</v>
          </cell>
          <cell r="B5617" t="str">
            <v xml:space="preserve">Phelps Creek </v>
          </cell>
          <cell r="C5617" t="str">
            <v>Wenatchee</v>
          </cell>
          <cell r="D5617" t="str">
            <v>no</v>
          </cell>
          <cell r="E5617" t="str">
            <v>yes</v>
          </cell>
          <cell r="F5617" t="str">
            <v>yes</v>
          </cell>
        </row>
        <row r="5618">
          <cell r="A5618" t="str">
            <v>Pine Creek 01</v>
          </cell>
          <cell r="B5618" t="str">
            <v>Early Winters Creek</v>
          </cell>
          <cell r="C5618" t="str">
            <v>Methow</v>
          </cell>
          <cell r="D5618" t="str">
            <v>no</v>
          </cell>
          <cell r="E5618" t="str">
            <v>no</v>
          </cell>
          <cell r="F5618" t="str">
            <v>yes</v>
          </cell>
        </row>
        <row r="5619">
          <cell r="A5619" t="str">
            <v>Pole Creek 01</v>
          </cell>
          <cell r="B5619" t="str">
            <v xml:space="preserve">Big Meadow Creek </v>
          </cell>
          <cell r="C5619" t="str">
            <v>Wenatchee</v>
          </cell>
          <cell r="D5619" t="str">
            <v>no</v>
          </cell>
          <cell r="E5619" t="str">
            <v>yes</v>
          </cell>
          <cell r="F5619" t="str">
            <v>no</v>
          </cell>
        </row>
        <row r="5620">
          <cell r="A5620" t="str">
            <v>Poorman Creek 01</v>
          </cell>
          <cell r="B5620" t="str">
            <v xml:space="preserve">Lower Twisp River </v>
          </cell>
          <cell r="C5620" t="str">
            <v>Methow</v>
          </cell>
          <cell r="D5620" t="str">
            <v>no</v>
          </cell>
          <cell r="E5620" t="str">
            <v>yes</v>
          </cell>
          <cell r="F5620" t="str">
            <v>no</v>
          </cell>
        </row>
        <row r="5621">
          <cell r="A5621" t="str">
            <v>Potato Creek 01</v>
          </cell>
          <cell r="B5621" t="str">
            <v>Entiat River-Potato Creek</v>
          </cell>
          <cell r="C5621" t="str">
            <v>Entiat</v>
          </cell>
          <cell r="D5621" t="str">
            <v>yes</v>
          </cell>
          <cell r="E5621" t="str">
            <v>yes</v>
          </cell>
          <cell r="F5621" t="str">
            <v>yes</v>
          </cell>
        </row>
        <row r="5622">
          <cell r="A5622" t="str">
            <v>Potato Creek 02</v>
          </cell>
          <cell r="B5622" t="str">
            <v>Entiat River-Potato Creek</v>
          </cell>
          <cell r="C5622" t="str">
            <v>Entiat</v>
          </cell>
          <cell r="D5622" t="str">
            <v>no</v>
          </cell>
          <cell r="E5622" t="str">
            <v>yes</v>
          </cell>
          <cell r="F5622" t="str">
            <v>no</v>
          </cell>
        </row>
        <row r="5623">
          <cell r="A5623" t="str">
            <v>Potato Creek 03</v>
          </cell>
          <cell r="B5623" t="str">
            <v>Entiat River-Potato Creek</v>
          </cell>
          <cell r="C5623" t="str">
            <v>Entiat</v>
          </cell>
          <cell r="D5623" t="str">
            <v>no</v>
          </cell>
          <cell r="E5623" t="str">
            <v>yes</v>
          </cell>
          <cell r="F5623" t="str">
            <v>no</v>
          </cell>
        </row>
        <row r="5624">
          <cell r="A5624" t="str">
            <v>Potato Creek 04</v>
          </cell>
          <cell r="B5624" t="str">
            <v>Entiat River-Potato Creek</v>
          </cell>
          <cell r="C5624" t="str">
            <v>Entiat</v>
          </cell>
          <cell r="D5624" t="str">
            <v>no</v>
          </cell>
          <cell r="E5624" t="str">
            <v>yes</v>
          </cell>
          <cell r="F5624" t="str">
            <v>no</v>
          </cell>
        </row>
        <row r="5625">
          <cell r="A5625" t="str">
            <v>Potato Creek 05</v>
          </cell>
          <cell r="B5625" t="str">
            <v>Entiat River-Potato Creek</v>
          </cell>
          <cell r="C5625" t="str">
            <v>Entiat</v>
          </cell>
          <cell r="D5625" t="str">
            <v>no</v>
          </cell>
          <cell r="E5625" t="str">
            <v>yes</v>
          </cell>
          <cell r="F5625" t="str">
            <v>no</v>
          </cell>
        </row>
        <row r="5626">
          <cell r="A5626" t="str">
            <v>Preston Creek 01</v>
          </cell>
          <cell r="B5626" t="str">
            <v>Entiat River-Preston Creek</v>
          </cell>
          <cell r="C5626" t="str">
            <v>Entiat</v>
          </cell>
          <cell r="D5626" t="str">
            <v>no</v>
          </cell>
          <cell r="E5626" t="str">
            <v>yes</v>
          </cell>
          <cell r="F5626" t="str">
            <v>yes</v>
          </cell>
        </row>
        <row r="5627">
          <cell r="A5627" t="str">
            <v>Prospect Creek 01</v>
          </cell>
          <cell r="B5627" t="str">
            <v xml:space="preserve">Upper Icicle Creek </v>
          </cell>
          <cell r="C5627" t="str">
            <v>Wenatchee</v>
          </cell>
          <cell r="D5627" t="str">
            <v>no</v>
          </cell>
          <cell r="E5627" t="str">
            <v>no</v>
          </cell>
          <cell r="F5627" t="str">
            <v>yes</v>
          </cell>
        </row>
        <row r="5628">
          <cell r="A5628" t="str">
            <v>Raging Creek 01</v>
          </cell>
          <cell r="B5628" t="str">
            <v xml:space="preserve">Middle Chiwawa River </v>
          </cell>
          <cell r="C5628" t="str">
            <v>Wenatchee</v>
          </cell>
          <cell r="D5628" t="str">
            <v>no</v>
          </cell>
          <cell r="E5628" t="str">
            <v>yes</v>
          </cell>
          <cell r="F5628" t="str">
            <v>no</v>
          </cell>
        </row>
        <row r="5629">
          <cell r="A5629" t="str">
            <v>Rainy Creek Methow  01</v>
          </cell>
          <cell r="B5629" t="str">
            <v xml:space="preserve">South Fork Gold Creek </v>
          </cell>
          <cell r="C5629" t="str">
            <v>Methow</v>
          </cell>
          <cell r="D5629" t="str">
            <v>no</v>
          </cell>
          <cell r="E5629" t="str">
            <v>yes</v>
          </cell>
          <cell r="F5629" t="str">
            <v>no</v>
          </cell>
        </row>
        <row r="5630">
          <cell r="A5630" t="str">
            <v>Rainy Creek Methow 02</v>
          </cell>
          <cell r="B5630" t="str">
            <v xml:space="preserve">South Fork Gold Creek </v>
          </cell>
          <cell r="C5630" t="str">
            <v>Methow</v>
          </cell>
          <cell r="D5630" t="str">
            <v>no</v>
          </cell>
          <cell r="E5630" t="str">
            <v>yes</v>
          </cell>
          <cell r="F5630" t="str">
            <v>no</v>
          </cell>
        </row>
        <row r="5631">
          <cell r="A5631" t="str">
            <v>Rainy Creek Wenatchee 01</v>
          </cell>
          <cell r="B5631" t="str">
            <v xml:space="preserve">Rainy Creek </v>
          </cell>
          <cell r="C5631" t="str">
            <v>Wenatchee</v>
          </cell>
          <cell r="D5631" t="str">
            <v>no</v>
          </cell>
          <cell r="E5631" t="str">
            <v>no</v>
          </cell>
          <cell r="F5631" t="str">
            <v>yes</v>
          </cell>
        </row>
        <row r="5632">
          <cell r="A5632" t="str">
            <v>Reynolds Creek 01</v>
          </cell>
          <cell r="B5632" t="str">
            <v xml:space="preserve">Upper Twisp River </v>
          </cell>
          <cell r="C5632" t="str">
            <v>Methow</v>
          </cell>
          <cell r="D5632" t="str">
            <v>yes</v>
          </cell>
          <cell r="E5632" t="str">
            <v>yes</v>
          </cell>
          <cell r="F5632" t="str">
            <v>yes</v>
          </cell>
        </row>
        <row r="5633">
          <cell r="A5633" t="str">
            <v>Roaring Creek Entiat 01</v>
          </cell>
          <cell r="B5633" t="str">
            <v xml:space="preserve">Roaring Creek </v>
          </cell>
          <cell r="C5633" t="str">
            <v>Entiat</v>
          </cell>
          <cell r="D5633" t="str">
            <v>no</v>
          </cell>
          <cell r="E5633" t="str">
            <v>yes</v>
          </cell>
          <cell r="F5633" t="str">
            <v>yes</v>
          </cell>
        </row>
        <row r="5634">
          <cell r="A5634" t="str">
            <v>Roaring Creek Entiat 02</v>
          </cell>
          <cell r="B5634" t="str">
            <v xml:space="preserve">Roaring Creek </v>
          </cell>
          <cell r="C5634" t="str">
            <v>Entiat</v>
          </cell>
          <cell r="D5634" t="str">
            <v>no</v>
          </cell>
          <cell r="E5634" t="str">
            <v>yes</v>
          </cell>
          <cell r="F5634" t="str">
            <v>yes</v>
          </cell>
        </row>
        <row r="5635">
          <cell r="A5635" t="str">
            <v>Roaring Creek Entiat 03</v>
          </cell>
          <cell r="B5635" t="str">
            <v xml:space="preserve">Roaring Creek </v>
          </cell>
          <cell r="C5635" t="str">
            <v>Entiat</v>
          </cell>
          <cell r="D5635" t="str">
            <v>no</v>
          </cell>
          <cell r="E5635" t="str">
            <v>yes</v>
          </cell>
          <cell r="F5635" t="str">
            <v>yes</v>
          </cell>
        </row>
        <row r="5636">
          <cell r="A5636" t="str">
            <v>Roaring Creek Entiat 04</v>
          </cell>
          <cell r="B5636" t="str">
            <v xml:space="preserve">Roaring Creek </v>
          </cell>
          <cell r="C5636" t="str">
            <v>Entiat</v>
          </cell>
          <cell r="D5636" t="str">
            <v>no</v>
          </cell>
          <cell r="E5636" t="str">
            <v>yes</v>
          </cell>
          <cell r="F5636" t="str">
            <v>yes</v>
          </cell>
        </row>
        <row r="5637">
          <cell r="A5637" t="str">
            <v>Roaring Creek Entiat 05</v>
          </cell>
          <cell r="B5637" t="str">
            <v xml:space="preserve">Roaring Creek </v>
          </cell>
          <cell r="C5637" t="str">
            <v>Entiat</v>
          </cell>
          <cell r="D5637" t="str">
            <v>no</v>
          </cell>
          <cell r="E5637" t="str">
            <v>yes</v>
          </cell>
          <cell r="F5637" t="str">
            <v>yes</v>
          </cell>
        </row>
        <row r="5638">
          <cell r="A5638" t="str">
            <v>Roaring Creek Entiat 06</v>
          </cell>
          <cell r="B5638" t="str">
            <v xml:space="preserve">Roaring Creek </v>
          </cell>
          <cell r="C5638" t="str">
            <v>Entiat</v>
          </cell>
          <cell r="D5638" t="str">
            <v>no</v>
          </cell>
          <cell r="E5638" t="str">
            <v>yes</v>
          </cell>
          <cell r="F5638" t="str">
            <v>no</v>
          </cell>
        </row>
        <row r="5639">
          <cell r="A5639" t="str">
            <v>Roaring Creek Nason 01</v>
          </cell>
          <cell r="B5639" t="str">
            <v xml:space="preserve">Lower Nason Creek </v>
          </cell>
          <cell r="C5639" t="str">
            <v>Wenatchee</v>
          </cell>
          <cell r="D5639" t="str">
            <v>yes</v>
          </cell>
          <cell r="E5639" t="str">
            <v>yes</v>
          </cell>
          <cell r="F5639" t="str">
            <v>yes</v>
          </cell>
        </row>
        <row r="5640">
          <cell r="A5640" t="str">
            <v>Roaring Creek Nason 02</v>
          </cell>
          <cell r="B5640" t="str">
            <v xml:space="preserve">Lower Nason Creek </v>
          </cell>
          <cell r="C5640" t="str">
            <v>Wenatchee</v>
          </cell>
          <cell r="D5640" t="str">
            <v>yes</v>
          </cell>
          <cell r="E5640" t="str">
            <v>yes</v>
          </cell>
          <cell r="F5640" t="str">
            <v>yes</v>
          </cell>
        </row>
        <row r="5641">
          <cell r="A5641" t="str">
            <v>Roaring Creek Nason 03</v>
          </cell>
          <cell r="B5641" t="str">
            <v xml:space="preserve">Lower Nason Creek </v>
          </cell>
          <cell r="C5641" t="str">
            <v>Wenatchee</v>
          </cell>
          <cell r="D5641" t="str">
            <v>no</v>
          </cell>
          <cell r="E5641" t="str">
            <v>yes</v>
          </cell>
          <cell r="F5641" t="str">
            <v>yes</v>
          </cell>
        </row>
        <row r="5642">
          <cell r="A5642" t="str">
            <v>Robinson Creek 01</v>
          </cell>
          <cell r="B5642" t="str">
            <v xml:space="preserve">Robinson Creek </v>
          </cell>
          <cell r="C5642" t="str">
            <v>Methow</v>
          </cell>
          <cell r="D5642" t="str">
            <v>yes</v>
          </cell>
          <cell r="E5642" t="str">
            <v>yes</v>
          </cell>
          <cell r="F5642" t="str">
            <v>yes</v>
          </cell>
        </row>
        <row r="5643">
          <cell r="A5643" t="str">
            <v>Robinson Creek 02</v>
          </cell>
          <cell r="B5643" t="str">
            <v xml:space="preserve">Robinson Creek </v>
          </cell>
          <cell r="C5643" t="str">
            <v>Methow</v>
          </cell>
          <cell r="D5643" t="str">
            <v>no</v>
          </cell>
          <cell r="E5643" t="str">
            <v>no</v>
          </cell>
          <cell r="F5643" t="str">
            <v>no</v>
          </cell>
        </row>
        <row r="5644">
          <cell r="A5644" t="str">
            <v>Rock Creek 01</v>
          </cell>
          <cell r="B5644" t="str">
            <v xml:space="preserve">Upper Chiwawa River </v>
          </cell>
          <cell r="C5644" t="str">
            <v>Wenatchee</v>
          </cell>
          <cell r="D5644" t="str">
            <v>yes</v>
          </cell>
          <cell r="E5644" t="str">
            <v>yes</v>
          </cell>
          <cell r="F5644" t="str">
            <v>yes</v>
          </cell>
        </row>
        <row r="5645">
          <cell r="A5645" t="str">
            <v>Rock Creek 02</v>
          </cell>
          <cell r="B5645" t="str">
            <v xml:space="preserve">Rock Creek </v>
          </cell>
          <cell r="C5645" t="str">
            <v>Wenatchee</v>
          </cell>
          <cell r="D5645" t="str">
            <v>no</v>
          </cell>
          <cell r="E5645" t="str">
            <v>yes</v>
          </cell>
          <cell r="F5645" t="str">
            <v>yes</v>
          </cell>
        </row>
        <row r="5646">
          <cell r="A5646" t="str">
            <v>Rock Creek 03</v>
          </cell>
          <cell r="B5646" t="str">
            <v xml:space="preserve">Rock Creek </v>
          </cell>
          <cell r="C5646" t="str">
            <v>Wenatchee</v>
          </cell>
          <cell r="D5646" t="str">
            <v>no</v>
          </cell>
          <cell r="E5646" t="str">
            <v>no</v>
          </cell>
          <cell r="F5646" t="str">
            <v>yes</v>
          </cell>
        </row>
        <row r="5647">
          <cell r="A5647" t="str">
            <v>Ruby Creek 01</v>
          </cell>
          <cell r="B5647" t="str">
            <v xml:space="preserve">Upper Peshastin Creek </v>
          </cell>
          <cell r="C5647" t="str">
            <v>Wenatchee</v>
          </cell>
          <cell r="D5647" t="str">
            <v>no</v>
          </cell>
          <cell r="E5647" t="str">
            <v>yes</v>
          </cell>
          <cell r="F5647" t="str">
            <v>yes</v>
          </cell>
        </row>
        <row r="5648">
          <cell r="A5648" t="str">
            <v>Sand Creek 01</v>
          </cell>
          <cell r="B5648" t="str">
            <v xml:space="preserve">Sand Creek </v>
          </cell>
          <cell r="C5648" t="str">
            <v>Wenatchee</v>
          </cell>
          <cell r="D5648" t="str">
            <v>no</v>
          </cell>
          <cell r="E5648" t="str">
            <v>yes</v>
          </cell>
          <cell r="F5648" t="str">
            <v>no</v>
          </cell>
        </row>
        <row r="5649">
          <cell r="A5649" t="str">
            <v>Sand Creek 02</v>
          </cell>
          <cell r="B5649" t="str">
            <v xml:space="preserve">Sand Creek </v>
          </cell>
          <cell r="C5649" t="str">
            <v>Wenatchee</v>
          </cell>
          <cell r="D5649" t="str">
            <v>no</v>
          </cell>
          <cell r="E5649" t="str">
            <v>yes</v>
          </cell>
          <cell r="F5649" t="str">
            <v>no</v>
          </cell>
        </row>
        <row r="5650">
          <cell r="A5650" t="str">
            <v>Scaffold Camp Creek 01</v>
          </cell>
          <cell r="B5650" t="str">
            <v xml:space="preserve">Middle Twisp River </v>
          </cell>
          <cell r="C5650" t="str">
            <v>Methow</v>
          </cell>
          <cell r="D5650" t="str">
            <v>no</v>
          </cell>
          <cell r="E5650" t="str">
            <v>yes</v>
          </cell>
          <cell r="F5650" t="str">
            <v>no</v>
          </cell>
        </row>
        <row r="5651">
          <cell r="A5651" t="str">
            <v>Sears Creek 01</v>
          </cell>
          <cell r="B5651" t="str">
            <v xml:space="preserve">Lower White River </v>
          </cell>
          <cell r="C5651" t="str">
            <v>Wenatchee</v>
          </cell>
          <cell r="D5651" t="str">
            <v>no</v>
          </cell>
          <cell r="E5651" t="str">
            <v>no</v>
          </cell>
          <cell r="F5651" t="str">
            <v>yes</v>
          </cell>
        </row>
        <row r="5652">
          <cell r="A5652" t="str">
            <v>Seatter Creek 01</v>
          </cell>
          <cell r="B5652" t="str">
            <v xml:space="preserve">Upper Twisp River </v>
          </cell>
          <cell r="C5652" t="str">
            <v>Methow</v>
          </cell>
          <cell r="D5652" t="str">
            <v>no</v>
          </cell>
          <cell r="E5652" t="str">
            <v>yes</v>
          </cell>
          <cell r="F5652" t="str">
            <v>no</v>
          </cell>
        </row>
        <row r="5653">
          <cell r="A5653" t="str">
            <v>Skinney Creek 01</v>
          </cell>
          <cell r="B5653" t="str">
            <v>Chiwaukum Creek</v>
          </cell>
          <cell r="C5653" t="str">
            <v>Wenatchee</v>
          </cell>
          <cell r="D5653" t="str">
            <v>yes</v>
          </cell>
          <cell r="E5653" t="str">
            <v>yes</v>
          </cell>
          <cell r="F5653" t="str">
            <v>yes</v>
          </cell>
        </row>
        <row r="5654">
          <cell r="A5654" t="str">
            <v>Skinney Creek 02</v>
          </cell>
          <cell r="B5654" t="str">
            <v>Chiwaukum Creek</v>
          </cell>
          <cell r="C5654" t="str">
            <v>Wenatchee</v>
          </cell>
          <cell r="D5654" t="str">
            <v>no</v>
          </cell>
          <cell r="E5654" t="str">
            <v>yes</v>
          </cell>
          <cell r="F5654" t="str">
            <v>no</v>
          </cell>
        </row>
        <row r="5655">
          <cell r="A5655" t="str">
            <v>Skinney Creek 03</v>
          </cell>
          <cell r="B5655" t="str">
            <v>Chiwaukum Creek</v>
          </cell>
          <cell r="C5655" t="str">
            <v>Wenatchee</v>
          </cell>
          <cell r="D5655" t="str">
            <v>no</v>
          </cell>
          <cell r="E5655" t="str">
            <v>no</v>
          </cell>
          <cell r="F5655" t="str">
            <v>no</v>
          </cell>
        </row>
        <row r="5656">
          <cell r="A5656" t="str">
            <v>Skinney Creek 04</v>
          </cell>
          <cell r="B5656" t="str">
            <v>Chiwaukum Creek</v>
          </cell>
          <cell r="C5656" t="str">
            <v>Wenatchee</v>
          </cell>
          <cell r="D5656" t="str">
            <v>no</v>
          </cell>
          <cell r="E5656" t="str">
            <v>no</v>
          </cell>
          <cell r="F5656" t="str">
            <v>no</v>
          </cell>
        </row>
        <row r="5657">
          <cell r="A5657" t="str">
            <v>Smith Canyon Creek 01</v>
          </cell>
          <cell r="B5657" t="str">
            <v xml:space="preserve">Libby Creek </v>
          </cell>
          <cell r="C5657" t="str">
            <v>Methow</v>
          </cell>
          <cell r="D5657" t="str">
            <v>yes</v>
          </cell>
          <cell r="E5657" t="str">
            <v>yes</v>
          </cell>
          <cell r="F5657" t="str">
            <v>no</v>
          </cell>
        </row>
        <row r="5658">
          <cell r="A5658" t="str">
            <v>Smith Canyon Creek 02</v>
          </cell>
          <cell r="B5658" t="str">
            <v xml:space="preserve">Libby Creek </v>
          </cell>
          <cell r="C5658" t="str">
            <v>Methow</v>
          </cell>
          <cell r="D5658" t="str">
            <v>no</v>
          </cell>
          <cell r="E5658" t="str">
            <v>yes</v>
          </cell>
          <cell r="F5658" t="str">
            <v>no</v>
          </cell>
        </row>
        <row r="5659">
          <cell r="A5659" t="str">
            <v>Smith Canyon Creek 03</v>
          </cell>
          <cell r="B5659" t="str">
            <v xml:space="preserve">Libby Creek </v>
          </cell>
          <cell r="C5659" t="str">
            <v>Methow</v>
          </cell>
          <cell r="D5659" t="str">
            <v>no</v>
          </cell>
          <cell r="E5659" t="str">
            <v>no</v>
          </cell>
          <cell r="F5659" t="str">
            <v>no</v>
          </cell>
        </row>
        <row r="5660">
          <cell r="A5660" t="str">
            <v>Smith Canyon Creek 04</v>
          </cell>
          <cell r="B5660" t="str">
            <v xml:space="preserve">Libby Creek </v>
          </cell>
          <cell r="C5660" t="str">
            <v>Methow</v>
          </cell>
          <cell r="D5660" t="str">
            <v>no</v>
          </cell>
          <cell r="E5660" t="str">
            <v>no</v>
          </cell>
          <cell r="F5660" t="str">
            <v>no</v>
          </cell>
        </row>
        <row r="5661">
          <cell r="A5661" t="str">
            <v>Smith Canyon Creek 05</v>
          </cell>
          <cell r="B5661" t="str">
            <v xml:space="preserve">Libby Creek </v>
          </cell>
          <cell r="C5661" t="str">
            <v>Methow</v>
          </cell>
          <cell r="D5661" t="str">
            <v>no</v>
          </cell>
          <cell r="E5661" t="str">
            <v>no</v>
          </cell>
          <cell r="F5661" t="str">
            <v>no</v>
          </cell>
        </row>
        <row r="5662">
          <cell r="A5662" t="str">
            <v>South Creek 01</v>
          </cell>
          <cell r="B5662" t="str">
            <v xml:space="preserve">South Creek </v>
          </cell>
          <cell r="C5662" t="str">
            <v>Methow</v>
          </cell>
          <cell r="D5662" t="str">
            <v>yes</v>
          </cell>
          <cell r="E5662" t="str">
            <v>yes</v>
          </cell>
          <cell r="F5662" t="str">
            <v>yes</v>
          </cell>
        </row>
        <row r="5663">
          <cell r="A5663" t="str">
            <v>Spromberg Canyon 01</v>
          </cell>
          <cell r="B5663" t="str">
            <v>Chumstick Creek</v>
          </cell>
          <cell r="C5663" t="str">
            <v>Wenatchee</v>
          </cell>
          <cell r="D5663" t="str">
            <v>no</v>
          </cell>
          <cell r="E5663" t="str">
            <v>yes</v>
          </cell>
          <cell r="F5663" t="str">
            <v>no</v>
          </cell>
        </row>
        <row r="5664">
          <cell r="A5664" t="str">
            <v>Squaw Creek 01</v>
          </cell>
          <cell r="B5664" t="str">
            <v xml:space="preserve">Squaw Creek </v>
          </cell>
          <cell r="C5664" t="str">
            <v>Methow</v>
          </cell>
          <cell r="D5664" t="str">
            <v>yes</v>
          </cell>
          <cell r="E5664" t="str">
            <v>yes</v>
          </cell>
          <cell r="F5664" t="str">
            <v>yes</v>
          </cell>
        </row>
        <row r="5665">
          <cell r="A5665" t="str">
            <v>Squaw Creek 02</v>
          </cell>
          <cell r="B5665" t="str">
            <v xml:space="preserve">Squaw Creek </v>
          </cell>
          <cell r="C5665" t="str">
            <v>Methow</v>
          </cell>
          <cell r="D5665" t="str">
            <v>no</v>
          </cell>
          <cell r="E5665" t="str">
            <v>no</v>
          </cell>
          <cell r="F5665" t="str">
            <v>no</v>
          </cell>
        </row>
        <row r="5666">
          <cell r="A5666" t="str">
            <v>Stormy Creek 01</v>
          </cell>
          <cell r="B5666" t="str">
            <v>Entiat River-Potato Creek</v>
          </cell>
          <cell r="C5666" t="str">
            <v>Entiat</v>
          </cell>
          <cell r="D5666" t="str">
            <v>yes</v>
          </cell>
          <cell r="E5666" t="str">
            <v>yes</v>
          </cell>
          <cell r="F5666" t="str">
            <v>yes</v>
          </cell>
        </row>
        <row r="5667">
          <cell r="A5667" t="str">
            <v>Stormy Creek 02</v>
          </cell>
          <cell r="B5667" t="str">
            <v>Entiat River-Potato Creek</v>
          </cell>
          <cell r="C5667" t="str">
            <v>Entiat</v>
          </cell>
          <cell r="D5667" t="str">
            <v>no</v>
          </cell>
          <cell r="E5667" t="str">
            <v>yes</v>
          </cell>
          <cell r="F5667" t="str">
            <v>yes</v>
          </cell>
        </row>
        <row r="5668">
          <cell r="A5668" t="str">
            <v>Stormy Creek 03</v>
          </cell>
          <cell r="B5668" t="str">
            <v>Entiat River-Potato Creek</v>
          </cell>
          <cell r="C5668" t="str">
            <v>Entiat</v>
          </cell>
          <cell r="D5668" t="str">
            <v>no</v>
          </cell>
          <cell r="E5668" t="str">
            <v>yes</v>
          </cell>
          <cell r="F5668" t="str">
            <v>yes</v>
          </cell>
        </row>
        <row r="5669">
          <cell r="A5669" t="str">
            <v>Sunitsch Canyon 01</v>
          </cell>
          <cell r="B5669" t="str">
            <v>Chumstick Creek</v>
          </cell>
          <cell r="C5669" t="str">
            <v>Wenatchee</v>
          </cell>
          <cell r="D5669" t="str">
            <v>no</v>
          </cell>
          <cell r="E5669" t="str">
            <v>yes</v>
          </cell>
          <cell r="F5669" t="str">
            <v>no</v>
          </cell>
        </row>
        <row r="5670">
          <cell r="A5670" t="str">
            <v>Tamarack Creek 01</v>
          </cell>
          <cell r="B5670" t="str">
            <v xml:space="preserve">Roaring Creek </v>
          </cell>
          <cell r="C5670" t="str">
            <v>Entiat</v>
          </cell>
          <cell r="D5670" t="str">
            <v>no</v>
          </cell>
          <cell r="E5670" t="str">
            <v>yes</v>
          </cell>
          <cell r="F5670" t="str">
            <v>no</v>
          </cell>
        </row>
        <row r="5671">
          <cell r="A5671" t="str">
            <v>Tamarack Creek 02</v>
          </cell>
          <cell r="B5671" t="str">
            <v xml:space="preserve">Roaring Creek </v>
          </cell>
          <cell r="C5671" t="str">
            <v>Entiat</v>
          </cell>
          <cell r="D5671" t="str">
            <v>no</v>
          </cell>
          <cell r="E5671" t="str">
            <v>yes</v>
          </cell>
          <cell r="F5671" t="str">
            <v>no</v>
          </cell>
        </row>
        <row r="5672">
          <cell r="A5672" t="str">
            <v>Tillicum Creek 01</v>
          </cell>
          <cell r="B5672" t="str">
            <v xml:space="preserve">Tillicum Creek </v>
          </cell>
          <cell r="C5672" t="str">
            <v>Entiat</v>
          </cell>
          <cell r="D5672" t="str">
            <v>yes</v>
          </cell>
          <cell r="E5672" t="str">
            <v>yes</v>
          </cell>
          <cell r="F5672" t="str">
            <v>yes</v>
          </cell>
        </row>
        <row r="5673">
          <cell r="A5673" t="str">
            <v>Tillicum Creek 02</v>
          </cell>
          <cell r="B5673" t="str">
            <v xml:space="preserve">Tillicum Creek </v>
          </cell>
          <cell r="C5673" t="str">
            <v>Entiat</v>
          </cell>
          <cell r="D5673" t="str">
            <v>yes</v>
          </cell>
          <cell r="E5673" t="str">
            <v>yes</v>
          </cell>
          <cell r="F5673" t="str">
            <v>yes</v>
          </cell>
        </row>
        <row r="5674">
          <cell r="A5674" t="str">
            <v>Tillicum Creek 03</v>
          </cell>
          <cell r="B5674" t="str">
            <v xml:space="preserve">Tillicum Creek </v>
          </cell>
          <cell r="C5674" t="str">
            <v>Entiat</v>
          </cell>
          <cell r="D5674" t="str">
            <v>no</v>
          </cell>
          <cell r="E5674" t="str">
            <v>yes</v>
          </cell>
          <cell r="F5674" t="str">
            <v>yes</v>
          </cell>
        </row>
        <row r="5675">
          <cell r="A5675" t="str">
            <v>Tillicum Creek 04</v>
          </cell>
          <cell r="B5675" t="str">
            <v xml:space="preserve">Tillicum Creek </v>
          </cell>
          <cell r="C5675" t="str">
            <v>Entiat</v>
          </cell>
          <cell r="D5675" t="str">
            <v>no</v>
          </cell>
          <cell r="E5675" t="str">
            <v>yes</v>
          </cell>
          <cell r="F5675" t="str">
            <v>yes</v>
          </cell>
        </row>
        <row r="5676">
          <cell r="A5676" t="str">
            <v>Tommy Creek 01</v>
          </cell>
          <cell r="B5676" t="str">
            <v>Entiat River-Lake Creek</v>
          </cell>
          <cell r="C5676" t="str">
            <v>Entiat</v>
          </cell>
          <cell r="D5676" t="str">
            <v>no</v>
          </cell>
          <cell r="E5676" t="str">
            <v>yes</v>
          </cell>
          <cell r="F5676" t="str">
            <v>no</v>
          </cell>
        </row>
        <row r="5677">
          <cell r="A5677" t="str">
            <v>Tronsen Creek 01</v>
          </cell>
          <cell r="B5677" t="str">
            <v xml:space="preserve">Upper Peshastin Creek </v>
          </cell>
          <cell r="C5677" t="str">
            <v>Wenatchee</v>
          </cell>
          <cell r="D5677" t="str">
            <v>yes</v>
          </cell>
          <cell r="E5677" t="str">
            <v>yes</v>
          </cell>
          <cell r="F5677" t="str">
            <v>no</v>
          </cell>
        </row>
        <row r="5678">
          <cell r="A5678" t="str">
            <v>Tronsen Creek 02</v>
          </cell>
          <cell r="B5678" t="str">
            <v xml:space="preserve">Upper Peshastin Creek </v>
          </cell>
          <cell r="C5678" t="str">
            <v>Wenatchee</v>
          </cell>
          <cell r="D5678" t="str">
            <v>yes</v>
          </cell>
          <cell r="E5678" t="str">
            <v>yes</v>
          </cell>
          <cell r="F5678" t="str">
            <v>no</v>
          </cell>
        </row>
        <row r="5679">
          <cell r="A5679" t="str">
            <v>Tronsen Creek 03</v>
          </cell>
          <cell r="B5679" t="str">
            <v xml:space="preserve">Upper Peshastin Creek </v>
          </cell>
          <cell r="C5679" t="str">
            <v>Wenatchee</v>
          </cell>
          <cell r="D5679" t="str">
            <v>no</v>
          </cell>
          <cell r="E5679" t="str">
            <v>yes</v>
          </cell>
          <cell r="F5679" t="str">
            <v>no</v>
          </cell>
        </row>
        <row r="5680">
          <cell r="A5680" t="str">
            <v>Trout Creek 01</v>
          </cell>
          <cell r="B5680" t="str">
            <v xml:space="preserve">West Fork Methow River </v>
          </cell>
          <cell r="C5680" t="str">
            <v>Methow</v>
          </cell>
          <cell r="D5680" t="str">
            <v>no</v>
          </cell>
          <cell r="E5680" t="str">
            <v>no</v>
          </cell>
          <cell r="F5680" t="str">
            <v>yes</v>
          </cell>
        </row>
        <row r="5681">
          <cell r="A5681" t="str">
            <v>Trout Creek 02</v>
          </cell>
          <cell r="B5681" t="str">
            <v xml:space="preserve">West Fork Methow River </v>
          </cell>
          <cell r="C5681" t="str">
            <v>Methow</v>
          </cell>
          <cell r="D5681" t="str">
            <v>no</v>
          </cell>
          <cell r="E5681" t="str">
            <v>no</v>
          </cell>
          <cell r="F5681" t="str">
            <v>yes</v>
          </cell>
        </row>
        <row r="5682">
          <cell r="A5682" t="str">
            <v>Trout Creek 03</v>
          </cell>
          <cell r="B5682" t="str">
            <v xml:space="preserve">West Fork Methow River </v>
          </cell>
          <cell r="C5682" t="str">
            <v>Methow</v>
          </cell>
          <cell r="D5682" t="str">
            <v>no</v>
          </cell>
          <cell r="E5682" t="str">
            <v>no</v>
          </cell>
          <cell r="F5682" t="str">
            <v>yes</v>
          </cell>
        </row>
        <row r="5683">
          <cell r="A5683" t="str">
            <v>Trout Creek 04</v>
          </cell>
          <cell r="B5683" t="str">
            <v xml:space="preserve">West Fork Methow River </v>
          </cell>
          <cell r="C5683" t="str">
            <v>Methow</v>
          </cell>
          <cell r="D5683" t="str">
            <v>no</v>
          </cell>
          <cell r="E5683" t="str">
            <v>no</v>
          </cell>
          <cell r="F5683" t="str">
            <v>no</v>
          </cell>
        </row>
        <row r="5684">
          <cell r="A5684" t="str">
            <v>Twentymile Creek 01</v>
          </cell>
          <cell r="B5684" t="str">
            <v xml:space="preserve">Twenty Mile Creek </v>
          </cell>
          <cell r="C5684" t="str">
            <v>Methow</v>
          </cell>
          <cell r="D5684" t="str">
            <v>yes</v>
          </cell>
          <cell r="E5684" t="str">
            <v>yes</v>
          </cell>
          <cell r="F5684" t="str">
            <v>yes</v>
          </cell>
        </row>
        <row r="5685">
          <cell r="A5685" t="str">
            <v>Twisp River Headwaters 01</v>
          </cell>
          <cell r="B5685" t="str">
            <v xml:space="preserve">Twisp River Headwaters </v>
          </cell>
          <cell r="C5685" t="str">
            <v>Methow</v>
          </cell>
          <cell r="D5685" t="str">
            <v>yes</v>
          </cell>
          <cell r="E5685" t="str">
            <v>yes</v>
          </cell>
          <cell r="F5685" t="str">
            <v>yes</v>
          </cell>
        </row>
        <row r="5686">
          <cell r="A5686" t="str">
            <v>Twisp River Headwaters 02</v>
          </cell>
          <cell r="B5686" t="str">
            <v xml:space="preserve">Twisp River Headwaters </v>
          </cell>
          <cell r="C5686" t="str">
            <v>Methow</v>
          </cell>
          <cell r="D5686" t="str">
            <v>yes</v>
          </cell>
          <cell r="E5686" t="str">
            <v>yes</v>
          </cell>
          <cell r="F5686" t="str">
            <v>yes</v>
          </cell>
        </row>
        <row r="5687">
          <cell r="A5687" t="str">
            <v>Twisp River Lower 01</v>
          </cell>
          <cell r="B5687" t="str">
            <v xml:space="preserve">Lower Twisp River </v>
          </cell>
          <cell r="C5687" t="str">
            <v>Methow</v>
          </cell>
          <cell r="D5687" t="str">
            <v>yes</v>
          </cell>
          <cell r="E5687" t="str">
            <v>yes</v>
          </cell>
          <cell r="F5687" t="str">
            <v>yes</v>
          </cell>
        </row>
        <row r="5688">
          <cell r="A5688" t="str">
            <v>Twisp River Lower 02</v>
          </cell>
          <cell r="B5688" t="str">
            <v xml:space="preserve">Lower Twisp River </v>
          </cell>
          <cell r="C5688" t="str">
            <v>Methow</v>
          </cell>
          <cell r="D5688" t="str">
            <v>yes</v>
          </cell>
          <cell r="E5688" t="str">
            <v>yes</v>
          </cell>
          <cell r="F5688" t="str">
            <v>yes</v>
          </cell>
        </row>
        <row r="5689">
          <cell r="A5689" t="str">
            <v>Twisp River Lower 03</v>
          </cell>
          <cell r="B5689" t="str">
            <v xml:space="preserve">Lower Twisp River </v>
          </cell>
          <cell r="C5689" t="str">
            <v>Methow</v>
          </cell>
          <cell r="D5689" t="str">
            <v>yes</v>
          </cell>
          <cell r="E5689" t="str">
            <v>yes</v>
          </cell>
          <cell r="F5689" t="str">
            <v>yes</v>
          </cell>
        </row>
        <row r="5690">
          <cell r="A5690" t="str">
            <v>Twisp River Lower 04</v>
          </cell>
          <cell r="B5690" t="str">
            <v xml:space="preserve">Lower Twisp River </v>
          </cell>
          <cell r="C5690" t="str">
            <v>Methow</v>
          </cell>
          <cell r="D5690" t="str">
            <v>yes</v>
          </cell>
          <cell r="E5690" t="str">
            <v>yes</v>
          </cell>
          <cell r="F5690" t="str">
            <v>yes</v>
          </cell>
        </row>
        <row r="5691">
          <cell r="A5691" t="str">
            <v>Twisp River Lower 05</v>
          </cell>
          <cell r="B5691" t="str">
            <v xml:space="preserve">Lower Twisp River </v>
          </cell>
          <cell r="C5691" t="str">
            <v>Methow</v>
          </cell>
          <cell r="D5691" t="str">
            <v>yes</v>
          </cell>
          <cell r="E5691" t="str">
            <v>yes</v>
          </cell>
          <cell r="F5691" t="str">
            <v>yes</v>
          </cell>
        </row>
        <row r="5692">
          <cell r="A5692" t="str">
            <v>Twisp River Lower 06</v>
          </cell>
          <cell r="B5692" t="str">
            <v xml:space="preserve">Lower Twisp River </v>
          </cell>
          <cell r="C5692" t="str">
            <v>Methow</v>
          </cell>
          <cell r="D5692" t="str">
            <v>yes</v>
          </cell>
          <cell r="E5692" t="str">
            <v>yes</v>
          </cell>
          <cell r="F5692" t="str">
            <v>yes</v>
          </cell>
        </row>
        <row r="5693">
          <cell r="A5693" t="str">
            <v>Twisp River Lower 07</v>
          </cell>
          <cell r="B5693" t="str">
            <v xml:space="preserve">Lower Twisp River </v>
          </cell>
          <cell r="C5693" t="str">
            <v>Methow</v>
          </cell>
          <cell r="D5693" t="str">
            <v>yes</v>
          </cell>
          <cell r="E5693" t="str">
            <v>yes</v>
          </cell>
          <cell r="F5693" t="str">
            <v>yes</v>
          </cell>
        </row>
        <row r="5694">
          <cell r="A5694" t="str">
            <v>Twisp River Lower 08</v>
          </cell>
          <cell r="B5694" t="str">
            <v xml:space="preserve">Lower Twisp River </v>
          </cell>
          <cell r="C5694" t="str">
            <v>Methow</v>
          </cell>
          <cell r="D5694" t="str">
            <v>yes</v>
          </cell>
          <cell r="E5694" t="str">
            <v>yes</v>
          </cell>
          <cell r="F5694" t="str">
            <v>yes</v>
          </cell>
        </row>
        <row r="5695">
          <cell r="A5695" t="str">
            <v>Twisp River Lower 09</v>
          </cell>
          <cell r="B5695" t="str">
            <v xml:space="preserve">Lower Twisp River </v>
          </cell>
          <cell r="C5695" t="str">
            <v>Methow</v>
          </cell>
          <cell r="D5695" t="str">
            <v>yes</v>
          </cell>
          <cell r="E5695" t="str">
            <v>yes</v>
          </cell>
          <cell r="F5695" t="str">
            <v>yes</v>
          </cell>
        </row>
        <row r="5696">
          <cell r="A5696" t="str">
            <v>Twisp River Lower 10</v>
          </cell>
          <cell r="B5696" t="str">
            <v xml:space="preserve">Lower Twisp River </v>
          </cell>
          <cell r="C5696" t="str">
            <v>Methow</v>
          </cell>
          <cell r="D5696" t="str">
            <v>yes</v>
          </cell>
          <cell r="E5696" t="str">
            <v>yes</v>
          </cell>
          <cell r="F5696" t="str">
            <v>yes</v>
          </cell>
        </row>
        <row r="5697">
          <cell r="A5697" t="str">
            <v>Twisp River Lower 11</v>
          </cell>
          <cell r="B5697" t="str">
            <v xml:space="preserve">Lower Twisp River </v>
          </cell>
          <cell r="C5697" t="str">
            <v>Methow</v>
          </cell>
          <cell r="D5697" t="str">
            <v>yes</v>
          </cell>
          <cell r="E5697" t="str">
            <v>yes</v>
          </cell>
          <cell r="F5697" t="str">
            <v>yes</v>
          </cell>
        </row>
        <row r="5698">
          <cell r="A5698" t="str">
            <v>Twisp River Middle 01</v>
          </cell>
          <cell r="B5698" t="str">
            <v xml:space="preserve">Middle Twisp River </v>
          </cell>
          <cell r="C5698" t="str">
            <v>Methow</v>
          </cell>
          <cell r="D5698" t="str">
            <v>yes</v>
          </cell>
          <cell r="E5698" t="str">
            <v>yes</v>
          </cell>
          <cell r="F5698" t="str">
            <v>yes</v>
          </cell>
        </row>
        <row r="5699">
          <cell r="A5699" t="str">
            <v>Twisp River Middle 02</v>
          </cell>
          <cell r="B5699" t="str">
            <v xml:space="preserve">Middle Twisp River </v>
          </cell>
          <cell r="C5699" t="str">
            <v>Methow</v>
          </cell>
          <cell r="D5699" t="str">
            <v>yes</v>
          </cell>
          <cell r="E5699" t="str">
            <v>yes</v>
          </cell>
          <cell r="F5699" t="str">
            <v>yes</v>
          </cell>
        </row>
        <row r="5700">
          <cell r="A5700" t="str">
            <v>Twisp River Middle 03</v>
          </cell>
          <cell r="B5700" t="str">
            <v xml:space="preserve">Middle Twisp River </v>
          </cell>
          <cell r="C5700" t="str">
            <v>Methow</v>
          </cell>
          <cell r="D5700" t="str">
            <v>yes</v>
          </cell>
          <cell r="E5700" t="str">
            <v>yes</v>
          </cell>
          <cell r="F5700" t="str">
            <v>yes</v>
          </cell>
        </row>
        <row r="5701">
          <cell r="A5701" t="str">
            <v>Twisp River Middle 04</v>
          </cell>
          <cell r="B5701" t="str">
            <v xml:space="preserve">War Creek </v>
          </cell>
          <cell r="C5701" t="str">
            <v>Methow</v>
          </cell>
          <cell r="D5701" t="str">
            <v>yes</v>
          </cell>
          <cell r="E5701" t="str">
            <v>yes</v>
          </cell>
          <cell r="F5701" t="str">
            <v>yes</v>
          </cell>
        </row>
        <row r="5702">
          <cell r="A5702" t="str">
            <v>Twisp River Middle 05</v>
          </cell>
          <cell r="B5702" t="str">
            <v xml:space="preserve">War Creek </v>
          </cell>
          <cell r="C5702" t="str">
            <v>Methow</v>
          </cell>
          <cell r="D5702" t="str">
            <v>yes</v>
          </cell>
          <cell r="E5702" t="str">
            <v>yes</v>
          </cell>
          <cell r="F5702" t="str">
            <v>yes</v>
          </cell>
        </row>
        <row r="5703">
          <cell r="A5703" t="str">
            <v>Twisp River Middle 06</v>
          </cell>
          <cell r="B5703" t="str">
            <v xml:space="preserve">Middle Twisp River </v>
          </cell>
          <cell r="C5703" t="str">
            <v>Methow</v>
          </cell>
          <cell r="D5703" t="str">
            <v>yes</v>
          </cell>
          <cell r="E5703" t="str">
            <v>yes</v>
          </cell>
          <cell r="F5703" t="str">
            <v>yes</v>
          </cell>
        </row>
        <row r="5704">
          <cell r="A5704" t="str">
            <v>Twisp River Middle 07</v>
          </cell>
          <cell r="B5704" t="str">
            <v xml:space="preserve">Middle Twisp River </v>
          </cell>
          <cell r="C5704" t="str">
            <v>Methow</v>
          </cell>
          <cell r="D5704" t="str">
            <v>yes</v>
          </cell>
          <cell r="E5704" t="str">
            <v>yes</v>
          </cell>
          <cell r="F5704" t="str">
            <v>yes</v>
          </cell>
        </row>
        <row r="5705">
          <cell r="A5705" t="str">
            <v>Twisp River Middle 08</v>
          </cell>
          <cell r="B5705" t="str">
            <v xml:space="preserve">Upper Twisp River </v>
          </cell>
          <cell r="C5705" t="str">
            <v>Methow</v>
          </cell>
          <cell r="D5705" t="str">
            <v>yes</v>
          </cell>
          <cell r="E5705" t="str">
            <v>yes</v>
          </cell>
          <cell r="F5705" t="str">
            <v>yes</v>
          </cell>
        </row>
        <row r="5706">
          <cell r="A5706" t="str">
            <v>Twisp River Upper 01</v>
          </cell>
          <cell r="B5706" t="str">
            <v xml:space="preserve">Upper Twisp River </v>
          </cell>
          <cell r="C5706" t="str">
            <v>Methow</v>
          </cell>
          <cell r="D5706" t="str">
            <v>yes</v>
          </cell>
          <cell r="E5706" t="str">
            <v>yes</v>
          </cell>
          <cell r="F5706" t="str">
            <v>yes</v>
          </cell>
        </row>
        <row r="5707">
          <cell r="A5707" t="str">
            <v>Twisp River Upper 02</v>
          </cell>
          <cell r="B5707" t="str">
            <v xml:space="preserve">Upper Twisp River </v>
          </cell>
          <cell r="C5707" t="str">
            <v>Methow</v>
          </cell>
          <cell r="D5707" t="str">
            <v>yes</v>
          </cell>
          <cell r="E5707" t="str">
            <v>yes</v>
          </cell>
          <cell r="F5707" t="str">
            <v>yes</v>
          </cell>
        </row>
        <row r="5708">
          <cell r="A5708" t="str">
            <v>Twisp River Upper 03</v>
          </cell>
          <cell r="B5708" t="str">
            <v xml:space="preserve">Upper Twisp River </v>
          </cell>
          <cell r="C5708" t="str">
            <v>Methow</v>
          </cell>
          <cell r="D5708" t="str">
            <v>yes</v>
          </cell>
          <cell r="E5708" t="str">
            <v>yes</v>
          </cell>
          <cell r="F5708" t="str">
            <v>yes</v>
          </cell>
        </row>
        <row r="5709">
          <cell r="A5709" t="str">
            <v>Twisp River Upper 04</v>
          </cell>
          <cell r="B5709" t="str">
            <v xml:space="preserve">Twisp River Headwaters </v>
          </cell>
          <cell r="C5709" t="str">
            <v>Methow</v>
          </cell>
          <cell r="D5709" t="str">
            <v>yes</v>
          </cell>
          <cell r="E5709" t="str">
            <v>yes</v>
          </cell>
          <cell r="F5709" t="str">
            <v>yes</v>
          </cell>
        </row>
        <row r="5710">
          <cell r="A5710" t="str">
            <v>Tyee Creek 01</v>
          </cell>
          <cell r="B5710" t="str">
            <v>Entiat River-Potato Creek</v>
          </cell>
          <cell r="C5710" t="str">
            <v>Entiat</v>
          </cell>
          <cell r="D5710" t="str">
            <v>no</v>
          </cell>
          <cell r="E5710" t="str">
            <v>yes</v>
          </cell>
          <cell r="F5710" t="str">
            <v>no</v>
          </cell>
        </row>
        <row r="5711">
          <cell r="A5711" t="str">
            <v>War Creek 01</v>
          </cell>
          <cell r="B5711" t="str">
            <v xml:space="preserve">War Creek </v>
          </cell>
          <cell r="C5711" t="str">
            <v>Methow</v>
          </cell>
          <cell r="D5711" t="str">
            <v>yes</v>
          </cell>
          <cell r="E5711" t="str">
            <v>yes</v>
          </cell>
          <cell r="F5711" t="str">
            <v>yes</v>
          </cell>
        </row>
        <row r="5712">
          <cell r="A5712" t="str">
            <v>War Creek 02</v>
          </cell>
          <cell r="B5712" t="str">
            <v xml:space="preserve">War Creek </v>
          </cell>
          <cell r="C5712" t="str">
            <v>Methow</v>
          </cell>
          <cell r="D5712" t="str">
            <v>yes</v>
          </cell>
          <cell r="E5712" t="str">
            <v>yes</v>
          </cell>
          <cell r="F5712" t="str">
            <v>yes</v>
          </cell>
        </row>
        <row r="5713">
          <cell r="A5713" t="str">
            <v>Wenatchee River Beaver 01</v>
          </cell>
          <cell r="B5713" t="str">
            <v>Wenatchee River-Beaver Creek</v>
          </cell>
          <cell r="C5713" t="str">
            <v>Wenatchee</v>
          </cell>
          <cell r="D5713" t="str">
            <v>yes</v>
          </cell>
          <cell r="E5713" t="str">
            <v>yes</v>
          </cell>
          <cell r="F5713" t="str">
            <v>yes</v>
          </cell>
        </row>
        <row r="5714">
          <cell r="A5714" t="str">
            <v>Wenatchee River Beaver 02</v>
          </cell>
          <cell r="B5714" t="str">
            <v>Wenatchee River-Beaver Creek</v>
          </cell>
          <cell r="C5714" t="str">
            <v>Wenatchee</v>
          </cell>
          <cell r="D5714" t="str">
            <v>yes</v>
          </cell>
          <cell r="E5714" t="str">
            <v>yes</v>
          </cell>
          <cell r="F5714" t="str">
            <v>yes</v>
          </cell>
        </row>
        <row r="5715">
          <cell r="A5715" t="str">
            <v>Wenatchee River Beaver 03</v>
          </cell>
          <cell r="B5715" t="str">
            <v>Wenatchee River-Beaver Creek</v>
          </cell>
          <cell r="C5715" t="str">
            <v>Wenatchee</v>
          </cell>
          <cell r="D5715" t="str">
            <v>yes</v>
          </cell>
          <cell r="E5715" t="str">
            <v>yes</v>
          </cell>
          <cell r="F5715" t="str">
            <v>yes</v>
          </cell>
        </row>
        <row r="5716">
          <cell r="A5716" t="str">
            <v>Wenatchee River Beaver 04</v>
          </cell>
          <cell r="B5716" t="str">
            <v>Wenatchee River-Beaver Creek</v>
          </cell>
          <cell r="C5716" t="str">
            <v>Wenatchee</v>
          </cell>
          <cell r="D5716" t="str">
            <v>yes</v>
          </cell>
          <cell r="E5716" t="str">
            <v>yes</v>
          </cell>
          <cell r="F5716" t="str">
            <v>yes</v>
          </cell>
        </row>
        <row r="5717">
          <cell r="A5717" t="str">
            <v>Wenatchee River Beaver 05</v>
          </cell>
          <cell r="B5717" t="str">
            <v>Wenatchee River-Beaver Creek</v>
          </cell>
          <cell r="C5717" t="str">
            <v>Wenatchee</v>
          </cell>
          <cell r="D5717" t="str">
            <v>yes</v>
          </cell>
          <cell r="E5717" t="str">
            <v>yes</v>
          </cell>
          <cell r="F5717" t="str">
            <v>yes</v>
          </cell>
        </row>
        <row r="5718">
          <cell r="A5718" t="str">
            <v>Wenatchee River Beaver 06</v>
          </cell>
          <cell r="B5718" t="str">
            <v>Wenatchee River-Beaver Creek</v>
          </cell>
          <cell r="C5718" t="str">
            <v>Wenatchee</v>
          </cell>
          <cell r="D5718" t="str">
            <v>yes</v>
          </cell>
          <cell r="E5718" t="str">
            <v>yes</v>
          </cell>
          <cell r="F5718" t="str">
            <v>yes</v>
          </cell>
        </row>
        <row r="5719">
          <cell r="A5719" t="str">
            <v>Wenatchee River Beaver 07</v>
          </cell>
          <cell r="B5719" t="str">
            <v>Wenatchee River-Beaver Creek</v>
          </cell>
          <cell r="C5719" t="str">
            <v>Wenatchee</v>
          </cell>
          <cell r="D5719" t="str">
            <v>yes</v>
          </cell>
          <cell r="E5719" t="str">
            <v>yes</v>
          </cell>
          <cell r="F5719" t="str">
            <v>yes</v>
          </cell>
        </row>
        <row r="5720">
          <cell r="A5720" t="str">
            <v>Wenatchee River Beaver 08</v>
          </cell>
          <cell r="B5720" t="str">
            <v>Wenatchee River-Beaver Creek</v>
          </cell>
          <cell r="C5720" t="str">
            <v>Wenatchee</v>
          </cell>
          <cell r="D5720" t="str">
            <v>yes</v>
          </cell>
          <cell r="E5720" t="str">
            <v>yes</v>
          </cell>
          <cell r="F5720" t="str">
            <v>yes</v>
          </cell>
        </row>
        <row r="5721">
          <cell r="A5721" t="str">
            <v>Wenatchee River Beaver 09</v>
          </cell>
          <cell r="B5721" t="str">
            <v>Wenatchee River-Beaver Creek</v>
          </cell>
          <cell r="C5721" t="str">
            <v>Wenatchee</v>
          </cell>
          <cell r="D5721" t="str">
            <v>yes</v>
          </cell>
          <cell r="E5721" t="str">
            <v>yes</v>
          </cell>
          <cell r="F5721" t="str">
            <v>yes</v>
          </cell>
        </row>
        <row r="5722">
          <cell r="A5722" t="str">
            <v>Wenatchee River Beaver 10</v>
          </cell>
          <cell r="B5722" t="str">
            <v>Wenatchee River-Beaver Creek</v>
          </cell>
          <cell r="C5722" t="str">
            <v>Wenatchee</v>
          </cell>
          <cell r="D5722" t="str">
            <v>yes</v>
          </cell>
          <cell r="E5722" t="str">
            <v>yes</v>
          </cell>
          <cell r="F5722" t="str">
            <v>yes</v>
          </cell>
        </row>
        <row r="5723">
          <cell r="A5723" t="str">
            <v>Wenatchee River Beaver 11</v>
          </cell>
          <cell r="B5723" t="str">
            <v>Wenatchee River-Beaver Creek</v>
          </cell>
          <cell r="C5723" t="str">
            <v>Wenatchee</v>
          </cell>
          <cell r="D5723" t="str">
            <v>yes</v>
          </cell>
          <cell r="E5723" t="str">
            <v>yes</v>
          </cell>
          <cell r="F5723" t="str">
            <v>yes</v>
          </cell>
        </row>
        <row r="5724">
          <cell r="A5724" t="str">
            <v>Wenatchee River Beaver 12</v>
          </cell>
          <cell r="B5724" t="str">
            <v>Wenatchee River-Beaver Creek</v>
          </cell>
          <cell r="C5724" t="str">
            <v>Wenatchee</v>
          </cell>
          <cell r="D5724" t="str">
            <v>yes</v>
          </cell>
          <cell r="E5724" t="str">
            <v>yes</v>
          </cell>
          <cell r="F5724" t="str">
            <v>yes</v>
          </cell>
        </row>
        <row r="5725">
          <cell r="A5725" t="str">
            <v>Wenatchee River Beaver 13</v>
          </cell>
          <cell r="B5725" t="str">
            <v>Wenatchee River-Beaver Creek</v>
          </cell>
          <cell r="C5725" t="str">
            <v>Wenatchee</v>
          </cell>
          <cell r="D5725" t="str">
            <v>yes</v>
          </cell>
          <cell r="E5725" t="str">
            <v>yes</v>
          </cell>
          <cell r="F5725" t="str">
            <v>yes</v>
          </cell>
        </row>
        <row r="5726">
          <cell r="A5726" t="str">
            <v>Wenatchee River Derby 01</v>
          </cell>
          <cell r="B5726" t="str">
            <v>Wenatchee River-Derby Canyon</v>
          </cell>
          <cell r="C5726" t="str">
            <v>Wenatchee</v>
          </cell>
          <cell r="D5726" t="str">
            <v>yes</v>
          </cell>
          <cell r="E5726" t="str">
            <v>yes</v>
          </cell>
          <cell r="F5726" t="str">
            <v>yes</v>
          </cell>
        </row>
        <row r="5727">
          <cell r="A5727" t="str">
            <v>Wenatchee River Derby 02</v>
          </cell>
          <cell r="B5727" t="str">
            <v>Wenatchee River-Derby Canyon</v>
          </cell>
          <cell r="C5727" t="str">
            <v>Wenatchee</v>
          </cell>
          <cell r="D5727" t="str">
            <v>yes</v>
          </cell>
          <cell r="E5727" t="str">
            <v>yes</v>
          </cell>
          <cell r="F5727" t="str">
            <v>yes</v>
          </cell>
        </row>
        <row r="5728">
          <cell r="A5728" t="str">
            <v>Wenatchee River Derby 03</v>
          </cell>
          <cell r="B5728" t="str">
            <v>Wenatchee River-Derby Canyon</v>
          </cell>
          <cell r="C5728" t="str">
            <v>Wenatchee</v>
          </cell>
          <cell r="D5728" t="str">
            <v>yes</v>
          </cell>
          <cell r="E5728" t="str">
            <v>yes</v>
          </cell>
          <cell r="F5728" t="str">
            <v>yes</v>
          </cell>
        </row>
        <row r="5729">
          <cell r="A5729" t="str">
            <v>Wenatchee River Derby 04</v>
          </cell>
          <cell r="B5729" t="str">
            <v>Wenatchee River-Derby Canyon</v>
          </cell>
          <cell r="C5729" t="str">
            <v>Wenatchee</v>
          </cell>
          <cell r="D5729" t="str">
            <v>yes</v>
          </cell>
          <cell r="E5729" t="str">
            <v>yes</v>
          </cell>
          <cell r="F5729" t="str">
            <v>yes</v>
          </cell>
        </row>
        <row r="5730">
          <cell r="A5730" t="str">
            <v>Wenatchee River Derby 05</v>
          </cell>
          <cell r="B5730" t="str">
            <v>Wenatchee River-Derby Canyon</v>
          </cell>
          <cell r="C5730" t="str">
            <v>Wenatchee</v>
          </cell>
          <cell r="D5730" t="str">
            <v>yes</v>
          </cell>
          <cell r="E5730" t="str">
            <v>yes</v>
          </cell>
          <cell r="F5730" t="str">
            <v>yes</v>
          </cell>
        </row>
        <row r="5731">
          <cell r="A5731" t="str">
            <v>Wenatchee River Derby 06</v>
          </cell>
          <cell r="B5731" t="str">
            <v>Wenatchee River-Tumwater Canyon</v>
          </cell>
          <cell r="C5731" t="str">
            <v>Wenatchee</v>
          </cell>
          <cell r="D5731" t="str">
            <v>yes</v>
          </cell>
          <cell r="E5731" t="str">
            <v>yes</v>
          </cell>
          <cell r="F5731" t="str">
            <v>yes</v>
          </cell>
        </row>
        <row r="5732">
          <cell r="A5732" t="str">
            <v>Wenatchee River Nahahum 01</v>
          </cell>
          <cell r="B5732" t="str">
            <v xml:space="preserve">Wenatchee River-Nahahum Canyon </v>
          </cell>
          <cell r="C5732" t="str">
            <v>Wenatchee</v>
          </cell>
          <cell r="D5732" t="str">
            <v>yes</v>
          </cell>
          <cell r="E5732" t="str">
            <v>yes</v>
          </cell>
          <cell r="F5732" t="str">
            <v>yes</v>
          </cell>
        </row>
        <row r="5733">
          <cell r="A5733" t="str">
            <v>Wenatchee River Nahahum 02</v>
          </cell>
          <cell r="B5733" t="str">
            <v xml:space="preserve">Wenatchee River-Nahahum Canyon </v>
          </cell>
          <cell r="C5733" t="str">
            <v>Wenatchee</v>
          </cell>
          <cell r="D5733" t="str">
            <v>yes</v>
          </cell>
          <cell r="E5733" t="str">
            <v>yes</v>
          </cell>
          <cell r="F5733" t="str">
            <v>yes</v>
          </cell>
        </row>
        <row r="5734">
          <cell r="A5734" t="str">
            <v>Wenatchee River Nahahum 03</v>
          </cell>
          <cell r="B5734" t="str">
            <v xml:space="preserve">Wenatchee River-Nahahum Canyon </v>
          </cell>
          <cell r="C5734" t="str">
            <v>Wenatchee</v>
          </cell>
          <cell r="D5734" t="str">
            <v>yes</v>
          </cell>
          <cell r="E5734" t="str">
            <v>yes</v>
          </cell>
          <cell r="F5734" t="str">
            <v>yes</v>
          </cell>
        </row>
        <row r="5735">
          <cell r="A5735" t="str">
            <v>Wenatchee River Nahahum 04</v>
          </cell>
          <cell r="B5735" t="str">
            <v xml:space="preserve">Wenatchee River-Nahahum Canyon </v>
          </cell>
          <cell r="C5735" t="str">
            <v>Wenatchee</v>
          </cell>
          <cell r="D5735" t="str">
            <v>yes</v>
          </cell>
          <cell r="E5735" t="str">
            <v>yes</v>
          </cell>
          <cell r="F5735" t="str">
            <v>yes</v>
          </cell>
        </row>
        <row r="5736">
          <cell r="A5736" t="str">
            <v>Wenatchee River Nahahum 05</v>
          </cell>
          <cell r="B5736" t="str">
            <v xml:space="preserve">Wenatchee River-Nahahum Canyon </v>
          </cell>
          <cell r="C5736" t="str">
            <v>Wenatchee</v>
          </cell>
          <cell r="D5736" t="str">
            <v>yes</v>
          </cell>
          <cell r="E5736" t="str">
            <v>yes</v>
          </cell>
          <cell r="F5736" t="str">
            <v>yes</v>
          </cell>
        </row>
        <row r="5737">
          <cell r="A5737" t="str">
            <v>Wenatchee River Nahahum 06</v>
          </cell>
          <cell r="B5737" t="str">
            <v xml:space="preserve">Wenatchee River-Nahahum Canyon </v>
          </cell>
          <cell r="C5737" t="str">
            <v>Wenatchee</v>
          </cell>
          <cell r="D5737" t="str">
            <v>yes</v>
          </cell>
          <cell r="E5737" t="str">
            <v>yes</v>
          </cell>
          <cell r="F5737" t="str">
            <v>yes</v>
          </cell>
        </row>
        <row r="5738">
          <cell r="A5738" t="str">
            <v>Wenatchee River Nahahum 07</v>
          </cell>
          <cell r="B5738" t="str">
            <v>Wenatchee River-Ollala Canyon</v>
          </cell>
          <cell r="C5738" t="str">
            <v>Wenatchee</v>
          </cell>
          <cell r="D5738" t="str">
            <v>yes</v>
          </cell>
          <cell r="E5738" t="str">
            <v>yes</v>
          </cell>
          <cell r="F5738" t="str">
            <v>yes</v>
          </cell>
        </row>
        <row r="5739">
          <cell r="A5739" t="str">
            <v>Wenatchee River Ollala 01</v>
          </cell>
          <cell r="B5739" t="str">
            <v>Wenatchee River-Ollala Canyon</v>
          </cell>
          <cell r="C5739" t="str">
            <v>Wenatchee</v>
          </cell>
          <cell r="D5739" t="str">
            <v>yes</v>
          </cell>
          <cell r="E5739" t="str">
            <v>yes</v>
          </cell>
          <cell r="F5739" t="str">
            <v>yes</v>
          </cell>
        </row>
        <row r="5740">
          <cell r="A5740" t="str">
            <v>Wenatchee River Ollala 02</v>
          </cell>
          <cell r="B5740" t="str">
            <v>Wenatchee River-Ollala Canyon</v>
          </cell>
          <cell r="C5740" t="str">
            <v>Wenatchee</v>
          </cell>
          <cell r="D5740" t="str">
            <v>yes</v>
          </cell>
          <cell r="E5740" t="str">
            <v>yes</v>
          </cell>
          <cell r="F5740" t="str">
            <v>yes</v>
          </cell>
        </row>
        <row r="5741">
          <cell r="A5741" t="str">
            <v>Wenatchee River Ollala 03</v>
          </cell>
          <cell r="B5741" t="str">
            <v>Wenatchee River-Ollala Canyon</v>
          </cell>
          <cell r="C5741" t="str">
            <v>Wenatchee</v>
          </cell>
          <cell r="D5741" t="str">
            <v>yes</v>
          </cell>
          <cell r="E5741" t="str">
            <v>yes</v>
          </cell>
          <cell r="F5741" t="str">
            <v>yes</v>
          </cell>
        </row>
        <row r="5742">
          <cell r="A5742" t="str">
            <v>Wenatchee River Tumwater 01</v>
          </cell>
          <cell r="B5742" t="str">
            <v>Wenatchee River-Tumwater Canyon</v>
          </cell>
          <cell r="C5742" t="str">
            <v>Wenatchee</v>
          </cell>
          <cell r="D5742" t="str">
            <v>yes</v>
          </cell>
          <cell r="E5742" t="str">
            <v>yes</v>
          </cell>
          <cell r="F5742" t="str">
            <v>yes</v>
          </cell>
        </row>
        <row r="5743">
          <cell r="A5743" t="str">
            <v>Wenatchee River Tumwater 02</v>
          </cell>
          <cell r="B5743" t="str">
            <v>Wenatchee River-Tumwater Canyon</v>
          </cell>
          <cell r="C5743" t="str">
            <v>Wenatchee</v>
          </cell>
          <cell r="D5743" t="str">
            <v>yes</v>
          </cell>
          <cell r="E5743" t="str">
            <v>yes</v>
          </cell>
          <cell r="F5743" t="str">
            <v>yes</v>
          </cell>
        </row>
        <row r="5744">
          <cell r="A5744" t="str">
            <v>Wenatchee River Tumwater 03</v>
          </cell>
          <cell r="B5744" t="str">
            <v>Wenatchee River-Tumwater Canyon</v>
          </cell>
          <cell r="C5744" t="str">
            <v>Wenatchee</v>
          </cell>
          <cell r="D5744" t="str">
            <v>yes</v>
          </cell>
          <cell r="E5744" t="str">
            <v>yes</v>
          </cell>
          <cell r="F5744" t="str">
            <v>yes</v>
          </cell>
        </row>
        <row r="5745">
          <cell r="A5745" t="str">
            <v>Wenatchee River Tumwater 04</v>
          </cell>
          <cell r="B5745" t="str">
            <v>Wenatchee River-Tumwater Canyon</v>
          </cell>
          <cell r="C5745" t="str">
            <v>Wenatchee</v>
          </cell>
          <cell r="D5745" t="str">
            <v>yes</v>
          </cell>
          <cell r="E5745" t="str">
            <v>yes</v>
          </cell>
          <cell r="F5745" t="str">
            <v>yes</v>
          </cell>
        </row>
        <row r="5746">
          <cell r="A5746" t="str">
            <v>Wenatchee River Tumwater 05</v>
          </cell>
          <cell r="B5746" t="str">
            <v>Wenatchee River-Tumwater Canyon</v>
          </cell>
          <cell r="C5746" t="str">
            <v>Wenatchee</v>
          </cell>
          <cell r="D5746" t="str">
            <v>yes</v>
          </cell>
          <cell r="E5746" t="str">
            <v>yes</v>
          </cell>
          <cell r="F5746" t="str">
            <v>yes</v>
          </cell>
        </row>
        <row r="5747">
          <cell r="A5747" t="str">
            <v>Wenatchee River Tumwater 06</v>
          </cell>
          <cell r="B5747" t="str">
            <v>Wenatchee River-Tumwater Canyon</v>
          </cell>
          <cell r="C5747" t="str">
            <v>Wenatchee</v>
          </cell>
          <cell r="D5747" t="str">
            <v>yes</v>
          </cell>
          <cell r="E5747" t="str">
            <v>yes</v>
          </cell>
          <cell r="F5747" t="str">
            <v>yes</v>
          </cell>
        </row>
        <row r="5748">
          <cell r="A5748" t="str">
            <v>Wenatchee River Tumwater 07</v>
          </cell>
          <cell r="B5748" t="str">
            <v>Wenatchee River-Tumwater Canyon</v>
          </cell>
          <cell r="C5748" t="str">
            <v>Wenatchee</v>
          </cell>
          <cell r="D5748" t="str">
            <v>yes</v>
          </cell>
          <cell r="E5748" t="str">
            <v>yes</v>
          </cell>
          <cell r="F5748" t="str">
            <v>yes</v>
          </cell>
        </row>
        <row r="5749">
          <cell r="A5749" t="str">
            <v>Wenatchee River Tumwater 08</v>
          </cell>
          <cell r="B5749" t="str">
            <v>Wenatchee River-Tumwater Canyon</v>
          </cell>
          <cell r="C5749" t="str">
            <v>Wenatchee</v>
          </cell>
          <cell r="D5749" t="str">
            <v>yes</v>
          </cell>
          <cell r="E5749" t="str">
            <v>yes</v>
          </cell>
          <cell r="F5749" t="str">
            <v>yes</v>
          </cell>
        </row>
        <row r="5750">
          <cell r="A5750" t="str">
            <v>Whistling Creek 01</v>
          </cell>
          <cell r="B5750" t="str">
            <v xml:space="preserve">Upper Twisp River </v>
          </cell>
          <cell r="C5750" t="str">
            <v>Methow</v>
          </cell>
          <cell r="D5750" t="str">
            <v>no</v>
          </cell>
          <cell r="E5750" t="str">
            <v>no</v>
          </cell>
          <cell r="F5750" t="str">
            <v>no</v>
          </cell>
        </row>
        <row r="5751">
          <cell r="A5751" t="str">
            <v>White River Lower 01</v>
          </cell>
          <cell r="B5751" t="str">
            <v xml:space="preserve">Lower White River </v>
          </cell>
          <cell r="C5751" t="str">
            <v>Wenatchee</v>
          </cell>
          <cell r="D5751" t="str">
            <v>yes</v>
          </cell>
          <cell r="E5751" t="str">
            <v>yes</v>
          </cell>
          <cell r="F5751" t="str">
            <v>yes</v>
          </cell>
        </row>
        <row r="5752">
          <cell r="A5752" t="str">
            <v>White River Lower 02</v>
          </cell>
          <cell r="B5752" t="str">
            <v xml:space="preserve">Lower White River </v>
          </cell>
          <cell r="C5752" t="str">
            <v>Wenatchee</v>
          </cell>
          <cell r="D5752" t="str">
            <v>yes</v>
          </cell>
          <cell r="E5752" t="str">
            <v>yes</v>
          </cell>
          <cell r="F5752" t="str">
            <v>yes</v>
          </cell>
        </row>
        <row r="5753">
          <cell r="A5753" t="str">
            <v>White River Lower 03</v>
          </cell>
          <cell r="B5753" t="str">
            <v xml:space="preserve">Lower White River </v>
          </cell>
          <cell r="C5753" t="str">
            <v>Wenatchee</v>
          </cell>
          <cell r="D5753" t="str">
            <v>yes</v>
          </cell>
          <cell r="E5753" t="str">
            <v>yes</v>
          </cell>
          <cell r="F5753" t="str">
            <v>yes</v>
          </cell>
        </row>
        <row r="5754">
          <cell r="A5754" t="str">
            <v>White River Lower 04</v>
          </cell>
          <cell r="B5754" t="str">
            <v xml:space="preserve">Lower White River </v>
          </cell>
          <cell r="C5754" t="str">
            <v>Wenatchee</v>
          </cell>
          <cell r="D5754" t="str">
            <v>yes</v>
          </cell>
          <cell r="E5754" t="str">
            <v>yes</v>
          </cell>
          <cell r="F5754" t="str">
            <v>yes</v>
          </cell>
        </row>
        <row r="5755">
          <cell r="A5755" t="str">
            <v>White River Lower 05</v>
          </cell>
          <cell r="B5755" t="str">
            <v xml:space="preserve">Lower White River </v>
          </cell>
          <cell r="C5755" t="str">
            <v>Wenatchee</v>
          </cell>
          <cell r="D5755" t="str">
            <v>yes</v>
          </cell>
          <cell r="E5755" t="str">
            <v>yes</v>
          </cell>
          <cell r="F5755" t="str">
            <v>yes</v>
          </cell>
        </row>
        <row r="5756">
          <cell r="A5756" t="str">
            <v>White River Lower 06</v>
          </cell>
          <cell r="B5756" t="str">
            <v xml:space="preserve">Lower White River </v>
          </cell>
          <cell r="C5756" t="str">
            <v>Wenatchee</v>
          </cell>
          <cell r="D5756" t="str">
            <v>yes</v>
          </cell>
          <cell r="E5756" t="str">
            <v>yes</v>
          </cell>
          <cell r="F5756" t="str">
            <v>yes</v>
          </cell>
        </row>
        <row r="5757">
          <cell r="A5757" t="str">
            <v>White River Lower 07</v>
          </cell>
          <cell r="B5757" t="str">
            <v xml:space="preserve">Lower White River </v>
          </cell>
          <cell r="C5757" t="str">
            <v>Wenatchee</v>
          </cell>
          <cell r="D5757" t="str">
            <v>yes</v>
          </cell>
          <cell r="E5757" t="str">
            <v>yes</v>
          </cell>
          <cell r="F5757" t="str">
            <v>yes</v>
          </cell>
        </row>
        <row r="5758">
          <cell r="A5758" t="str">
            <v>White River Lower 08</v>
          </cell>
          <cell r="B5758" t="str">
            <v xml:space="preserve">Lower White River </v>
          </cell>
          <cell r="C5758" t="str">
            <v>Wenatchee</v>
          </cell>
          <cell r="D5758" t="str">
            <v>yes</v>
          </cell>
          <cell r="E5758" t="str">
            <v>yes</v>
          </cell>
          <cell r="F5758" t="str">
            <v>yes</v>
          </cell>
        </row>
        <row r="5759">
          <cell r="A5759" t="str">
            <v>White River Lower 09</v>
          </cell>
          <cell r="B5759" t="str">
            <v xml:space="preserve">Lower White River </v>
          </cell>
          <cell r="C5759" t="str">
            <v>Wenatchee</v>
          </cell>
          <cell r="D5759" t="str">
            <v>yes</v>
          </cell>
          <cell r="E5759" t="str">
            <v>yes</v>
          </cell>
          <cell r="F5759" t="str">
            <v>yes</v>
          </cell>
        </row>
        <row r="5760">
          <cell r="A5760" t="str">
            <v>White River Upper 01</v>
          </cell>
          <cell r="B5760" t="str">
            <v xml:space="preserve">Upper White River </v>
          </cell>
          <cell r="C5760" t="str">
            <v>Wenatchee</v>
          </cell>
          <cell r="D5760" t="str">
            <v>yes</v>
          </cell>
          <cell r="E5760" t="str">
            <v>yes</v>
          </cell>
          <cell r="F5760" t="str">
            <v>yes</v>
          </cell>
        </row>
        <row r="5761">
          <cell r="A5761" t="str">
            <v>Whitepine Creek 01</v>
          </cell>
          <cell r="B5761" t="str">
            <v xml:space="preserve">Whitepine Creek </v>
          </cell>
          <cell r="C5761" t="str">
            <v>Wenatchee</v>
          </cell>
          <cell r="D5761" t="str">
            <v>yes</v>
          </cell>
          <cell r="E5761" t="str">
            <v>yes</v>
          </cell>
          <cell r="F5761" t="str">
            <v>yes</v>
          </cell>
        </row>
        <row r="5762">
          <cell r="A5762" t="str">
            <v>Williams Creek 01</v>
          </cell>
          <cell r="B5762" t="str">
            <v xml:space="preserve">Upper Twisp River </v>
          </cell>
          <cell r="C5762" t="str">
            <v>Methow</v>
          </cell>
          <cell r="D5762" t="str">
            <v>no</v>
          </cell>
          <cell r="E5762" t="str">
            <v>yes</v>
          </cell>
          <cell r="F5762" t="str">
            <v>no</v>
          </cell>
        </row>
        <row r="5763">
          <cell r="A5763" t="str">
            <v>Wolf Creek 01</v>
          </cell>
          <cell r="B5763" t="str">
            <v xml:space="preserve">Wolf Creek </v>
          </cell>
          <cell r="C5763" t="str">
            <v>Methow</v>
          </cell>
          <cell r="D5763" t="str">
            <v>yes</v>
          </cell>
          <cell r="E5763" t="str">
            <v>yes</v>
          </cell>
          <cell r="F5763" t="str">
            <v>yes</v>
          </cell>
        </row>
        <row r="5764">
          <cell r="A5764" t="str">
            <v>Wolf Creek 02</v>
          </cell>
          <cell r="B5764" t="str">
            <v xml:space="preserve">Wolf Creek </v>
          </cell>
          <cell r="C5764" t="str">
            <v>Methow</v>
          </cell>
          <cell r="D5764" t="str">
            <v>yes</v>
          </cell>
          <cell r="E5764" t="str">
            <v>yes</v>
          </cell>
          <cell r="F5764" t="str">
            <v>yes</v>
          </cell>
        </row>
        <row r="5765">
          <cell r="A5765" t="str">
            <v>Wolf Creek 03</v>
          </cell>
          <cell r="B5765" t="str">
            <v xml:space="preserve">Wolf Creek </v>
          </cell>
          <cell r="C5765" t="str">
            <v>Methow</v>
          </cell>
          <cell r="D5765" t="str">
            <v>yes</v>
          </cell>
          <cell r="E5765" t="str">
            <v>yes</v>
          </cell>
          <cell r="F5765" t="str">
            <v>yes</v>
          </cell>
        </row>
        <row r="5766">
          <cell r="A5766" t="str">
            <v>Wolf Creek 04</v>
          </cell>
          <cell r="B5766" t="str">
            <v xml:space="preserve">Wolf Creek </v>
          </cell>
          <cell r="C5766" t="str">
            <v>Methow</v>
          </cell>
          <cell r="D5766" t="str">
            <v>yes</v>
          </cell>
          <cell r="E5766" t="str">
            <v>yes</v>
          </cell>
          <cell r="F5766" t="str">
            <v>yes</v>
          </cell>
        </row>
        <row r="5767">
          <cell r="A5767" t="str">
            <v>Wolf Creek 05</v>
          </cell>
          <cell r="B5767" t="str">
            <v xml:space="preserve">Wolf Creek </v>
          </cell>
          <cell r="C5767" t="str">
            <v>Methow</v>
          </cell>
          <cell r="D5767" t="str">
            <v>no</v>
          </cell>
          <cell r="E5767" t="str">
            <v>no</v>
          </cell>
          <cell r="F5767" t="str">
            <v>yes</v>
          </cell>
        </row>
        <row r="5768">
          <cell r="A5768" t="str">
            <v>Wolf Creek 06</v>
          </cell>
          <cell r="B5768" t="str">
            <v xml:space="preserve">Wolf Creek </v>
          </cell>
          <cell r="C5768" t="str">
            <v>Methow</v>
          </cell>
          <cell r="D5768" t="str">
            <v>no</v>
          </cell>
          <cell r="E5768" t="str">
            <v>no</v>
          </cell>
          <cell r="F5768" t="str">
            <v>yes</v>
          </cell>
        </row>
        <row r="5769">
          <cell r="A5769" t="str">
            <v>Wolf Creek North Fork 01</v>
          </cell>
          <cell r="B5769" t="str">
            <v xml:space="preserve">Wolf Creek </v>
          </cell>
          <cell r="C5769" t="str">
            <v>Methow</v>
          </cell>
          <cell r="D5769" t="str">
            <v>yes</v>
          </cell>
          <cell r="E5769" t="str">
            <v>no</v>
          </cell>
          <cell r="F5769" t="str">
            <v>yes</v>
          </cell>
        </row>
        <row r="5770">
          <cell r="A5770" t="str">
            <v>Y Creek 01</v>
          </cell>
          <cell r="B5770" t="str">
            <v xml:space="preserve">Upper Chiwawa River </v>
          </cell>
          <cell r="C5770" t="str">
            <v>Wenatchee</v>
          </cell>
          <cell r="D5770" t="str">
            <v>yes</v>
          </cell>
          <cell r="E5770" t="str">
            <v>yes</v>
          </cell>
          <cell r="F5770" t="str">
            <v>no</v>
          </cell>
        </row>
        <row r="5771">
          <cell r="A5771" t="str">
            <v>Y Creek 02</v>
          </cell>
          <cell r="B5771" t="str">
            <v xml:space="preserve">Upper Chiwawa River </v>
          </cell>
          <cell r="C5771" t="str">
            <v>Wenatchee</v>
          </cell>
          <cell r="D5771" t="str">
            <v>no</v>
          </cell>
          <cell r="E5771" t="str">
            <v>yes</v>
          </cell>
          <cell r="F5771" t="str">
            <v>no</v>
          </cell>
        </row>
        <row r="5772">
          <cell r="A5772" t="str">
            <v>Aeneas Creek 01</v>
          </cell>
          <cell r="B5772" t="str">
            <v>Aeneas Creek</v>
          </cell>
          <cell r="C5772" t="str">
            <v>Okanogan</v>
          </cell>
          <cell r="D5772" t="str">
            <v>no</v>
          </cell>
          <cell r="E5772" t="str">
            <v>yes</v>
          </cell>
          <cell r="F5772" t="str">
            <v>no</v>
          </cell>
        </row>
        <row r="5773">
          <cell r="A5773" t="str">
            <v>Aeneas Creek 02</v>
          </cell>
          <cell r="B5773" t="str">
            <v>Aeneas Creek</v>
          </cell>
          <cell r="C5773" t="str">
            <v>Okanogan</v>
          </cell>
          <cell r="D5773" t="str">
            <v>no</v>
          </cell>
          <cell r="E5773" t="str">
            <v>yes</v>
          </cell>
          <cell r="F5773" t="str">
            <v>no</v>
          </cell>
        </row>
        <row r="5774">
          <cell r="A5774" t="str">
            <v>Antoine Creek 01</v>
          </cell>
          <cell r="B5774" t="str">
            <v>Antoine Creek-Lower</v>
          </cell>
          <cell r="C5774" t="str">
            <v>Okanogan</v>
          </cell>
          <cell r="D5774" t="str">
            <v>no</v>
          </cell>
          <cell r="E5774" t="str">
            <v>yes</v>
          </cell>
          <cell r="F5774" t="str">
            <v>no</v>
          </cell>
        </row>
        <row r="5775">
          <cell r="A5775" t="str">
            <v>Antoine Creek 02</v>
          </cell>
          <cell r="B5775" t="str">
            <v>Antoine Creek-Lower</v>
          </cell>
          <cell r="C5775" t="str">
            <v>Okanogan</v>
          </cell>
          <cell r="D5775" t="str">
            <v>no</v>
          </cell>
          <cell r="E5775" t="str">
            <v>yes</v>
          </cell>
          <cell r="F5775" t="str">
            <v>no</v>
          </cell>
        </row>
        <row r="5776">
          <cell r="A5776" t="str">
            <v>Antoine Creek 03</v>
          </cell>
          <cell r="B5776" t="str">
            <v>Antoine Creek-Lower</v>
          </cell>
          <cell r="C5776" t="str">
            <v>Okanogan</v>
          </cell>
          <cell r="D5776" t="str">
            <v>no</v>
          </cell>
          <cell r="E5776" t="str">
            <v>yes</v>
          </cell>
          <cell r="F5776" t="str">
            <v>no</v>
          </cell>
        </row>
        <row r="5777">
          <cell r="A5777" t="str">
            <v>Antoine Creek 04</v>
          </cell>
          <cell r="B5777" t="str">
            <v>Antoine Creek-Lower</v>
          </cell>
          <cell r="C5777" t="str">
            <v>Okanogan</v>
          </cell>
          <cell r="D5777" t="str">
            <v>no</v>
          </cell>
          <cell r="E5777" t="str">
            <v>yes</v>
          </cell>
          <cell r="F5777" t="str">
            <v>no</v>
          </cell>
        </row>
        <row r="5778">
          <cell r="A5778" t="str">
            <v>Antoine Creek 05</v>
          </cell>
          <cell r="B5778" t="str">
            <v>Antoine Creek-Lower</v>
          </cell>
          <cell r="C5778" t="str">
            <v>Okanogan</v>
          </cell>
          <cell r="D5778" t="str">
            <v>no</v>
          </cell>
          <cell r="E5778" t="str">
            <v>yes</v>
          </cell>
          <cell r="F5778" t="str">
            <v>no</v>
          </cell>
        </row>
        <row r="5779">
          <cell r="A5779" t="str">
            <v>Antoine Creek 06</v>
          </cell>
          <cell r="B5779" t="str">
            <v>Antoine Creek-Lower</v>
          </cell>
          <cell r="C5779" t="str">
            <v>Okanogan</v>
          </cell>
          <cell r="D5779" t="str">
            <v>no</v>
          </cell>
          <cell r="E5779" t="str">
            <v>yes</v>
          </cell>
          <cell r="F5779" t="str">
            <v>no</v>
          </cell>
        </row>
        <row r="5780">
          <cell r="A5780" t="str">
            <v>Bonaparte Creek 01</v>
          </cell>
          <cell r="B5780" t="str">
            <v>Bonaparte Creek-Lower</v>
          </cell>
          <cell r="C5780" t="str">
            <v>Okanogan</v>
          </cell>
          <cell r="D5780" t="str">
            <v>no</v>
          </cell>
          <cell r="E5780" t="str">
            <v>yes</v>
          </cell>
          <cell r="F5780" t="str">
            <v>no</v>
          </cell>
        </row>
        <row r="5781">
          <cell r="A5781" t="str">
            <v>Loup Loup Creek 01</v>
          </cell>
          <cell r="B5781" t="str">
            <v>Loup Loup Creek-Lower</v>
          </cell>
          <cell r="C5781" t="str">
            <v>Okanogan</v>
          </cell>
          <cell r="D5781" t="str">
            <v>no</v>
          </cell>
          <cell r="E5781" t="str">
            <v>yes</v>
          </cell>
          <cell r="F5781" t="str">
            <v>no</v>
          </cell>
        </row>
        <row r="5782">
          <cell r="A5782" t="str">
            <v>Loup Loup Creek 02</v>
          </cell>
          <cell r="B5782" t="str">
            <v>Loup Loup Creek-Lower</v>
          </cell>
          <cell r="C5782" t="str">
            <v>Okanogan</v>
          </cell>
          <cell r="D5782" t="str">
            <v>no</v>
          </cell>
          <cell r="E5782" t="str">
            <v>yes</v>
          </cell>
          <cell r="F5782" t="str">
            <v>no</v>
          </cell>
        </row>
        <row r="5783">
          <cell r="A5783" t="str">
            <v>Loup Loup Creek 03</v>
          </cell>
          <cell r="B5783" t="str">
            <v>Loup Loup Creek-Lower</v>
          </cell>
          <cell r="C5783" t="str">
            <v>Okanogan</v>
          </cell>
          <cell r="D5783" t="str">
            <v>no</v>
          </cell>
          <cell r="E5783" t="str">
            <v>yes</v>
          </cell>
          <cell r="F5783" t="str">
            <v>no</v>
          </cell>
        </row>
        <row r="5784">
          <cell r="A5784" t="str">
            <v>Loup Loup Creek 04</v>
          </cell>
          <cell r="B5784" t="str">
            <v>Loup Loup Creek-Lower</v>
          </cell>
          <cell r="C5784" t="str">
            <v>Okanogan</v>
          </cell>
          <cell r="D5784" t="str">
            <v>no</v>
          </cell>
          <cell r="E5784" t="str">
            <v>yes</v>
          </cell>
          <cell r="F5784" t="str">
            <v>no</v>
          </cell>
        </row>
        <row r="5785">
          <cell r="A5785" t="str">
            <v>Omak Creek 01</v>
          </cell>
          <cell r="B5785" t="str">
            <v>Omak Creek-Lower</v>
          </cell>
          <cell r="C5785" t="str">
            <v>Okanogan</v>
          </cell>
          <cell r="D5785" t="str">
            <v>no</v>
          </cell>
          <cell r="E5785" t="str">
            <v>yes</v>
          </cell>
          <cell r="F5785" t="str">
            <v>no</v>
          </cell>
        </row>
        <row r="5786">
          <cell r="A5786" t="str">
            <v>Omak Creek 02</v>
          </cell>
          <cell r="B5786" t="str">
            <v>Omak Creek-Lower</v>
          </cell>
          <cell r="C5786" t="str">
            <v>Okanogan</v>
          </cell>
          <cell r="D5786" t="str">
            <v>no</v>
          </cell>
          <cell r="E5786" t="str">
            <v>yes</v>
          </cell>
          <cell r="F5786" t="str">
            <v>no</v>
          </cell>
        </row>
        <row r="5787">
          <cell r="A5787" t="str">
            <v>Omak Creek 03</v>
          </cell>
          <cell r="B5787" t="str">
            <v>Omak Creek-Lower</v>
          </cell>
          <cell r="C5787" t="str">
            <v>Okanogan</v>
          </cell>
          <cell r="D5787" t="str">
            <v>no</v>
          </cell>
          <cell r="E5787" t="str">
            <v>yes</v>
          </cell>
          <cell r="F5787" t="str">
            <v>no</v>
          </cell>
        </row>
        <row r="5788">
          <cell r="A5788" t="str">
            <v>Omak Creek 04</v>
          </cell>
          <cell r="B5788" t="str">
            <v>Omak Creek-Lower</v>
          </cell>
          <cell r="C5788" t="str">
            <v>Okanogan</v>
          </cell>
          <cell r="D5788" t="str">
            <v>no</v>
          </cell>
          <cell r="E5788" t="str">
            <v>yes</v>
          </cell>
          <cell r="F5788" t="str">
            <v>no</v>
          </cell>
        </row>
        <row r="5789">
          <cell r="A5789" t="str">
            <v>Omak Creek 05</v>
          </cell>
          <cell r="B5789" t="str">
            <v>Omak Creek-Lower</v>
          </cell>
          <cell r="C5789" t="str">
            <v>Okanogan</v>
          </cell>
          <cell r="D5789" t="str">
            <v>no</v>
          </cell>
          <cell r="E5789" t="str">
            <v>yes</v>
          </cell>
          <cell r="F5789" t="str">
            <v>no</v>
          </cell>
        </row>
        <row r="5790">
          <cell r="A5790" t="str">
            <v>Omak Creek 06</v>
          </cell>
          <cell r="B5790" t="str">
            <v>Omak Creek-Lower</v>
          </cell>
          <cell r="C5790" t="str">
            <v>Okanogan</v>
          </cell>
          <cell r="D5790" t="str">
            <v>no</v>
          </cell>
          <cell r="E5790" t="str">
            <v>yes</v>
          </cell>
          <cell r="F5790" t="str">
            <v>no</v>
          </cell>
        </row>
        <row r="5791">
          <cell r="A5791" t="str">
            <v>Omak Creek 07</v>
          </cell>
          <cell r="B5791" t="str">
            <v>Omak Creek-Lower</v>
          </cell>
          <cell r="C5791" t="str">
            <v>Okanogan</v>
          </cell>
          <cell r="D5791" t="str">
            <v>no</v>
          </cell>
          <cell r="E5791" t="str">
            <v>yes</v>
          </cell>
          <cell r="F5791" t="str">
            <v>no</v>
          </cell>
        </row>
        <row r="5792">
          <cell r="A5792" t="str">
            <v>Omak Creek 08</v>
          </cell>
          <cell r="B5792" t="str">
            <v>Omak Creek-Lower</v>
          </cell>
          <cell r="C5792" t="str">
            <v>Okanogan</v>
          </cell>
          <cell r="D5792" t="str">
            <v>no</v>
          </cell>
          <cell r="E5792" t="str">
            <v>yes</v>
          </cell>
          <cell r="F5792" t="str">
            <v>no</v>
          </cell>
        </row>
        <row r="5793">
          <cell r="A5793" t="str">
            <v>Omak Creek 09</v>
          </cell>
          <cell r="B5793" t="str">
            <v>Omak Creek-Lower</v>
          </cell>
          <cell r="C5793" t="str">
            <v>Okanogan</v>
          </cell>
          <cell r="D5793" t="str">
            <v>no</v>
          </cell>
          <cell r="E5793" t="str">
            <v>yes</v>
          </cell>
          <cell r="F5793" t="str">
            <v>no</v>
          </cell>
        </row>
        <row r="5794">
          <cell r="A5794" t="str">
            <v>Omak Creek 10</v>
          </cell>
          <cell r="B5794" t="str">
            <v>Omak Creek-Lower</v>
          </cell>
          <cell r="C5794" t="str">
            <v>Okanogan</v>
          </cell>
          <cell r="D5794" t="str">
            <v>no</v>
          </cell>
          <cell r="E5794" t="str">
            <v>yes</v>
          </cell>
          <cell r="F5794" t="str">
            <v>no</v>
          </cell>
        </row>
        <row r="5795">
          <cell r="A5795" t="str">
            <v>Siwash Creek 01</v>
          </cell>
          <cell r="B5795" t="str">
            <v xml:space="preserve">Lower Siwash Creek </v>
          </cell>
          <cell r="C5795" t="str">
            <v>Okanogan</v>
          </cell>
          <cell r="D5795" t="str">
            <v>no</v>
          </cell>
          <cell r="E5795" t="str">
            <v>no</v>
          </cell>
          <cell r="F5795" t="str">
            <v>no</v>
          </cell>
        </row>
        <row r="5796">
          <cell r="A5796" t="str">
            <v>Tunk Creek 01</v>
          </cell>
          <cell r="B5796" t="str">
            <v>Tunk Creek-Lower</v>
          </cell>
          <cell r="C5796" t="str">
            <v>Okanogan</v>
          </cell>
          <cell r="D5796" t="str">
            <v>no</v>
          </cell>
          <cell r="E5796" t="str">
            <v>yes</v>
          </cell>
          <cell r="F5796" t="str">
            <v>no</v>
          </cell>
        </row>
        <row r="5797">
          <cell r="A5797" t="str">
            <v>Omak Creek 11</v>
          </cell>
          <cell r="B5797" t="str">
            <v xml:space="preserve">Middle Omak Creek </v>
          </cell>
          <cell r="C5797" t="str">
            <v>Okanogan</v>
          </cell>
          <cell r="D5797" t="str">
            <v>no</v>
          </cell>
          <cell r="E5797" t="str">
            <v>yes</v>
          </cell>
          <cell r="F5797" t="str">
            <v>no</v>
          </cell>
        </row>
        <row r="5798">
          <cell r="A5798" t="str">
            <v>Omak Creek 12</v>
          </cell>
          <cell r="B5798" t="str">
            <v xml:space="preserve">Middle Omak Creek </v>
          </cell>
          <cell r="C5798" t="str">
            <v>Okanogan</v>
          </cell>
          <cell r="D5798" t="str">
            <v>no</v>
          </cell>
          <cell r="E5798" t="str">
            <v>yes</v>
          </cell>
          <cell r="F5798" t="str">
            <v>no</v>
          </cell>
        </row>
        <row r="5799">
          <cell r="A5799" t="str">
            <v>Omak Creek 13</v>
          </cell>
          <cell r="B5799" t="str">
            <v xml:space="preserve">Middle Omak Creek </v>
          </cell>
          <cell r="C5799" t="str">
            <v>Okanogan</v>
          </cell>
          <cell r="D5799" t="str">
            <v>no</v>
          </cell>
          <cell r="E5799" t="str">
            <v>yes</v>
          </cell>
          <cell r="F5799" t="str">
            <v>no</v>
          </cell>
        </row>
        <row r="5800">
          <cell r="A5800" t="str">
            <v>Stapaloop Creek 01</v>
          </cell>
          <cell r="B5800" t="str">
            <v xml:space="preserve">Middle Omak Creek </v>
          </cell>
          <cell r="C5800" t="str">
            <v>Okanogan</v>
          </cell>
          <cell r="D5800" t="str">
            <v>no</v>
          </cell>
          <cell r="E5800" t="str">
            <v>yes</v>
          </cell>
          <cell r="F5800" t="str">
            <v>no</v>
          </cell>
        </row>
        <row r="5801">
          <cell r="A5801" t="str">
            <v>Stapaloop Creek 02</v>
          </cell>
          <cell r="B5801" t="str">
            <v xml:space="preserve">Middle Omak Creek </v>
          </cell>
          <cell r="C5801" t="str">
            <v>Okanogan</v>
          </cell>
          <cell r="D5801" t="str">
            <v>no</v>
          </cell>
          <cell r="E5801" t="str">
            <v>no</v>
          </cell>
          <cell r="F5801" t="str">
            <v>no</v>
          </cell>
        </row>
        <row r="5802">
          <cell r="A5802" t="str">
            <v>Stapaloop Creek 03</v>
          </cell>
          <cell r="B5802" t="str">
            <v xml:space="preserve">Middle Omak Creek </v>
          </cell>
          <cell r="C5802" t="str">
            <v>Okanogan</v>
          </cell>
          <cell r="D5802" t="str">
            <v>no</v>
          </cell>
          <cell r="E5802" t="str">
            <v>no</v>
          </cell>
          <cell r="F5802" t="str">
            <v>no</v>
          </cell>
        </row>
        <row r="5803">
          <cell r="A5803" t="str">
            <v>Swimptkin Creek 01</v>
          </cell>
          <cell r="B5803" t="str">
            <v xml:space="preserve">Middle Omak Creek </v>
          </cell>
          <cell r="C5803" t="str">
            <v>Okanogan</v>
          </cell>
          <cell r="D5803" t="str">
            <v>no</v>
          </cell>
          <cell r="E5803" t="str">
            <v>yes</v>
          </cell>
          <cell r="F5803" t="str">
            <v>no</v>
          </cell>
        </row>
        <row r="5804">
          <cell r="A5804" t="str">
            <v>Swimptkin Creek 02</v>
          </cell>
          <cell r="B5804" t="str">
            <v xml:space="preserve">Middle Omak Creek </v>
          </cell>
          <cell r="C5804" t="str">
            <v>Okanogan</v>
          </cell>
          <cell r="D5804" t="str">
            <v>no</v>
          </cell>
          <cell r="E5804" t="str">
            <v>no</v>
          </cell>
          <cell r="F5804" t="str">
            <v>no</v>
          </cell>
        </row>
        <row r="5805">
          <cell r="A5805" t="str">
            <v>Johnson Creek 01</v>
          </cell>
          <cell r="B5805" t="str">
            <v>Johnson Creek</v>
          </cell>
          <cell r="C5805" t="str">
            <v>Okanogan</v>
          </cell>
          <cell r="D5805" t="str">
            <v>no</v>
          </cell>
          <cell r="E5805" t="str">
            <v>yes</v>
          </cell>
          <cell r="F5805" t="str">
            <v>no</v>
          </cell>
        </row>
        <row r="5806">
          <cell r="A5806" t="str">
            <v>Johnson Creek 02</v>
          </cell>
          <cell r="B5806" t="str">
            <v>Johnson Creek</v>
          </cell>
          <cell r="C5806" t="str">
            <v>Okanogan</v>
          </cell>
          <cell r="D5806" t="str">
            <v>no</v>
          </cell>
          <cell r="E5806" t="str">
            <v>yes</v>
          </cell>
          <cell r="F5806" t="str">
            <v>no</v>
          </cell>
        </row>
        <row r="5807">
          <cell r="A5807" t="str">
            <v>Johnson Creek 03</v>
          </cell>
          <cell r="B5807" t="str">
            <v>Johnson Creek</v>
          </cell>
          <cell r="C5807" t="str">
            <v>Okanogan</v>
          </cell>
          <cell r="D5807" t="str">
            <v>no</v>
          </cell>
          <cell r="E5807" t="str">
            <v>yes</v>
          </cell>
          <cell r="F5807" t="str">
            <v>no</v>
          </cell>
        </row>
        <row r="5808">
          <cell r="A5808" t="str">
            <v>Johnson Creek 04</v>
          </cell>
          <cell r="B5808" t="str">
            <v>Johnson Creek</v>
          </cell>
          <cell r="C5808" t="str">
            <v>Okanogan</v>
          </cell>
          <cell r="D5808" t="str">
            <v>no</v>
          </cell>
          <cell r="E5808" t="str">
            <v>yes</v>
          </cell>
          <cell r="F5808" t="str">
            <v>no</v>
          </cell>
        </row>
        <row r="5809">
          <cell r="A5809" t="str">
            <v>Johnson Creek 05</v>
          </cell>
          <cell r="B5809" t="str">
            <v>Johnson Creek</v>
          </cell>
          <cell r="C5809" t="str">
            <v>Okanogan</v>
          </cell>
          <cell r="D5809" t="str">
            <v>no</v>
          </cell>
          <cell r="E5809" t="str">
            <v>yes</v>
          </cell>
          <cell r="F5809" t="str">
            <v>no</v>
          </cell>
        </row>
        <row r="5810">
          <cell r="A5810" t="str">
            <v>Johnson Creek 06</v>
          </cell>
          <cell r="B5810" t="str">
            <v>Johnson Creek</v>
          </cell>
          <cell r="C5810" t="str">
            <v>Okanogan</v>
          </cell>
          <cell r="D5810" t="str">
            <v>no</v>
          </cell>
          <cell r="E5810" t="str">
            <v>yes</v>
          </cell>
          <cell r="F5810" t="str">
            <v>no</v>
          </cell>
        </row>
        <row r="5811">
          <cell r="A5811" t="str">
            <v>Johnson Creek 07</v>
          </cell>
          <cell r="B5811" t="str">
            <v>Johnson Creek</v>
          </cell>
          <cell r="C5811" t="str">
            <v>Okanogan</v>
          </cell>
          <cell r="D5811" t="str">
            <v>no</v>
          </cell>
          <cell r="E5811" t="str">
            <v>yes</v>
          </cell>
          <cell r="F5811" t="str">
            <v>no</v>
          </cell>
        </row>
        <row r="5812">
          <cell r="A5812" t="str">
            <v>Johnson Creek 08</v>
          </cell>
          <cell r="B5812" t="str">
            <v>Johnson Creek</v>
          </cell>
          <cell r="C5812" t="str">
            <v>Okanogan</v>
          </cell>
          <cell r="D5812" t="str">
            <v>no</v>
          </cell>
          <cell r="E5812" t="str">
            <v>yes</v>
          </cell>
          <cell r="F5812" t="str">
            <v>no</v>
          </cell>
        </row>
        <row r="5813">
          <cell r="A5813" t="str">
            <v>Okanogan River Alkali Lake 01</v>
          </cell>
          <cell r="B5813" t="str">
            <v>Okanogan River-Alkali Lake</v>
          </cell>
          <cell r="C5813" t="str">
            <v>Okanogan</v>
          </cell>
          <cell r="D5813" t="str">
            <v>no</v>
          </cell>
          <cell r="E5813" t="str">
            <v>yes</v>
          </cell>
          <cell r="F5813" t="str">
            <v>no</v>
          </cell>
        </row>
        <row r="5814">
          <cell r="A5814" t="str">
            <v>Okanogan River Alkali Lake 02</v>
          </cell>
          <cell r="B5814" t="str">
            <v>Okanogan River-Alkali Lake</v>
          </cell>
          <cell r="C5814" t="str">
            <v>Okanogan</v>
          </cell>
          <cell r="D5814" t="str">
            <v>no</v>
          </cell>
          <cell r="E5814" t="str">
            <v>yes</v>
          </cell>
          <cell r="F5814" t="str">
            <v>no</v>
          </cell>
        </row>
        <row r="5815">
          <cell r="A5815" t="str">
            <v>Okanogan River Davis Canyon 01</v>
          </cell>
          <cell r="B5815" t="str">
            <v>Okanogan River-Davis Canyon</v>
          </cell>
          <cell r="C5815" t="str">
            <v>Okanogan</v>
          </cell>
          <cell r="D5815" t="str">
            <v>no</v>
          </cell>
          <cell r="E5815" t="str">
            <v>yes</v>
          </cell>
          <cell r="F5815" t="str">
            <v>no</v>
          </cell>
        </row>
        <row r="5816">
          <cell r="A5816" t="str">
            <v>Okanogan River Davis Canyon 02</v>
          </cell>
          <cell r="B5816" t="str">
            <v>Okanogan River-Davis Canyon</v>
          </cell>
          <cell r="C5816" t="str">
            <v>Okanogan</v>
          </cell>
          <cell r="D5816" t="str">
            <v>no</v>
          </cell>
          <cell r="E5816" t="str">
            <v>yes</v>
          </cell>
          <cell r="F5816" t="str">
            <v>no</v>
          </cell>
        </row>
        <row r="5817">
          <cell r="A5817" t="str">
            <v>Okanogan River Davis Canyon 03</v>
          </cell>
          <cell r="B5817" t="str">
            <v>Okanogan River-Davis Canyon</v>
          </cell>
          <cell r="C5817" t="str">
            <v>Okanogan</v>
          </cell>
          <cell r="D5817" t="str">
            <v>no</v>
          </cell>
          <cell r="E5817" t="str">
            <v>yes</v>
          </cell>
          <cell r="F5817" t="str">
            <v>no</v>
          </cell>
        </row>
        <row r="5818">
          <cell r="A5818" t="str">
            <v>Okanogan River Davis Canyon 04</v>
          </cell>
          <cell r="B5818" t="str">
            <v>Okanogan River-Davis Canyon</v>
          </cell>
          <cell r="C5818" t="str">
            <v>Okanogan</v>
          </cell>
          <cell r="D5818" t="str">
            <v>no</v>
          </cell>
          <cell r="E5818" t="str">
            <v>yes</v>
          </cell>
          <cell r="F5818" t="str">
            <v>no</v>
          </cell>
        </row>
        <row r="5819">
          <cell r="A5819" t="str">
            <v>Okanogan River Davis Canyon 05</v>
          </cell>
          <cell r="B5819" t="str">
            <v>Okanogan River-Davis Canyon</v>
          </cell>
          <cell r="C5819" t="str">
            <v>Okanogan</v>
          </cell>
          <cell r="D5819" t="str">
            <v>no</v>
          </cell>
          <cell r="E5819" t="str">
            <v>yes</v>
          </cell>
          <cell r="F5819" t="str">
            <v>no</v>
          </cell>
        </row>
        <row r="5820">
          <cell r="A5820" t="str">
            <v>Okanogan River Davis Canyon 06</v>
          </cell>
          <cell r="B5820" t="str">
            <v>Okanogan River-Davis Canyon</v>
          </cell>
          <cell r="C5820" t="str">
            <v>Okanogan</v>
          </cell>
          <cell r="D5820" t="str">
            <v>no</v>
          </cell>
          <cell r="E5820" t="str">
            <v>yes</v>
          </cell>
          <cell r="F5820" t="str">
            <v>no</v>
          </cell>
        </row>
        <row r="5821">
          <cell r="A5821" t="str">
            <v>Okanogan River Davis Canyon 07</v>
          </cell>
          <cell r="B5821" t="str">
            <v>Okanogan River-Davis Canyon</v>
          </cell>
          <cell r="C5821" t="str">
            <v>Okanogan</v>
          </cell>
          <cell r="D5821" t="str">
            <v>no</v>
          </cell>
          <cell r="E5821" t="str">
            <v>yes</v>
          </cell>
          <cell r="F5821" t="str">
            <v>no</v>
          </cell>
        </row>
        <row r="5822">
          <cell r="A5822" t="str">
            <v>Okanogan River Mosquito 01</v>
          </cell>
          <cell r="B5822" t="str">
            <v>Okanogan River-Mosquito Creek</v>
          </cell>
          <cell r="C5822" t="str">
            <v>Okanogan</v>
          </cell>
          <cell r="D5822" t="str">
            <v>no</v>
          </cell>
          <cell r="E5822" t="str">
            <v>yes</v>
          </cell>
          <cell r="F5822" t="str">
            <v>no</v>
          </cell>
        </row>
        <row r="5823">
          <cell r="A5823" t="str">
            <v>Okanogan River Mosquito 02</v>
          </cell>
          <cell r="B5823" t="str">
            <v>Okanogan River-Mosquito Creek</v>
          </cell>
          <cell r="C5823" t="str">
            <v>Okanogan</v>
          </cell>
          <cell r="D5823" t="str">
            <v>no</v>
          </cell>
          <cell r="E5823" t="str">
            <v>yes</v>
          </cell>
          <cell r="F5823" t="str">
            <v>no</v>
          </cell>
        </row>
        <row r="5824">
          <cell r="A5824" t="str">
            <v>Okanogan River Mosquito 03</v>
          </cell>
          <cell r="B5824" t="str">
            <v>Okanogan River-Mosquito Creek</v>
          </cell>
          <cell r="C5824" t="str">
            <v>Okanogan</v>
          </cell>
          <cell r="D5824" t="str">
            <v>no</v>
          </cell>
          <cell r="E5824" t="str">
            <v>yes</v>
          </cell>
          <cell r="F5824" t="str">
            <v>no</v>
          </cell>
        </row>
        <row r="5825">
          <cell r="A5825" t="str">
            <v>Okanogan River Mosquito 04</v>
          </cell>
          <cell r="B5825" t="str">
            <v>Okanogan River-Mosquito Creek</v>
          </cell>
          <cell r="C5825" t="str">
            <v>Okanogan</v>
          </cell>
          <cell r="D5825" t="str">
            <v>no</v>
          </cell>
          <cell r="E5825" t="str">
            <v>yes</v>
          </cell>
          <cell r="F5825" t="str">
            <v>no</v>
          </cell>
        </row>
        <row r="5826">
          <cell r="A5826" t="str">
            <v>Okanogan River Mosquito 05</v>
          </cell>
          <cell r="B5826" t="str">
            <v>Okanogan River-Mosquito Creek</v>
          </cell>
          <cell r="C5826" t="str">
            <v>Okanogan</v>
          </cell>
          <cell r="D5826" t="str">
            <v>no</v>
          </cell>
          <cell r="E5826" t="str">
            <v>yes</v>
          </cell>
          <cell r="F5826" t="str">
            <v>no</v>
          </cell>
        </row>
        <row r="5827">
          <cell r="A5827" t="str">
            <v>Okanogan River Mosquito 06</v>
          </cell>
          <cell r="B5827" t="str">
            <v>Okanogan River-Mosquito Creek</v>
          </cell>
          <cell r="C5827" t="str">
            <v>Okanogan</v>
          </cell>
          <cell r="D5827" t="str">
            <v>no</v>
          </cell>
          <cell r="E5827" t="str">
            <v>yes</v>
          </cell>
          <cell r="F5827" t="str">
            <v>no</v>
          </cell>
        </row>
        <row r="5828">
          <cell r="A5828" t="str">
            <v>Okanogan River Mosquito 07</v>
          </cell>
          <cell r="B5828" t="str">
            <v>Okanogan River-Mosquito Creek</v>
          </cell>
          <cell r="C5828" t="str">
            <v>Okanogan</v>
          </cell>
          <cell r="D5828" t="str">
            <v>no</v>
          </cell>
          <cell r="E5828" t="str">
            <v>yes</v>
          </cell>
          <cell r="F5828" t="str">
            <v>no</v>
          </cell>
        </row>
        <row r="5829">
          <cell r="A5829" t="str">
            <v>Okanogan River Mosquito 08</v>
          </cell>
          <cell r="B5829" t="str">
            <v>Okanogan River-Mosquito Creek</v>
          </cell>
          <cell r="C5829" t="str">
            <v>Okanogan</v>
          </cell>
          <cell r="D5829" t="str">
            <v>no</v>
          </cell>
          <cell r="E5829" t="str">
            <v>yes</v>
          </cell>
          <cell r="F5829" t="str">
            <v>no</v>
          </cell>
        </row>
        <row r="5830">
          <cell r="A5830" t="str">
            <v>Okanogan River Mosquito 09</v>
          </cell>
          <cell r="B5830" t="str">
            <v>Okanogan River-Mosquito Creek</v>
          </cell>
          <cell r="C5830" t="str">
            <v>Okanogan</v>
          </cell>
          <cell r="D5830" t="str">
            <v>no</v>
          </cell>
          <cell r="E5830" t="str">
            <v>yes</v>
          </cell>
          <cell r="F5830" t="str">
            <v>no</v>
          </cell>
        </row>
        <row r="5831">
          <cell r="A5831" t="str">
            <v>Okanogan River Mosquito 10</v>
          </cell>
          <cell r="B5831" t="str">
            <v>Okanogan River-Mosquito Creek</v>
          </cell>
          <cell r="C5831" t="str">
            <v>Okanogan</v>
          </cell>
          <cell r="D5831" t="str">
            <v>no</v>
          </cell>
          <cell r="E5831" t="str">
            <v>yes</v>
          </cell>
          <cell r="F5831" t="str">
            <v>no</v>
          </cell>
        </row>
        <row r="5832">
          <cell r="A5832" t="str">
            <v>Okanogan River Mosquito 11</v>
          </cell>
          <cell r="B5832" t="str">
            <v>Okanogan River-Mosquito Creek</v>
          </cell>
          <cell r="C5832" t="str">
            <v>Okanogan</v>
          </cell>
          <cell r="D5832" t="str">
            <v>no</v>
          </cell>
          <cell r="E5832" t="str">
            <v>yes</v>
          </cell>
          <cell r="F5832" t="str">
            <v>no</v>
          </cell>
        </row>
        <row r="5833">
          <cell r="A5833" t="str">
            <v>Okanogan River Mosquito 12</v>
          </cell>
          <cell r="B5833" t="str">
            <v>Okanogan River-Mosquito Creek</v>
          </cell>
          <cell r="C5833" t="str">
            <v>Okanogan</v>
          </cell>
          <cell r="D5833" t="str">
            <v>no</v>
          </cell>
          <cell r="E5833" t="str">
            <v>yes</v>
          </cell>
          <cell r="F5833" t="str">
            <v>no</v>
          </cell>
        </row>
        <row r="5834">
          <cell r="A5834" t="str">
            <v>Okanogan River Mosquito 13</v>
          </cell>
          <cell r="B5834" t="str">
            <v>Okanogan River-Mosquito Creek</v>
          </cell>
          <cell r="C5834" t="str">
            <v>Okanogan</v>
          </cell>
          <cell r="D5834" t="str">
            <v>no</v>
          </cell>
          <cell r="E5834" t="str">
            <v>yes</v>
          </cell>
          <cell r="F5834" t="str">
            <v>no</v>
          </cell>
        </row>
        <row r="5835">
          <cell r="A5835" t="str">
            <v>Okanogan River Mosquito Crosschannel</v>
          </cell>
          <cell r="B5835" t="str">
            <v>Okanogan River-Mosquito Creek</v>
          </cell>
          <cell r="C5835" t="str">
            <v>Okanogan</v>
          </cell>
          <cell r="D5835" t="str">
            <v>no</v>
          </cell>
          <cell r="E5835" t="str">
            <v>yes</v>
          </cell>
          <cell r="F5835" t="str">
            <v>no</v>
          </cell>
        </row>
        <row r="5836">
          <cell r="A5836" t="str">
            <v>Okanogan River Whitestone Coulee 01</v>
          </cell>
          <cell r="B5836" t="str">
            <v>Okanogan River-Mosquito Creek</v>
          </cell>
          <cell r="C5836" t="str">
            <v>Okanogan</v>
          </cell>
          <cell r="D5836" t="str">
            <v>no</v>
          </cell>
          <cell r="E5836" t="str">
            <v>yes</v>
          </cell>
          <cell r="F5836" t="str">
            <v>no</v>
          </cell>
        </row>
        <row r="5837">
          <cell r="A5837" t="str">
            <v>Similkameen River 01</v>
          </cell>
          <cell r="B5837" t="str">
            <v>Okanogan River-Mosquito Creek</v>
          </cell>
          <cell r="C5837" t="str">
            <v>Okanogan</v>
          </cell>
          <cell r="D5837" t="str">
            <v>no</v>
          </cell>
          <cell r="E5837" t="str">
            <v>yes</v>
          </cell>
          <cell r="F5837" t="str">
            <v>no</v>
          </cell>
        </row>
        <row r="5838">
          <cell r="A5838" t="str">
            <v>Wildhorse Creek 01</v>
          </cell>
          <cell r="B5838" t="str">
            <v>Wildhorse Spring Creek</v>
          </cell>
          <cell r="C5838" t="str">
            <v>Okanogan</v>
          </cell>
          <cell r="D5838" t="str">
            <v>no</v>
          </cell>
          <cell r="E5838" t="str">
            <v>no</v>
          </cell>
          <cell r="F5838" t="str">
            <v>no</v>
          </cell>
        </row>
        <row r="5839">
          <cell r="A5839" t="str">
            <v>Wildhorse Creek 02</v>
          </cell>
          <cell r="B5839" t="str">
            <v>Wildhorse Spring Creek</v>
          </cell>
          <cell r="C5839" t="str">
            <v>Okanogan</v>
          </cell>
          <cell r="D5839" t="str">
            <v>no</v>
          </cell>
          <cell r="E5839" t="str">
            <v>no</v>
          </cell>
          <cell r="F5839" t="str">
            <v>no</v>
          </cell>
        </row>
        <row r="5840">
          <cell r="A5840" t="str">
            <v>Ninemile Creek 01</v>
          </cell>
          <cell r="B5840" t="str">
            <v>Okanogan River-Nine Mile Creek</v>
          </cell>
          <cell r="C5840" t="str">
            <v>Okanogan</v>
          </cell>
          <cell r="D5840" t="str">
            <v>no</v>
          </cell>
          <cell r="E5840" t="str">
            <v>yes</v>
          </cell>
          <cell r="F5840" t="str">
            <v>no</v>
          </cell>
        </row>
        <row r="5841">
          <cell r="A5841" t="str">
            <v>Ninemile Creek 02</v>
          </cell>
          <cell r="B5841" t="str">
            <v>Okanogan River-Nine Mile Creek</v>
          </cell>
          <cell r="C5841" t="str">
            <v>Okanogan</v>
          </cell>
          <cell r="D5841" t="str">
            <v>no</v>
          </cell>
          <cell r="E5841" t="str">
            <v>yes</v>
          </cell>
          <cell r="F5841" t="str">
            <v>no</v>
          </cell>
        </row>
        <row r="5842">
          <cell r="A5842" t="str">
            <v>Ninemile Creek 03</v>
          </cell>
          <cell r="B5842" t="str">
            <v>Okanogan River-Nine Mile Creek</v>
          </cell>
          <cell r="C5842" t="str">
            <v>Okanogan</v>
          </cell>
          <cell r="D5842" t="str">
            <v>no</v>
          </cell>
          <cell r="E5842" t="str">
            <v>yes</v>
          </cell>
          <cell r="F5842" t="str">
            <v>no</v>
          </cell>
        </row>
        <row r="5843">
          <cell r="A5843" t="str">
            <v>Ninemile Creek 04</v>
          </cell>
          <cell r="B5843" t="str">
            <v>Okanogan River-Nine Mile Creek</v>
          </cell>
          <cell r="C5843" t="str">
            <v>Okanogan</v>
          </cell>
          <cell r="D5843" t="str">
            <v>no</v>
          </cell>
          <cell r="E5843" t="str">
            <v>yes</v>
          </cell>
          <cell r="F5843" t="str">
            <v>no</v>
          </cell>
        </row>
        <row r="5844">
          <cell r="A5844" t="str">
            <v>Ninemile Creek 05</v>
          </cell>
          <cell r="B5844" t="str">
            <v>Okanogan River-Nine Mile Creek</v>
          </cell>
          <cell r="C5844" t="str">
            <v>Okanogan</v>
          </cell>
          <cell r="D5844" t="str">
            <v>no</v>
          </cell>
          <cell r="E5844" t="str">
            <v>yes</v>
          </cell>
          <cell r="F5844" t="str">
            <v>no</v>
          </cell>
        </row>
        <row r="5845">
          <cell r="A5845" t="str">
            <v>Okanogan River Ninemile 01</v>
          </cell>
          <cell r="B5845" t="str">
            <v>Okanogan River-Nine Mile Creek</v>
          </cell>
          <cell r="C5845" t="str">
            <v>Okanogan</v>
          </cell>
          <cell r="D5845" t="str">
            <v>no</v>
          </cell>
          <cell r="E5845" t="str">
            <v>yes</v>
          </cell>
          <cell r="F5845" t="str">
            <v>no</v>
          </cell>
        </row>
        <row r="5846">
          <cell r="A5846" t="str">
            <v>Okanogan River Ninemile 02</v>
          </cell>
          <cell r="B5846" t="str">
            <v>Okanogan River-Nine Mile Creek</v>
          </cell>
          <cell r="C5846" t="str">
            <v>Okanogan</v>
          </cell>
          <cell r="D5846" t="str">
            <v>no</v>
          </cell>
          <cell r="E5846" t="str">
            <v>yes</v>
          </cell>
          <cell r="F5846" t="str">
            <v>no</v>
          </cell>
        </row>
        <row r="5847">
          <cell r="A5847" t="str">
            <v>Okanogan River Ninemile 03</v>
          </cell>
          <cell r="B5847" t="str">
            <v>Okanogan River-Nine Mile Creek</v>
          </cell>
          <cell r="C5847" t="str">
            <v>Okanogan</v>
          </cell>
          <cell r="D5847" t="str">
            <v>no</v>
          </cell>
          <cell r="E5847" t="str">
            <v>yes</v>
          </cell>
          <cell r="F5847" t="str">
            <v>no</v>
          </cell>
        </row>
        <row r="5848">
          <cell r="A5848" t="str">
            <v>Tonasket Creek 01</v>
          </cell>
          <cell r="B5848" t="str">
            <v>Okanogan River-Nine Mile Creek</v>
          </cell>
          <cell r="C5848" t="str">
            <v>Okanogan</v>
          </cell>
          <cell r="D5848" t="str">
            <v>no</v>
          </cell>
          <cell r="E5848" t="str">
            <v>yes</v>
          </cell>
          <cell r="F5848" t="str">
            <v>no</v>
          </cell>
        </row>
        <row r="5849">
          <cell r="A5849" t="str">
            <v>Okanogan River Swipkin Canyon 01</v>
          </cell>
          <cell r="B5849" t="str">
            <v>Okanogan River-Swipkin Canyon</v>
          </cell>
          <cell r="C5849" t="str">
            <v>Okanogan</v>
          </cell>
          <cell r="D5849" t="str">
            <v>no</v>
          </cell>
          <cell r="E5849" t="str">
            <v>yes</v>
          </cell>
          <cell r="F5849" t="str">
            <v>no</v>
          </cell>
        </row>
        <row r="5850">
          <cell r="A5850" t="str">
            <v>Okanogan River Swipkin Canyon 02</v>
          </cell>
          <cell r="B5850" t="str">
            <v>Okanogan River-Swipkin Canyon</v>
          </cell>
          <cell r="C5850" t="str">
            <v>Okanogan</v>
          </cell>
          <cell r="D5850" t="str">
            <v>no</v>
          </cell>
          <cell r="E5850" t="str">
            <v>yes</v>
          </cell>
          <cell r="F5850" t="str">
            <v>no</v>
          </cell>
        </row>
        <row r="5851">
          <cell r="A5851" t="str">
            <v>Okanogan River Swipkin Canyon 03</v>
          </cell>
          <cell r="B5851" t="str">
            <v>Okanogan River-Swipkin Canyon</v>
          </cell>
          <cell r="C5851" t="str">
            <v>Okanogan</v>
          </cell>
          <cell r="D5851" t="str">
            <v>no</v>
          </cell>
          <cell r="E5851" t="str">
            <v>yes</v>
          </cell>
          <cell r="F5851" t="str">
            <v>no</v>
          </cell>
        </row>
        <row r="5852">
          <cell r="A5852" t="str">
            <v>Okanogan River Swipkin Canyon 04</v>
          </cell>
          <cell r="B5852" t="str">
            <v>Okanogan River-Swipkin Canyon</v>
          </cell>
          <cell r="C5852" t="str">
            <v>Okanogan</v>
          </cell>
          <cell r="D5852" t="str">
            <v>no</v>
          </cell>
          <cell r="E5852" t="str">
            <v>yes</v>
          </cell>
          <cell r="F5852" t="str">
            <v>no</v>
          </cell>
        </row>
        <row r="5853">
          <cell r="A5853" t="str">
            <v>Okanogan River Swipkin Canyon 05</v>
          </cell>
          <cell r="B5853" t="str">
            <v>Okanogan River-Swipkin Canyon</v>
          </cell>
          <cell r="C5853" t="str">
            <v>Okanogan</v>
          </cell>
          <cell r="D5853" t="str">
            <v>no</v>
          </cell>
          <cell r="E5853" t="str">
            <v>yes</v>
          </cell>
          <cell r="F5853" t="str">
            <v>no</v>
          </cell>
        </row>
        <row r="5854">
          <cell r="A5854" t="str">
            <v>Okanogan River Swipkin Canyon 06</v>
          </cell>
          <cell r="B5854" t="str">
            <v>Okanogan River-Swipkin Canyon</v>
          </cell>
          <cell r="C5854" t="str">
            <v>Okanogan</v>
          </cell>
          <cell r="D5854" t="str">
            <v>no</v>
          </cell>
          <cell r="E5854" t="str">
            <v>yes</v>
          </cell>
          <cell r="F5854" t="str">
            <v>no</v>
          </cell>
        </row>
        <row r="5855">
          <cell r="A5855" t="str">
            <v>Okanogan River Swipkin Canyon 07</v>
          </cell>
          <cell r="B5855" t="str">
            <v>Okanogan River-Swipkin Canyon</v>
          </cell>
          <cell r="C5855" t="str">
            <v>Okanogan</v>
          </cell>
          <cell r="D5855" t="str">
            <v>no</v>
          </cell>
          <cell r="E5855" t="str">
            <v>yes</v>
          </cell>
          <cell r="F5855" t="str">
            <v>no</v>
          </cell>
        </row>
        <row r="5856">
          <cell r="A5856" t="str">
            <v>Okanogan River Swipkin Canyon 08</v>
          </cell>
          <cell r="B5856" t="str">
            <v>Okanogan River-Swipkin Canyon</v>
          </cell>
          <cell r="C5856" t="str">
            <v>Okanogan</v>
          </cell>
          <cell r="D5856" t="str">
            <v>no</v>
          </cell>
          <cell r="E5856" t="str">
            <v>yes</v>
          </cell>
          <cell r="F5856" t="str">
            <v>no</v>
          </cell>
        </row>
        <row r="5857">
          <cell r="A5857" t="str">
            <v>Chiliwist Creek 01</v>
          </cell>
          <cell r="B5857" t="str">
            <v>Okanogan River-Tallant Creek</v>
          </cell>
          <cell r="C5857" t="str">
            <v>Okanogan</v>
          </cell>
          <cell r="D5857" t="str">
            <v>no</v>
          </cell>
          <cell r="E5857" t="str">
            <v>yes</v>
          </cell>
          <cell r="F5857" t="str">
            <v>no</v>
          </cell>
        </row>
        <row r="5858">
          <cell r="A5858" t="str">
            <v>Okanogan River Davis Canyon 08</v>
          </cell>
          <cell r="B5858" t="str">
            <v>Okanogan River-Tallant Creek</v>
          </cell>
          <cell r="C5858" t="str">
            <v>Okanogan</v>
          </cell>
          <cell r="D5858" t="str">
            <v>no</v>
          </cell>
          <cell r="E5858" t="str">
            <v>yes</v>
          </cell>
          <cell r="F5858" t="str">
            <v>no</v>
          </cell>
        </row>
        <row r="5859">
          <cell r="A5859" t="str">
            <v>Okanogan River Tallant 01</v>
          </cell>
          <cell r="B5859" t="str">
            <v>Okanogan River-Tallant Creek</v>
          </cell>
          <cell r="C5859" t="str">
            <v>Okanogan</v>
          </cell>
          <cell r="D5859" t="str">
            <v>no</v>
          </cell>
          <cell r="E5859" t="str">
            <v>yes</v>
          </cell>
          <cell r="F5859" t="str">
            <v>no</v>
          </cell>
        </row>
        <row r="5860">
          <cell r="A5860" t="str">
            <v>Okanogan River Tallant 02</v>
          </cell>
          <cell r="B5860" t="str">
            <v>Okanogan River-Tallant Creek</v>
          </cell>
          <cell r="C5860" t="str">
            <v>Okanogan</v>
          </cell>
          <cell r="D5860" t="str">
            <v>no</v>
          </cell>
          <cell r="E5860" t="str">
            <v>yes</v>
          </cell>
          <cell r="F5860" t="str">
            <v>no</v>
          </cell>
        </row>
        <row r="5861">
          <cell r="A5861" t="str">
            <v>Okanogan River Tallant 03</v>
          </cell>
          <cell r="B5861" t="str">
            <v>Okanogan River-Tallant Creek</v>
          </cell>
          <cell r="C5861" t="str">
            <v>Okanogan</v>
          </cell>
          <cell r="D5861" t="str">
            <v>no</v>
          </cell>
          <cell r="E5861" t="str">
            <v>yes</v>
          </cell>
          <cell r="F5861" t="str">
            <v>no</v>
          </cell>
        </row>
        <row r="5862">
          <cell r="A5862" t="str">
            <v>Okanogan River Tallant 04</v>
          </cell>
          <cell r="B5862" t="str">
            <v>Okanogan River-Tallant Creek</v>
          </cell>
          <cell r="C5862" t="str">
            <v>Okanogan</v>
          </cell>
          <cell r="D5862" t="str">
            <v>no</v>
          </cell>
          <cell r="E5862" t="str">
            <v>yes</v>
          </cell>
          <cell r="F5862" t="str">
            <v>no</v>
          </cell>
        </row>
        <row r="5863">
          <cell r="A5863" t="str">
            <v>Okanogan River Tallant 05</v>
          </cell>
          <cell r="B5863" t="str">
            <v>Okanogan River-Tallant Creek</v>
          </cell>
          <cell r="C5863" t="str">
            <v>Okanogan</v>
          </cell>
          <cell r="D5863" t="str">
            <v>no</v>
          </cell>
          <cell r="E5863" t="str">
            <v>yes</v>
          </cell>
          <cell r="F5863" t="str">
            <v>no</v>
          </cell>
        </row>
        <row r="5864">
          <cell r="A5864" t="str">
            <v>Okanogan River Tallant 06</v>
          </cell>
          <cell r="B5864" t="str">
            <v>Okanogan River-Tallant Creek</v>
          </cell>
          <cell r="C5864" t="str">
            <v>Okanogan</v>
          </cell>
          <cell r="D5864" t="str">
            <v>no</v>
          </cell>
          <cell r="E5864" t="str">
            <v>yes</v>
          </cell>
          <cell r="F5864" t="str">
            <v>no</v>
          </cell>
        </row>
        <row r="5865">
          <cell r="A5865" t="str">
            <v>Okanogan River Tallant 07</v>
          </cell>
          <cell r="B5865" t="str">
            <v>Okanogan River-Tallant Creek</v>
          </cell>
          <cell r="C5865" t="str">
            <v>Okanogan</v>
          </cell>
          <cell r="D5865" t="str">
            <v>no</v>
          </cell>
          <cell r="E5865" t="str">
            <v>yes</v>
          </cell>
          <cell r="F5865" t="str">
            <v>no</v>
          </cell>
        </row>
        <row r="5866">
          <cell r="A5866" t="str">
            <v>Okanogan River Whitestone Coulee 02</v>
          </cell>
          <cell r="B5866" t="str">
            <v>Okanogan River-Whitestone Coulee</v>
          </cell>
          <cell r="C5866" t="str">
            <v>Okanogan</v>
          </cell>
          <cell r="D5866" t="str">
            <v>no</v>
          </cell>
          <cell r="E5866" t="str">
            <v>yes</v>
          </cell>
          <cell r="F5866" t="str">
            <v>no</v>
          </cell>
        </row>
        <row r="5867">
          <cell r="A5867" t="str">
            <v>Okanogan River Whitestone Coulee 03</v>
          </cell>
          <cell r="B5867" t="str">
            <v>Okanogan River-Whitestone Coulee</v>
          </cell>
          <cell r="C5867" t="str">
            <v>Okanogan</v>
          </cell>
          <cell r="D5867" t="str">
            <v>no</v>
          </cell>
          <cell r="E5867" t="str">
            <v>yes</v>
          </cell>
          <cell r="F5867" t="str">
            <v>no</v>
          </cell>
        </row>
        <row r="5868">
          <cell r="A5868" t="str">
            <v>Okanogan River Whitestone Coulee 04</v>
          </cell>
          <cell r="B5868" t="str">
            <v>Okanogan River-Whitestone Coulee</v>
          </cell>
          <cell r="C5868" t="str">
            <v>Okanogan</v>
          </cell>
          <cell r="D5868" t="str">
            <v>no</v>
          </cell>
          <cell r="E5868" t="str">
            <v>yes</v>
          </cell>
          <cell r="F5868" t="str">
            <v>no</v>
          </cell>
        </row>
        <row r="5869">
          <cell r="A5869" t="str">
            <v>Okanogan River Whitestone Coulee 05</v>
          </cell>
          <cell r="B5869" t="str">
            <v>Okanogan River-Whitestone Coulee</v>
          </cell>
          <cell r="C5869" t="str">
            <v>Okanogan</v>
          </cell>
          <cell r="D5869" t="str">
            <v>no</v>
          </cell>
          <cell r="E5869" t="str">
            <v>yes</v>
          </cell>
          <cell r="F5869" t="str">
            <v>no</v>
          </cell>
        </row>
        <row r="5870">
          <cell r="A5870" t="str">
            <v>Okanogan River Whitestone Coulee 06</v>
          </cell>
          <cell r="B5870" t="str">
            <v>Okanogan River-Whitestone Coulee</v>
          </cell>
          <cell r="C5870" t="str">
            <v>Okanogan</v>
          </cell>
          <cell r="D5870" t="str">
            <v>no</v>
          </cell>
          <cell r="E5870" t="str">
            <v>yes</v>
          </cell>
          <cell r="F5870" t="str">
            <v>no</v>
          </cell>
        </row>
        <row r="5871">
          <cell r="A5871" t="str">
            <v>Okanogan River Whitestone Coulee 07</v>
          </cell>
          <cell r="B5871" t="str">
            <v>Okanogan River-Whitestone Coulee</v>
          </cell>
          <cell r="C5871" t="str">
            <v>Okanogan</v>
          </cell>
          <cell r="D5871" t="str">
            <v>no</v>
          </cell>
          <cell r="E5871" t="str">
            <v>yes</v>
          </cell>
          <cell r="F5871" t="str">
            <v>no</v>
          </cell>
        </row>
        <row r="5872">
          <cell r="A5872" t="str">
            <v>Okanogan River Whitestone Coulee 08</v>
          </cell>
          <cell r="B5872" t="str">
            <v>Okanogan River-Whitestone Coulee</v>
          </cell>
          <cell r="C5872" t="str">
            <v>Okanogan</v>
          </cell>
          <cell r="D5872" t="str">
            <v>no</v>
          </cell>
          <cell r="E5872" t="str">
            <v>yes</v>
          </cell>
          <cell r="F5872" t="str">
            <v>no</v>
          </cell>
        </row>
        <row r="5873">
          <cell r="A5873" t="str">
            <v>Salmon Creek 01</v>
          </cell>
          <cell r="B5873" t="str">
            <v>Salmon Creek-Green Lake</v>
          </cell>
          <cell r="C5873" t="str">
            <v>Okanogan</v>
          </cell>
          <cell r="D5873" t="str">
            <v>no</v>
          </cell>
          <cell r="E5873" t="str">
            <v>yes</v>
          </cell>
          <cell r="F5873" t="str">
            <v>no</v>
          </cell>
        </row>
        <row r="5874">
          <cell r="A5874" t="str">
            <v>Salmon Creek 02</v>
          </cell>
          <cell r="B5874" t="str">
            <v>Salmon Creek-Green Lake</v>
          </cell>
          <cell r="C5874" t="str">
            <v>Okanogan</v>
          </cell>
          <cell r="D5874" t="str">
            <v>no</v>
          </cell>
          <cell r="E5874" t="str">
            <v>yes</v>
          </cell>
          <cell r="F5874" t="str">
            <v>no</v>
          </cell>
        </row>
        <row r="5875">
          <cell r="A5875" t="str">
            <v>Salmon Creek 03</v>
          </cell>
          <cell r="B5875" t="str">
            <v>Salmon Creek-Green Lake</v>
          </cell>
          <cell r="C5875" t="str">
            <v>Okanogan</v>
          </cell>
          <cell r="D5875" t="str">
            <v>no</v>
          </cell>
          <cell r="E5875" t="str">
            <v>yes</v>
          </cell>
          <cell r="F5875" t="str">
            <v>no</v>
          </cell>
        </row>
        <row r="5876">
          <cell r="A5876" t="str">
            <v>Salmon Creek 04</v>
          </cell>
          <cell r="B5876" t="str">
            <v>Salmon Creek-Green Lake</v>
          </cell>
          <cell r="C5876" t="str">
            <v>Okanogan</v>
          </cell>
          <cell r="D5876" t="str">
            <v>no</v>
          </cell>
          <cell r="E5876" t="str">
            <v>yes</v>
          </cell>
          <cell r="F5876" t="str">
            <v>no</v>
          </cell>
        </row>
        <row r="5877">
          <cell r="A5877" t="str">
            <v>Salmon Creek 05</v>
          </cell>
          <cell r="B5877" t="str">
            <v>Salmon Creek-Green Lake</v>
          </cell>
          <cell r="C5877" t="str">
            <v>Okanogan</v>
          </cell>
          <cell r="D5877" t="str">
            <v>no</v>
          </cell>
          <cell r="E5877" t="str">
            <v>yes</v>
          </cell>
          <cell r="F5877" t="str">
            <v>no</v>
          </cell>
        </row>
        <row r="5878">
          <cell r="A5878" t="str">
            <v>Salmon Creek 06</v>
          </cell>
          <cell r="B5878" t="str">
            <v>Salmon Creek-Green Lake</v>
          </cell>
          <cell r="C5878" t="str">
            <v>Okanogan</v>
          </cell>
          <cell r="D5878" t="str">
            <v>no</v>
          </cell>
          <cell r="E5878" t="str">
            <v>yes</v>
          </cell>
          <cell r="F5878" t="str">
            <v>no</v>
          </cell>
        </row>
        <row r="5879">
          <cell r="A5879" t="str">
            <v>Salmon Creek 07</v>
          </cell>
          <cell r="B5879" t="str">
            <v>Salmon Creek-Green Lake</v>
          </cell>
          <cell r="C5879" t="str">
            <v>Okanogan</v>
          </cell>
          <cell r="D5879" t="str">
            <v>no</v>
          </cell>
          <cell r="E5879" t="str">
            <v>yes</v>
          </cell>
          <cell r="F5879" t="str">
            <v>no</v>
          </cell>
        </row>
        <row r="5880">
          <cell r="A5880" t="str">
            <v>Salmon Creek 08</v>
          </cell>
          <cell r="B5880" t="str">
            <v>Salmon Creek-Green Lake</v>
          </cell>
          <cell r="C5880" t="str">
            <v>Okanogan</v>
          </cell>
          <cell r="D5880" t="str">
            <v>no</v>
          </cell>
          <cell r="E5880" t="str">
            <v>yes</v>
          </cell>
          <cell r="F5880" t="str">
            <v>no</v>
          </cell>
        </row>
        <row r="5881">
          <cell r="A5881" t="str">
            <v>Salmon Creek 09</v>
          </cell>
          <cell r="B5881" t="str">
            <v>Salmon Creek-Green Lake</v>
          </cell>
          <cell r="C5881" t="str">
            <v>Okanogan</v>
          </cell>
          <cell r="D5881" t="str">
            <v>no</v>
          </cell>
          <cell r="E5881" t="str">
            <v>yes</v>
          </cell>
          <cell r="F5881" t="str">
            <v>no</v>
          </cell>
        </row>
        <row r="5882">
          <cell r="A5882" t="str">
            <v>Salmon Creek 10</v>
          </cell>
          <cell r="B5882" t="str">
            <v>Salmon Creek-Green Lake</v>
          </cell>
          <cell r="C5882" t="str">
            <v>Okanogan</v>
          </cell>
          <cell r="D5882" t="str">
            <v>no</v>
          </cell>
          <cell r="E5882" t="str">
            <v>yes</v>
          </cell>
          <cell r="F5882" t="str">
            <v>no</v>
          </cell>
        </row>
        <row r="5883">
          <cell r="A5883" t="str">
            <v>Salmon Creek 11</v>
          </cell>
          <cell r="B5883" t="str">
            <v>Salmon Creek-Green Lake</v>
          </cell>
          <cell r="C5883" t="str">
            <v>Okanogan</v>
          </cell>
          <cell r="D5883" t="str">
            <v>no</v>
          </cell>
          <cell r="E5883" t="str">
            <v>yes</v>
          </cell>
          <cell r="F5883" t="str">
            <v>no</v>
          </cell>
        </row>
        <row r="5884">
          <cell r="A5884" t="str">
            <v>Salmon Creek 12</v>
          </cell>
          <cell r="B5884" t="str">
            <v>Salmon Creek-Green Lake</v>
          </cell>
          <cell r="C5884" t="str">
            <v>Okanogan</v>
          </cell>
          <cell r="D5884" t="str">
            <v>no</v>
          </cell>
          <cell r="E5884" t="str">
            <v>yes</v>
          </cell>
          <cell r="F5884" t="str">
            <v>no</v>
          </cell>
        </row>
        <row r="5885">
          <cell r="A5885" t="str">
            <v>Salmon Creek 13</v>
          </cell>
          <cell r="B5885" t="str">
            <v>Salmon Creek-Green Lake</v>
          </cell>
          <cell r="C5885" t="str">
            <v>Okanogan</v>
          </cell>
          <cell r="D5885" t="str">
            <v>no</v>
          </cell>
          <cell r="E5885" t="str">
            <v>yes</v>
          </cell>
          <cell r="F5885" t="str">
            <v>no</v>
          </cell>
        </row>
        <row r="5886">
          <cell r="A5886" t="str">
            <v>Similkameen River 02</v>
          </cell>
          <cell r="B5886" t="str">
            <v>Similkameen River-Ellemeham Draw</v>
          </cell>
          <cell r="C5886" t="str">
            <v>Okanogan</v>
          </cell>
          <cell r="D5886" t="str">
            <v>no</v>
          </cell>
          <cell r="E5886" t="str">
            <v>yes</v>
          </cell>
          <cell r="F5886" t="str">
            <v>no</v>
          </cell>
        </row>
        <row r="5887">
          <cell r="A5887" t="str">
            <v>Similkameen River 03</v>
          </cell>
          <cell r="B5887" t="str">
            <v>Similkameen River-Ellemeham Draw</v>
          </cell>
          <cell r="C5887" t="str">
            <v>Okanogan</v>
          </cell>
          <cell r="D5887" t="str">
            <v>no</v>
          </cell>
          <cell r="E5887" t="str">
            <v>yes</v>
          </cell>
          <cell r="F5887" t="str">
            <v>no</v>
          </cell>
        </row>
        <row r="5888">
          <cell r="A5888" t="str">
            <v>Similkameen River 04</v>
          </cell>
          <cell r="B5888" t="str">
            <v>Similkameen River-Ellemeham Draw</v>
          </cell>
          <cell r="C5888" t="str">
            <v>Okanogan</v>
          </cell>
          <cell r="D5888" t="str">
            <v>no</v>
          </cell>
          <cell r="E5888" t="str">
            <v>yes</v>
          </cell>
          <cell r="F5888" t="str">
            <v>no</v>
          </cell>
        </row>
        <row r="5889">
          <cell r="A5889" t="str">
            <v>Similkameen River 05</v>
          </cell>
          <cell r="B5889" t="str">
            <v>Similkameen River-Ellemeham Draw</v>
          </cell>
          <cell r="C5889" t="str">
            <v>Okanogan</v>
          </cell>
          <cell r="D5889" t="str">
            <v>no</v>
          </cell>
          <cell r="E5889" t="str">
            <v>yes</v>
          </cell>
          <cell r="F5889" t="str">
            <v>no</v>
          </cell>
        </row>
        <row r="5890">
          <cell r="A5890" t="str">
            <v>Similkameen River 06</v>
          </cell>
          <cell r="B5890" t="str">
            <v>Similkameen River-Ellemeham Draw</v>
          </cell>
          <cell r="C5890" t="str">
            <v>Okanogan</v>
          </cell>
          <cell r="D5890" t="str">
            <v>no</v>
          </cell>
          <cell r="E5890" t="str">
            <v>yes</v>
          </cell>
          <cell r="F5890" t="str">
            <v>no</v>
          </cell>
        </row>
        <row r="5891">
          <cell r="A5891" t="str">
            <v>Tonasket Creek 02</v>
          </cell>
          <cell r="B5891" t="str">
            <v xml:space="preserve">Tonasket Creek </v>
          </cell>
          <cell r="C5891" t="str">
            <v>Okanogan</v>
          </cell>
          <cell r="D5891" t="str">
            <v>no</v>
          </cell>
          <cell r="E5891" t="str">
            <v>yes</v>
          </cell>
          <cell r="F5891" t="str">
            <v>no</v>
          </cell>
        </row>
        <row r="5892">
          <cell r="A5892" t="str">
            <v>Omak Creek 14</v>
          </cell>
          <cell r="B5892" t="str">
            <v>Upper Omak Creek</v>
          </cell>
          <cell r="C5892" t="str">
            <v>Okanogan</v>
          </cell>
          <cell r="D5892" t="str">
            <v>no</v>
          </cell>
          <cell r="E5892" t="str">
            <v>yes</v>
          </cell>
          <cell r="F5892" t="str">
            <v>no</v>
          </cell>
        </row>
        <row r="5893">
          <cell r="A5893" t="str">
            <v>Omak Creek 15</v>
          </cell>
          <cell r="B5893" t="str">
            <v>Upper Omak Creek</v>
          </cell>
          <cell r="C5893" t="str">
            <v>Okanogan</v>
          </cell>
          <cell r="D5893" t="str">
            <v>no</v>
          </cell>
          <cell r="E5893" t="str">
            <v>yes</v>
          </cell>
          <cell r="F5893" t="str">
            <v>no</v>
          </cell>
        </row>
        <row r="5894">
          <cell r="A5894" t="str">
            <v>Omak Creek 16</v>
          </cell>
          <cell r="B5894" t="str">
            <v>Upper Omak Creek</v>
          </cell>
          <cell r="C5894" t="str">
            <v>Okanogan</v>
          </cell>
          <cell r="D5894" t="str">
            <v>no</v>
          </cell>
          <cell r="E5894" t="str">
            <v>yes</v>
          </cell>
          <cell r="F5894" t="str">
            <v>no</v>
          </cell>
        </row>
        <row r="5895">
          <cell r="A5895" t="str">
            <v>Omak Creek 17</v>
          </cell>
          <cell r="B5895" t="str">
            <v>Upper Omak Creek</v>
          </cell>
          <cell r="C5895" t="str">
            <v>Okanogan</v>
          </cell>
          <cell r="D5895" t="str">
            <v>no</v>
          </cell>
          <cell r="E5895" t="str">
            <v>yes</v>
          </cell>
          <cell r="F5895" t="str">
            <v>no</v>
          </cell>
        </row>
        <row r="5896">
          <cell r="A5896" t="str">
            <v>Trail Creek 01</v>
          </cell>
          <cell r="B5896" t="str">
            <v>Upper Omak Creek</v>
          </cell>
          <cell r="C5896" t="str">
            <v>Okanogan</v>
          </cell>
          <cell r="D5896" t="str">
            <v>no</v>
          </cell>
          <cell r="E5896" t="str">
            <v>yes</v>
          </cell>
          <cell r="F5896" t="str">
            <v>no</v>
          </cell>
        </row>
        <row r="5897">
          <cell r="A5897" t="str">
            <v>Wanacut Creek 01</v>
          </cell>
          <cell r="B5897" t="str">
            <v xml:space="preserve">Wanacut Creek </v>
          </cell>
          <cell r="C5897" t="str">
            <v>Okanogan</v>
          </cell>
          <cell r="D5897" t="str">
            <v>no</v>
          </cell>
          <cell r="E5897" t="str">
            <v>yes</v>
          </cell>
          <cell r="F5897" t="str">
            <v>no</v>
          </cell>
        </row>
        <row r="5898">
          <cell r="A5898" t="str">
            <v>Wanacut Creek 02</v>
          </cell>
          <cell r="B5898" t="str">
            <v xml:space="preserve">Wanacut Creek </v>
          </cell>
          <cell r="C5898" t="str">
            <v>Okanogan</v>
          </cell>
          <cell r="D5898" t="str">
            <v>no</v>
          </cell>
          <cell r="E5898" t="str">
            <v>yes</v>
          </cell>
          <cell r="F5898" t="str">
            <v>no</v>
          </cell>
        </row>
        <row r="5899">
          <cell r="A5899" t="str">
            <v>Wanacut Creek 03</v>
          </cell>
          <cell r="B5899" t="str">
            <v xml:space="preserve">Wanacut Creek </v>
          </cell>
          <cell r="C5899" t="str">
            <v>Okanogan</v>
          </cell>
          <cell r="D5899" t="str">
            <v>no</v>
          </cell>
          <cell r="E5899" t="str">
            <v>yes</v>
          </cell>
          <cell r="F5899" t="str">
            <v>no</v>
          </cell>
        </row>
        <row r="5900">
          <cell r="A5900" t="str">
            <v>Whitestone Creek 01</v>
          </cell>
          <cell r="B5900" t="str">
            <v xml:space="preserve">Whitestone Creek </v>
          </cell>
          <cell r="C5900" t="str">
            <v>Okanogan</v>
          </cell>
          <cell r="D5900" t="str">
            <v>no</v>
          </cell>
          <cell r="E5900" t="str">
            <v>no</v>
          </cell>
          <cell r="F5900" t="str">
            <v>no</v>
          </cell>
        </row>
        <row r="5901">
          <cell r="A5901" t="str">
            <v>Whitestone Creek 02</v>
          </cell>
          <cell r="B5901" t="str">
            <v xml:space="preserve">Whitestone Creek </v>
          </cell>
          <cell r="C5901" t="str">
            <v>Okanogan</v>
          </cell>
          <cell r="D5901" t="str">
            <v>no</v>
          </cell>
          <cell r="E5901" t="str">
            <v>no</v>
          </cell>
          <cell r="F5901" t="str">
            <v>no</v>
          </cell>
        </row>
        <row r="5902">
          <cell r="A5902" t="str">
            <v>Whitestone Creek 03</v>
          </cell>
          <cell r="B5902" t="str">
            <v xml:space="preserve">Whitestone Creek </v>
          </cell>
          <cell r="C5902" t="str">
            <v>Okanogan</v>
          </cell>
          <cell r="D5902" t="str">
            <v>no</v>
          </cell>
          <cell r="E5902" t="str">
            <v>no</v>
          </cell>
          <cell r="F5902" t="str">
            <v>no</v>
          </cell>
        </row>
        <row r="5903">
          <cell r="A5903" t="str">
            <v>Beaver Creek 02</v>
          </cell>
          <cell r="B5903" t="str">
            <v>Wenatchee River-Beaver Creek</v>
          </cell>
          <cell r="C5903" t="str">
            <v>Wenatchee</v>
          </cell>
          <cell r="D5903" t="str">
            <v>no</v>
          </cell>
          <cell r="E5903" t="str">
            <v>yes</v>
          </cell>
          <cell r="F5903" t="str">
            <v>no</v>
          </cell>
        </row>
        <row r="5904">
          <cell r="A5904" t="str">
            <v>Methow River Fawn 02</v>
          </cell>
          <cell r="B5904" t="str">
            <v>Methow River-Fawn Creek</v>
          </cell>
          <cell r="C5904" t="str">
            <v>Methow</v>
          </cell>
          <cell r="D5904" t="str">
            <v>yes</v>
          </cell>
          <cell r="E5904" t="str">
            <v>yes</v>
          </cell>
          <cell r="F5904" t="str">
            <v>yes</v>
          </cell>
        </row>
        <row r="5905">
          <cell r="A5905" t="str">
            <v>Methow River Fawn 03</v>
          </cell>
          <cell r="B5905" t="str">
            <v>Methow River-Fawn Creek</v>
          </cell>
          <cell r="C5905" t="str">
            <v>Methow</v>
          </cell>
          <cell r="D5905" t="str">
            <v>yes</v>
          </cell>
          <cell r="E5905" t="str">
            <v>yes</v>
          </cell>
          <cell r="F5905" t="str">
            <v>yes</v>
          </cell>
        </row>
        <row r="5906">
          <cell r="A5906" t="str">
            <v>Methow River Fawn 04</v>
          </cell>
          <cell r="B5906" t="str">
            <v>Methow River-Fawn Creek</v>
          </cell>
          <cell r="C5906" t="str">
            <v>Methow</v>
          </cell>
          <cell r="D5906" t="str">
            <v>yes</v>
          </cell>
          <cell r="E5906" t="str">
            <v>yes</v>
          </cell>
          <cell r="F5906" t="str">
            <v>yes</v>
          </cell>
        </row>
        <row r="5907">
          <cell r="A5907" t="str">
            <v>Methow River Fawn 05</v>
          </cell>
          <cell r="B5907" t="str">
            <v>Methow River-Fawn Creek</v>
          </cell>
          <cell r="C5907" t="str">
            <v>Methow</v>
          </cell>
          <cell r="D5907" t="str">
            <v>yes</v>
          </cell>
          <cell r="E5907" t="str">
            <v>yes</v>
          </cell>
          <cell r="F5907" t="str">
            <v>yes</v>
          </cell>
        </row>
        <row r="5908">
          <cell r="A5908" t="str">
            <v>Methow River Fawn 06</v>
          </cell>
          <cell r="B5908" t="str">
            <v>Methow River-Fawn Creek</v>
          </cell>
          <cell r="C5908" t="str">
            <v>Methow</v>
          </cell>
          <cell r="D5908" t="str">
            <v>yes</v>
          </cell>
          <cell r="E5908" t="str">
            <v>yes</v>
          </cell>
          <cell r="F5908" t="str">
            <v>yes</v>
          </cell>
        </row>
        <row r="5909">
          <cell r="A5909" t="str">
            <v>Methow River Fawn 07</v>
          </cell>
          <cell r="B5909" t="str">
            <v>Methow River-Fawn Creek</v>
          </cell>
          <cell r="C5909" t="str">
            <v>Methow</v>
          </cell>
          <cell r="D5909" t="str">
            <v>yes</v>
          </cell>
          <cell r="E5909" t="str">
            <v>yes</v>
          </cell>
          <cell r="F5909" t="str">
            <v>yes</v>
          </cell>
        </row>
        <row r="5910">
          <cell r="A5910" t="str">
            <v>Methow River Fawn 08</v>
          </cell>
          <cell r="B5910" t="str">
            <v>Methow River-Fawn Creek</v>
          </cell>
          <cell r="C5910" t="str">
            <v>Methow</v>
          </cell>
          <cell r="D5910" t="str">
            <v>yes</v>
          </cell>
          <cell r="E5910" t="str">
            <v>yes</v>
          </cell>
          <cell r="F5910" t="str">
            <v>yes</v>
          </cell>
        </row>
        <row r="5911">
          <cell r="A5911" t="str">
            <v>Methow River Fawn 09</v>
          </cell>
          <cell r="B5911" t="str">
            <v>Methow River-Fawn Creek</v>
          </cell>
          <cell r="C5911" t="str">
            <v>Methow</v>
          </cell>
          <cell r="D5911" t="str">
            <v>yes</v>
          </cell>
          <cell r="E5911" t="str">
            <v>yes</v>
          </cell>
          <cell r="F5911" t="str">
            <v>yes</v>
          </cell>
        </row>
        <row r="5912">
          <cell r="A5912" t="str">
            <v>Methow River Fawn 10</v>
          </cell>
          <cell r="B5912" t="str">
            <v>Methow River-Fawn Creek</v>
          </cell>
          <cell r="C5912" t="str">
            <v>Methow</v>
          </cell>
          <cell r="D5912" t="str">
            <v>yes</v>
          </cell>
          <cell r="E5912" t="str">
            <v>yes</v>
          </cell>
          <cell r="F5912" t="str">
            <v>yes</v>
          </cell>
        </row>
        <row r="5913">
          <cell r="A5913" t="str">
            <v>Methow River Fawn 11</v>
          </cell>
          <cell r="B5913" t="str">
            <v>Methow River-Fawn Creek</v>
          </cell>
          <cell r="C5913" t="str">
            <v>Methow</v>
          </cell>
          <cell r="D5913" t="str">
            <v>yes</v>
          </cell>
          <cell r="E5913" t="str">
            <v>yes</v>
          </cell>
          <cell r="F5913" t="str">
            <v>yes</v>
          </cell>
        </row>
        <row r="5914">
          <cell r="A5914" t="str">
            <v>Fawn Creek 01</v>
          </cell>
          <cell r="B5914" t="str">
            <v>Methow River-Fawn Creek</v>
          </cell>
          <cell r="C5914" t="str">
            <v>Methow</v>
          </cell>
          <cell r="D5914" t="str">
            <v>no</v>
          </cell>
          <cell r="E5914" t="str">
            <v>no</v>
          </cell>
          <cell r="F5914" t="str">
            <v>no</v>
          </cell>
        </row>
        <row r="5915">
          <cell r="A5915" t="str">
            <v>Hancock Creek 01</v>
          </cell>
          <cell r="B5915" t="str">
            <v>Methow River-Fawn Creek</v>
          </cell>
          <cell r="C5915" t="str">
            <v>Methow</v>
          </cell>
          <cell r="D5915" t="str">
            <v>yes</v>
          </cell>
          <cell r="E5915" t="str">
            <v>yes</v>
          </cell>
          <cell r="F5915" t="str">
            <v>yes</v>
          </cell>
        </row>
        <row r="5916">
          <cell r="A5916" t="str">
            <v>Little Boulder Creek 01</v>
          </cell>
          <cell r="B5916" t="str">
            <v>Methow River-Fawn Creek</v>
          </cell>
          <cell r="C5916" t="str">
            <v>Methow</v>
          </cell>
          <cell r="D5916" t="str">
            <v>no</v>
          </cell>
          <cell r="E5916" t="str">
            <v>yes</v>
          </cell>
          <cell r="F5916" t="str">
            <v>no</v>
          </cell>
        </row>
        <row r="5917">
          <cell r="A5917" t="str">
            <v>Methow River Fawn 01</v>
          </cell>
          <cell r="B5917" t="str">
            <v>Methow River-Fawn Creek</v>
          </cell>
          <cell r="C5917" t="str">
            <v>Methow</v>
          </cell>
          <cell r="D5917" t="str">
            <v>yes</v>
          </cell>
          <cell r="E5917" t="str">
            <v>yes</v>
          </cell>
          <cell r="F5917" t="str">
            <v>yes</v>
          </cell>
        </row>
        <row r="5918">
          <cell r="A5918" t="str">
            <v>Beaver Creek 01</v>
          </cell>
          <cell r="B5918" t="str">
            <v>Wenatchee River-Beaver Creek</v>
          </cell>
          <cell r="C5918" t="str">
            <v>Wenatchee</v>
          </cell>
          <cell r="D5918" t="str">
            <v>yes</v>
          </cell>
          <cell r="E5918" t="str">
            <v>yes</v>
          </cell>
          <cell r="F5918" t="str">
            <v>no</v>
          </cell>
        </row>
        <row r="5919">
          <cell r="A5919" t="str">
            <v>Alder Creek 01</v>
          </cell>
          <cell r="B5919" t="str">
            <v xml:space="preserve">Lower Chiwawa River </v>
          </cell>
          <cell r="C5919" t="str">
            <v>Wenatchee</v>
          </cell>
          <cell r="D5919" t="str">
            <v>yes</v>
          </cell>
          <cell r="E5919" t="str">
            <v>yes</v>
          </cell>
          <cell r="F5919" t="str">
            <v>no</v>
          </cell>
        </row>
        <row r="5920">
          <cell r="A5920" t="str">
            <v>Alder Creek 02</v>
          </cell>
          <cell r="B5920" t="str">
            <v xml:space="preserve">Lower Chiwawa River </v>
          </cell>
          <cell r="C5920" t="str">
            <v>Wenatchee</v>
          </cell>
          <cell r="D5920" t="str">
            <v>no</v>
          </cell>
          <cell r="E5920" t="str">
            <v>yes</v>
          </cell>
          <cell r="F5920" t="str">
            <v>no</v>
          </cell>
        </row>
        <row r="5921">
          <cell r="A5921" t="str">
            <v>Andrews Creek 01</v>
          </cell>
          <cell r="B5921" t="str">
            <v xml:space="preserve">Andrews Creek </v>
          </cell>
          <cell r="C5921" t="str">
            <v>Methow</v>
          </cell>
          <cell r="D5921" t="str">
            <v>yes</v>
          </cell>
          <cell r="E5921" t="str">
            <v>yes</v>
          </cell>
          <cell r="F5921" t="str">
            <v>yes</v>
          </cell>
        </row>
        <row r="5922">
          <cell r="A5922" t="str">
            <v>Bear Creek 01</v>
          </cell>
          <cell r="B5922" t="str">
            <v xml:space="preserve">Bear Creek </v>
          </cell>
          <cell r="C5922" t="str">
            <v>Methow</v>
          </cell>
          <cell r="D5922" t="str">
            <v>yes</v>
          </cell>
          <cell r="E5922" t="str">
            <v>yes</v>
          </cell>
          <cell r="F5922" t="str">
            <v>no</v>
          </cell>
        </row>
        <row r="5923">
          <cell r="A5923" t="str">
            <v>Bear Creek 02</v>
          </cell>
          <cell r="B5923" t="str">
            <v xml:space="preserve">Bear Creek </v>
          </cell>
          <cell r="C5923" t="str">
            <v>Methow</v>
          </cell>
          <cell r="D5923" t="str">
            <v>no</v>
          </cell>
          <cell r="E5923" t="str">
            <v>no</v>
          </cell>
          <cell r="F5923" t="str">
            <v>no</v>
          </cell>
        </row>
        <row r="5924">
          <cell r="A5924" t="str">
            <v>Bear Creek 03</v>
          </cell>
          <cell r="B5924" t="str">
            <v xml:space="preserve">Bear Creek </v>
          </cell>
          <cell r="C5924" t="str">
            <v>Methow</v>
          </cell>
          <cell r="D5924" t="str">
            <v>no</v>
          </cell>
          <cell r="E5924" t="str">
            <v>no</v>
          </cell>
          <cell r="F5924" t="str">
            <v>no</v>
          </cell>
        </row>
        <row r="5925">
          <cell r="A5925" t="str">
            <v>Bear Creek 04</v>
          </cell>
          <cell r="B5925" t="str">
            <v xml:space="preserve">Bear Creek </v>
          </cell>
          <cell r="C5925" t="str">
            <v>Methow</v>
          </cell>
          <cell r="D5925" t="str">
            <v>no</v>
          </cell>
          <cell r="E5925" t="str">
            <v>no</v>
          </cell>
          <cell r="F5925" t="str">
            <v>no</v>
          </cell>
        </row>
        <row r="5926">
          <cell r="A5926" t="str">
            <v>Bear Creek 05</v>
          </cell>
          <cell r="B5926" t="str">
            <v xml:space="preserve">Bear Creek </v>
          </cell>
          <cell r="C5926" t="str">
            <v>Methow</v>
          </cell>
          <cell r="D5926" t="str">
            <v>no</v>
          </cell>
          <cell r="E5926" t="str">
            <v>no</v>
          </cell>
          <cell r="F5926" t="str">
            <v>no</v>
          </cell>
        </row>
        <row r="5927">
          <cell r="A5927" t="str">
            <v>Bear Creek 06</v>
          </cell>
          <cell r="B5927" t="str">
            <v xml:space="preserve">Bear Creek </v>
          </cell>
          <cell r="C5927" t="str">
            <v>Methow</v>
          </cell>
          <cell r="D5927" t="str">
            <v>no</v>
          </cell>
          <cell r="E5927" t="str">
            <v>no</v>
          </cell>
          <cell r="F5927" t="str">
            <v>no</v>
          </cell>
        </row>
        <row r="5928">
          <cell r="A5928" t="str">
            <v>Beaver Creek Lower 01</v>
          </cell>
          <cell r="B5928" t="str">
            <v xml:space="preserve">Lower Beaver Creek </v>
          </cell>
          <cell r="C5928" t="str">
            <v>Methow</v>
          </cell>
          <cell r="D5928" t="str">
            <v>yes</v>
          </cell>
          <cell r="E5928" t="str">
            <v>yes</v>
          </cell>
          <cell r="F5928" t="str">
            <v>yes</v>
          </cell>
        </row>
        <row r="5929">
          <cell r="A5929" t="str">
            <v>Beaver Creek Lower 02</v>
          </cell>
          <cell r="B5929" t="str">
            <v xml:space="preserve">Lower Beaver Creek </v>
          </cell>
          <cell r="C5929" t="str">
            <v>Methow</v>
          </cell>
          <cell r="D5929" t="str">
            <v>yes</v>
          </cell>
          <cell r="E5929" t="str">
            <v>yes</v>
          </cell>
          <cell r="F5929" t="str">
            <v>yes</v>
          </cell>
        </row>
        <row r="5930">
          <cell r="A5930" t="str">
            <v>Beaver Creek Lower 03</v>
          </cell>
          <cell r="B5930" t="str">
            <v xml:space="preserve">Lower Beaver Creek </v>
          </cell>
          <cell r="C5930" t="str">
            <v>Methow</v>
          </cell>
          <cell r="D5930" t="str">
            <v>yes</v>
          </cell>
          <cell r="E5930" t="str">
            <v>yes</v>
          </cell>
          <cell r="F5930" t="str">
            <v>yes</v>
          </cell>
        </row>
        <row r="5931">
          <cell r="A5931" t="str">
            <v>Beaver Creek Lower 04</v>
          </cell>
          <cell r="B5931" t="str">
            <v xml:space="preserve">Lower Beaver Creek </v>
          </cell>
          <cell r="C5931" t="str">
            <v>Methow</v>
          </cell>
          <cell r="D5931" t="str">
            <v>yes</v>
          </cell>
          <cell r="E5931" t="str">
            <v>yes</v>
          </cell>
          <cell r="F5931" t="str">
            <v>yes</v>
          </cell>
        </row>
        <row r="5932">
          <cell r="A5932" t="str">
            <v>Beaver Creek Lower 05</v>
          </cell>
          <cell r="B5932" t="str">
            <v xml:space="preserve">Lower Beaver Creek </v>
          </cell>
          <cell r="C5932" t="str">
            <v>Methow</v>
          </cell>
          <cell r="D5932" t="str">
            <v>yes</v>
          </cell>
          <cell r="E5932" t="str">
            <v>yes</v>
          </cell>
          <cell r="F5932" t="str">
            <v>yes</v>
          </cell>
        </row>
        <row r="5933">
          <cell r="A5933" t="str">
            <v>Beaver Creek Lower 06</v>
          </cell>
          <cell r="B5933" t="str">
            <v xml:space="preserve">Lower Beaver Creek </v>
          </cell>
          <cell r="C5933" t="str">
            <v>Methow</v>
          </cell>
          <cell r="D5933" t="str">
            <v>yes</v>
          </cell>
          <cell r="E5933" t="str">
            <v>yes</v>
          </cell>
          <cell r="F5933" t="str">
            <v>yes</v>
          </cell>
        </row>
        <row r="5934">
          <cell r="A5934" t="str">
            <v>Beaver Creek Lower 07</v>
          </cell>
          <cell r="B5934" t="str">
            <v xml:space="preserve">Lower Beaver Creek </v>
          </cell>
          <cell r="C5934" t="str">
            <v>Methow</v>
          </cell>
          <cell r="D5934" t="str">
            <v>yes</v>
          </cell>
          <cell r="E5934" t="str">
            <v>yes</v>
          </cell>
          <cell r="F5934" t="str">
            <v>yes</v>
          </cell>
        </row>
        <row r="5935">
          <cell r="A5935" t="str">
            <v>Beaver Creek Lower 08</v>
          </cell>
          <cell r="B5935" t="str">
            <v xml:space="preserve">Lower Beaver Creek </v>
          </cell>
          <cell r="C5935" t="str">
            <v>Methow</v>
          </cell>
          <cell r="D5935" t="str">
            <v>yes</v>
          </cell>
          <cell r="E5935" t="str">
            <v>yes</v>
          </cell>
          <cell r="F5935" t="str">
            <v>yes</v>
          </cell>
        </row>
        <row r="5936">
          <cell r="A5936" t="str">
            <v>Beaver Creek Lower 09</v>
          </cell>
          <cell r="B5936" t="str">
            <v xml:space="preserve">Upper Beaver Creek </v>
          </cell>
          <cell r="C5936" t="str">
            <v>Methow</v>
          </cell>
          <cell r="D5936" t="str">
            <v>yes</v>
          </cell>
          <cell r="E5936" t="str">
            <v>yes</v>
          </cell>
          <cell r="F5936" t="str">
            <v>yes</v>
          </cell>
        </row>
        <row r="5937">
          <cell r="A5937" t="str">
            <v>Beaver Creek North Fork 01</v>
          </cell>
          <cell r="B5937" t="str">
            <v xml:space="preserve">Upper Beaver Creek </v>
          </cell>
          <cell r="C5937" t="str">
            <v>Methow</v>
          </cell>
          <cell r="D5937" t="str">
            <v>yes</v>
          </cell>
          <cell r="E5937" t="str">
            <v>yes</v>
          </cell>
          <cell r="F5937" t="str">
            <v>yes</v>
          </cell>
        </row>
        <row r="5938">
          <cell r="A5938" t="str">
            <v>Beaver Creek North Fork 02</v>
          </cell>
          <cell r="B5938" t="str">
            <v xml:space="preserve">Upper Beaver Creek </v>
          </cell>
          <cell r="C5938" t="str">
            <v>Methow</v>
          </cell>
          <cell r="D5938" t="str">
            <v>yes</v>
          </cell>
          <cell r="E5938" t="str">
            <v>yes</v>
          </cell>
          <cell r="F5938" t="str">
            <v>yes</v>
          </cell>
        </row>
        <row r="5939">
          <cell r="A5939" t="str">
            <v>Beaver Creek North Fork 03</v>
          </cell>
          <cell r="B5939" t="str">
            <v xml:space="preserve">Upper Beaver Creek </v>
          </cell>
          <cell r="C5939" t="str">
            <v>Methow</v>
          </cell>
          <cell r="D5939" t="str">
            <v>no</v>
          </cell>
          <cell r="E5939" t="str">
            <v>yes</v>
          </cell>
          <cell r="F5939" t="str">
            <v>yes</v>
          </cell>
        </row>
        <row r="5940">
          <cell r="A5940" t="str">
            <v>Beaver Creek South Fork 01</v>
          </cell>
          <cell r="B5940" t="str">
            <v xml:space="preserve">South Fork Beaver Creek </v>
          </cell>
          <cell r="C5940" t="str">
            <v>Methow</v>
          </cell>
          <cell r="D5940" t="str">
            <v>yes</v>
          </cell>
          <cell r="E5940" t="str">
            <v>yes</v>
          </cell>
          <cell r="F5940" t="str">
            <v>yes</v>
          </cell>
        </row>
        <row r="5941">
          <cell r="A5941" t="str">
            <v>Beaver Creek South Fork 02</v>
          </cell>
          <cell r="B5941" t="str">
            <v xml:space="preserve">South Fork Beaver Creek </v>
          </cell>
          <cell r="C5941" t="str">
            <v>Methow</v>
          </cell>
          <cell r="D5941" t="str">
            <v>no</v>
          </cell>
          <cell r="E5941" t="str">
            <v>no</v>
          </cell>
          <cell r="F5941" t="str">
            <v>no</v>
          </cell>
        </row>
        <row r="5942">
          <cell r="A5942" t="str">
            <v>Beaver Creek South Fork 03</v>
          </cell>
          <cell r="B5942" t="str">
            <v xml:space="preserve">South Fork Beaver Creek </v>
          </cell>
          <cell r="C5942" t="str">
            <v>Methow</v>
          </cell>
          <cell r="D5942" t="str">
            <v>no</v>
          </cell>
          <cell r="E5942" t="str">
            <v>no</v>
          </cell>
          <cell r="F5942" t="str">
            <v>no</v>
          </cell>
        </row>
        <row r="5943">
          <cell r="A5943" t="str">
            <v>Beaver Creek South Fork 04</v>
          </cell>
          <cell r="B5943" t="str">
            <v xml:space="preserve">South Fork Beaver Creek </v>
          </cell>
          <cell r="C5943" t="str">
            <v>Methow</v>
          </cell>
          <cell r="D5943" t="str">
            <v>no</v>
          </cell>
          <cell r="E5943" t="str">
            <v>no</v>
          </cell>
          <cell r="F5943" t="str">
            <v>no</v>
          </cell>
        </row>
        <row r="5944">
          <cell r="A5944" t="str">
            <v>Beaver Creek South Fork 05</v>
          </cell>
          <cell r="B5944" t="str">
            <v xml:space="preserve">South Fork Beaver Creek </v>
          </cell>
          <cell r="C5944" t="str">
            <v>Methow</v>
          </cell>
          <cell r="D5944" t="str">
            <v>no</v>
          </cell>
          <cell r="E5944" t="str">
            <v>no</v>
          </cell>
          <cell r="F5944" t="str">
            <v>no</v>
          </cell>
        </row>
        <row r="5945">
          <cell r="A5945" t="str">
            <v>Ben Creek 01</v>
          </cell>
          <cell r="B5945" t="str">
            <v xml:space="preserve">Libby Creek </v>
          </cell>
          <cell r="C5945" t="str">
            <v>Methow</v>
          </cell>
          <cell r="D5945" t="str">
            <v>no</v>
          </cell>
          <cell r="E5945" t="str">
            <v>yes</v>
          </cell>
          <cell r="F5945" t="str">
            <v>no</v>
          </cell>
        </row>
        <row r="5946">
          <cell r="A5946" t="str">
            <v>Big Meadow Creek 01</v>
          </cell>
          <cell r="B5946" t="str">
            <v xml:space="preserve">Big Meadow Creek </v>
          </cell>
          <cell r="C5946" t="str">
            <v>Wenatchee</v>
          </cell>
          <cell r="D5946" t="str">
            <v>yes</v>
          </cell>
          <cell r="E5946" t="str">
            <v>yes</v>
          </cell>
          <cell r="F5946" t="str">
            <v>yes</v>
          </cell>
        </row>
        <row r="5947">
          <cell r="A5947" t="str">
            <v>Big Meadow Creek 02</v>
          </cell>
          <cell r="B5947" t="str">
            <v xml:space="preserve">Big Meadow Creek </v>
          </cell>
          <cell r="C5947" t="str">
            <v>Wenatchee</v>
          </cell>
          <cell r="D5947" t="str">
            <v>yes</v>
          </cell>
          <cell r="E5947" t="str">
            <v>yes</v>
          </cell>
          <cell r="F5947" t="str">
            <v>yes</v>
          </cell>
        </row>
        <row r="5948">
          <cell r="A5948" t="str">
            <v>Big Meadow Creek 03</v>
          </cell>
          <cell r="B5948" t="str">
            <v xml:space="preserve">Big Meadow Creek </v>
          </cell>
          <cell r="C5948" t="str">
            <v>Wenatchee</v>
          </cell>
          <cell r="D5948" t="str">
            <v>no</v>
          </cell>
          <cell r="E5948" t="str">
            <v>yes</v>
          </cell>
          <cell r="F5948" t="str">
            <v>yes</v>
          </cell>
        </row>
        <row r="5949">
          <cell r="A5949" t="str">
            <v>Big Meadow Creek 04</v>
          </cell>
          <cell r="B5949" t="str">
            <v xml:space="preserve">Big Meadow Creek </v>
          </cell>
          <cell r="C5949" t="str">
            <v>Wenatchee</v>
          </cell>
          <cell r="D5949" t="str">
            <v>no</v>
          </cell>
          <cell r="E5949" t="str">
            <v>yes</v>
          </cell>
          <cell r="F5949" t="str">
            <v>no</v>
          </cell>
        </row>
        <row r="5950">
          <cell r="A5950" t="str">
            <v>Black Canyon Creek 01</v>
          </cell>
          <cell r="B5950" t="str">
            <v xml:space="preserve">Black Canyon Creek </v>
          </cell>
          <cell r="C5950" t="str">
            <v>Methow</v>
          </cell>
          <cell r="D5950" t="str">
            <v>yes</v>
          </cell>
          <cell r="E5950" t="str">
            <v>yes</v>
          </cell>
          <cell r="F5950" t="str">
            <v>yes</v>
          </cell>
        </row>
        <row r="5951">
          <cell r="A5951" t="str">
            <v>Black Canyon Creek 02</v>
          </cell>
          <cell r="B5951" t="str">
            <v xml:space="preserve">Black Canyon Creek </v>
          </cell>
          <cell r="C5951" t="str">
            <v>Methow</v>
          </cell>
          <cell r="D5951" t="str">
            <v>no</v>
          </cell>
          <cell r="E5951" t="str">
            <v>yes</v>
          </cell>
          <cell r="F5951" t="str">
            <v>no</v>
          </cell>
        </row>
        <row r="5952">
          <cell r="A5952" t="str">
            <v>Black Canyon Creek 03</v>
          </cell>
          <cell r="B5952" t="str">
            <v xml:space="preserve">Black Canyon Creek </v>
          </cell>
          <cell r="C5952" t="str">
            <v>Methow</v>
          </cell>
          <cell r="D5952" t="str">
            <v>no</v>
          </cell>
          <cell r="E5952" t="str">
            <v>yes</v>
          </cell>
          <cell r="F5952" t="str">
            <v>no</v>
          </cell>
        </row>
        <row r="5953">
          <cell r="A5953" t="str">
            <v>Black Canyon Creek 04</v>
          </cell>
          <cell r="B5953" t="str">
            <v xml:space="preserve">Black Canyon Creek </v>
          </cell>
          <cell r="C5953" t="str">
            <v>Methow</v>
          </cell>
          <cell r="D5953" t="str">
            <v>no</v>
          </cell>
          <cell r="E5953" t="str">
            <v>yes</v>
          </cell>
          <cell r="F5953" t="str">
            <v>no</v>
          </cell>
        </row>
        <row r="5954">
          <cell r="A5954" t="str">
            <v>Blue Buck Creek 01</v>
          </cell>
          <cell r="B5954" t="str">
            <v xml:space="preserve">Upper Beaver Creek </v>
          </cell>
          <cell r="C5954" t="str">
            <v>Methow</v>
          </cell>
          <cell r="D5954" t="str">
            <v>no</v>
          </cell>
          <cell r="E5954" t="str">
            <v>no</v>
          </cell>
          <cell r="F5954" t="str">
            <v>yes</v>
          </cell>
        </row>
        <row r="5955">
          <cell r="A5955" t="str">
            <v>Boulder Creek 01</v>
          </cell>
          <cell r="B5955" t="str">
            <v xml:space="preserve">Boulder Creek </v>
          </cell>
          <cell r="C5955" t="str">
            <v>Methow</v>
          </cell>
          <cell r="D5955" t="str">
            <v>yes</v>
          </cell>
          <cell r="E5955" t="str">
            <v>yes</v>
          </cell>
          <cell r="F5955" t="str">
            <v>yes</v>
          </cell>
        </row>
        <row r="5956">
          <cell r="A5956" t="str">
            <v>Brender Creek 01</v>
          </cell>
          <cell r="B5956" t="str">
            <v>Mission Creek-Brender Creek</v>
          </cell>
          <cell r="C5956" t="str">
            <v>Wenatchee</v>
          </cell>
          <cell r="D5956" t="str">
            <v>yes</v>
          </cell>
          <cell r="E5956" t="str">
            <v>yes</v>
          </cell>
          <cell r="F5956" t="str">
            <v>yes</v>
          </cell>
        </row>
        <row r="5957">
          <cell r="A5957" t="str">
            <v>Brennegan Creek 01</v>
          </cell>
          <cell r="B5957" t="str">
            <v>Entiat River-Preston Creek</v>
          </cell>
          <cell r="C5957" t="str">
            <v>Entiat</v>
          </cell>
          <cell r="D5957" t="str">
            <v>no</v>
          </cell>
          <cell r="E5957" t="str">
            <v>yes</v>
          </cell>
          <cell r="F5957" t="str">
            <v>yes</v>
          </cell>
        </row>
        <row r="5958">
          <cell r="A5958" t="str">
            <v>Brevicomis Creek</v>
          </cell>
          <cell r="B5958" t="str">
            <v>Chewuch River-Doe Creek</v>
          </cell>
          <cell r="C5958" t="str">
            <v>Methow</v>
          </cell>
          <cell r="D5958" t="str">
            <v>no</v>
          </cell>
          <cell r="E5958" t="str">
            <v>no</v>
          </cell>
          <cell r="F5958" t="str">
            <v>no</v>
          </cell>
        </row>
        <row r="5959">
          <cell r="A5959" t="str">
            <v>Brush Creek 01</v>
          </cell>
          <cell r="B5959" t="str">
            <v xml:space="preserve">Lower Chiwawa River </v>
          </cell>
          <cell r="C5959" t="str">
            <v>Wenatchee</v>
          </cell>
          <cell r="D5959" t="str">
            <v>yes</v>
          </cell>
          <cell r="E5959" t="str">
            <v>yes</v>
          </cell>
          <cell r="F5959" t="str">
            <v>no</v>
          </cell>
        </row>
        <row r="5960">
          <cell r="A5960" t="str">
            <v>Brush Creek 02</v>
          </cell>
          <cell r="B5960" t="str">
            <v xml:space="preserve">Lower Chiwawa River </v>
          </cell>
          <cell r="C5960" t="str">
            <v>Wenatchee</v>
          </cell>
          <cell r="D5960" t="str">
            <v>no</v>
          </cell>
          <cell r="E5960" t="str">
            <v>yes</v>
          </cell>
          <cell r="F5960" t="str">
            <v>no</v>
          </cell>
        </row>
        <row r="5961">
          <cell r="A5961" t="str">
            <v>Buck Creek 01</v>
          </cell>
          <cell r="B5961" t="str">
            <v xml:space="preserve">Chiwawa River Headwaters </v>
          </cell>
          <cell r="C5961" t="str">
            <v>Wenatchee</v>
          </cell>
          <cell r="D5961" t="str">
            <v>no</v>
          </cell>
          <cell r="E5961" t="str">
            <v>no</v>
          </cell>
          <cell r="F5961" t="str">
            <v>yes</v>
          </cell>
        </row>
        <row r="5962">
          <cell r="A5962" t="str">
            <v>Butcher Creek 01</v>
          </cell>
          <cell r="B5962" t="str">
            <v xml:space="preserve">Lower Nason Creek </v>
          </cell>
          <cell r="C5962" t="str">
            <v>Wenatchee</v>
          </cell>
          <cell r="D5962" t="str">
            <v>yes</v>
          </cell>
          <cell r="E5962" t="str">
            <v>yes</v>
          </cell>
          <cell r="F5962" t="str">
            <v>no</v>
          </cell>
        </row>
        <row r="5963">
          <cell r="A5963" t="str">
            <v>Buttermilk Creek 01</v>
          </cell>
          <cell r="B5963" t="str">
            <v>Buttermilk Creek</v>
          </cell>
          <cell r="C5963" t="str">
            <v>Methow</v>
          </cell>
          <cell r="D5963" t="str">
            <v>yes</v>
          </cell>
          <cell r="E5963" t="str">
            <v>yes</v>
          </cell>
          <cell r="F5963" t="str">
            <v>yes</v>
          </cell>
        </row>
        <row r="5964">
          <cell r="A5964" t="str">
            <v>Buttermilk Creek 02</v>
          </cell>
          <cell r="B5964" t="str">
            <v>Buttermilk Creek</v>
          </cell>
          <cell r="C5964" t="str">
            <v>Methow</v>
          </cell>
          <cell r="D5964" t="str">
            <v>yes</v>
          </cell>
          <cell r="E5964" t="str">
            <v>yes</v>
          </cell>
          <cell r="F5964" t="str">
            <v>yes</v>
          </cell>
        </row>
        <row r="5965">
          <cell r="A5965" t="str">
            <v>Buttermilk Creek East Fork 01</v>
          </cell>
          <cell r="B5965" t="str">
            <v>Buttermilk Creek</v>
          </cell>
          <cell r="C5965" t="str">
            <v>Methow</v>
          </cell>
          <cell r="D5965" t="str">
            <v>no</v>
          </cell>
          <cell r="E5965" t="str">
            <v>yes</v>
          </cell>
          <cell r="F5965" t="str">
            <v>yes</v>
          </cell>
        </row>
        <row r="5966">
          <cell r="A5966" t="str">
            <v>Buttermilk Creek East Fork 02</v>
          </cell>
          <cell r="B5966" t="str">
            <v>Buttermilk Creek</v>
          </cell>
          <cell r="C5966" t="str">
            <v>Methow</v>
          </cell>
          <cell r="D5966" t="str">
            <v>no</v>
          </cell>
          <cell r="E5966" t="str">
            <v>yes</v>
          </cell>
          <cell r="F5966" t="str">
            <v>yes</v>
          </cell>
        </row>
        <row r="5967">
          <cell r="A5967" t="str">
            <v>Buttermilk Creek East Fork 03</v>
          </cell>
          <cell r="B5967" t="str">
            <v>Buttermilk Creek</v>
          </cell>
          <cell r="C5967" t="str">
            <v>Methow</v>
          </cell>
          <cell r="D5967" t="str">
            <v>no</v>
          </cell>
          <cell r="E5967" t="str">
            <v>yes</v>
          </cell>
          <cell r="F5967" t="str">
            <v>yes</v>
          </cell>
        </row>
        <row r="5968">
          <cell r="A5968" t="str">
            <v>Buttermilk Creek West Fork 01</v>
          </cell>
          <cell r="B5968" t="str">
            <v>Buttermilk Creek</v>
          </cell>
          <cell r="C5968" t="str">
            <v>Methow</v>
          </cell>
          <cell r="D5968" t="str">
            <v>no</v>
          </cell>
          <cell r="E5968" t="str">
            <v>yes</v>
          </cell>
          <cell r="F5968" t="str">
            <v>yes</v>
          </cell>
        </row>
        <row r="5969">
          <cell r="A5969" t="str">
            <v>Buttermilk Creek West Fork 02</v>
          </cell>
          <cell r="B5969" t="str">
            <v>Buttermilk Creek</v>
          </cell>
          <cell r="C5969" t="str">
            <v>Methow</v>
          </cell>
          <cell r="D5969" t="str">
            <v>no</v>
          </cell>
          <cell r="E5969" t="str">
            <v>no</v>
          </cell>
          <cell r="F5969" t="str">
            <v>yes</v>
          </cell>
        </row>
        <row r="5970">
          <cell r="A5970" t="str">
            <v>Camas Creek 01</v>
          </cell>
          <cell r="B5970" t="str">
            <v xml:space="preserve">Lower Peshastin Creek </v>
          </cell>
          <cell r="C5970" t="str">
            <v>Wenatchee</v>
          </cell>
          <cell r="D5970" t="str">
            <v>no</v>
          </cell>
          <cell r="E5970" t="str">
            <v>no</v>
          </cell>
          <cell r="F5970" t="str">
            <v>no</v>
          </cell>
        </row>
        <row r="5971">
          <cell r="A5971" t="str">
            <v>Canyon Creek 01</v>
          </cell>
          <cell r="B5971" t="str">
            <v xml:space="preserve">Middle Twisp River </v>
          </cell>
          <cell r="C5971" t="str">
            <v>Methow</v>
          </cell>
          <cell r="D5971" t="str">
            <v>yes</v>
          </cell>
          <cell r="E5971" t="str">
            <v>yes</v>
          </cell>
          <cell r="F5971" t="str">
            <v>yes</v>
          </cell>
        </row>
        <row r="5972">
          <cell r="A5972" t="str">
            <v>Canyon Creek 02</v>
          </cell>
          <cell r="B5972" t="str">
            <v xml:space="preserve">Middle Twisp River </v>
          </cell>
          <cell r="C5972" t="str">
            <v>Methow</v>
          </cell>
          <cell r="D5972" t="str">
            <v>no</v>
          </cell>
          <cell r="E5972" t="str">
            <v>no</v>
          </cell>
          <cell r="F5972" t="str">
            <v>no</v>
          </cell>
        </row>
        <row r="5973">
          <cell r="A5973" t="str">
            <v>Cedar Creek 01</v>
          </cell>
          <cell r="B5973" t="str">
            <v>Cedar Creek</v>
          </cell>
          <cell r="C5973" t="str">
            <v>Methow</v>
          </cell>
          <cell r="D5973" t="str">
            <v>yes</v>
          </cell>
          <cell r="E5973" t="str">
            <v>yes</v>
          </cell>
          <cell r="F5973" t="str">
            <v>yes</v>
          </cell>
        </row>
        <row r="5974">
          <cell r="A5974" t="str">
            <v>Chewuch River Doe 01</v>
          </cell>
          <cell r="B5974" t="str">
            <v>Chewuch River-Doe Creek</v>
          </cell>
          <cell r="C5974" t="str">
            <v>Methow</v>
          </cell>
          <cell r="D5974" t="str">
            <v>yes</v>
          </cell>
          <cell r="E5974" t="str">
            <v>yes</v>
          </cell>
          <cell r="F5974" t="str">
            <v>yes</v>
          </cell>
        </row>
        <row r="5975">
          <cell r="A5975" t="str">
            <v>Chewuch River Doe 02</v>
          </cell>
          <cell r="B5975" t="str">
            <v>Chewuch River-Doe Creek</v>
          </cell>
          <cell r="C5975" t="str">
            <v>Methow</v>
          </cell>
          <cell r="D5975" t="str">
            <v>yes</v>
          </cell>
          <cell r="E5975" t="str">
            <v>yes</v>
          </cell>
          <cell r="F5975" t="str">
            <v>yes</v>
          </cell>
        </row>
        <row r="5976">
          <cell r="A5976" t="str">
            <v>Chewuch River Doe 03</v>
          </cell>
          <cell r="B5976" t="str">
            <v>Chewuch River-Doe Creek</v>
          </cell>
          <cell r="C5976" t="str">
            <v>Methow</v>
          </cell>
          <cell r="D5976" t="str">
            <v>yes</v>
          </cell>
          <cell r="E5976" t="str">
            <v>yes</v>
          </cell>
          <cell r="F5976" t="str">
            <v>yes</v>
          </cell>
        </row>
        <row r="5977">
          <cell r="A5977" t="str">
            <v>Chewuch River Doe 04</v>
          </cell>
          <cell r="B5977" t="str">
            <v>Chewuch River-Doe Creek</v>
          </cell>
          <cell r="C5977" t="str">
            <v>Methow</v>
          </cell>
          <cell r="D5977" t="str">
            <v>yes</v>
          </cell>
          <cell r="E5977" t="str">
            <v>yes</v>
          </cell>
          <cell r="F5977" t="str">
            <v>yes</v>
          </cell>
        </row>
        <row r="5978">
          <cell r="A5978" t="str">
            <v>Chewuch River Doe 05</v>
          </cell>
          <cell r="B5978" t="str">
            <v>Chewuch River-Doe Creek</v>
          </cell>
          <cell r="C5978" t="str">
            <v>Methow</v>
          </cell>
          <cell r="D5978" t="str">
            <v>yes</v>
          </cell>
          <cell r="E5978" t="str">
            <v>yes</v>
          </cell>
          <cell r="F5978" t="str">
            <v>yes</v>
          </cell>
        </row>
        <row r="5979">
          <cell r="A5979" t="str">
            <v>Chewuch River Doe 06</v>
          </cell>
          <cell r="B5979" t="str">
            <v>Chewuch River-Doe Creek</v>
          </cell>
          <cell r="C5979" t="str">
            <v>Methow</v>
          </cell>
          <cell r="D5979" t="str">
            <v>yes</v>
          </cell>
          <cell r="E5979" t="str">
            <v>yes</v>
          </cell>
          <cell r="F5979" t="str">
            <v>yes</v>
          </cell>
        </row>
        <row r="5980">
          <cell r="A5980" t="str">
            <v>Chewuch River Doe 07</v>
          </cell>
          <cell r="B5980" t="str">
            <v>Chewuch River-Doe Creek</v>
          </cell>
          <cell r="C5980" t="str">
            <v>Methow</v>
          </cell>
          <cell r="D5980" t="str">
            <v>yes</v>
          </cell>
          <cell r="E5980" t="str">
            <v>yes</v>
          </cell>
          <cell r="F5980" t="str">
            <v>yes</v>
          </cell>
        </row>
        <row r="5981">
          <cell r="A5981" t="str">
            <v>Chewuch River Doe 08</v>
          </cell>
          <cell r="B5981" t="str">
            <v>Chewuch River-Doe Creek</v>
          </cell>
          <cell r="C5981" t="str">
            <v>Methow</v>
          </cell>
          <cell r="D5981" t="str">
            <v>yes</v>
          </cell>
          <cell r="E5981" t="str">
            <v>yes</v>
          </cell>
          <cell r="F5981" t="str">
            <v>yes</v>
          </cell>
        </row>
        <row r="5982">
          <cell r="A5982" t="str">
            <v>Chewuch River Doe 09</v>
          </cell>
          <cell r="B5982" t="str">
            <v>Lake Creek (Methow)</v>
          </cell>
          <cell r="C5982" t="str">
            <v>Methow</v>
          </cell>
          <cell r="D5982" t="str">
            <v>yes</v>
          </cell>
          <cell r="E5982" t="str">
            <v>yes</v>
          </cell>
          <cell r="F5982" t="str">
            <v>yes</v>
          </cell>
        </row>
        <row r="5983">
          <cell r="A5983" t="str">
            <v>Chewuch River Kay 01</v>
          </cell>
          <cell r="B5983" t="str">
            <v>Chewuch River-Kay Creek</v>
          </cell>
          <cell r="C5983" t="str">
            <v>Methow</v>
          </cell>
          <cell r="D5983" t="str">
            <v>yes</v>
          </cell>
          <cell r="E5983" t="str">
            <v>yes</v>
          </cell>
          <cell r="F5983" t="str">
            <v>yes</v>
          </cell>
        </row>
        <row r="5984">
          <cell r="A5984" t="str">
            <v>Chewuch River Kay 03</v>
          </cell>
          <cell r="B5984" t="str">
            <v>Chewuch River-Kay Creek</v>
          </cell>
          <cell r="C5984" t="str">
            <v>Methow</v>
          </cell>
          <cell r="D5984" t="str">
            <v>no</v>
          </cell>
          <cell r="E5984" t="str">
            <v>no</v>
          </cell>
          <cell r="F5984" t="str">
            <v>no</v>
          </cell>
        </row>
        <row r="5985">
          <cell r="A5985" t="str">
            <v>Chewuch River Pearrygin 01</v>
          </cell>
          <cell r="B5985" t="str">
            <v>Chewuch River-Pearrygin Creek</v>
          </cell>
          <cell r="C5985" t="str">
            <v>Methow</v>
          </cell>
          <cell r="D5985" t="str">
            <v>yes</v>
          </cell>
          <cell r="E5985" t="str">
            <v>yes</v>
          </cell>
          <cell r="F5985" t="str">
            <v>yes</v>
          </cell>
        </row>
        <row r="5986">
          <cell r="A5986" t="str">
            <v>Chewuch River Pearrygin 02</v>
          </cell>
          <cell r="B5986" t="str">
            <v>Chewuch River-Pearrygin Creek</v>
          </cell>
          <cell r="C5986" t="str">
            <v>Methow</v>
          </cell>
          <cell r="D5986" t="str">
            <v>yes</v>
          </cell>
          <cell r="E5986" t="str">
            <v>yes</v>
          </cell>
          <cell r="F5986" t="str">
            <v>yes</v>
          </cell>
        </row>
        <row r="5987">
          <cell r="A5987" t="str">
            <v>Chewuch River Pearrygin 03</v>
          </cell>
          <cell r="B5987" t="str">
            <v>Chewuch River-Pearrygin Creek</v>
          </cell>
          <cell r="C5987" t="str">
            <v>Methow</v>
          </cell>
          <cell r="D5987" t="str">
            <v>yes</v>
          </cell>
          <cell r="E5987" t="str">
            <v>yes</v>
          </cell>
          <cell r="F5987" t="str">
            <v>yes</v>
          </cell>
        </row>
        <row r="5988">
          <cell r="A5988" t="str">
            <v>Chewuch River Pearrygin 04</v>
          </cell>
          <cell r="B5988" t="str">
            <v>Chewuch River-Pearrygin Creek</v>
          </cell>
          <cell r="C5988" t="str">
            <v>Methow</v>
          </cell>
          <cell r="D5988" t="str">
            <v>yes</v>
          </cell>
          <cell r="E5988" t="str">
            <v>yes</v>
          </cell>
          <cell r="F5988" t="str">
            <v>yes</v>
          </cell>
        </row>
        <row r="5989">
          <cell r="A5989" t="str">
            <v>Chewuch River Pearrygin 05</v>
          </cell>
          <cell r="B5989" t="str">
            <v>Chewuch River-Pearrygin Creek</v>
          </cell>
          <cell r="C5989" t="str">
            <v>Methow</v>
          </cell>
          <cell r="D5989" t="str">
            <v>yes</v>
          </cell>
          <cell r="E5989" t="str">
            <v>yes</v>
          </cell>
          <cell r="F5989" t="str">
            <v>yes</v>
          </cell>
        </row>
        <row r="5990">
          <cell r="A5990" t="str">
            <v>Chewuch River Pearrygin 06</v>
          </cell>
          <cell r="B5990" t="str">
            <v>Chewuch River-Pearrygin Creek</v>
          </cell>
          <cell r="C5990" t="str">
            <v>Methow</v>
          </cell>
          <cell r="D5990" t="str">
            <v>yes</v>
          </cell>
          <cell r="E5990" t="str">
            <v>yes</v>
          </cell>
          <cell r="F5990" t="str">
            <v>no</v>
          </cell>
        </row>
        <row r="5991">
          <cell r="A5991" t="str">
            <v>Chewuch River Pearrygin 07</v>
          </cell>
          <cell r="B5991" t="str">
            <v>Chewuch River-Pearrygin Creek</v>
          </cell>
          <cell r="C5991" t="str">
            <v>Methow</v>
          </cell>
          <cell r="D5991" t="str">
            <v>yes</v>
          </cell>
          <cell r="E5991" t="str">
            <v>yes</v>
          </cell>
          <cell r="F5991" t="str">
            <v>yes</v>
          </cell>
        </row>
        <row r="5992">
          <cell r="A5992" t="str">
            <v>Chewuch River Pearrygin 08</v>
          </cell>
          <cell r="B5992" t="str">
            <v>Chewuch River-Pearrygin Creek</v>
          </cell>
          <cell r="C5992" t="str">
            <v>Methow</v>
          </cell>
          <cell r="D5992" t="str">
            <v>yes</v>
          </cell>
          <cell r="E5992" t="str">
            <v>yes</v>
          </cell>
          <cell r="F5992" t="str">
            <v>yes</v>
          </cell>
        </row>
        <row r="5993">
          <cell r="A5993" t="str">
            <v>Chewuch River Pearrygin 09</v>
          </cell>
          <cell r="B5993" t="str">
            <v>Chewuch River-Pearrygin Creek</v>
          </cell>
          <cell r="C5993" t="str">
            <v>Methow</v>
          </cell>
          <cell r="D5993" t="str">
            <v>yes</v>
          </cell>
          <cell r="E5993" t="str">
            <v>yes</v>
          </cell>
          <cell r="F5993" t="str">
            <v>yes</v>
          </cell>
        </row>
        <row r="5994">
          <cell r="A5994" t="str">
            <v>Chewuch River Pearrygin 10</v>
          </cell>
          <cell r="B5994" t="str">
            <v>Chewuch River-Pearrygin Creek</v>
          </cell>
          <cell r="C5994" t="str">
            <v>Methow</v>
          </cell>
          <cell r="D5994" t="str">
            <v>yes</v>
          </cell>
          <cell r="E5994" t="str">
            <v>yes</v>
          </cell>
          <cell r="F5994" t="str">
            <v>yes</v>
          </cell>
        </row>
        <row r="5995">
          <cell r="A5995" t="str">
            <v>Chewuch River Pearrygin 11</v>
          </cell>
          <cell r="B5995" t="str">
            <v>Chewuch River-Pearrygin Creek</v>
          </cell>
          <cell r="C5995" t="str">
            <v>Methow</v>
          </cell>
          <cell r="D5995" t="str">
            <v>yes</v>
          </cell>
          <cell r="E5995" t="str">
            <v>yes</v>
          </cell>
          <cell r="F5995" t="str">
            <v>yes</v>
          </cell>
        </row>
        <row r="5996">
          <cell r="A5996" t="str">
            <v>Chewuch River Thirtymile 01</v>
          </cell>
          <cell r="B5996" t="str">
            <v>Chewuch River-Thirtymile Creek</v>
          </cell>
          <cell r="C5996" t="str">
            <v>Methow</v>
          </cell>
          <cell r="D5996" t="str">
            <v>yes</v>
          </cell>
          <cell r="E5996" t="str">
            <v>yes</v>
          </cell>
          <cell r="F5996" t="str">
            <v>yes</v>
          </cell>
        </row>
        <row r="5997">
          <cell r="A5997" t="str">
            <v>Chewuch River Thirtymile 02</v>
          </cell>
          <cell r="B5997" t="str">
            <v>Chewuch River-Thirtymile Creek</v>
          </cell>
          <cell r="C5997" t="str">
            <v>Methow</v>
          </cell>
          <cell r="D5997" t="str">
            <v>yes</v>
          </cell>
          <cell r="E5997" t="str">
            <v>yes</v>
          </cell>
          <cell r="F5997" t="str">
            <v>yes</v>
          </cell>
        </row>
        <row r="5998">
          <cell r="A5998" t="str">
            <v>Chewuch River Thirtymile 03</v>
          </cell>
          <cell r="B5998" t="str">
            <v>Chewuch River-Thirtymile Creek</v>
          </cell>
          <cell r="C5998" t="str">
            <v>Methow</v>
          </cell>
          <cell r="D5998" t="str">
            <v>yes</v>
          </cell>
          <cell r="E5998" t="str">
            <v>yes</v>
          </cell>
          <cell r="F5998" t="str">
            <v>yes</v>
          </cell>
        </row>
        <row r="5999">
          <cell r="A5999" t="str">
            <v>Chewuch River Thirtymile 03</v>
          </cell>
          <cell r="B5999" t="str">
            <v>Chewuch River-Thirtymile Creek</v>
          </cell>
          <cell r="C5999" t="str">
            <v>Methow</v>
          </cell>
          <cell r="D5999" t="str">
            <v>yes</v>
          </cell>
          <cell r="E5999" t="str">
            <v>yes</v>
          </cell>
          <cell r="F5999" t="str">
            <v>yes</v>
          </cell>
        </row>
        <row r="6000">
          <cell r="A6000" t="str">
            <v>Chewuch River Thirtymile 04</v>
          </cell>
          <cell r="B6000" t="str">
            <v>Chewuch River-Thirtymile Creek</v>
          </cell>
          <cell r="C6000" t="str">
            <v>Methow</v>
          </cell>
          <cell r="D6000" t="str">
            <v>yes</v>
          </cell>
          <cell r="E6000" t="str">
            <v>yes</v>
          </cell>
          <cell r="F6000" t="str">
            <v>yes</v>
          </cell>
        </row>
        <row r="6001">
          <cell r="A6001" t="str">
            <v>Chikamin Creek 01</v>
          </cell>
          <cell r="B6001" t="str">
            <v xml:space="preserve">Middle Chiwawa River </v>
          </cell>
          <cell r="C6001" t="str">
            <v>Wenatchee</v>
          </cell>
          <cell r="D6001" t="str">
            <v>yes</v>
          </cell>
          <cell r="E6001" t="str">
            <v>yes</v>
          </cell>
          <cell r="F6001" t="str">
            <v>yes</v>
          </cell>
        </row>
        <row r="6002">
          <cell r="A6002" t="str">
            <v>Chikamin Creek 02</v>
          </cell>
          <cell r="B6002" t="str">
            <v>Chikamin Creek</v>
          </cell>
          <cell r="C6002" t="str">
            <v>Wenatchee</v>
          </cell>
          <cell r="D6002" t="str">
            <v>yes</v>
          </cell>
          <cell r="E6002" t="str">
            <v>yes</v>
          </cell>
          <cell r="F6002" t="str">
            <v>yes</v>
          </cell>
        </row>
        <row r="6003">
          <cell r="A6003" t="str">
            <v>Chikamin Creek 03</v>
          </cell>
          <cell r="B6003" t="str">
            <v>Chikamin Creek</v>
          </cell>
          <cell r="C6003" t="str">
            <v>Wenatchee</v>
          </cell>
          <cell r="D6003" t="str">
            <v>no</v>
          </cell>
          <cell r="E6003" t="str">
            <v>yes</v>
          </cell>
          <cell r="F6003" t="str">
            <v>yes</v>
          </cell>
        </row>
        <row r="6004">
          <cell r="A6004" t="str">
            <v>Chikamin Creek 04</v>
          </cell>
          <cell r="B6004" t="str">
            <v>Chikamin Creek</v>
          </cell>
          <cell r="C6004" t="str">
            <v>Wenatchee</v>
          </cell>
          <cell r="D6004" t="str">
            <v>no</v>
          </cell>
          <cell r="E6004" t="str">
            <v>no</v>
          </cell>
          <cell r="F6004" t="str">
            <v>yes</v>
          </cell>
        </row>
        <row r="6005">
          <cell r="A6005" t="str">
            <v>Chiwaukum Creek 01</v>
          </cell>
          <cell r="B6005" t="str">
            <v>Wenatchee River-Beaver Creek</v>
          </cell>
          <cell r="C6005" t="str">
            <v>Wenatchee</v>
          </cell>
          <cell r="D6005" t="str">
            <v>yes</v>
          </cell>
          <cell r="E6005" t="str">
            <v>yes</v>
          </cell>
          <cell r="F6005" t="str">
            <v>yes</v>
          </cell>
        </row>
        <row r="6006">
          <cell r="A6006" t="str">
            <v>Chiwaukum Creek 02</v>
          </cell>
          <cell r="B6006" t="str">
            <v>Chiwaukum Creek</v>
          </cell>
          <cell r="C6006" t="str">
            <v>Wenatchee</v>
          </cell>
          <cell r="D6006" t="str">
            <v>yes</v>
          </cell>
          <cell r="E6006" t="str">
            <v>yes</v>
          </cell>
          <cell r="F6006" t="str">
            <v>yes</v>
          </cell>
        </row>
        <row r="6007">
          <cell r="A6007" t="str">
            <v>Chiwaukum Creek 03</v>
          </cell>
          <cell r="B6007" t="str">
            <v>Chiwaukum Creek</v>
          </cell>
          <cell r="C6007" t="str">
            <v>Wenatchee</v>
          </cell>
          <cell r="D6007" t="str">
            <v>yes</v>
          </cell>
          <cell r="E6007" t="str">
            <v>yes</v>
          </cell>
          <cell r="F6007" t="str">
            <v>yes</v>
          </cell>
        </row>
        <row r="6008">
          <cell r="A6008" t="str">
            <v>Chiwaukum Creek 04</v>
          </cell>
          <cell r="B6008" t="str">
            <v>Chiwaukum Creek</v>
          </cell>
          <cell r="C6008" t="str">
            <v>Wenatchee</v>
          </cell>
          <cell r="D6008" t="str">
            <v>yes</v>
          </cell>
          <cell r="E6008" t="str">
            <v>yes</v>
          </cell>
          <cell r="F6008" t="str">
            <v>yes</v>
          </cell>
        </row>
        <row r="6009">
          <cell r="A6009" t="str">
            <v>Chiwaukum Creek 05</v>
          </cell>
          <cell r="B6009" t="str">
            <v>Chiwaukum Creek</v>
          </cell>
          <cell r="C6009" t="str">
            <v>Wenatchee</v>
          </cell>
          <cell r="D6009" t="str">
            <v>no</v>
          </cell>
          <cell r="E6009" t="str">
            <v>no</v>
          </cell>
          <cell r="F6009" t="str">
            <v>yes</v>
          </cell>
        </row>
        <row r="6010">
          <cell r="A6010" t="str">
            <v>Chiwawa River Headwaters 01</v>
          </cell>
          <cell r="B6010" t="str">
            <v xml:space="preserve">Chiwawa River Headwaters </v>
          </cell>
          <cell r="C6010" t="str">
            <v>Wenatchee</v>
          </cell>
          <cell r="D6010" t="str">
            <v>yes</v>
          </cell>
          <cell r="E6010" t="str">
            <v>yes</v>
          </cell>
          <cell r="F6010" t="str">
            <v>yes</v>
          </cell>
        </row>
        <row r="6011">
          <cell r="A6011" t="str">
            <v>Chiwawa River Lower 01</v>
          </cell>
          <cell r="B6011" t="str">
            <v xml:space="preserve">Lower Chiwawa River </v>
          </cell>
          <cell r="C6011" t="str">
            <v>Wenatchee</v>
          </cell>
          <cell r="D6011" t="str">
            <v>yes</v>
          </cell>
          <cell r="E6011" t="str">
            <v>yes</v>
          </cell>
          <cell r="F6011" t="str">
            <v>yes</v>
          </cell>
        </row>
        <row r="6012">
          <cell r="A6012" t="str">
            <v>Chiwawa River Lower 02</v>
          </cell>
          <cell r="B6012" t="str">
            <v xml:space="preserve">Lower Chiwawa River </v>
          </cell>
          <cell r="C6012" t="str">
            <v>Wenatchee</v>
          </cell>
          <cell r="D6012" t="str">
            <v>yes</v>
          </cell>
          <cell r="E6012" t="str">
            <v>yes</v>
          </cell>
          <cell r="F6012" t="str">
            <v>yes</v>
          </cell>
        </row>
        <row r="6013">
          <cell r="A6013" t="str">
            <v>Chiwawa River Lower 03</v>
          </cell>
          <cell r="B6013" t="str">
            <v xml:space="preserve">Lower Chiwawa River </v>
          </cell>
          <cell r="C6013" t="str">
            <v>Wenatchee</v>
          </cell>
          <cell r="D6013" t="str">
            <v>yes</v>
          </cell>
          <cell r="E6013" t="str">
            <v>yes</v>
          </cell>
          <cell r="F6013" t="str">
            <v>yes</v>
          </cell>
        </row>
        <row r="6014">
          <cell r="A6014" t="str">
            <v>Chiwawa River Lower 04</v>
          </cell>
          <cell r="B6014" t="str">
            <v xml:space="preserve">Lower Chiwawa River </v>
          </cell>
          <cell r="C6014" t="str">
            <v>Wenatchee</v>
          </cell>
          <cell r="D6014" t="str">
            <v>yes</v>
          </cell>
          <cell r="E6014" t="str">
            <v>yes</v>
          </cell>
          <cell r="F6014" t="str">
            <v>yes</v>
          </cell>
        </row>
        <row r="6015">
          <cell r="A6015" t="str">
            <v>Chiwawa River Lower 05</v>
          </cell>
          <cell r="B6015" t="str">
            <v xml:space="preserve">Lower Chiwawa River </v>
          </cell>
          <cell r="C6015" t="str">
            <v>Wenatchee</v>
          </cell>
          <cell r="D6015" t="str">
            <v>yes</v>
          </cell>
          <cell r="E6015" t="str">
            <v>yes</v>
          </cell>
          <cell r="F6015" t="str">
            <v>yes</v>
          </cell>
        </row>
        <row r="6016">
          <cell r="A6016" t="str">
            <v>Chiwawa River Lower 06</v>
          </cell>
          <cell r="B6016" t="str">
            <v xml:space="preserve">Lower Chiwawa River </v>
          </cell>
          <cell r="C6016" t="str">
            <v>Wenatchee</v>
          </cell>
          <cell r="D6016" t="str">
            <v>yes</v>
          </cell>
          <cell r="E6016" t="str">
            <v>yes</v>
          </cell>
          <cell r="F6016" t="str">
            <v>yes</v>
          </cell>
        </row>
        <row r="6017">
          <cell r="A6017" t="str">
            <v>Chiwawa River Lower 07</v>
          </cell>
          <cell r="B6017" t="str">
            <v xml:space="preserve">Lower Chiwawa River </v>
          </cell>
          <cell r="C6017" t="str">
            <v>Wenatchee</v>
          </cell>
          <cell r="D6017" t="str">
            <v>yes</v>
          </cell>
          <cell r="E6017" t="str">
            <v>yes</v>
          </cell>
          <cell r="F6017" t="str">
            <v>yes</v>
          </cell>
        </row>
        <row r="6018">
          <cell r="A6018" t="str">
            <v>Chiwawa River Middle 01</v>
          </cell>
          <cell r="B6018" t="str">
            <v xml:space="preserve">Middle Chiwawa River </v>
          </cell>
          <cell r="C6018" t="str">
            <v>Wenatchee</v>
          </cell>
          <cell r="D6018" t="str">
            <v>yes</v>
          </cell>
          <cell r="E6018" t="str">
            <v>yes</v>
          </cell>
          <cell r="F6018" t="str">
            <v>yes</v>
          </cell>
        </row>
        <row r="6019">
          <cell r="A6019" t="str">
            <v>Chiwawa River Middle 02</v>
          </cell>
          <cell r="B6019" t="str">
            <v xml:space="preserve">Middle Chiwawa River </v>
          </cell>
          <cell r="C6019" t="str">
            <v>Wenatchee</v>
          </cell>
          <cell r="D6019" t="str">
            <v>yes</v>
          </cell>
          <cell r="E6019" t="str">
            <v>yes</v>
          </cell>
          <cell r="F6019" t="str">
            <v>yes</v>
          </cell>
        </row>
        <row r="6020">
          <cell r="A6020" t="str">
            <v>Chiwawa River Middle 03</v>
          </cell>
          <cell r="B6020" t="str">
            <v xml:space="preserve">Middle Chiwawa River </v>
          </cell>
          <cell r="C6020" t="str">
            <v>Wenatchee</v>
          </cell>
          <cell r="D6020" t="str">
            <v>yes</v>
          </cell>
          <cell r="E6020" t="str">
            <v>yes</v>
          </cell>
          <cell r="F6020" t="str">
            <v>yes</v>
          </cell>
        </row>
        <row r="6021">
          <cell r="A6021" t="str">
            <v>Chiwawa River Middle 04</v>
          </cell>
          <cell r="B6021" t="str">
            <v xml:space="preserve">Middle Chiwawa River </v>
          </cell>
          <cell r="C6021" t="str">
            <v>Wenatchee</v>
          </cell>
          <cell r="D6021" t="str">
            <v>yes</v>
          </cell>
          <cell r="E6021" t="str">
            <v>yes</v>
          </cell>
          <cell r="F6021" t="str">
            <v>yes</v>
          </cell>
        </row>
        <row r="6022">
          <cell r="A6022" t="str">
            <v>Chiwawa River Middle 05</v>
          </cell>
          <cell r="B6022" t="str">
            <v xml:space="preserve">Upper Chiwawa River </v>
          </cell>
          <cell r="C6022" t="str">
            <v>Wenatchee</v>
          </cell>
          <cell r="D6022" t="str">
            <v>yes</v>
          </cell>
          <cell r="E6022" t="str">
            <v>yes</v>
          </cell>
          <cell r="F6022" t="str">
            <v>yes</v>
          </cell>
        </row>
        <row r="6023">
          <cell r="A6023" t="str">
            <v>Chiwawa River Upper 01</v>
          </cell>
          <cell r="B6023" t="str">
            <v xml:space="preserve">Upper Chiwawa River </v>
          </cell>
          <cell r="C6023" t="str">
            <v>Wenatchee</v>
          </cell>
          <cell r="D6023" t="str">
            <v>yes</v>
          </cell>
          <cell r="E6023" t="str">
            <v>yes</v>
          </cell>
          <cell r="F6023" t="str">
            <v>yes</v>
          </cell>
        </row>
        <row r="6024">
          <cell r="A6024" t="str">
            <v>Chiwawa River Upper 02</v>
          </cell>
          <cell r="B6024" t="str">
            <v xml:space="preserve">Upper Chiwawa River </v>
          </cell>
          <cell r="C6024" t="str">
            <v>Wenatchee</v>
          </cell>
          <cell r="D6024" t="str">
            <v>yes</v>
          </cell>
          <cell r="E6024" t="str">
            <v>yes</v>
          </cell>
          <cell r="F6024" t="str">
            <v>yes</v>
          </cell>
        </row>
        <row r="6025">
          <cell r="A6025" t="str">
            <v>Chiwawa River Upper 03</v>
          </cell>
          <cell r="B6025" t="str">
            <v xml:space="preserve">Upper Chiwawa River </v>
          </cell>
          <cell r="C6025" t="str">
            <v>Wenatchee</v>
          </cell>
          <cell r="D6025" t="str">
            <v>yes</v>
          </cell>
          <cell r="E6025" t="str">
            <v>yes</v>
          </cell>
          <cell r="F6025" t="str">
            <v>yes</v>
          </cell>
        </row>
        <row r="6026">
          <cell r="A6026" t="str">
            <v>Chiwawa River Upper 04</v>
          </cell>
          <cell r="B6026" t="str">
            <v xml:space="preserve">Upper Chiwawa River </v>
          </cell>
          <cell r="C6026" t="str">
            <v>Wenatchee</v>
          </cell>
          <cell r="D6026" t="str">
            <v>yes</v>
          </cell>
          <cell r="E6026" t="str">
            <v>yes</v>
          </cell>
          <cell r="F6026" t="str">
            <v>yes</v>
          </cell>
        </row>
        <row r="6027">
          <cell r="A6027" t="str">
            <v>Chiwawa River Upper 05</v>
          </cell>
          <cell r="B6027" t="str">
            <v xml:space="preserve">Upper Chiwawa River </v>
          </cell>
          <cell r="C6027" t="str">
            <v>Wenatchee</v>
          </cell>
          <cell r="D6027" t="str">
            <v>yes</v>
          </cell>
          <cell r="E6027" t="str">
            <v>yes</v>
          </cell>
          <cell r="F6027" t="str">
            <v>yes</v>
          </cell>
        </row>
        <row r="6028">
          <cell r="A6028" t="str">
            <v>Chumstick Creek 01</v>
          </cell>
          <cell r="B6028" t="str">
            <v>Chumstick Creek</v>
          </cell>
          <cell r="C6028" t="str">
            <v>Wenatchee</v>
          </cell>
          <cell r="D6028" t="str">
            <v>yes</v>
          </cell>
          <cell r="E6028" t="str">
            <v>yes</v>
          </cell>
          <cell r="F6028" t="str">
            <v>yes</v>
          </cell>
        </row>
        <row r="6029">
          <cell r="A6029" t="str">
            <v>Chumstick Creek 02</v>
          </cell>
          <cell r="B6029" t="str">
            <v>Eagle Creek (Wenatchee)</v>
          </cell>
          <cell r="C6029" t="str">
            <v>Wenatchee</v>
          </cell>
          <cell r="D6029" t="str">
            <v>yes</v>
          </cell>
          <cell r="E6029" t="str">
            <v>yes</v>
          </cell>
          <cell r="F6029" t="str">
            <v>yes</v>
          </cell>
        </row>
        <row r="6030">
          <cell r="A6030" t="str">
            <v>Chumstick Creek 03</v>
          </cell>
          <cell r="B6030" t="str">
            <v>Eagle Creek (Wenatchee)</v>
          </cell>
          <cell r="C6030" t="str">
            <v>Wenatchee</v>
          </cell>
          <cell r="D6030" t="str">
            <v>yes</v>
          </cell>
          <cell r="E6030" t="str">
            <v>yes</v>
          </cell>
          <cell r="F6030" t="str">
            <v>no</v>
          </cell>
        </row>
        <row r="6031">
          <cell r="A6031" t="str">
            <v>Chumstick Creek 04</v>
          </cell>
          <cell r="B6031" t="str">
            <v>Chumstick Creek</v>
          </cell>
          <cell r="C6031" t="str">
            <v>Wenatchee</v>
          </cell>
          <cell r="D6031" t="str">
            <v>yes</v>
          </cell>
          <cell r="E6031" t="str">
            <v>yes</v>
          </cell>
          <cell r="F6031" t="str">
            <v>no</v>
          </cell>
        </row>
        <row r="6032">
          <cell r="A6032" t="str">
            <v>Chumstick Creek 05</v>
          </cell>
          <cell r="B6032" t="str">
            <v>Chumstick Creek</v>
          </cell>
          <cell r="C6032" t="str">
            <v>Wenatchee</v>
          </cell>
          <cell r="D6032" t="str">
            <v>yes</v>
          </cell>
          <cell r="E6032" t="str">
            <v>yes</v>
          </cell>
          <cell r="F6032" t="str">
            <v>no</v>
          </cell>
        </row>
        <row r="6033">
          <cell r="A6033" t="str">
            <v>Chumstick Creek 06</v>
          </cell>
          <cell r="B6033" t="str">
            <v>Chumstick Creek</v>
          </cell>
          <cell r="C6033" t="str">
            <v>Wenatchee</v>
          </cell>
          <cell r="D6033" t="str">
            <v>yes</v>
          </cell>
          <cell r="E6033" t="str">
            <v>yes</v>
          </cell>
          <cell r="F6033" t="str">
            <v>no</v>
          </cell>
        </row>
        <row r="6034">
          <cell r="A6034" t="str">
            <v>Chumstick Creek 07</v>
          </cell>
          <cell r="B6034" t="str">
            <v>Chumstick Creek</v>
          </cell>
          <cell r="C6034" t="str">
            <v>Wenatchee</v>
          </cell>
          <cell r="D6034" t="str">
            <v>yes</v>
          </cell>
          <cell r="E6034" t="str">
            <v>yes</v>
          </cell>
          <cell r="F6034" t="str">
            <v>no</v>
          </cell>
        </row>
        <row r="6035">
          <cell r="A6035" t="str">
            <v>Chumstick Creek 08</v>
          </cell>
          <cell r="B6035" t="str">
            <v>Chumstick Creek</v>
          </cell>
          <cell r="C6035" t="str">
            <v>Wenatchee</v>
          </cell>
          <cell r="D6035" t="str">
            <v>yes</v>
          </cell>
          <cell r="E6035" t="str">
            <v>yes</v>
          </cell>
          <cell r="F6035" t="str">
            <v>no</v>
          </cell>
        </row>
        <row r="6036">
          <cell r="A6036" t="str">
            <v>Chumstick Creek 09</v>
          </cell>
          <cell r="B6036" t="str">
            <v>Chumstick Creek</v>
          </cell>
          <cell r="C6036" t="str">
            <v>Wenatchee</v>
          </cell>
          <cell r="D6036" t="str">
            <v>no</v>
          </cell>
          <cell r="E6036" t="str">
            <v>no</v>
          </cell>
          <cell r="F6036" t="str">
            <v>no</v>
          </cell>
        </row>
        <row r="6037">
          <cell r="A6037" t="str">
            <v>Chuwuch River Kay 02</v>
          </cell>
          <cell r="B6037" t="str">
            <v>Chewuch River-Kay Creek</v>
          </cell>
          <cell r="C6037" t="str">
            <v>Methow</v>
          </cell>
          <cell r="D6037" t="str">
            <v>no</v>
          </cell>
          <cell r="E6037" t="str">
            <v>no</v>
          </cell>
          <cell r="F6037" t="str">
            <v>no</v>
          </cell>
        </row>
        <row r="6038">
          <cell r="A6038" t="str">
            <v>Clear Creek 01</v>
          </cell>
          <cell r="B6038" t="str">
            <v xml:space="preserve">Lower Chiwawa River </v>
          </cell>
          <cell r="C6038" t="str">
            <v>Wenatchee</v>
          </cell>
          <cell r="D6038" t="str">
            <v>yes</v>
          </cell>
          <cell r="E6038" t="str">
            <v>yes</v>
          </cell>
          <cell r="F6038" t="str">
            <v>no</v>
          </cell>
        </row>
        <row r="6039">
          <cell r="A6039" t="str">
            <v>Clear Creek 02</v>
          </cell>
          <cell r="B6039" t="str">
            <v xml:space="preserve">Lower Chiwawa River </v>
          </cell>
          <cell r="C6039" t="str">
            <v>Wenatchee</v>
          </cell>
          <cell r="D6039" t="str">
            <v>no</v>
          </cell>
          <cell r="E6039" t="str">
            <v>yes</v>
          </cell>
          <cell r="F6039" t="str">
            <v>no</v>
          </cell>
        </row>
        <row r="6040">
          <cell r="A6040" t="str">
            <v>Cougar Creek 01</v>
          </cell>
          <cell r="B6040" t="str">
            <v xml:space="preserve">Upper Mad River </v>
          </cell>
          <cell r="C6040" t="str">
            <v>Entiat</v>
          </cell>
          <cell r="D6040" t="str">
            <v>no</v>
          </cell>
          <cell r="E6040" t="str">
            <v>no</v>
          </cell>
          <cell r="F6040" t="str">
            <v>yes</v>
          </cell>
        </row>
        <row r="6041">
          <cell r="A6041" t="str">
            <v>Coulter Creek 01</v>
          </cell>
          <cell r="B6041" t="str">
            <v xml:space="preserve">Lower Nason Creek </v>
          </cell>
          <cell r="C6041" t="str">
            <v>Wenatchee</v>
          </cell>
          <cell r="D6041" t="str">
            <v>no</v>
          </cell>
          <cell r="E6041" t="str">
            <v>yes</v>
          </cell>
          <cell r="F6041" t="str">
            <v>yes</v>
          </cell>
        </row>
        <row r="6042">
          <cell r="A6042" t="str">
            <v>Crater Creek 01</v>
          </cell>
          <cell r="B6042" t="str">
            <v>Gold Creek</v>
          </cell>
          <cell r="C6042" t="str">
            <v>Methow</v>
          </cell>
          <cell r="D6042" t="str">
            <v>yes</v>
          </cell>
          <cell r="E6042" t="str">
            <v>yes</v>
          </cell>
          <cell r="F6042" t="str">
            <v>yes</v>
          </cell>
        </row>
        <row r="6043">
          <cell r="A6043" t="str">
            <v>Crater Creek 02</v>
          </cell>
          <cell r="B6043" t="str">
            <v>Gold Creek</v>
          </cell>
          <cell r="C6043" t="str">
            <v>Methow</v>
          </cell>
          <cell r="D6043" t="str">
            <v>yes</v>
          </cell>
          <cell r="E6043" t="str">
            <v>yes</v>
          </cell>
          <cell r="F6043" t="str">
            <v>yes</v>
          </cell>
        </row>
        <row r="6044">
          <cell r="A6044" t="str">
            <v>Crater Creek 03</v>
          </cell>
          <cell r="B6044" t="str">
            <v>Gold Creek</v>
          </cell>
          <cell r="C6044" t="str">
            <v>Methow</v>
          </cell>
          <cell r="D6044" t="str">
            <v>yes</v>
          </cell>
          <cell r="E6044" t="str">
            <v>yes</v>
          </cell>
          <cell r="F6044" t="str">
            <v>yes</v>
          </cell>
        </row>
        <row r="6045">
          <cell r="A6045" t="str">
            <v>Cub Creek 01</v>
          </cell>
          <cell r="B6045" t="str">
            <v>Cub Creek</v>
          </cell>
          <cell r="C6045" t="str">
            <v>Methow</v>
          </cell>
          <cell r="D6045" t="str">
            <v>yes</v>
          </cell>
          <cell r="E6045" t="str">
            <v>yes</v>
          </cell>
          <cell r="F6045" t="str">
            <v>yes</v>
          </cell>
        </row>
        <row r="6046">
          <cell r="A6046" t="str">
            <v>Dead Horse Canyon 01</v>
          </cell>
          <cell r="B6046" t="str">
            <v>Wenatchee River-Beaver Creek</v>
          </cell>
          <cell r="C6046" t="str">
            <v>Wenatchee</v>
          </cell>
          <cell r="D6046" t="str">
            <v>no</v>
          </cell>
          <cell r="E6046" t="str">
            <v>no</v>
          </cell>
          <cell r="F6046" t="str">
            <v>no</v>
          </cell>
        </row>
        <row r="6047">
          <cell r="A6047" t="str">
            <v>Derby Canyon 01</v>
          </cell>
          <cell r="B6047" t="str">
            <v>Wenatchee River-Derby Canyon</v>
          </cell>
          <cell r="C6047" t="str">
            <v>Wenatchee</v>
          </cell>
          <cell r="D6047" t="str">
            <v>no</v>
          </cell>
          <cell r="E6047" t="str">
            <v>yes</v>
          </cell>
          <cell r="F6047" t="str">
            <v>no</v>
          </cell>
        </row>
        <row r="6048">
          <cell r="A6048" t="str">
            <v>Derby Canyon 02</v>
          </cell>
          <cell r="B6048" t="str">
            <v>Wenatchee River-Derby Canyon</v>
          </cell>
          <cell r="C6048" t="str">
            <v>Wenatchee</v>
          </cell>
          <cell r="D6048" t="str">
            <v>no</v>
          </cell>
          <cell r="E6048" t="str">
            <v>yes</v>
          </cell>
          <cell r="F6048" t="str">
            <v>no</v>
          </cell>
        </row>
        <row r="6049">
          <cell r="A6049" t="str">
            <v>Derby Canyon 03</v>
          </cell>
          <cell r="B6049" t="str">
            <v>Wenatchee River-Derby Canyon</v>
          </cell>
          <cell r="C6049" t="str">
            <v>Wenatchee</v>
          </cell>
          <cell r="D6049" t="str">
            <v>no</v>
          </cell>
          <cell r="E6049" t="str">
            <v>yes</v>
          </cell>
          <cell r="F6049" t="str">
            <v>no</v>
          </cell>
        </row>
        <row r="6050">
          <cell r="A6050" t="str">
            <v>Diamond Creek 01</v>
          </cell>
          <cell r="B6050" t="str">
            <v>Diamond Creek</v>
          </cell>
          <cell r="C6050" t="str">
            <v>Methow</v>
          </cell>
          <cell r="D6050" t="str">
            <v>no</v>
          </cell>
          <cell r="E6050" t="str">
            <v>no</v>
          </cell>
          <cell r="F6050" t="str">
            <v>yes</v>
          </cell>
        </row>
        <row r="6051">
          <cell r="A6051" t="str">
            <v>Doe Creek 01</v>
          </cell>
          <cell r="B6051" t="str">
            <v>Chewuch River-Doe Creek</v>
          </cell>
          <cell r="C6051" t="str">
            <v>Methow</v>
          </cell>
          <cell r="D6051" t="str">
            <v>no</v>
          </cell>
          <cell r="E6051" t="str">
            <v>yes</v>
          </cell>
          <cell r="F6051" t="str">
            <v>no</v>
          </cell>
        </row>
        <row r="6052">
          <cell r="A6052" t="str">
            <v>Drake Creek 01</v>
          </cell>
          <cell r="B6052" t="str">
            <v xml:space="preserve">Upper Lost River </v>
          </cell>
          <cell r="C6052" t="str">
            <v>Methow</v>
          </cell>
          <cell r="D6052" t="str">
            <v>no</v>
          </cell>
          <cell r="E6052" t="str">
            <v>no</v>
          </cell>
          <cell r="F6052" t="str">
            <v>yes</v>
          </cell>
        </row>
        <row r="6053">
          <cell r="A6053" t="str">
            <v>Eagle Creek Methow 01</v>
          </cell>
          <cell r="B6053" t="str">
            <v>Eagle Creek (Methow)</v>
          </cell>
          <cell r="C6053" t="str">
            <v>Methow</v>
          </cell>
          <cell r="D6053" t="str">
            <v>yes</v>
          </cell>
          <cell r="E6053" t="str">
            <v>yes</v>
          </cell>
          <cell r="F6053" t="str">
            <v>yes</v>
          </cell>
        </row>
        <row r="6054">
          <cell r="A6054" t="str">
            <v>Eagle Creek Methow 02</v>
          </cell>
          <cell r="B6054" t="str">
            <v>Eagle Creek (Methow)</v>
          </cell>
          <cell r="C6054" t="str">
            <v>Methow</v>
          </cell>
          <cell r="D6054" t="str">
            <v>yes</v>
          </cell>
          <cell r="E6054" t="str">
            <v>yes</v>
          </cell>
          <cell r="F6054" t="str">
            <v>yes</v>
          </cell>
        </row>
        <row r="6055">
          <cell r="A6055" t="str">
            <v>Eagle Creek Wenatchee 01</v>
          </cell>
          <cell r="B6055" t="str">
            <v>Eagle Creek (Wenatchee)</v>
          </cell>
          <cell r="C6055" t="str">
            <v>Wenatchee</v>
          </cell>
          <cell r="D6055" t="str">
            <v>no</v>
          </cell>
          <cell r="E6055" t="str">
            <v>yes</v>
          </cell>
          <cell r="F6055" t="str">
            <v>no</v>
          </cell>
        </row>
        <row r="6056">
          <cell r="A6056" t="str">
            <v>Early Winters Creek 01</v>
          </cell>
          <cell r="B6056" t="str">
            <v>Cedar Creek</v>
          </cell>
          <cell r="C6056" t="str">
            <v>Methow</v>
          </cell>
          <cell r="D6056" t="str">
            <v>yes</v>
          </cell>
          <cell r="E6056" t="str">
            <v>yes</v>
          </cell>
          <cell r="F6056" t="str">
            <v>yes</v>
          </cell>
        </row>
        <row r="6057">
          <cell r="A6057" t="str">
            <v>Early Winters Creek 02</v>
          </cell>
          <cell r="B6057" t="str">
            <v>Early Winters Creek</v>
          </cell>
          <cell r="C6057" t="str">
            <v>Methow</v>
          </cell>
          <cell r="D6057" t="str">
            <v>yes</v>
          </cell>
          <cell r="E6057" t="str">
            <v>yes</v>
          </cell>
          <cell r="F6057" t="str">
            <v>yes</v>
          </cell>
        </row>
        <row r="6058">
          <cell r="A6058" t="str">
            <v>Early Winters Creek 03</v>
          </cell>
          <cell r="B6058" t="str">
            <v>Early Winters Creek</v>
          </cell>
          <cell r="C6058" t="str">
            <v>Methow</v>
          </cell>
          <cell r="D6058" t="str">
            <v>yes</v>
          </cell>
          <cell r="E6058" t="str">
            <v>yes</v>
          </cell>
          <cell r="F6058" t="str">
            <v>yes</v>
          </cell>
        </row>
        <row r="6059">
          <cell r="A6059" t="str">
            <v>Early Winters Creek 04</v>
          </cell>
          <cell r="B6059" t="str">
            <v>Early Winters Creek</v>
          </cell>
          <cell r="C6059" t="str">
            <v>Methow</v>
          </cell>
          <cell r="D6059" t="str">
            <v>yes</v>
          </cell>
          <cell r="E6059" t="str">
            <v>yes</v>
          </cell>
          <cell r="F6059" t="str">
            <v>yes</v>
          </cell>
        </row>
        <row r="6060">
          <cell r="A6060" t="str">
            <v>Early Winters Creek 06</v>
          </cell>
          <cell r="B6060" t="str">
            <v>Early Winters Creek</v>
          </cell>
          <cell r="C6060" t="str">
            <v>Methow</v>
          </cell>
          <cell r="D6060" t="str">
            <v>no</v>
          </cell>
          <cell r="E6060" t="str">
            <v>no</v>
          </cell>
          <cell r="F6060" t="str">
            <v>yes</v>
          </cell>
        </row>
        <row r="6061">
          <cell r="A6061" t="str">
            <v>Eight Mile Creek 01</v>
          </cell>
          <cell r="B6061" t="str">
            <v>Eight Mile Creek</v>
          </cell>
          <cell r="C6061" t="str">
            <v>Methow</v>
          </cell>
          <cell r="D6061" t="str">
            <v>yes</v>
          </cell>
          <cell r="E6061" t="str">
            <v>yes</v>
          </cell>
          <cell r="F6061" t="str">
            <v>yes</v>
          </cell>
        </row>
        <row r="6062">
          <cell r="A6062" t="str">
            <v>Eight Mile Creek 02</v>
          </cell>
          <cell r="B6062" t="str">
            <v>Eight Mile Creek</v>
          </cell>
          <cell r="C6062" t="str">
            <v>Methow</v>
          </cell>
          <cell r="D6062" t="str">
            <v>yes</v>
          </cell>
          <cell r="E6062" t="str">
            <v>yes</v>
          </cell>
          <cell r="F6062" t="str">
            <v>yes</v>
          </cell>
        </row>
        <row r="6063">
          <cell r="A6063" t="str">
            <v>Eight Mile Creek 03</v>
          </cell>
          <cell r="B6063" t="str">
            <v>Eight Mile Creek</v>
          </cell>
          <cell r="C6063" t="str">
            <v>Methow</v>
          </cell>
          <cell r="D6063" t="str">
            <v>yes</v>
          </cell>
          <cell r="E6063" t="str">
            <v>yes</v>
          </cell>
          <cell r="F6063" t="str">
            <v>yes</v>
          </cell>
        </row>
        <row r="6064">
          <cell r="A6064" t="str">
            <v>Eight Mile Creek 05</v>
          </cell>
          <cell r="B6064" t="str">
            <v>Eight Mile Creek</v>
          </cell>
          <cell r="C6064" t="str">
            <v>Methow</v>
          </cell>
          <cell r="D6064" t="str">
            <v>yes</v>
          </cell>
          <cell r="E6064" t="str">
            <v>yes</v>
          </cell>
          <cell r="F6064" t="str">
            <v>yes</v>
          </cell>
        </row>
        <row r="6065">
          <cell r="A6065" t="str">
            <v>Eight Mile Creek 06</v>
          </cell>
          <cell r="B6065" t="str">
            <v>Eight Mile Creek</v>
          </cell>
          <cell r="C6065" t="str">
            <v>Methow</v>
          </cell>
          <cell r="D6065" t="str">
            <v>yes</v>
          </cell>
          <cell r="E6065" t="str">
            <v>yes</v>
          </cell>
          <cell r="F6065" t="str">
            <v>yes</v>
          </cell>
        </row>
        <row r="6066">
          <cell r="A6066" t="str">
            <v>Eight Mile Creek 07</v>
          </cell>
          <cell r="B6066" t="str">
            <v>Eight Mile Creek</v>
          </cell>
          <cell r="C6066" t="str">
            <v>Methow</v>
          </cell>
          <cell r="D6066" t="str">
            <v>yes</v>
          </cell>
          <cell r="E6066" t="str">
            <v>yes</v>
          </cell>
          <cell r="F6066" t="str">
            <v>yes</v>
          </cell>
        </row>
        <row r="6067">
          <cell r="A6067" t="str">
            <v>Eight Mile Creek 08</v>
          </cell>
          <cell r="B6067" t="str">
            <v>Eight Mile Creek</v>
          </cell>
          <cell r="C6067" t="str">
            <v>Methow</v>
          </cell>
          <cell r="D6067" t="str">
            <v>yes</v>
          </cell>
          <cell r="E6067" t="str">
            <v>yes</v>
          </cell>
          <cell r="F6067" t="str">
            <v>yes</v>
          </cell>
        </row>
        <row r="6068">
          <cell r="A6068" t="str">
            <v>Eight Mile Creek 09</v>
          </cell>
          <cell r="B6068" t="str">
            <v>Eight Mile Creek</v>
          </cell>
          <cell r="C6068" t="str">
            <v>Methow</v>
          </cell>
          <cell r="D6068" t="str">
            <v>yes</v>
          </cell>
          <cell r="E6068" t="str">
            <v>yes</v>
          </cell>
          <cell r="F6068" t="str">
            <v>yes</v>
          </cell>
        </row>
        <row r="6069">
          <cell r="A6069" t="str">
            <v>Entiat River Lake 01</v>
          </cell>
          <cell r="B6069" t="str">
            <v>Entiat River-Lake Creek</v>
          </cell>
          <cell r="C6069" t="str">
            <v>Entiat</v>
          </cell>
          <cell r="D6069" t="str">
            <v>yes</v>
          </cell>
          <cell r="E6069" t="str">
            <v>yes</v>
          </cell>
          <cell r="F6069" t="str">
            <v>yes</v>
          </cell>
        </row>
        <row r="6070">
          <cell r="A6070" t="str">
            <v>Entiat River Lake 02</v>
          </cell>
          <cell r="B6070" t="str">
            <v>Entiat River-Lake Creek</v>
          </cell>
          <cell r="C6070" t="str">
            <v>Entiat</v>
          </cell>
          <cell r="D6070" t="str">
            <v>yes</v>
          </cell>
          <cell r="E6070" t="str">
            <v>yes</v>
          </cell>
          <cell r="F6070" t="str">
            <v>yes</v>
          </cell>
        </row>
        <row r="6071">
          <cell r="A6071" t="str">
            <v>Entiat River Lake 03</v>
          </cell>
          <cell r="B6071" t="str">
            <v>Entiat River-Lake Creek</v>
          </cell>
          <cell r="C6071" t="str">
            <v>Entiat</v>
          </cell>
          <cell r="D6071" t="str">
            <v>yes</v>
          </cell>
          <cell r="E6071" t="str">
            <v>yes</v>
          </cell>
          <cell r="F6071" t="str">
            <v>yes</v>
          </cell>
        </row>
        <row r="6072">
          <cell r="A6072" t="str">
            <v>Entiat River Lake 04</v>
          </cell>
          <cell r="B6072" t="str">
            <v>Entiat River-Lake Creek</v>
          </cell>
          <cell r="C6072" t="str">
            <v>Entiat</v>
          </cell>
          <cell r="D6072" t="str">
            <v>yes</v>
          </cell>
          <cell r="E6072" t="str">
            <v>yes</v>
          </cell>
          <cell r="F6072" t="str">
            <v>yes</v>
          </cell>
        </row>
        <row r="6073">
          <cell r="A6073" t="str">
            <v>Entiat River Lake 05</v>
          </cell>
          <cell r="B6073" t="str">
            <v>Entiat River-Lake Creek</v>
          </cell>
          <cell r="C6073" t="str">
            <v>Entiat</v>
          </cell>
          <cell r="D6073" t="str">
            <v>yes</v>
          </cell>
          <cell r="E6073" t="str">
            <v>yes</v>
          </cell>
          <cell r="F6073" t="str">
            <v>yes</v>
          </cell>
        </row>
        <row r="6074">
          <cell r="A6074" t="str">
            <v>Entiat River Lake 06</v>
          </cell>
          <cell r="B6074" t="str">
            <v>Entiat River-Lake Creek</v>
          </cell>
          <cell r="C6074" t="str">
            <v>Entiat</v>
          </cell>
          <cell r="D6074" t="str">
            <v>yes</v>
          </cell>
          <cell r="E6074" t="str">
            <v>yes</v>
          </cell>
          <cell r="F6074" t="str">
            <v>yes</v>
          </cell>
        </row>
        <row r="6075">
          <cell r="A6075" t="str">
            <v>Entiat River Lake 07</v>
          </cell>
          <cell r="B6075" t="str">
            <v>Entiat River-Lake Creek</v>
          </cell>
          <cell r="C6075" t="str">
            <v>Entiat</v>
          </cell>
          <cell r="D6075" t="str">
            <v>yes</v>
          </cell>
          <cell r="E6075" t="str">
            <v>yes</v>
          </cell>
          <cell r="F6075" t="str">
            <v>yes</v>
          </cell>
        </row>
        <row r="6076">
          <cell r="A6076" t="str">
            <v>Entiat River Lake 08</v>
          </cell>
          <cell r="B6076" t="str">
            <v>Entiat River-Lake Creek</v>
          </cell>
          <cell r="C6076" t="str">
            <v>Entiat</v>
          </cell>
          <cell r="D6076" t="str">
            <v>yes</v>
          </cell>
          <cell r="E6076" t="str">
            <v>yes</v>
          </cell>
          <cell r="F6076" t="str">
            <v>yes</v>
          </cell>
        </row>
        <row r="6077">
          <cell r="A6077" t="str">
            <v>Entiat River Lake 09</v>
          </cell>
          <cell r="B6077" t="str">
            <v>Entiat River-Lake Creek</v>
          </cell>
          <cell r="C6077" t="str">
            <v>Entiat</v>
          </cell>
          <cell r="D6077" t="str">
            <v>yes</v>
          </cell>
          <cell r="E6077" t="str">
            <v>yes</v>
          </cell>
          <cell r="F6077" t="str">
            <v>yes</v>
          </cell>
        </row>
        <row r="6078">
          <cell r="A6078" t="str">
            <v>Entiat River Lake 10</v>
          </cell>
          <cell r="B6078" t="str">
            <v>Entiat River-Lake Creek</v>
          </cell>
          <cell r="C6078" t="str">
            <v>Entiat</v>
          </cell>
          <cell r="D6078" t="str">
            <v>yes</v>
          </cell>
          <cell r="E6078" t="str">
            <v>yes</v>
          </cell>
          <cell r="F6078" t="str">
            <v>yes</v>
          </cell>
        </row>
        <row r="6079">
          <cell r="A6079" t="str">
            <v>Entiat River Lake 11</v>
          </cell>
          <cell r="B6079" t="str">
            <v>Entiat River-Lake Creek</v>
          </cell>
          <cell r="C6079" t="str">
            <v>Entiat</v>
          </cell>
          <cell r="D6079" t="str">
            <v>yes</v>
          </cell>
          <cell r="E6079" t="str">
            <v>yes</v>
          </cell>
          <cell r="F6079" t="str">
            <v>yes</v>
          </cell>
        </row>
        <row r="6080">
          <cell r="A6080" t="str">
            <v>Entiat River Mills 01</v>
          </cell>
          <cell r="B6080" t="str">
            <v>Entiat River-Mills Creek</v>
          </cell>
          <cell r="C6080" t="str">
            <v>Entiat</v>
          </cell>
          <cell r="D6080" t="str">
            <v>yes</v>
          </cell>
          <cell r="E6080" t="str">
            <v>yes</v>
          </cell>
          <cell r="F6080" t="str">
            <v>yes</v>
          </cell>
        </row>
        <row r="6081">
          <cell r="A6081" t="str">
            <v>Entiat River Mills 02</v>
          </cell>
          <cell r="B6081" t="str">
            <v>Entiat River-Mills Creek</v>
          </cell>
          <cell r="C6081" t="str">
            <v>Entiat</v>
          </cell>
          <cell r="D6081" t="str">
            <v>yes</v>
          </cell>
          <cell r="E6081" t="str">
            <v>yes</v>
          </cell>
          <cell r="F6081" t="str">
            <v>yes</v>
          </cell>
        </row>
        <row r="6082">
          <cell r="A6082" t="str">
            <v>Entiat River Mills 03</v>
          </cell>
          <cell r="B6082" t="str">
            <v>Entiat River-Mills Creek</v>
          </cell>
          <cell r="C6082" t="str">
            <v>Entiat</v>
          </cell>
          <cell r="D6082" t="str">
            <v>yes</v>
          </cell>
          <cell r="E6082" t="str">
            <v>yes</v>
          </cell>
          <cell r="F6082" t="str">
            <v>yes</v>
          </cell>
        </row>
        <row r="6083">
          <cell r="A6083" t="str">
            <v>Entiat River Mills 04</v>
          </cell>
          <cell r="B6083" t="str">
            <v>Entiat River-Mills Creek</v>
          </cell>
          <cell r="C6083" t="str">
            <v>Entiat</v>
          </cell>
          <cell r="D6083" t="str">
            <v>yes</v>
          </cell>
          <cell r="E6083" t="str">
            <v>yes</v>
          </cell>
          <cell r="F6083" t="str">
            <v>yes</v>
          </cell>
        </row>
        <row r="6084">
          <cell r="A6084" t="str">
            <v>Entiat River Mills 05</v>
          </cell>
          <cell r="B6084" t="str">
            <v>Entiat River-Mills Creek</v>
          </cell>
          <cell r="C6084" t="str">
            <v>Entiat</v>
          </cell>
          <cell r="D6084" t="str">
            <v>yes</v>
          </cell>
          <cell r="E6084" t="str">
            <v>yes</v>
          </cell>
          <cell r="F6084" t="str">
            <v>yes</v>
          </cell>
        </row>
        <row r="6085">
          <cell r="A6085" t="str">
            <v>Entiat River Mills 06</v>
          </cell>
          <cell r="B6085" t="str">
            <v>Entiat River-Mills Creek</v>
          </cell>
          <cell r="C6085" t="str">
            <v>Entiat</v>
          </cell>
          <cell r="D6085" t="str">
            <v>yes</v>
          </cell>
          <cell r="E6085" t="str">
            <v>yes</v>
          </cell>
          <cell r="F6085" t="str">
            <v>yes</v>
          </cell>
        </row>
        <row r="6086">
          <cell r="A6086" t="str">
            <v>Entiat River Mills 07</v>
          </cell>
          <cell r="B6086" t="str">
            <v>Entiat River-Mills Creek</v>
          </cell>
          <cell r="C6086" t="str">
            <v>Entiat</v>
          </cell>
          <cell r="D6086" t="str">
            <v>yes</v>
          </cell>
          <cell r="E6086" t="str">
            <v>yes</v>
          </cell>
          <cell r="F6086" t="str">
            <v>yes</v>
          </cell>
        </row>
        <row r="6087">
          <cell r="A6087" t="str">
            <v>Entiat River Mills 08</v>
          </cell>
          <cell r="B6087" t="str">
            <v>Entiat River-Mills Creek</v>
          </cell>
          <cell r="C6087" t="str">
            <v>Entiat</v>
          </cell>
          <cell r="D6087" t="str">
            <v>yes</v>
          </cell>
          <cell r="E6087" t="str">
            <v>yes</v>
          </cell>
          <cell r="F6087" t="str">
            <v>yes</v>
          </cell>
        </row>
        <row r="6088">
          <cell r="A6088" t="str">
            <v>Entiat River Potato 01</v>
          </cell>
          <cell r="B6088" t="str">
            <v>Entiat River-Potato Creek</v>
          </cell>
          <cell r="C6088" t="str">
            <v>Entiat</v>
          </cell>
          <cell r="D6088" t="str">
            <v>yes</v>
          </cell>
          <cell r="E6088" t="str">
            <v>yes</v>
          </cell>
          <cell r="F6088" t="str">
            <v>yes</v>
          </cell>
        </row>
        <row r="6089">
          <cell r="A6089" t="str">
            <v>Entiat River Potato 02</v>
          </cell>
          <cell r="B6089" t="str">
            <v>Entiat River-Potato Creek</v>
          </cell>
          <cell r="C6089" t="str">
            <v>Entiat</v>
          </cell>
          <cell r="D6089" t="str">
            <v>yes</v>
          </cell>
          <cell r="E6089" t="str">
            <v>yes</v>
          </cell>
          <cell r="F6089" t="str">
            <v>yes</v>
          </cell>
        </row>
        <row r="6090">
          <cell r="A6090" t="str">
            <v>Entiat River Potato 03</v>
          </cell>
          <cell r="B6090" t="str">
            <v>Entiat River-Potato Creek</v>
          </cell>
          <cell r="C6090" t="str">
            <v>Entiat</v>
          </cell>
          <cell r="D6090" t="str">
            <v>yes</v>
          </cell>
          <cell r="E6090" t="str">
            <v>yes</v>
          </cell>
          <cell r="F6090" t="str">
            <v>yes</v>
          </cell>
        </row>
        <row r="6091">
          <cell r="A6091" t="str">
            <v>Entiat River Potato 04</v>
          </cell>
          <cell r="B6091" t="str">
            <v>Entiat River-Potato Creek</v>
          </cell>
          <cell r="C6091" t="str">
            <v>Entiat</v>
          </cell>
          <cell r="D6091" t="str">
            <v>yes</v>
          </cell>
          <cell r="E6091" t="str">
            <v>yes</v>
          </cell>
          <cell r="F6091" t="str">
            <v>yes</v>
          </cell>
        </row>
        <row r="6092">
          <cell r="A6092" t="str">
            <v>Entiat River Potato 05</v>
          </cell>
          <cell r="B6092" t="str">
            <v>Entiat River-Potato Creek</v>
          </cell>
          <cell r="C6092" t="str">
            <v>Entiat</v>
          </cell>
          <cell r="D6092" t="str">
            <v>yes</v>
          </cell>
          <cell r="E6092" t="str">
            <v>yes</v>
          </cell>
          <cell r="F6092" t="str">
            <v>yes</v>
          </cell>
        </row>
        <row r="6093">
          <cell r="A6093" t="str">
            <v>Entiat River Potato 06</v>
          </cell>
          <cell r="B6093" t="str">
            <v>Entiat River-Potato Creek</v>
          </cell>
          <cell r="C6093" t="str">
            <v>Entiat</v>
          </cell>
          <cell r="D6093" t="str">
            <v>yes</v>
          </cell>
          <cell r="E6093" t="str">
            <v>yes</v>
          </cell>
          <cell r="F6093" t="str">
            <v>yes</v>
          </cell>
        </row>
        <row r="6094">
          <cell r="A6094" t="str">
            <v>Entiat River Potato 07</v>
          </cell>
          <cell r="B6094" t="str">
            <v>Entiat River-Potato Creek</v>
          </cell>
          <cell r="C6094" t="str">
            <v>Entiat</v>
          </cell>
          <cell r="D6094" t="str">
            <v>yes</v>
          </cell>
          <cell r="E6094" t="str">
            <v>yes</v>
          </cell>
          <cell r="F6094" t="str">
            <v>yes</v>
          </cell>
        </row>
        <row r="6095">
          <cell r="A6095" t="str">
            <v>Entiat River Potato 08</v>
          </cell>
          <cell r="B6095" t="str">
            <v>Entiat River-Potato Creek</v>
          </cell>
          <cell r="C6095" t="str">
            <v>Entiat</v>
          </cell>
          <cell r="D6095" t="str">
            <v>yes</v>
          </cell>
          <cell r="E6095" t="str">
            <v>yes</v>
          </cell>
          <cell r="F6095" t="str">
            <v>yes</v>
          </cell>
        </row>
        <row r="6096">
          <cell r="A6096" t="str">
            <v>Entiat River Preston 01</v>
          </cell>
          <cell r="B6096" t="str">
            <v>Entiat River-Preston Creek</v>
          </cell>
          <cell r="C6096" t="str">
            <v>Entiat</v>
          </cell>
          <cell r="D6096" t="str">
            <v>yes</v>
          </cell>
          <cell r="E6096" t="str">
            <v>yes</v>
          </cell>
          <cell r="F6096" t="str">
            <v>yes</v>
          </cell>
        </row>
        <row r="6097">
          <cell r="A6097" t="str">
            <v>Entiat River Preston 02</v>
          </cell>
          <cell r="B6097" t="str">
            <v>Entiat River-Preston Creek</v>
          </cell>
          <cell r="C6097" t="str">
            <v>Entiat</v>
          </cell>
          <cell r="D6097" t="str">
            <v>yes</v>
          </cell>
          <cell r="E6097" t="str">
            <v>yes</v>
          </cell>
          <cell r="F6097" t="str">
            <v>yes</v>
          </cell>
        </row>
        <row r="6098">
          <cell r="A6098" t="str">
            <v>Entiat River Preston 03</v>
          </cell>
          <cell r="B6098" t="str">
            <v>Entiat River-Preston Creek</v>
          </cell>
          <cell r="C6098" t="str">
            <v>Entiat</v>
          </cell>
          <cell r="D6098" t="str">
            <v>yes</v>
          </cell>
          <cell r="E6098" t="str">
            <v>yes</v>
          </cell>
          <cell r="F6098" t="str">
            <v>yes</v>
          </cell>
        </row>
        <row r="6099">
          <cell r="A6099" t="str">
            <v>Entiat River Preston 04</v>
          </cell>
          <cell r="B6099" t="str">
            <v>Entiat River-Preston Creek</v>
          </cell>
          <cell r="C6099" t="str">
            <v>Entiat</v>
          </cell>
          <cell r="D6099" t="str">
            <v>yes</v>
          </cell>
          <cell r="E6099" t="str">
            <v>yes</v>
          </cell>
          <cell r="F6099" t="str">
            <v>yes</v>
          </cell>
        </row>
        <row r="6100">
          <cell r="A6100" t="str">
            <v>Entiat River Preston 05</v>
          </cell>
          <cell r="B6100" t="str">
            <v>Entiat River-Lake Creek</v>
          </cell>
          <cell r="C6100" t="str">
            <v>Entiat</v>
          </cell>
          <cell r="D6100" t="str">
            <v>yes</v>
          </cell>
          <cell r="E6100" t="str">
            <v>yes</v>
          </cell>
          <cell r="F6100" t="str">
            <v>yes</v>
          </cell>
        </row>
        <row r="6101">
          <cell r="A6101" t="str">
            <v>Etienne Creek 01</v>
          </cell>
          <cell r="B6101" t="str">
            <v xml:space="preserve">Upper Peshastin Creek </v>
          </cell>
          <cell r="C6101" t="str">
            <v>Wenatchee</v>
          </cell>
          <cell r="D6101" t="str">
            <v>yes</v>
          </cell>
          <cell r="E6101" t="str">
            <v>yes</v>
          </cell>
          <cell r="F6101" t="str">
            <v>yes</v>
          </cell>
        </row>
        <row r="6102">
          <cell r="A6102" t="str">
            <v>Etienne Creek 02</v>
          </cell>
          <cell r="B6102" t="str">
            <v xml:space="preserve">Upper Peshastin Creek </v>
          </cell>
          <cell r="C6102" t="str">
            <v>Wenatchee</v>
          </cell>
          <cell r="D6102" t="str">
            <v>no</v>
          </cell>
          <cell r="E6102" t="str">
            <v>yes</v>
          </cell>
          <cell r="F6102" t="str">
            <v>yes</v>
          </cell>
        </row>
        <row r="6103">
          <cell r="A6103" t="str">
            <v>Eureka Creek 01</v>
          </cell>
          <cell r="B6103" t="str">
            <v>Eureka Creek Methow</v>
          </cell>
          <cell r="C6103" t="str">
            <v>Methow</v>
          </cell>
          <cell r="D6103" t="str">
            <v>yes</v>
          </cell>
          <cell r="E6103" t="str">
            <v>yes</v>
          </cell>
          <cell r="F6103" t="str">
            <v>yes</v>
          </cell>
        </row>
        <row r="6104">
          <cell r="A6104" t="str">
            <v>Falls Creek 01</v>
          </cell>
          <cell r="B6104" t="str">
            <v>Falls Creek Methow</v>
          </cell>
          <cell r="C6104" t="str">
            <v>Methow</v>
          </cell>
          <cell r="D6104" t="str">
            <v>no</v>
          </cell>
          <cell r="E6104" t="str">
            <v>yes</v>
          </cell>
          <cell r="F6104" t="str">
            <v>no</v>
          </cell>
        </row>
        <row r="6105">
          <cell r="A6105" t="str">
            <v>Farewell Creek 01</v>
          </cell>
          <cell r="B6105" t="str">
            <v>Lake Creek (Methow)</v>
          </cell>
          <cell r="C6105" t="str">
            <v>Methow</v>
          </cell>
          <cell r="D6105" t="str">
            <v>no</v>
          </cell>
          <cell r="E6105" t="str">
            <v>no</v>
          </cell>
          <cell r="F6105" t="str">
            <v>no</v>
          </cell>
        </row>
        <row r="6106">
          <cell r="A6106" t="str">
            <v>Fish Creek 01</v>
          </cell>
          <cell r="B6106" t="str">
            <v xml:space="preserve">Upper Little Wenatchee River </v>
          </cell>
          <cell r="C6106" t="str">
            <v>Wenatchee</v>
          </cell>
          <cell r="D6106" t="str">
            <v>no</v>
          </cell>
          <cell r="E6106" t="str">
            <v>no</v>
          </cell>
          <cell r="F6106" t="str">
            <v>yes</v>
          </cell>
        </row>
        <row r="6107">
          <cell r="A6107" t="str">
            <v>Fish Lake Run 01</v>
          </cell>
          <cell r="B6107" t="str">
            <v>Wenatchee River-Beaver Creek</v>
          </cell>
          <cell r="C6107" t="str">
            <v>Wenatchee</v>
          </cell>
          <cell r="D6107" t="str">
            <v>yes</v>
          </cell>
          <cell r="E6107" t="str">
            <v>yes</v>
          </cell>
          <cell r="F6107" t="str">
            <v>no</v>
          </cell>
        </row>
        <row r="6108">
          <cell r="A6108" t="str">
            <v>Fish Lake Run 02</v>
          </cell>
          <cell r="B6108" t="str">
            <v>Wenatchee River-Beaver Creek</v>
          </cell>
          <cell r="C6108" t="str">
            <v>Wenatchee</v>
          </cell>
          <cell r="D6108" t="str">
            <v>no</v>
          </cell>
          <cell r="E6108" t="str">
            <v>yes</v>
          </cell>
          <cell r="F6108" t="str">
            <v>no</v>
          </cell>
        </row>
        <row r="6109">
          <cell r="A6109" t="str">
            <v>Foggy Dew Creek 01</v>
          </cell>
          <cell r="B6109" t="str">
            <v>Gold Creek</v>
          </cell>
          <cell r="C6109" t="str">
            <v>Methow</v>
          </cell>
          <cell r="D6109" t="str">
            <v>yes</v>
          </cell>
          <cell r="E6109" t="str">
            <v>yes</v>
          </cell>
          <cell r="F6109" t="str">
            <v>yes</v>
          </cell>
        </row>
        <row r="6110">
          <cell r="A6110" t="str">
            <v>Foggy Dew Creek 02</v>
          </cell>
          <cell r="B6110" t="str">
            <v>Gold Creek</v>
          </cell>
          <cell r="C6110" t="str">
            <v>Methow</v>
          </cell>
          <cell r="D6110" t="str">
            <v>yes</v>
          </cell>
          <cell r="E6110" t="str">
            <v>yes</v>
          </cell>
          <cell r="F6110" t="str">
            <v>yes</v>
          </cell>
        </row>
        <row r="6111">
          <cell r="A6111" t="str">
            <v>Foggy Dew Creek 03</v>
          </cell>
          <cell r="B6111" t="str">
            <v>Gold Creek</v>
          </cell>
          <cell r="C6111" t="str">
            <v>Methow</v>
          </cell>
          <cell r="D6111" t="str">
            <v>yes</v>
          </cell>
          <cell r="E6111" t="str">
            <v>yes</v>
          </cell>
          <cell r="F6111" t="str">
            <v>yes</v>
          </cell>
        </row>
        <row r="6112">
          <cell r="A6112" t="str">
            <v>Foggy Dew Creek 04</v>
          </cell>
          <cell r="B6112" t="str">
            <v>Gold Creek</v>
          </cell>
          <cell r="C6112" t="str">
            <v>Methow</v>
          </cell>
          <cell r="D6112" t="str">
            <v>yes</v>
          </cell>
          <cell r="E6112" t="str">
            <v>yes</v>
          </cell>
          <cell r="F6112" t="str">
            <v>yes</v>
          </cell>
        </row>
        <row r="6113">
          <cell r="A6113" t="str">
            <v>Frazer Creek 01</v>
          </cell>
          <cell r="B6113" t="str">
            <v xml:space="preserve">Lower Beaver Creek </v>
          </cell>
          <cell r="C6113" t="str">
            <v>Methow</v>
          </cell>
          <cell r="D6113" t="str">
            <v>no</v>
          </cell>
          <cell r="E6113" t="str">
            <v>no</v>
          </cell>
          <cell r="F6113" t="str">
            <v>no</v>
          </cell>
        </row>
        <row r="6114">
          <cell r="A6114" t="str">
            <v>Frazer Creek 02</v>
          </cell>
          <cell r="B6114" t="str">
            <v xml:space="preserve">Lower Beaver Creek </v>
          </cell>
          <cell r="C6114" t="str">
            <v>Methow</v>
          </cell>
          <cell r="D6114" t="str">
            <v>no</v>
          </cell>
          <cell r="E6114" t="str">
            <v>no</v>
          </cell>
          <cell r="F6114" t="str">
            <v>no</v>
          </cell>
        </row>
        <row r="6115">
          <cell r="A6115" t="str">
            <v>Frazer Creek 03</v>
          </cell>
          <cell r="B6115" t="str">
            <v xml:space="preserve">Lower Beaver Creek </v>
          </cell>
          <cell r="C6115" t="str">
            <v>Methow</v>
          </cell>
          <cell r="D6115" t="str">
            <v>no</v>
          </cell>
          <cell r="E6115" t="str">
            <v>no</v>
          </cell>
          <cell r="F6115" t="str">
            <v>no</v>
          </cell>
        </row>
        <row r="6116">
          <cell r="A6116" t="str">
            <v>French Creek 01</v>
          </cell>
          <cell r="B6116" t="str">
            <v xml:space="preserve">Upper Icicle Creek </v>
          </cell>
          <cell r="C6116" t="str">
            <v>Wenatchee</v>
          </cell>
          <cell r="D6116" t="str">
            <v>no</v>
          </cell>
          <cell r="E6116" t="str">
            <v>no</v>
          </cell>
          <cell r="F6116" t="str">
            <v>yes</v>
          </cell>
        </row>
        <row r="6117">
          <cell r="A6117" t="str">
            <v>French Creek 02</v>
          </cell>
          <cell r="B6117" t="str">
            <v>French Creek (Wenatchee)</v>
          </cell>
          <cell r="C6117" t="str">
            <v>Wenatchee</v>
          </cell>
          <cell r="D6117" t="str">
            <v>no</v>
          </cell>
          <cell r="E6117" t="str">
            <v>no</v>
          </cell>
          <cell r="F6117" t="str">
            <v>yes</v>
          </cell>
        </row>
        <row r="6118">
          <cell r="A6118" t="str">
            <v>French Creek 03</v>
          </cell>
          <cell r="B6118" t="str">
            <v>French Creek (Wenatchee)</v>
          </cell>
          <cell r="C6118" t="str">
            <v>Wenatchee</v>
          </cell>
          <cell r="D6118" t="str">
            <v>no</v>
          </cell>
          <cell r="E6118" t="str">
            <v>no</v>
          </cell>
          <cell r="F6118" t="str">
            <v>yes</v>
          </cell>
        </row>
        <row r="6119">
          <cell r="A6119" t="str">
            <v>French Creek 04</v>
          </cell>
          <cell r="B6119" t="str">
            <v>French Creek (Wenatchee)</v>
          </cell>
          <cell r="C6119" t="str">
            <v>Wenatchee</v>
          </cell>
          <cell r="D6119" t="str">
            <v>no</v>
          </cell>
          <cell r="E6119" t="str">
            <v>no</v>
          </cell>
          <cell r="F6119" t="str">
            <v>yes</v>
          </cell>
        </row>
        <row r="6120">
          <cell r="A6120" t="str">
            <v>French Creek 05</v>
          </cell>
          <cell r="B6120" t="str">
            <v>French Creek (Wenatchee)</v>
          </cell>
          <cell r="C6120" t="str">
            <v>Wenatchee</v>
          </cell>
          <cell r="D6120" t="str">
            <v>no</v>
          </cell>
          <cell r="E6120" t="str">
            <v>no</v>
          </cell>
          <cell r="F6120" t="str">
            <v>yes</v>
          </cell>
        </row>
        <row r="6121">
          <cell r="A6121" t="str">
            <v>French Creek 06</v>
          </cell>
          <cell r="B6121" t="str">
            <v>French Creek (Wenatchee)</v>
          </cell>
          <cell r="C6121" t="str">
            <v>Wenatchee</v>
          </cell>
          <cell r="D6121" t="str">
            <v>no</v>
          </cell>
          <cell r="E6121" t="str">
            <v>no</v>
          </cell>
          <cell r="F6121" t="str">
            <v>yes</v>
          </cell>
        </row>
        <row r="6122">
          <cell r="A6122" t="str">
            <v>Freund Creek 01</v>
          </cell>
          <cell r="B6122" t="str">
            <v>Chumstick Creek</v>
          </cell>
          <cell r="C6122" t="str">
            <v>Wenatchee</v>
          </cell>
          <cell r="D6122" t="str">
            <v>no</v>
          </cell>
          <cell r="E6122" t="str">
            <v>yes</v>
          </cell>
          <cell r="F6122" t="str">
            <v>no</v>
          </cell>
        </row>
        <row r="6123">
          <cell r="A6123" t="str">
            <v>Gate Creek 01</v>
          </cell>
          <cell r="B6123" t="str">
            <v xml:space="preserve">Lower Chiwawa River </v>
          </cell>
          <cell r="C6123" t="str">
            <v>Wenatchee</v>
          </cell>
          <cell r="D6123" t="str">
            <v>no</v>
          </cell>
          <cell r="E6123" t="str">
            <v>yes</v>
          </cell>
          <cell r="F6123" t="str">
            <v>no</v>
          </cell>
        </row>
        <row r="6124">
          <cell r="A6124" t="str">
            <v>Gill Creek 01</v>
          </cell>
          <cell r="B6124" t="str">
            <v xml:space="preserve">Lower Nason Creek </v>
          </cell>
          <cell r="C6124" t="str">
            <v>Wenatchee</v>
          </cell>
          <cell r="D6124" t="str">
            <v>no</v>
          </cell>
          <cell r="E6124" t="str">
            <v>yes</v>
          </cell>
          <cell r="F6124" t="str">
            <v>no</v>
          </cell>
        </row>
        <row r="6125">
          <cell r="A6125" t="str">
            <v>Goat Creek 01</v>
          </cell>
          <cell r="B6125" t="str">
            <v xml:space="preserve">Goat Creek </v>
          </cell>
          <cell r="C6125" t="str">
            <v>Methow</v>
          </cell>
          <cell r="D6125" t="str">
            <v>yes</v>
          </cell>
          <cell r="E6125" t="str">
            <v>yes</v>
          </cell>
          <cell r="F6125" t="str">
            <v>yes</v>
          </cell>
        </row>
        <row r="6126">
          <cell r="A6126" t="str">
            <v>Goat Creek 02</v>
          </cell>
          <cell r="B6126" t="str">
            <v xml:space="preserve">Goat Creek </v>
          </cell>
          <cell r="C6126" t="str">
            <v>Methow</v>
          </cell>
          <cell r="D6126" t="str">
            <v>yes</v>
          </cell>
          <cell r="E6126" t="str">
            <v>yes</v>
          </cell>
          <cell r="F6126" t="str">
            <v>yes</v>
          </cell>
        </row>
        <row r="6127">
          <cell r="A6127" t="str">
            <v>Goat Creek 03</v>
          </cell>
          <cell r="B6127" t="str">
            <v xml:space="preserve">Goat Creek </v>
          </cell>
          <cell r="C6127" t="str">
            <v>Methow</v>
          </cell>
          <cell r="D6127" t="str">
            <v>yes</v>
          </cell>
          <cell r="E6127" t="str">
            <v>no</v>
          </cell>
          <cell r="F6127" t="str">
            <v>yes</v>
          </cell>
        </row>
        <row r="6128">
          <cell r="A6128" t="str">
            <v>Goat Creek 04</v>
          </cell>
          <cell r="B6128" t="str">
            <v xml:space="preserve">Goat Creek </v>
          </cell>
          <cell r="C6128" t="str">
            <v>Methow</v>
          </cell>
          <cell r="D6128" t="str">
            <v>no</v>
          </cell>
          <cell r="E6128" t="str">
            <v>no</v>
          </cell>
          <cell r="F6128" t="str">
            <v>yes</v>
          </cell>
        </row>
        <row r="6129">
          <cell r="A6129" t="str">
            <v>Goat Creek 05</v>
          </cell>
          <cell r="B6129" t="str">
            <v xml:space="preserve">Goat Creek </v>
          </cell>
          <cell r="C6129" t="str">
            <v>Methow</v>
          </cell>
          <cell r="D6129" t="str">
            <v>no</v>
          </cell>
          <cell r="E6129" t="str">
            <v>no</v>
          </cell>
          <cell r="F6129" t="str">
            <v>yes</v>
          </cell>
        </row>
        <row r="6130">
          <cell r="A6130" t="str">
            <v>Goat Creek 06</v>
          </cell>
          <cell r="B6130" t="str">
            <v xml:space="preserve">Goat Creek </v>
          </cell>
          <cell r="C6130" t="str">
            <v>Methow</v>
          </cell>
          <cell r="D6130" t="str">
            <v>no</v>
          </cell>
          <cell r="E6130" t="str">
            <v>no</v>
          </cell>
          <cell r="F6130" t="str">
            <v>yes</v>
          </cell>
        </row>
        <row r="6131">
          <cell r="A6131" t="str">
            <v>Goat Creek 07</v>
          </cell>
          <cell r="B6131" t="str">
            <v xml:space="preserve">Goat Creek </v>
          </cell>
          <cell r="C6131" t="str">
            <v>Methow</v>
          </cell>
          <cell r="D6131" t="str">
            <v>no</v>
          </cell>
          <cell r="E6131" t="str">
            <v>no</v>
          </cell>
          <cell r="F6131" t="str">
            <v>yes</v>
          </cell>
        </row>
        <row r="6132">
          <cell r="A6132" t="str">
            <v>Goat Creek 08</v>
          </cell>
          <cell r="B6132" t="str">
            <v xml:space="preserve">Goat Creek </v>
          </cell>
          <cell r="C6132" t="str">
            <v>Methow</v>
          </cell>
          <cell r="D6132" t="str">
            <v>no</v>
          </cell>
          <cell r="E6132" t="str">
            <v>no</v>
          </cell>
          <cell r="F6132" t="str">
            <v>yes</v>
          </cell>
        </row>
        <row r="6133">
          <cell r="A6133" t="str">
            <v>Goat Creek 09</v>
          </cell>
          <cell r="B6133" t="str">
            <v xml:space="preserve">Goat Creek </v>
          </cell>
          <cell r="C6133" t="str">
            <v>Methow</v>
          </cell>
          <cell r="D6133" t="str">
            <v>no</v>
          </cell>
          <cell r="E6133" t="str">
            <v>no</v>
          </cell>
          <cell r="F6133" t="str">
            <v>yes</v>
          </cell>
        </row>
        <row r="6134">
          <cell r="A6134" t="str">
            <v>Gold Creek 01</v>
          </cell>
          <cell r="B6134" t="str">
            <v>Methow River-Texas Creek</v>
          </cell>
          <cell r="C6134" t="str">
            <v>Methow</v>
          </cell>
          <cell r="D6134" t="str">
            <v>yes</v>
          </cell>
          <cell r="E6134" t="str">
            <v>yes</v>
          </cell>
          <cell r="F6134" t="str">
            <v>yes</v>
          </cell>
        </row>
        <row r="6135">
          <cell r="A6135" t="str">
            <v>Gold Creek 02</v>
          </cell>
          <cell r="B6135" t="str">
            <v>Gold Creek</v>
          </cell>
          <cell r="C6135" t="str">
            <v>Methow</v>
          </cell>
          <cell r="D6135" t="str">
            <v>no</v>
          </cell>
          <cell r="E6135" t="str">
            <v>yes</v>
          </cell>
          <cell r="F6135" t="str">
            <v>no</v>
          </cell>
        </row>
        <row r="6136">
          <cell r="A6136" t="str">
            <v>Gold Creek 03</v>
          </cell>
          <cell r="B6136" t="str">
            <v>Gold Creek</v>
          </cell>
          <cell r="C6136" t="str">
            <v>Methow</v>
          </cell>
          <cell r="D6136" t="str">
            <v>yes</v>
          </cell>
          <cell r="E6136" t="str">
            <v>yes</v>
          </cell>
          <cell r="F6136" t="str">
            <v>yes</v>
          </cell>
        </row>
        <row r="6137">
          <cell r="A6137" t="str">
            <v>Gold Creek 04</v>
          </cell>
          <cell r="B6137" t="str">
            <v>Gold Creek</v>
          </cell>
          <cell r="C6137" t="str">
            <v>Methow</v>
          </cell>
          <cell r="D6137" t="str">
            <v>yes</v>
          </cell>
          <cell r="E6137" t="str">
            <v>yes</v>
          </cell>
          <cell r="F6137" t="str">
            <v>yes</v>
          </cell>
        </row>
        <row r="6138">
          <cell r="A6138" t="str">
            <v>Gold Creek 05</v>
          </cell>
          <cell r="B6138" t="str">
            <v>Gold Creek</v>
          </cell>
          <cell r="C6138" t="str">
            <v>Methow</v>
          </cell>
          <cell r="D6138" t="str">
            <v>yes</v>
          </cell>
          <cell r="E6138" t="str">
            <v>yes</v>
          </cell>
          <cell r="F6138" t="str">
            <v>yes</v>
          </cell>
        </row>
        <row r="6139">
          <cell r="A6139" t="str">
            <v>Gold Creek North Fork 01</v>
          </cell>
          <cell r="B6139" t="str">
            <v>Gold Creek</v>
          </cell>
          <cell r="C6139" t="str">
            <v>Methow</v>
          </cell>
          <cell r="D6139" t="str">
            <v>yes</v>
          </cell>
          <cell r="E6139" t="str">
            <v>yes</v>
          </cell>
          <cell r="F6139" t="str">
            <v>yes</v>
          </cell>
        </row>
        <row r="6140">
          <cell r="A6140" t="str">
            <v>Gold Creek South Fork 01</v>
          </cell>
          <cell r="B6140" t="str">
            <v xml:space="preserve">South Fork Gold Creek </v>
          </cell>
          <cell r="C6140" t="str">
            <v>Methow</v>
          </cell>
          <cell r="D6140" t="str">
            <v>yes</v>
          </cell>
          <cell r="E6140" t="str">
            <v>yes</v>
          </cell>
          <cell r="F6140" t="str">
            <v>yes</v>
          </cell>
        </row>
        <row r="6141">
          <cell r="A6141" t="str">
            <v>Gold Creek South Fork 02</v>
          </cell>
          <cell r="B6141" t="str">
            <v xml:space="preserve">South Fork Gold Creek </v>
          </cell>
          <cell r="C6141" t="str">
            <v>Methow</v>
          </cell>
          <cell r="D6141" t="str">
            <v>yes</v>
          </cell>
          <cell r="E6141" t="str">
            <v>yes</v>
          </cell>
          <cell r="F6141" t="str">
            <v>yes</v>
          </cell>
        </row>
        <row r="6142">
          <cell r="A6142" t="str">
            <v>Gold Creek South Fork 03</v>
          </cell>
          <cell r="B6142" t="str">
            <v xml:space="preserve">South Fork Gold Creek </v>
          </cell>
          <cell r="C6142" t="str">
            <v>Methow</v>
          </cell>
          <cell r="D6142" t="str">
            <v>yes</v>
          </cell>
          <cell r="E6142" t="str">
            <v>yes</v>
          </cell>
          <cell r="F6142" t="str">
            <v>yes</v>
          </cell>
        </row>
        <row r="6143">
          <cell r="A6143" t="str">
            <v>Gold Creek South Fork 04</v>
          </cell>
          <cell r="B6143" t="str">
            <v xml:space="preserve">South Fork Gold Creek </v>
          </cell>
          <cell r="C6143" t="str">
            <v>Methow</v>
          </cell>
          <cell r="D6143" t="str">
            <v>no</v>
          </cell>
          <cell r="E6143" t="str">
            <v>no</v>
          </cell>
          <cell r="F6143" t="str">
            <v>yes</v>
          </cell>
        </row>
        <row r="6144">
          <cell r="A6144" t="str">
            <v>Goose Creek 01</v>
          </cell>
          <cell r="B6144" t="str">
            <v xml:space="preserve">Lower Chiwawa River </v>
          </cell>
          <cell r="C6144" t="str">
            <v>Wenatchee</v>
          </cell>
          <cell r="D6144" t="str">
            <v>yes</v>
          </cell>
          <cell r="E6144" t="str">
            <v>yes</v>
          </cell>
          <cell r="F6144" t="str">
            <v>no</v>
          </cell>
        </row>
        <row r="6145">
          <cell r="A6145" t="str">
            <v>Hansel Creek 01</v>
          </cell>
          <cell r="B6145" t="str">
            <v xml:space="preserve">Lower Peshastin Creek </v>
          </cell>
          <cell r="C6145" t="str">
            <v>Wenatchee</v>
          </cell>
          <cell r="D6145" t="str">
            <v>no</v>
          </cell>
          <cell r="E6145" t="str">
            <v>yes</v>
          </cell>
          <cell r="F6145" t="str">
            <v>no</v>
          </cell>
        </row>
        <row r="6146">
          <cell r="A6146" t="str">
            <v>Henry Creek 01</v>
          </cell>
          <cell r="B6146" t="str">
            <v xml:space="preserve">Upper Nason Creek </v>
          </cell>
          <cell r="C6146" t="str">
            <v>Wenatchee</v>
          </cell>
          <cell r="D6146" t="str">
            <v>no</v>
          </cell>
          <cell r="E6146" t="str">
            <v>no</v>
          </cell>
          <cell r="F6146" t="str">
            <v>yes</v>
          </cell>
        </row>
        <row r="6147">
          <cell r="A6147" t="str">
            <v>Hornet Creek 01</v>
          </cell>
          <cell r="B6147" t="str">
            <v xml:space="preserve">Lower Mad River </v>
          </cell>
          <cell r="C6147" t="str">
            <v>Entiat</v>
          </cell>
          <cell r="D6147" t="str">
            <v>yes</v>
          </cell>
          <cell r="E6147" t="str">
            <v>yes</v>
          </cell>
          <cell r="F6147" t="str">
            <v>yes</v>
          </cell>
        </row>
        <row r="6148">
          <cell r="A6148" t="str">
            <v>Hornet Creek 02</v>
          </cell>
          <cell r="B6148" t="str">
            <v xml:space="preserve">Lower Mad River </v>
          </cell>
          <cell r="C6148" t="str">
            <v>Entiat</v>
          </cell>
          <cell r="D6148" t="str">
            <v>no</v>
          </cell>
          <cell r="E6148" t="str">
            <v>yes</v>
          </cell>
          <cell r="F6148" t="str">
            <v>no</v>
          </cell>
        </row>
        <row r="6149">
          <cell r="A6149" t="str">
            <v>Hornet Draw 01</v>
          </cell>
          <cell r="B6149" t="str">
            <v xml:space="preserve">Libby Creek </v>
          </cell>
          <cell r="C6149" t="str">
            <v>Methow</v>
          </cell>
          <cell r="D6149" t="str">
            <v>no</v>
          </cell>
          <cell r="E6149" t="str">
            <v>yes</v>
          </cell>
          <cell r="F6149" t="str">
            <v>no</v>
          </cell>
        </row>
        <row r="6150">
          <cell r="A6150" t="str">
            <v>Icicle Creek Lower 01</v>
          </cell>
          <cell r="B6150" t="str">
            <v xml:space="preserve">Lower Icicle Creek </v>
          </cell>
          <cell r="C6150" t="str">
            <v>Wenatchee</v>
          </cell>
          <cell r="D6150" t="str">
            <v>yes</v>
          </cell>
          <cell r="E6150" t="str">
            <v>yes</v>
          </cell>
          <cell r="F6150" t="str">
            <v>yes</v>
          </cell>
        </row>
        <row r="6151">
          <cell r="A6151" t="str">
            <v>Icicle Creek Lower 02</v>
          </cell>
          <cell r="B6151" t="str">
            <v xml:space="preserve">Lower Icicle Creek </v>
          </cell>
          <cell r="C6151" t="str">
            <v>Wenatchee</v>
          </cell>
          <cell r="D6151" t="str">
            <v>yes</v>
          </cell>
          <cell r="E6151" t="str">
            <v>yes</v>
          </cell>
          <cell r="F6151" t="str">
            <v>yes</v>
          </cell>
        </row>
        <row r="6152">
          <cell r="A6152" t="str">
            <v>Icicle Creek Lower 03</v>
          </cell>
          <cell r="B6152" t="str">
            <v xml:space="preserve">Lower Icicle Creek </v>
          </cell>
          <cell r="C6152" t="str">
            <v>Wenatchee</v>
          </cell>
          <cell r="D6152" t="str">
            <v>yes</v>
          </cell>
          <cell r="E6152" t="str">
            <v>yes</v>
          </cell>
          <cell r="F6152" t="str">
            <v>yes</v>
          </cell>
        </row>
        <row r="6153">
          <cell r="A6153" t="str">
            <v>Icicle Creek Lower 04</v>
          </cell>
          <cell r="B6153" t="str">
            <v xml:space="preserve">Lower Icicle Creek </v>
          </cell>
          <cell r="C6153" t="str">
            <v>Wenatchee</v>
          </cell>
          <cell r="D6153" t="str">
            <v>yes</v>
          </cell>
          <cell r="E6153" t="str">
            <v>yes</v>
          </cell>
          <cell r="F6153" t="str">
            <v>yes</v>
          </cell>
        </row>
        <row r="6154">
          <cell r="A6154" t="str">
            <v>Icicle Creek Lower 05</v>
          </cell>
          <cell r="B6154" t="str">
            <v xml:space="preserve">Lower Icicle Creek </v>
          </cell>
          <cell r="C6154" t="str">
            <v>Wenatchee</v>
          </cell>
          <cell r="D6154" t="str">
            <v>yes</v>
          </cell>
          <cell r="E6154" t="str">
            <v>yes</v>
          </cell>
          <cell r="F6154" t="str">
            <v>yes</v>
          </cell>
        </row>
        <row r="6155">
          <cell r="A6155" t="str">
            <v>Icicle Creek Lower 06</v>
          </cell>
          <cell r="B6155" t="str">
            <v xml:space="preserve">Lower Icicle Creek </v>
          </cell>
          <cell r="C6155" t="str">
            <v>Wenatchee</v>
          </cell>
          <cell r="D6155" t="str">
            <v>no</v>
          </cell>
          <cell r="E6155" t="str">
            <v>no</v>
          </cell>
          <cell r="F6155" t="str">
            <v>yes</v>
          </cell>
        </row>
        <row r="6156">
          <cell r="A6156" t="str">
            <v>Icicle Creek Lower 07</v>
          </cell>
          <cell r="B6156" t="str">
            <v xml:space="preserve">Lower Icicle Creek </v>
          </cell>
          <cell r="C6156" t="str">
            <v>Wenatchee</v>
          </cell>
          <cell r="D6156" t="str">
            <v>no</v>
          </cell>
          <cell r="E6156" t="str">
            <v>no</v>
          </cell>
          <cell r="F6156" t="str">
            <v>yes</v>
          </cell>
        </row>
        <row r="6157">
          <cell r="A6157" t="str">
            <v>Icicle Creek Lower 08</v>
          </cell>
          <cell r="B6157" t="str">
            <v xml:space="preserve">Lower Icicle Creek </v>
          </cell>
          <cell r="C6157" t="str">
            <v>Wenatchee</v>
          </cell>
          <cell r="D6157" t="str">
            <v>no</v>
          </cell>
          <cell r="E6157" t="str">
            <v>no</v>
          </cell>
          <cell r="F6157" t="str">
            <v>yes</v>
          </cell>
        </row>
        <row r="6158">
          <cell r="A6158" t="str">
            <v>Icicle Creek Middle 01</v>
          </cell>
          <cell r="B6158" t="str">
            <v xml:space="preserve">Middle Icicle Creek </v>
          </cell>
          <cell r="C6158" t="str">
            <v>Wenatchee</v>
          </cell>
          <cell r="D6158" t="str">
            <v>no</v>
          </cell>
          <cell r="E6158" t="str">
            <v>no</v>
          </cell>
          <cell r="F6158" t="str">
            <v>yes</v>
          </cell>
        </row>
        <row r="6159">
          <cell r="A6159" t="str">
            <v>Icicle Creek Middle 02</v>
          </cell>
          <cell r="B6159" t="str">
            <v xml:space="preserve">Middle Icicle Creek </v>
          </cell>
          <cell r="C6159" t="str">
            <v>Wenatchee</v>
          </cell>
          <cell r="D6159" t="str">
            <v>no</v>
          </cell>
          <cell r="E6159" t="str">
            <v>no</v>
          </cell>
          <cell r="F6159" t="str">
            <v>yes</v>
          </cell>
        </row>
        <row r="6160">
          <cell r="A6160" t="str">
            <v>Icicle Creek Middle 03</v>
          </cell>
          <cell r="B6160" t="str">
            <v xml:space="preserve">Middle Icicle Creek </v>
          </cell>
          <cell r="C6160" t="str">
            <v>Wenatchee</v>
          </cell>
          <cell r="D6160" t="str">
            <v>no</v>
          </cell>
          <cell r="E6160" t="str">
            <v>no</v>
          </cell>
          <cell r="F6160" t="str">
            <v>yes</v>
          </cell>
        </row>
        <row r="6161">
          <cell r="A6161" t="str">
            <v>Icicle Creek Middle 04</v>
          </cell>
          <cell r="B6161" t="str">
            <v xml:space="preserve">Middle Icicle Creek </v>
          </cell>
          <cell r="C6161" t="str">
            <v>Wenatchee</v>
          </cell>
          <cell r="D6161" t="str">
            <v>no</v>
          </cell>
          <cell r="E6161" t="str">
            <v>no</v>
          </cell>
          <cell r="F6161" t="str">
            <v>yes</v>
          </cell>
        </row>
        <row r="6162">
          <cell r="A6162" t="str">
            <v>Icicle Creek Middle 05</v>
          </cell>
          <cell r="B6162" t="str">
            <v xml:space="preserve">Middle Icicle Creek </v>
          </cell>
          <cell r="C6162" t="str">
            <v>Wenatchee</v>
          </cell>
          <cell r="D6162" t="str">
            <v>no</v>
          </cell>
          <cell r="E6162" t="str">
            <v>no</v>
          </cell>
          <cell r="F6162" t="str">
            <v>yes</v>
          </cell>
        </row>
        <row r="6163">
          <cell r="A6163" t="str">
            <v>Icicle Creek Middle 06</v>
          </cell>
          <cell r="B6163" t="str">
            <v xml:space="preserve">Middle Icicle Creek </v>
          </cell>
          <cell r="C6163" t="str">
            <v>Wenatchee</v>
          </cell>
          <cell r="D6163" t="str">
            <v>no</v>
          </cell>
          <cell r="E6163" t="str">
            <v>no</v>
          </cell>
          <cell r="F6163" t="str">
            <v>yes</v>
          </cell>
        </row>
        <row r="6164">
          <cell r="A6164" t="str">
            <v>Icicle Creek Middle 07</v>
          </cell>
          <cell r="B6164" t="str">
            <v xml:space="preserve">Middle Icicle Creek </v>
          </cell>
          <cell r="C6164" t="str">
            <v>Wenatchee</v>
          </cell>
          <cell r="D6164" t="str">
            <v>no</v>
          </cell>
          <cell r="E6164" t="str">
            <v>no</v>
          </cell>
          <cell r="F6164" t="str">
            <v>yes</v>
          </cell>
        </row>
        <row r="6165">
          <cell r="A6165" t="str">
            <v>Icicle Creek Middle 08</v>
          </cell>
          <cell r="B6165" t="str">
            <v xml:space="preserve">Middle Icicle Creek </v>
          </cell>
          <cell r="C6165" t="str">
            <v>Wenatchee</v>
          </cell>
          <cell r="D6165" t="str">
            <v>no</v>
          </cell>
          <cell r="E6165" t="str">
            <v>no</v>
          </cell>
          <cell r="F6165" t="str">
            <v>yes</v>
          </cell>
        </row>
        <row r="6166">
          <cell r="A6166" t="str">
            <v>Icicle Creek Middle 09</v>
          </cell>
          <cell r="B6166" t="str">
            <v xml:space="preserve">Middle Icicle Creek </v>
          </cell>
          <cell r="C6166" t="str">
            <v>Wenatchee</v>
          </cell>
          <cell r="D6166" t="str">
            <v>no</v>
          </cell>
          <cell r="E6166" t="str">
            <v>no</v>
          </cell>
          <cell r="F6166" t="str">
            <v>yes</v>
          </cell>
        </row>
        <row r="6167">
          <cell r="A6167" t="str">
            <v>Icicle Creek Middle 10</v>
          </cell>
          <cell r="B6167" t="str">
            <v xml:space="preserve">Middle Icicle Creek </v>
          </cell>
          <cell r="C6167" t="str">
            <v>Wenatchee</v>
          </cell>
          <cell r="D6167" t="str">
            <v>no</v>
          </cell>
          <cell r="E6167" t="str">
            <v>no</v>
          </cell>
          <cell r="F6167" t="str">
            <v>yes</v>
          </cell>
        </row>
        <row r="6168">
          <cell r="A6168" t="str">
            <v>Icicle Creek Middle 11</v>
          </cell>
          <cell r="B6168" t="str">
            <v xml:space="preserve">Upper Icicle Creek </v>
          </cell>
          <cell r="C6168" t="str">
            <v>Wenatchee</v>
          </cell>
          <cell r="D6168" t="str">
            <v>no</v>
          </cell>
          <cell r="E6168" t="str">
            <v>no</v>
          </cell>
          <cell r="F6168" t="str">
            <v>yes</v>
          </cell>
        </row>
        <row r="6169">
          <cell r="A6169" t="str">
            <v>Icicle Creek Upper 01</v>
          </cell>
          <cell r="B6169" t="str">
            <v xml:space="preserve">Upper Icicle Creek </v>
          </cell>
          <cell r="C6169" t="str">
            <v>Wenatchee</v>
          </cell>
          <cell r="D6169" t="str">
            <v>no</v>
          </cell>
          <cell r="E6169" t="str">
            <v>no</v>
          </cell>
          <cell r="F6169" t="str">
            <v>yes</v>
          </cell>
        </row>
        <row r="6170">
          <cell r="A6170" t="str">
            <v>Icicle Creek Upper 02</v>
          </cell>
          <cell r="B6170" t="str">
            <v xml:space="preserve">Upper Icicle Creek </v>
          </cell>
          <cell r="C6170" t="str">
            <v>Wenatchee</v>
          </cell>
          <cell r="D6170" t="str">
            <v>no</v>
          </cell>
          <cell r="E6170" t="str">
            <v>no</v>
          </cell>
          <cell r="F6170" t="str">
            <v>yes</v>
          </cell>
        </row>
        <row r="6171">
          <cell r="A6171" t="str">
            <v>Icicle Creek Upper 03</v>
          </cell>
          <cell r="B6171" t="str">
            <v xml:space="preserve">Upper Icicle Creek </v>
          </cell>
          <cell r="C6171" t="str">
            <v>Wenatchee</v>
          </cell>
          <cell r="D6171" t="str">
            <v>no</v>
          </cell>
          <cell r="E6171" t="str">
            <v>no</v>
          </cell>
          <cell r="F6171" t="str">
            <v>yes</v>
          </cell>
        </row>
        <row r="6172">
          <cell r="A6172" t="str">
            <v>Icicle Creek Upper 04</v>
          </cell>
          <cell r="B6172" t="str">
            <v xml:space="preserve">Upper Icicle Creek </v>
          </cell>
          <cell r="C6172" t="str">
            <v>Wenatchee</v>
          </cell>
          <cell r="D6172" t="str">
            <v>no</v>
          </cell>
          <cell r="E6172" t="str">
            <v>no</v>
          </cell>
          <cell r="F6172" t="str">
            <v>yes</v>
          </cell>
        </row>
        <row r="6173">
          <cell r="A6173" t="str">
            <v>Icicle Creek Upper 05</v>
          </cell>
          <cell r="B6173" t="str">
            <v xml:space="preserve">Upper Icicle Creek </v>
          </cell>
          <cell r="C6173" t="str">
            <v>Wenatchee</v>
          </cell>
          <cell r="D6173" t="str">
            <v>no</v>
          </cell>
          <cell r="E6173" t="str">
            <v>no</v>
          </cell>
          <cell r="F6173" t="str">
            <v>no</v>
          </cell>
        </row>
        <row r="6174">
          <cell r="A6174" t="str">
            <v>Indian Creek 01</v>
          </cell>
          <cell r="B6174" t="str">
            <v xml:space="preserve">Tillicum Creek </v>
          </cell>
          <cell r="C6174" t="str">
            <v>Entiat</v>
          </cell>
          <cell r="D6174" t="str">
            <v>no</v>
          </cell>
          <cell r="E6174" t="str">
            <v>yes</v>
          </cell>
          <cell r="F6174" t="str">
            <v>no</v>
          </cell>
        </row>
        <row r="6175">
          <cell r="A6175" t="str">
            <v>Ingalls Creek 01</v>
          </cell>
          <cell r="B6175" t="str">
            <v xml:space="preserve">Upper Peshastin Creek </v>
          </cell>
          <cell r="C6175" t="str">
            <v>Wenatchee</v>
          </cell>
          <cell r="D6175" t="str">
            <v>yes</v>
          </cell>
          <cell r="E6175" t="str">
            <v>yes</v>
          </cell>
          <cell r="F6175" t="str">
            <v>yes</v>
          </cell>
        </row>
        <row r="6176">
          <cell r="A6176" t="str">
            <v>Ingalls Creek 02</v>
          </cell>
          <cell r="B6176" t="str">
            <v xml:space="preserve">Ingalls Creek </v>
          </cell>
          <cell r="C6176" t="str">
            <v>Wenatchee</v>
          </cell>
          <cell r="D6176" t="str">
            <v>yes</v>
          </cell>
          <cell r="E6176" t="str">
            <v>yes</v>
          </cell>
          <cell r="F6176" t="str">
            <v>yes</v>
          </cell>
        </row>
        <row r="6177">
          <cell r="A6177" t="str">
            <v>Ingalls Creek 03</v>
          </cell>
          <cell r="B6177" t="str">
            <v xml:space="preserve">Ingalls Creek </v>
          </cell>
          <cell r="C6177" t="str">
            <v>Wenatchee</v>
          </cell>
          <cell r="D6177" t="str">
            <v>no</v>
          </cell>
          <cell r="E6177" t="str">
            <v>no</v>
          </cell>
          <cell r="F6177" t="str">
            <v>yes</v>
          </cell>
        </row>
        <row r="6178">
          <cell r="A6178" t="str">
            <v>Jack Creek 01</v>
          </cell>
          <cell r="B6178" t="str">
            <v xml:space="preserve">Jack Creek </v>
          </cell>
          <cell r="C6178" t="str">
            <v>Wenatchee</v>
          </cell>
          <cell r="D6178" t="str">
            <v>no</v>
          </cell>
          <cell r="E6178" t="str">
            <v>no</v>
          </cell>
          <cell r="F6178" t="str">
            <v>yes</v>
          </cell>
        </row>
        <row r="6179">
          <cell r="A6179" t="str">
            <v>Kahler Creek 01</v>
          </cell>
          <cell r="B6179" t="str">
            <v xml:space="preserve">Lower Nason Creek </v>
          </cell>
          <cell r="C6179" t="str">
            <v>Wenatchee</v>
          </cell>
          <cell r="D6179" t="str">
            <v>yes</v>
          </cell>
          <cell r="E6179" t="str">
            <v>yes</v>
          </cell>
          <cell r="F6179" t="str">
            <v>no</v>
          </cell>
        </row>
        <row r="6180">
          <cell r="A6180" t="str">
            <v>Kloochman Creek 01</v>
          </cell>
          <cell r="B6180" t="str">
            <v xml:space="preserve">Tillicum Creek </v>
          </cell>
          <cell r="C6180" t="str">
            <v>Entiat</v>
          </cell>
          <cell r="D6180" t="str">
            <v>no</v>
          </cell>
          <cell r="E6180" t="str">
            <v>yes</v>
          </cell>
          <cell r="F6180" t="str">
            <v>no</v>
          </cell>
        </row>
        <row r="6181">
          <cell r="A6181" t="str">
            <v>Lake Creek Entiat 01</v>
          </cell>
          <cell r="B6181" t="str">
            <v>Entiat River-Lake Creek</v>
          </cell>
          <cell r="C6181" t="str">
            <v>Entiat</v>
          </cell>
          <cell r="D6181" t="str">
            <v>no</v>
          </cell>
          <cell r="E6181" t="str">
            <v>no</v>
          </cell>
          <cell r="F6181" t="str">
            <v>yes</v>
          </cell>
        </row>
        <row r="6182">
          <cell r="A6182" t="str">
            <v>Lake Creek Methow 01</v>
          </cell>
          <cell r="B6182" t="str">
            <v>Lake Creek (Methow)</v>
          </cell>
          <cell r="C6182" t="str">
            <v>Methow</v>
          </cell>
          <cell r="D6182" t="str">
            <v>yes</v>
          </cell>
          <cell r="E6182" t="str">
            <v>yes</v>
          </cell>
          <cell r="F6182" t="str">
            <v>yes</v>
          </cell>
        </row>
        <row r="6183">
          <cell r="A6183" t="str">
            <v>Lake Creek Methow 02</v>
          </cell>
          <cell r="B6183" t="str">
            <v>Lake Creek (Methow)</v>
          </cell>
          <cell r="C6183" t="str">
            <v>Methow</v>
          </cell>
          <cell r="D6183" t="str">
            <v>no</v>
          </cell>
          <cell r="E6183" t="str">
            <v>yes</v>
          </cell>
          <cell r="F6183" t="str">
            <v>yes</v>
          </cell>
        </row>
        <row r="6184">
          <cell r="A6184" t="str">
            <v>Lake Creek Methow 03</v>
          </cell>
          <cell r="B6184" t="str">
            <v>Lake Creek (Methow)</v>
          </cell>
          <cell r="C6184" t="str">
            <v>Methow</v>
          </cell>
          <cell r="D6184" t="str">
            <v>no</v>
          </cell>
          <cell r="E6184" t="str">
            <v>yes</v>
          </cell>
          <cell r="F6184" t="str">
            <v>yes</v>
          </cell>
        </row>
        <row r="6185">
          <cell r="A6185" t="str">
            <v>Lake Creek Methow 04</v>
          </cell>
          <cell r="B6185" t="str">
            <v>Lake Creek (Methow)</v>
          </cell>
          <cell r="C6185" t="str">
            <v>Methow</v>
          </cell>
          <cell r="D6185" t="str">
            <v>no</v>
          </cell>
          <cell r="E6185" t="str">
            <v>yes</v>
          </cell>
          <cell r="F6185" t="str">
            <v>yes</v>
          </cell>
        </row>
        <row r="6186">
          <cell r="A6186" t="str">
            <v>Lake Creek Methow 05</v>
          </cell>
          <cell r="B6186" t="str">
            <v>Lake Creek (Methow)</v>
          </cell>
          <cell r="C6186" t="str">
            <v>Methow</v>
          </cell>
          <cell r="D6186" t="str">
            <v>no</v>
          </cell>
          <cell r="E6186" t="str">
            <v>yes</v>
          </cell>
          <cell r="F6186" t="str">
            <v>yes</v>
          </cell>
        </row>
        <row r="6187">
          <cell r="A6187" t="str">
            <v>Lake Creek Methow 06</v>
          </cell>
          <cell r="B6187" t="str">
            <v>Lake Creek (Methow)</v>
          </cell>
          <cell r="C6187" t="str">
            <v>Methow</v>
          </cell>
          <cell r="D6187" t="str">
            <v>no</v>
          </cell>
          <cell r="E6187" t="str">
            <v>yes</v>
          </cell>
          <cell r="F6187" t="str">
            <v>yes</v>
          </cell>
        </row>
        <row r="6188">
          <cell r="A6188" t="str">
            <v>Lake Wenatchee 01</v>
          </cell>
          <cell r="B6188" t="str">
            <v xml:space="preserve">Lake Wenatchee </v>
          </cell>
          <cell r="C6188" t="str">
            <v>Wenatchee</v>
          </cell>
          <cell r="D6188" t="str">
            <v>yes</v>
          </cell>
          <cell r="E6188" t="str">
            <v>yes</v>
          </cell>
          <cell r="F6188" t="str">
            <v>yes</v>
          </cell>
        </row>
        <row r="6189">
          <cell r="A6189" t="str">
            <v>Larsen Creek 01</v>
          </cell>
          <cell r="B6189" t="str">
            <v xml:space="preserve">Lower Peshastin Creek </v>
          </cell>
          <cell r="C6189" t="str">
            <v>Wenatchee</v>
          </cell>
          <cell r="D6189" t="str">
            <v>no</v>
          </cell>
          <cell r="E6189" t="str">
            <v>no</v>
          </cell>
          <cell r="F6189" t="str">
            <v>no</v>
          </cell>
        </row>
        <row r="6190">
          <cell r="A6190" t="str">
            <v>Leland Creek 01</v>
          </cell>
          <cell r="B6190" t="str">
            <v xml:space="preserve">Upper Icicle Creek </v>
          </cell>
          <cell r="C6190" t="str">
            <v>Wenatchee</v>
          </cell>
          <cell r="D6190" t="str">
            <v>no</v>
          </cell>
          <cell r="E6190" t="str">
            <v>no</v>
          </cell>
          <cell r="F6190" t="str">
            <v>yes</v>
          </cell>
        </row>
        <row r="6191">
          <cell r="A6191" t="str">
            <v>Leland Creek 02</v>
          </cell>
          <cell r="B6191" t="str">
            <v xml:space="preserve">Upper Icicle Creek </v>
          </cell>
          <cell r="C6191" t="str">
            <v>Wenatchee</v>
          </cell>
          <cell r="D6191" t="str">
            <v>no</v>
          </cell>
          <cell r="E6191" t="str">
            <v>no</v>
          </cell>
          <cell r="F6191" t="str">
            <v>yes</v>
          </cell>
        </row>
        <row r="6192">
          <cell r="A6192" t="str">
            <v>Leland Creek 03</v>
          </cell>
          <cell r="B6192" t="str">
            <v xml:space="preserve">Upper Icicle Creek </v>
          </cell>
          <cell r="C6192" t="str">
            <v>Wenatchee</v>
          </cell>
          <cell r="D6192" t="str">
            <v>no</v>
          </cell>
          <cell r="E6192" t="str">
            <v>no</v>
          </cell>
          <cell r="F6192" t="str">
            <v>yes</v>
          </cell>
        </row>
        <row r="6193">
          <cell r="A6193" t="str">
            <v>Leland Creek 04</v>
          </cell>
          <cell r="B6193" t="str">
            <v xml:space="preserve">Upper Icicle Creek </v>
          </cell>
          <cell r="C6193" t="str">
            <v>Wenatchee</v>
          </cell>
          <cell r="D6193" t="str">
            <v>no</v>
          </cell>
          <cell r="E6193" t="str">
            <v>no</v>
          </cell>
          <cell r="F6193" t="str">
            <v>yes</v>
          </cell>
        </row>
        <row r="6194">
          <cell r="A6194" t="str">
            <v>Libby Creek 01</v>
          </cell>
          <cell r="B6194" t="str">
            <v xml:space="preserve">Libby Creek </v>
          </cell>
          <cell r="C6194" t="str">
            <v>Methow</v>
          </cell>
          <cell r="D6194" t="str">
            <v>yes</v>
          </cell>
          <cell r="E6194" t="str">
            <v>yes</v>
          </cell>
          <cell r="F6194" t="str">
            <v>yes</v>
          </cell>
        </row>
        <row r="6195">
          <cell r="A6195" t="str">
            <v>Libby Creek 02</v>
          </cell>
          <cell r="B6195" t="str">
            <v xml:space="preserve">Libby Creek </v>
          </cell>
          <cell r="C6195" t="str">
            <v>Methow</v>
          </cell>
          <cell r="D6195" t="str">
            <v>yes</v>
          </cell>
          <cell r="E6195" t="str">
            <v>yes</v>
          </cell>
          <cell r="F6195" t="str">
            <v>yes</v>
          </cell>
        </row>
        <row r="6196">
          <cell r="A6196" t="str">
            <v>Libby Creek 03</v>
          </cell>
          <cell r="B6196" t="str">
            <v xml:space="preserve">Libby Creek </v>
          </cell>
          <cell r="C6196" t="str">
            <v>Methow</v>
          </cell>
          <cell r="D6196" t="str">
            <v>yes</v>
          </cell>
          <cell r="E6196" t="str">
            <v>yes</v>
          </cell>
          <cell r="F6196" t="str">
            <v>yes</v>
          </cell>
        </row>
        <row r="6197">
          <cell r="A6197" t="str">
            <v>Libby Creek 04</v>
          </cell>
          <cell r="B6197" t="str">
            <v xml:space="preserve">Libby Creek </v>
          </cell>
          <cell r="C6197" t="str">
            <v>Methow</v>
          </cell>
          <cell r="D6197" t="str">
            <v>yes</v>
          </cell>
          <cell r="E6197" t="str">
            <v>yes</v>
          </cell>
          <cell r="F6197" t="str">
            <v>yes</v>
          </cell>
        </row>
        <row r="6198">
          <cell r="A6198" t="str">
            <v>Libby Creek 05</v>
          </cell>
          <cell r="B6198" t="str">
            <v xml:space="preserve">Libby Creek </v>
          </cell>
          <cell r="C6198" t="str">
            <v>Methow</v>
          </cell>
          <cell r="D6198" t="str">
            <v>yes</v>
          </cell>
          <cell r="E6198" t="str">
            <v>yes</v>
          </cell>
          <cell r="F6198" t="str">
            <v>yes</v>
          </cell>
        </row>
        <row r="6199">
          <cell r="A6199" t="str">
            <v>Libby Creek 06</v>
          </cell>
          <cell r="B6199" t="str">
            <v xml:space="preserve">Libby Creek </v>
          </cell>
          <cell r="C6199" t="str">
            <v>Methow</v>
          </cell>
          <cell r="D6199" t="str">
            <v>yes</v>
          </cell>
          <cell r="E6199" t="str">
            <v>yes</v>
          </cell>
          <cell r="F6199" t="str">
            <v>yes</v>
          </cell>
        </row>
        <row r="6200">
          <cell r="A6200" t="str">
            <v>Libby Creek 07</v>
          </cell>
          <cell r="B6200" t="str">
            <v xml:space="preserve">Libby Creek </v>
          </cell>
          <cell r="C6200" t="str">
            <v>Methow</v>
          </cell>
          <cell r="D6200" t="str">
            <v>yes</v>
          </cell>
          <cell r="E6200" t="str">
            <v>yes</v>
          </cell>
          <cell r="F6200" t="str">
            <v>yes</v>
          </cell>
        </row>
        <row r="6201">
          <cell r="A6201" t="str">
            <v>Libby Creek North Fork 01</v>
          </cell>
          <cell r="B6201" t="str">
            <v xml:space="preserve">Libby Creek </v>
          </cell>
          <cell r="C6201" t="str">
            <v>Methow</v>
          </cell>
          <cell r="D6201" t="str">
            <v>no</v>
          </cell>
          <cell r="E6201" t="str">
            <v>no</v>
          </cell>
          <cell r="F6201" t="str">
            <v>no</v>
          </cell>
        </row>
        <row r="6202">
          <cell r="A6202" t="str">
            <v>Libby Creek North Fork 02</v>
          </cell>
          <cell r="B6202" t="str">
            <v xml:space="preserve">Libby Creek </v>
          </cell>
          <cell r="C6202" t="str">
            <v>Methow</v>
          </cell>
          <cell r="D6202" t="str">
            <v>no</v>
          </cell>
          <cell r="E6202" t="str">
            <v>no</v>
          </cell>
          <cell r="F6202" t="str">
            <v>no</v>
          </cell>
        </row>
        <row r="6203">
          <cell r="A6203" t="str">
            <v>Libby Creek South Fork 01</v>
          </cell>
          <cell r="B6203" t="str">
            <v xml:space="preserve">Libby Creek </v>
          </cell>
          <cell r="C6203" t="str">
            <v>Methow</v>
          </cell>
          <cell r="D6203" t="str">
            <v>no</v>
          </cell>
          <cell r="E6203" t="str">
            <v>no</v>
          </cell>
          <cell r="F6203" t="str">
            <v>no</v>
          </cell>
        </row>
        <row r="6204">
          <cell r="A6204" t="str">
            <v>Libby Creek South Fork 02</v>
          </cell>
          <cell r="B6204" t="str">
            <v xml:space="preserve">Libby Creek </v>
          </cell>
          <cell r="C6204" t="str">
            <v>Methow</v>
          </cell>
          <cell r="D6204" t="str">
            <v>no</v>
          </cell>
          <cell r="E6204" t="str">
            <v>no</v>
          </cell>
          <cell r="F6204" t="str">
            <v>no</v>
          </cell>
        </row>
        <row r="6205">
          <cell r="A6205" t="str">
            <v>Little Bridge Creek 01</v>
          </cell>
          <cell r="B6205" t="str">
            <v xml:space="preserve">Little Bridge Creek </v>
          </cell>
          <cell r="C6205" t="str">
            <v>Methow</v>
          </cell>
          <cell r="D6205" t="str">
            <v>no</v>
          </cell>
          <cell r="E6205" t="str">
            <v>no</v>
          </cell>
          <cell r="F6205" t="str">
            <v>no</v>
          </cell>
        </row>
        <row r="6206">
          <cell r="A6206" t="str">
            <v>Little Bridge Creek 02</v>
          </cell>
          <cell r="B6206" t="str">
            <v xml:space="preserve">Little Bridge Creek </v>
          </cell>
          <cell r="C6206" t="str">
            <v>Methow</v>
          </cell>
          <cell r="D6206" t="str">
            <v>yes</v>
          </cell>
          <cell r="E6206" t="str">
            <v>yes</v>
          </cell>
          <cell r="F6206" t="str">
            <v>yes</v>
          </cell>
        </row>
        <row r="6207">
          <cell r="A6207" t="str">
            <v>Little Bridge Creek 03</v>
          </cell>
          <cell r="B6207" t="str">
            <v xml:space="preserve">Little Bridge Creek </v>
          </cell>
          <cell r="C6207" t="str">
            <v>Methow</v>
          </cell>
          <cell r="D6207" t="str">
            <v>yes</v>
          </cell>
          <cell r="E6207" t="str">
            <v>yes</v>
          </cell>
          <cell r="F6207" t="str">
            <v>yes</v>
          </cell>
        </row>
        <row r="6208">
          <cell r="A6208" t="str">
            <v>Little Bridge Creek 04</v>
          </cell>
          <cell r="B6208" t="str">
            <v xml:space="preserve">Little Bridge Creek </v>
          </cell>
          <cell r="C6208" t="str">
            <v>Methow</v>
          </cell>
          <cell r="D6208" t="str">
            <v>yes</v>
          </cell>
          <cell r="E6208" t="str">
            <v>yes</v>
          </cell>
          <cell r="F6208" t="str">
            <v>yes</v>
          </cell>
        </row>
        <row r="6209">
          <cell r="A6209" t="str">
            <v>Little Bridge Creek 05</v>
          </cell>
          <cell r="B6209" t="str">
            <v xml:space="preserve">Little Bridge Creek </v>
          </cell>
          <cell r="C6209" t="str">
            <v>Methow</v>
          </cell>
          <cell r="D6209" t="str">
            <v>yes</v>
          </cell>
          <cell r="E6209" t="str">
            <v>yes</v>
          </cell>
          <cell r="F6209" t="str">
            <v>yes</v>
          </cell>
        </row>
        <row r="6210">
          <cell r="A6210" t="str">
            <v>Little Bridge Creek 06</v>
          </cell>
          <cell r="B6210" t="str">
            <v xml:space="preserve">Little Bridge Creek </v>
          </cell>
          <cell r="C6210" t="str">
            <v>Methow</v>
          </cell>
          <cell r="D6210" t="str">
            <v>yes</v>
          </cell>
          <cell r="E6210" t="str">
            <v>yes</v>
          </cell>
          <cell r="F6210" t="str">
            <v>yes</v>
          </cell>
        </row>
        <row r="6211">
          <cell r="A6211" t="str">
            <v>Little Camas Creek 01</v>
          </cell>
          <cell r="B6211" t="str">
            <v xml:space="preserve">Sand Creek </v>
          </cell>
          <cell r="C6211" t="str">
            <v>Wenatchee</v>
          </cell>
          <cell r="D6211" t="str">
            <v>no</v>
          </cell>
          <cell r="E6211" t="str">
            <v>yes</v>
          </cell>
          <cell r="F6211" t="str">
            <v>no</v>
          </cell>
        </row>
        <row r="6212">
          <cell r="A6212" t="str">
            <v>Little Giant Creek 01</v>
          </cell>
          <cell r="B6212" t="str">
            <v xml:space="preserve">Upper Chiwawa River </v>
          </cell>
          <cell r="C6212" t="str">
            <v>Wenatchee</v>
          </cell>
          <cell r="D6212" t="str">
            <v>no</v>
          </cell>
          <cell r="E6212" t="str">
            <v>yes</v>
          </cell>
          <cell r="F6212" t="str">
            <v>no</v>
          </cell>
        </row>
        <row r="6213">
          <cell r="A6213" t="str">
            <v>Little Slate Creek 01</v>
          </cell>
          <cell r="B6213" t="str">
            <v xml:space="preserve">Middle Twisp River </v>
          </cell>
          <cell r="C6213" t="str">
            <v>Methow</v>
          </cell>
          <cell r="D6213" t="str">
            <v>no</v>
          </cell>
          <cell r="E6213" t="str">
            <v>no</v>
          </cell>
          <cell r="F6213" t="str">
            <v>no</v>
          </cell>
        </row>
        <row r="6214">
          <cell r="A6214" t="str">
            <v>Little Wenatchee River Lower 01</v>
          </cell>
          <cell r="B6214" t="str">
            <v xml:space="preserve">Lower Little Wenatchee River </v>
          </cell>
          <cell r="C6214" t="str">
            <v>Wenatchee</v>
          </cell>
          <cell r="D6214" t="str">
            <v>yes</v>
          </cell>
          <cell r="E6214" t="str">
            <v>yes</v>
          </cell>
          <cell r="F6214" t="str">
            <v>yes</v>
          </cell>
        </row>
        <row r="6215">
          <cell r="A6215" t="str">
            <v>Little Wenatchee River Lower 02</v>
          </cell>
          <cell r="B6215" t="str">
            <v xml:space="preserve">Lower Little Wenatchee River </v>
          </cell>
          <cell r="C6215" t="str">
            <v>Wenatchee</v>
          </cell>
          <cell r="D6215" t="str">
            <v>yes</v>
          </cell>
          <cell r="E6215" t="str">
            <v>yes</v>
          </cell>
          <cell r="F6215" t="str">
            <v>yes</v>
          </cell>
        </row>
        <row r="6216">
          <cell r="A6216" t="str">
            <v>Little Wenatchee River Lower 03</v>
          </cell>
          <cell r="B6216" t="str">
            <v xml:space="preserve">Lower Little Wenatchee River </v>
          </cell>
          <cell r="C6216" t="str">
            <v>Wenatchee</v>
          </cell>
          <cell r="D6216" t="str">
            <v>yes</v>
          </cell>
          <cell r="E6216" t="str">
            <v>yes</v>
          </cell>
          <cell r="F6216" t="str">
            <v>yes</v>
          </cell>
        </row>
        <row r="6217">
          <cell r="A6217" t="str">
            <v>Little Wenatchee River Lower 04</v>
          </cell>
          <cell r="B6217" t="str">
            <v xml:space="preserve">Lower Little Wenatchee River </v>
          </cell>
          <cell r="C6217" t="str">
            <v>Wenatchee</v>
          </cell>
          <cell r="D6217" t="str">
            <v>yes</v>
          </cell>
          <cell r="E6217" t="str">
            <v>yes</v>
          </cell>
          <cell r="F6217" t="str">
            <v>yes</v>
          </cell>
        </row>
        <row r="6218">
          <cell r="A6218" t="str">
            <v>Little Wenatchee River Lower 05</v>
          </cell>
          <cell r="B6218" t="str">
            <v xml:space="preserve">Lower Little Wenatchee River </v>
          </cell>
          <cell r="C6218" t="str">
            <v>Wenatchee</v>
          </cell>
          <cell r="D6218" t="str">
            <v>yes</v>
          </cell>
          <cell r="E6218" t="str">
            <v>yes</v>
          </cell>
          <cell r="F6218" t="str">
            <v>yes</v>
          </cell>
        </row>
        <row r="6219">
          <cell r="A6219" t="str">
            <v>Little Wenatchee River Lower 06</v>
          </cell>
          <cell r="B6219" t="str">
            <v xml:space="preserve">Middle Little Wenatchee River </v>
          </cell>
          <cell r="C6219" t="str">
            <v>Wenatchee</v>
          </cell>
          <cell r="D6219" t="str">
            <v>no</v>
          </cell>
          <cell r="E6219" t="str">
            <v>no</v>
          </cell>
          <cell r="F6219" t="str">
            <v>yes</v>
          </cell>
        </row>
        <row r="6220">
          <cell r="A6220" t="str">
            <v>Little Wenatchee River Middle 01</v>
          </cell>
          <cell r="B6220" t="str">
            <v>Lake Creek (Wenatchee)</v>
          </cell>
          <cell r="C6220" t="str">
            <v>Wenatchee</v>
          </cell>
          <cell r="D6220" t="str">
            <v>no</v>
          </cell>
          <cell r="E6220" t="str">
            <v>no</v>
          </cell>
          <cell r="F6220" t="str">
            <v>yes</v>
          </cell>
        </row>
        <row r="6221">
          <cell r="A6221" t="str">
            <v>Little Wenatchee River Upper 01</v>
          </cell>
          <cell r="B6221" t="str">
            <v xml:space="preserve">Upper Little Wenatchee River </v>
          </cell>
          <cell r="C6221" t="str">
            <v>Wenatchee</v>
          </cell>
          <cell r="D6221" t="str">
            <v>no</v>
          </cell>
          <cell r="E6221" t="str">
            <v>no</v>
          </cell>
          <cell r="F6221" t="str">
            <v>yes</v>
          </cell>
        </row>
        <row r="6222">
          <cell r="A6222" t="str">
            <v>Little Wenatchee River Upper 02</v>
          </cell>
          <cell r="B6222" t="str">
            <v xml:space="preserve">Upper Little Wenatchee River </v>
          </cell>
          <cell r="C6222" t="str">
            <v>Wenatchee</v>
          </cell>
          <cell r="D6222" t="str">
            <v>no</v>
          </cell>
          <cell r="E6222" t="str">
            <v>no</v>
          </cell>
          <cell r="F6222" t="str">
            <v>no</v>
          </cell>
        </row>
        <row r="6223">
          <cell r="A6223" t="str">
            <v>Lost Creek 01</v>
          </cell>
          <cell r="B6223" t="str">
            <v xml:space="preserve">Lower Little Wenatchee River </v>
          </cell>
          <cell r="C6223" t="str">
            <v>Wenatchee</v>
          </cell>
          <cell r="D6223" t="str">
            <v>yes</v>
          </cell>
          <cell r="E6223" t="str">
            <v>no</v>
          </cell>
          <cell r="F6223" t="str">
            <v>no</v>
          </cell>
        </row>
        <row r="6224">
          <cell r="A6224" t="str">
            <v>Lost River Lower 01</v>
          </cell>
          <cell r="B6224" t="str">
            <v xml:space="preserve">Lower Lost River </v>
          </cell>
          <cell r="C6224" t="str">
            <v>Methow</v>
          </cell>
          <cell r="D6224" t="str">
            <v>yes</v>
          </cell>
          <cell r="E6224" t="str">
            <v>yes</v>
          </cell>
          <cell r="F6224" t="str">
            <v>yes</v>
          </cell>
        </row>
        <row r="6225">
          <cell r="A6225" t="str">
            <v>Lost River Lower 02</v>
          </cell>
          <cell r="B6225" t="str">
            <v xml:space="preserve">Lower Lost River </v>
          </cell>
          <cell r="C6225" t="str">
            <v>Methow</v>
          </cell>
          <cell r="D6225" t="str">
            <v>yes</v>
          </cell>
          <cell r="E6225" t="str">
            <v>yes</v>
          </cell>
          <cell r="F6225" t="str">
            <v>yes</v>
          </cell>
        </row>
        <row r="6226">
          <cell r="A6226" t="str">
            <v>Lost River Lower 03</v>
          </cell>
          <cell r="B6226" t="str">
            <v xml:space="preserve">Lower Lost River </v>
          </cell>
          <cell r="C6226" t="str">
            <v>Methow</v>
          </cell>
          <cell r="D6226" t="str">
            <v>yes</v>
          </cell>
          <cell r="E6226" t="str">
            <v>yes</v>
          </cell>
          <cell r="F6226" t="str">
            <v>yes</v>
          </cell>
        </row>
        <row r="6227">
          <cell r="A6227" t="str">
            <v>Lost River Lower 04</v>
          </cell>
          <cell r="B6227" t="str">
            <v xml:space="preserve">Lower Lost River </v>
          </cell>
          <cell r="C6227" t="str">
            <v>Methow</v>
          </cell>
          <cell r="D6227" t="str">
            <v>yes</v>
          </cell>
          <cell r="E6227" t="str">
            <v>yes</v>
          </cell>
          <cell r="F6227" t="str">
            <v>yes</v>
          </cell>
        </row>
        <row r="6228">
          <cell r="A6228" t="str">
            <v>Lost River Lower 05</v>
          </cell>
          <cell r="B6228" t="str">
            <v xml:space="preserve">Lower Lost River </v>
          </cell>
          <cell r="C6228" t="str">
            <v>Methow</v>
          </cell>
          <cell r="D6228" t="str">
            <v>yes</v>
          </cell>
          <cell r="E6228" t="str">
            <v>yes</v>
          </cell>
          <cell r="F6228" t="str">
            <v>yes</v>
          </cell>
        </row>
        <row r="6229">
          <cell r="A6229" t="str">
            <v>Lost River Lower 06</v>
          </cell>
          <cell r="B6229" t="str">
            <v xml:space="preserve">Lower Lost River </v>
          </cell>
          <cell r="C6229" t="str">
            <v>Methow</v>
          </cell>
          <cell r="D6229" t="str">
            <v>no</v>
          </cell>
          <cell r="E6229" t="str">
            <v>yes</v>
          </cell>
          <cell r="F6229" t="str">
            <v>yes</v>
          </cell>
        </row>
        <row r="6230">
          <cell r="A6230" t="str">
            <v>Lost River Lower 07</v>
          </cell>
          <cell r="B6230" t="str">
            <v xml:space="preserve">Upper Lost River </v>
          </cell>
          <cell r="C6230" t="str">
            <v>Methow</v>
          </cell>
          <cell r="D6230" t="str">
            <v>no</v>
          </cell>
          <cell r="E6230" t="str">
            <v>no</v>
          </cell>
          <cell r="F6230" t="str">
            <v>yes</v>
          </cell>
        </row>
        <row r="6231">
          <cell r="A6231" t="str">
            <v>Lost River Upper 01</v>
          </cell>
          <cell r="B6231" t="str">
            <v>Diamond Creek</v>
          </cell>
          <cell r="C6231" t="str">
            <v>Methow</v>
          </cell>
          <cell r="D6231" t="str">
            <v>no</v>
          </cell>
          <cell r="E6231" t="str">
            <v>no</v>
          </cell>
          <cell r="F6231" t="str">
            <v>yes</v>
          </cell>
        </row>
        <row r="6232">
          <cell r="A6232" t="str">
            <v>Lost River Upper 02</v>
          </cell>
          <cell r="B6232" t="str">
            <v>Diamond Creek</v>
          </cell>
          <cell r="C6232" t="str">
            <v>Methow</v>
          </cell>
          <cell r="D6232" t="str">
            <v>no</v>
          </cell>
          <cell r="E6232" t="str">
            <v>no</v>
          </cell>
          <cell r="F6232" t="str">
            <v>yes</v>
          </cell>
        </row>
        <row r="6233">
          <cell r="A6233" t="str">
            <v>Mad River Lower 01</v>
          </cell>
          <cell r="B6233" t="str">
            <v xml:space="preserve">Lower Mad River </v>
          </cell>
          <cell r="C6233" t="str">
            <v>Entiat</v>
          </cell>
          <cell r="D6233" t="str">
            <v>yes</v>
          </cell>
          <cell r="E6233" t="str">
            <v>yes</v>
          </cell>
          <cell r="F6233" t="str">
            <v>yes</v>
          </cell>
        </row>
        <row r="6234">
          <cell r="A6234" t="str">
            <v>Mad River Lower 02</v>
          </cell>
          <cell r="B6234" t="str">
            <v xml:space="preserve">Lower Mad River </v>
          </cell>
          <cell r="C6234" t="str">
            <v>Entiat</v>
          </cell>
          <cell r="D6234" t="str">
            <v>yes</v>
          </cell>
          <cell r="E6234" t="str">
            <v>yes</v>
          </cell>
          <cell r="F6234" t="str">
            <v>yes</v>
          </cell>
        </row>
        <row r="6235">
          <cell r="A6235" t="str">
            <v>Mad River Lower 03</v>
          </cell>
          <cell r="B6235" t="str">
            <v xml:space="preserve">Lower Mad River </v>
          </cell>
          <cell r="C6235" t="str">
            <v>Entiat</v>
          </cell>
          <cell r="D6235" t="str">
            <v>yes</v>
          </cell>
          <cell r="E6235" t="str">
            <v>yes</v>
          </cell>
          <cell r="F6235" t="str">
            <v>yes</v>
          </cell>
        </row>
        <row r="6236">
          <cell r="A6236" t="str">
            <v>Mad River Lower 04</v>
          </cell>
          <cell r="B6236" t="str">
            <v xml:space="preserve">Lower Mad River </v>
          </cell>
          <cell r="C6236" t="str">
            <v>Entiat</v>
          </cell>
          <cell r="D6236" t="str">
            <v>yes</v>
          </cell>
          <cell r="E6236" t="str">
            <v>yes</v>
          </cell>
          <cell r="F6236" t="str">
            <v>yes</v>
          </cell>
        </row>
        <row r="6237">
          <cell r="A6237" t="str">
            <v>Mad River Lower 05</v>
          </cell>
          <cell r="B6237" t="str">
            <v xml:space="preserve">Lower Mad River </v>
          </cell>
          <cell r="C6237" t="str">
            <v>Entiat</v>
          </cell>
          <cell r="D6237" t="str">
            <v>yes</v>
          </cell>
          <cell r="E6237" t="str">
            <v>yes</v>
          </cell>
          <cell r="F6237" t="str">
            <v>yes</v>
          </cell>
        </row>
        <row r="6238">
          <cell r="A6238" t="str">
            <v>Mad River Lower 06</v>
          </cell>
          <cell r="B6238" t="str">
            <v xml:space="preserve">Lower Mad River </v>
          </cell>
          <cell r="C6238" t="str">
            <v>Entiat</v>
          </cell>
          <cell r="D6238" t="str">
            <v>yes</v>
          </cell>
          <cell r="E6238" t="str">
            <v>yes</v>
          </cell>
          <cell r="F6238" t="str">
            <v>yes</v>
          </cell>
        </row>
        <row r="6239">
          <cell r="A6239" t="str">
            <v>Mad River Lower 07</v>
          </cell>
          <cell r="B6239" t="str">
            <v xml:space="preserve">Lower Mad River </v>
          </cell>
          <cell r="C6239" t="str">
            <v>Entiat</v>
          </cell>
          <cell r="D6239" t="str">
            <v>yes</v>
          </cell>
          <cell r="E6239" t="str">
            <v>yes</v>
          </cell>
          <cell r="F6239" t="str">
            <v>yes</v>
          </cell>
        </row>
        <row r="6240">
          <cell r="A6240" t="str">
            <v>Mad River Lower 08</v>
          </cell>
          <cell r="B6240" t="str">
            <v xml:space="preserve">Lower Mad River </v>
          </cell>
          <cell r="C6240" t="str">
            <v>Entiat</v>
          </cell>
          <cell r="D6240" t="str">
            <v>yes</v>
          </cell>
          <cell r="E6240" t="str">
            <v>yes</v>
          </cell>
          <cell r="F6240" t="str">
            <v>yes</v>
          </cell>
        </row>
        <row r="6241">
          <cell r="A6241" t="str">
            <v>Mad River Lower 09</v>
          </cell>
          <cell r="B6241" t="str">
            <v xml:space="preserve">Lower Mad River </v>
          </cell>
          <cell r="C6241" t="str">
            <v>Entiat</v>
          </cell>
          <cell r="D6241" t="str">
            <v>no</v>
          </cell>
          <cell r="E6241" t="str">
            <v>yes</v>
          </cell>
          <cell r="F6241" t="str">
            <v>yes</v>
          </cell>
        </row>
        <row r="6242">
          <cell r="A6242" t="str">
            <v>Mad River Lower 10</v>
          </cell>
          <cell r="B6242" t="str">
            <v xml:space="preserve">Lower Mad River </v>
          </cell>
          <cell r="C6242" t="str">
            <v>Entiat</v>
          </cell>
          <cell r="D6242" t="str">
            <v>no</v>
          </cell>
          <cell r="E6242" t="str">
            <v>yes</v>
          </cell>
          <cell r="F6242" t="str">
            <v>yes</v>
          </cell>
        </row>
        <row r="6243">
          <cell r="A6243" t="str">
            <v>Mad River Upper 01</v>
          </cell>
          <cell r="B6243" t="str">
            <v xml:space="preserve">Upper Mad River </v>
          </cell>
          <cell r="C6243" t="str">
            <v>Entiat</v>
          </cell>
          <cell r="D6243" t="str">
            <v>no</v>
          </cell>
          <cell r="E6243" t="str">
            <v>yes</v>
          </cell>
          <cell r="F6243" t="str">
            <v>yes</v>
          </cell>
        </row>
        <row r="6244">
          <cell r="A6244" t="str">
            <v>Mad River Upper 02</v>
          </cell>
          <cell r="B6244" t="str">
            <v xml:space="preserve">Upper Mad River </v>
          </cell>
          <cell r="C6244" t="str">
            <v>Entiat</v>
          </cell>
          <cell r="D6244" t="str">
            <v>no</v>
          </cell>
          <cell r="E6244" t="str">
            <v>yes</v>
          </cell>
          <cell r="F6244" t="str">
            <v>yes</v>
          </cell>
        </row>
        <row r="6245">
          <cell r="A6245" t="str">
            <v>Mad River Upper 03</v>
          </cell>
          <cell r="B6245" t="str">
            <v xml:space="preserve">Upper Mad River </v>
          </cell>
          <cell r="C6245" t="str">
            <v>Entiat</v>
          </cell>
          <cell r="D6245" t="str">
            <v>no</v>
          </cell>
          <cell r="E6245" t="str">
            <v>yes</v>
          </cell>
          <cell r="F6245" t="str">
            <v>yes</v>
          </cell>
        </row>
        <row r="6246">
          <cell r="A6246" t="str">
            <v>Mad River Upper 04</v>
          </cell>
          <cell r="B6246" t="str">
            <v xml:space="preserve">Upper Mad River </v>
          </cell>
          <cell r="C6246" t="str">
            <v>Entiat</v>
          </cell>
          <cell r="D6246" t="str">
            <v>no</v>
          </cell>
          <cell r="E6246" t="str">
            <v>yes</v>
          </cell>
          <cell r="F6246" t="str">
            <v>yes</v>
          </cell>
        </row>
        <row r="6247">
          <cell r="A6247" t="str">
            <v>Mad River Upper 05</v>
          </cell>
          <cell r="B6247" t="str">
            <v xml:space="preserve">Upper Mad River </v>
          </cell>
          <cell r="C6247" t="str">
            <v>Entiat</v>
          </cell>
          <cell r="D6247" t="str">
            <v>no</v>
          </cell>
          <cell r="E6247" t="str">
            <v>no</v>
          </cell>
          <cell r="F6247" t="str">
            <v>yes</v>
          </cell>
        </row>
        <row r="6248">
          <cell r="A6248" t="str">
            <v>Maple Creek 01</v>
          </cell>
          <cell r="B6248" t="str">
            <v xml:space="preserve">Upper Chiwawa River </v>
          </cell>
          <cell r="C6248" t="str">
            <v>Wenatchee</v>
          </cell>
          <cell r="D6248" t="str">
            <v>no</v>
          </cell>
          <cell r="E6248" t="str">
            <v>yes</v>
          </cell>
          <cell r="F6248" t="str">
            <v>no</v>
          </cell>
        </row>
        <row r="6249">
          <cell r="A6249" t="str">
            <v>Methow River Alder 01</v>
          </cell>
          <cell r="B6249" t="str">
            <v>Methow River-Alder Creek</v>
          </cell>
          <cell r="C6249" t="str">
            <v>Methow</v>
          </cell>
          <cell r="D6249" t="str">
            <v>yes</v>
          </cell>
          <cell r="E6249" t="str">
            <v>yes</v>
          </cell>
          <cell r="F6249" t="str">
            <v>yes</v>
          </cell>
        </row>
        <row r="6250">
          <cell r="A6250" t="str">
            <v>Methow River Alder 02</v>
          </cell>
          <cell r="B6250" t="str">
            <v>Methow River-Alder Creek</v>
          </cell>
          <cell r="C6250" t="str">
            <v>Methow</v>
          </cell>
          <cell r="D6250" t="str">
            <v>yes</v>
          </cell>
          <cell r="E6250" t="str">
            <v>yes</v>
          </cell>
          <cell r="F6250" t="str">
            <v>yes</v>
          </cell>
        </row>
        <row r="6251">
          <cell r="A6251" t="str">
            <v>Methow River Alder 03</v>
          </cell>
          <cell r="B6251" t="str">
            <v>Methow River-Alder Creek</v>
          </cell>
          <cell r="C6251" t="str">
            <v>Methow</v>
          </cell>
          <cell r="D6251" t="str">
            <v>yes</v>
          </cell>
          <cell r="E6251" t="str">
            <v>yes</v>
          </cell>
          <cell r="F6251" t="str">
            <v>yes</v>
          </cell>
        </row>
        <row r="6252">
          <cell r="A6252" t="str">
            <v>Methow River Alder 04</v>
          </cell>
          <cell r="B6252" t="str">
            <v>Methow River-Alder Creek</v>
          </cell>
          <cell r="C6252" t="str">
            <v>Methow</v>
          </cell>
          <cell r="D6252" t="str">
            <v>yes</v>
          </cell>
          <cell r="E6252" t="str">
            <v>yes</v>
          </cell>
          <cell r="F6252" t="str">
            <v>yes</v>
          </cell>
        </row>
        <row r="6253">
          <cell r="A6253" t="str">
            <v>Methow River Alder 05</v>
          </cell>
          <cell r="B6253" t="str">
            <v>Methow River-Alder Creek</v>
          </cell>
          <cell r="C6253" t="str">
            <v>Methow</v>
          </cell>
          <cell r="D6253" t="str">
            <v>yes</v>
          </cell>
          <cell r="E6253" t="str">
            <v>yes</v>
          </cell>
          <cell r="F6253" t="str">
            <v>yes</v>
          </cell>
        </row>
        <row r="6254">
          <cell r="A6254" t="str">
            <v>Methow River Alder 06</v>
          </cell>
          <cell r="B6254" t="str">
            <v>Methow River-Alder Creek</v>
          </cell>
          <cell r="C6254" t="str">
            <v>Methow</v>
          </cell>
          <cell r="D6254" t="str">
            <v>yes</v>
          </cell>
          <cell r="E6254" t="str">
            <v>yes</v>
          </cell>
          <cell r="F6254" t="str">
            <v>yes</v>
          </cell>
        </row>
        <row r="6255">
          <cell r="A6255" t="str">
            <v>Methow River Alder 07</v>
          </cell>
          <cell r="B6255" t="str">
            <v>Methow River-Alder Creek</v>
          </cell>
          <cell r="C6255" t="str">
            <v>Methow</v>
          </cell>
          <cell r="D6255" t="str">
            <v>yes</v>
          </cell>
          <cell r="E6255" t="str">
            <v>yes</v>
          </cell>
          <cell r="F6255" t="str">
            <v>yes</v>
          </cell>
        </row>
        <row r="6256">
          <cell r="A6256" t="str">
            <v>Methow River Alder 08</v>
          </cell>
          <cell r="B6256" t="str">
            <v>Methow River-Alder Creek</v>
          </cell>
          <cell r="C6256" t="str">
            <v>Methow</v>
          </cell>
          <cell r="D6256" t="str">
            <v>yes</v>
          </cell>
          <cell r="E6256" t="str">
            <v>yes</v>
          </cell>
          <cell r="F6256" t="str">
            <v>yes</v>
          </cell>
        </row>
        <row r="6257">
          <cell r="A6257" t="str">
            <v>Methow River Alta Coulee 01</v>
          </cell>
          <cell r="B6257" t="str">
            <v>Methow River-Alta Coulee</v>
          </cell>
          <cell r="C6257" t="str">
            <v>Methow</v>
          </cell>
          <cell r="D6257" t="str">
            <v>yes</v>
          </cell>
          <cell r="E6257" t="str">
            <v>yes</v>
          </cell>
          <cell r="F6257" t="str">
            <v>yes</v>
          </cell>
        </row>
        <row r="6258">
          <cell r="A6258" t="str">
            <v>Methow River Alta Coulee 02</v>
          </cell>
          <cell r="B6258" t="str">
            <v>Methow River-Alta Coulee</v>
          </cell>
          <cell r="C6258" t="str">
            <v>Methow</v>
          </cell>
          <cell r="D6258" t="str">
            <v>yes</v>
          </cell>
          <cell r="E6258" t="str">
            <v>yes</v>
          </cell>
          <cell r="F6258" t="str">
            <v>yes</v>
          </cell>
        </row>
        <row r="6259">
          <cell r="A6259" t="str">
            <v>Methow River Alta Coulee 03</v>
          </cell>
          <cell r="B6259" t="str">
            <v>Methow River-Alta Coulee</v>
          </cell>
          <cell r="C6259" t="str">
            <v>Methow</v>
          </cell>
          <cell r="D6259" t="str">
            <v>yes</v>
          </cell>
          <cell r="E6259" t="str">
            <v>yes</v>
          </cell>
          <cell r="F6259" t="str">
            <v>yes</v>
          </cell>
        </row>
        <row r="6260">
          <cell r="A6260" t="str">
            <v>Methow River Alta Coulee 04</v>
          </cell>
          <cell r="B6260" t="str">
            <v>Methow River-Alta Coulee</v>
          </cell>
          <cell r="C6260" t="str">
            <v>Methow</v>
          </cell>
          <cell r="D6260" t="str">
            <v>yes</v>
          </cell>
          <cell r="E6260" t="str">
            <v>yes</v>
          </cell>
          <cell r="F6260" t="str">
            <v>yes</v>
          </cell>
        </row>
        <row r="6261">
          <cell r="A6261" t="str">
            <v>Methow River Alta Coulee 05</v>
          </cell>
          <cell r="B6261" t="str">
            <v>Methow River-Alta Coulee</v>
          </cell>
          <cell r="C6261" t="str">
            <v>Methow</v>
          </cell>
          <cell r="D6261" t="str">
            <v>yes</v>
          </cell>
          <cell r="E6261" t="str">
            <v>yes</v>
          </cell>
          <cell r="F6261" t="str">
            <v>yes</v>
          </cell>
        </row>
        <row r="6262">
          <cell r="A6262" t="str">
            <v>Methow River Alta Coulee 06</v>
          </cell>
          <cell r="B6262" t="str">
            <v>Methow River-Alta Coulee</v>
          </cell>
          <cell r="C6262" t="str">
            <v>Methow</v>
          </cell>
          <cell r="D6262" t="str">
            <v>yes</v>
          </cell>
          <cell r="E6262" t="str">
            <v>yes</v>
          </cell>
          <cell r="F6262" t="str">
            <v>yes</v>
          </cell>
        </row>
        <row r="6263">
          <cell r="A6263" t="str">
            <v>Methow River Fawn 02</v>
          </cell>
          <cell r="B6263" t="str">
            <v>Methow River-Fawn Creek</v>
          </cell>
          <cell r="C6263" t="str">
            <v>Methow</v>
          </cell>
          <cell r="D6263" t="str">
            <v>yes</v>
          </cell>
          <cell r="E6263" t="str">
            <v>yes</v>
          </cell>
          <cell r="F6263" t="str">
            <v>yes</v>
          </cell>
        </row>
        <row r="6264">
          <cell r="A6264" t="str">
            <v>Methow River McFarland 01</v>
          </cell>
          <cell r="B6264" t="str">
            <v>Methow River-McFarland Creek</v>
          </cell>
          <cell r="C6264" t="str">
            <v>Methow</v>
          </cell>
          <cell r="D6264" t="str">
            <v>yes</v>
          </cell>
          <cell r="E6264" t="str">
            <v>yes</v>
          </cell>
          <cell r="F6264" t="str">
            <v>yes</v>
          </cell>
        </row>
        <row r="6265">
          <cell r="A6265" t="str">
            <v>Methow River McFarland 02</v>
          </cell>
          <cell r="B6265" t="str">
            <v>Methow River-McFarland Creek</v>
          </cell>
          <cell r="C6265" t="str">
            <v>Methow</v>
          </cell>
          <cell r="D6265" t="str">
            <v>yes</v>
          </cell>
          <cell r="E6265" t="str">
            <v>yes</v>
          </cell>
          <cell r="F6265" t="str">
            <v>yes</v>
          </cell>
        </row>
        <row r="6266">
          <cell r="A6266" t="str">
            <v>Methow River McFarland 03</v>
          </cell>
          <cell r="B6266" t="str">
            <v>Methow River-McFarland Creek</v>
          </cell>
          <cell r="C6266" t="str">
            <v>Methow</v>
          </cell>
          <cell r="D6266" t="str">
            <v>yes</v>
          </cell>
          <cell r="E6266" t="str">
            <v>yes</v>
          </cell>
          <cell r="F6266" t="str">
            <v>yes</v>
          </cell>
        </row>
        <row r="6267">
          <cell r="A6267" t="str">
            <v>Methow River McFarland 04</v>
          </cell>
          <cell r="B6267" t="str">
            <v>Methow River-McFarland Creek</v>
          </cell>
          <cell r="C6267" t="str">
            <v>Methow</v>
          </cell>
          <cell r="D6267" t="str">
            <v>yes</v>
          </cell>
          <cell r="E6267" t="str">
            <v>yes</v>
          </cell>
          <cell r="F6267" t="str">
            <v>yes</v>
          </cell>
        </row>
        <row r="6268">
          <cell r="A6268" t="str">
            <v>Methow River McFarland 05</v>
          </cell>
          <cell r="B6268" t="str">
            <v>Methow River-McFarland Creek</v>
          </cell>
          <cell r="C6268" t="str">
            <v>Methow</v>
          </cell>
          <cell r="D6268" t="str">
            <v>yes</v>
          </cell>
          <cell r="E6268" t="str">
            <v>yes</v>
          </cell>
          <cell r="F6268" t="str">
            <v>yes</v>
          </cell>
        </row>
        <row r="6269">
          <cell r="A6269" t="str">
            <v>Methow River McFarland 06</v>
          </cell>
          <cell r="B6269" t="str">
            <v>Methow River-McFarland Creek</v>
          </cell>
          <cell r="C6269" t="str">
            <v>Methow</v>
          </cell>
          <cell r="D6269" t="str">
            <v>yes</v>
          </cell>
          <cell r="E6269" t="str">
            <v>yes</v>
          </cell>
          <cell r="F6269" t="str">
            <v>yes</v>
          </cell>
        </row>
        <row r="6270">
          <cell r="A6270" t="str">
            <v>Methow River Rattlesnake 01</v>
          </cell>
          <cell r="B6270" t="str">
            <v>Methow River-Rattlesnake Creek</v>
          </cell>
          <cell r="C6270" t="str">
            <v>Methow</v>
          </cell>
          <cell r="D6270" t="str">
            <v>yes</v>
          </cell>
          <cell r="E6270" t="str">
            <v>yes</v>
          </cell>
          <cell r="F6270" t="str">
            <v>yes</v>
          </cell>
        </row>
        <row r="6271">
          <cell r="A6271" t="str">
            <v>Methow River Rattlesnake 02</v>
          </cell>
          <cell r="B6271" t="str">
            <v>Methow River-Rattlesnake Creek</v>
          </cell>
          <cell r="C6271" t="str">
            <v>Methow</v>
          </cell>
          <cell r="D6271" t="str">
            <v>yes</v>
          </cell>
          <cell r="E6271" t="str">
            <v>yes</v>
          </cell>
          <cell r="F6271" t="str">
            <v>yes</v>
          </cell>
        </row>
        <row r="6272">
          <cell r="A6272" t="str">
            <v>Methow River Rattlesnake 03</v>
          </cell>
          <cell r="B6272" t="str">
            <v>Methow River-Rattlesnake Creek</v>
          </cell>
          <cell r="C6272" t="str">
            <v>Methow</v>
          </cell>
          <cell r="D6272" t="str">
            <v>yes</v>
          </cell>
          <cell r="E6272" t="str">
            <v>yes</v>
          </cell>
          <cell r="F6272" t="str">
            <v>yes</v>
          </cell>
        </row>
        <row r="6273">
          <cell r="A6273" t="str">
            <v>Methow River Rattlesnake 04</v>
          </cell>
          <cell r="B6273" t="str">
            <v xml:space="preserve">Lower Lost River </v>
          </cell>
          <cell r="C6273" t="str">
            <v>Methow</v>
          </cell>
          <cell r="D6273" t="str">
            <v>yes</v>
          </cell>
          <cell r="E6273" t="str">
            <v>yes</v>
          </cell>
          <cell r="F6273" t="str">
            <v>yes</v>
          </cell>
        </row>
        <row r="6274">
          <cell r="A6274" t="str">
            <v>Methow River Rattlesnake 05</v>
          </cell>
          <cell r="B6274" t="str">
            <v xml:space="preserve">Robinson Creek </v>
          </cell>
          <cell r="C6274" t="str">
            <v>Methow</v>
          </cell>
          <cell r="D6274" t="str">
            <v>yes</v>
          </cell>
          <cell r="E6274" t="str">
            <v>yes</v>
          </cell>
          <cell r="F6274" t="str">
            <v>yes</v>
          </cell>
        </row>
        <row r="6275">
          <cell r="A6275" t="str">
            <v>Methow River Rattlesnake 06</v>
          </cell>
          <cell r="B6275" t="str">
            <v xml:space="preserve">West Fork Methow River </v>
          </cell>
          <cell r="C6275" t="str">
            <v>Methow</v>
          </cell>
          <cell r="D6275" t="str">
            <v>yes</v>
          </cell>
          <cell r="E6275" t="str">
            <v>yes</v>
          </cell>
          <cell r="F6275" t="str">
            <v>yes</v>
          </cell>
        </row>
        <row r="6276">
          <cell r="A6276" t="str">
            <v>Methow River Texas 01</v>
          </cell>
          <cell r="B6276" t="str">
            <v>Methow River-Texas Creek</v>
          </cell>
          <cell r="C6276" t="str">
            <v>Methow</v>
          </cell>
          <cell r="D6276" t="str">
            <v>yes</v>
          </cell>
          <cell r="E6276" t="str">
            <v>yes</v>
          </cell>
          <cell r="F6276" t="str">
            <v>yes</v>
          </cell>
        </row>
        <row r="6277">
          <cell r="A6277" t="str">
            <v>Methow River Texas 02</v>
          </cell>
          <cell r="B6277" t="str">
            <v>Methow River-Texas Creek</v>
          </cell>
          <cell r="C6277" t="str">
            <v>Methow</v>
          </cell>
          <cell r="D6277" t="str">
            <v>yes</v>
          </cell>
          <cell r="E6277" t="str">
            <v>yes</v>
          </cell>
          <cell r="F6277" t="str">
            <v>yes</v>
          </cell>
        </row>
        <row r="6278">
          <cell r="A6278" t="str">
            <v>Methow River Texas 03</v>
          </cell>
          <cell r="B6278" t="str">
            <v>Methow River-Texas Creek</v>
          </cell>
          <cell r="C6278" t="str">
            <v>Methow</v>
          </cell>
          <cell r="D6278" t="str">
            <v>yes</v>
          </cell>
          <cell r="E6278" t="str">
            <v>yes</v>
          </cell>
          <cell r="F6278" t="str">
            <v>yes</v>
          </cell>
        </row>
        <row r="6279">
          <cell r="A6279" t="str">
            <v>Methow River Texas 04</v>
          </cell>
          <cell r="B6279" t="str">
            <v>Methow River-Texas Creek</v>
          </cell>
          <cell r="C6279" t="str">
            <v>Methow</v>
          </cell>
          <cell r="D6279" t="str">
            <v>yes</v>
          </cell>
          <cell r="E6279" t="str">
            <v>yes</v>
          </cell>
          <cell r="F6279" t="str">
            <v>yes</v>
          </cell>
        </row>
        <row r="6280">
          <cell r="A6280" t="str">
            <v>Methow River Thompson 01</v>
          </cell>
          <cell r="B6280" t="str">
            <v>Methow River-Thompson Creek</v>
          </cell>
          <cell r="C6280" t="str">
            <v>Methow</v>
          </cell>
          <cell r="D6280" t="str">
            <v>yes</v>
          </cell>
          <cell r="E6280" t="str">
            <v>yes</v>
          </cell>
          <cell r="F6280" t="str">
            <v>yes</v>
          </cell>
        </row>
        <row r="6281">
          <cell r="A6281" t="str">
            <v>Methow River Thompson 02</v>
          </cell>
          <cell r="B6281" t="str">
            <v>Methow River-Thompson Creek</v>
          </cell>
          <cell r="C6281" t="str">
            <v>Methow</v>
          </cell>
          <cell r="D6281" t="str">
            <v>yes</v>
          </cell>
          <cell r="E6281" t="str">
            <v>yes</v>
          </cell>
          <cell r="F6281" t="str">
            <v>yes</v>
          </cell>
        </row>
        <row r="6282">
          <cell r="A6282" t="str">
            <v>Methow River Thompson 03</v>
          </cell>
          <cell r="B6282" t="str">
            <v>Methow River-Thompson Creek</v>
          </cell>
          <cell r="C6282" t="str">
            <v>Methow</v>
          </cell>
          <cell r="D6282" t="str">
            <v>yes</v>
          </cell>
          <cell r="E6282" t="str">
            <v>yes</v>
          </cell>
          <cell r="F6282" t="str">
            <v>yes</v>
          </cell>
        </row>
        <row r="6283">
          <cell r="A6283" t="str">
            <v>Methow River Thompson 04</v>
          </cell>
          <cell r="B6283" t="str">
            <v>Methow River-Thompson Creek</v>
          </cell>
          <cell r="C6283" t="str">
            <v>Methow</v>
          </cell>
          <cell r="D6283" t="str">
            <v>yes</v>
          </cell>
          <cell r="E6283" t="str">
            <v>yes</v>
          </cell>
          <cell r="F6283" t="str">
            <v>yes</v>
          </cell>
        </row>
        <row r="6284">
          <cell r="A6284" t="str">
            <v>Methow River Thompson 05</v>
          </cell>
          <cell r="B6284" t="str">
            <v>Methow River-Thompson Creek</v>
          </cell>
          <cell r="C6284" t="str">
            <v>Methow</v>
          </cell>
          <cell r="D6284" t="str">
            <v>yes</v>
          </cell>
          <cell r="E6284" t="str">
            <v>yes</v>
          </cell>
          <cell r="F6284" t="str">
            <v>yes</v>
          </cell>
        </row>
        <row r="6285">
          <cell r="A6285" t="str">
            <v>Methow River Thompson 06</v>
          </cell>
          <cell r="B6285" t="str">
            <v>Methow River-Thompson Creek</v>
          </cell>
          <cell r="C6285" t="str">
            <v>Methow</v>
          </cell>
          <cell r="D6285" t="str">
            <v>yes</v>
          </cell>
          <cell r="E6285" t="str">
            <v>yes</v>
          </cell>
          <cell r="F6285" t="str">
            <v>yes</v>
          </cell>
        </row>
        <row r="6286">
          <cell r="A6286" t="str">
            <v>Methow River Thompson 07</v>
          </cell>
          <cell r="B6286" t="str">
            <v>Methow River-Thompson Creek</v>
          </cell>
          <cell r="C6286" t="str">
            <v>Methow</v>
          </cell>
          <cell r="D6286" t="str">
            <v>yes</v>
          </cell>
          <cell r="E6286" t="str">
            <v>yes</v>
          </cell>
          <cell r="F6286" t="str">
            <v>yes</v>
          </cell>
        </row>
        <row r="6287">
          <cell r="A6287" t="str">
            <v>Methow River Thompson 08</v>
          </cell>
          <cell r="B6287" t="str">
            <v>Methow River-Thompson Creek</v>
          </cell>
          <cell r="C6287" t="str">
            <v>Methow</v>
          </cell>
          <cell r="D6287" t="str">
            <v>yes</v>
          </cell>
          <cell r="E6287" t="str">
            <v>yes</v>
          </cell>
          <cell r="F6287" t="str">
            <v>yes</v>
          </cell>
        </row>
        <row r="6288">
          <cell r="A6288" t="str">
            <v>Methow River Thompson 09</v>
          </cell>
          <cell r="B6288" t="str">
            <v>Methow River-Thompson Creek</v>
          </cell>
          <cell r="C6288" t="str">
            <v>Methow</v>
          </cell>
          <cell r="D6288" t="str">
            <v>yes</v>
          </cell>
          <cell r="E6288" t="str">
            <v>yes</v>
          </cell>
          <cell r="F6288" t="str">
            <v>yes</v>
          </cell>
        </row>
        <row r="6289">
          <cell r="A6289" t="str">
            <v>Methow River West Fork 01</v>
          </cell>
          <cell r="B6289" t="str">
            <v xml:space="preserve">West Fork Methow River </v>
          </cell>
          <cell r="C6289" t="str">
            <v>Methow</v>
          </cell>
          <cell r="D6289" t="str">
            <v>yes</v>
          </cell>
          <cell r="E6289" t="str">
            <v>yes</v>
          </cell>
          <cell r="F6289" t="str">
            <v>yes</v>
          </cell>
        </row>
        <row r="6290">
          <cell r="A6290" t="str">
            <v>Methow River West Fork 02</v>
          </cell>
          <cell r="B6290" t="str">
            <v xml:space="preserve">West Fork Methow River </v>
          </cell>
          <cell r="C6290" t="str">
            <v>Methow</v>
          </cell>
          <cell r="D6290" t="str">
            <v>yes</v>
          </cell>
          <cell r="E6290" t="str">
            <v>yes</v>
          </cell>
          <cell r="F6290" t="str">
            <v>yes</v>
          </cell>
        </row>
        <row r="6291">
          <cell r="A6291" t="str">
            <v>Methow River West Fork 03</v>
          </cell>
          <cell r="B6291" t="str">
            <v xml:space="preserve">West Fork Methow River </v>
          </cell>
          <cell r="C6291" t="str">
            <v>Methow</v>
          </cell>
          <cell r="D6291" t="str">
            <v>yes</v>
          </cell>
          <cell r="E6291" t="str">
            <v>yes</v>
          </cell>
          <cell r="F6291" t="str">
            <v>yes</v>
          </cell>
        </row>
        <row r="6292">
          <cell r="A6292" t="str">
            <v>Methow River West Fork 04</v>
          </cell>
          <cell r="B6292" t="str">
            <v xml:space="preserve">West Fork Methow River </v>
          </cell>
          <cell r="C6292" t="str">
            <v>Methow</v>
          </cell>
          <cell r="D6292" t="str">
            <v>no</v>
          </cell>
          <cell r="E6292" t="str">
            <v>no</v>
          </cell>
          <cell r="F6292" t="str">
            <v>yes</v>
          </cell>
        </row>
        <row r="6293">
          <cell r="A6293" t="str">
            <v>Middle Shaser Creek 01</v>
          </cell>
          <cell r="B6293" t="str">
            <v xml:space="preserve">Upper Peshastin Creek </v>
          </cell>
          <cell r="C6293" t="str">
            <v>Wenatchee</v>
          </cell>
          <cell r="D6293" t="str">
            <v>no</v>
          </cell>
          <cell r="E6293" t="str">
            <v>yes</v>
          </cell>
          <cell r="F6293" t="str">
            <v>no</v>
          </cell>
        </row>
        <row r="6294">
          <cell r="A6294" t="str">
            <v>Mill Creek Nason 01</v>
          </cell>
          <cell r="B6294" t="str">
            <v xml:space="preserve">Upper Nason Creek </v>
          </cell>
          <cell r="C6294" t="str">
            <v>Wenatchee</v>
          </cell>
          <cell r="D6294" t="str">
            <v>no</v>
          </cell>
          <cell r="E6294" t="str">
            <v>no</v>
          </cell>
          <cell r="F6294" t="str">
            <v>yes</v>
          </cell>
        </row>
        <row r="6295">
          <cell r="A6295" t="str">
            <v>Mill Creek Peshastin 01</v>
          </cell>
          <cell r="B6295" t="str">
            <v xml:space="preserve">Lower Peshastin Creek </v>
          </cell>
          <cell r="C6295" t="str">
            <v>Wenatchee</v>
          </cell>
          <cell r="D6295" t="str">
            <v>yes</v>
          </cell>
          <cell r="E6295" t="str">
            <v>yes</v>
          </cell>
          <cell r="F6295" t="str">
            <v>yes</v>
          </cell>
        </row>
        <row r="6296">
          <cell r="A6296" t="str">
            <v>Mill Creek Peshastin 02</v>
          </cell>
          <cell r="B6296" t="str">
            <v xml:space="preserve">Lower Peshastin Creek </v>
          </cell>
          <cell r="C6296" t="str">
            <v>Wenatchee</v>
          </cell>
          <cell r="D6296" t="str">
            <v>no</v>
          </cell>
          <cell r="E6296" t="str">
            <v>no</v>
          </cell>
          <cell r="F6296" t="str">
            <v>no</v>
          </cell>
        </row>
        <row r="6297">
          <cell r="A6297" t="str">
            <v>Minnow Creek 01</v>
          </cell>
          <cell r="B6297" t="str">
            <v>Chikamin Creek</v>
          </cell>
          <cell r="C6297" t="str">
            <v>Wenatchee</v>
          </cell>
          <cell r="D6297" t="str">
            <v>yes</v>
          </cell>
          <cell r="E6297" t="str">
            <v>no</v>
          </cell>
          <cell r="F6297" t="str">
            <v>no</v>
          </cell>
        </row>
        <row r="6298">
          <cell r="A6298" t="str">
            <v>Minnow Creek 02</v>
          </cell>
          <cell r="B6298" t="str">
            <v>Chikamin Creek</v>
          </cell>
          <cell r="C6298" t="str">
            <v>Wenatchee</v>
          </cell>
          <cell r="D6298" t="str">
            <v>no</v>
          </cell>
          <cell r="E6298" t="str">
            <v>yes</v>
          </cell>
          <cell r="F6298" t="str">
            <v>no</v>
          </cell>
        </row>
        <row r="6299">
          <cell r="A6299" t="str">
            <v>Mission Creek 01</v>
          </cell>
          <cell r="B6299" t="str">
            <v>Mission Creek-Brender Creek</v>
          </cell>
          <cell r="C6299" t="str">
            <v>Wenatchee</v>
          </cell>
          <cell r="D6299" t="str">
            <v>yes</v>
          </cell>
          <cell r="E6299" t="str">
            <v>yes</v>
          </cell>
          <cell r="F6299" t="str">
            <v>no</v>
          </cell>
        </row>
        <row r="6300">
          <cell r="A6300" t="str">
            <v>Mission Creek 02</v>
          </cell>
          <cell r="B6300" t="str">
            <v>Mission Creek-Brender Creek</v>
          </cell>
          <cell r="C6300" t="str">
            <v>Wenatchee</v>
          </cell>
          <cell r="D6300" t="str">
            <v>no</v>
          </cell>
          <cell r="E6300" t="str">
            <v>yes</v>
          </cell>
          <cell r="F6300" t="str">
            <v>no</v>
          </cell>
        </row>
        <row r="6301">
          <cell r="A6301" t="str">
            <v>Mission Creek 03</v>
          </cell>
          <cell r="B6301" t="str">
            <v>Mission Creek-Brender Creek</v>
          </cell>
          <cell r="C6301" t="str">
            <v>Wenatchee</v>
          </cell>
          <cell r="D6301" t="str">
            <v>no</v>
          </cell>
          <cell r="E6301" t="str">
            <v>yes</v>
          </cell>
          <cell r="F6301" t="str">
            <v>no</v>
          </cell>
        </row>
        <row r="6302">
          <cell r="A6302" t="str">
            <v>Mission Creek 04</v>
          </cell>
          <cell r="B6302" t="str">
            <v>Mission Creek-Brender Creek</v>
          </cell>
          <cell r="C6302" t="str">
            <v>Wenatchee</v>
          </cell>
          <cell r="D6302" t="str">
            <v>no</v>
          </cell>
          <cell r="E6302" t="str">
            <v>yes</v>
          </cell>
          <cell r="F6302" t="str">
            <v>no</v>
          </cell>
        </row>
        <row r="6303">
          <cell r="A6303" t="str">
            <v>Mission Creek 05</v>
          </cell>
          <cell r="B6303" t="str">
            <v>Mission Creek-Brender Creek</v>
          </cell>
          <cell r="C6303" t="str">
            <v>Wenatchee</v>
          </cell>
          <cell r="D6303" t="str">
            <v>no</v>
          </cell>
          <cell r="E6303" t="str">
            <v>yes</v>
          </cell>
          <cell r="F6303" t="str">
            <v>no</v>
          </cell>
        </row>
        <row r="6304">
          <cell r="A6304" t="str">
            <v>Mission Creek 06</v>
          </cell>
          <cell r="B6304" t="str">
            <v>Mission Creek-Brender Creek</v>
          </cell>
          <cell r="C6304" t="str">
            <v>Wenatchee</v>
          </cell>
          <cell r="D6304" t="str">
            <v>no</v>
          </cell>
          <cell r="E6304" t="str">
            <v>yes</v>
          </cell>
          <cell r="F6304" t="str">
            <v>no</v>
          </cell>
        </row>
        <row r="6305">
          <cell r="A6305" t="str">
            <v>Mission Creek 07</v>
          </cell>
          <cell r="B6305" t="str">
            <v>Mission Creek-Brender Creek</v>
          </cell>
          <cell r="C6305" t="str">
            <v>Wenatchee</v>
          </cell>
          <cell r="D6305" t="str">
            <v>no</v>
          </cell>
          <cell r="E6305" t="str">
            <v>yes</v>
          </cell>
          <cell r="F6305" t="str">
            <v>no</v>
          </cell>
        </row>
        <row r="6306">
          <cell r="A6306" t="str">
            <v>Mission Creek 08</v>
          </cell>
          <cell r="B6306" t="str">
            <v>East Fork Mission Creek</v>
          </cell>
          <cell r="C6306" t="str">
            <v>Wenatchee</v>
          </cell>
          <cell r="D6306" t="str">
            <v>no</v>
          </cell>
          <cell r="E6306" t="str">
            <v>yes</v>
          </cell>
          <cell r="F6306" t="str">
            <v>no</v>
          </cell>
        </row>
        <row r="6307">
          <cell r="A6307" t="str">
            <v>Mission Creek 09</v>
          </cell>
          <cell r="B6307" t="str">
            <v>East Fork Mission Creek</v>
          </cell>
          <cell r="C6307" t="str">
            <v>Wenatchee</v>
          </cell>
          <cell r="D6307" t="str">
            <v>no</v>
          </cell>
          <cell r="E6307" t="str">
            <v>yes</v>
          </cell>
          <cell r="F6307" t="str">
            <v>no</v>
          </cell>
        </row>
        <row r="6308">
          <cell r="A6308" t="str">
            <v>Mission Creek East Fork 01</v>
          </cell>
          <cell r="B6308" t="str">
            <v>East Fork Mission Creek</v>
          </cell>
          <cell r="C6308" t="str">
            <v>Wenatchee</v>
          </cell>
          <cell r="D6308" t="str">
            <v>no</v>
          </cell>
          <cell r="E6308" t="str">
            <v>yes</v>
          </cell>
          <cell r="F6308" t="str">
            <v>no</v>
          </cell>
        </row>
        <row r="6309">
          <cell r="A6309" t="str">
            <v>Monument Creek 01</v>
          </cell>
          <cell r="B6309" t="str">
            <v xml:space="preserve">Lower Lost River </v>
          </cell>
          <cell r="C6309" t="str">
            <v>Methow</v>
          </cell>
          <cell r="D6309" t="str">
            <v>yes</v>
          </cell>
          <cell r="E6309" t="str">
            <v>yes</v>
          </cell>
          <cell r="F6309" t="str">
            <v>yes</v>
          </cell>
        </row>
        <row r="6310">
          <cell r="A6310" t="str">
            <v>Mud Creek 01</v>
          </cell>
          <cell r="B6310" t="str">
            <v>Mud Creek</v>
          </cell>
          <cell r="C6310" t="str">
            <v>Entiat</v>
          </cell>
          <cell r="D6310" t="str">
            <v>yes</v>
          </cell>
          <cell r="E6310" t="str">
            <v>yes</v>
          </cell>
          <cell r="F6310" t="str">
            <v>yes</v>
          </cell>
        </row>
        <row r="6311">
          <cell r="A6311" t="str">
            <v>Mud Creek 02</v>
          </cell>
          <cell r="B6311" t="str">
            <v>Mud Creek</v>
          </cell>
          <cell r="C6311" t="str">
            <v>Entiat</v>
          </cell>
          <cell r="D6311" t="str">
            <v>no</v>
          </cell>
          <cell r="E6311" t="str">
            <v>yes</v>
          </cell>
          <cell r="F6311" t="str">
            <v>no</v>
          </cell>
        </row>
        <row r="6312">
          <cell r="A6312" t="str">
            <v>Napeequa River 01</v>
          </cell>
          <cell r="B6312" t="str">
            <v xml:space="preserve">Napeequa River </v>
          </cell>
          <cell r="C6312" t="str">
            <v>Wenatchee</v>
          </cell>
          <cell r="D6312" t="str">
            <v>yes</v>
          </cell>
          <cell r="E6312" t="str">
            <v>yes</v>
          </cell>
          <cell r="F6312" t="str">
            <v>yes</v>
          </cell>
        </row>
        <row r="6313">
          <cell r="A6313" t="str">
            <v>Napeequa River 02</v>
          </cell>
          <cell r="B6313" t="str">
            <v xml:space="preserve">Napeequa River </v>
          </cell>
          <cell r="C6313" t="str">
            <v>Wenatchee</v>
          </cell>
          <cell r="D6313" t="str">
            <v>yes</v>
          </cell>
          <cell r="E6313" t="str">
            <v>yes</v>
          </cell>
          <cell r="F6313" t="str">
            <v>no</v>
          </cell>
        </row>
        <row r="6314">
          <cell r="A6314" t="str">
            <v>Nason Creek Lower 01</v>
          </cell>
          <cell r="B6314" t="str">
            <v xml:space="preserve">Lower Nason Creek </v>
          </cell>
          <cell r="C6314" t="str">
            <v>Wenatchee</v>
          </cell>
          <cell r="D6314" t="str">
            <v>yes</v>
          </cell>
          <cell r="E6314" t="str">
            <v>yes</v>
          </cell>
          <cell r="F6314" t="str">
            <v>yes</v>
          </cell>
        </row>
        <row r="6315">
          <cell r="A6315" t="str">
            <v>Nason Creek Lower 02</v>
          </cell>
          <cell r="B6315" t="str">
            <v xml:space="preserve">Lower Nason Creek </v>
          </cell>
          <cell r="C6315" t="str">
            <v>Wenatchee</v>
          </cell>
          <cell r="D6315" t="str">
            <v>yes</v>
          </cell>
          <cell r="E6315" t="str">
            <v>yes</v>
          </cell>
          <cell r="F6315" t="str">
            <v>yes</v>
          </cell>
        </row>
        <row r="6316">
          <cell r="A6316" t="str">
            <v>Nason Creek Lower 03</v>
          </cell>
          <cell r="B6316" t="str">
            <v xml:space="preserve">Lower Nason Creek </v>
          </cell>
          <cell r="C6316" t="str">
            <v>Wenatchee</v>
          </cell>
          <cell r="D6316" t="str">
            <v>yes</v>
          </cell>
          <cell r="E6316" t="str">
            <v>yes</v>
          </cell>
          <cell r="F6316" t="str">
            <v>yes</v>
          </cell>
        </row>
        <row r="6317">
          <cell r="A6317" t="str">
            <v>Nason Creek Lower 04</v>
          </cell>
          <cell r="B6317" t="str">
            <v xml:space="preserve">Lower Nason Creek </v>
          </cell>
          <cell r="C6317" t="str">
            <v>Wenatchee</v>
          </cell>
          <cell r="D6317" t="str">
            <v>yes</v>
          </cell>
          <cell r="E6317" t="str">
            <v>yes</v>
          </cell>
          <cell r="F6317" t="str">
            <v>yes</v>
          </cell>
        </row>
        <row r="6318">
          <cell r="A6318" t="str">
            <v>Nason Creek Lower 05</v>
          </cell>
          <cell r="B6318" t="str">
            <v xml:space="preserve">Lower Nason Creek </v>
          </cell>
          <cell r="C6318" t="str">
            <v>Wenatchee</v>
          </cell>
          <cell r="D6318" t="str">
            <v>yes</v>
          </cell>
          <cell r="E6318" t="str">
            <v>yes</v>
          </cell>
          <cell r="F6318" t="str">
            <v>yes</v>
          </cell>
        </row>
        <row r="6319">
          <cell r="A6319" t="str">
            <v>Nason Creek Lower 06</v>
          </cell>
          <cell r="B6319" t="str">
            <v xml:space="preserve">Lower Nason Creek </v>
          </cell>
          <cell r="C6319" t="str">
            <v>Wenatchee</v>
          </cell>
          <cell r="D6319" t="str">
            <v>yes</v>
          </cell>
          <cell r="E6319" t="str">
            <v>yes</v>
          </cell>
          <cell r="F6319" t="str">
            <v>yes</v>
          </cell>
        </row>
        <row r="6320">
          <cell r="A6320" t="str">
            <v>Nason Creek Lower 07</v>
          </cell>
          <cell r="B6320" t="str">
            <v xml:space="preserve">Lower Nason Creek </v>
          </cell>
          <cell r="C6320" t="str">
            <v>Wenatchee</v>
          </cell>
          <cell r="D6320" t="str">
            <v>yes</v>
          </cell>
          <cell r="E6320" t="str">
            <v>yes</v>
          </cell>
          <cell r="F6320" t="str">
            <v>yes</v>
          </cell>
        </row>
        <row r="6321">
          <cell r="A6321" t="str">
            <v>Nason Creek Lower 08</v>
          </cell>
          <cell r="B6321" t="str">
            <v xml:space="preserve">Lower Nason Creek </v>
          </cell>
          <cell r="C6321" t="str">
            <v>Wenatchee</v>
          </cell>
          <cell r="D6321" t="str">
            <v>yes</v>
          </cell>
          <cell r="E6321" t="str">
            <v>yes</v>
          </cell>
          <cell r="F6321" t="str">
            <v>yes</v>
          </cell>
        </row>
        <row r="6322">
          <cell r="A6322" t="str">
            <v>Nason Creek Lower 09</v>
          </cell>
          <cell r="B6322" t="str">
            <v xml:space="preserve">Lower Nason Creek </v>
          </cell>
          <cell r="C6322" t="str">
            <v>Wenatchee</v>
          </cell>
          <cell r="D6322" t="str">
            <v>yes</v>
          </cell>
          <cell r="E6322" t="str">
            <v>yes</v>
          </cell>
          <cell r="F6322" t="str">
            <v>yes</v>
          </cell>
        </row>
        <row r="6323">
          <cell r="A6323" t="str">
            <v>Nason Creek Lower 10</v>
          </cell>
          <cell r="B6323" t="str">
            <v xml:space="preserve">Lower Nason Creek </v>
          </cell>
          <cell r="C6323" t="str">
            <v>Wenatchee</v>
          </cell>
          <cell r="D6323" t="str">
            <v>yes</v>
          </cell>
          <cell r="E6323" t="str">
            <v>yes</v>
          </cell>
          <cell r="F6323" t="str">
            <v>yes</v>
          </cell>
        </row>
        <row r="6324">
          <cell r="A6324" t="str">
            <v>Nason Creek Lower 11</v>
          </cell>
          <cell r="B6324" t="str">
            <v xml:space="preserve">Lower Nason Creek </v>
          </cell>
          <cell r="C6324" t="str">
            <v>Wenatchee</v>
          </cell>
          <cell r="D6324" t="str">
            <v>yes</v>
          </cell>
          <cell r="E6324" t="str">
            <v>yes</v>
          </cell>
          <cell r="F6324" t="str">
            <v>yes</v>
          </cell>
        </row>
        <row r="6325">
          <cell r="A6325" t="str">
            <v>Nason Creek Lower 12</v>
          </cell>
          <cell r="B6325" t="str">
            <v xml:space="preserve">Lower Nason Creek </v>
          </cell>
          <cell r="C6325" t="str">
            <v>Wenatchee</v>
          </cell>
          <cell r="D6325" t="str">
            <v>yes</v>
          </cell>
          <cell r="E6325" t="str">
            <v>yes</v>
          </cell>
          <cell r="F6325" t="str">
            <v>yes</v>
          </cell>
        </row>
        <row r="6326">
          <cell r="A6326" t="str">
            <v>Nason Creek Lower 13</v>
          </cell>
          <cell r="B6326" t="str">
            <v xml:space="preserve">Lower Nason Creek </v>
          </cell>
          <cell r="C6326" t="str">
            <v>Wenatchee</v>
          </cell>
          <cell r="D6326" t="str">
            <v>yes</v>
          </cell>
          <cell r="E6326" t="str">
            <v>yes</v>
          </cell>
          <cell r="F6326" t="str">
            <v>yes</v>
          </cell>
        </row>
        <row r="6327">
          <cell r="A6327" t="str">
            <v>Nason Creek Lower 14</v>
          </cell>
          <cell r="B6327" t="str">
            <v xml:space="preserve">Lower Nason Creek </v>
          </cell>
          <cell r="C6327" t="str">
            <v>Wenatchee</v>
          </cell>
          <cell r="D6327" t="str">
            <v>yes</v>
          </cell>
          <cell r="E6327" t="str">
            <v>yes</v>
          </cell>
          <cell r="F6327" t="str">
            <v>yes</v>
          </cell>
        </row>
        <row r="6328">
          <cell r="A6328" t="str">
            <v>Nason Creek Lower 15</v>
          </cell>
          <cell r="B6328" t="str">
            <v xml:space="preserve">Whitepine Creek </v>
          </cell>
          <cell r="C6328" t="str">
            <v>Wenatchee</v>
          </cell>
          <cell r="D6328" t="str">
            <v>yes</v>
          </cell>
          <cell r="E6328" t="str">
            <v>yes</v>
          </cell>
          <cell r="F6328" t="str">
            <v>yes</v>
          </cell>
        </row>
        <row r="6329">
          <cell r="A6329" t="str">
            <v>Nason Creek Upper 01</v>
          </cell>
          <cell r="B6329" t="str">
            <v xml:space="preserve">Upper Nason Creek </v>
          </cell>
          <cell r="C6329" t="str">
            <v>Wenatchee</v>
          </cell>
          <cell r="D6329" t="str">
            <v>yes</v>
          </cell>
          <cell r="E6329" t="str">
            <v>yes</v>
          </cell>
          <cell r="F6329" t="str">
            <v>yes</v>
          </cell>
        </row>
        <row r="6330">
          <cell r="A6330" t="str">
            <v>Nason Creek Upper 02</v>
          </cell>
          <cell r="B6330" t="str">
            <v xml:space="preserve">Upper Nason Creek </v>
          </cell>
          <cell r="C6330" t="str">
            <v>Wenatchee</v>
          </cell>
          <cell r="D6330" t="str">
            <v>no</v>
          </cell>
          <cell r="E6330" t="str">
            <v>no</v>
          </cell>
          <cell r="F6330" t="str">
            <v>yes</v>
          </cell>
        </row>
        <row r="6331">
          <cell r="A6331" t="str">
            <v>Nason Creek Upper 03</v>
          </cell>
          <cell r="B6331" t="str">
            <v xml:space="preserve">Upper Nason Creek </v>
          </cell>
          <cell r="C6331" t="str">
            <v>Wenatchee</v>
          </cell>
          <cell r="D6331" t="str">
            <v>no</v>
          </cell>
          <cell r="E6331" t="str">
            <v>no</v>
          </cell>
          <cell r="F6331" t="str">
            <v>yes</v>
          </cell>
        </row>
        <row r="6332">
          <cell r="A6332" t="str">
            <v>Nason Creek Upper 04</v>
          </cell>
          <cell r="B6332" t="str">
            <v xml:space="preserve">Upper Nason Creek </v>
          </cell>
          <cell r="C6332" t="str">
            <v>Wenatchee</v>
          </cell>
          <cell r="D6332" t="str">
            <v>no</v>
          </cell>
          <cell r="E6332" t="str">
            <v>no</v>
          </cell>
          <cell r="F6332" t="str">
            <v>yes</v>
          </cell>
        </row>
        <row r="6333">
          <cell r="A6333" t="str">
            <v>Nason Creek Upper 05</v>
          </cell>
          <cell r="B6333" t="str">
            <v xml:space="preserve">Upper Nason Creek </v>
          </cell>
          <cell r="C6333" t="str">
            <v>Wenatchee</v>
          </cell>
          <cell r="D6333" t="str">
            <v>no</v>
          </cell>
          <cell r="E6333" t="str">
            <v>no</v>
          </cell>
          <cell r="F6333" t="str">
            <v>yes</v>
          </cell>
        </row>
        <row r="6334">
          <cell r="A6334" t="str">
            <v>Nason Creek Upper 06</v>
          </cell>
          <cell r="B6334" t="str">
            <v xml:space="preserve">Upper Nason Creek </v>
          </cell>
          <cell r="C6334" t="str">
            <v>Wenatchee</v>
          </cell>
          <cell r="D6334" t="str">
            <v>no</v>
          </cell>
          <cell r="E6334" t="str">
            <v>no</v>
          </cell>
          <cell r="F6334" t="str">
            <v>no</v>
          </cell>
        </row>
        <row r="6335">
          <cell r="A6335" t="str">
            <v>North Creek 01</v>
          </cell>
          <cell r="B6335" t="str">
            <v xml:space="preserve">Twisp River Headwaters </v>
          </cell>
          <cell r="C6335" t="str">
            <v>Methow</v>
          </cell>
          <cell r="D6335" t="str">
            <v>yes</v>
          </cell>
          <cell r="E6335" t="str">
            <v>yes</v>
          </cell>
          <cell r="F6335" t="str">
            <v>yes</v>
          </cell>
        </row>
        <row r="6336">
          <cell r="A6336" t="str">
            <v>North Shaser Creek 01</v>
          </cell>
          <cell r="B6336" t="str">
            <v xml:space="preserve">Upper Peshastin Creek </v>
          </cell>
          <cell r="C6336" t="str">
            <v>Wenatchee</v>
          </cell>
          <cell r="D6336" t="str">
            <v>no</v>
          </cell>
          <cell r="E6336" t="str">
            <v>yes</v>
          </cell>
          <cell r="F6336" t="str">
            <v>no</v>
          </cell>
        </row>
        <row r="6337">
          <cell r="A6337" t="str">
            <v>Panther Creek 01</v>
          </cell>
          <cell r="B6337" t="str">
            <v xml:space="preserve">Panther Creek </v>
          </cell>
          <cell r="C6337" t="str">
            <v>Wenatchee</v>
          </cell>
          <cell r="D6337" t="str">
            <v>yes</v>
          </cell>
          <cell r="E6337" t="str">
            <v>yes</v>
          </cell>
          <cell r="F6337" t="str">
            <v>yes</v>
          </cell>
        </row>
        <row r="6338">
          <cell r="A6338" t="str">
            <v>Pearrygin Lake Creek 01</v>
          </cell>
          <cell r="B6338" t="str">
            <v>Chewuch River-Pearrygin Creek</v>
          </cell>
          <cell r="C6338" t="str">
            <v>Methow</v>
          </cell>
          <cell r="D6338" t="str">
            <v>yes</v>
          </cell>
          <cell r="E6338" t="str">
            <v>yes</v>
          </cell>
          <cell r="F6338" t="str">
            <v>no</v>
          </cell>
        </row>
        <row r="6339">
          <cell r="A6339" t="str">
            <v>Peshastin Creek Lower 01</v>
          </cell>
          <cell r="B6339" t="str">
            <v xml:space="preserve">Lower Peshastin Creek </v>
          </cell>
          <cell r="C6339" t="str">
            <v>Wenatchee</v>
          </cell>
          <cell r="D6339" t="str">
            <v>yes</v>
          </cell>
          <cell r="E6339" t="str">
            <v>yes</v>
          </cell>
          <cell r="F6339" t="str">
            <v>yes</v>
          </cell>
        </row>
        <row r="6340">
          <cell r="A6340" t="str">
            <v>Peshastin Creek Lower 02</v>
          </cell>
          <cell r="B6340" t="str">
            <v xml:space="preserve">Lower Peshastin Creek </v>
          </cell>
          <cell r="C6340" t="str">
            <v>Wenatchee</v>
          </cell>
          <cell r="D6340" t="str">
            <v>yes</v>
          </cell>
          <cell r="E6340" t="str">
            <v>yes</v>
          </cell>
          <cell r="F6340" t="str">
            <v>yes</v>
          </cell>
        </row>
        <row r="6341">
          <cell r="A6341" t="str">
            <v>Peshastin Creek Lower 03</v>
          </cell>
          <cell r="B6341" t="str">
            <v xml:space="preserve">Lower Peshastin Creek </v>
          </cell>
          <cell r="C6341" t="str">
            <v>Wenatchee</v>
          </cell>
          <cell r="D6341" t="str">
            <v>yes</v>
          </cell>
          <cell r="E6341" t="str">
            <v>yes</v>
          </cell>
          <cell r="F6341" t="str">
            <v>yes</v>
          </cell>
        </row>
        <row r="6342">
          <cell r="A6342" t="str">
            <v>Peshastin Creek Lower 04</v>
          </cell>
          <cell r="B6342" t="str">
            <v xml:space="preserve">Lower Peshastin Creek </v>
          </cell>
          <cell r="C6342" t="str">
            <v>Wenatchee</v>
          </cell>
          <cell r="D6342" t="str">
            <v>yes</v>
          </cell>
          <cell r="E6342" t="str">
            <v>yes</v>
          </cell>
          <cell r="F6342" t="str">
            <v>yes</v>
          </cell>
        </row>
        <row r="6343">
          <cell r="A6343" t="str">
            <v>Peshastin Creek Lower 05</v>
          </cell>
          <cell r="B6343" t="str">
            <v xml:space="preserve">Lower Peshastin Creek </v>
          </cell>
          <cell r="C6343" t="str">
            <v>Wenatchee</v>
          </cell>
          <cell r="D6343" t="str">
            <v>yes</v>
          </cell>
          <cell r="E6343" t="str">
            <v>yes</v>
          </cell>
          <cell r="F6343" t="str">
            <v>yes</v>
          </cell>
        </row>
        <row r="6344">
          <cell r="A6344" t="str">
            <v>Peshastin Creek Lower 06</v>
          </cell>
          <cell r="B6344" t="str">
            <v xml:space="preserve">Lower Peshastin Creek </v>
          </cell>
          <cell r="C6344" t="str">
            <v>Wenatchee</v>
          </cell>
          <cell r="D6344" t="str">
            <v>yes</v>
          </cell>
          <cell r="E6344" t="str">
            <v>yes</v>
          </cell>
          <cell r="F6344" t="str">
            <v>yes</v>
          </cell>
        </row>
        <row r="6345">
          <cell r="A6345" t="str">
            <v>Peshastin Creek Lower 07</v>
          </cell>
          <cell r="B6345" t="str">
            <v xml:space="preserve">Lower Peshastin Creek </v>
          </cell>
          <cell r="C6345" t="str">
            <v>Wenatchee</v>
          </cell>
          <cell r="D6345" t="str">
            <v>yes</v>
          </cell>
          <cell r="E6345" t="str">
            <v>yes</v>
          </cell>
          <cell r="F6345" t="str">
            <v>yes</v>
          </cell>
        </row>
        <row r="6346">
          <cell r="A6346" t="str">
            <v>Peshastin Creek Lower 08</v>
          </cell>
          <cell r="B6346" t="str">
            <v xml:space="preserve">Lower Peshastin Creek </v>
          </cell>
          <cell r="C6346" t="str">
            <v>Wenatchee</v>
          </cell>
          <cell r="D6346" t="str">
            <v>yes</v>
          </cell>
          <cell r="E6346" t="str">
            <v>yes</v>
          </cell>
          <cell r="F6346" t="str">
            <v>yes</v>
          </cell>
        </row>
        <row r="6347">
          <cell r="A6347" t="str">
            <v>Peshastin Creek Upper 01</v>
          </cell>
          <cell r="B6347" t="str">
            <v xml:space="preserve">Upper Peshastin Creek </v>
          </cell>
          <cell r="C6347" t="str">
            <v>Wenatchee</v>
          </cell>
          <cell r="D6347" t="str">
            <v>yes</v>
          </cell>
          <cell r="E6347" t="str">
            <v>yes</v>
          </cell>
          <cell r="F6347" t="str">
            <v>yes</v>
          </cell>
        </row>
        <row r="6348">
          <cell r="A6348" t="str">
            <v>Peshastin Creek Upper 02</v>
          </cell>
          <cell r="B6348" t="str">
            <v xml:space="preserve">Upper Peshastin Creek </v>
          </cell>
          <cell r="C6348" t="str">
            <v>Wenatchee</v>
          </cell>
          <cell r="D6348" t="str">
            <v>yes</v>
          </cell>
          <cell r="E6348" t="str">
            <v>yes</v>
          </cell>
          <cell r="F6348" t="str">
            <v>yes</v>
          </cell>
        </row>
        <row r="6349">
          <cell r="A6349" t="str">
            <v>Peshastin Creek Upper 03</v>
          </cell>
          <cell r="B6349" t="str">
            <v xml:space="preserve">Upper Peshastin Creek </v>
          </cell>
          <cell r="C6349" t="str">
            <v>Wenatchee</v>
          </cell>
          <cell r="D6349" t="str">
            <v>yes</v>
          </cell>
          <cell r="E6349" t="str">
            <v>yes</v>
          </cell>
          <cell r="F6349" t="str">
            <v>yes</v>
          </cell>
        </row>
        <row r="6350">
          <cell r="A6350" t="str">
            <v>Peshastin Creek Upper 04</v>
          </cell>
          <cell r="B6350" t="str">
            <v xml:space="preserve">Upper Peshastin Creek </v>
          </cell>
          <cell r="C6350" t="str">
            <v>Wenatchee</v>
          </cell>
          <cell r="D6350" t="str">
            <v>yes</v>
          </cell>
          <cell r="E6350" t="str">
            <v>yes</v>
          </cell>
          <cell r="F6350" t="str">
            <v>no</v>
          </cell>
        </row>
        <row r="6351">
          <cell r="A6351" t="str">
            <v>Peshastin Creek Upper 05</v>
          </cell>
          <cell r="B6351" t="str">
            <v xml:space="preserve">Upper Peshastin Creek </v>
          </cell>
          <cell r="C6351" t="str">
            <v>Wenatchee</v>
          </cell>
          <cell r="D6351" t="str">
            <v>yes</v>
          </cell>
          <cell r="E6351" t="str">
            <v>yes</v>
          </cell>
          <cell r="F6351" t="str">
            <v>no</v>
          </cell>
        </row>
        <row r="6352">
          <cell r="A6352" t="str">
            <v>Peshastin Creek Upper 06</v>
          </cell>
          <cell r="B6352" t="str">
            <v xml:space="preserve">Upper Peshastin Creek </v>
          </cell>
          <cell r="C6352" t="str">
            <v>Wenatchee</v>
          </cell>
          <cell r="D6352" t="str">
            <v>yes</v>
          </cell>
          <cell r="E6352" t="str">
            <v>yes</v>
          </cell>
          <cell r="F6352" t="str">
            <v>no</v>
          </cell>
        </row>
        <row r="6353">
          <cell r="A6353" t="str">
            <v>Peshastin Creek Upper 07</v>
          </cell>
          <cell r="B6353" t="str">
            <v xml:space="preserve">Upper Peshastin Creek </v>
          </cell>
          <cell r="C6353" t="str">
            <v>Wenatchee</v>
          </cell>
          <cell r="D6353" t="str">
            <v>yes</v>
          </cell>
          <cell r="E6353" t="str">
            <v>yes</v>
          </cell>
          <cell r="F6353" t="str">
            <v>no</v>
          </cell>
        </row>
        <row r="6354">
          <cell r="A6354" t="str">
            <v>Peshastin Creek Upper 08</v>
          </cell>
          <cell r="B6354" t="str">
            <v xml:space="preserve">Upper Peshastin Creek </v>
          </cell>
          <cell r="C6354" t="str">
            <v>Wenatchee</v>
          </cell>
          <cell r="D6354" t="str">
            <v>yes</v>
          </cell>
          <cell r="E6354" t="str">
            <v>yes</v>
          </cell>
          <cell r="F6354" t="str">
            <v>no</v>
          </cell>
        </row>
        <row r="6355">
          <cell r="A6355" t="str">
            <v>Peshastin Creek Upper 09</v>
          </cell>
          <cell r="B6355" t="str">
            <v xml:space="preserve">Upper Peshastin Creek </v>
          </cell>
          <cell r="C6355" t="str">
            <v>Wenatchee</v>
          </cell>
          <cell r="D6355" t="str">
            <v>yes</v>
          </cell>
          <cell r="E6355" t="str">
            <v>yes</v>
          </cell>
          <cell r="F6355" t="str">
            <v>no</v>
          </cell>
        </row>
        <row r="6356">
          <cell r="A6356" t="str">
            <v>Phelps Creek 01</v>
          </cell>
          <cell r="B6356" t="str">
            <v xml:space="preserve">Phelps Creek </v>
          </cell>
          <cell r="C6356" t="str">
            <v>Wenatchee</v>
          </cell>
          <cell r="D6356" t="str">
            <v>yes</v>
          </cell>
          <cell r="E6356" t="str">
            <v>yes</v>
          </cell>
          <cell r="F6356" t="str">
            <v>yes</v>
          </cell>
        </row>
        <row r="6357">
          <cell r="A6357" t="str">
            <v>Phelps Creek 02</v>
          </cell>
          <cell r="B6357" t="str">
            <v xml:space="preserve">Phelps Creek </v>
          </cell>
          <cell r="C6357" t="str">
            <v>Wenatchee</v>
          </cell>
          <cell r="D6357" t="str">
            <v>no</v>
          </cell>
          <cell r="E6357" t="str">
            <v>yes</v>
          </cell>
          <cell r="F6357" t="str">
            <v>yes</v>
          </cell>
        </row>
        <row r="6358">
          <cell r="A6358" t="str">
            <v>Pine Creek 01</v>
          </cell>
          <cell r="B6358" t="str">
            <v>Early Winters Creek</v>
          </cell>
          <cell r="C6358" t="str">
            <v>Methow</v>
          </cell>
          <cell r="D6358" t="str">
            <v>no</v>
          </cell>
          <cell r="E6358" t="str">
            <v>no</v>
          </cell>
          <cell r="F6358" t="str">
            <v>yes</v>
          </cell>
        </row>
        <row r="6359">
          <cell r="A6359" t="str">
            <v>Pole Creek 01</v>
          </cell>
          <cell r="B6359" t="str">
            <v xml:space="preserve">Big Meadow Creek </v>
          </cell>
          <cell r="C6359" t="str">
            <v>Wenatchee</v>
          </cell>
          <cell r="D6359" t="str">
            <v>no</v>
          </cell>
          <cell r="E6359" t="str">
            <v>yes</v>
          </cell>
          <cell r="F6359" t="str">
            <v>no</v>
          </cell>
        </row>
        <row r="6360">
          <cell r="A6360" t="str">
            <v>Poorman Creek 01</v>
          </cell>
          <cell r="B6360" t="str">
            <v xml:space="preserve">Lower Twisp River </v>
          </cell>
          <cell r="C6360" t="str">
            <v>Methow</v>
          </cell>
          <cell r="D6360" t="str">
            <v>no</v>
          </cell>
          <cell r="E6360" t="str">
            <v>yes</v>
          </cell>
          <cell r="F6360" t="str">
            <v>no</v>
          </cell>
        </row>
        <row r="6361">
          <cell r="A6361" t="str">
            <v>Potato Creek 01</v>
          </cell>
          <cell r="B6361" t="str">
            <v>Entiat River-Potato Creek</v>
          </cell>
          <cell r="C6361" t="str">
            <v>Entiat</v>
          </cell>
          <cell r="D6361" t="str">
            <v>yes</v>
          </cell>
          <cell r="E6361" t="str">
            <v>yes</v>
          </cell>
          <cell r="F6361" t="str">
            <v>yes</v>
          </cell>
        </row>
        <row r="6362">
          <cell r="A6362" t="str">
            <v>Potato Creek 02</v>
          </cell>
          <cell r="B6362" t="str">
            <v>Entiat River-Potato Creek</v>
          </cell>
          <cell r="C6362" t="str">
            <v>Entiat</v>
          </cell>
          <cell r="D6362" t="str">
            <v>no</v>
          </cell>
          <cell r="E6362" t="str">
            <v>yes</v>
          </cell>
          <cell r="F6362" t="str">
            <v>no</v>
          </cell>
        </row>
        <row r="6363">
          <cell r="A6363" t="str">
            <v>Potato Creek 03</v>
          </cell>
          <cell r="B6363" t="str">
            <v>Entiat River-Potato Creek</v>
          </cell>
          <cell r="C6363" t="str">
            <v>Entiat</v>
          </cell>
          <cell r="D6363" t="str">
            <v>no</v>
          </cell>
          <cell r="E6363" t="str">
            <v>yes</v>
          </cell>
          <cell r="F6363" t="str">
            <v>no</v>
          </cell>
        </row>
        <row r="6364">
          <cell r="A6364" t="str">
            <v>Potato Creek 04</v>
          </cell>
          <cell r="B6364" t="str">
            <v>Entiat River-Potato Creek</v>
          </cell>
          <cell r="C6364" t="str">
            <v>Entiat</v>
          </cell>
          <cell r="D6364" t="str">
            <v>no</v>
          </cell>
          <cell r="E6364" t="str">
            <v>yes</v>
          </cell>
          <cell r="F6364" t="str">
            <v>no</v>
          </cell>
        </row>
        <row r="6365">
          <cell r="A6365" t="str">
            <v>Potato Creek 05</v>
          </cell>
          <cell r="B6365" t="str">
            <v>Entiat River-Potato Creek</v>
          </cell>
          <cell r="C6365" t="str">
            <v>Entiat</v>
          </cell>
          <cell r="D6365" t="str">
            <v>no</v>
          </cell>
          <cell r="E6365" t="str">
            <v>yes</v>
          </cell>
          <cell r="F6365" t="str">
            <v>no</v>
          </cell>
        </row>
        <row r="6366">
          <cell r="A6366" t="str">
            <v>Preston Creek 01</v>
          </cell>
          <cell r="B6366" t="str">
            <v>Entiat River-Preston Creek</v>
          </cell>
          <cell r="C6366" t="str">
            <v>Entiat</v>
          </cell>
          <cell r="D6366" t="str">
            <v>no</v>
          </cell>
          <cell r="E6366" t="str">
            <v>yes</v>
          </cell>
          <cell r="F6366" t="str">
            <v>yes</v>
          </cell>
        </row>
        <row r="6367">
          <cell r="A6367" t="str">
            <v>Prospect Creek 01</v>
          </cell>
          <cell r="B6367" t="str">
            <v xml:space="preserve">Upper Icicle Creek </v>
          </cell>
          <cell r="C6367" t="str">
            <v>Wenatchee</v>
          </cell>
          <cell r="D6367" t="str">
            <v>no</v>
          </cell>
          <cell r="E6367" t="str">
            <v>no</v>
          </cell>
          <cell r="F6367" t="str">
            <v>yes</v>
          </cell>
        </row>
        <row r="6368">
          <cell r="A6368" t="str">
            <v>Raging Creek 01</v>
          </cell>
          <cell r="B6368" t="str">
            <v xml:space="preserve">Middle Chiwawa River </v>
          </cell>
          <cell r="C6368" t="str">
            <v>Wenatchee</v>
          </cell>
          <cell r="D6368" t="str">
            <v>no</v>
          </cell>
          <cell r="E6368" t="str">
            <v>yes</v>
          </cell>
          <cell r="F6368" t="str">
            <v>no</v>
          </cell>
        </row>
        <row r="6369">
          <cell r="A6369" t="str">
            <v>Rainy Creek Methow  01</v>
          </cell>
          <cell r="B6369" t="str">
            <v xml:space="preserve">South Fork Gold Creek </v>
          </cell>
          <cell r="C6369" t="str">
            <v>Methow</v>
          </cell>
          <cell r="D6369" t="str">
            <v>no</v>
          </cell>
          <cell r="E6369" t="str">
            <v>yes</v>
          </cell>
          <cell r="F6369" t="str">
            <v>no</v>
          </cell>
        </row>
        <row r="6370">
          <cell r="A6370" t="str">
            <v>Rainy Creek Methow 02</v>
          </cell>
          <cell r="B6370" t="str">
            <v xml:space="preserve">South Fork Gold Creek </v>
          </cell>
          <cell r="C6370" t="str">
            <v>Methow</v>
          </cell>
          <cell r="D6370" t="str">
            <v>no</v>
          </cell>
          <cell r="E6370" t="str">
            <v>yes</v>
          </cell>
          <cell r="F6370" t="str">
            <v>no</v>
          </cell>
        </row>
        <row r="6371">
          <cell r="A6371" t="str">
            <v>Rainy Creek Wenatchee 01</v>
          </cell>
          <cell r="B6371" t="str">
            <v xml:space="preserve">Rainy Creek </v>
          </cell>
          <cell r="C6371" t="str">
            <v>Wenatchee</v>
          </cell>
          <cell r="D6371" t="str">
            <v>no</v>
          </cell>
          <cell r="E6371" t="str">
            <v>no</v>
          </cell>
          <cell r="F6371" t="str">
            <v>yes</v>
          </cell>
        </row>
        <row r="6372">
          <cell r="A6372" t="str">
            <v>Reynolds Creek 01</v>
          </cell>
          <cell r="B6372" t="str">
            <v xml:space="preserve">Upper Twisp River </v>
          </cell>
          <cell r="C6372" t="str">
            <v>Methow</v>
          </cell>
          <cell r="D6372" t="str">
            <v>yes</v>
          </cell>
          <cell r="E6372" t="str">
            <v>yes</v>
          </cell>
          <cell r="F6372" t="str">
            <v>yes</v>
          </cell>
        </row>
        <row r="6373">
          <cell r="A6373" t="str">
            <v>Roaring Creek Entiat 01</v>
          </cell>
          <cell r="B6373" t="str">
            <v xml:space="preserve">Roaring Creek </v>
          </cell>
          <cell r="C6373" t="str">
            <v>Entiat</v>
          </cell>
          <cell r="D6373" t="str">
            <v>no</v>
          </cell>
          <cell r="E6373" t="str">
            <v>yes</v>
          </cell>
          <cell r="F6373" t="str">
            <v>yes</v>
          </cell>
        </row>
        <row r="6374">
          <cell r="A6374" t="str">
            <v>Roaring Creek Entiat 02</v>
          </cell>
          <cell r="B6374" t="str">
            <v xml:space="preserve">Roaring Creek </v>
          </cell>
          <cell r="C6374" t="str">
            <v>Entiat</v>
          </cell>
          <cell r="D6374" t="str">
            <v>no</v>
          </cell>
          <cell r="E6374" t="str">
            <v>yes</v>
          </cell>
          <cell r="F6374" t="str">
            <v>yes</v>
          </cell>
        </row>
        <row r="6375">
          <cell r="A6375" t="str">
            <v>Roaring Creek Entiat 03</v>
          </cell>
          <cell r="B6375" t="str">
            <v xml:space="preserve">Roaring Creek </v>
          </cell>
          <cell r="C6375" t="str">
            <v>Entiat</v>
          </cell>
          <cell r="D6375" t="str">
            <v>no</v>
          </cell>
          <cell r="E6375" t="str">
            <v>yes</v>
          </cell>
          <cell r="F6375" t="str">
            <v>yes</v>
          </cell>
        </row>
        <row r="6376">
          <cell r="A6376" t="str">
            <v>Roaring Creek Entiat 04</v>
          </cell>
          <cell r="B6376" t="str">
            <v xml:space="preserve">Roaring Creek </v>
          </cell>
          <cell r="C6376" t="str">
            <v>Entiat</v>
          </cell>
          <cell r="D6376" t="str">
            <v>no</v>
          </cell>
          <cell r="E6376" t="str">
            <v>yes</v>
          </cell>
          <cell r="F6376" t="str">
            <v>yes</v>
          </cell>
        </row>
        <row r="6377">
          <cell r="A6377" t="str">
            <v>Roaring Creek Entiat 05</v>
          </cell>
          <cell r="B6377" t="str">
            <v xml:space="preserve">Roaring Creek </v>
          </cell>
          <cell r="C6377" t="str">
            <v>Entiat</v>
          </cell>
          <cell r="D6377" t="str">
            <v>no</v>
          </cell>
          <cell r="E6377" t="str">
            <v>yes</v>
          </cell>
          <cell r="F6377" t="str">
            <v>yes</v>
          </cell>
        </row>
        <row r="6378">
          <cell r="A6378" t="str">
            <v>Roaring Creek Entiat 06</v>
          </cell>
          <cell r="B6378" t="str">
            <v xml:space="preserve">Roaring Creek </v>
          </cell>
          <cell r="C6378" t="str">
            <v>Entiat</v>
          </cell>
          <cell r="D6378" t="str">
            <v>no</v>
          </cell>
          <cell r="E6378" t="str">
            <v>yes</v>
          </cell>
          <cell r="F6378" t="str">
            <v>no</v>
          </cell>
        </row>
        <row r="6379">
          <cell r="A6379" t="str">
            <v>Roaring Creek Nason 01</v>
          </cell>
          <cell r="B6379" t="str">
            <v xml:space="preserve">Lower Nason Creek </v>
          </cell>
          <cell r="C6379" t="str">
            <v>Wenatchee</v>
          </cell>
          <cell r="D6379" t="str">
            <v>yes</v>
          </cell>
          <cell r="E6379" t="str">
            <v>yes</v>
          </cell>
          <cell r="F6379" t="str">
            <v>yes</v>
          </cell>
        </row>
        <row r="6380">
          <cell r="A6380" t="str">
            <v>Roaring Creek Nason 02</v>
          </cell>
          <cell r="B6380" t="str">
            <v xml:space="preserve">Lower Nason Creek </v>
          </cell>
          <cell r="C6380" t="str">
            <v>Wenatchee</v>
          </cell>
          <cell r="D6380" t="str">
            <v>yes</v>
          </cell>
          <cell r="E6380" t="str">
            <v>yes</v>
          </cell>
          <cell r="F6380" t="str">
            <v>yes</v>
          </cell>
        </row>
        <row r="6381">
          <cell r="A6381" t="str">
            <v>Roaring Creek Nason 03</v>
          </cell>
          <cell r="B6381" t="str">
            <v xml:space="preserve">Lower Nason Creek </v>
          </cell>
          <cell r="C6381" t="str">
            <v>Wenatchee</v>
          </cell>
          <cell r="D6381" t="str">
            <v>no</v>
          </cell>
          <cell r="E6381" t="str">
            <v>yes</v>
          </cell>
          <cell r="F6381" t="str">
            <v>yes</v>
          </cell>
        </row>
        <row r="6382">
          <cell r="A6382" t="str">
            <v>Robinson Creek 01</v>
          </cell>
          <cell r="B6382" t="str">
            <v xml:space="preserve">Robinson Creek </v>
          </cell>
          <cell r="C6382" t="str">
            <v>Methow</v>
          </cell>
          <cell r="D6382" t="str">
            <v>yes</v>
          </cell>
          <cell r="E6382" t="str">
            <v>yes</v>
          </cell>
          <cell r="F6382" t="str">
            <v>yes</v>
          </cell>
        </row>
        <row r="6383">
          <cell r="A6383" t="str">
            <v>Robinson Creek 02</v>
          </cell>
          <cell r="B6383" t="str">
            <v xml:space="preserve">Robinson Creek </v>
          </cell>
          <cell r="C6383" t="str">
            <v>Methow</v>
          </cell>
          <cell r="D6383" t="str">
            <v>no</v>
          </cell>
          <cell r="E6383" t="str">
            <v>no</v>
          </cell>
          <cell r="F6383" t="str">
            <v>no</v>
          </cell>
        </row>
        <row r="6384">
          <cell r="A6384" t="str">
            <v>Rock Creek 01</v>
          </cell>
          <cell r="B6384" t="str">
            <v xml:space="preserve">Upper Chiwawa River </v>
          </cell>
          <cell r="C6384" t="str">
            <v>Wenatchee</v>
          </cell>
          <cell r="D6384" t="str">
            <v>yes</v>
          </cell>
          <cell r="E6384" t="str">
            <v>yes</v>
          </cell>
          <cell r="F6384" t="str">
            <v>yes</v>
          </cell>
        </row>
        <row r="6385">
          <cell r="A6385" t="str">
            <v>Rock Creek 02</v>
          </cell>
          <cell r="B6385" t="str">
            <v xml:space="preserve">Rock Creek </v>
          </cell>
          <cell r="C6385" t="str">
            <v>Wenatchee</v>
          </cell>
          <cell r="D6385" t="str">
            <v>no</v>
          </cell>
          <cell r="E6385" t="str">
            <v>yes</v>
          </cell>
          <cell r="F6385" t="str">
            <v>yes</v>
          </cell>
        </row>
        <row r="6386">
          <cell r="A6386" t="str">
            <v>Rock Creek 03</v>
          </cell>
          <cell r="B6386" t="str">
            <v xml:space="preserve">Rock Creek </v>
          </cell>
          <cell r="C6386" t="str">
            <v>Wenatchee</v>
          </cell>
          <cell r="D6386" t="str">
            <v>no</v>
          </cell>
          <cell r="E6386" t="str">
            <v>no</v>
          </cell>
          <cell r="F6386" t="str">
            <v>yes</v>
          </cell>
        </row>
        <row r="6387">
          <cell r="A6387" t="str">
            <v>Ruby Creek 01</v>
          </cell>
          <cell r="B6387" t="str">
            <v xml:space="preserve">Upper Peshastin Creek </v>
          </cell>
          <cell r="C6387" t="str">
            <v>Wenatchee</v>
          </cell>
          <cell r="D6387" t="str">
            <v>no</v>
          </cell>
          <cell r="E6387" t="str">
            <v>yes</v>
          </cell>
          <cell r="F6387" t="str">
            <v>yes</v>
          </cell>
        </row>
        <row r="6388">
          <cell r="A6388" t="str">
            <v>Sand Creek 01</v>
          </cell>
          <cell r="B6388" t="str">
            <v xml:space="preserve">Sand Creek </v>
          </cell>
          <cell r="C6388" t="str">
            <v>Wenatchee</v>
          </cell>
          <cell r="D6388" t="str">
            <v>no</v>
          </cell>
          <cell r="E6388" t="str">
            <v>yes</v>
          </cell>
          <cell r="F6388" t="str">
            <v>no</v>
          </cell>
        </row>
        <row r="6389">
          <cell r="A6389" t="str">
            <v>Sand Creek 02</v>
          </cell>
          <cell r="B6389" t="str">
            <v xml:space="preserve">Sand Creek </v>
          </cell>
          <cell r="C6389" t="str">
            <v>Wenatchee</v>
          </cell>
          <cell r="D6389" t="str">
            <v>no</v>
          </cell>
          <cell r="E6389" t="str">
            <v>yes</v>
          </cell>
          <cell r="F6389" t="str">
            <v>no</v>
          </cell>
        </row>
        <row r="6390">
          <cell r="A6390" t="str">
            <v>Scaffold Camp Creek 01</v>
          </cell>
          <cell r="B6390" t="str">
            <v xml:space="preserve">Middle Twisp River </v>
          </cell>
          <cell r="C6390" t="str">
            <v>Methow</v>
          </cell>
          <cell r="D6390" t="str">
            <v>no</v>
          </cell>
          <cell r="E6390" t="str">
            <v>yes</v>
          </cell>
          <cell r="F6390" t="str">
            <v>no</v>
          </cell>
        </row>
        <row r="6391">
          <cell r="A6391" t="str">
            <v>Sears Creek 01</v>
          </cell>
          <cell r="B6391" t="str">
            <v xml:space="preserve">Lower White River </v>
          </cell>
          <cell r="C6391" t="str">
            <v>Wenatchee</v>
          </cell>
          <cell r="D6391" t="str">
            <v>no</v>
          </cell>
          <cell r="E6391" t="str">
            <v>no</v>
          </cell>
          <cell r="F6391" t="str">
            <v>yes</v>
          </cell>
        </row>
        <row r="6392">
          <cell r="A6392" t="str">
            <v>Seatter Creek 01</v>
          </cell>
          <cell r="B6392" t="str">
            <v xml:space="preserve">Upper Twisp River </v>
          </cell>
          <cell r="C6392" t="str">
            <v>Methow</v>
          </cell>
          <cell r="D6392" t="str">
            <v>no</v>
          </cell>
          <cell r="E6392" t="str">
            <v>yes</v>
          </cell>
          <cell r="F6392" t="str">
            <v>no</v>
          </cell>
        </row>
        <row r="6393">
          <cell r="A6393" t="str">
            <v>Skinney Creek 01</v>
          </cell>
          <cell r="B6393" t="str">
            <v>Chiwaukum Creek</v>
          </cell>
          <cell r="C6393" t="str">
            <v>Wenatchee</v>
          </cell>
          <cell r="D6393" t="str">
            <v>yes</v>
          </cell>
          <cell r="E6393" t="str">
            <v>yes</v>
          </cell>
          <cell r="F6393" t="str">
            <v>yes</v>
          </cell>
        </row>
        <row r="6394">
          <cell r="A6394" t="str">
            <v>Skinney Creek 02</v>
          </cell>
          <cell r="B6394" t="str">
            <v>Chiwaukum Creek</v>
          </cell>
          <cell r="C6394" t="str">
            <v>Wenatchee</v>
          </cell>
          <cell r="D6394" t="str">
            <v>no</v>
          </cell>
          <cell r="E6394" t="str">
            <v>yes</v>
          </cell>
          <cell r="F6394" t="str">
            <v>no</v>
          </cell>
        </row>
        <row r="6395">
          <cell r="A6395" t="str">
            <v>Skinney Creek 03</v>
          </cell>
          <cell r="B6395" t="str">
            <v>Chiwaukum Creek</v>
          </cell>
          <cell r="C6395" t="str">
            <v>Wenatchee</v>
          </cell>
          <cell r="D6395" t="str">
            <v>no</v>
          </cell>
          <cell r="E6395" t="str">
            <v>no</v>
          </cell>
          <cell r="F6395" t="str">
            <v>no</v>
          </cell>
        </row>
        <row r="6396">
          <cell r="A6396" t="str">
            <v>Skinney Creek 04</v>
          </cell>
          <cell r="B6396" t="str">
            <v>Chiwaukum Creek</v>
          </cell>
          <cell r="C6396" t="str">
            <v>Wenatchee</v>
          </cell>
          <cell r="D6396" t="str">
            <v>no</v>
          </cell>
          <cell r="E6396" t="str">
            <v>no</v>
          </cell>
          <cell r="F6396" t="str">
            <v>no</v>
          </cell>
        </row>
        <row r="6397">
          <cell r="A6397" t="str">
            <v>Smith Canyon Creek 01</v>
          </cell>
          <cell r="B6397" t="str">
            <v xml:space="preserve">Libby Creek </v>
          </cell>
          <cell r="C6397" t="str">
            <v>Methow</v>
          </cell>
          <cell r="D6397" t="str">
            <v>yes</v>
          </cell>
          <cell r="E6397" t="str">
            <v>yes</v>
          </cell>
          <cell r="F6397" t="str">
            <v>no</v>
          </cell>
        </row>
        <row r="6398">
          <cell r="A6398" t="str">
            <v>Smith Canyon Creek 02</v>
          </cell>
          <cell r="B6398" t="str">
            <v xml:space="preserve">Libby Creek </v>
          </cell>
          <cell r="C6398" t="str">
            <v>Methow</v>
          </cell>
          <cell r="D6398" t="str">
            <v>no</v>
          </cell>
          <cell r="E6398" t="str">
            <v>yes</v>
          </cell>
          <cell r="F6398" t="str">
            <v>no</v>
          </cell>
        </row>
        <row r="6399">
          <cell r="A6399" t="str">
            <v>Smith Canyon Creek 03</v>
          </cell>
          <cell r="B6399" t="str">
            <v xml:space="preserve">Libby Creek </v>
          </cell>
          <cell r="C6399" t="str">
            <v>Methow</v>
          </cell>
          <cell r="D6399" t="str">
            <v>no</v>
          </cell>
          <cell r="E6399" t="str">
            <v>no</v>
          </cell>
          <cell r="F6399" t="str">
            <v>no</v>
          </cell>
        </row>
        <row r="6400">
          <cell r="A6400" t="str">
            <v>Smith Canyon Creek 04</v>
          </cell>
          <cell r="B6400" t="str">
            <v xml:space="preserve">Libby Creek </v>
          </cell>
          <cell r="C6400" t="str">
            <v>Methow</v>
          </cell>
          <cell r="D6400" t="str">
            <v>no</v>
          </cell>
          <cell r="E6400" t="str">
            <v>no</v>
          </cell>
          <cell r="F6400" t="str">
            <v>no</v>
          </cell>
        </row>
        <row r="6401">
          <cell r="A6401" t="str">
            <v>Smith Canyon Creek 05</v>
          </cell>
          <cell r="B6401" t="str">
            <v xml:space="preserve">Libby Creek </v>
          </cell>
          <cell r="C6401" t="str">
            <v>Methow</v>
          </cell>
          <cell r="D6401" t="str">
            <v>no</v>
          </cell>
          <cell r="E6401" t="str">
            <v>no</v>
          </cell>
          <cell r="F6401" t="str">
            <v>no</v>
          </cell>
        </row>
        <row r="6402">
          <cell r="A6402" t="str">
            <v>South Creek 01</v>
          </cell>
          <cell r="B6402" t="str">
            <v xml:space="preserve">South Creek </v>
          </cell>
          <cell r="C6402" t="str">
            <v>Methow</v>
          </cell>
          <cell r="D6402" t="str">
            <v>yes</v>
          </cell>
          <cell r="E6402" t="str">
            <v>yes</v>
          </cell>
          <cell r="F6402" t="str">
            <v>yes</v>
          </cell>
        </row>
        <row r="6403">
          <cell r="A6403" t="str">
            <v>Spromberg Canyon 01</v>
          </cell>
          <cell r="B6403" t="str">
            <v>Chumstick Creek</v>
          </cell>
          <cell r="C6403" t="str">
            <v>Wenatchee</v>
          </cell>
          <cell r="D6403" t="str">
            <v>no</v>
          </cell>
          <cell r="E6403" t="str">
            <v>yes</v>
          </cell>
          <cell r="F6403" t="str">
            <v>no</v>
          </cell>
        </row>
        <row r="6404">
          <cell r="A6404" t="str">
            <v>Squaw Creek 01</v>
          </cell>
          <cell r="B6404" t="str">
            <v xml:space="preserve">Squaw Creek </v>
          </cell>
          <cell r="C6404" t="str">
            <v>Methow</v>
          </cell>
          <cell r="D6404" t="str">
            <v>yes</v>
          </cell>
          <cell r="E6404" t="str">
            <v>yes</v>
          </cell>
          <cell r="F6404" t="str">
            <v>yes</v>
          </cell>
        </row>
        <row r="6405">
          <cell r="A6405" t="str">
            <v>Squaw Creek 02</v>
          </cell>
          <cell r="B6405" t="str">
            <v xml:space="preserve">Squaw Creek </v>
          </cell>
          <cell r="C6405" t="str">
            <v>Methow</v>
          </cell>
          <cell r="D6405" t="str">
            <v>no</v>
          </cell>
          <cell r="E6405" t="str">
            <v>no</v>
          </cell>
          <cell r="F6405" t="str">
            <v>no</v>
          </cell>
        </row>
        <row r="6406">
          <cell r="A6406" t="str">
            <v>Stormy Creek 01</v>
          </cell>
          <cell r="B6406" t="str">
            <v>Entiat River-Potato Creek</v>
          </cell>
          <cell r="C6406" t="str">
            <v>Entiat</v>
          </cell>
          <cell r="D6406" t="str">
            <v>yes</v>
          </cell>
          <cell r="E6406" t="str">
            <v>yes</v>
          </cell>
          <cell r="F6406" t="str">
            <v>yes</v>
          </cell>
        </row>
        <row r="6407">
          <cell r="A6407" t="str">
            <v>Stormy Creek 02</v>
          </cell>
          <cell r="B6407" t="str">
            <v>Entiat River-Potato Creek</v>
          </cell>
          <cell r="C6407" t="str">
            <v>Entiat</v>
          </cell>
          <cell r="D6407" t="str">
            <v>no</v>
          </cell>
          <cell r="E6407" t="str">
            <v>yes</v>
          </cell>
          <cell r="F6407" t="str">
            <v>yes</v>
          </cell>
        </row>
        <row r="6408">
          <cell r="A6408" t="str">
            <v>Stormy Creek 03</v>
          </cell>
          <cell r="B6408" t="str">
            <v>Entiat River-Potato Creek</v>
          </cell>
          <cell r="C6408" t="str">
            <v>Entiat</v>
          </cell>
          <cell r="D6408" t="str">
            <v>no</v>
          </cell>
          <cell r="E6408" t="str">
            <v>yes</v>
          </cell>
          <cell r="F6408" t="str">
            <v>yes</v>
          </cell>
        </row>
        <row r="6409">
          <cell r="A6409" t="str">
            <v>Sunitsch Canyon 01</v>
          </cell>
          <cell r="B6409" t="str">
            <v>Chumstick Creek</v>
          </cell>
          <cell r="C6409" t="str">
            <v>Wenatchee</v>
          </cell>
          <cell r="D6409" t="str">
            <v>no</v>
          </cell>
          <cell r="E6409" t="str">
            <v>yes</v>
          </cell>
          <cell r="F6409" t="str">
            <v>no</v>
          </cell>
        </row>
        <row r="6410">
          <cell r="A6410" t="str">
            <v>Tamarack Creek 01</v>
          </cell>
          <cell r="B6410" t="str">
            <v xml:space="preserve">Roaring Creek </v>
          </cell>
          <cell r="C6410" t="str">
            <v>Entiat</v>
          </cell>
          <cell r="D6410" t="str">
            <v>no</v>
          </cell>
          <cell r="E6410" t="str">
            <v>yes</v>
          </cell>
          <cell r="F6410" t="str">
            <v>no</v>
          </cell>
        </row>
        <row r="6411">
          <cell r="A6411" t="str">
            <v>Tamarack Creek 02</v>
          </cell>
          <cell r="B6411" t="str">
            <v xml:space="preserve">Roaring Creek </v>
          </cell>
          <cell r="C6411" t="str">
            <v>Entiat</v>
          </cell>
          <cell r="D6411" t="str">
            <v>no</v>
          </cell>
          <cell r="E6411" t="str">
            <v>yes</v>
          </cell>
          <cell r="F6411" t="str">
            <v>no</v>
          </cell>
        </row>
        <row r="6412">
          <cell r="A6412" t="str">
            <v>Tillicum Creek 01</v>
          </cell>
          <cell r="B6412" t="str">
            <v xml:space="preserve">Tillicum Creek </v>
          </cell>
          <cell r="C6412" t="str">
            <v>Entiat</v>
          </cell>
          <cell r="D6412" t="str">
            <v>yes</v>
          </cell>
          <cell r="E6412" t="str">
            <v>yes</v>
          </cell>
          <cell r="F6412" t="str">
            <v>yes</v>
          </cell>
        </row>
        <row r="6413">
          <cell r="A6413" t="str">
            <v>Tillicum Creek 02</v>
          </cell>
          <cell r="B6413" t="str">
            <v xml:space="preserve">Tillicum Creek </v>
          </cell>
          <cell r="C6413" t="str">
            <v>Entiat</v>
          </cell>
          <cell r="D6413" t="str">
            <v>yes</v>
          </cell>
          <cell r="E6413" t="str">
            <v>yes</v>
          </cell>
          <cell r="F6413" t="str">
            <v>yes</v>
          </cell>
        </row>
        <row r="6414">
          <cell r="A6414" t="str">
            <v>Tillicum Creek 03</v>
          </cell>
          <cell r="B6414" t="str">
            <v xml:space="preserve">Tillicum Creek </v>
          </cell>
          <cell r="C6414" t="str">
            <v>Entiat</v>
          </cell>
          <cell r="D6414" t="str">
            <v>no</v>
          </cell>
          <cell r="E6414" t="str">
            <v>yes</v>
          </cell>
          <cell r="F6414" t="str">
            <v>yes</v>
          </cell>
        </row>
        <row r="6415">
          <cell r="A6415" t="str">
            <v>Tillicum Creek 04</v>
          </cell>
          <cell r="B6415" t="str">
            <v xml:space="preserve">Tillicum Creek </v>
          </cell>
          <cell r="C6415" t="str">
            <v>Entiat</v>
          </cell>
          <cell r="D6415" t="str">
            <v>no</v>
          </cell>
          <cell r="E6415" t="str">
            <v>yes</v>
          </cell>
          <cell r="F6415" t="str">
            <v>yes</v>
          </cell>
        </row>
        <row r="6416">
          <cell r="A6416" t="str">
            <v>Tommy Creek 01</v>
          </cell>
          <cell r="B6416" t="str">
            <v>Entiat River-Lake Creek</v>
          </cell>
          <cell r="C6416" t="str">
            <v>Entiat</v>
          </cell>
          <cell r="D6416" t="str">
            <v>no</v>
          </cell>
          <cell r="E6416" t="str">
            <v>yes</v>
          </cell>
          <cell r="F6416" t="str">
            <v>no</v>
          </cell>
        </row>
        <row r="6417">
          <cell r="A6417" t="str">
            <v>Tronsen Creek 01</v>
          </cell>
          <cell r="B6417" t="str">
            <v xml:space="preserve">Upper Peshastin Creek </v>
          </cell>
          <cell r="C6417" t="str">
            <v>Wenatchee</v>
          </cell>
          <cell r="D6417" t="str">
            <v>yes</v>
          </cell>
          <cell r="E6417" t="str">
            <v>yes</v>
          </cell>
          <cell r="F6417" t="str">
            <v>no</v>
          </cell>
        </row>
        <row r="6418">
          <cell r="A6418" t="str">
            <v>Tronsen Creek 02</v>
          </cell>
          <cell r="B6418" t="str">
            <v xml:space="preserve">Upper Peshastin Creek </v>
          </cell>
          <cell r="C6418" t="str">
            <v>Wenatchee</v>
          </cell>
          <cell r="D6418" t="str">
            <v>yes</v>
          </cell>
          <cell r="E6418" t="str">
            <v>yes</v>
          </cell>
          <cell r="F6418" t="str">
            <v>no</v>
          </cell>
        </row>
        <row r="6419">
          <cell r="A6419" t="str">
            <v>Tronsen Creek 03</v>
          </cell>
          <cell r="B6419" t="str">
            <v xml:space="preserve">Upper Peshastin Creek </v>
          </cell>
          <cell r="C6419" t="str">
            <v>Wenatchee</v>
          </cell>
          <cell r="D6419" t="str">
            <v>no</v>
          </cell>
          <cell r="E6419" t="str">
            <v>yes</v>
          </cell>
          <cell r="F6419" t="str">
            <v>no</v>
          </cell>
        </row>
        <row r="6420">
          <cell r="A6420" t="str">
            <v>Trout Creek 01</v>
          </cell>
          <cell r="B6420" t="str">
            <v xml:space="preserve">West Fork Methow River </v>
          </cell>
          <cell r="C6420" t="str">
            <v>Methow</v>
          </cell>
          <cell r="D6420" t="str">
            <v>no</v>
          </cell>
          <cell r="E6420" t="str">
            <v>no</v>
          </cell>
          <cell r="F6420" t="str">
            <v>yes</v>
          </cell>
        </row>
        <row r="6421">
          <cell r="A6421" t="str">
            <v>Trout Creek 02</v>
          </cell>
          <cell r="B6421" t="str">
            <v xml:space="preserve">West Fork Methow River </v>
          </cell>
          <cell r="C6421" t="str">
            <v>Methow</v>
          </cell>
          <cell r="D6421" t="str">
            <v>no</v>
          </cell>
          <cell r="E6421" t="str">
            <v>no</v>
          </cell>
          <cell r="F6421" t="str">
            <v>yes</v>
          </cell>
        </row>
        <row r="6422">
          <cell r="A6422" t="str">
            <v>Trout Creek 03</v>
          </cell>
          <cell r="B6422" t="str">
            <v xml:space="preserve">West Fork Methow River </v>
          </cell>
          <cell r="C6422" t="str">
            <v>Methow</v>
          </cell>
          <cell r="D6422" t="str">
            <v>no</v>
          </cell>
          <cell r="E6422" t="str">
            <v>no</v>
          </cell>
          <cell r="F6422" t="str">
            <v>yes</v>
          </cell>
        </row>
        <row r="6423">
          <cell r="A6423" t="str">
            <v>Trout Creek 04</v>
          </cell>
          <cell r="B6423" t="str">
            <v xml:space="preserve">West Fork Methow River </v>
          </cell>
          <cell r="C6423" t="str">
            <v>Methow</v>
          </cell>
          <cell r="D6423" t="str">
            <v>no</v>
          </cell>
          <cell r="E6423" t="str">
            <v>no</v>
          </cell>
          <cell r="F6423" t="str">
            <v>no</v>
          </cell>
        </row>
        <row r="6424">
          <cell r="A6424" t="str">
            <v>Twentymile Creek 01</v>
          </cell>
          <cell r="B6424" t="str">
            <v xml:space="preserve">Twenty Mile Creek </v>
          </cell>
          <cell r="C6424" t="str">
            <v>Methow</v>
          </cell>
          <cell r="D6424" t="str">
            <v>yes</v>
          </cell>
          <cell r="E6424" t="str">
            <v>yes</v>
          </cell>
          <cell r="F6424" t="str">
            <v>yes</v>
          </cell>
        </row>
        <row r="6425">
          <cell r="A6425" t="str">
            <v>Twisp River Headwaters 01</v>
          </cell>
          <cell r="B6425" t="str">
            <v xml:space="preserve">Twisp River Headwaters </v>
          </cell>
          <cell r="C6425" t="str">
            <v>Methow</v>
          </cell>
          <cell r="D6425" t="str">
            <v>yes</v>
          </cell>
          <cell r="E6425" t="str">
            <v>yes</v>
          </cell>
          <cell r="F6425" t="str">
            <v>yes</v>
          </cell>
        </row>
        <row r="6426">
          <cell r="A6426" t="str">
            <v>Twisp River Headwaters 02</v>
          </cell>
          <cell r="B6426" t="str">
            <v xml:space="preserve">Twisp River Headwaters </v>
          </cell>
          <cell r="C6426" t="str">
            <v>Methow</v>
          </cell>
          <cell r="D6426" t="str">
            <v>yes</v>
          </cell>
          <cell r="E6426" t="str">
            <v>yes</v>
          </cell>
          <cell r="F6426" t="str">
            <v>yes</v>
          </cell>
        </row>
        <row r="6427">
          <cell r="A6427" t="str">
            <v>Twisp River Lower 01</v>
          </cell>
          <cell r="B6427" t="str">
            <v xml:space="preserve">Lower Twisp River </v>
          </cell>
          <cell r="C6427" t="str">
            <v>Methow</v>
          </cell>
          <cell r="D6427" t="str">
            <v>yes</v>
          </cell>
          <cell r="E6427" t="str">
            <v>yes</v>
          </cell>
          <cell r="F6427" t="str">
            <v>yes</v>
          </cell>
        </row>
        <row r="6428">
          <cell r="A6428" t="str">
            <v>Twisp River Lower 02</v>
          </cell>
          <cell r="B6428" t="str">
            <v xml:space="preserve">Lower Twisp River </v>
          </cell>
          <cell r="C6428" t="str">
            <v>Methow</v>
          </cell>
          <cell r="D6428" t="str">
            <v>yes</v>
          </cell>
          <cell r="E6428" t="str">
            <v>yes</v>
          </cell>
          <cell r="F6428" t="str">
            <v>yes</v>
          </cell>
        </row>
        <row r="6429">
          <cell r="A6429" t="str">
            <v>Twisp River Lower 03</v>
          </cell>
          <cell r="B6429" t="str">
            <v xml:space="preserve">Lower Twisp River </v>
          </cell>
          <cell r="C6429" t="str">
            <v>Methow</v>
          </cell>
          <cell r="D6429" t="str">
            <v>yes</v>
          </cell>
          <cell r="E6429" t="str">
            <v>yes</v>
          </cell>
          <cell r="F6429" t="str">
            <v>yes</v>
          </cell>
        </row>
        <row r="6430">
          <cell r="A6430" t="str">
            <v>Twisp River Lower 04</v>
          </cell>
          <cell r="B6430" t="str">
            <v xml:space="preserve">Lower Twisp River </v>
          </cell>
          <cell r="C6430" t="str">
            <v>Methow</v>
          </cell>
          <cell r="D6430" t="str">
            <v>yes</v>
          </cell>
          <cell r="E6430" t="str">
            <v>yes</v>
          </cell>
          <cell r="F6430" t="str">
            <v>yes</v>
          </cell>
        </row>
        <row r="6431">
          <cell r="A6431" t="str">
            <v>Twisp River Lower 05</v>
          </cell>
          <cell r="B6431" t="str">
            <v xml:space="preserve">Lower Twisp River </v>
          </cell>
          <cell r="C6431" t="str">
            <v>Methow</v>
          </cell>
          <cell r="D6431" t="str">
            <v>yes</v>
          </cell>
          <cell r="E6431" t="str">
            <v>yes</v>
          </cell>
          <cell r="F6431" t="str">
            <v>yes</v>
          </cell>
        </row>
        <row r="6432">
          <cell r="A6432" t="str">
            <v>Twisp River Lower 06</v>
          </cell>
          <cell r="B6432" t="str">
            <v xml:space="preserve">Lower Twisp River </v>
          </cell>
          <cell r="C6432" t="str">
            <v>Methow</v>
          </cell>
          <cell r="D6432" t="str">
            <v>yes</v>
          </cell>
          <cell r="E6432" t="str">
            <v>yes</v>
          </cell>
          <cell r="F6432" t="str">
            <v>yes</v>
          </cell>
        </row>
        <row r="6433">
          <cell r="A6433" t="str">
            <v>Twisp River Lower 07</v>
          </cell>
          <cell r="B6433" t="str">
            <v xml:space="preserve">Lower Twisp River </v>
          </cell>
          <cell r="C6433" t="str">
            <v>Methow</v>
          </cell>
          <cell r="D6433" t="str">
            <v>yes</v>
          </cell>
          <cell r="E6433" t="str">
            <v>yes</v>
          </cell>
          <cell r="F6433" t="str">
            <v>yes</v>
          </cell>
        </row>
        <row r="6434">
          <cell r="A6434" t="str">
            <v>Twisp River Lower 08</v>
          </cell>
          <cell r="B6434" t="str">
            <v xml:space="preserve">Lower Twisp River </v>
          </cell>
          <cell r="C6434" t="str">
            <v>Methow</v>
          </cell>
          <cell r="D6434" t="str">
            <v>yes</v>
          </cell>
          <cell r="E6434" t="str">
            <v>yes</v>
          </cell>
          <cell r="F6434" t="str">
            <v>yes</v>
          </cell>
        </row>
        <row r="6435">
          <cell r="A6435" t="str">
            <v>Twisp River Lower 09</v>
          </cell>
          <cell r="B6435" t="str">
            <v xml:space="preserve">Lower Twisp River </v>
          </cell>
          <cell r="C6435" t="str">
            <v>Methow</v>
          </cell>
          <cell r="D6435" t="str">
            <v>yes</v>
          </cell>
          <cell r="E6435" t="str">
            <v>yes</v>
          </cell>
          <cell r="F6435" t="str">
            <v>yes</v>
          </cell>
        </row>
        <row r="6436">
          <cell r="A6436" t="str">
            <v>Twisp River Lower 10</v>
          </cell>
          <cell r="B6436" t="str">
            <v xml:space="preserve">Lower Twisp River </v>
          </cell>
          <cell r="C6436" t="str">
            <v>Methow</v>
          </cell>
          <cell r="D6436" t="str">
            <v>yes</v>
          </cell>
          <cell r="E6436" t="str">
            <v>yes</v>
          </cell>
          <cell r="F6436" t="str">
            <v>yes</v>
          </cell>
        </row>
        <row r="6437">
          <cell r="A6437" t="str">
            <v>Twisp River Lower 11</v>
          </cell>
          <cell r="B6437" t="str">
            <v xml:space="preserve">Lower Twisp River </v>
          </cell>
          <cell r="C6437" t="str">
            <v>Methow</v>
          </cell>
          <cell r="D6437" t="str">
            <v>yes</v>
          </cell>
          <cell r="E6437" t="str">
            <v>yes</v>
          </cell>
          <cell r="F6437" t="str">
            <v>yes</v>
          </cell>
        </row>
        <row r="6438">
          <cell r="A6438" t="str">
            <v>Twisp River Middle 01</v>
          </cell>
          <cell r="B6438" t="str">
            <v xml:space="preserve">Middle Twisp River </v>
          </cell>
          <cell r="C6438" t="str">
            <v>Methow</v>
          </cell>
          <cell r="D6438" t="str">
            <v>yes</v>
          </cell>
          <cell r="E6438" t="str">
            <v>yes</v>
          </cell>
          <cell r="F6438" t="str">
            <v>yes</v>
          </cell>
        </row>
        <row r="6439">
          <cell r="A6439" t="str">
            <v>Twisp River Middle 02</v>
          </cell>
          <cell r="B6439" t="str">
            <v xml:space="preserve">Middle Twisp River </v>
          </cell>
          <cell r="C6439" t="str">
            <v>Methow</v>
          </cell>
          <cell r="D6439" t="str">
            <v>yes</v>
          </cell>
          <cell r="E6439" t="str">
            <v>yes</v>
          </cell>
          <cell r="F6439" t="str">
            <v>yes</v>
          </cell>
        </row>
        <row r="6440">
          <cell r="A6440" t="str">
            <v>Twisp River Middle 03</v>
          </cell>
          <cell r="B6440" t="str">
            <v xml:space="preserve">Middle Twisp River </v>
          </cell>
          <cell r="C6440" t="str">
            <v>Methow</v>
          </cell>
          <cell r="D6440" t="str">
            <v>yes</v>
          </cell>
          <cell r="E6440" t="str">
            <v>yes</v>
          </cell>
          <cell r="F6440" t="str">
            <v>yes</v>
          </cell>
        </row>
        <row r="6441">
          <cell r="A6441" t="str">
            <v>Twisp River Middle 04</v>
          </cell>
          <cell r="B6441" t="str">
            <v xml:space="preserve">War Creek </v>
          </cell>
          <cell r="C6441" t="str">
            <v>Methow</v>
          </cell>
          <cell r="D6441" t="str">
            <v>yes</v>
          </cell>
          <cell r="E6441" t="str">
            <v>yes</v>
          </cell>
          <cell r="F6441" t="str">
            <v>yes</v>
          </cell>
        </row>
        <row r="6442">
          <cell r="A6442" t="str">
            <v>Twisp River Middle 05</v>
          </cell>
          <cell r="B6442" t="str">
            <v xml:space="preserve">War Creek </v>
          </cell>
          <cell r="C6442" t="str">
            <v>Methow</v>
          </cell>
          <cell r="D6442" t="str">
            <v>yes</v>
          </cell>
          <cell r="E6442" t="str">
            <v>yes</v>
          </cell>
          <cell r="F6442" t="str">
            <v>yes</v>
          </cell>
        </row>
        <row r="6443">
          <cell r="A6443" t="str">
            <v>Twisp River Middle 06</v>
          </cell>
          <cell r="B6443" t="str">
            <v xml:space="preserve">Middle Twisp River </v>
          </cell>
          <cell r="C6443" t="str">
            <v>Methow</v>
          </cell>
          <cell r="D6443" t="str">
            <v>yes</v>
          </cell>
          <cell r="E6443" t="str">
            <v>yes</v>
          </cell>
          <cell r="F6443" t="str">
            <v>yes</v>
          </cell>
        </row>
        <row r="6444">
          <cell r="A6444" t="str">
            <v>Twisp River Middle 07</v>
          </cell>
          <cell r="B6444" t="str">
            <v xml:space="preserve">Middle Twisp River </v>
          </cell>
          <cell r="C6444" t="str">
            <v>Methow</v>
          </cell>
          <cell r="D6444" t="str">
            <v>yes</v>
          </cell>
          <cell r="E6444" t="str">
            <v>yes</v>
          </cell>
          <cell r="F6444" t="str">
            <v>yes</v>
          </cell>
        </row>
        <row r="6445">
          <cell r="A6445" t="str">
            <v>Twisp River Middle 08</v>
          </cell>
          <cell r="B6445" t="str">
            <v xml:space="preserve">Upper Twisp River </v>
          </cell>
          <cell r="C6445" t="str">
            <v>Methow</v>
          </cell>
          <cell r="D6445" t="str">
            <v>yes</v>
          </cell>
          <cell r="E6445" t="str">
            <v>yes</v>
          </cell>
          <cell r="F6445" t="str">
            <v>yes</v>
          </cell>
        </row>
        <row r="6446">
          <cell r="A6446" t="str">
            <v>Twisp River Upper 01</v>
          </cell>
          <cell r="B6446" t="str">
            <v xml:space="preserve">Upper Twisp River </v>
          </cell>
          <cell r="C6446" t="str">
            <v>Methow</v>
          </cell>
          <cell r="D6446" t="str">
            <v>yes</v>
          </cell>
          <cell r="E6446" t="str">
            <v>yes</v>
          </cell>
          <cell r="F6446" t="str">
            <v>yes</v>
          </cell>
        </row>
        <row r="6447">
          <cell r="A6447" t="str">
            <v>Twisp River Upper 02</v>
          </cell>
          <cell r="B6447" t="str">
            <v xml:space="preserve">Upper Twisp River </v>
          </cell>
          <cell r="C6447" t="str">
            <v>Methow</v>
          </cell>
          <cell r="D6447" t="str">
            <v>yes</v>
          </cell>
          <cell r="E6447" t="str">
            <v>yes</v>
          </cell>
          <cell r="F6447" t="str">
            <v>yes</v>
          </cell>
        </row>
        <row r="6448">
          <cell r="A6448" t="str">
            <v>Twisp River Upper 03</v>
          </cell>
          <cell r="B6448" t="str">
            <v xml:space="preserve">Upper Twisp River </v>
          </cell>
          <cell r="C6448" t="str">
            <v>Methow</v>
          </cell>
          <cell r="D6448" t="str">
            <v>yes</v>
          </cell>
          <cell r="E6448" t="str">
            <v>yes</v>
          </cell>
          <cell r="F6448" t="str">
            <v>yes</v>
          </cell>
        </row>
        <row r="6449">
          <cell r="A6449" t="str">
            <v>Twisp River Upper 04</v>
          </cell>
          <cell r="B6449" t="str">
            <v xml:space="preserve">Twisp River Headwaters </v>
          </cell>
          <cell r="C6449" t="str">
            <v>Methow</v>
          </cell>
          <cell r="D6449" t="str">
            <v>yes</v>
          </cell>
          <cell r="E6449" t="str">
            <v>yes</v>
          </cell>
          <cell r="F6449" t="str">
            <v>yes</v>
          </cell>
        </row>
        <row r="6450">
          <cell r="A6450" t="str">
            <v>Tyee Creek 01</v>
          </cell>
          <cell r="B6450" t="str">
            <v>Entiat River-Potato Creek</v>
          </cell>
          <cell r="C6450" t="str">
            <v>Entiat</v>
          </cell>
          <cell r="D6450" t="str">
            <v>no</v>
          </cell>
          <cell r="E6450" t="str">
            <v>yes</v>
          </cell>
          <cell r="F6450" t="str">
            <v>no</v>
          </cell>
        </row>
        <row r="6451">
          <cell r="A6451" t="str">
            <v>War Creek 01</v>
          </cell>
          <cell r="B6451" t="str">
            <v xml:space="preserve">War Creek </v>
          </cell>
          <cell r="C6451" t="str">
            <v>Methow</v>
          </cell>
          <cell r="D6451" t="str">
            <v>yes</v>
          </cell>
          <cell r="E6451" t="str">
            <v>yes</v>
          </cell>
          <cell r="F6451" t="str">
            <v>yes</v>
          </cell>
        </row>
        <row r="6452">
          <cell r="A6452" t="str">
            <v>War Creek 02</v>
          </cell>
          <cell r="B6452" t="str">
            <v xml:space="preserve">War Creek </v>
          </cell>
          <cell r="C6452" t="str">
            <v>Methow</v>
          </cell>
          <cell r="D6452" t="str">
            <v>yes</v>
          </cell>
          <cell r="E6452" t="str">
            <v>yes</v>
          </cell>
          <cell r="F6452" t="str">
            <v>yes</v>
          </cell>
        </row>
        <row r="6453">
          <cell r="A6453" t="str">
            <v>Wenatchee River Beaver 01</v>
          </cell>
          <cell r="B6453" t="str">
            <v>Wenatchee River-Beaver Creek</v>
          </cell>
          <cell r="C6453" t="str">
            <v>Wenatchee</v>
          </cell>
          <cell r="D6453" t="str">
            <v>yes</v>
          </cell>
          <cell r="E6453" t="str">
            <v>yes</v>
          </cell>
          <cell r="F6453" t="str">
            <v>yes</v>
          </cell>
        </row>
        <row r="6454">
          <cell r="A6454" t="str">
            <v>Wenatchee River Beaver 02</v>
          </cell>
          <cell r="B6454" t="str">
            <v>Wenatchee River-Beaver Creek</v>
          </cell>
          <cell r="C6454" t="str">
            <v>Wenatchee</v>
          </cell>
          <cell r="D6454" t="str">
            <v>yes</v>
          </cell>
          <cell r="E6454" t="str">
            <v>yes</v>
          </cell>
          <cell r="F6454" t="str">
            <v>yes</v>
          </cell>
        </row>
        <row r="6455">
          <cell r="A6455" t="str">
            <v>Wenatchee River Beaver 03</v>
          </cell>
          <cell r="B6455" t="str">
            <v>Wenatchee River-Beaver Creek</v>
          </cell>
          <cell r="C6455" t="str">
            <v>Wenatchee</v>
          </cell>
          <cell r="D6455" t="str">
            <v>yes</v>
          </cell>
          <cell r="E6455" t="str">
            <v>yes</v>
          </cell>
          <cell r="F6455" t="str">
            <v>yes</v>
          </cell>
        </row>
        <row r="6456">
          <cell r="A6456" t="str">
            <v>Wenatchee River Beaver 04</v>
          </cell>
          <cell r="B6456" t="str">
            <v>Wenatchee River-Beaver Creek</v>
          </cell>
          <cell r="C6456" t="str">
            <v>Wenatchee</v>
          </cell>
          <cell r="D6456" t="str">
            <v>yes</v>
          </cell>
          <cell r="E6456" t="str">
            <v>yes</v>
          </cell>
          <cell r="F6456" t="str">
            <v>yes</v>
          </cell>
        </row>
        <row r="6457">
          <cell r="A6457" t="str">
            <v>Wenatchee River Beaver 05</v>
          </cell>
          <cell r="B6457" t="str">
            <v>Wenatchee River-Beaver Creek</v>
          </cell>
          <cell r="C6457" t="str">
            <v>Wenatchee</v>
          </cell>
          <cell r="D6457" t="str">
            <v>yes</v>
          </cell>
          <cell r="E6457" t="str">
            <v>yes</v>
          </cell>
          <cell r="F6457" t="str">
            <v>yes</v>
          </cell>
        </row>
        <row r="6458">
          <cell r="A6458" t="str">
            <v>Wenatchee River Beaver 06</v>
          </cell>
          <cell r="B6458" t="str">
            <v>Wenatchee River-Beaver Creek</v>
          </cell>
          <cell r="C6458" t="str">
            <v>Wenatchee</v>
          </cell>
          <cell r="D6458" t="str">
            <v>yes</v>
          </cell>
          <cell r="E6458" t="str">
            <v>yes</v>
          </cell>
          <cell r="F6458" t="str">
            <v>yes</v>
          </cell>
        </row>
        <row r="6459">
          <cell r="A6459" t="str">
            <v>Wenatchee River Beaver 07</v>
          </cell>
          <cell r="B6459" t="str">
            <v>Wenatchee River-Beaver Creek</v>
          </cell>
          <cell r="C6459" t="str">
            <v>Wenatchee</v>
          </cell>
          <cell r="D6459" t="str">
            <v>yes</v>
          </cell>
          <cell r="E6459" t="str">
            <v>yes</v>
          </cell>
          <cell r="F6459" t="str">
            <v>yes</v>
          </cell>
        </row>
        <row r="6460">
          <cell r="A6460" t="str">
            <v>Wenatchee River Beaver 08</v>
          </cell>
          <cell r="B6460" t="str">
            <v>Wenatchee River-Beaver Creek</v>
          </cell>
          <cell r="C6460" t="str">
            <v>Wenatchee</v>
          </cell>
          <cell r="D6460" t="str">
            <v>yes</v>
          </cell>
          <cell r="E6460" t="str">
            <v>yes</v>
          </cell>
          <cell r="F6460" t="str">
            <v>yes</v>
          </cell>
        </row>
        <row r="6461">
          <cell r="A6461" t="str">
            <v>Wenatchee River Beaver 09</v>
          </cell>
          <cell r="B6461" t="str">
            <v>Wenatchee River-Beaver Creek</v>
          </cell>
          <cell r="C6461" t="str">
            <v>Wenatchee</v>
          </cell>
          <cell r="D6461" t="str">
            <v>yes</v>
          </cell>
          <cell r="E6461" t="str">
            <v>yes</v>
          </cell>
          <cell r="F6461" t="str">
            <v>yes</v>
          </cell>
        </row>
        <row r="6462">
          <cell r="A6462" t="str">
            <v>Wenatchee River Beaver 10</v>
          </cell>
          <cell r="B6462" t="str">
            <v>Wenatchee River-Beaver Creek</v>
          </cell>
          <cell r="C6462" t="str">
            <v>Wenatchee</v>
          </cell>
          <cell r="D6462" t="str">
            <v>yes</v>
          </cell>
          <cell r="E6462" t="str">
            <v>yes</v>
          </cell>
          <cell r="F6462" t="str">
            <v>yes</v>
          </cell>
        </row>
        <row r="6463">
          <cell r="A6463" t="str">
            <v>Wenatchee River Beaver 11</v>
          </cell>
          <cell r="B6463" t="str">
            <v>Wenatchee River-Beaver Creek</v>
          </cell>
          <cell r="C6463" t="str">
            <v>Wenatchee</v>
          </cell>
          <cell r="D6463" t="str">
            <v>yes</v>
          </cell>
          <cell r="E6463" t="str">
            <v>yes</v>
          </cell>
          <cell r="F6463" t="str">
            <v>yes</v>
          </cell>
        </row>
        <row r="6464">
          <cell r="A6464" t="str">
            <v>Wenatchee River Beaver 12</v>
          </cell>
          <cell r="B6464" t="str">
            <v>Wenatchee River-Beaver Creek</v>
          </cell>
          <cell r="C6464" t="str">
            <v>Wenatchee</v>
          </cell>
          <cell r="D6464" t="str">
            <v>yes</v>
          </cell>
          <cell r="E6464" t="str">
            <v>yes</v>
          </cell>
          <cell r="F6464" t="str">
            <v>yes</v>
          </cell>
        </row>
        <row r="6465">
          <cell r="A6465" t="str">
            <v>Wenatchee River Beaver 13</v>
          </cell>
          <cell r="B6465" t="str">
            <v>Wenatchee River-Beaver Creek</v>
          </cell>
          <cell r="C6465" t="str">
            <v>Wenatchee</v>
          </cell>
          <cell r="D6465" t="str">
            <v>yes</v>
          </cell>
          <cell r="E6465" t="str">
            <v>yes</v>
          </cell>
          <cell r="F6465" t="str">
            <v>yes</v>
          </cell>
        </row>
        <row r="6466">
          <cell r="A6466" t="str">
            <v>Wenatchee River Derby 01</v>
          </cell>
          <cell r="B6466" t="str">
            <v>Wenatchee River-Derby Canyon</v>
          </cell>
          <cell r="C6466" t="str">
            <v>Wenatchee</v>
          </cell>
          <cell r="D6466" t="str">
            <v>yes</v>
          </cell>
          <cell r="E6466" t="str">
            <v>yes</v>
          </cell>
          <cell r="F6466" t="str">
            <v>yes</v>
          </cell>
        </row>
        <row r="6467">
          <cell r="A6467" t="str">
            <v>Wenatchee River Derby 02</v>
          </cell>
          <cell r="B6467" t="str">
            <v>Wenatchee River-Derby Canyon</v>
          </cell>
          <cell r="C6467" t="str">
            <v>Wenatchee</v>
          </cell>
          <cell r="D6467" t="str">
            <v>yes</v>
          </cell>
          <cell r="E6467" t="str">
            <v>yes</v>
          </cell>
          <cell r="F6467" t="str">
            <v>yes</v>
          </cell>
        </row>
        <row r="6468">
          <cell r="A6468" t="str">
            <v>Wenatchee River Derby 03</v>
          </cell>
          <cell r="B6468" t="str">
            <v>Wenatchee River-Derby Canyon</v>
          </cell>
          <cell r="C6468" t="str">
            <v>Wenatchee</v>
          </cell>
          <cell r="D6468" t="str">
            <v>yes</v>
          </cell>
          <cell r="E6468" t="str">
            <v>yes</v>
          </cell>
          <cell r="F6468" t="str">
            <v>yes</v>
          </cell>
        </row>
        <row r="6469">
          <cell r="A6469" t="str">
            <v>Wenatchee River Derby 04</v>
          </cell>
          <cell r="B6469" t="str">
            <v>Wenatchee River-Derby Canyon</v>
          </cell>
          <cell r="C6469" t="str">
            <v>Wenatchee</v>
          </cell>
          <cell r="D6469" t="str">
            <v>yes</v>
          </cell>
          <cell r="E6469" t="str">
            <v>yes</v>
          </cell>
          <cell r="F6469" t="str">
            <v>yes</v>
          </cell>
        </row>
        <row r="6470">
          <cell r="A6470" t="str">
            <v>Wenatchee River Derby 05</v>
          </cell>
          <cell r="B6470" t="str">
            <v>Wenatchee River-Derby Canyon</v>
          </cell>
          <cell r="C6470" t="str">
            <v>Wenatchee</v>
          </cell>
          <cell r="D6470" t="str">
            <v>yes</v>
          </cell>
          <cell r="E6470" t="str">
            <v>yes</v>
          </cell>
          <cell r="F6470" t="str">
            <v>yes</v>
          </cell>
        </row>
        <row r="6471">
          <cell r="A6471" t="str">
            <v>Wenatchee River Derby 06</v>
          </cell>
          <cell r="B6471" t="str">
            <v>Wenatchee River-Tumwater Canyon</v>
          </cell>
          <cell r="C6471" t="str">
            <v>Wenatchee</v>
          </cell>
          <cell r="D6471" t="str">
            <v>yes</v>
          </cell>
          <cell r="E6471" t="str">
            <v>yes</v>
          </cell>
          <cell r="F6471" t="str">
            <v>yes</v>
          </cell>
        </row>
        <row r="6472">
          <cell r="A6472" t="str">
            <v>Wenatchee River Nahahum 01</v>
          </cell>
          <cell r="B6472" t="str">
            <v xml:space="preserve">Wenatchee River-Nahahum Canyon </v>
          </cell>
          <cell r="C6472" t="str">
            <v>Wenatchee</v>
          </cell>
          <cell r="D6472" t="str">
            <v>yes</v>
          </cell>
          <cell r="E6472" t="str">
            <v>yes</v>
          </cell>
          <cell r="F6472" t="str">
            <v>yes</v>
          </cell>
        </row>
        <row r="6473">
          <cell r="A6473" t="str">
            <v>Wenatchee River Nahahum 02</v>
          </cell>
          <cell r="B6473" t="str">
            <v xml:space="preserve">Wenatchee River-Nahahum Canyon </v>
          </cell>
          <cell r="C6473" t="str">
            <v>Wenatchee</v>
          </cell>
          <cell r="D6473" t="str">
            <v>yes</v>
          </cell>
          <cell r="E6473" t="str">
            <v>yes</v>
          </cell>
          <cell r="F6473" t="str">
            <v>yes</v>
          </cell>
        </row>
        <row r="6474">
          <cell r="A6474" t="str">
            <v>Wenatchee River Nahahum 03</v>
          </cell>
          <cell r="B6474" t="str">
            <v xml:space="preserve">Wenatchee River-Nahahum Canyon </v>
          </cell>
          <cell r="C6474" t="str">
            <v>Wenatchee</v>
          </cell>
          <cell r="D6474" t="str">
            <v>yes</v>
          </cell>
          <cell r="E6474" t="str">
            <v>yes</v>
          </cell>
          <cell r="F6474" t="str">
            <v>yes</v>
          </cell>
        </row>
        <row r="6475">
          <cell r="A6475" t="str">
            <v>Wenatchee River Nahahum 04</v>
          </cell>
          <cell r="B6475" t="str">
            <v xml:space="preserve">Wenatchee River-Nahahum Canyon </v>
          </cell>
          <cell r="C6475" t="str">
            <v>Wenatchee</v>
          </cell>
          <cell r="D6475" t="str">
            <v>yes</v>
          </cell>
          <cell r="E6475" t="str">
            <v>yes</v>
          </cell>
          <cell r="F6475" t="str">
            <v>yes</v>
          </cell>
        </row>
        <row r="6476">
          <cell r="A6476" t="str">
            <v>Wenatchee River Nahahum 05</v>
          </cell>
          <cell r="B6476" t="str">
            <v xml:space="preserve">Wenatchee River-Nahahum Canyon </v>
          </cell>
          <cell r="C6476" t="str">
            <v>Wenatchee</v>
          </cell>
          <cell r="D6476" t="str">
            <v>yes</v>
          </cell>
          <cell r="E6476" t="str">
            <v>yes</v>
          </cell>
          <cell r="F6476" t="str">
            <v>yes</v>
          </cell>
        </row>
        <row r="6477">
          <cell r="A6477" t="str">
            <v>Wenatchee River Nahahum 06</v>
          </cell>
          <cell r="B6477" t="str">
            <v xml:space="preserve">Wenatchee River-Nahahum Canyon </v>
          </cell>
          <cell r="C6477" t="str">
            <v>Wenatchee</v>
          </cell>
          <cell r="D6477" t="str">
            <v>yes</v>
          </cell>
          <cell r="E6477" t="str">
            <v>yes</v>
          </cell>
          <cell r="F6477" t="str">
            <v>yes</v>
          </cell>
        </row>
        <row r="6478">
          <cell r="A6478" t="str">
            <v>Wenatchee River Nahahum 07</v>
          </cell>
          <cell r="B6478" t="str">
            <v>Wenatchee River-Ollala Canyon</v>
          </cell>
          <cell r="C6478" t="str">
            <v>Wenatchee</v>
          </cell>
          <cell r="D6478" t="str">
            <v>yes</v>
          </cell>
          <cell r="E6478" t="str">
            <v>yes</v>
          </cell>
          <cell r="F6478" t="str">
            <v>yes</v>
          </cell>
        </row>
        <row r="6479">
          <cell r="A6479" t="str">
            <v>Wenatchee River Ollala 01</v>
          </cell>
          <cell r="B6479" t="str">
            <v>Wenatchee River-Ollala Canyon</v>
          </cell>
          <cell r="C6479" t="str">
            <v>Wenatchee</v>
          </cell>
          <cell r="D6479" t="str">
            <v>yes</v>
          </cell>
          <cell r="E6479" t="str">
            <v>yes</v>
          </cell>
          <cell r="F6479" t="str">
            <v>yes</v>
          </cell>
        </row>
        <row r="6480">
          <cell r="A6480" t="str">
            <v>Wenatchee River Ollala 02</v>
          </cell>
          <cell r="B6480" t="str">
            <v>Wenatchee River-Ollala Canyon</v>
          </cell>
          <cell r="C6480" t="str">
            <v>Wenatchee</v>
          </cell>
          <cell r="D6480" t="str">
            <v>yes</v>
          </cell>
          <cell r="E6480" t="str">
            <v>yes</v>
          </cell>
          <cell r="F6480" t="str">
            <v>yes</v>
          </cell>
        </row>
        <row r="6481">
          <cell r="A6481" t="str">
            <v>Wenatchee River Ollala 03</v>
          </cell>
          <cell r="B6481" t="str">
            <v>Wenatchee River-Ollala Canyon</v>
          </cell>
          <cell r="C6481" t="str">
            <v>Wenatchee</v>
          </cell>
          <cell r="D6481" t="str">
            <v>yes</v>
          </cell>
          <cell r="E6481" t="str">
            <v>yes</v>
          </cell>
          <cell r="F6481" t="str">
            <v>yes</v>
          </cell>
        </row>
        <row r="6482">
          <cell r="A6482" t="str">
            <v>Wenatchee River Tumwater 01</v>
          </cell>
          <cell r="B6482" t="str">
            <v>Wenatchee River-Tumwater Canyon</v>
          </cell>
          <cell r="C6482" t="str">
            <v>Wenatchee</v>
          </cell>
          <cell r="D6482" t="str">
            <v>yes</v>
          </cell>
          <cell r="E6482" t="str">
            <v>yes</v>
          </cell>
          <cell r="F6482" t="str">
            <v>yes</v>
          </cell>
        </row>
        <row r="6483">
          <cell r="A6483" t="str">
            <v>Wenatchee River Tumwater 02</v>
          </cell>
          <cell r="B6483" t="str">
            <v>Wenatchee River-Tumwater Canyon</v>
          </cell>
          <cell r="C6483" t="str">
            <v>Wenatchee</v>
          </cell>
          <cell r="D6483" t="str">
            <v>yes</v>
          </cell>
          <cell r="E6483" t="str">
            <v>yes</v>
          </cell>
          <cell r="F6483" t="str">
            <v>yes</v>
          </cell>
        </row>
        <row r="6484">
          <cell r="A6484" t="str">
            <v>Wenatchee River Tumwater 03</v>
          </cell>
          <cell r="B6484" t="str">
            <v>Wenatchee River-Tumwater Canyon</v>
          </cell>
          <cell r="C6484" t="str">
            <v>Wenatchee</v>
          </cell>
          <cell r="D6484" t="str">
            <v>yes</v>
          </cell>
          <cell r="E6484" t="str">
            <v>yes</v>
          </cell>
          <cell r="F6484" t="str">
            <v>yes</v>
          </cell>
        </row>
        <row r="6485">
          <cell r="A6485" t="str">
            <v>Wenatchee River Tumwater 04</v>
          </cell>
          <cell r="B6485" t="str">
            <v>Wenatchee River-Tumwater Canyon</v>
          </cell>
          <cell r="C6485" t="str">
            <v>Wenatchee</v>
          </cell>
          <cell r="D6485" t="str">
            <v>yes</v>
          </cell>
          <cell r="E6485" t="str">
            <v>yes</v>
          </cell>
          <cell r="F6485" t="str">
            <v>yes</v>
          </cell>
        </row>
        <row r="6486">
          <cell r="A6486" t="str">
            <v>Wenatchee River Tumwater 05</v>
          </cell>
          <cell r="B6486" t="str">
            <v>Wenatchee River-Tumwater Canyon</v>
          </cell>
          <cell r="C6486" t="str">
            <v>Wenatchee</v>
          </cell>
          <cell r="D6486" t="str">
            <v>yes</v>
          </cell>
          <cell r="E6486" t="str">
            <v>yes</v>
          </cell>
          <cell r="F6486" t="str">
            <v>yes</v>
          </cell>
        </row>
        <row r="6487">
          <cell r="A6487" t="str">
            <v>Wenatchee River Tumwater 06</v>
          </cell>
          <cell r="B6487" t="str">
            <v>Wenatchee River-Tumwater Canyon</v>
          </cell>
          <cell r="C6487" t="str">
            <v>Wenatchee</v>
          </cell>
          <cell r="D6487" t="str">
            <v>yes</v>
          </cell>
          <cell r="E6487" t="str">
            <v>yes</v>
          </cell>
          <cell r="F6487" t="str">
            <v>yes</v>
          </cell>
        </row>
        <row r="6488">
          <cell r="A6488" t="str">
            <v>Wenatchee River Tumwater 07</v>
          </cell>
          <cell r="B6488" t="str">
            <v>Wenatchee River-Tumwater Canyon</v>
          </cell>
          <cell r="C6488" t="str">
            <v>Wenatchee</v>
          </cell>
          <cell r="D6488" t="str">
            <v>yes</v>
          </cell>
          <cell r="E6488" t="str">
            <v>yes</v>
          </cell>
          <cell r="F6488" t="str">
            <v>yes</v>
          </cell>
        </row>
        <row r="6489">
          <cell r="A6489" t="str">
            <v>Wenatchee River Tumwater 08</v>
          </cell>
          <cell r="B6489" t="str">
            <v>Wenatchee River-Tumwater Canyon</v>
          </cell>
          <cell r="C6489" t="str">
            <v>Wenatchee</v>
          </cell>
          <cell r="D6489" t="str">
            <v>yes</v>
          </cell>
          <cell r="E6489" t="str">
            <v>yes</v>
          </cell>
          <cell r="F6489" t="str">
            <v>yes</v>
          </cell>
        </row>
        <row r="6490">
          <cell r="A6490" t="str">
            <v>Whistling Creek 01</v>
          </cell>
          <cell r="B6490" t="str">
            <v xml:space="preserve">Upper Twisp River </v>
          </cell>
          <cell r="C6490" t="str">
            <v>Methow</v>
          </cell>
          <cell r="D6490" t="str">
            <v>no</v>
          </cell>
          <cell r="E6490" t="str">
            <v>no</v>
          </cell>
          <cell r="F6490" t="str">
            <v>no</v>
          </cell>
        </row>
        <row r="6491">
          <cell r="A6491" t="str">
            <v>White River Lower 01</v>
          </cell>
          <cell r="B6491" t="str">
            <v xml:space="preserve">Lower White River </v>
          </cell>
          <cell r="C6491" t="str">
            <v>Wenatchee</v>
          </cell>
          <cell r="D6491" t="str">
            <v>yes</v>
          </cell>
          <cell r="E6491" t="str">
            <v>yes</v>
          </cell>
          <cell r="F6491" t="str">
            <v>yes</v>
          </cell>
        </row>
        <row r="6492">
          <cell r="A6492" t="str">
            <v>White River Lower 02</v>
          </cell>
          <cell r="B6492" t="str">
            <v xml:space="preserve">Lower White River </v>
          </cell>
          <cell r="C6492" t="str">
            <v>Wenatchee</v>
          </cell>
          <cell r="D6492" t="str">
            <v>yes</v>
          </cell>
          <cell r="E6492" t="str">
            <v>yes</v>
          </cell>
          <cell r="F6492" t="str">
            <v>yes</v>
          </cell>
        </row>
        <row r="6493">
          <cell r="A6493" t="str">
            <v>White River Lower 03</v>
          </cell>
          <cell r="B6493" t="str">
            <v xml:space="preserve">Lower White River </v>
          </cell>
          <cell r="C6493" t="str">
            <v>Wenatchee</v>
          </cell>
          <cell r="D6493" t="str">
            <v>yes</v>
          </cell>
          <cell r="E6493" t="str">
            <v>yes</v>
          </cell>
          <cell r="F6493" t="str">
            <v>yes</v>
          </cell>
        </row>
        <row r="6494">
          <cell r="A6494" t="str">
            <v>White River Lower 04</v>
          </cell>
          <cell r="B6494" t="str">
            <v xml:space="preserve">Lower White River </v>
          </cell>
          <cell r="C6494" t="str">
            <v>Wenatchee</v>
          </cell>
          <cell r="D6494" t="str">
            <v>yes</v>
          </cell>
          <cell r="E6494" t="str">
            <v>yes</v>
          </cell>
          <cell r="F6494" t="str">
            <v>yes</v>
          </cell>
        </row>
        <row r="6495">
          <cell r="A6495" t="str">
            <v>White River Lower 05</v>
          </cell>
          <cell r="B6495" t="str">
            <v xml:space="preserve">Lower White River </v>
          </cell>
          <cell r="C6495" t="str">
            <v>Wenatchee</v>
          </cell>
          <cell r="D6495" t="str">
            <v>yes</v>
          </cell>
          <cell r="E6495" t="str">
            <v>yes</v>
          </cell>
          <cell r="F6495" t="str">
            <v>yes</v>
          </cell>
        </row>
        <row r="6496">
          <cell r="A6496" t="str">
            <v>White River Lower 06</v>
          </cell>
          <cell r="B6496" t="str">
            <v xml:space="preserve">Lower White River </v>
          </cell>
          <cell r="C6496" t="str">
            <v>Wenatchee</v>
          </cell>
          <cell r="D6496" t="str">
            <v>yes</v>
          </cell>
          <cell r="E6496" t="str">
            <v>yes</v>
          </cell>
          <cell r="F6496" t="str">
            <v>yes</v>
          </cell>
        </row>
        <row r="6497">
          <cell r="A6497" t="str">
            <v>White River Lower 07</v>
          </cell>
          <cell r="B6497" t="str">
            <v xml:space="preserve">Lower White River </v>
          </cell>
          <cell r="C6497" t="str">
            <v>Wenatchee</v>
          </cell>
          <cell r="D6497" t="str">
            <v>yes</v>
          </cell>
          <cell r="E6497" t="str">
            <v>yes</v>
          </cell>
          <cell r="F6497" t="str">
            <v>yes</v>
          </cell>
        </row>
        <row r="6498">
          <cell r="A6498" t="str">
            <v>White River Lower 08</v>
          </cell>
          <cell r="B6498" t="str">
            <v xml:space="preserve">Lower White River </v>
          </cell>
          <cell r="C6498" t="str">
            <v>Wenatchee</v>
          </cell>
          <cell r="D6498" t="str">
            <v>yes</v>
          </cell>
          <cell r="E6498" t="str">
            <v>yes</v>
          </cell>
          <cell r="F6498" t="str">
            <v>yes</v>
          </cell>
        </row>
        <row r="6499">
          <cell r="A6499" t="str">
            <v>White River Lower 09</v>
          </cell>
          <cell r="B6499" t="str">
            <v xml:space="preserve">Lower White River </v>
          </cell>
          <cell r="C6499" t="str">
            <v>Wenatchee</v>
          </cell>
          <cell r="D6499" t="str">
            <v>yes</v>
          </cell>
          <cell r="E6499" t="str">
            <v>yes</v>
          </cell>
          <cell r="F6499" t="str">
            <v>yes</v>
          </cell>
        </row>
        <row r="6500">
          <cell r="A6500" t="str">
            <v>White River Upper 01</v>
          </cell>
          <cell r="B6500" t="str">
            <v xml:space="preserve">Upper White River </v>
          </cell>
          <cell r="C6500" t="str">
            <v>Wenatchee</v>
          </cell>
          <cell r="D6500" t="str">
            <v>yes</v>
          </cell>
          <cell r="E6500" t="str">
            <v>yes</v>
          </cell>
          <cell r="F6500" t="str">
            <v>yes</v>
          </cell>
        </row>
        <row r="6501">
          <cell r="A6501" t="str">
            <v>Whitepine Creek 01</v>
          </cell>
          <cell r="B6501" t="str">
            <v xml:space="preserve">Whitepine Creek </v>
          </cell>
          <cell r="C6501" t="str">
            <v>Wenatchee</v>
          </cell>
          <cell r="D6501" t="str">
            <v>yes</v>
          </cell>
          <cell r="E6501" t="str">
            <v>yes</v>
          </cell>
          <cell r="F6501" t="str">
            <v>yes</v>
          </cell>
        </row>
        <row r="6502">
          <cell r="A6502" t="str">
            <v>Williams Creek 01</v>
          </cell>
          <cell r="B6502" t="str">
            <v xml:space="preserve">Upper Twisp River </v>
          </cell>
          <cell r="C6502" t="str">
            <v>Methow</v>
          </cell>
          <cell r="D6502" t="str">
            <v>no</v>
          </cell>
          <cell r="E6502" t="str">
            <v>yes</v>
          </cell>
          <cell r="F6502" t="str">
            <v>no</v>
          </cell>
        </row>
        <row r="6503">
          <cell r="A6503" t="str">
            <v>Wolf Creek 01</v>
          </cell>
          <cell r="B6503" t="str">
            <v xml:space="preserve">Wolf Creek </v>
          </cell>
          <cell r="C6503" t="str">
            <v>Methow</v>
          </cell>
          <cell r="D6503" t="str">
            <v>yes</v>
          </cell>
          <cell r="E6503" t="str">
            <v>yes</v>
          </cell>
          <cell r="F6503" t="str">
            <v>yes</v>
          </cell>
        </row>
        <row r="6504">
          <cell r="A6504" t="str">
            <v>Wolf Creek 02</v>
          </cell>
          <cell r="B6504" t="str">
            <v xml:space="preserve">Wolf Creek </v>
          </cell>
          <cell r="C6504" t="str">
            <v>Methow</v>
          </cell>
          <cell r="D6504" t="str">
            <v>yes</v>
          </cell>
          <cell r="E6504" t="str">
            <v>yes</v>
          </cell>
          <cell r="F6504" t="str">
            <v>yes</v>
          </cell>
        </row>
        <row r="6505">
          <cell r="A6505" t="str">
            <v>Wolf Creek 03</v>
          </cell>
          <cell r="B6505" t="str">
            <v xml:space="preserve">Wolf Creek </v>
          </cell>
          <cell r="C6505" t="str">
            <v>Methow</v>
          </cell>
          <cell r="D6505" t="str">
            <v>yes</v>
          </cell>
          <cell r="E6505" t="str">
            <v>yes</v>
          </cell>
          <cell r="F6505" t="str">
            <v>yes</v>
          </cell>
        </row>
        <row r="6506">
          <cell r="A6506" t="str">
            <v>Wolf Creek 04</v>
          </cell>
          <cell r="B6506" t="str">
            <v xml:space="preserve">Wolf Creek </v>
          </cell>
          <cell r="C6506" t="str">
            <v>Methow</v>
          </cell>
          <cell r="D6506" t="str">
            <v>yes</v>
          </cell>
          <cell r="E6506" t="str">
            <v>yes</v>
          </cell>
          <cell r="F6506" t="str">
            <v>yes</v>
          </cell>
        </row>
        <row r="6507">
          <cell r="A6507" t="str">
            <v>Wolf Creek 05</v>
          </cell>
          <cell r="B6507" t="str">
            <v xml:space="preserve">Wolf Creek </v>
          </cell>
          <cell r="C6507" t="str">
            <v>Methow</v>
          </cell>
          <cell r="D6507" t="str">
            <v>no</v>
          </cell>
          <cell r="E6507" t="str">
            <v>no</v>
          </cell>
          <cell r="F6507" t="str">
            <v>yes</v>
          </cell>
        </row>
        <row r="6508">
          <cell r="A6508" t="str">
            <v>Wolf Creek 06</v>
          </cell>
          <cell r="B6508" t="str">
            <v xml:space="preserve">Wolf Creek </v>
          </cell>
          <cell r="C6508" t="str">
            <v>Methow</v>
          </cell>
          <cell r="D6508" t="str">
            <v>no</v>
          </cell>
          <cell r="E6508" t="str">
            <v>no</v>
          </cell>
          <cell r="F6508" t="str">
            <v>yes</v>
          </cell>
        </row>
        <row r="6509">
          <cell r="A6509" t="str">
            <v>Wolf Creek North Fork 01</v>
          </cell>
          <cell r="B6509" t="str">
            <v xml:space="preserve">Wolf Creek </v>
          </cell>
          <cell r="C6509" t="str">
            <v>Methow</v>
          </cell>
          <cell r="D6509" t="str">
            <v>yes</v>
          </cell>
          <cell r="E6509" t="str">
            <v>no</v>
          </cell>
          <cell r="F6509" t="str">
            <v>yes</v>
          </cell>
        </row>
        <row r="6510">
          <cell r="A6510" t="str">
            <v>Y Creek 01</v>
          </cell>
          <cell r="B6510" t="str">
            <v xml:space="preserve">Upper Chiwawa River </v>
          </cell>
          <cell r="C6510" t="str">
            <v>Wenatchee</v>
          </cell>
          <cell r="D6510" t="str">
            <v>yes</v>
          </cell>
          <cell r="E6510" t="str">
            <v>yes</v>
          </cell>
          <cell r="F6510" t="str">
            <v>no</v>
          </cell>
        </row>
        <row r="6511">
          <cell r="A6511" t="str">
            <v>Y Creek 02</v>
          </cell>
          <cell r="B6511" t="str">
            <v xml:space="preserve">Upper Chiwawa River </v>
          </cell>
          <cell r="C6511" t="str">
            <v>Wenatchee</v>
          </cell>
          <cell r="D6511" t="str">
            <v>no</v>
          </cell>
          <cell r="E6511" t="str">
            <v>yes</v>
          </cell>
          <cell r="F6511" t="str">
            <v>no</v>
          </cell>
        </row>
        <row r="6512">
          <cell r="A6512" t="str">
            <v>Aeneas Creek 01</v>
          </cell>
          <cell r="B6512" t="str">
            <v>Aeneas Creek</v>
          </cell>
          <cell r="C6512" t="str">
            <v>Okanogan</v>
          </cell>
          <cell r="D6512" t="str">
            <v>no</v>
          </cell>
          <cell r="E6512" t="str">
            <v>yes</v>
          </cell>
          <cell r="F6512" t="str">
            <v>no</v>
          </cell>
        </row>
        <row r="6513">
          <cell r="A6513" t="str">
            <v>Aeneas Creek 02</v>
          </cell>
          <cell r="B6513" t="str">
            <v>Aeneas Creek</v>
          </cell>
          <cell r="C6513" t="str">
            <v>Okanogan</v>
          </cell>
          <cell r="D6513" t="str">
            <v>no</v>
          </cell>
          <cell r="E6513" t="str">
            <v>yes</v>
          </cell>
          <cell r="F6513" t="str">
            <v>no</v>
          </cell>
        </row>
        <row r="6514">
          <cell r="A6514" t="str">
            <v>Antoine Creek 01</v>
          </cell>
          <cell r="B6514" t="str">
            <v>Antoine Creek-Lower</v>
          </cell>
          <cell r="C6514" t="str">
            <v>Okanogan</v>
          </cell>
          <cell r="D6514" t="str">
            <v>no</v>
          </cell>
          <cell r="E6514" t="str">
            <v>yes</v>
          </cell>
          <cell r="F6514" t="str">
            <v>no</v>
          </cell>
        </row>
        <row r="6515">
          <cell r="A6515" t="str">
            <v>Antoine Creek 02</v>
          </cell>
          <cell r="B6515" t="str">
            <v>Antoine Creek-Lower</v>
          </cell>
          <cell r="C6515" t="str">
            <v>Okanogan</v>
          </cell>
          <cell r="D6515" t="str">
            <v>no</v>
          </cell>
          <cell r="E6515" t="str">
            <v>yes</v>
          </cell>
          <cell r="F6515" t="str">
            <v>no</v>
          </cell>
        </row>
        <row r="6516">
          <cell r="A6516" t="str">
            <v>Antoine Creek 03</v>
          </cell>
          <cell r="B6516" t="str">
            <v>Antoine Creek-Lower</v>
          </cell>
          <cell r="C6516" t="str">
            <v>Okanogan</v>
          </cell>
          <cell r="D6516" t="str">
            <v>no</v>
          </cell>
          <cell r="E6516" t="str">
            <v>yes</v>
          </cell>
          <cell r="F6516" t="str">
            <v>no</v>
          </cell>
        </row>
        <row r="6517">
          <cell r="A6517" t="str">
            <v>Antoine Creek 04</v>
          </cell>
          <cell r="B6517" t="str">
            <v>Antoine Creek-Lower</v>
          </cell>
          <cell r="C6517" t="str">
            <v>Okanogan</v>
          </cell>
          <cell r="D6517" t="str">
            <v>no</v>
          </cell>
          <cell r="E6517" t="str">
            <v>yes</v>
          </cell>
          <cell r="F6517" t="str">
            <v>no</v>
          </cell>
        </row>
        <row r="6518">
          <cell r="A6518" t="str">
            <v>Antoine Creek 05</v>
          </cell>
          <cell r="B6518" t="str">
            <v>Antoine Creek-Lower</v>
          </cell>
          <cell r="C6518" t="str">
            <v>Okanogan</v>
          </cell>
          <cell r="D6518" t="str">
            <v>no</v>
          </cell>
          <cell r="E6518" t="str">
            <v>yes</v>
          </cell>
          <cell r="F6518" t="str">
            <v>no</v>
          </cell>
        </row>
        <row r="6519">
          <cell r="A6519" t="str">
            <v>Antoine Creek 06</v>
          </cell>
          <cell r="B6519" t="str">
            <v>Antoine Creek-Lower</v>
          </cell>
          <cell r="C6519" t="str">
            <v>Okanogan</v>
          </cell>
          <cell r="D6519" t="str">
            <v>no</v>
          </cell>
          <cell r="E6519" t="str">
            <v>yes</v>
          </cell>
          <cell r="F6519" t="str">
            <v>no</v>
          </cell>
        </row>
        <row r="6520">
          <cell r="A6520" t="str">
            <v>Bonaparte Creek 01</v>
          </cell>
          <cell r="B6520" t="str">
            <v>Bonaparte Creek-Lower</v>
          </cell>
          <cell r="C6520" t="str">
            <v>Okanogan</v>
          </cell>
          <cell r="D6520" t="str">
            <v>no</v>
          </cell>
          <cell r="E6520" t="str">
            <v>yes</v>
          </cell>
          <cell r="F6520" t="str">
            <v>no</v>
          </cell>
        </row>
        <row r="6521">
          <cell r="A6521" t="str">
            <v>Loup Loup Creek 01</v>
          </cell>
          <cell r="B6521" t="str">
            <v>Loup Loup Creek-Lower</v>
          </cell>
          <cell r="C6521" t="str">
            <v>Okanogan</v>
          </cell>
          <cell r="D6521" t="str">
            <v>no</v>
          </cell>
          <cell r="E6521" t="str">
            <v>yes</v>
          </cell>
          <cell r="F6521" t="str">
            <v>no</v>
          </cell>
        </row>
        <row r="6522">
          <cell r="A6522" t="str">
            <v>Loup Loup Creek 02</v>
          </cell>
          <cell r="B6522" t="str">
            <v>Loup Loup Creek-Lower</v>
          </cell>
          <cell r="C6522" t="str">
            <v>Okanogan</v>
          </cell>
          <cell r="D6522" t="str">
            <v>no</v>
          </cell>
          <cell r="E6522" t="str">
            <v>yes</v>
          </cell>
          <cell r="F6522" t="str">
            <v>no</v>
          </cell>
        </row>
        <row r="6523">
          <cell r="A6523" t="str">
            <v>Loup Loup Creek 03</v>
          </cell>
          <cell r="B6523" t="str">
            <v>Loup Loup Creek-Lower</v>
          </cell>
          <cell r="C6523" t="str">
            <v>Okanogan</v>
          </cell>
          <cell r="D6523" t="str">
            <v>no</v>
          </cell>
          <cell r="E6523" t="str">
            <v>yes</v>
          </cell>
          <cell r="F6523" t="str">
            <v>no</v>
          </cell>
        </row>
        <row r="6524">
          <cell r="A6524" t="str">
            <v>Loup Loup Creek 04</v>
          </cell>
          <cell r="B6524" t="str">
            <v>Loup Loup Creek-Lower</v>
          </cell>
          <cell r="C6524" t="str">
            <v>Okanogan</v>
          </cell>
          <cell r="D6524" t="str">
            <v>no</v>
          </cell>
          <cell r="E6524" t="str">
            <v>yes</v>
          </cell>
          <cell r="F6524" t="str">
            <v>no</v>
          </cell>
        </row>
        <row r="6525">
          <cell r="A6525" t="str">
            <v>Omak Creek 01</v>
          </cell>
          <cell r="B6525" t="str">
            <v>Omak Creek-Lower</v>
          </cell>
          <cell r="C6525" t="str">
            <v>Okanogan</v>
          </cell>
          <cell r="D6525" t="str">
            <v>no</v>
          </cell>
          <cell r="E6525" t="str">
            <v>yes</v>
          </cell>
          <cell r="F6525" t="str">
            <v>no</v>
          </cell>
        </row>
        <row r="6526">
          <cell r="A6526" t="str">
            <v>Omak Creek 02</v>
          </cell>
          <cell r="B6526" t="str">
            <v>Omak Creek-Lower</v>
          </cell>
          <cell r="C6526" t="str">
            <v>Okanogan</v>
          </cell>
          <cell r="D6526" t="str">
            <v>no</v>
          </cell>
          <cell r="E6526" t="str">
            <v>yes</v>
          </cell>
          <cell r="F6526" t="str">
            <v>no</v>
          </cell>
        </row>
        <row r="6527">
          <cell r="A6527" t="str">
            <v>Omak Creek 03</v>
          </cell>
          <cell r="B6527" t="str">
            <v>Omak Creek-Lower</v>
          </cell>
          <cell r="C6527" t="str">
            <v>Okanogan</v>
          </cell>
          <cell r="D6527" t="str">
            <v>no</v>
          </cell>
          <cell r="E6527" t="str">
            <v>yes</v>
          </cell>
          <cell r="F6527" t="str">
            <v>no</v>
          </cell>
        </row>
        <row r="6528">
          <cell r="A6528" t="str">
            <v>Omak Creek 04</v>
          </cell>
          <cell r="B6528" t="str">
            <v>Omak Creek-Lower</v>
          </cell>
          <cell r="C6528" t="str">
            <v>Okanogan</v>
          </cell>
          <cell r="D6528" t="str">
            <v>no</v>
          </cell>
          <cell r="E6528" t="str">
            <v>yes</v>
          </cell>
          <cell r="F6528" t="str">
            <v>no</v>
          </cell>
        </row>
        <row r="6529">
          <cell r="A6529" t="str">
            <v>Omak Creek 05</v>
          </cell>
          <cell r="B6529" t="str">
            <v>Omak Creek-Lower</v>
          </cell>
          <cell r="C6529" t="str">
            <v>Okanogan</v>
          </cell>
          <cell r="D6529" t="str">
            <v>no</v>
          </cell>
          <cell r="E6529" t="str">
            <v>yes</v>
          </cell>
          <cell r="F6529" t="str">
            <v>no</v>
          </cell>
        </row>
        <row r="6530">
          <cell r="A6530" t="str">
            <v>Omak Creek 06</v>
          </cell>
          <cell r="B6530" t="str">
            <v>Omak Creek-Lower</v>
          </cell>
          <cell r="C6530" t="str">
            <v>Okanogan</v>
          </cell>
          <cell r="D6530" t="str">
            <v>no</v>
          </cell>
          <cell r="E6530" t="str">
            <v>yes</v>
          </cell>
          <cell r="F6530" t="str">
            <v>no</v>
          </cell>
        </row>
        <row r="6531">
          <cell r="A6531" t="str">
            <v>Omak Creek 07</v>
          </cell>
          <cell r="B6531" t="str">
            <v>Omak Creek-Lower</v>
          </cell>
          <cell r="C6531" t="str">
            <v>Okanogan</v>
          </cell>
          <cell r="D6531" t="str">
            <v>no</v>
          </cell>
          <cell r="E6531" t="str">
            <v>yes</v>
          </cell>
          <cell r="F6531" t="str">
            <v>no</v>
          </cell>
        </row>
        <row r="6532">
          <cell r="A6532" t="str">
            <v>Omak Creek 08</v>
          </cell>
          <cell r="B6532" t="str">
            <v>Omak Creek-Lower</v>
          </cell>
          <cell r="C6532" t="str">
            <v>Okanogan</v>
          </cell>
          <cell r="D6532" t="str">
            <v>no</v>
          </cell>
          <cell r="E6532" t="str">
            <v>yes</v>
          </cell>
          <cell r="F6532" t="str">
            <v>no</v>
          </cell>
        </row>
        <row r="6533">
          <cell r="A6533" t="str">
            <v>Omak Creek 09</v>
          </cell>
          <cell r="B6533" t="str">
            <v>Omak Creek-Lower</v>
          </cell>
          <cell r="C6533" t="str">
            <v>Okanogan</v>
          </cell>
          <cell r="D6533" t="str">
            <v>no</v>
          </cell>
          <cell r="E6533" t="str">
            <v>yes</v>
          </cell>
          <cell r="F6533" t="str">
            <v>no</v>
          </cell>
        </row>
        <row r="6534">
          <cell r="A6534" t="str">
            <v>Omak Creek 10</v>
          </cell>
          <cell r="B6534" t="str">
            <v>Omak Creek-Lower</v>
          </cell>
          <cell r="C6534" t="str">
            <v>Okanogan</v>
          </cell>
          <cell r="D6534" t="str">
            <v>no</v>
          </cell>
          <cell r="E6534" t="str">
            <v>yes</v>
          </cell>
          <cell r="F6534" t="str">
            <v>no</v>
          </cell>
        </row>
        <row r="6535">
          <cell r="A6535" t="str">
            <v>Siwash Creek 01</v>
          </cell>
          <cell r="B6535" t="str">
            <v xml:space="preserve">Lower Siwash Creek </v>
          </cell>
          <cell r="C6535" t="str">
            <v>Okanogan</v>
          </cell>
          <cell r="D6535" t="str">
            <v>no</v>
          </cell>
          <cell r="E6535" t="str">
            <v>no</v>
          </cell>
          <cell r="F6535" t="str">
            <v>no</v>
          </cell>
        </row>
        <row r="6536">
          <cell r="A6536" t="str">
            <v>Tunk Creek 01</v>
          </cell>
          <cell r="B6536" t="str">
            <v>Tunk Creek-Lower</v>
          </cell>
          <cell r="C6536" t="str">
            <v>Okanogan</v>
          </cell>
          <cell r="D6536" t="str">
            <v>no</v>
          </cell>
          <cell r="E6536" t="str">
            <v>yes</v>
          </cell>
          <cell r="F6536" t="str">
            <v>no</v>
          </cell>
        </row>
        <row r="6537">
          <cell r="A6537" t="str">
            <v>Omak Creek 11</v>
          </cell>
          <cell r="B6537" t="str">
            <v xml:space="preserve">Middle Omak Creek </v>
          </cell>
          <cell r="C6537" t="str">
            <v>Okanogan</v>
          </cell>
          <cell r="D6537" t="str">
            <v>no</v>
          </cell>
          <cell r="E6537" t="str">
            <v>yes</v>
          </cell>
          <cell r="F6537" t="str">
            <v>no</v>
          </cell>
        </row>
        <row r="6538">
          <cell r="A6538" t="str">
            <v>Omak Creek 12</v>
          </cell>
          <cell r="B6538" t="str">
            <v xml:space="preserve">Middle Omak Creek </v>
          </cell>
          <cell r="C6538" t="str">
            <v>Okanogan</v>
          </cell>
          <cell r="D6538" t="str">
            <v>no</v>
          </cell>
          <cell r="E6538" t="str">
            <v>yes</v>
          </cell>
          <cell r="F6538" t="str">
            <v>no</v>
          </cell>
        </row>
        <row r="6539">
          <cell r="A6539" t="str">
            <v>Omak Creek 13</v>
          </cell>
          <cell r="B6539" t="str">
            <v xml:space="preserve">Middle Omak Creek </v>
          </cell>
          <cell r="C6539" t="str">
            <v>Okanogan</v>
          </cell>
          <cell r="D6539" t="str">
            <v>no</v>
          </cell>
          <cell r="E6539" t="str">
            <v>yes</v>
          </cell>
          <cell r="F6539" t="str">
            <v>no</v>
          </cell>
        </row>
        <row r="6540">
          <cell r="A6540" t="str">
            <v>Stapaloop Creek 01</v>
          </cell>
          <cell r="B6540" t="str">
            <v xml:space="preserve">Middle Omak Creek </v>
          </cell>
          <cell r="C6540" t="str">
            <v>Okanogan</v>
          </cell>
          <cell r="D6540" t="str">
            <v>no</v>
          </cell>
          <cell r="E6540" t="str">
            <v>yes</v>
          </cell>
          <cell r="F6540" t="str">
            <v>no</v>
          </cell>
        </row>
        <row r="6541">
          <cell r="A6541" t="str">
            <v>Stapaloop Creek 02</v>
          </cell>
          <cell r="B6541" t="str">
            <v xml:space="preserve">Middle Omak Creek </v>
          </cell>
          <cell r="C6541" t="str">
            <v>Okanogan</v>
          </cell>
          <cell r="D6541" t="str">
            <v>no</v>
          </cell>
          <cell r="E6541" t="str">
            <v>no</v>
          </cell>
          <cell r="F6541" t="str">
            <v>no</v>
          </cell>
        </row>
        <row r="6542">
          <cell r="A6542" t="str">
            <v>Stapaloop Creek 03</v>
          </cell>
          <cell r="B6542" t="str">
            <v xml:space="preserve">Middle Omak Creek </v>
          </cell>
          <cell r="C6542" t="str">
            <v>Okanogan</v>
          </cell>
          <cell r="D6542" t="str">
            <v>no</v>
          </cell>
          <cell r="E6542" t="str">
            <v>no</v>
          </cell>
          <cell r="F6542" t="str">
            <v>no</v>
          </cell>
        </row>
        <row r="6543">
          <cell r="A6543" t="str">
            <v>Swimptkin Creek 01</v>
          </cell>
          <cell r="B6543" t="str">
            <v xml:space="preserve">Middle Omak Creek </v>
          </cell>
          <cell r="C6543" t="str">
            <v>Okanogan</v>
          </cell>
          <cell r="D6543" t="str">
            <v>no</v>
          </cell>
          <cell r="E6543" t="str">
            <v>yes</v>
          </cell>
          <cell r="F6543" t="str">
            <v>no</v>
          </cell>
        </row>
        <row r="6544">
          <cell r="A6544" t="str">
            <v>Swimptkin Creek 02</v>
          </cell>
          <cell r="B6544" t="str">
            <v xml:space="preserve">Middle Omak Creek </v>
          </cell>
          <cell r="C6544" t="str">
            <v>Okanogan</v>
          </cell>
          <cell r="D6544" t="str">
            <v>no</v>
          </cell>
          <cell r="E6544" t="str">
            <v>no</v>
          </cell>
          <cell r="F6544" t="str">
            <v>no</v>
          </cell>
        </row>
        <row r="6545">
          <cell r="A6545" t="str">
            <v>Okanogan River Alkali Lake 01</v>
          </cell>
          <cell r="B6545" t="str">
            <v>Okanogan River-Alkali Lake</v>
          </cell>
          <cell r="C6545" t="str">
            <v>Okanogan</v>
          </cell>
          <cell r="D6545" t="str">
            <v>no</v>
          </cell>
          <cell r="E6545" t="str">
            <v>yes</v>
          </cell>
          <cell r="F6545" t="str">
            <v>no</v>
          </cell>
        </row>
        <row r="6546">
          <cell r="A6546" t="str">
            <v>Okanogan River Alkali Lake 02</v>
          </cell>
          <cell r="B6546" t="str">
            <v>Okanogan River-Alkali Lake</v>
          </cell>
          <cell r="C6546" t="str">
            <v>Okanogan</v>
          </cell>
          <cell r="D6546" t="str">
            <v>no</v>
          </cell>
          <cell r="E6546" t="str">
            <v>yes</v>
          </cell>
          <cell r="F6546" t="str">
            <v>no</v>
          </cell>
        </row>
        <row r="6547">
          <cell r="A6547" t="str">
            <v>Okanogan River Davis Canyon 01</v>
          </cell>
          <cell r="B6547" t="str">
            <v>Okanogan River-Davis Canyon</v>
          </cell>
          <cell r="C6547" t="str">
            <v>Okanogan</v>
          </cell>
          <cell r="D6547" t="str">
            <v>no</v>
          </cell>
          <cell r="E6547" t="str">
            <v>yes</v>
          </cell>
          <cell r="F6547" t="str">
            <v>no</v>
          </cell>
        </row>
        <row r="6548">
          <cell r="A6548" t="str">
            <v>Okanogan River Davis Canyon 02</v>
          </cell>
          <cell r="B6548" t="str">
            <v>Okanogan River-Davis Canyon</v>
          </cell>
          <cell r="C6548" t="str">
            <v>Okanogan</v>
          </cell>
          <cell r="D6548" t="str">
            <v>no</v>
          </cell>
          <cell r="E6548" t="str">
            <v>yes</v>
          </cell>
          <cell r="F6548" t="str">
            <v>no</v>
          </cell>
        </row>
        <row r="6549">
          <cell r="A6549" t="str">
            <v>Okanogan River Davis Canyon 03</v>
          </cell>
          <cell r="B6549" t="str">
            <v>Okanogan River-Davis Canyon</v>
          </cell>
          <cell r="C6549" t="str">
            <v>Okanogan</v>
          </cell>
          <cell r="D6549" t="str">
            <v>no</v>
          </cell>
          <cell r="E6549" t="str">
            <v>yes</v>
          </cell>
          <cell r="F6549" t="str">
            <v>no</v>
          </cell>
        </row>
        <row r="6550">
          <cell r="A6550" t="str">
            <v>Okanogan River Davis Canyon 04</v>
          </cell>
          <cell r="B6550" t="str">
            <v>Okanogan River-Davis Canyon</v>
          </cell>
          <cell r="C6550" t="str">
            <v>Okanogan</v>
          </cell>
          <cell r="D6550" t="str">
            <v>no</v>
          </cell>
          <cell r="E6550" t="str">
            <v>yes</v>
          </cell>
          <cell r="F6550" t="str">
            <v>no</v>
          </cell>
        </row>
        <row r="6551">
          <cell r="A6551" t="str">
            <v>Johnson Creek 01</v>
          </cell>
          <cell r="B6551" t="str">
            <v>Johnson Creek</v>
          </cell>
          <cell r="C6551" t="str">
            <v>Okanogan</v>
          </cell>
          <cell r="D6551" t="str">
            <v>no</v>
          </cell>
          <cell r="E6551" t="str">
            <v>yes</v>
          </cell>
          <cell r="F6551" t="str">
            <v>no</v>
          </cell>
        </row>
        <row r="6552">
          <cell r="A6552" t="str">
            <v>Johnson Creek 02</v>
          </cell>
          <cell r="B6552" t="str">
            <v>Johnson Creek</v>
          </cell>
          <cell r="C6552" t="str">
            <v>Okanogan</v>
          </cell>
          <cell r="D6552" t="str">
            <v>no</v>
          </cell>
          <cell r="E6552" t="str">
            <v>yes</v>
          </cell>
          <cell r="F6552" t="str">
            <v>no</v>
          </cell>
        </row>
        <row r="6553">
          <cell r="A6553" t="str">
            <v>Johnson Creek 03</v>
          </cell>
          <cell r="B6553" t="str">
            <v>Johnson Creek</v>
          </cell>
          <cell r="C6553" t="str">
            <v>Okanogan</v>
          </cell>
          <cell r="D6553" t="str">
            <v>no</v>
          </cell>
          <cell r="E6553" t="str">
            <v>yes</v>
          </cell>
          <cell r="F6553" t="str">
            <v>no</v>
          </cell>
        </row>
        <row r="6554">
          <cell r="A6554" t="str">
            <v>Johnson Creek 04</v>
          </cell>
          <cell r="B6554" t="str">
            <v>Johnson Creek</v>
          </cell>
          <cell r="C6554" t="str">
            <v>Okanogan</v>
          </cell>
          <cell r="D6554" t="str">
            <v>no</v>
          </cell>
          <cell r="E6554" t="str">
            <v>yes</v>
          </cell>
          <cell r="F6554" t="str">
            <v>no</v>
          </cell>
        </row>
        <row r="6555">
          <cell r="A6555" t="str">
            <v>Johnson Creek 05</v>
          </cell>
          <cell r="B6555" t="str">
            <v>Johnson Creek</v>
          </cell>
          <cell r="C6555" t="str">
            <v>Okanogan</v>
          </cell>
          <cell r="D6555" t="str">
            <v>no</v>
          </cell>
          <cell r="E6555" t="str">
            <v>yes</v>
          </cell>
          <cell r="F6555" t="str">
            <v>no</v>
          </cell>
        </row>
        <row r="6556">
          <cell r="A6556" t="str">
            <v>Johnson Creek 06</v>
          </cell>
          <cell r="B6556" t="str">
            <v>Johnson Creek</v>
          </cell>
          <cell r="C6556" t="str">
            <v>Okanogan</v>
          </cell>
          <cell r="D6556" t="str">
            <v>no</v>
          </cell>
          <cell r="E6556" t="str">
            <v>yes</v>
          </cell>
          <cell r="F6556" t="str">
            <v>no</v>
          </cell>
        </row>
        <row r="6557">
          <cell r="A6557" t="str">
            <v>Johnson Creek 07</v>
          </cell>
          <cell r="B6557" t="str">
            <v>Johnson Creek</v>
          </cell>
          <cell r="C6557" t="str">
            <v>Okanogan</v>
          </cell>
          <cell r="D6557" t="str">
            <v>no</v>
          </cell>
          <cell r="E6557" t="str">
            <v>yes</v>
          </cell>
          <cell r="F6557" t="str">
            <v>no</v>
          </cell>
        </row>
        <row r="6558">
          <cell r="A6558" t="str">
            <v>Johnson Creek 08</v>
          </cell>
          <cell r="B6558" t="str">
            <v>Johnson Creek</v>
          </cell>
          <cell r="C6558" t="str">
            <v>Okanogan</v>
          </cell>
          <cell r="D6558" t="str">
            <v>no</v>
          </cell>
          <cell r="E6558" t="str">
            <v>yes</v>
          </cell>
          <cell r="F6558" t="str">
            <v>no</v>
          </cell>
        </row>
        <row r="6559">
          <cell r="A6559" t="str">
            <v>Okanogan River Davis Canyon 05</v>
          </cell>
          <cell r="B6559" t="str">
            <v>Okanogan River-Davis Canyon</v>
          </cell>
          <cell r="C6559" t="str">
            <v>Okanogan</v>
          </cell>
          <cell r="D6559" t="str">
            <v>no</v>
          </cell>
          <cell r="E6559" t="str">
            <v>yes</v>
          </cell>
          <cell r="F6559" t="str">
            <v>no</v>
          </cell>
        </row>
        <row r="6560">
          <cell r="A6560" t="str">
            <v>Okanogan River Davis Canyon 06</v>
          </cell>
          <cell r="B6560" t="str">
            <v>Okanogan River-Davis Canyon</v>
          </cell>
          <cell r="C6560" t="str">
            <v>Okanogan</v>
          </cell>
          <cell r="D6560" t="str">
            <v>no</v>
          </cell>
          <cell r="E6560" t="str">
            <v>yes</v>
          </cell>
          <cell r="F6560" t="str">
            <v>no</v>
          </cell>
        </row>
        <row r="6561">
          <cell r="A6561" t="str">
            <v>Okanogan River Davis Canyon 07</v>
          </cell>
          <cell r="B6561" t="str">
            <v>Okanogan River-Davis Canyon</v>
          </cell>
          <cell r="C6561" t="str">
            <v>Okanogan</v>
          </cell>
          <cell r="D6561" t="str">
            <v>no</v>
          </cell>
          <cell r="E6561" t="str">
            <v>yes</v>
          </cell>
          <cell r="F6561" t="str">
            <v>no</v>
          </cell>
        </row>
        <row r="6562">
          <cell r="A6562" t="str">
            <v>Okanogan River Mosquito 01</v>
          </cell>
          <cell r="B6562" t="str">
            <v>Okanogan River-Mosquito Creek</v>
          </cell>
          <cell r="C6562" t="str">
            <v>Okanogan</v>
          </cell>
          <cell r="D6562" t="str">
            <v>no</v>
          </cell>
          <cell r="E6562" t="str">
            <v>yes</v>
          </cell>
          <cell r="F6562" t="str">
            <v>no</v>
          </cell>
        </row>
        <row r="6563">
          <cell r="A6563" t="str">
            <v>Okanogan River Mosquito 02</v>
          </cell>
          <cell r="B6563" t="str">
            <v>Okanogan River-Mosquito Creek</v>
          </cell>
          <cell r="C6563" t="str">
            <v>Okanogan</v>
          </cell>
          <cell r="D6563" t="str">
            <v>no</v>
          </cell>
          <cell r="E6563" t="str">
            <v>yes</v>
          </cell>
          <cell r="F6563" t="str">
            <v>no</v>
          </cell>
        </row>
        <row r="6564">
          <cell r="A6564" t="str">
            <v>Okanogan River Mosquito 03</v>
          </cell>
          <cell r="B6564" t="str">
            <v>Okanogan River-Mosquito Creek</v>
          </cell>
          <cell r="C6564" t="str">
            <v>Okanogan</v>
          </cell>
          <cell r="D6564" t="str">
            <v>no</v>
          </cell>
          <cell r="E6564" t="str">
            <v>yes</v>
          </cell>
          <cell r="F6564" t="str">
            <v>no</v>
          </cell>
        </row>
        <row r="6565">
          <cell r="A6565" t="str">
            <v>Okanogan River Mosquito 04</v>
          </cell>
          <cell r="B6565" t="str">
            <v>Okanogan River-Mosquito Creek</v>
          </cell>
          <cell r="C6565" t="str">
            <v>Okanogan</v>
          </cell>
          <cell r="D6565" t="str">
            <v>no</v>
          </cell>
          <cell r="E6565" t="str">
            <v>yes</v>
          </cell>
          <cell r="F6565" t="str">
            <v>no</v>
          </cell>
        </row>
        <row r="6566">
          <cell r="A6566" t="str">
            <v>Okanogan River Mosquito 05</v>
          </cell>
          <cell r="B6566" t="str">
            <v>Okanogan River-Mosquito Creek</v>
          </cell>
          <cell r="C6566" t="str">
            <v>Okanogan</v>
          </cell>
          <cell r="D6566" t="str">
            <v>no</v>
          </cell>
          <cell r="E6566" t="str">
            <v>yes</v>
          </cell>
          <cell r="F6566" t="str">
            <v>no</v>
          </cell>
        </row>
        <row r="6567">
          <cell r="A6567" t="str">
            <v>Okanogan River Mosquito 06</v>
          </cell>
          <cell r="B6567" t="str">
            <v>Okanogan River-Mosquito Creek</v>
          </cell>
          <cell r="C6567" t="str">
            <v>Okanogan</v>
          </cell>
          <cell r="D6567" t="str">
            <v>no</v>
          </cell>
          <cell r="E6567" t="str">
            <v>yes</v>
          </cell>
          <cell r="F6567" t="str">
            <v>no</v>
          </cell>
        </row>
        <row r="6568">
          <cell r="A6568" t="str">
            <v>Okanogan River Mosquito 07</v>
          </cell>
          <cell r="B6568" t="str">
            <v>Okanogan River-Mosquito Creek</v>
          </cell>
          <cell r="C6568" t="str">
            <v>Okanogan</v>
          </cell>
          <cell r="D6568" t="str">
            <v>no</v>
          </cell>
          <cell r="E6568" t="str">
            <v>yes</v>
          </cell>
          <cell r="F6568" t="str">
            <v>no</v>
          </cell>
        </row>
        <row r="6569">
          <cell r="A6569" t="str">
            <v>Okanogan River Mosquito 08</v>
          </cell>
          <cell r="B6569" t="str">
            <v>Okanogan River-Mosquito Creek</v>
          </cell>
          <cell r="C6569" t="str">
            <v>Okanogan</v>
          </cell>
          <cell r="D6569" t="str">
            <v>no</v>
          </cell>
          <cell r="E6569" t="str">
            <v>yes</v>
          </cell>
          <cell r="F6569" t="str">
            <v>no</v>
          </cell>
        </row>
        <row r="6570">
          <cell r="A6570" t="str">
            <v>Okanogan River Mosquito 09</v>
          </cell>
          <cell r="B6570" t="str">
            <v>Okanogan River-Mosquito Creek</v>
          </cell>
          <cell r="C6570" t="str">
            <v>Okanogan</v>
          </cell>
          <cell r="D6570" t="str">
            <v>no</v>
          </cell>
          <cell r="E6570" t="str">
            <v>yes</v>
          </cell>
          <cell r="F6570" t="str">
            <v>no</v>
          </cell>
        </row>
        <row r="6571">
          <cell r="A6571" t="str">
            <v>Okanogan River Mosquito 10</v>
          </cell>
          <cell r="B6571" t="str">
            <v>Okanogan River-Mosquito Creek</v>
          </cell>
          <cell r="C6571" t="str">
            <v>Okanogan</v>
          </cell>
          <cell r="D6571" t="str">
            <v>no</v>
          </cell>
          <cell r="E6571" t="str">
            <v>yes</v>
          </cell>
          <cell r="F6571" t="str">
            <v>no</v>
          </cell>
        </row>
        <row r="6572">
          <cell r="A6572" t="str">
            <v>Okanogan River Mosquito 11</v>
          </cell>
          <cell r="B6572" t="str">
            <v>Okanogan River-Mosquito Creek</v>
          </cell>
          <cell r="C6572" t="str">
            <v>Okanogan</v>
          </cell>
          <cell r="D6572" t="str">
            <v>no</v>
          </cell>
          <cell r="E6572" t="str">
            <v>yes</v>
          </cell>
          <cell r="F6572" t="str">
            <v>no</v>
          </cell>
        </row>
        <row r="6573">
          <cell r="A6573" t="str">
            <v>Okanogan River Mosquito 12</v>
          </cell>
          <cell r="B6573" t="str">
            <v>Okanogan River-Mosquito Creek</v>
          </cell>
          <cell r="C6573" t="str">
            <v>Okanogan</v>
          </cell>
          <cell r="D6573" t="str">
            <v>no</v>
          </cell>
          <cell r="E6573" t="str">
            <v>yes</v>
          </cell>
          <cell r="F6573" t="str">
            <v>no</v>
          </cell>
        </row>
        <row r="6574">
          <cell r="A6574" t="str">
            <v>Okanogan River Mosquito 13</v>
          </cell>
          <cell r="B6574" t="str">
            <v>Okanogan River-Mosquito Creek</v>
          </cell>
          <cell r="C6574" t="str">
            <v>Okanogan</v>
          </cell>
          <cell r="D6574" t="str">
            <v>no</v>
          </cell>
          <cell r="E6574" t="str">
            <v>yes</v>
          </cell>
          <cell r="F6574" t="str">
            <v>no</v>
          </cell>
        </row>
        <row r="6575">
          <cell r="A6575" t="str">
            <v>Okanogan River Mosquito Crosschannel</v>
          </cell>
          <cell r="B6575" t="str">
            <v>Okanogan River-Mosquito Creek</v>
          </cell>
          <cell r="C6575" t="str">
            <v>Okanogan</v>
          </cell>
          <cell r="D6575" t="str">
            <v>no</v>
          </cell>
          <cell r="E6575" t="str">
            <v>yes</v>
          </cell>
          <cell r="F6575" t="str">
            <v>no</v>
          </cell>
        </row>
        <row r="6576">
          <cell r="A6576" t="str">
            <v>Okanogan River Whitestone Coulee 01</v>
          </cell>
          <cell r="B6576" t="str">
            <v>Okanogan River-Mosquito Creek</v>
          </cell>
          <cell r="C6576" t="str">
            <v>Okanogan</v>
          </cell>
          <cell r="D6576" t="str">
            <v>no</v>
          </cell>
          <cell r="E6576" t="str">
            <v>yes</v>
          </cell>
          <cell r="F6576" t="str">
            <v>no</v>
          </cell>
        </row>
        <row r="6577">
          <cell r="A6577" t="str">
            <v>Similkameen River 01</v>
          </cell>
          <cell r="B6577" t="str">
            <v>Okanogan River-Mosquito Creek</v>
          </cell>
          <cell r="C6577" t="str">
            <v>Okanogan</v>
          </cell>
          <cell r="D6577" t="str">
            <v>no</v>
          </cell>
          <cell r="E6577" t="str">
            <v>yes</v>
          </cell>
          <cell r="F6577" t="str">
            <v>no</v>
          </cell>
        </row>
        <row r="6578">
          <cell r="A6578" t="str">
            <v>Wildhorse Creek 01</v>
          </cell>
          <cell r="B6578" t="str">
            <v>Wildhorse Spring Creek</v>
          </cell>
          <cell r="C6578" t="str">
            <v>Okanogan</v>
          </cell>
          <cell r="D6578" t="str">
            <v>no</v>
          </cell>
          <cell r="E6578" t="str">
            <v>no</v>
          </cell>
          <cell r="F6578" t="str">
            <v>no</v>
          </cell>
        </row>
        <row r="6579">
          <cell r="A6579" t="str">
            <v>Wildhorse Creek 02</v>
          </cell>
          <cell r="B6579" t="str">
            <v>Wildhorse Spring Creek</v>
          </cell>
          <cell r="C6579" t="str">
            <v>Okanogan</v>
          </cell>
          <cell r="D6579" t="str">
            <v>no</v>
          </cell>
          <cell r="E6579" t="str">
            <v>no</v>
          </cell>
          <cell r="F6579" t="str">
            <v>no</v>
          </cell>
        </row>
        <row r="6580">
          <cell r="A6580" t="str">
            <v>Ninemile Creek 01</v>
          </cell>
          <cell r="B6580" t="str">
            <v>Okanogan River-Nine Mile Creek</v>
          </cell>
          <cell r="C6580" t="str">
            <v>Okanogan</v>
          </cell>
          <cell r="D6580" t="str">
            <v>no</v>
          </cell>
          <cell r="E6580" t="str">
            <v>yes</v>
          </cell>
          <cell r="F6580" t="str">
            <v>no</v>
          </cell>
        </row>
        <row r="6581">
          <cell r="A6581" t="str">
            <v>Ninemile Creek 02</v>
          </cell>
          <cell r="B6581" t="str">
            <v>Okanogan River-Nine Mile Creek</v>
          </cell>
          <cell r="C6581" t="str">
            <v>Okanogan</v>
          </cell>
          <cell r="D6581" t="str">
            <v>no</v>
          </cell>
          <cell r="E6581" t="str">
            <v>yes</v>
          </cell>
          <cell r="F6581" t="str">
            <v>no</v>
          </cell>
        </row>
        <row r="6582">
          <cell r="A6582" t="str">
            <v>Ninemile Creek 03</v>
          </cell>
          <cell r="B6582" t="str">
            <v>Okanogan River-Nine Mile Creek</v>
          </cell>
          <cell r="C6582" t="str">
            <v>Okanogan</v>
          </cell>
          <cell r="D6582" t="str">
            <v>no</v>
          </cell>
          <cell r="E6582" t="str">
            <v>yes</v>
          </cell>
          <cell r="F6582" t="str">
            <v>no</v>
          </cell>
        </row>
        <row r="6583">
          <cell r="A6583" t="str">
            <v>Ninemile Creek 04</v>
          </cell>
          <cell r="B6583" t="str">
            <v>Okanogan River-Nine Mile Creek</v>
          </cell>
          <cell r="C6583" t="str">
            <v>Okanogan</v>
          </cell>
          <cell r="D6583" t="str">
            <v>no</v>
          </cell>
          <cell r="E6583" t="str">
            <v>yes</v>
          </cell>
          <cell r="F6583" t="str">
            <v>no</v>
          </cell>
        </row>
        <row r="6584">
          <cell r="A6584" t="str">
            <v>Ninemile Creek 05</v>
          </cell>
          <cell r="B6584" t="str">
            <v>Okanogan River-Nine Mile Creek</v>
          </cell>
          <cell r="C6584" t="str">
            <v>Okanogan</v>
          </cell>
          <cell r="D6584" t="str">
            <v>no</v>
          </cell>
          <cell r="E6584" t="str">
            <v>yes</v>
          </cell>
          <cell r="F6584" t="str">
            <v>no</v>
          </cell>
        </row>
        <row r="6585">
          <cell r="A6585" t="str">
            <v>Okanogan River Ninemile 01</v>
          </cell>
          <cell r="B6585" t="str">
            <v>Okanogan River-Nine Mile Creek</v>
          </cell>
          <cell r="C6585" t="str">
            <v>Okanogan</v>
          </cell>
          <cell r="D6585" t="str">
            <v>no</v>
          </cell>
          <cell r="E6585" t="str">
            <v>yes</v>
          </cell>
          <cell r="F6585" t="str">
            <v>no</v>
          </cell>
        </row>
        <row r="6586">
          <cell r="A6586" t="str">
            <v>Okanogan River Ninemile 02</v>
          </cell>
          <cell r="B6586" t="str">
            <v>Okanogan River-Nine Mile Creek</v>
          </cell>
          <cell r="C6586" t="str">
            <v>Okanogan</v>
          </cell>
          <cell r="D6586" t="str">
            <v>no</v>
          </cell>
          <cell r="E6586" t="str">
            <v>yes</v>
          </cell>
          <cell r="F6586" t="str">
            <v>no</v>
          </cell>
        </row>
        <row r="6587">
          <cell r="A6587" t="str">
            <v>Okanogan River Ninemile 03</v>
          </cell>
          <cell r="B6587" t="str">
            <v>Okanogan River-Nine Mile Creek</v>
          </cell>
          <cell r="C6587" t="str">
            <v>Okanogan</v>
          </cell>
          <cell r="D6587" t="str">
            <v>no</v>
          </cell>
          <cell r="E6587" t="str">
            <v>yes</v>
          </cell>
          <cell r="F6587" t="str">
            <v>no</v>
          </cell>
        </row>
        <row r="6588">
          <cell r="A6588" t="str">
            <v>Tonasket Creek 01</v>
          </cell>
          <cell r="B6588" t="str">
            <v>Okanogan River-Nine Mile Creek</v>
          </cell>
          <cell r="C6588" t="str">
            <v>Okanogan</v>
          </cell>
          <cell r="D6588" t="str">
            <v>no</v>
          </cell>
          <cell r="E6588" t="str">
            <v>yes</v>
          </cell>
          <cell r="F6588" t="str">
            <v>no</v>
          </cell>
        </row>
        <row r="6589">
          <cell r="A6589" t="str">
            <v>Okanogan River Swipkin Canyon 01</v>
          </cell>
          <cell r="B6589" t="str">
            <v>Okanogan River-Swipkin Canyon</v>
          </cell>
          <cell r="C6589" t="str">
            <v>Okanogan</v>
          </cell>
          <cell r="D6589" t="str">
            <v>no</v>
          </cell>
          <cell r="E6589" t="str">
            <v>yes</v>
          </cell>
          <cell r="F6589" t="str">
            <v>no</v>
          </cell>
        </row>
        <row r="6590">
          <cell r="A6590" t="str">
            <v>Okanogan River Swipkin Canyon 02</v>
          </cell>
          <cell r="B6590" t="str">
            <v>Okanogan River-Swipkin Canyon</v>
          </cell>
          <cell r="C6590" t="str">
            <v>Okanogan</v>
          </cell>
          <cell r="D6590" t="str">
            <v>no</v>
          </cell>
          <cell r="E6590" t="str">
            <v>yes</v>
          </cell>
          <cell r="F6590" t="str">
            <v>no</v>
          </cell>
        </row>
        <row r="6591">
          <cell r="A6591" t="str">
            <v>Okanogan River Swipkin Canyon 03</v>
          </cell>
          <cell r="B6591" t="str">
            <v>Okanogan River-Swipkin Canyon</v>
          </cell>
          <cell r="C6591" t="str">
            <v>Okanogan</v>
          </cell>
          <cell r="D6591" t="str">
            <v>no</v>
          </cell>
          <cell r="E6591" t="str">
            <v>yes</v>
          </cell>
          <cell r="F6591" t="str">
            <v>no</v>
          </cell>
        </row>
        <row r="6592">
          <cell r="A6592" t="str">
            <v>Okanogan River Swipkin Canyon 04</v>
          </cell>
          <cell r="B6592" t="str">
            <v>Okanogan River-Swipkin Canyon</v>
          </cell>
          <cell r="C6592" t="str">
            <v>Okanogan</v>
          </cell>
          <cell r="D6592" t="str">
            <v>no</v>
          </cell>
          <cell r="E6592" t="str">
            <v>yes</v>
          </cell>
          <cell r="F6592" t="str">
            <v>no</v>
          </cell>
        </row>
        <row r="6593">
          <cell r="A6593" t="str">
            <v>Okanogan River Swipkin Canyon 05</v>
          </cell>
          <cell r="B6593" t="str">
            <v>Okanogan River-Swipkin Canyon</v>
          </cell>
          <cell r="C6593" t="str">
            <v>Okanogan</v>
          </cell>
          <cell r="D6593" t="str">
            <v>no</v>
          </cell>
          <cell r="E6593" t="str">
            <v>yes</v>
          </cell>
          <cell r="F6593" t="str">
            <v>no</v>
          </cell>
        </row>
        <row r="6594">
          <cell r="A6594" t="str">
            <v>Okanogan River Swipkin Canyon 06</v>
          </cell>
          <cell r="B6594" t="str">
            <v>Okanogan River-Swipkin Canyon</v>
          </cell>
          <cell r="C6594" t="str">
            <v>Okanogan</v>
          </cell>
          <cell r="D6594" t="str">
            <v>no</v>
          </cell>
          <cell r="E6594" t="str">
            <v>yes</v>
          </cell>
          <cell r="F6594" t="str">
            <v>no</v>
          </cell>
        </row>
        <row r="6595">
          <cell r="A6595" t="str">
            <v>Okanogan River Swipkin Canyon 07</v>
          </cell>
          <cell r="B6595" t="str">
            <v>Okanogan River-Swipkin Canyon</v>
          </cell>
          <cell r="C6595" t="str">
            <v>Okanogan</v>
          </cell>
          <cell r="D6595" t="str">
            <v>no</v>
          </cell>
          <cell r="E6595" t="str">
            <v>yes</v>
          </cell>
          <cell r="F6595" t="str">
            <v>no</v>
          </cell>
        </row>
        <row r="6596">
          <cell r="A6596" t="str">
            <v>Okanogan River Swipkin Canyon 08</v>
          </cell>
          <cell r="B6596" t="str">
            <v>Okanogan River-Swipkin Canyon</v>
          </cell>
          <cell r="C6596" t="str">
            <v>Okanogan</v>
          </cell>
          <cell r="D6596" t="str">
            <v>no</v>
          </cell>
          <cell r="E6596" t="str">
            <v>yes</v>
          </cell>
          <cell r="F6596" t="str">
            <v>no</v>
          </cell>
        </row>
        <row r="6597">
          <cell r="A6597" t="str">
            <v>Chiliwist Creek 01</v>
          </cell>
          <cell r="B6597" t="str">
            <v>Okanogan River-Tallant Creek</v>
          </cell>
          <cell r="C6597" t="str">
            <v>Okanogan</v>
          </cell>
          <cell r="D6597" t="str">
            <v>no</v>
          </cell>
          <cell r="E6597" t="str">
            <v>yes</v>
          </cell>
          <cell r="F6597" t="str">
            <v>no</v>
          </cell>
        </row>
        <row r="6598">
          <cell r="A6598" t="str">
            <v>Okanogan River Davis Canyon 08</v>
          </cell>
          <cell r="B6598" t="str">
            <v>Okanogan River-Tallant Creek</v>
          </cell>
          <cell r="C6598" t="str">
            <v>Okanogan</v>
          </cell>
          <cell r="D6598" t="str">
            <v>no</v>
          </cell>
          <cell r="E6598" t="str">
            <v>yes</v>
          </cell>
          <cell r="F6598" t="str">
            <v>no</v>
          </cell>
        </row>
        <row r="6599">
          <cell r="A6599" t="str">
            <v>Okanogan River Tallant 01</v>
          </cell>
          <cell r="B6599" t="str">
            <v>Okanogan River-Tallant Creek</v>
          </cell>
          <cell r="C6599" t="str">
            <v>Okanogan</v>
          </cell>
          <cell r="D6599" t="str">
            <v>no</v>
          </cell>
          <cell r="E6599" t="str">
            <v>yes</v>
          </cell>
          <cell r="F6599" t="str">
            <v>no</v>
          </cell>
        </row>
        <row r="6600">
          <cell r="A6600" t="str">
            <v>Okanogan River Tallant 02</v>
          </cell>
          <cell r="B6600" t="str">
            <v>Okanogan River-Tallant Creek</v>
          </cell>
          <cell r="C6600" t="str">
            <v>Okanogan</v>
          </cell>
          <cell r="D6600" t="str">
            <v>no</v>
          </cell>
          <cell r="E6600" t="str">
            <v>yes</v>
          </cell>
          <cell r="F6600" t="str">
            <v>no</v>
          </cell>
        </row>
        <row r="6601">
          <cell r="A6601" t="str">
            <v>Okanogan River Tallant 03</v>
          </cell>
          <cell r="B6601" t="str">
            <v>Okanogan River-Tallant Creek</v>
          </cell>
          <cell r="C6601" t="str">
            <v>Okanogan</v>
          </cell>
          <cell r="D6601" t="str">
            <v>no</v>
          </cell>
          <cell r="E6601" t="str">
            <v>yes</v>
          </cell>
          <cell r="F6601" t="str">
            <v>no</v>
          </cell>
        </row>
        <row r="6602">
          <cell r="A6602" t="str">
            <v>Okanogan River Tallant 04</v>
          </cell>
          <cell r="B6602" t="str">
            <v>Okanogan River-Tallant Creek</v>
          </cell>
          <cell r="C6602" t="str">
            <v>Okanogan</v>
          </cell>
          <cell r="D6602" t="str">
            <v>no</v>
          </cell>
          <cell r="E6602" t="str">
            <v>yes</v>
          </cell>
          <cell r="F6602" t="str">
            <v>no</v>
          </cell>
        </row>
        <row r="6603">
          <cell r="A6603" t="str">
            <v>Okanogan River Tallant 05</v>
          </cell>
          <cell r="B6603" t="str">
            <v>Okanogan River-Tallant Creek</v>
          </cell>
          <cell r="C6603" t="str">
            <v>Okanogan</v>
          </cell>
          <cell r="D6603" t="str">
            <v>no</v>
          </cell>
          <cell r="E6603" t="str">
            <v>yes</v>
          </cell>
          <cell r="F6603" t="str">
            <v>no</v>
          </cell>
        </row>
        <row r="6604">
          <cell r="A6604" t="str">
            <v>Okanogan River Tallant 06</v>
          </cell>
          <cell r="B6604" t="str">
            <v>Okanogan River-Tallant Creek</v>
          </cell>
          <cell r="C6604" t="str">
            <v>Okanogan</v>
          </cell>
          <cell r="D6604" t="str">
            <v>no</v>
          </cell>
          <cell r="E6604" t="str">
            <v>yes</v>
          </cell>
          <cell r="F6604" t="str">
            <v>no</v>
          </cell>
        </row>
        <row r="6605">
          <cell r="A6605" t="str">
            <v>Okanogan River Tallant 07</v>
          </cell>
          <cell r="B6605" t="str">
            <v>Okanogan River-Tallant Creek</v>
          </cell>
          <cell r="C6605" t="str">
            <v>Okanogan</v>
          </cell>
          <cell r="D6605" t="str">
            <v>no</v>
          </cell>
          <cell r="E6605" t="str">
            <v>yes</v>
          </cell>
          <cell r="F6605" t="str">
            <v>no</v>
          </cell>
        </row>
        <row r="6606">
          <cell r="A6606" t="str">
            <v>Okanogan River Whitestone Coulee 02</v>
          </cell>
          <cell r="B6606" t="str">
            <v>Okanogan River-Whitestone Coulee</v>
          </cell>
          <cell r="C6606" t="str">
            <v>Okanogan</v>
          </cell>
          <cell r="D6606" t="str">
            <v>no</v>
          </cell>
          <cell r="E6606" t="str">
            <v>yes</v>
          </cell>
          <cell r="F6606" t="str">
            <v>no</v>
          </cell>
        </row>
        <row r="6607">
          <cell r="A6607" t="str">
            <v>Okanogan River Whitestone Coulee 03</v>
          </cell>
          <cell r="B6607" t="str">
            <v>Okanogan River-Whitestone Coulee</v>
          </cell>
          <cell r="C6607" t="str">
            <v>Okanogan</v>
          </cell>
          <cell r="D6607" t="str">
            <v>no</v>
          </cell>
          <cell r="E6607" t="str">
            <v>yes</v>
          </cell>
          <cell r="F6607" t="str">
            <v>no</v>
          </cell>
        </row>
        <row r="6608">
          <cell r="A6608" t="str">
            <v>Okanogan River Whitestone Coulee 04</v>
          </cell>
          <cell r="B6608" t="str">
            <v>Okanogan River-Whitestone Coulee</v>
          </cell>
          <cell r="C6608" t="str">
            <v>Okanogan</v>
          </cell>
          <cell r="D6608" t="str">
            <v>no</v>
          </cell>
          <cell r="E6608" t="str">
            <v>yes</v>
          </cell>
          <cell r="F6608" t="str">
            <v>no</v>
          </cell>
        </row>
        <row r="6609">
          <cell r="A6609" t="str">
            <v>Okanogan River Whitestone Coulee 05</v>
          </cell>
          <cell r="B6609" t="str">
            <v>Okanogan River-Whitestone Coulee</v>
          </cell>
          <cell r="C6609" t="str">
            <v>Okanogan</v>
          </cell>
          <cell r="D6609" t="str">
            <v>no</v>
          </cell>
          <cell r="E6609" t="str">
            <v>yes</v>
          </cell>
          <cell r="F6609" t="str">
            <v>no</v>
          </cell>
        </row>
        <row r="6610">
          <cell r="A6610" t="str">
            <v>Okanogan River Whitestone Coulee 06</v>
          </cell>
          <cell r="B6610" t="str">
            <v>Okanogan River-Whitestone Coulee</v>
          </cell>
          <cell r="C6610" t="str">
            <v>Okanogan</v>
          </cell>
          <cell r="D6610" t="str">
            <v>no</v>
          </cell>
          <cell r="E6610" t="str">
            <v>yes</v>
          </cell>
          <cell r="F6610" t="str">
            <v>no</v>
          </cell>
        </row>
        <row r="6611">
          <cell r="A6611" t="str">
            <v>Okanogan River Whitestone Coulee 07</v>
          </cell>
          <cell r="B6611" t="str">
            <v>Okanogan River-Whitestone Coulee</v>
          </cell>
          <cell r="C6611" t="str">
            <v>Okanogan</v>
          </cell>
          <cell r="D6611" t="str">
            <v>no</v>
          </cell>
          <cell r="E6611" t="str">
            <v>yes</v>
          </cell>
          <cell r="F6611" t="str">
            <v>no</v>
          </cell>
        </row>
        <row r="6612">
          <cell r="A6612" t="str">
            <v>Okanogan River Whitestone Coulee 08</v>
          </cell>
          <cell r="B6612" t="str">
            <v>Okanogan River-Whitestone Coulee</v>
          </cell>
          <cell r="C6612" t="str">
            <v>Okanogan</v>
          </cell>
          <cell r="D6612" t="str">
            <v>no</v>
          </cell>
          <cell r="E6612" t="str">
            <v>yes</v>
          </cell>
          <cell r="F6612" t="str">
            <v>no</v>
          </cell>
        </row>
        <row r="6613">
          <cell r="A6613" t="str">
            <v>Salmon Creek 01</v>
          </cell>
          <cell r="B6613" t="str">
            <v>Salmon Creek-Green Lake</v>
          </cell>
          <cell r="C6613" t="str">
            <v>Okanogan</v>
          </cell>
          <cell r="D6613" t="str">
            <v>no</v>
          </cell>
          <cell r="E6613" t="str">
            <v>yes</v>
          </cell>
          <cell r="F6613" t="str">
            <v>no</v>
          </cell>
        </row>
        <row r="6614">
          <cell r="A6614" t="str">
            <v>Salmon Creek 02</v>
          </cell>
          <cell r="B6614" t="str">
            <v>Salmon Creek-Green Lake</v>
          </cell>
          <cell r="C6614" t="str">
            <v>Okanogan</v>
          </cell>
          <cell r="D6614" t="str">
            <v>no</v>
          </cell>
          <cell r="E6614" t="str">
            <v>yes</v>
          </cell>
          <cell r="F6614" t="str">
            <v>no</v>
          </cell>
        </row>
        <row r="6615">
          <cell r="A6615" t="str">
            <v>Salmon Creek 03</v>
          </cell>
          <cell r="B6615" t="str">
            <v>Salmon Creek-Green Lake</v>
          </cell>
          <cell r="C6615" t="str">
            <v>Okanogan</v>
          </cell>
          <cell r="D6615" t="str">
            <v>no</v>
          </cell>
          <cell r="E6615" t="str">
            <v>yes</v>
          </cell>
          <cell r="F6615" t="str">
            <v>no</v>
          </cell>
        </row>
        <row r="6616">
          <cell r="A6616" t="str">
            <v>Salmon Creek 04</v>
          </cell>
          <cell r="B6616" t="str">
            <v>Salmon Creek-Green Lake</v>
          </cell>
          <cell r="C6616" t="str">
            <v>Okanogan</v>
          </cell>
          <cell r="D6616" t="str">
            <v>no</v>
          </cell>
          <cell r="E6616" t="str">
            <v>yes</v>
          </cell>
          <cell r="F6616" t="str">
            <v>no</v>
          </cell>
        </row>
        <row r="6617">
          <cell r="A6617" t="str">
            <v>Salmon Creek 05</v>
          </cell>
          <cell r="B6617" t="str">
            <v>Salmon Creek-Green Lake</v>
          </cell>
          <cell r="C6617" t="str">
            <v>Okanogan</v>
          </cell>
          <cell r="D6617" t="str">
            <v>no</v>
          </cell>
          <cell r="E6617" t="str">
            <v>yes</v>
          </cell>
          <cell r="F6617" t="str">
            <v>no</v>
          </cell>
        </row>
        <row r="6618">
          <cell r="A6618" t="str">
            <v>Salmon Creek 06</v>
          </cell>
          <cell r="B6618" t="str">
            <v>Salmon Creek-Green Lake</v>
          </cell>
          <cell r="C6618" t="str">
            <v>Okanogan</v>
          </cell>
          <cell r="D6618" t="str">
            <v>no</v>
          </cell>
          <cell r="E6618" t="str">
            <v>yes</v>
          </cell>
          <cell r="F6618" t="str">
            <v>no</v>
          </cell>
        </row>
        <row r="6619">
          <cell r="A6619" t="str">
            <v>Salmon Creek 07</v>
          </cell>
          <cell r="B6619" t="str">
            <v>Salmon Creek-Green Lake</v>
          </cell>
          <cell r="C6619" t="str">
            <v>Okanogan</v>
          </cell>
          <cell r="D6619" t="str">
            <v>no</v>
          </cell>
          <cell r="E6619" t="str">
            <v>yes</v>
          </cell>
          <cell r="F6619" t="str">
            <v>no</v>
          </cell>
        </row>
        <row r="6620">
          <cell r="A6620" t="str">
            <v>Salmon Creek 08</v>
          </cell>
          <cell r="B6620" t="str">
            <v>Salmon Creek-Green Lake</v>
          </cell>
          <cell r="C6620" t="str">
            <v>Okanogan</v>
          </cell>
          <cell r="D6620" t="str">
            <v>no</v>
          </cell>
          <cell r="E6620" t="str">
            <v>yes</v>
          </cell>
          <cell r="F6620" t="str">
            <v>no</v>
          </cell>
        </row>
        <row r="6621">
          <cell r="A6621" t="str">
            <v>Salmon Creek 09</v>
          </cell>
          <cell r="B6621" t="str">
            <v>Salmon Creek-Green Lake</v>
          </cell>
          <cell r="C6621" t="str">
            <v>Okanogan</v>
          </cell>
          <cell r="D6621" t="str">
            <v>no</v>
          </cell>
          <cell r="E6621" t="str">
            <v>yes</v>
          </cell>
          <cell r="F6621" t="str">
            <v>no</v>
          </cell>
        </row>
        <row r="6622">
          <cell r="A6622" t="str">
            <v>Salmon Creek 10</v>
          </cell>
          <cell r="B6622" t="str">
            <v>Salmon Creek-Green Lake</v>
          </cell>
          <cell r="C6622" t="str">
            <v>Okanogan</v>
          </cell>
          <cell r="D6622" t="str">
            <v>no</v>
          </cell>
          <cell r="E6622" t="str">
            <v>yes</v>
          </cell>
          <cell r="F6622" t="str">
            <v>no</v>
          </cell>
        </row>
        <row r="6623">
          <cell r="A6623" t="str">
            <v>Salmon Creek 11</v>
          </cell>
          <cell r="B6623" t="str">
            <v>Salmon Creek-Green Lake</v>
          </cell>
          <cell r="C6623" t="str">
            <v>Okanogan</v>
          </cell>
          <cell r="D6623" t="str">
            <v>no</v>
          </cell>
          <cell r="E6623" t="str">
            <v>yes</v>
          </cell>
          <cell r="F6623" t="str">
            <v>no</v>
          </cell>
        </row>
        <row r="6624">
          <cell r="A6624" t="str">
            <v>Salmon Creek 12</v>
          </cell>
          <cell r="B6624" t="str">
            <v>Salmon Creek-Green Lake</v>
          </cell>
          <cell r="C6624" t="str">
            <v>Okanogan</v>
          </cell>
          <cell r="D6624" t="str">
            <v>no</v>
          </cell>
          <cell r="E6624" t="str">
            <v>yes</v>
          </cell>
          <cell r="F6624" t="str">
            <v>no</v>
          </cell>
        </row>
        <row r="6625">
          <cell r="A6625" t="str">
            <v>Salmon Creek 13</v>
          </cell>
          <cell r="B6625" t="str">
            <v>Salmon Creek-Green Lake</v>
          </cell>
          <cell r="C6625" t="str">
            <v>Okanogan</v>
          </cell>
          <cell r="D6625" t="str">
            <v>no</v>
          </cell>
          <cell r="E6625" t="str">
            <v>yes</v>
          </cell>
          <cell r="F6625" t="str">
            <v>no</v>
          </cell>
        </row>
        <row r="6626">
          <cell r="A6626" t="str">
            <v>Similkameen River 02</v>
          </cell>
          <cell r="B6626" t="str">
            <v>Similkameen River-Ellemeham Draw</v>
          </cell>
          <cell r="C6626" t="str">
            <v>Okanogan</v>
          </cell>
          <cell r="D6626" t="str">
            <v>no</v>
          </cell>
          <cell r="E6626" t="str">
            <v>yes</v>
          </cell>
          <cell r="F6626" t="str">
            <v>no</v>
          </cell>
        </row>
        <row r="6627">
          <cell r="A6627" t="str">
            <v>Similkameen River 03</v>
          </cell>
          <cell r="B6627" t="str">
            <v>Similkameen River-Ellemeham Draw</v>
          </cell>
          <cell r="C6627" t="str">
            <v>Okanogan</v>
          </cell>
          <cell r="D6627" t="str">
            <v>no</v>
          </cell>
          <cell r="E6627" t="str">
            <v>yes</v>
          </cell>
          <cell r="F6627" t="str">
            <v>no</v>
          </cell>
        </row>
        <row r="6628">
          <cell r="A6628" t="str">
            <v>Similkameen River 04</v>
          </cell>
          <cell r="B6628" t="str">
            <v>Similkameen River-Ellemeham Draw</v>
          </cell>
          <cell r="C6628" t="str">
            <v>Okanogan</v>
          </cell>
          <cell r="D6628" t="str">
            <v>no</v>
          </cell>
          <cell r="E6628" t="str">
            <v>yes</v>
          </cell>
          <cell r="F6628" t="str">
            <v>no</v>
          </cell>
        </row>
        <row r="6629">
          <cell r="A6629" t="str">
            <v>Similkameen River 05</v>
          </cell>
          <cell r="B6629" t="str">
            <v>Similkameen River-Ellemeham Draw</v>
          </cell>
          <cell r="C6629" t="str">
            <v>Okanogan</v>
          </cell>
          <cell r="D6629" t="str">
            <v>no</v>
          </cell>
          <cell r="E6629" t="str">
            <v>yes</v>
          </cell>
          <cell r="F6629" t="str">
            <v>no</v>
          </cell>
        </row>
        <row r="6630">
          <cell r="A6630" t="str">
            <v>Similkameen River 06</v>
          </cell>
          <cell r="B6630" t="str">
            <v>Similkameen River-Ellemeham Draw</v>
          </cell>
          <cell r="C6630" t="str">
            <v>Okanogan</v>
          </cell>
          <cell r="D6630" t="str">
            <v>no</v>
          </cell>
          <cell r="E6630" t="str">
            <v>yes</v>
          </cell>
          <cell r="F6630" t="str">
            <v>no</v>
          </cell>
        </row>
        <row r="6631">
          <cell r="A6631" t="str">
            <v>Tonasket Creek 02</v>
          </cell>
          <cell r="B6631" t="str">
            <v xml:space="preserve">Tonasket Creek </v>
          </cell>
          <cell r="C6631" t="str">
            <v>Okanogan</v>
          </cell>
          <cell r="D6631" t="str">
            <v>no</v>
          </cell>
          <cell r="E6631" t="str">
            <v>yes</v>
          </cell>
          <cell r="F6631" t="str">
            <v>no</v>
          </cell>
        </row>
        <row r="6632">
          <cell r="A6632" t="str">
            <v>Omak Creek 14</v>
          </cell>
          <cell r="B6632" t="str">
            <v>Upper Omak Creek</v>
          </cell>
          <cell r="C6632" t="str">
            <v>Okanogan</v>
          </cell>
          <cell r="D6632" t="str">
            <v>no</v>
          </cell>
          <cell r="E6632" t="str">
            <v>yes</v>
          </cell>
          <cell r="F6632" t="str">
            <v>no</v>
          </cell>
        </row>
        <row r="6633">
          <cell r="A6633" t="str">
            <v>Omak Creek 15</v>
          </cell>
          <cell r="B6633" t="str">
            <v>Upper Omak Creek</v>
          </cell>
          <cell r="C6633" t="str">
            <v>Okanogan</v>
          </cell>
          <cell r="D6633" t="str">
            <v>no</v>
          </cell>
          <cell r="E6633" t="str">
            <v>yes</v>
          </cell>
          <cell r="F6633" t="str">
            <v>no</v>
          </cell>
        </row>
        <row r="6634">
          <cell r="A6634" t="str">
            <v>Omak Creek 16</v>
          </cell>
          <cell r="B6634" t="str">
            <v>Upper Omak Creek</v>
          </cell>
          <cell r="C6634" t="str">
            <v>Okanogan</v>
          </cell>
          <cell r="D6634" t="str">
            <v>no</v>
          </cell>
          <cell r="E6634" t="str">
            <v>yes</v>
          </cell>
          <cell r="F6634" t="str">
            <v>no</v>
          </cell>
        </row>
        <row r="6635">
          <cell r="A6635" t="str">
            <v>Omak Creek 17</v>
          </cell>
          <cell r="B6635" t="str">
            <v>Upper Omak Creek</v>
          </cell>
          <cell r="C6635" t="str">
            <v>Okanogan</v>
          </cell>
          <cell r="D6635" t="str">
            <v>no</v>
          </cell>
          <cell r="E6635" t="str">
            <v>yes</v>
          </cell>
          <cell r="F6635" t="str">
            <v>no</v>
          </cell>
        </row>
        <row r="6636">
          <cell r="A6636" t="str">
            <v>Trail Creek 01</v>
          </cell>
          <cell r="B6636" t="str">
            <v>Upper Omak Creek</v>
          </cell>
          <cell r="C6636" t="str">
            <v>Okanogan</v>
          </cell>
          <cell r="D6636" t="str">
            <v>no</v>
          </cell>
          <cell r="E6636" t="str">
            <v>yes</v>
          </cell>
          <cell r="F6636" t="str">
            <v>no</v>
          </cell>
        </row>
        <row r="6637">
          <cell r="A6637" t="str">
            <v>Wanacut Creek 01</v>
          </cell>
          <cell r="B6637" t="str">
            <v xml:space="preserve">Wanacut Creek </v>
          </cell>
          <cell r="C6637" t="str">
            <v>Okanogan</v>
          </cell>
          <cell r="D6637" t="str">
            <v>no</v>
          </cell>
          <cell r="E6637" t="str">
            <v>yes</v>
          </cell>
          <cell r="F6637" t="str">
            <v>no</v>
          </cell>
        </row>
        <row r="6638">
          <cell r="A6638" t="str">
            <v>Wanacut Creek 02</v>
          </cell>
          <cell r="B6638" t="str">
            <v xml:space="preserve">Wanacut Creek </v>
          </cell>
          <cell r="C6638" t="str">
            <v>Okanogan</v>
          </cell>
          <cell r="D6638" t="str">
            <v>no</v>
          </cell>
          <cell r="E6638" t="str">
            <v>yes</v>
          </cell>
          <cell r="F6638" t="str">
            <v>no</v>
          </cell>
        </row>
        <row r="6639">
          <cell r="A6639" t="str">
            <v>Wanacut Creek 03</v>
          </cell>
          <cell r="B6639" t="str">
            <v xml:space="preserve">Wanacut Creek </v>
          </cell>
          <cell r="C6639" t="str">
            <v>Okanogan</v>
          </cell>
          <cell r="D6639" t="str">
            <v>no</v>
          </cell>
          <cell r="E6639" t="str">
            <v>yes</v>
          </cell>
          <cell r="F6639" t="str">
            <v>no</v>
          </cell>
        </row>
        <row r="6640">
          <cell r="A6640" t="str">
            <v>Whitestone Creek 01</v>
          </cell>
          <cell r="B6640" t="str">
            <v xml:space="preserve">Whitestone Creek </v>
          </cell>
          <cell r="C6640" t="str">
            <v>Okanogan</v>
          </cell>
          <cell r="D6640" t="str">
            <v>no</v>
          </cell>
          <cell r="E6640" t="str">
            <v>no</v>
          </cell>
          <cell r="F6640" t="str">
            <v>no</v>
          </cell>
        </row>
        <row r="6641">
          <cell r="A6641" t="str">
            <v>Whitestone Creek 02</v>
          </cell>
          <cell r="B6641" t="str">
            <v xml:space="preserve">Whitestone Creek </v>
          </cell>
          <cell r="C6641" t="str">
            <v>Okanogan</v>
          </cell>
          <cell r="D6641" t="str">
            <v>no</v>
          </cell>
          <cell r="E6641" t="str">
            <v>no</v>
          </cell>
          <cell r="F6641" t="str">
            <v>no</v>
          </cell>
        </row>
        <row r="6642">
          <cell r="A6642" t="str">
            <v>Whitestone Creek 03</v>
          </cell>
          <cell r="B6642" t="str">
            <v xml:space="preserve">Whitestone Creek </v>
          </cell>
          <cell r="C6642" t="str">
            <v>Okanogan</v>
          </cell>
          <cell r="D6642" t="str">
            <v>no</v>
          </cell>
          <cell r="E6642" t="str">
            <v>no</v>
          </cell>
          <cell r="F6642" t="str">
            <v>no</v>
          </cell>
        </row>
        <row r="6643">
          <cell r="A6643" t="str">
            <v>Beaver Creek 02</v>
          </cell>
          <cell r="B6643" t="str">
            <v>Wenatchee River-Beaver Creek</v>
          </cell>
          <cell r="C6643" t="str">
            <v>Wenatchee</v>
          </cell>
          <cell r="D6643" t="str">
            <v>no</v>
          </cell>
          <cell r="E6643" t="str">
            <v>yes</v>
          </cell>
          <cell r="F6643" t="str">
            <v>no</v>
          </cell>
        </row>
        <row r="6644">
          <cell r="A6644" t="str">
            <v>Methow River Fawn 03</v>
          </cell>
          <cell r="B6644" t="str">
            <v>Methow River-Fawn Creek</v>
          </cell>
          <cell r="C6644" t="str">
            <v>Methow</v>
          </cell>
          <cell r="D6644" t="str">
            <v>yes</v>
          </cell>
          <cell r="E6644" t="str">
            <v>yes</v>
          </cell>
          <cell r="F6644" t="str">
            <v>yes</v>
          </cell>
        </row>
        <row r="6645">
          <cell r="A6645" t="str">
            <v>Methow River Fawn 04</v>
          </cell>
          <cell r="B6645" t="str">
            <v>Methow River-Fawn Creek</v>
          </cell>
          <cell r="C6645" t="str">
            <v>Methow</v>
          </cell>
          <cell r="D6645" t="str">
            <v>yes</v>
          </cell>
          <cell r="E6645" t="str">
            <v>yes</v>
          </cell>
          <cell r="F6645" t="str">
            <v>yes</v>
          </cell>
        </row>
        <row r="6646">
          <cell r="A6646" t="str">
            <v>Methow River Fawn 05</v>
          </cell>
          <cell r="B6646" t="str">
            <v>Methow River-Fawn Creek</v>
          </cell>
          <cell r="C6646" t="str">
            <v>Methow</v>
          </cell>
          <cell r="D6646" t="str">
            <v>yes</v>
          </cell>
          <cell r="E6646" t="str">
            <v>yes</v>
          </cell>
          <cell r="F6646" t="str">
            <v>yes</v>
          </cell>
        </row>
        <row r="6647">
          <cell r="A6647" t="str">
            <v>Methow River Fawn 06</v>
          </cell>
          <cell r="B6647" t="str">
            <v>Methow River-Fawn Creek</v>
          </cell>
          <cell r="C6647" t="str">
            <v>Methow</v>
          </cell>
          <cell r="D6647" t="str">
            <v>yes</v>
          </cell>
          <cell r="E6647" t="str">
            <v>yes</v>
          </cell>
          <cell r="F6647" t="str">
            <v>yes</v>
          </cell>
        </row>
        <row r="6648">
          <cell r="A6648" t="str">
            <v>Methow River Fawn 07</v>
          </cell>
          <cell r="B6648" t="str">
            <v>Methow River-Fawn Creek</v>
          </cell>
          <cell r="C6648" t="str">
            <v>Methow</v>
          </cell>
          <cell r="D6648" t="str">
            <v>yes</v>
          </cell>
          <cell r="E6648" t="str">
            <v>yes</v>
          </cell>
          <cell r="F6648" t="str">
            <v>yes</v>
          </cell>
        </row>
        <row r="6649">
          <cell r="A6649" t="str">
            <v>Methow River Fawn 08</v>
          </cell>
          <cell r="B6649" t="str">
            <v>Methow River-Fawn Creek</v>
          </cell>
          <cell r="C6649" t="str">
            <v>Methow</v>
          </cell>
          <cell r="D6649" t="str">
            <v>yes</v>
          </cell>
          <cell r="E6649" t="str">
            <v>yes</v>
          </cell>
          <cell r="F6649" t="str">
            <v>yes</v>
          </cell>
        </row>
        <row r="6650">
          <cell r="A6650" t="str">
            <v>Methow River Fawn 09</v>
          </cell>
          <cell r="B6650" t="str">
            <v>Methow River-Fawn Creek</v>
          </cell>
          <cell r="C6650" t="str">
            <v>Methow</v>
          </cell>
          <cell r="D6650" t="str">
            <v>yes</v>
          </cell>
          <cell r="E6650" t="str">
            <v>yes</v>
          </cell>
          <cell r="F6650" t="str">
            <v>yes</v>
          </cell>
        </row>
        <row r="6651">
          <cell r="A6651" t="str">
            <v>Methow River Fawn 10</v>
          </cell>
          <cell r="B6651" t="str">
            <v>Methow River-Fawn Creek</v>
          </cell>
          <cell r="C6651" t="str">
            <v>Methow</v>
          </cell>
          <cell r="D6651" t="str">
            <v>yes</v>
          </cell>
          <cell r="E6651" t="str">
            <v>yes</v>
          </cell>
          <cell r="F6651" t="str">
            <v>yes</v>
          </cell>
        </row>
        <row r="6652">
          <cell r="A6652" t="str">
            <v>Methow River Fawn 11</v>
          </cell>
          <cell r="B6652" t="str">
            <v>Methow River-Fawn Creek</v>
          </cell>
          <cell r="C6652" t="str">
            <v>Methow</v>
          </cell>
          <cell r="D6652" t="str">
            <v>yes</v>
          </cell>
          <cell r="E6652" t="str">
            <v>yes</v>
          </cell>
          <cell r="F6652" t="str">
            <v>yes</v>
          </cell>
        </row>
        <row r="6653">
          <cell r="A6653" t="str">
            <v>Fawn Creek 01</v>
          </cell>
          <cell r="B6653" t="str">
            <v>Methow River-Fawn Creek</v>
          </cell>
          <cell r="C6653" t="str">
            <v>Methow</v>
          </cell>
          <cell r="D6653" t="str">
            <v>no</v>
          </cell>
          <cell r="E6653" t="str">
            <v>no</v>
          </cell>
          <cell r="F6653" t="str">
            <v>no</v>
          </cell>
        </row>
        <row r="6654">
          <cell r="A6654" t="str">
            <v>Hancock Creek 01</v>
          </cell>
          <cell r="B6654" t="str">
            <v>Methow River-Fawn Creek</v>
          </cell>
          <cell r="C6654" t="str">
            <v>Methow</v>
          </cell>
          <cell r="D6654" t="str">
            <v>yes</v>
          </cell>
          <cell r="E6654" t="str">
            <v>yes</v>
          </cell>
          <cell r="F6654" t="str">
            <v>yes</v>
          </cell>
        </row>
        <row r="6655">
          <cell r="A6655" t="str">
            <v>Little Boulder Creek 01</v>
          </cell>
          <cell r="B6655" t="str">
            <v>Methow River-Fawn Creek</v>
          </cell>
          <cell r="C6655" t="str">
            <v>Methow</v>
          </cell>
          <cell r="D6655" t="str">
            <v>no</v>
          </cell>
          <cell r="E6655" t="str">
            <v>yes</v>
          </cell>
          <cell r="F6655" t="str">
            <v>no</v>
          </cell>
        </row>
        <row r="6656">
          <cell r="A6656" t="str">
            <v>Methow River Fawn 01</v>
          </cell>
          <cell r="B6656" t="str">
            <v>Methow River-Fawn Creek</v>
          </cell>
          <cell r="C6656" t="str">
            <v>Methow</v>
          </cell>
          <cell r="D6656" t="str">
            <v>yes</v>
          </cell>
          <cell r="E6656" t="str">
            <v>yes</v>
          </cell>
          <cell r="F6656" t="str">
            <v>yes</v>
          </cell>
        </row>
        <row r="6657">
          <cell r="A6657" t="str">
            <v>Methow River Fawn 02</v>
          </cell>
          <cell r="B6657" t="str">
            <v>Methow River-Fawn Creek</v>
          </cell>
          <cell r="C6657" t="str">
            <v>Methow</v>
          </cell>
          <cell r="D6657" t="str">
            <v>yes</v>
          </cell>
          <cell r="E6657" t="str">
            <v>yes</v>
          </cell>
          <cell r="F6657" t="str">
            <v>yes</v>
          </cell>
        </row>
        <row r="6658">
          <cell r="A6658" t="str">
            <v>Beaver Creek 01</v>
          </cell>
          <cell r="B6658" t="str">
            <v>Wenatchee River-Beaver Creek</v>
          </cell>
          <cell r="C6658" t="str">
            <v>Wenatchee</v>
          </cell>
          <cell r="D6658" t="str">
            <v>yes</v>
          </cell>
          <cell r="E6658" t="str">
            <v>yes</v>
          </cell>
          <cell r="F6658" t="str">
            <v>no</v>
          </cell>
        </row>
        <row r="6659">
          <cell r="A6659" t="str">
            <v>Alder Creek 01</v>
          </cell>
          <cell r="B6659" t="str">
            <v xml:space="preserve">Lower Chiwawa River </v>
          </cell>
          <cell r="C6659" t="str">
            <v>Wenatchee</v>
          </cell>
          <cell r="D6659" t="str">
            <v>yes</v>
          </cell>
          <cell r="E6659" t="str">
            <v>yes</v>
          </cell>
          <cell r="F6659" t="str">
            <v>no</v>
          </cell>
        </row>
        <row r="6660">
          <cell r="A6660" t="str">
            <v>Alder Creek 02</v>
          </cell>
          <cell r="B6660" t="str">
            <v xml:space="preserve">Lower Chiwawa River </v>
          </cell>
          <cell r="C6660" t="str">
            <v>Wenatchee</v>
          </cell>
          <cell r="D6660" t="str">
            <v>no</v>
          </cell>
          <cell r="E6660" t="str">
            <v>yes</v>
          </cell>
          <cell r="F6660" t="str">
            <v>no</v>
          </cell>
        </row>
        <row r="6661">
          <cell r="A6661" t="str">
            <v>Andrews Creek 01</v>
          </cell>
          <cell r="B6661" t="str">
            <v xml:space="preserve">Andrews Creek </v>
          </cell>
          <cell r="C6661" t="str">
            <v>Methow</v>
          </cell>
          <cell r="D6661" t="str">
            <v>yes</v>
          </cell>
          <cell r="E6661" t="str">
            <v>yes</v>
          </cell>
          <cell r="F6661" t="str">
            <v>yes</v>
          </cell>
        </row>
        <row r="6662">
          <cell r="A6662" t="str">
            <v>Bear Creek 01</v>
          </cell>
          <cell r="B6662" t="str">
            <v xml:space="preserve">Bear Creek </v>
          </cell>
          <cell r="C6662" t="str">
            <v>Methow</v>
          </cell>
          <cell r="D6662" t="str">
            <v>yes</v>
          </cell>
          <cell r="E6662" t="str">
            <v>yes</v>
          </cell>
          <cell r="F6662" t="str">
            <v>no</v>
          </cell>
        </row>
        <row r="6663">
          <cell r="A6663" t="str">
            <v>Bear Creek 02</v>
          </cell>
          <cell r="B6663" t="str">
            <v xml:space="preserve">Bear Creek </v>
          </cell>
          <cell r="C6663" t="str">
            <v>Methow</v>
          </cell>
          <cell r="D6663" t="str">
            <v>no</v>
          </cell>
          <cell r="E6663" t="str">
            <v>no</v>
          </cell>
          <cell r="F6663" t="str">
            <v>no</v>
          </cell>
        </row>
        <row r="6664">
          <cell r="A6664" t="str">
            <v>Bear Creek 03</v>
          </cell>
          <cell r="B6664" t="str">
            <v xml:space="preserve">Bear Creek </v>
          </cell>
          <cell r="C6664" t="str">
            <v>Methow</v>
          </cell>
          <cell r="D6664" t="str">
            <v>no</v>
          </cell>
          <cell r="E6664" t="str">
            <v>no</v>
          </cell>
          <cell r="F6664" t="str">
            <v>no</v>
          </cell>
        </row>
        <row r="6665">
          <cell r="A6665" t="str">
            <v>Bear Creek 04</v>
          </cell>
          <cell r="B6665" t="str">
            <v xml:space="preserve">Bear Creek </v>
          </cell>
          <cell r="C6665" t="str">
            <v>Methow</v>
          </cell>
          <cell r="D6665" t="str">
            <v>no</v>
          </cell>
          <cell r="E6665" t="str">
            <v>no</v>
          </cell>
          <cell r="F6665" t="str">
            <v>no</v>
          </cell>
        </row>
        <row r="6666">
          <cell r="A6666" t="str">
            <v>Bear Creek 05</v>
          </cell>
          <cell r="B6666" t="str">
            <v xml:space="preserve">Bear Creek </v>
          </cell>
          <cell r="C6666" t="str">
            <v>Methow</v>
          </cell>
          <cell r="D6666" t="str">
            <v>no</v>
          </cell>
          <cell r="E6666" t="str">
            <v>no</v>
          </cell>
          <cell r="F6666" t="str">
            <v>no</v>
          </cell>
        </row>
        <row r="6667">
          <cell r="A6667" t="str">
            <v>Bear Creek 06</v>
          </cell>
          <cell r="B6667" t="str">
            <v xml:space="preserve">Bear Creek </v>
          </cell>
          <cell r="C6667" t="str">
            <v>Methow</v>
          </cell>
          <cell r="D6667" t="str">
            <v>no</v>
          </cell>
          <cell r="E6667" t="str">
            <v>no</v>
          </cell>
          <cell r="F6667" t="str">
            <v>no</v>
          </cell>
        </row>
        <row r="6668">
          <cell r="A6668" t="str">
            <v>Beaver Creek Lower 01</v>
          </cell>
          <cell r="B6668" t="str">
            <v xml:space="preserve">Lower Beaver Creek </v>
          </cell>
          <cell r="C6668" t="str">
            <v>Methow</v>
          </cell>
          <cell r="D6668" t="str">
            <v>yes</v>
          </cell>
          <cell r="E6668" t="str">
            <v>yes</v>
          </cell>
          <cell r="F6668" t="str">
            <v>yes</v>
          </cell>
        </row>
        <row r="6669">
          <cell r="A6669" t="str">
            <v>Beaver Creek Lower 02</v>
          </cell>
          <cell r="B6669" t="str">
            <v xml:space="preserve">Lower Beaver Creek </v>
          </cell>
          <cell r="C6669" t="str">
            <v>Methow</v>
          </cell>
          <cell r="D6669" t="str">
            <v>yes</v>
          </cell>
          <cell r="E6669" t="str">
            <v>yes</v>
          </cell>
          <cell r="F6669" t="str">
            <v>yes</v>
          </cell>
        </row>
        <row r="6670">
          <cell r="A6670" t="str">
            <v>Beaver Creek Lower 03</v>
          </cell>
          <cell r="B6670" t="str">
            <v xml:space="preserve">Lower Beaver Creek </v>
          </cell>
          <cell r="C6670" t="str">
            <v>Methow</v>
          </cell>
          <cell r="D6670" t="str">
            <v>yes</v>
          </cell>
          <cell r="E6670" t="str">
            <v>yes</v>
          </cell>
          <cell r="F6670" t="str">
            <v>yes</v>
          </cell>
        </row>
        <row r="6671">
          <cell r="A6671" t="str">
            <v>Beaver Creek Lower 04</v>
          </cell>
          <cell r="B6671" t="str">
            <v xml:space="preserve">Lower Beaver Creek </v>
          </cell>
          <cell r="C6671" t="str">
            <v>Methow</v>
          </cell>
          <cell r="D6671" t="str">
            <v>yes</v>
          </cell>
          <cell r="E6671" t="str">
            <v>yes</v>
          </cell>
          <cell r="F6671" t="str">
            <v>yes</v>
          </cell>
        </row>
        <row r="6672">
          <cell r="A6672" t="str">
            <v>Beaver Creek Lower 05</v>
          </cell>
          <cell r="B6672" t="str">
            <v xml:space="preserve">Lower Beaver Creek </v>
          </cell>
          <cell r="C6672" t="str">
            <v>Methow</v>
          </cell>
          <cell r="D6672" t="str">
            <v>yes</v>
          </cell>
          <cell r="E6672" t="str">
            <v>yes</v>
          </cell>
          <cell r="F6672" t="str">
            <v>yes</v>
          </cell>
        </row>
        <row r="6673">
          <cell r="A6673" t="str">
            <v>Beaver Creek Lower 06</v>
          </cell>
          <cell r="B6673" t="str">
            <v xml:space="preserve">Lower Beaver Creek </v>
          </cell>
          <cell r="C6673" t="str">
            <v>Methow</v>
          </cell>
          <cell r="D6673" t="str">
            <v>yes</v>
          </cell>
          <cell r="E6673" t="str">
            <v>yes</v>
          </cell>
          <cell r="F6673" t="str">
            <v>yes</v>
          </cell>
        </row>
        <row r="6674">
          <cell r="A6674" t="str">
            <v>Beaver Creek Lower 07</v>
          </cell>
          <cell r="B6674" t="str">
            <v xml:space="preserve">Lower Beaver Creek </v>
          </cell>
          <cell r="C6674" t="str">
            <v>Methow</v>
          </cell>
          <cell r="D6674" t="str">
            <v>yes</v>
          </cell>
          <cell r="E6674" t="str">
            <v>yes</v>
          </cell>
          <cell r="F6674" t="str">
            <v>yes</v>
          </cell>
        </row>
        <row r="6675">
          <cell r="A6675" t="str">
            <v>Beaver Creek Lower 08</v>
          </cell>
          <cell r="B6675" t="str">
            <v xml:space="preserve">Lower Beaver Creek </v>
          </cell>
          <cell r="C6675" t="str">
            <v>Methow</v>
          </cell>
          <cell r="D6675" t="str">
            <v>yes</v>
          </cell>
          <cell r="E6675" t="str">
            <v>yes</v>
          </cell>
          <cell r="F6675" t="str">
            <v>yes</v>
          </cell>
        </row>
        <row r="6676">
          <cell r="A6676" t="str">
            <v>Beaver Creek Lower 09</v>
          </cell>
          <cell r="B6676" t="str">
            <v xml:space="preserve">Upper Beaver Creek </v>
          </cell>
          <cell r="C6676" t="str">
            <v>Methow</v>
          </cell>
          <cell r="D6676" t="str">
            <v>yes</v>
          </cell>
          <cell r="E6676" t="str">
            <v>yes</v>
          </cell>
          <cell r="F6676" t="str">
            <v>yes</v>
          </cell>
        </row>
        <row r="6677">
          <cell r="A6677" t="str">
            <v>Beaver Creek North Fork 01</v>
          </cell>
          <cell r="B6677" t="str">
            <v xml:space="preserve">Upper Beaver Creek </v>
          </cell>
          <cell r="C6677" t="str">
            <v>Methow</v>
          </cell>
          <cell r="D6677" t="str">
            <v>yes</v>
          </cell>
          <cell r="E6677" t="str">
            <v>yes</v>
          </cell>
          <cell r="F6677" t="str">
            <v>yes</v>
          </cell>
        </row>
        <row r="6678">
          <cell r="A6678" t="str">
            <v>Beaver Creek North Fork 02</v>
          </cell>
          <cell r="B6678" t="str">
            <v xml:space="preserve">Upper Beaver Creek </v>
          </cell>
          <cell r="C6678" t="str">
            <v>Methow</v>
          </cell>
          <cell r="D6678" t="str">
            <v>yes</v>
          </cell>
          <cell r="E6678" t="str">
            <v>yes</v>
          </cell>
          <cell r="F6678" t="str">
            <v>yes</v>
          </cell>
        </row>
        <row r="6679">
          <cell r="A6679" t="str">
            <v>Beaver Creek North Fork 03</v>
          </cell>
          <cell r="B6679" t="str">
            <v xml:space="preserve">Upper Beaver Creek </v>
          </cell>
          <cell r="C6679" t="str">
            <v>Methow</v>
          </cell>
          <cell r="D6679" t="str">
            <v>no</v>
          </cell>
          <cell r="E6679" t="str">
            <v>yes</v>
          </cell>
          <cell r="F6679" t="str">
            <v>yes</v>
          </cell>
        </row>
        <row r="6680">
          <cell r="A6680" t="str">
            <v>Beaver Creek South Fork 01</v>
          </cell>
          <cell r="B6680" t="str">
            <v xml:space="preserve">South Fork Beaver Creek </v>
          </cell>
          <cell r="C6680" t="str">
            <v>Methow</v>
          </cell>
          <cell r="D6680" t="str">
            <v>yes</v>
          </cell>
          <cell r="E6680" t="str">
            <v>yes</v>
          </cell>
          <cell r="F6680" t="str">
            <v>yes</v>
          </cell>
        </row>
        <row r="6681">
          <cell r="A6681" t="str">
            <v>Beaver Creek South Fork 02</v>
          </cell>
          <cell r="B6681" t="str">
            <v xml:space="preserve">South Fork Beaver Creek </v>
          </cell>
          <cell r="C6681" t="str">
            <v>Methow</v>
          </cell>
          <cell r="D6681" t="str">
            <v>no</v>
          </cell>
          <cell r="E6681" t="str">
            <v>no</v>
          </cell>
          <cell r="F6681" t="str">
            <v>no</v>
          </cell>
        </row>
        <row r="6682">
          <cell r="A6682" t="str">
            <v>Beaver Creek South Fork 03</v>
          </cell>
          <cell r="B6682" t="str">
            <v xml:space="preserve">South Fork Beaver Creek </v>
          </cell>
          <cell r="C6682" t="str">
            <v>Methow</v>
          </cell>
          <cell r="D6682" t="str">
            <v>no</v>
          </cell>
          <cell r="E6682" t="str">
            <v>no</v>
          </cell>
          <cell r="F6682" t="str">
            <v>no</v>
          </cell>
        </row>
        <row r="6683">
          <cell r="A6683" t="str">
            <v>Beaver Creek South Fork 04</v>
          </cell>
          <cell r="B6683" t="str">
            <v xml:space="preserve">South Fork Beaver Creek </v>
          </cell>
          <cell r="C6683" t="str">
            <v>Methow</v>
          </cell>
          <cell r="D6683" t="str">
            <v>no</v>
          </cell>
          <cell r="E6683" t="str">
            <v>no</v>
          </cell>
          <cell r="F6683" t="str">
            <v>no</v>
          </cell>
        </row>
        <row r="6684">
          <cell r="A6684" t="str">
            <v>Beaver Creek South Fork 05</v>
          </cell>
          <cell r="B6684" t="str">
            <v xml:space="preserve">South Fork Beaver Creek </v>
          </cell>
          <cell r="C6684" t="str">
            <v>Methow</v>
          </cell>
          <cell r="D6684" t="str">
            <v>no</v>
          </cell>
          <cell r="E6684" t="str">
            <v>no</v>
          </cell>
          <cell r="F6684" t="str">
            <v>no</v>
          </cell>
        </row>
        <row r="6685">
          <cell r="A6685" t="str">
            <v>Ben Creek 01</v>
          </cell>
          <cell r="B6685" t="str">
            <v xml:space="preserve">Libby Creek </v>
          </cell>
          <cell r="C6685" t="str">
            <v>Methow</v>
          </cell>
          <cell r="D6685" t="str">
            <v>no</v>
          </cell>
          <cell r="E6685" t="str">
            <v>yes</v>
          </cell>
          <cell r="F6685" t="str">
            <v>no</v>
          </cell>
        </row>
        <row r="6686">
          <cell r="A6686" t="str">
            <v>Big Meadow Creek 01</v>
          </cell>
          <cell r="B6686" t="str">
            <v xml:space="preserve">Big Meadow Creek </v>
          </cell>
          <cell r="C6686" t="str">
            <v>Wenatchee</v>
          </cell>
          <cell r="D6686" t="str">
            <v>yes</v>
          </cell>
          <cell r="E6686" t="str">
            <v>yes</v>
          </cell>
          <cell r="F6686" t="str">
            <v>yes</v>
          </cell>
        </row>
        <row r="6687">
          <cell r="A6687" t="str">
            <v>Big Meadow Creek 02</v>
          </cell>
          <cell r="B6687" t="str">
            <v xml:space="preserve">Big Meadow Creek </v>
          </cell>
          <cell r="C6687" t="str">
            <v>Wenatchee</v>
          </cell>
          <cell r="D6687" t="str">
            <v>yes</v>
          </cell>
          <cell r="E6687" t="str">
            <v>yes</v>
          </cell>
          <cell r="F6687" t="str">
            <v>yes</v>
          </cell>
        </row>
        <row r="6688">
          <cell r="A6688" t="str">
            <v>Big Meadow Creek 03</v>
          </cell>
          <cell r="B6688" t="str">
            <v xml:space="preserve">Big Meadow Creek </v>
          </cell>
          <cell r="C6688" t="str">
            <v>Wenatchee</v>
          </cell>
          <cell r="D6688" t="str">
            <v>no</v>
          </cell>
          <cell r="E6688" t="str">
            <v>yes</v>
          </cell>
          <cell r="F6688" t="str">
            <v>yes</v>
          </cell>
        </row>
        <row r="6689">
          <cell r="A6689" t="str">
            <v>Big Meadow Creek 04</v>
          </cell>
          <cell r="B6689" t="str">
            <v xml:space="preserve">Big Meadow Creek </v>
          </cell>
          <cell r="C6689" t="str">
            <v>Wenatchee</v>
          </cell>
          <cell r="D6689" t="str">
            <v>no</v>
          </cell>
          <cell r="E6689" t="str">
            <v>yes</v>
          </cell>
          <cell r="F6689" t="str">
            <v>no</v>
          </cell>
        </row>
        <row r="6690">
          <cell r="A6690" t="str">
            <v>Black Canyon Creek 01</v>
          </cell>
          <cell r="B6690" t="str">
            <v xml:space="preserve">Black Canyon Creek </v>
          </cell>
          <cell r="C6690" t="str">
            <v>Methow</v>
          </cell>
          <cell r="D6690" t="str">
            <v>yes</v>
          </cell>
          <cell r="E6690" t="str">
            <v>yes</v>
          </cell>
          <cell r="F6690" t="str">
            <v>yes</v>
          </cell>
        </row>
        <row r="6691">
          <cell r="A6691" t="str">
            <v>Black Canyon Creek 02</v>
          </cell>
          <cell r="B6691" t="str">
            <v xml:space="preserve">Black Canyon Creek </v>
          </cell>
          <cell r="C6691" t="str">
            <v>Methow</v>
          </cell>
          <cell r="D6691" t="str">
            <v>no</v>
          </cell>
          <cell r="E6691" t="str">
            <v>yes</v>
          </cell>
          <cell r="F6691" t="str">
            <v>no</v>
          </cell>
        </row>
        <row r="6692">
          <cell r="A6692" t="str">
            <v>Black Canyon Creek 03</v>
          </cell>
          <cell r="B6692" t="str">
            <v xml:space="preserve">Black Canyon Creek </v>
          </cell>
          <cell r="C6692" t="str">
            <v>Methow</v>
          </cell>
          <cell r="D6692" t="str">
            <v>no</v>
          </cell>
          <cell r="E6692" t="str">
            <v>yes</v>
          </cell>
          <cell r="F6692" t="str">
            <v>no</v>
          </cell>
        </row>
        <row r="6693">
          <cell r="A6693" t="str">
            <v>Black Canyon Creek 04</v>
          </cell>
          <cell r="B6693" t="str">
            <v xml:space="preserve">Black Canyon Creek </v>
          </cell>
          <cell r="C6693" t="str">
            <v>Methow</v>
          </cell>
          <cell r="D6693" t="str">
            <v>no</v>
          </cell>
          <cell r="E6693" t="str">
            <v>yes</v>
          </cell>
          <cell r="F6693" t="str">
            <v>no</v>
          </cell>
        </row>
        <row r="6694">
          <cell r="A6694" t="str">
            <v>Blue Buck Creek 01</v>
          </cell>
          <cell r="B6694" t="str">
            <v xml:space="preserve">Upper Beaver Creek </v>
          </cell>
          <cell r="C6694" t="str">
            <v>Methow</v>
          </cell>
          <cell r="D6694" t="str">
            <v>no</v>
          </cell>
          <cell r="E6694" t="str">
            <v>no</v>
          </cell>
          <cell r="F6694" t="str">
            <v>yes</v>
          </cell>
        </row>
        <row r="6695">
          <cell r="A6695" t="str">
            <v>Boulder Creek 01</v>
          </cell>
          <cell r="B6695" t="str">
            <v xml:space="preserve">Boulder Creek </v>
          </cell>
          <cell r="C6695" t="str">
            <v>Methow</v>
          </cell>
          <cell r="D6695" t="str">
            <v>yes</v>
          </cell>
          <cell r="E6695" t="str">
            <v>yes</v>
          </cell>
          <cell r="F6695" t="str">
            <v>yes</v>
          </cell>
        </row>
        <row r="6696">
          <cell r="A6696" t="str">
            <v>Brender Creek 01</v>
          </cell>
          <cell r="B6696" t="str">
            <v>Mission Creek-Brender Creek</v>
          </cell>
          <cell r="C6696" t="str">
            <v>Wenatchee</v>
          </cell>
          <cell r="D6696" t="str">
            <v>yes</v>
          </cell>
          <cell r="E6696" t="str">
            <v>yes</v>
          </cell>
          <cell r="F6696" t="str">
            <v>yes</v>
          </cell>
        </row>
        <row r="6697">
          <cell r="A6697" t="str">
            <v>Brennegan Creek 01</v>
          </cell>
          <cell r="B6697" t="str">
            <v>Entiat River-Preston Creek</v>
          </cell>
          <cell r="C6697" t="str">
            <v>Entiat</v>
          </cell>
          <cell r="D6697" t="str">
            <v>no</v>
          </cell>
          <cell r="E6697" t="str">
            <v>yes</v>
          </cell>
          <cell r="F6697" t="str">
            <v>yes</v>
          </cell>
        </row>
        <row r="6698">
          <cell r="A6698" t="str">
            <v>Brevicomis Creek</v>
          </cell>
          <cell r="B6698" t="str">
            <v>Chewuch River-Doe Creek</v>
          </cell>
          <cell r="C6698" t="str">
            <v>Methow</v>
          </cell>
          <cell r="D6698" t="str">
            <v>no</v>
          </cell>
          <cell r="E6698" t="str">
            <v>no</v>
          </cell>
          <cell r="F6698" t="str">
            <v>no</v>
          </cell>
        </row>
        <row r="6699">
          <cell r="A6699" t="str">
            <v>Brush Creek 01</v>
          </cell>
          <cell r="B6699" t="str">
            <v xml:space="preserve">Lower Chiwawa River </v>
          </cell>
          <cell r="C6699" t="str">
            <v>Wenatchee</v>
          </cell>
          <cell r="D6699" t="str">
            <v>yes</v>
          </cell>
          <cell r="E6699" t="str">
            <v>yes</v>
          </cell>
          <cell r="F6699" t="str">
            <v>no</v>
          </cell>
        </row>
        <row r="6700">
          <cell r="A6700" t="str">
            <v>Brush Creek 02</v>
          </cell>
          <cell r="B6700" t="str">
            <v xml:space="preserve">Lower Chiwawa River </v>
          </cell>
          <cell r="C6700" t="str">
            <v>Wenatchee</v>
          </cell>
          <cell r="D6700" t="str">
            <v>no</v>
          </cell>
          <cell r="E6700" t="str">
            <v>yes</v>
          </cell>
          <cell r="F6700" t="str">
            <v>no</v>
          </cell>
        </row>
        <row r="6701">
          <cell r="A6701" t="str">
            <v>Buck Creek 01</v>
          </cell>
          <cell r="B6701" t="str">
            <v xml:space="preserve">Chiwawa River Headwaters </v>
          </cell>
          <cell r="C6701" t="str">
            <v>Wenatchee</v>
          </cell>
          <cell r="D6701" t="str">
            <v>no</v>
          </cell>
          <cell r="E6701" t="str">
            <v>no</v>
          </cell>
          <cell r="F6701" t="str">
            <v>yes</v>
          </cell>
        </row>
        <row r="6702">
          <cell r="A6702" t="str">
            <v>Butcher Creek 01</v>
          </cell>
          <cell r="B6702" t="str">
            <v xml:space="preserve">Lower Nason Creek </v>
          </cell>
          <cell r="C6702" t="str">
            <v>Wenatchee</v>
          </cell>
          <cell r="D6702" t="str">
            <v>yes</v>
          </cell>
          <cell r="E6702" t="str">
            <v>yes</v>
          </cell>
          <cell r="F6702" t="str">
            <v>no</v>
          </cell>
        </row>
        <row r="6703">
          <cell r="A6703" t="str">
            <v>Buttermilk Creek 01</v>
          </cell>
          <cell r="B6703" t="str">
            <v>Buttermilk Creek</v>
          </cell>
          <cell r="C6703" t="str">
            <v>Methow</v>
          </cell>
          <cell r="D6703" t="str">
            <v>yes</v>
          </cell>
          <cell r="E6703" t="str">
            <v>yes</v>
          </cell>
          <cell r="F6703" t="str">
            <v>yes</v>
          </cell>
        </row>
        <row r="6704">
          <cell r="A6704" t="str">
            <v>Buttermilk Creek 02</v>
          </cell>
          <cell r="B6704" t="str">
            <v>Buttermilk Creek</v>
          </cell>
          <cell r="C6704" t="str">
            <v>Methow</v>
          </cell>
          <cell r="D6704" t="str">
            <v>yes</v>
          </cell>
          <cell r="E6704" t="str">
            <v>yes</v>
          </cell>
          <cell r="F6704" t="str">
            <v>yes</v>
          </cell>
        </row>
        <row r="6705">
          <cell r="A6705" t="str">
            <v>Buttermilk Creek East Fork 01</v>
          </cell>
          <cell r="B6705" t="str">
            <v>Buttermilk Creek</v>
          </cell>
          <cell r="C6705" t="str">
            <v>Methow</v>
          </cell>
          <cell r="D6705" t="str">
            <v>no</v>
          </cell>
          <cell r="E6705" t="str">
            <v>yes</v>
          </cell>
          <cell r="F6705" t="str">
            <v>yes</v>
          </cell>
        </row>
        <row r="6706">
          <cell r="A6706" t="str">
            <v>Buttermilk Creek East Fork 02</v>
          </cell>
          <cell r="B6706" t="str">
            <v>Buttermilk Creek</v>
          </cell>
          <cell r="C6706" t="str">
            <v>Methow</v>
          </cell>
          <cell r="D6706" t="str">
            <v>no</v>
          </cell>
          <cell r="E6706" t="str">
            <v>yes</v>
          </cell>
          <cell r="F6706" t="str">
            <v>yes</v>
          </cell>
        </row>
        <row r="6707">
          <cell r="A6707" t="str">
            <v>Buttermilk Creek East Fork 03</v>
          </cell>
          <cell r="B6707" t="str">
            <v>Buttermilk Creek</v>
          </cell>
          <cell r="C6707" t="str">
            <v>Methow</v>
          </cell>
          <cell r="D6707" t="str">
            <v>no</v>
          </cell>
          <cell r="E6707" t="str">
            <v>yes</v>
          </cell>
          <cell r="F6707" t="str">
            <v>yes</v>
          </cell>
        </row>
        <row r="6708">
          <cell r="A6708" t="str">
            <v>Buttermilk Creek West Fork 01</v>
          </cell>
          <cell r="B6708" t="str">
            <v>Buttermilk Creek</v>
          </cell>
          <cell r="C6708" t="str">
            <v>Methow</v>
          </cell>
          <cell r="D6708" t="str">
            <v>no</v>
          </cell>
          <cell r="E6708" t="str">
            <v>yes</v>
          </cell>
          <cell r="F6708" t="str">
            <v>yes</v>
          </cell>
        </row>
        <row r="6709">
          <cell r="A6709" t="str">
            <v>Buttermilk Creek West Fork 02</v>
          </cell>
          <cell r="B6709" t="str">
            <v>Buttermilk Creek</v>
          </cell>
          <cell r="C6709" t="str">
            <v>Methow</v>
          </cell>
          <cell r="D6709" t="str">
            <v>no</v>
          </cell>
          <cell r="E6709" t="str">
            <v>no</v>
          </cell>
          <cell r="F6709" t="str">
            <v>yes</v>
          </cell>
        </row>
        <row r="6710">
          <cell r="A6710" t="str">
            <v>Camas Creek 01</v>
          </cell>
          <cell r="B6710" t="str">
            <v xml:space="preserve">Lower Peshastin Creek </v>
          </cell>
          <cell r="C6710" t="str">
            <v>Wenatchee</v>
          </cell>
          <cell r="D6710" t="str">
            <v>no</v>
          </cell>
          <cell r="E6710" t="str">
            <v>no</v>
          </cell>
          <cell r="F6710" t="str">
            <v>no</v>
          </cell>
        </row>
        <row r="6711">
          <cell r="A6711" t="str">
            <v>Canyon Creek 01</v>
          </cell>
          <cell r="B6711" t="str">
            <v xml:space="preserve">Middle Twisp River </v>
          </cell>
          <cell r="C6711" t="str">
            <v>Methow</v>
          </cell>
          <cell r="D6711" t="str">
            <v>yes</v>
          </cell>
          <cell r="E6711" t="str">
            <v>yes</v>
          </cell>
          <cell r="F6711" t="str">
            <v>yes</v>
          </cell>
        </row>
        <row r="6712">
          <cell r="A6712" t="str">
            <v>Canyon Creek 02</v>
          </cell>
          <cell r="B6712" t="str">
            <v xml:space="preserve">Middle Twisp River </v>
          </cell>
          <cell r="C6712" t="str">
            <v>Methow</v>
          </cell>
          <cell r="D6712" t="str">
            <v>no</v>
          </cell>
          <cell r="E6712" t="str">
            <v>no</v>
          </cell>
          <cell r="F6712" t="str">
            <v>no</v>
          </cell>
        </row>
        <row r="6713">
          <cell r="A6713" t="str">
            <v>Cedar Creek 01</v>
          </cell>
          <cell r="B6713" t="str">
            <v>Cedar Creek</v>
          </cell>
          <cell r="C6713" t="str">
            <v>Methow</v>
          </cell>
          <cell r="D6713" t="str">
            <v>yes</v>
          </cell>
          <cell r="E6713" t="str">
            <v>yes</v>
          </cell>
          <cell r="F6713" t="str">
            <v>yes</v>
          </cell>
        </row>
        <row r="6714">
          <cell r="A6714" t="str">
            <v>Chewuch River Doe 01</v>
          </cell>
          <cell r="B6714" t="str">
            <v>Chewuch River-Doe Creek</v>
          </cell>
          <cell r="C6714" t="str">
            <v>Methow</v>
          </cell>
          <cell r="D6714" t="str">
            <v>yes</v>
          </cell>
          <cell r="E6714" t="str">
            <v>yes</v>
          </cell>
          <cell r="F6714" t="str">
            <v>yes</v>
          </cell>
        </row>
        <row r="6715">
          <cell r="A6715" t="str">
            <v>Chewuch River Doe 02</v>
          </cell>
          <cell r="B6715" t="str">
            <v>Chewuch River-Doe Creek</v>
          </cell>
          <cell r="C6715" t="str">
            <v>Methow</v>
          </cell>
          <cell r="D6715" t="str">
            <v>yes</v>
          </cell>
          <cell r="E6715" t="str">
            <v>yes</v>
          </cell>
          <cell r="F6715" t="str">
            <v>yes</v>
          </cell>
        </row>
        <row r="6716">
          <cell r="A6716" t="str">
            <v>Chewuch River Doe 03</v>
          </cell>
          <cell r="B6716" t="str">
            <v>Chewuch River-Doe Creek</v>
          </cell>
          <cell r="C6716" t="str">
            <v>Methow</v>
          </cell>
          <cell r="D6716" t="str">
            <v>yes</v>
          </cell>
          <cell r="E6716" t="str">
            <v>yes</v>
          </cell>
          <cell r="F6716" t="str">
            <v>yes</v>
          </cell>
        </row>
        <row r="6717">
          <cell r="A6717" t="str">
            <v>Chewuch River Doe 04</v>
          </cell>
          <cell r="B6717" t="str">
            <v>Chewuch River-Doe Creek</v>
          </cell>
          <cell r="C6717" t="str">
            <v>Methow</v>
          </cell>
          <cell r="D6717" t="str">
            <v>yes</v>
          </cell>
          <cell r="E6717" t="str">
            <v>yes</v>
          </cell>
          <cell r="F6717" t="str">
            <v>yes</v>
          </cell>
        </row>
        <row r="6718">
          <cell r="A6718" t="str">
            <v>Chewuch River Doe 05</v>
          </cell>
          <cell r="B6718" t="str">
            <v>Chewuch River-Doe Creek</v>
          </cell>
          <cell r="C6718" t="str">
            <v>Methow</v>
          </cell>
          <cell r="D6718" t="str">
            <v>yes</v>
          </cell>
          <cell r="E6718" t="str">
            <v>yes</v>
          </cell>
          <cell r="F6718" t="str">
            <v>yes</v>
          </cell>
        </row>
        <row r="6719">
          <cell r="A6719" t="str">
            <v>Chewuch River Doe 06</v>
          </cell>
          <cell r="B6719" t="str">
            <v>Chewuch River-Doe Creek</v>
          </cell>
          <cell r="C6719" t="str">
            <v>Methow</v>
          </cell>
          <cell r="D6719" t="str">
            <v>yes</v>
          </cell>
          <cell r="E6719" t="str">
            <v>yes</v>
          </cell>
          <cell r="F6719" t="str">
            <v>yes</v>
          </cell>
        </row>
        <row r="6720">
          <cell r="A6720" t="str">
            <v>Chewuch River Doe 07</v>
          </cell>
          <cell r="B6720" t="str">
            <v>Chewuch River-Doe Creek</v>
          </cell>
          <cell r="C6720" t="str">
            <v>Methow</v>
          </cell>
          <cell r="D6720" t="str">
            <v>yes</v>
          </cell>
          <cell r="E6720" t="str">
            <v>yes</v>
          </cell>
          <cell r="F6720" t="str">
            <v>yes</v>
          </cell>
        </row>
        <row r="6721">
          <cell r="A6721" t="str">
            <v>Chewuch River Doe 08</v>
          </cell>
          <cell r="B6721" t="str">
            <v>Chewuch River-Doe Creek</v>
          </cell>
          <cell r="C6721" t="str">
            <v>Methow</v>
          </cell>
          <cell r="D6721" t="str">
            <v>yes</v>
          </cell>
          <cell r="E6721" t="str">
            <v>yes</v>
          </cell>
          <cell r="F6721" t="str">
            <v>yes</v>
          </cell>
        </row>
        <row r="6722">
          <cell r="A6722" t="str">
            <v>Chewuch River Doe 09</v>
          </cell>
          <cell r="B6722" t="str">
            <v>Lake Creek (Methow)</v>
          </cell>
          <cell r="C6722" t="str">
            <v>Methow</v>
          </cell>
          <cell r="D6722" t="str">
            <v>yes</v>
          </cell>
          <cell r="E6722" t="str">
            <v>yes</v>
          </cell>
          <cell r="F6722" t="str">
            <v>yes</v>
          </cell>
        </row>
        <row r="6723">
          <cell r="A6723" t="str">
            <v>Chewuch River Kay 01</v>
          </cell>
          <cell r="B6723" t="str">
            <v>Chewuch River-Kay Creek</v>
          </cell>
          <cell r="C6723" t="str">
            <v>Methow</v>
          </cell>
          <cell r="D6723" t="str">
            <v>yes</v>
          </cell>
          <cell r="E6723" t="str">
            <v>yes</v>
          </cell>
          <cell r="F6723" t="str">
            <v>yes</v>
          </cell>
        </row>
        <row r="6724">
          <cell r="A6724" t="str">
            <v>Chewuch River Kay 03</v>
          </cell>
          <cell r="B6724" t="str">
            <v>Chewuch River-Kay Creek</v>
          </cell>
          <cell r="C6724" t="str">
            <v>Methow</v>
          </cell>
          <cell r="D6724" t="str">
            <v>no</v>
          </cell>
          <cell r="E6724" t="str">
            <v>no</v>
          </cell>
          <cell r="F6724" t="str">
            <v>no</v>
          </cell>
        </row>
        <row r="6725">
          <cell r="A6725" t="str">
            <v>Chewuch River Pearrygin 01</v>
          </cell>
          <cell r="B6725" t="str">
            <v>Chewuch River-Pearrygin Creek</v>
          </cell>
          <cell r="C6725" t="str">
            <v>Methow</v>
          </cell>
          <cell r="D6725" t="str">
            <v>yes</v>
          </cell>
          <cell r="E6725" t="str">
            <v>yes</v>
          </cell>
          <cell r="F6725" t="str">
            <v>yes</v>
          </cell>
        </row>
        <row r="6726">
          <cell r="A6726" t="str">
            <v>Chewuch River Pearrygin 02</v>
          </cell>
          <cell r="B6726" t="str">
            <v>Chewuch River-Pearrygin Creek</v>
          </cell>
          <cell r="C6726" t="str">
            <v>Methow</v>
          </cell>
          <cell r="D6726" t="str">
            <v>yes</v>
          </cell>
          <cell r="E6726" t="str">
            <v>yes</v>
          </cell>
          <cell r="F6726" t="str">
            <v>yes</v>
          </cell>
        </row>
        <row r="6727">
          <cell r="A6727" t="str">
            <v>Chewuch River Pearrygin 03</v>
          </cell>
          <cell r="B6727" t="str">
            <v>Chewuch River-Pearrygin Creek</v>
          </cell>
          <cell r="C6727" t="str">
            <v>Methow</v>
          </cell>
          <cell r="D6727" t="str">
            <v>yes</v>
          </cell>
          <cell r="E6727" t="str">
            <v>yes</v>
          </cell>
          <cell r="F6727" t="str">
            <v>yes</v>
          </cell>
        </row>
        <row r="6728">
          <cell r="A6728" t="str">
            <v>Chewuch River Pearrygin 04</v>
          </cell>
          <cell r="B6728" t="str">
            <v>Chewuch River-Pearrygin Creek</v>
          </cell>
          <cell r="C6728" t="str">
            <v>Methow</v>
          </cell>
          <cell r="D6728" t="str">
            <v>yes</v>
          </cell>
          <cell r="E6728" t="str">
            <v>yes</v>
          </cell>
          <cell r="F6728" t="str">
            <v>yes</v>
          </cell>
        </row>
        <row r="6729">
          <cell r="A6729" t="str">
            <v>Chewuch River Pearrygin 05</v>
          </cell>
          <cell r="B6729" t="str">
            <v>Chewuch River-Pearrygin Creek</v>
          </cell>
          <cell r="C6729" t="str">
            <v>Methow</v>
          </cell>
          <cell r="D6729" t="str">
            <v>yes</v>
          </cell>
          <cell r="E6729" t="str">
            <v>yes</v>
          </cell>
          <cell r="F6729" t="str">
            <v>yes</v>
          </cell>
        </row>
        <row r="6730">
          <cell r="A6730" t="str">
            <v>Chewuch River Pearrygin 06</v>
          </cell>
          <cell r="B6730" t="str">
            <v>Chewuch River-Pearrygin Creek</v>
          </cell>
          <cell r="C6730" t="str">
            <v>Methow</v>
          </cell>
          <cell r="D6730" t="str">
            <v>yes</v>
          </cell>
          <cell r="E6730" t="str">
            <v>yes</v>
          </cell>
          <cell r="F6730" t="str">
            <v>no</v>
          </cell>
        </row>
        <row r="6731">
          <cell r="A6731" t="str">
            <v>Chewuch River Pearrygin 07</v>
          </cell>
          <cell r="B6731" t="str">
            <v>Chewuch River-Pearrygin Creek</v>
          </cell>
          <cell r="C6731" t="str">
            <v>Methow</v>
          </cell>
          <cell r="D6731" t="str">
            <v>yes</v>
          </cell>
          <cell r="E6731" t="str">
            <v>yes</v>
          </cell>
          <cell r="F6731" t="str">
            <v>yes</v>
          </cell>
        </row>
        <row r="6732">
          <cell r="A6732" t="str">
            <v>Chewuch River Pearrygin 08</v>
          </cell>
          <cell r="B6732" t="str">
            <v>Chewuch River-Pearrygin Creek</v>
          </cell>
          <cell r="C6732" t="str">
            <v>Methow</v>
          </cell>
          <cell r="D6732" t="str">
            <v>yes</v>
          </cell>
          <cell r="E6732" t="str">
            <v>yes</v>
          </cell>
          <cell r="F6732" t="str">
            <v>yes</v>
          </cell>
        </row>
        <row r="6733">
          <cell r="A6733" t="str">
            <v>Chewuch River Pearrygin 09</v>
          </cell>
          <cell r="B6733" t="str">
            <v>Chewuch River-Pearrygin Creek</v>
          </cell>
          <cell r="C6733" t="str">
            <v>Methow</v>
          </cell>
          <cell r="D6733" t="str">
            <v>yes</v>
          </cell>
          <cell r="E6733" t="str">
            <v>yes</v>
          </cell>
          <cell r="F6733" t="str">
            <v>yes</v>
          </cell>
        </row>
        <row r="6734">
          <cell r="A6734" t="str">
            <v>Chewuch River Pearrygin 10</v>
          </cell>
          <cell r="B6734" t="str">
            <v>Chewuch River-Pearrygin Creek</v>
          </cell>
          <cell r="C6734" t="str">
            <v>Methow</v>
          </cell>
          <cell r="D6734" t="str">
            <v>yes</v>
          </cell>
          <cell r="E6734" t="str">
            <v>yes</v>
          </cell>
          <cell r="F6734" t="str">
            <v>yes</v>
          </cell>
        </row>
        <row r="6735">
          <cell r="A6735" t="str">
            <v>Chewuch River Pearrygin 11</v>
          </cell>
          <cell r="B6735" t="str">
            <v>Chewuch River-Pearrygin Creek</v>
          </cell>
          <cell r="C6735" t="str">
            <v>Methow</v>
          </cell>
          <cell r="D6735" t="str">
            <v>yes</v>
          </cell>
          <cell r="E6735" t="str">
            <v>yes</v>
          </cell>
          <cell r="F6735" t="str">
            <v>yes</v>
          </cell>
        </row>
        <row r="6736">
          <cell r="A6736" t="str">
            <v>Chewuch River Thirtymile 01</v>
          </cell>
          <cell r="B6736" t="str">
            <v>Chewuch River-Thirtymile Creek</v>
          </cell>
          <cell r="C6736" t="str">
            <v>Methow</v>
          </cell>
          <cell r="D6736" t="str">
            <v>yes</v>
          </cell>
          <cell r="E6736" t="str">
            <v>yes</v>
          </cell>
          <cell r="F6736" t="str">
            <v>yes</v>
          </cell>
        </row>
        <row r="6737">
          <cell r="A6737" t="str">
            <v>Chewuch River Thirtymile 02</v>
          </cell>
          <cell r="B6737" t="str">
            <v>Chewuch River-Thirtymile Creek</v>
          </cell>
          <cell r="C6737" t="str">
            <v>Methow</v>
          </cell>
          <cell r="D6737" t="str">
            <v>yes</v>
          </cell>
          <cell r="E6737" t="str">
            <v>yes</v>
          </cell>
          <cell r="F6737" t="str">
            <v>yes</v>
          </cell>
        </row>
        <row r="6738">
          <cell r="A6738" t="str">
            <v>Chewuch River Thirtymile 03</v>
          </cell>
          <cell r="B6738" t="str">
            <v>Chewuch River-Thirtymile Creek</v>
          </cell>
          <cell r="C6738" t="str">
            <v>Methow</v>
          </cell>
          <cell r="D6738" t="str">
            <v>yes</v>
          </cell>
          <cell r="E6738" t="str">
            <v>yes</v>
          </cell>
          <cell r="F6738" t="str">
            <v>yes</v>
          </cell>
        </row>
        <row r="6739">
          <cell r="A6739" t="str">
            <v>Chewuch River Thirtymile 03</v>
          </cell>
          <cell r="B6739" t="str">
            <v>Chewuch River-Thirtymile Creek</v>
          </cell>
          <cell r="C6739" t="str">
            <v>Methow</v>
          </cell>
          <cell r="D6739" t="str">
            <v>yes</v>
          </cell>
          <cell r="E6739" t="str">
            <v>yes</v>
          </cell>
          <cell r="F6739" t="str">
            <v>yes</v>
          </cell>
        </row>
        <row r="6740">
          <cell r="A6740" t="str">
            <v>Chewuch River Thirtymile 04</v>
          </cell>
          <cell r="B6740" t="str">
            <v>Chewuch River-Thirtymile Creek</v>
          </cell>
          <cell r="C6740" t="str">
            <v>Methow</v>
          </cell>
          <cell r="D6740" t="str">
            <v>yes</v>
          </cell>
          <cell r="E6740" t="str">
            <v>yes</v>
          </cell>
          <cell r="F6740" t="str">
            <v>yes</v>
          </cell>
        </row>
        <row r="6741">
          <cell r="A6741" t="str">
            <v>Chikamin Creek 01</v>
          </cell>
          <cell r="B6741" t="str">
            <v xml:space="preserve">Middle Chiwawa River </v>
          </cell>
          <cell r="C6741" t="str">
            <v>Wenatchee</v>
          </cell>
          <cell r="D6741" t="str">
            <v>yes</v>
          </cell>
          <cell r="E6741" t="str">
            <v>yes</v>
          </cell>
          <cell r="F6741" t="str">
            <v>yes</v>
          </cell>
        </row>
        <row r="6742">
          <cell r="A6742" t="str">
            <v>Chikamin Creek 02</v>
          </cell>
          <cell r="B6742" t="str">
            <v>Chikamin Creek</v>
          </cell>
          <cell r="C6742" t="str">
            <v>Wenatchee</v>
          </cell>
          <cell r="D6742" t="str">
            <v>yes</v>
          </cell>
          <cell r="E6742" t="str">
            <v>yes</v>
          </cell>
          <cell r="F6742" t="str">
            <v>yes</v>
          </cell>
        </row>
        <row r="6743">
          <cell r="A6743" t="str">
            <v>Chikamin Creek 03</v>
          </cell>
          <cell r="B6743" t="str">
            <v>Chikamin Creek</v>
          </cell>
          <cell r="C6743" t="str">
            <v>Wenatchee</v>
          </cell>
          <cell r="D6743" t="str">
            <v>no</v>
          </cell>
          <cell r="E6743" t="str">
            <v>yes</v>
          </cell>
          <cell r="F6743" t="str">
            <v>yes</v>
          </cell>
        </row>
        <row r="6744">
          <cell r="A6744" t="str">
            <v>Chikamin Creek 04</v>
          </cell>
          <cell r="B6744" t="str">
            <v>Chikamin Creek</v>
          </cell>
          <cell r="C6744" t="str">
            <v>Wenatchee</v>
          </cell>
          <cell r="D6744" t="str">
            <v>no</v>
          </cell>
          <cell r="E6744" t="str">
            <v>no</v>
          </cell>
          <cell r="F6744" t="str">
            <v>yes</v>
          </cell>
        </row>
        <row r="6745">
          <cell r="A6745" t="str">
            <v>Chiwaukum Creek 01</v>
          </cell>
          <cell r="B6745" t="str">
            <v>Wenatchee River-Beaver Creek</v>
          </cell>
          <cell r="C6745" t="str">
            <v>Wenatchee</v>
          </cell>
          <cell r="D6745" t="str">
            <v>yes</v>
          </cell>
          <cell r="E6745" t="str">
            <v>yes</v>
          </cell>
          <cell r="F6745" t="str">
            <v>yes</v>
          </cell>
        </row>
        <row r="6746">
          <cell r="A6746" t="str">
            <v>Chiwaukum Creek 02</v>
          </cell>
          <cell r="B6746" t="str">
            <v>Chiwaukum Creek</v>
          </cell>
          <cell r="C6746" t="str">
            <v>Wenatchee</v>
          </cell>
          <cell r="D6746" t="str">
            <v>yes</v>
          </cell>
          <cell r="E6746" t="str">
            <v>yes</v>
          </cell>
          <cell r="F6746" t="str">
            <v>yes</v>
          </cell>
        </row>
        <row r="6747">
          <cell r="A6747" t="str">
            <v>Chiwaukum Creek 03</v>
          </cell>
          <cell r="B6747" t="str">
            <v>Chiwaukum Creek</v>
          </cell>
          <cell r="C6747" t="str">
            <v>Wenatchee</v>
          </cell>
          <cell r="D6747" t="str">
            <v>yes</v>
          </cell>
          <cell r="E6747" t="str">
            <v>yes</v>
          </cell>
          <cell r="F6747" t="str">
            <v>yes</v>
          </cell>
        </row>
        <row r="6748">
          <cell r="A6748" t="str">
            <v>Chiwaukum Creek 04</v>
          </cell>
          <cell r="B6748" t="str">
            <v>Chiwaukum Creek</v>
          </cell>
          <cell r="C6748" t="str">
            <v>Wenatchee</v>
          </cell>
          <cell r="D6748" t="str">
            <v>yes</v>
          </cell>
          <cell r="E6748" t="str">
            <v>yes</v>
          </cell>
          <cell r="F6748" t="str">
            <v>yes</v>
          </cell>
        </row>
        <row r="6749">
          <cell r="A6749" t="str">
            <v>Chiwaukum Creek 05</v>
          </cell>
          <cell r="B6749" t="str">
            <v>Chiwaukum Creek</v>
          </cell>
          <cell r="C6749" t="str">
            <v>Wenatchee</v>
          </cell>
          <cell r="D6749" t="str">
            <v>no</v>
          </cell>
          <cell r="E6749" t="str">
            <v>no</v>
          </cell>
          <cell r="F6749" t="str">
            <v>yes</v>
          </cell>
        </row>
        <row r="6750">
          <cell r="A6750" t="str">
            <v>Chiwawa River Headwaters 01</v>
          </cell>
          <cell r="B6750" t="str">
            <v xml:space="preserve">Chiwawa River Headwaters </v>
          </cell>
          <cell r="C6750" t="str">
            <v>Wenatchee</v>
          </cell>
          <cell r="D6750" t="str">
            <v>yes</v>
          </cell>
          <cell r="E6750" t="str">
            <v>yes</v>
          </cell>
          <cell r="F6750" t="str">
            <v>yes</v>
          </cell>
        </row>
        <row r="6751">
          <cell r="A6751" t="str">
            <v>Chiwawa River Lower 01</v>
          </cell>
          <cell r="B6751" t="str">
            <v xml:space="preserve">Lower Chiwawa River </v>
          </cell>
          <cell r="C6751" t="str">
            <v>Wenatchee</v>
          </cell>
          <cell r="D6751" t="str">
            <v>yes</v>
          </cell>
          <cell r="E6751" t="str">
            <v>yes</v>
          </cell>
          <cell r="F6751" t="str">
            <v>yes</v>
          </cell>
        </row>
        <row r="6752">
          <cell r="A6752" t="str">
            <v>Chiwawa River Lower 02</v>
          </cell>
          <cell r="B6752" t="str">
            <v xml:space="preserve">Lower Chiwawa River </v>
          </cell>
          <cell r="C6752" t="str">
            <v>Wenatchee</v>
          </cell>
          <cell r="D6752" t="str">
            <v>yes</v>
          </cell>
          <cell r="E6752" t="str">
            <v>yes</v>
          </cell>
          <cell r="F6752" t="str">
            <v>yes</v>
          </cell>
        </row>
        <row r="6753">
          <cell r="A6753" t="str">
            <v>Chiwawa River Lower 03</v>
          </cell>
          <cell r="B6753" t="str">
            <v xml:space="preserve">Lower Chiwawa River </v>
          </cell>
          <cell r="C6753" t="str">
            <v>Wenatchee</v>
          </cell>
          <cell r="D6753" t="str">
            <v>yes</v>
          </cell>
          <cell r="E6753" t="str">
            <v>yes</v>
          </cell>
          <cell r="F6753" t="str">
            <v>yes</v>
          </cell>
        </row>
        <row r="6754">
          <cell r="A6754" t="str">
            <v>Chiwawa River Lower 04</v>
          </cell>
          <cell r="B6754" t="str">
            <v xml:space="preserve">Lower Chiwawa River </v>
          </cell>
          <cell r="C6754" t="str">
            <v>Wenatchee</v>
          </cell>
          <cell r="D6754" t="str">
            <v>yes</v>
          </cell>
          <cell r="E6754" t="str">
            <v>yes</v>
          </cell>
          <cell r="F6754" t="str">
            <v>yes</v>
          </cell>
        </row>
        <row r="6755">
          <cell r="A6755" t="str">
            <v>Chiwawa River Lower 05</v>
          </cell>
          <cell r="B6755" t="str">
            <v xml:space="preserve">Lower Chiwawa River </v>
          </cell>
          <cell r="C6755" t="str">
            <v>Wenatchee</v>
          </cell>
          <cell r="D6755" t="str">
            <v>yes</v>
          </cell>
          <cell r="E6755" t="str">
            <v>yes</v>
          </cell>
          <cell r="F6755" t="str">
            <v>yes</v>
          </cell>
        </row>
        <row r="6756">
          <cell r="A6756" t="str">
            <v>Chiwawa River Lower 06</v>
          </cell>
          <cell r="B6756" t="str">
            <v xml:space="preserve">Lower Chiwawa River </v>
          </cell>
          <cell r="C6756" t="str">
            <v>Wenatchee</v>
          </cell>
          <cell r="D6756" t="str">
            <v>yes</v>
          </cell>
          <cell r="E6756" t="str">
            <v>yes</v>
          </cell>
          <cell r="F6756" t="str">
            <v>yes</v>
          </cell>
        </row>
        <row r="6757">
          <cell r="A6757" t="str">
            <v>Chiwawa River Lower 07</v>
          </cell>
          <cell r="B6757" t="str">
            <v xml:space="preserve">Lower Chiwawa River </v>
          </cell>
          <cell r="C6757" t="str">
            <v>Wenatchee</v>
          </cell>
          <cell r="D6757" t="str">
            <v>yes</v>
          </cell>
          <cell r="E6757" t="str">
            <v>yes</v>
          </cell>
          <cell r="F6757" t="str">
            <v>yes</v>
          </cell>
        </row>
        <row r="6758">
          <cell r="A6758" t="str">
            <v>Chiwawa River Middle 01</v>
          </cell>
          <cell r="B6758" t="str">
            <v xml:space="preserve">Middle Chiwawa River </v>
          </cell>
          <cell r="C6758" t="str">
            <v>Wenatchee</v>
          </cell>
          <cell r="D6758" t="str">
            <v>yes</v>
          </cell>
          <cell r="E6758" t="str">
            <v>yes</v>
          </cell>
          <cell r="F6758" t="str">
            <v>yes</v>
          </cell>
        </row>
        <row r="6759">
          <cell r="A6759" t="str">
            <v>Chiwawa River Middle 02</v>
          </cell>
          <cell r="B6759" t="str">
            <v xml:space="preserve">Middle Chiwawa River </v>
          </cell>
          <cell r="C6759" t="str">
            <v>Wenatchee</v>
          </cell>
          <cell r="D6759" t="str">
            <v>yes</v>
          </cell>
          <cell r="E6759" t="str">
            <v>yes</v>
          </cell>
          <cell r="F6759" t="str">
            <v>yes</v>
          </cell>
        </row>
        <row r="6760">
          <cell r="A6760" t="str">
            <v>Chiwawa River Middle 03</v>
          </cell>
          <cell r="B6760" t="str">
            <v xml:space="preserve">Middle Chiwawa River </v>
          </cell>
          <cell r="C6760" t="str">
            <v>Wenatchee</v>
          </cell>
          <cell r="D6760" t="str">
            <v>yes</v>
          </cell>
          <cell r="E6760" t="str">
            <v>yes</v>
          </cell>
          <cell r="F6760" t="str">
            <v>yes</v>
          </cell>
        </row>
        <row r="6761">
          <cell r="A6761" t="str">
            <v>Chiwawa River Middle 04</v>
          </cell>
          <cell r="B6761" t="str">
            <v xml:space="preserve">Middle Chiwawa River </v>
          </cell>
          <cell r="C6761" t="str">
            <v>Wenatchee</v>
          </cell>
          <cell r="D6761" t="str">
            <v>yes</v>
          </cell>
          <cell r="E6761" t="str">
            <v>yes</v>
          </cell>
          <cell r="F6761" t="str">
            <v>yes</v>
          </cell>
        </row>
        <row r="6762">
          <cell r="A6762" t="str">
            <v>Chiwawa River Middle 05</v>
          </cell>
          <cell r="B6762" t="str">
            <v xml:space="preserve">Upper Chiwawa River </v>
          </cell>
          <cell r="C6762" t="str">
            <v>Wenatchee</v>
          </cell>
          <cell r="D6762" t="str">
            <v>yes</v>
          </cell>
          <cell r="E6762" t="str">
            <v>yes</v>
          </cell>
          <cell r="F6762" t="str">
            <v>yes</v>
          </cell>
        </row>
        <row r="6763">
          <cell r="A6763" t="str">
            <v>Chiwawa River Upper 01</v>
          </cell>
          <cell r="B6763" t="str">
            <v xml:space="preserve">Upper Chiwawa River </v>
          </cell>
          <cell r="C6763" t="str">
            <v>Wenatchee</v>
          </cell>
          <cell r="D6763" t="str">
            <v>yes</v>
          </cell>
          <cell r="E6763" t="str">
            <v>yes</v>
          </cell>
          <cell r="F6763" t="str">
            <v>yes</v>
          </cell>
        </row>
        <row r="6764">
          <cell r="A6764" t="str">
            <v>Chiwawa River Upper 02</v>
          </cell>
          <cell r="B6764" t="str">
            <v xml:space="preserve">Upper Chiwawa River </v>
          </cell>
          <cell r="C6764" t="str">
            <v>Wenatchee</v>
          </cell>
          <cell r="D6764" t="str">
            <v>yes</v>
          </cell>
          <cell r="E6764" t="str">
            <v>yes</v>
          </cell>
          <cell r="F6764" t="str">
            <v>yes</v>
          </cell>
        </row>
        <row r="6765">
          <cell r="A6765" t="str">
            <v>Chiwawa River Upper 03</v>
          </cell>
          <cell r="B6765" t="str">
            <v xml:space="preserve">Upper Chiwawa River </v>
          </cell>
          <cell r="C6765" t="str">
            <v>Wenatchee</v>
          </cell>
          <cell r="D6765" t="str">
            <v>yes</v>
          </cell>
          <cell r="E6765" t="str">
            <v>yes</v>
          </cell>
          <cell r="F6765" t="str">
            <v>yes</v>
          </cell>
        </row>
        <row r="6766">
          <cell r="A6766" t="str">
            <v>Chiwawa River Upper 04</v>
          </cell>
          <cell r="B6766" t="str">
            <v xml:space="preserve">Upper Chiwawa River </v>
          </cell>
          <cell r="C6766" t="str">
            <v>Wenatchee</v>
          </cell>
          <cell r="D6766" t="str">
            <v>yes</v>
          </cell>
          <cell r="E6766" t="str">
            <v>yes</v>
          </cell>
          <cell r="F6766" t="str">
            <v>yes</v>
          </cell>
        </row>
        <row r="6767">
          <cell r="A6767" t="str">
            <v>Chiwawa River Upper 05</v>
          </cell>
          <cell r="B6767" t="str">
            <v xml:space="preserve">Upper Chiwawa River </v>
          </cell>
          <cell r="C6767" t="str">
            <v>Wenatchee</v>
          </cell>
          <cell r="D6767" t="str">
            <v>yes</v>
          </cell>
          <cell r="E6767" t="str">
            <v>yes</v>
          </cell>
          <cell r="F6767" t="str">
            <v>yes</v>
          </cell>
        </row>
        <row r="6768">
          <cell r="A6768" t="str">
            <v>Chumstick Creek 01</v>
          </cell>
          <cell r="B6768" t="str">
            <v>Chumstick Creek</v>
          </cell>
          <cell r="C6768" t="str">
            <v>Wenatchee</v>
          </cell>
          <cell r="D6768" t="str">
            <v>yes</v>
          </cell>
          <cell r="E6768" t="str">
            <v>yes</v>
          </cell>
          <cell r="F6768" t="str">
            <v>yes</v>
          </cell>
        </row>
        <row r="6769">
          <cell r="A6769" t="str">
            <v>Chumstick Creek 02</v>
          </cell>
          <cell r="B6769" t="str">
            <v>Eagle Creek (Wenatchee)</v>
          </cell>
          <cell r="C6769" t="str">
            <v>Wenatchee</v>
          </cell>
          <cell r="D6769" t="str">
            <v>yes</v>
          </cell>
          <cell r="E6769" t="str">
            <v>yes</v>
          </cell>
          <cell r="F6769" t="str">
            <v>yes</v>
          </cell>
        </row>
        <row r="6770">
          <cell r="A6770" t="str">
            <v>Chumstick Creek 03</v>
          </cell>
          <cell r="B6770" t="str">
            <v>Eagle Creek (Wenatchee)</v>
          </cell>
          <cell r="C6770" t="str">
            <v>Wenatchee</v>
          </cell>
          <cell r="D6770" t="str">
            <v>yes</v>
          </cell>
          <cell r="E6770" t="str">
            <v>yes</v>
          </cell>
          <cell r="F6770" t="str">
            <v>no</v>
          </cell>
        </row>
        <row r="6771">
          <cell r="A6771" t="str">
            <v>Chumstick Creek 04</v>
          </cell>
          <cell r="B6771" t="str">
            <v>Chumstick Creek</v>
          </cell>
          <cell r="C6771" t="str">
            <v>Wenatchee</v>
          </cell>
          <cell r="D6771" t="str">
            <v>yes</v>
          </cell>
          <cell r="E6771" t="str">
            <v>yes</v>
          </cell>
          <cell r="F6771" t="str">
            <v>no</v>
          </cell>
        </row>
        <row r="6772">
          <cell r="A6772" t="str">
            <v>Chumstick Creek 05</v>
          </cell>
          <cell r="B6772" t="str">
            <v>Chumstick Creek</v>
          </cell>
          <cell r="C6772" t="str">
            <v>Wenatchee</v>
          </cell>
          <cell r="D6772" t="str">
            <v>yes</v>
          </cell>
          <cell r="E6772" t="str">
            <v>yes</v>
          </cell>
          <cell r="F6772" t="str">
            <v>no</v>
          </cell>
        </row>
        <row r="6773">
          <cell r="A6773" t="str">
            <v>Chumstick Creek 06</v>
          </cell>
          <cell r="B6773" t="str">
            <v>Chumstick Creek</v>
          </cell>
          <cell r="C6773" t="str">
            <v>Wenatchee</v>
          </cell>
          <cell r="D6773" t="str">
            <v>yes</v>
          </cell>
          <cell r="E6773" t="str">
            <v>yes</v>
          </cell>
          <cell r="F6773" t="str">
            <v>no</v>
          </cell>
        </row>
        <row r="6774">
          <cell r="A6774" t="str">
            <v>Chumstick Creek 07</v>
          </cell>
          <cell r="B6774" t="str">
            <v>Chumstick Creek</v>
          </cell>
          <cell r="C6774" t="str">
            <v>Wenatchee</v>
          </cell>
          <cell r="D6774" t="str">
            <v>yes</v>
          </cell>
          <cell r="E6774" t="str">
            <v>yes</v>
          </cell>
          <cell r="F6774" t="str">
            <v>no</v>
          </cell>
        </row>
        <row r="6775">
          <cell r="A6775" t="str">
            <v>Chumstick Creek 08</v>
          </cell>
          <cell r="B6775" t="str">
            <v>Chumstick Creek</v>
          </cell>
          <cell r="C6775" t="str">
            <v>Wenatchee</v>
          </cell>
          <cell r="D6775" t="str">
            <v>yes</v>
          </cell>
          <cell r="E6775" t="str">
            <v>yes</v>
          </cell>
          <cell r="F6775" t="str">
            <v>no</v>
          </cell>
        </row>
        <row r="6776">
          <cell r="A6776" t="str">
            <v>Chumstick Creek 09</v>
          </cell>
          <cell r="B6776" t="str">
            <v>Chumstick Creek</v>
          </cell>
          <cell r="C6776" t="str">
            <v>Wenatchee</v>
          </cell>
          <cell r="D6776" t="str">
            <v>no</v>
          </cell>
          <cell r="E6776" t="str">
            <v>no</v>
          </cell>
          <cell r="F6776" t="str">
            <v>no</v>
          </cell>
        </row>
        <row r="6777">
          <cell r="A6777" t="str">
            <v>Chuwuch River Kay 02</v>
          </cell>
          <cell r="B6777" t="str">
            <v>Chewuch River-Kay Creek</v>
          </cell>
          <cell r="C6777" t="str">
            <v>Methow</v>
          </cell>
          <cell r="D6777" t="str">
            <v>no</v>
          </cell>
          <cell r="E6777" t="str">
            <v>no</v>
          </cell>
          <cell r="F6777" t="str">
            <v>no</v>
          </cell>
        </row>
        <row r="6778">
          <cell r="A6778" t="str">
            <v>Clear Creek 01</v>
          </cell>
          <cell r="B6778" t="str">
            <v xml:space="preserve">Lower Chiwawa River </v>
          </cell>
          <cell r="C6778" t="str">
            <v>Wenatchee</v>
          </cell>
          <cell r="D6778" t="str">
            <v>yes</v>
          </cell>
          <cell r="E6778" t="str">
            <v>yes</v>
          </cell>
          <cell r="F6778" t="str">
            <v>no</v>
          </cell>
        </row>
        <row r="6779">
          <cell r="A6779" t="str">
            <v>Clear Creek 02</v>
          </cell>
          <cell r="B6779" t="str">
            <v xml:space="preserve">Lower Chiwawa River </v>
          </cell>
          <cell r="C6779" t="str">
            <v>Wenatchee</v>
          </cell>
          <cell r="D6779" t="str">
            <v>no</v>
          </cell>
          <cell r="E6779" t="str">
            <v>yes</v>
          </cell>
          <cell r="F6779" t="str">
            <v>no</v>
          </cell>
        </row>
        <row r="6780">
          <cell r="A6780" t="str">
            <v>Cougar Creek 01</v>
          </cell>
          <cell r="B6780" t="str">
            <v xml:space="preserve">Upper Mad River </v>
          </cell>
          <cell r="C6780" t="str">
            <v>Entiat</v>
          </cell>
          <cell r="D6780" t="str">
            <v>no</v>
          </cell>
          <cell r="E6780" t="str">
            <v>no</v>
          </cell>
          <cell r="F6780" t="str">
            <v>yes</v>
          </cell>
        </row>
        <row r="6781">
          <cell r="A6781" t="str">
            <v>Coulter Creek 01</v>
          </cell>
          <cell r="B6781" t="str">
            <v xml:space="preserve">Lower Nason Creek </v>
          </cell>
          <cell r="C6781" t="str">
            <v>Wenatchee</v>
          </cell>
          <cell r="D6781" t="str">
            <v>no</v>
          </cell>
          <cell r="E6781" t="str">
            <v>yes</v>
          </cell>
          <cell r="F6781" t="str">
            <v>yes</v>
          </cell>
        </row>
        <row r="6782">
          <cell r="A6782" t="str">
            <v>Crater Creek 01</v>
          </cell>
          <cell r="B6782" t="str">
            <v>Gold Creek</v>
          </cell>
          <cell r="C6782" t="str">
            <v>Methow</v>
          </cell>
          <cell r="D6782" t="str">
            <v>yes</v>
          </cell>
          <cell r="E6782" t="str">
            <v>yes</v>
          </cell>
          <cell r="F6782" t="str">
            <v>yes</v>
          </cell>
        </row>
        <row r="6783">
          <cell r="A6783" t="str">
            <v>Crater Creek 02</v>
          </cell>
          <cell r="B6783" t="str">
            <v>Gold Creek</v>
          </cell>
          <cell r="C6783" t="str">
            <v>Methow</v>
          </cell>
          <cell r="D6783" t="str">
            <v>yes</v>
          </cell>
          <cell r="E6783" t="str">
            <v>yes</v>
          </cell>
          <cell r="F6783" t="str">
            <v>yes</v>
          </cell>
        </row>
        <row r="6784">
          <cell r="A6784" t="str">
            <v>Crater Creek 03</v>
          </cell>
          <cell r="B6784" t="str">
            <v>Gold Creek</v>
          </cell>
          <cell r="C6784" t="str">
            <v>Methow</v>
          </cell>
          <cell r="D6784" t="str">
            <v>yes</v>
          </cell>
          <cell r="E6784" t="str">
            <v>yes</v>
          </cell>
          <cell r="F6784" t="str">
            <v>yes</v>
          </cell>
        </row>
        <row r="6785">
          <cell r="A6785" t="str">
            <v>Cub Creek 01</v>
          </cell>
          <cell r="B6785" t="str">
            <v>Cub Creek</v>
          </cell>
          <cell r="C6785" t="str">
            <v>Methow</v>
          </cell>
          <cell r="D6785" t="str">
            <v>yes</v>
          </cell>
          <cell r="E6785" t="str">
            <v>yes</v>
          </cell>
          <cell r="F6785" t="str">
            <v>yes</v>
          </cell>
        </row>
        <row r="6786">
          <cell r="A6786" t="str">
            <v>Dead Horse Canyon 01</v>
          </cell>
          <cell r="B6786" t="str">
            <v>Wenatchee River-Beaver Creek</v>
          </cell>
          <cell r="C6786" t="str">
            <v>Wenatchee</v>
          </cell>
          <cell r="D6786" t="str">
            <v>no</v>
          </cell>
          <cell r="E6786" t="str">
            <v>no</v>
          </cell>
          <cell r="F6786" t="str">
            <v>no</v>
          </cell>
        </row>
        <row r="6787">
          <cell r="A6787" t="str">
            <v>Derby Canyon 01</v>
          </cell>
          <cell r="B6787" t="str">
            <v>Wenatchee River-Derby Canyon</v>
          </cell>
          <cell r="C6787" t="str">
            <v>Wenatchee</v>
          </cell>
          <cell r="D6787" t="str">
            <v>no</v>
          </cell>
          <cell r="E6787" t="str">
            <v>yes</v>
          </cell>
          <cell r="F6787" t="str">
            <v>no</v>
          </cell>
        </row>
        <row r="6788">
          <cell r="A6788" t="str">
            <v>Derby Canyon 02</v>
          </cell>
          <cell r="B6788" t="str">
            <v>Wenatchee River-Derby Canyon</v>
          </cell>
          <cell r="C6788" t="str">
            <v>Wenatchee</v>
          </cell>
          <cell r="D6788" t="str">
            <v>no</v>
          </cell>
          <cell r="E6788" t="str">
            <v>yes</v>
          </cell>
          <cell r="F6788" t="str">
            <v>no</v>
          </cell>
        </row>
        <row r="6789">
          <cell r="A6789" t="str">
            <v>Derby Canyon 03</v>
          </cell>
          <cell r="B6789" t="str">
            <v>Wenatchee River-Derby Canyon</v>
          </cell>
          <cell r="C6789" t="str">
            <v>Wenatchee</v>
          </cell>
          <cell r="D6789" t="str">
            <v>no</v>
          </cell>
          <cell r="E6789" t="str">
            <v>yes</v>
          </cell>
          <cell r="F6789" t="str">
            <v>no</v>
          </cell>
        </row>
        <row r="6790">
          <cell r="A6790" t="str">
            <v>Diamond Creek 01</v>
          </cell>
          <cell r="B6790" t="str">
            <v>Diamond Creek</v>
          </cell>
          <cell r="C6790" t="str">
            <v>Methow</v>
          </cell>
          <cell r="D6790" t="str">
            <v>no</v>
          </cell>
          <cell r="E6790" t="str">
            <v>no</v>
          </cell>
          <cell r="F6790" t="str">
            <v>yes</v>
          </cell>
        </row>
        <row r="6791">
          <cell r="A6791" t="str">
            <v>Doe Creek 01</v>
          </cell>
          <cell r="B6791" t="str">
            <v>Chewuch River-Doe Creek</v>
          </cell>
          <cell r="C6791" t="str">
            <v>Methow</v>
          </cell>
          <cell r="D6791" t="str">
            <v>no</v>
          </cell>
          <cell r="E6791" t="str">
            <v>yes</v>
          </cell>
          <cell r="F6791" t="str">
            <v>no</v>
          </cell>
        </row>
        <row r="6792">
          <cell r="A6792" t="str">
            <v>Drake Creek 01</v>
          </cell>
          <cell r="B6792" t="str">
            <v xml:space="preserve">Upper Lost River </v>
          </cell>
          <cell r="C6792" t="str">
            <v>Methow</v>
          </cell>
          <cell r="D6792" t="str">
            <v>no</v>
          </cell>
          <cell r="E6792" t="str">
            <v>no</v>
          </cell>
          <cell r="F6792" t="str">
            <v>yes</v>
          </cell>
        </row>
        <row r="6793">
          <cell r="A6793" t="str">
            <v>Eagle Creek Methow 01</v>
          </cell>
          <cell r="B6793" t="str">
            <v>Eagle Creek (Methow)</v>
          </cell>
          <cell r="C6793" t="str">
            <v>Methow</v>
          </cell>
          <cell r="D6793" t="str">
            <v>yes</v>
          </cell>
          <cell r="E6793" t="str">
            <v>yes</v>
          </cell>
          <cell r="F6793" t="str">
            <v>yes</v>
          </cell>
        </row>
        <row r="6794">
          <cell r="A6794" t="str">
            <v>Eagle Creek Methow 02</v>
          </cell>
          <cell r="B6794" t="str">
            <v>Eagle Creek (Methow)</v>
          </cell>
          <cell r="C6794" t="str">
            <v>Methow</v>
          </cell>
          <cell r="D6794" t="str">
            <v>yes</v>
          </cell>
          <cell r="E6794" t="str">
            <v>yes</v>
          </cell>
          <cell r="F6794" t="str">
            <v>yes</v>
          </cell>
        </row>
        <row r="6795">
          <cell r="A6795" t="str">
            <v>Eagle Creek Wenatchee 01</v>
          </cell>
          <cell r="B6795" t="str">
            <v>Eagle Creek (Wenatchee)</v>
          </cell>
          <cell r="C6795" t="str">
            <v>Wenatchee</v>
          </cell>
          <cell r="D6795" t="str">
            <v>no</v>
          </cell>
          <cell r="E6795" t="str">
            <v>yes</v>
          </cell>
          <cell r="F6795" t="str">
            <v>no</v>
          </cell>
        </row>
        <row r="6796">
          <cell r="A6796" t="str">
            <v>Early Winters Creek 01</v>
          </cell>
          <cell r="B6796" t="str">
            <v>Cedar Creek</v>
          </cell>
          <cell r="C6796" t="str">
            <v>Methow</v>
          </cell>
          <cell r="D6796" t="str">
            <v>yes</v>
          </cell>
          <cell r="E6796" t="str">
            <v>yes</v>
          </cell>
          <cell r="F6796" t="str">
            <v>yes</v>
          </cell>
        </row>
        <row r="6797">
          <cell r="A6797" t="str">
            <v>Early Winters Creek 02</v>
          </cell>
          <cell r="B6797" t="str">
            <v>Early Winters Creek</v>
          </cell>
          <cell r="C6797" t="str">
            <v>Methow</v>
          </cell>
          <cell r="D6797" t="str">
            <v>yes</v>
          </cell>
          <cell r="E6797" t="str">
            <v>yes</v>
          </cell>
          <cell r="F6797" t="str">
            <v>yes</v>
          </cell>
        </row>
        <row r="6798">
          <cell r="A6798" t="str">
            <v>Early Winters Creek 03</v>
          </cell>
          <cell r="B6798" t="str">
            <v>Early Winters Creek</v>
          </cell>
          <cell r="C6798" t="str">
            <v>Methow</v>
          </cell>
          <cell r="D6798" t="str">
            <v>yes</v>
          </cell>
          <cell r="E6798" t="str">
            <v>yes</v>
          </cell>
          <cell r="F6798" t="str">
            <v>yes</v>
          </cell>
        </row>
        <row r="6799">
          <cell r="A6799" t="str">
            <v>Early Winters Creek 04</v>
          </cell>
          <cell r="B6799" t="str">
            <v>Early Winters Creek</v>
          </cell>
          <cell r="C6799" t="str">
            <v>Methow</v>
          </cell>
          <cell r="D6799" t="str">
            <v>yes</v>
          </cell>
          <cell r="E6799" t="str">
            <v>yes</v>
          </cell>
          <cell r="F6799" t="str">
            <v>yes</v>
          </cell>
        </row>
        <row r="6800">
          <cell r="A6800" t="str">
            <v>Early Winters Creek 06</v>
          </cell>
          <cell r="B6800" t="str">
            <v>Early Winters Creek</v>
          </cell>
          <cell r="C6800" t="str">
            <v>Methow</v>
          </cell>
          <cell r="D6800" t="str">
            <v>no</v>
          </cell>
          <cell r="E6800" t="str">
            <v>no</v>
          </cell>
          <cell r="F6800" t="str">
            <v>yes</v>
          </cell>
        </row>
        <row r="6801">
          <cell r="A6801" t="str">
            <v>Eight Mile Creek 01</v>
          </cell>
          <cell r="B6801" t="str">
            <v>Eight Mile Creek</v>
          </cell>
          <cell r="C6801" t="str">
            <v>Methow</v>
          </cell>
          <cell r="D6801" t="str">
            <v>yes</v>
          </cell>
          <cell r="E6801" t="str">
            <v>yes</v>
          </cell>
          <cell r="F6801" t="str">
            <v>yes</v>
          </cell>
        </row>
        <row r="6802">
          <cell r="A6802" t="str">
            <v>Eight Mile Creek 02</v>
          </cell>
          <cell r="B6802" t="str">
            <v>Eight Mile Creek</v>
          </cell>
          <cell r="C6802" t="str">
            <v>Methow</v>
          </cell>
          <cell r="D6802" t="str">
            <v>yes</v>
          </cell>
          <cell r="E6802" t="str">
            <v>yes</v>
          </cell>
          <cell r="F6802" t="str">
            <v>yes</v>
          </cell>
        </row>
        <row r="6803">
          <cell r="A6803" t="str">
            <v>Eight Mile Creek 03</v>
          </cell>
          <cell r="B6803" t="str">
            <v>Eight Mile Creek</v>
          </cell>
          <cell r="C6803" t="str">
            <v>Methow</v>
          </cell>
          <cell r="D6803" t="str">
            <v>yes</v>
          </cell>
          <cell r="E6803" t="str">
            <v>yes</v>
          </cell>
          <cell r="F6803" t="str">
            <v>yes</v>
          </cell>
        </row>
        <row r="6804">
          <cell r="A6804" t="str">
            <v>Eight Mile Creek 05</v>
          </cell>
          <cell r="B6804" t="str">
            <v>Eight Mile Creek</v>
          </cell>
          <cell r="C6804" t="str">
            <v>Methow</v>
          </cell>
          <cell r="D6804" t="str">
            <v>yes</v>
          </cell>
          <cell r="E6804" t="str">
            <v>yes</v>
          </cell>
          <cell r="F6804" t="str">
            <v>yes</v>
          </cell>
        </row>
        <row r="6805">
          <cell r="A6805" t="str">
            <v>Eight Mile Creek 06</v>
          </cell>
          <cell r="B6805" t="str">
            <v>Eight Mile Creek</v>
          </cell>
          <cell r="C6805" t="str">
            <v>Methow</v>
          </cell>
          <cell r="D6805" t="str">
            <v>yes</v>
          </cell>
          <cell r="E6805" t="str">
            <v>yes</v>
          </cell>
          <cell r="F6805" t="str">
            <v>yes</v>
          </cell>
        </row>
        <row r="6806">
          <cell r="A6806" t="str">
            <v>Eight Mile Creek 07</v>
          </cell>
          <cell r="B6806" t="str">
            <v>Eight Mile Creek</v>
          </cell>
          <cell r="C6806" t="str">
            <v>Methow</v>
          </cell>
          <cell r="D6806" t="str">
            <v>yes</v>
          </cell>
          <cell r="E6806" t="str">
            <v>yes</v>
          </cell>
          <cell r="F6806" t="str">
            <v>yes</v>
          </cell>
        </row>
        <row r="6807">
          <cell r="A6807" t="str">
            <v>Eight Mile Creek 08</v>
          </cell>
          <cell r="B6807" t="str">
            <v>Eight Mile Creek</v>
          </cell>
          <cell r="C6807" t="str">
            <v>Methow</v>
          </cell>
          <cell r="D6807" t="str">
            <v>yes</v>
          </cell>
          <cell r="E6807" t="str">
            <v>yes</v>
          </cell>
          <cell r="F6807" t="str">
            <v>yes</v>
          </cell>
        </row>
        <row r="6808">
          <cell r="A6808" t="str">
            <v>Eight Mile Creek 09</v>
          </cell>
          <cell r="B6808" t="str">
            <v>Eight Mile Creek</v>
          </cell>
          <cell r="C6808" t="str">
            <v>Methow</v>
          </cell>
          <cell r="D6808" t="str">
            <v>yes</v>
          </cell>
          <cell r="E6808" t="str">
            <v>yes</v>
          </cell>
          <cell r="F6808" t="str">
            <v>yes</v>
          </cell>
        </row>
        <row r="6809">
          <cell r="A6809" t="str">
            <v>Entiat River Lake 01</v>
          </cell>
          <cell r="B6809" t="str">
            <v>Entiat River-Lake Creek</v>
          </cell>
          <cell r="C6809" t="str">
            <v>Entiat</v>
          </cell>
          <cell r="D6809" t="str">
            <v>yes</v>
          </cell>
          <cell r="E6809" t="str">
            <v>yes</v>
          </cell>
          <cell r="F6809" t="str">
            <v>yes</v>
          </cell>
        </row>
        <row r="6810">
          <cell r="A6810" t="str">
            <v>Entiat River Lake 02</v>
          </cell>
          <cell r="B6810" t="str">
            <v>Entiat River-Lake Creek</v>
          </cell>
          <cell r="C6810" t="str">
            <v>Entiat</v>
          </cell>
          <cell r="D6810" t="str">
            <v>yes</v>
          </cell>
          <cell r="E6810" t="str">
            <v>yes</v>
          </cell>
          <cell r="F6810" t="str">
            <v>yes</v>
          </cell>
        </row>
        <row r="6811">
          <cell r="A6811" t="str">
            <v>Entiat River Lake 03</v>
          </cell>
          <cell r="B6811" t="str">
            <v>Entiat River-Lake Creek</v>
          </cell>
          <cell r="C6811" t="str">
            <v>Entiat</v>
          </cell>
          <cell r="D6811" t="str">
            <v>yes</v>
          </cell>
          <cell r="E6811" t="str">
            <v>yes</v>
          </cell>
          <cell r="F6811" t="str">
            <v>yes</v>
          </cell>
        </row>
        <row r="6812">
          <cell r="A6812" t="str">
            <v>Entiat River Lake 04</v>
          </cell>
          <cell r="B6812" t="str">
            <v>Entiat River-Lake Creek</v>
          </cell>
          <cell r="C6812" t="str">
            <v>Entiat</v>
          </cell>
          <cell r="D6812" t="str">
            <v>yes</v>
          </cell>
          <cell r="E6812" t="str">
            <v>yes</v>
          </cell>
          <cell r="F6812" t="str">
            <v>yes</v>
          </cell>
        </row>
        <row r="6813">
          <cell r="A6813" t="str">
            <v>Entiat River Lake 05</v>
          </cell>
          <cell r="B6813" t="str">
            <v>Entiat River-Lake Creek</v>
          </cell>
          <cell r="C6813" t="str">
            <v>Entiat</v>
          </cell>
          <cell r="D6813" t="str">
            <v>yes</v>
          </cell>
          <cell r="E6813" t="str">
            <v>yes</v>
          </cell>
          <cell r="F6813" t="str">
            <v>yes</v>
          </cell>
        </row>
        <row r="6814">
          <cell r="A6814" t="str">
            <v>Entiat River Lake 06</v>
          </cell>
          <cell r="B6814" t="str">
            <v>Entiat River-Lake Creek</v>
          </cell>
          <cell r="C6814" t="str">
            <v>Entiat</v>
          </cell>
          <cell r="D6814" t="str">
            <v>yes</v>
          </cell>
          <cell r="E6814" t="str">
            <v>yes</v>
          </cell>
          <cell r="F6814" t="str">
            <v>yes</v>
          </cell>
        </row>
        <row r="6815">
          <cell r="A6815" t="str">
            <v>Entiat River Lake 07</v>
          </cell>
          <cell r="B6815" t="str">
            <v>Entiat River-Lake Creek</v>
          </cell>
          <cell r="C6815" t="str">
            <v>Entiat</v>
          </cell>
          <cell r="D6815" t="str">
            <v>yes</v>
          </cell>
          <cell r="E6815" t="str">
            <v>yes</v>
          </cell>
          <cell r="F6815" t="str">
            <v>yes</v>
          </cell>
        </row>
        <row r="6816">
          <cell r="A6816" t="str">
            <v>Entiat River Lake 08</v>
          </cell>
          <cell r="B6816" t="str">
            <v>Entiat River-Lake Creek</v>
          </cell>
          <cell r="C6816" t="str">
            <v>Entiat</v>
          </cell>
          <cell r="D6816" t="str">
            <v>yes</v>
          </cell>
          <cell r="E6816" t="str">
            <v>yes</v>
          </cell>
          <cell r="F6816" t="str">
            <v>yes</v>
          </cell>
        </row>
        <row r="6817">
          <cell r="A6817" t="str">
            <v>Entiat River Lake 09</v>
          </cell>
          <cell r="B6817" t="str">
            <v>Entiat River-Lake Creek</v>
          </cell>
          <cell r="C6817" t="str">
            <v>Entiat</v>
          </cell>
          <cell r="D6817" t="str">
            <v>yes</v>
          </cell>
          <cell r="E6817" t="str">
            <v>yes</v>
          </cell>
          <cell r="F6817" t="str">
            <v>yes</v>
          </cell>
        </row>
        <row r="6818">
          <cell r="A6818" t="str">
            <v>Entiat River Lake 10</v>
          </cell>
          <cell r="B6818" t="str">
            <v>Entiat River-Lake Creek</v>
          </cell>
          <cell r="C6818" t="str">
            <v>Entiat</v>
          </cell>
          <cell r="D6818" t="str">
            <v>yes</v>
          </cell>
          <cell r="E6818" t="str">
            <v>yes</v>
          </cell>
          <cell r="F6818" t="str">
            <v>yes</v>
          </cell>
        </row>
        <row r="6819">
          <cell r="A6819" t="str">
            <v>Entiat River Lake 11</v>
          </cell>
          <cell r="B6819" t="str">
            <v>Entiat River-Lake Creek</v>
          </cell>
          <cell r="C6819" t="str">
            <v>Entiat</v>
          </cell>
          <cell r="D6819" t="str">
            <v>yes</v>
          </cell>
          <cell r="E6819" t="str">
            <v>yes</v>
          </cell>
          <cell r="F6819" t="str">
            <v>yes</v>
          </cell>
        </row>
        <row r="6820">
          <cell r="A6820" t="str">
            <v>Entiat River Mills 01</v>
          </cell>
          <cell r="B6820" t="str">
            <v>Entiat River-Mills Creek</v>
          </cell>
          <cell r="C6820" t="str">
            <v>Entiat</v>
          </cell>
          <cell r="D6820" t="str">
            <v>yes</v>
          </cell>
          <cell r="E6820" t="str">
            <v>yes</v>
          </cell>
          <cell r="F6820" t="str">
            <v>yes</v>
          </cell>
        </row>
        <row r="6821">
          <cell r="A6821" t="str">
            <v>Entiat River Mills 02</v>
          </cell>
          <cell r="B6821" t="str">
            <v>Entiat River-Mills Creek</v>
          </cell>
          <cell r="C6821" t="str">
            <v>Entiat</v>
          </cell>
          <cell r="D6821" t="str">
            <v>yes</v>
          </cell>
          <cell r="E6821" t="str">
            <v>yes</v>
          </cell>
          <cell r="F6821" t="str">
            <v>yes</v>
          </cell>
        </row>
        <row r="6822">
          <cell r="A6822" t="str">
            <v>Entiat River Mills 03</v>
          </cell>
          <cell r="B6822" t="str">
            <v>Entiat River-Mills Creek</v>
          </cell>
          <cell r="C6822" t="str">
            <v>Entiat</v>
          </cell>
          <cell r="D6822" t="str">
            <v>yes</v>
          </cell>
          <cell r="E6822" t="str">
            <v>yes</v>
          </cell>
          <cell r="F6822" t="str">
            <v>yes</v>
          </cell>
        </row>
        <row r="6823">
          <cell r="A6823" t="str">
            <v>Entiat River Mills 04</v>
          </cell>
          <cell r="B6823" t="str">
            <v>Entiat River-Mills Creek</v>
          </cell>
          <cell r="C6823" t="str">
            <v>Entiat</v>
          </cell>
          <cell r="D6823" t="str">
            <v>yes</v>
          </cell>
          <cell r="E6823" t="str">
            <v>yes</v>
          </cell>
          <cell r="F6823" t="str">
            <v>yes</v>
          </cell>
        </row>
        <row r="6824">
          <cell r="A6824" t="str">
            <v>Entiat River Mills 05</v>
          </cell>
          <cell r="B6824" t="str">
            <v>Entiat River-Mills Creek</v>
          </cell>
          <cell r="C6824" t="str">
            <v>Entiat</v>
          </cell>
          <cell r="D6824" t="str">
            <v>yes</v>
          </cell>
          <cell r="E6824" t="str">
            <v>yes</v>
          </cell>
          <cell r="F6824" t="str">
            <v>yes</v>
          </cell>
        </row>
        <row r="6825">
          <cell r="A6825" t="str">
            <v>Entiat River Mills 06</v>
          </cell>
          <cell r="B6825" t="str">
            <v>Entiat River-Mills Creek</v>
          </cell>
          <cell r="C6825" t="str">
            <v>Entiat</v>
          </cell>
          <cell r="D6825" t="str">
            <v>yes</v>
          </cell>
          <cell r="E6825" t="str">
            <v>yes</v>
          </cell>
          <cell r="F6825" t="str">
            <v>yes</v>
          </cell>
        </row>
        <row r="6826">
          <cell r="A6826" t="str">
            <v>Entiat River Mills 07</v>
          </cell>
          <cell r="B6826" t="str">
            <v>Entiat River-Mills Creek</v>
          </cell>
          <cell r="C6826" t="str">
            <v>Entiat</v>
          </cell>
          <cell r="D6826" t="str">
            <v>yes</v>
          </cell>
          <cell r="E6826" t="str">
            <v>yes</v>
          </cell>
          <cell r="F6826" t="str">
            <v>yes</v>
          </cell>
        </row>
        <row r="6827">
          <cell r="A6827" t="str">
            <v>Entiat River Mills 08</v>
          </cell>
          <cell r="B6827" t="str">
            <v>Entiat River-Mills Creek</v>
          </cell>
          <cell r="C6827" t="str">
            <v>Entiat</v>
          </cell>
          <cell r="D6827" t="str">
            <v>yes</v>
          </cell>
          <cell r="E6827" t="str">
            <v>yes</v>
          </cell>
          <cell r="F6827" t="str">
            <v>yes</v>
          </cell>
        </row>
        <row r="6828">
          <cell r="A6828" t="str">
            <v>Entiat River Potato 01</v>
          </cell>
          <cell r="B6828" t="str">
            <v>Entiat River-Potato Creek</v>
          </cell>
          <cell r="C6828" t="str">
            <v>Entiat</v>
          </cell>
          <cell r="D6828" t="str">
            <v>yes</v>
          </cell>
          <cell r="E6828" t="str">
            <v>yes</v>
          </cell>
          <cell r="F6828" t="str">
            <v>yes</v>
          </cell>
        </row>
        <row r="6829">
          <cell r="A6829" t="str">
            <v>Entiat River Potato 02</v>
          </cell>
          <cell r="B6829" t="str">
            <v>Entiat River-Potato Creek</v>
          </cell>
          <cell r="C6829" t="str">
            <v>Entiat</v>
          </cell>
          <cell r="D6829" t="str">
            <v>yes</v>
          </cell>
          <cell r="E6829" t="str">
            <v>yes</v>
          </cell>
          <cell r="F6829" t="str">
            <v>yes</v>
          </cell>
        </row>
        <row r="6830">
          <cell r="A6830" t="str">
            <v>Entiat River Potato 03</v>
          </cell>
          <cell r="B6830" t="str">
            <v>Entiat River-Potato Creek</v>
          </cell>
          <cell r="C6830" t="str">
            <v>Entiat</v>
          </cell>
          <cell r="D6830" t="str">
            <v>yes</v>
          </cell>
          <cell r="E6830" t="str">
            <v>yes</v>
          </cell>
          <cell r="F6830" t="str">
            <v>yes</v>
          </cell>
        </row>
        <row r="6831">
          <cell r="A6831" t="str">
            <v>Entiat River Potato 04</v>
          </cell>
          <cell r="B6831" t="str">
            <v>Entiat River-Potato Creek</v>
          </cell>
          <cell r="C6831" t="str">
            <v>Entiat</v>
          </cell>
          <cell r="D6831" t="str">
            <v>yes</v>
          </cell>
          <cell r="E6831" t="str">
            <v>yes</v>
          </cell>
          <cell r="F6831" t="str">
            <v>yes</v>
          </cell>
        </row>
        <row r="6832">
          <cell r="A6832" t="str">
            <v>Entiat River Potato 05</v>
          </cell>
          <cell r="B6832" t="str">
            <v>Entiat River-Potato Creek</v>
          </cell>
          <cell r="C6832" t="str">
            <v>Entiat</v>
          </cell>
          <cell r="D6832" t="str">
            <v>yes</v>
          </cell>
          <cell r="E6832" t="str">
            <v>yes</v>
          </cell>
          <cell r="F6832" t="str">
            <v>yes</v>
          </cell>
        </row>
        <row r="6833">
          <cell r="A6833" t="str">
            <v>Entiat River Potato 06</v>
          </cell>
          <cell r="B6833" t="str">
            <v>Entiat River-Potato Creek</v>
          </cell>
          <cell r="C6833" t="str">
            <v>Entiat</v>
          </cell>
          <cell r="D6833" t="str">
            <v>yes</v>
          </cell>
          <cell r="E6833" t="str">
            <v>yes</v>
          </cell>
          <cell r="F6833" t="str">
            <v>yes</v>
          </cell>
        </row>
        <row r="6834">
          <cell r="A6834" t="str">
            <v>Entiat River Potato 07</v>
          </cell>
          <cell r="B6834" t="str">
            <v>Entiat River-Potato Creek</v>
          </cell>
          <cell r="C6834" t="str">
            <v>Entiat</v>
          </cell>
          <cell r="D6834" t="str">
            <v>yes</v>
          </cell>
          <cell r="E6834" t="str">
            <v>yes</v>
          </cell>
          <cell r="F6834" t="str">
            <v>yes</v>
          </cell>
        </row>
        <row r="6835">
          <cell r="A6835" t="str">
            <v>Entiat River Potato 08</v>
          </cell>
          <cell r="B6835" t="str">
            <v>Entiat River-Potato Creek</v>
          </cell>
          <cell r="C6835" t="str">
            <v>Entiat</v>
          </cell>
          <cell r="D6835" t="str">
            <v>yes</v>
          </cell>
          <cell r="E6835" t="str">
            <v>yes</v>
          </cell>
          <cell r="F6835" t="str">
            <v>yes</v>
          </cell>
        </row>
        <row r="6836">
          <cell r="A6836" t="str">
            <v>Entiat River Preston 01</v>
          </cell>
          <cell r="B6836" t="str">
            <v>Entiat River-Preston Creek</v>
          </cell>
          <cell r="C6836" t="str">
            <v>Entiat</v>
          </cell>
          <cell r="D6836" t="str">
            <v>yes</v>
          </cell>
          <cell r="E6836" t="str">
            <v>yes</v>
          </cell>
          <cell r="F6836" t="str">
            <v>yes</v>
          </cell>
        </row>
        <row r="6837">
          <cell r="A6837" t="str">
            <v>Entiat River Preston 02</v>
          </cell>
          <cell r="B6837" t="str">
            <v>Entiat River-Preston Creek</v>
          </cell>
          <cell r="C6837" t="str">
            <v>Entiat</v>
          </cell>
          <cell r="D6837" t="str">
            <v>yes</v>
          </cell>
          <cell r="E6837" t="str">
            <v>yes</v>
          </cell>
          <cell r="F6837" t="str">
            <v>yes</v>
          </cell>
        </row>
        <row r="6838">
          <cell r="A6838" t="str">
            <v>Entiat River Preston 03</v>
          </cell>
          <cell r="B6838" t="str">
            <v>Entiat River-Preston Creek</v>
          </cell>
          <cell r="C6838" t="str">
            <v>Entiat</v>
          </cell>
          <cell r="D6838" t="str">
            <v>yes</v>
          </cell>
          <cell r="E6838" t="str">
            <v>yes</v>
          </cell>
          <cell r="F6838" t="str">
            <v>yes</v>
          </cell>
        </row>
        <row r="6839">
          <cell r="A6839" t="str">
            <v>Entiat River Preston 04</v>
          </cell>
          <cell r="B6839" t="str">
            <v>Entiat River-Preston Creek</v>
          </cell>
          <cell r="C6839" t="str">
            <v>Entiat</v>
          </cell>
          <cell r="D6839" t="str">
            <v>yes</v>
          </cell>
          <cell r="E6839" t="str">
            <v>yes</v>
          </cell>
          <cell r="F6839" t="str">
            <v>yes</v>
          </cell>
        </row>
        <row r="6840">
          <cell r="A6840" t="str">
            <v>Entiat River Preston 05</v>
          </cell>
          <cell r="B6840" t="str">
            <v>Entiat River-Lake Creek</v>
          </cell>
          <cell r="C6840" t="str">
            <v>Entiat</v>
          </cell>
          <cell r="D6840" t="str">
            <v>yes</v>
          </cell>
          <cell r="E6840" t="str">
            <v>yes</v>
          </cell>
          <cell r="F6840" t="str">
            <v>yes</v>
          </cell>
        </row>
        <row r="6841">
          <cell r="A6841" t="str">
            <v>Etienne Creek 01</v>
          </cell>
          <cell r="B6841" t="str">
            <v xml:space="preserve">Upper Peshastin Creek </v>
          </cell>
          <cell r="C6841" t="str">
            <v>Wenatchee</v>
          </cell>
          <cell r="D6841" t="str">
            <v>yes</v>
          </cell>
          <cell r="E6841" t="str">
            <v>yes</v>
          </cell>
          <cell r="F6841" t="str">
            <v>yes</v>
          </cell>
        </row>
        <row r="6842">
          <cell r="A6842" t="str">
            <v>Etienne Creek 02</v>
          </cell>
          <cell r="B6842" t="str">
            <v xml:space="preserve">Upper Peshastin Creek </v>
          </cell>
          <cell r="C6842" t="str">
            <v>Wenatchee</v>
          </cell>
          <cell r="D6842" t="str">
            <v>no</v>
          </cell>
          <cell r="E6842" t="str">
            <v>yes</v>
          </cell>
          <cell r="F6842" t="str">
            <v>yes</v>
          </cell>
        </row>
        <row r="6843">
          <cell r="A6843" t="str">
            <v>Eureka Creek 01</v>
          </cell>
          <cell r="B6843" t="str">
            <v>Eureka Creek Methow</v>
          </cell>
          <cell r="C6843" t="str">
            <v>Methow</v>
          </cell>
          <cell r="D6843" t="str">
            <v>yes</v>
          </cell>
          <cell r="E6843" t="str">
            <v>yes</v>
          </cell>
          <cell r="F6843" t="str">
            <v>yes</v>
          </cell>
        </row>
        <row r="6844">
          <cell r="A6844" t="str">
            <v>Falls Creek 01</v>
          </cell>
          <cell r="B6844" t="str">
            <v>Falls Creek Methow</v>
          </cell>
          <cell r="C6844" t="str">
            <v>Methow</v>
          </cell>
          <cell r="D6844" t="str">
            <v>no</v>
          </cell>
          <cell r="E6844" t="str">
            <v>yes</v>
          </cell>
          <cell r="F6844" t="str">
            <v>no</v>
          </cell>
        </row>
        <row r="6845">
          <cell r="A6845" t="str">
            <v>Farewell Creek 01</v>
          </cell>
          <cell r="B6845" t="str">
            <v>Lake Creek (Methow)</v>
          </cell>
          <cell r="C6845" t="str">
            <v>Methow</v>
          </cell>
          <cell r="D6845" t="str">
            <v>no</v>
          </cell>
          <cell r="E6845" t="str">
            <v>no</v>
          </cell>
          <cell r="F6845" t="str">
            <v>no</v>
          </cell>
        </row>
        <row r="6846">
          <cell r="A6846" t="str">
            <v>Fish Creek 01</v>
          </cell>
          <cell r="B6846" t="str">
            <v xml:space="preserve">Upper Little Wenatchee River </v>
          </cell>
          <cell r="C6846" t="str">
            <v>Wenatchee</v>
          </cell>
          <cell r="D6846" t="str">
            <v>no</v>
          </cell>
          <cell r="E6846" t="str">
            <v>no</v>
          </cell>
          <cell r="F6846" t="str">
            <v>yes</v>
          </cell>
        </row>
        <row r="6847">
          <cell r="A6847" t="str">
            <v>Fish Lake Run 01</v>
          </cell>
          <cell r="B6847" t="str">
            <v>Wenatchee River-Beaver Creek</v>
          </cell>
          <cell r="C6847" t="str">
            <v>Wenatchee</v>
          </cell>
          <cell r="D6847" t="str">
            <v>yes</v>
          </cell>
          <cell r="E6847" t="str">
            <v>yes</v>
          </cell>
          <cell r="F6847" t="str">
            <v>no</v>
          </cell>
        </row>
        <row r="6848">
          <cell r="A6848" t="str">
            <v>Fish Lake Run 02</v>
          </cell>
          <cell r="B6848" t="str">
            <v>Wenatchee River-Beaver Creek</v>
          </cell>
          <cell r="C6848" t="str">
            <v>Wenatchee</v>
          </cell>
          <cell r="D6848" t="str">
            <v>no</v>
          </cell>
          <cell r="E6848" t="str">
            <v>yes</v>
          </cell>
          <cell r="F6848" t="str">
            <v>no</v>
          </cell>
        </row>
        <row r="6849">
          <cell r="A6849" t="str">
            <v>Foggy Dew Creek 01</v>
          </cell>
          <cell r="B6849" t="str">
            <v>Gold Creek</v>
          </cell>
          <cell r="C6849" t="str">
            <v>Methow</v>
          </cell>
          <cell r="D6849" t="str">
            <v>yes</v>
          </cell>
          <cell r="E6849" t="str">
            <v>yes</v>
          </cell>
          <cell r="F6849" t="str">
            <v>yes</v>
          </cell>
        </row>
        <row r="6850">
          <cell r="A6850" t="str">
            <v>Foggy Dew Creek 02</v>
          </cell>
          <cell r="B6850" t="str">
            <v>Gold Creek</v>
          </cell>
          <cell r="C6850" t="str">
            <v>Methow</v>
          </cell>
          <cell r="D6850" t="str">
            <v>yes</v>
          </cell>
          <cell r="E6850" t="str">
            <v>yes</v>
          </cell>
          <cell r="F6850" t="str">
            <v>yes</v>
          </cell>
        </row>
        <row r="6851">
          <cell r="A6851" t="str">
            <v>Foggy Dew Creek 03</v>
          </cell>
          <cell r="B6851" t="str">
            <v>Gold Creek</v>
          </cell>
          <cell r="C6851" t="str">
            <v>Methow</v>
          </cell>
          <cell r="D6851" t="str">
            <v>yes</v>
          </cell>
          <cell r="E6851" t="str">
            <v>yes</v>
          </cell>
          <cell r="F6851" t="str">
            <v>yes</v>
          </cell>
        </row>
        <row r="6852">
          <cell r="A6852" t="str">
            <v>Foggy Dew Creek 04</v>
          </cell>
          <cell r="B6852" t="str">
            <v>Gold Creek</v>
          </cell>
          <cell r="C6852" t="str">
            <v>Methow</v>
          </cell>
          <cell r="D6852" t="str">
            <v>yes</v>
          </cell>
          <cell r="E6852" t="str">
            <v>yes</v>
          </cell>
          <cell r="F6852" t="str">
            <v>yes</v>
          </cell>
        </row>
        <row r="6853">
          <cell r="A6853" t="str">
            <v>Frazer Creek 01</v>
          </cell>
          <cell r="B6853" t="str">
            <v xml:space="preserve">Lower Beaver Creek </v>
          </cell>
          <cell r="C6853" t="str">
            <v>Methow</v>
          </cell>
          <cell r="D6853" t="str">
            <v>no</v>
          </cell>
          <cell r="E6853" t="str">
            <v>no</v>
          </cell>
          <cell r="F6853" t="str">
            <v>no</v>
          </cell>
        </row>
        <row r="6854">
          <cell r="A6854" t="str">
            <v>Frazer Creek 02</v>
          </cell>
          <cell r="B6854" t="str">
            <v xml:space="preserve">Lower Beaver Creek </v>
          </cell>
          <cell r="C6854" t="str">
            <v>Methow</v>
          </cell>
          <cell r="D6854" t="str">
            <v>no</v>
          </cell>
          <cell r="E6854" t="str">
            <v>no</v>
          </cell>
          <cell r="F6854" t="str">
            <v>no</v>
          </cell>
        </row>
        <row r="6855">
          <cell r="A6855" t="str">
            <v>Frazer Creek 03</v>
          </cell>
          <cell r="B6855" t="str">
            <v xml:space="preserve">Lower Beaver Creek </v>
          </cell>
          <cell r="C6855" t="str">
            <v>Methow</v>
          </cell>
          <cell r="D6855" t="str">
            <v>no</v>
          </cell>
          <cell r="E6855" t="str">
            <v>no</v>
          </cell>
          <cell r="F6855" t="str">
            <v>no</v>
          </cell>
        </row>
        <row r="6856">
          <cell r="A6856" t="str">
            <v>French Creek 01</v>
          </cell>
          <cell r="B6856" t="str">
            <v xml:space="preserve">Upper Icicle Creek </v>
          </cell>
          <cell r="C6856" t="str">
            <v>Wenatchee</v>
          </cell>
          <cell r="D6856" t="str">
            <v>no</v>
          </cell>
          <cell r="E6856" t="str">
            <v>no</v>
          </cell>
          <cell r="F6856" t="str">
            <v>yes</v>
          </cell>
        </row>
        <row r="6857">
          <cell r="A6857" t="str">
            <v>French Creek 02</v>
          </cell>
          <cell r="B6857" t="str">
            <v>French Creek (Wenatchee)</v>
          </cell>
          <cell r="C6857" t="str">
            <v>Wenatchee</v>
          </cell>
          <cell r="D6857" t="str">
            <v>no</v>
          </cell>
          <cell r="E6857" t="str">
            <v>no</v>
          </cell>
          <cell r="F6857" t="str">
            <v>yes</v>
          </cell>
        </row>
        <row r="6858">
          <cell r="A6858" t="str">
            <v>French Creek 03</v>
          </cell>
          <cell r="B6858" t="str">
            <v>French Creek (Wenatchee)</v>
          </cell>
          <cell r="C6858" t="str">
            <v>Wenatchee</v>
          </cell>
          <cell r="D6858" t="str">
            <v>no</v>
          </cell>
          <cell r="E6858" t="str">
            <v>no</v>
          </cell>
          <cell r="F6858" t="str">
            <v>yes</v>
          </cell>
        </row>
        <row r="6859">
          <cell r="A6859" t="str">
            <v>French Creek 04</v>
          </cell>
          <cell r="B6859" t="str">
            <v>French Creek (Wenatchee)</v>
          </cell>
          <cell r="C6859" t="str">
            <v>Wenatchee</v>
          </cell>
          <cell r="D6859" t="str">
            <v>no</v>
          </cell>
          <cell r="E6859" t="str">
            <v>no</v>
          </cell>
          <cell r="F6859" t="str">
            <v>yes</v>
          </cell>
        </row>
        <row r="6860">
          <cell r="A6860" t="str">
            <v>French Creek 05</v>
          </cell>
          <cell r="B6860" t="str">
            <v>French Creek (Wenatchee)</v>
          </cell>
          <cell r="C6860" t="str">
            <v>Wenatchee</v>
          </cell>
          <cell r="D6860" t="str">
            <v>no</v>
          </cell>
          <cell r="E6860" t="str">
            <v>no</v>
          </cell>
          <cell r="F6860" t="str">
            <v>yes</v>
          </cell>
        </row>
        <row r="6861">
          <cell r="A6861" t="str">
            <v>French Creek 06</v>
          </cell>
          <cell r="B6861" t="str">
            <v>French Creek (Wenatchee)</v>
          </cell>
          <cell r="C6861" t="str">
            <v>Wenatchee</v>
          </cell>
          <cell r="D6861" t="str">
            <v>no</v>
          </cell>
          <cell r="E6861" t="str">
            <v>no</v>
          </cell>
          <cell r="F6861" t="str">
            <v>yes</v>
          </cell>
        </row>
        <row r="6862">
          <cell r="A6862" t="str">
            <v>Freund Creek 01</v>
          </cell>
          <cell r="B6862" t="str">
            <v>Chumstick Creek</v>
          </cell>
          <cell r="C6862" t="str">
            <v>Wenatchee</v>
          </cell>
          <cell r="D6862" t="str">
            <v>no</v>
          </cell>
          <cell r="E6862" t="str">
            <v>yes</v>
          </cell>
          <cell r="F6862" t="str">
            <v>no</v>
          </cell>
        </row>
        <row r="6863">
          <cell r="A6863" t="str">
            <v>Gate Creek 01</v>
          </cell>
          <cell r="B6863" t="str">
            <v xml:space="preserve">Lower Chiwawa River </v>
          </cell>
          <cell r="C6863" t="str">
            <v>Wenatchee</v>
          </cell>
          <cell r="D6863" t="str">
            <v>no</v>
          </cell>
          <cell r="E6863" t="str">
            <v>yes</v>
          </cell>
          <cell r="F6863" t="str">
            <v>no</v>
          </cell>
        </row>
        <row r="6864">
          <cell r="A6864" t="str">
            <v>Gill Creek 01</v>
          </cell>
          <cell r="B6864" t="str">
            <v xml:space="preserve">Lower Nason Creek </v>
          </cell>
          <cell r="C6864" t="str">
            <v>Wenatchee</v>
          </cell>
          <cell r="D6864" t="str">
            <v>no</v>
          </cell>
          <cell r="E6864" t="str">
            <v>yes</v>
          </cell>
          <cell r="F6864" t="str">
            <v>no</v>
          </cell>
        </row>
        <row r="6865">
          <cell r="A6865" t="str">
            <v>Goat Creek 01</v>
          </cell>
          <cell r="B6865" t="str">
            <v xml:space="preserve">Goat Creek </v>
          </cell>
          <cell r="C6865" t="str">
            <v>Methow</v>
          </cell>
          <cell r="D6865" t="str">
            <v>yes</v>
          </cell>
          <cell r="E6865" t="str">
            <v>yes</v>
          </cell>
          <cell r="F6865" t="str">
            <v>yes</v>
          </cell>
        </row>
        <row r="6866">
          <cell r="A6866" t="str">
            <v>Goat Creek 02</v>
          </cell>
          <cell r="B6866" t="str">
            <v xml:space="preserve">Goat Creek </v>
          </cell>
          <cell r="C6866" t="str">
            <v>Methow</v>
          </cell>
          <cell r="D6866" t="str">
            <v>yes</v>
          </cell>
          <cell r="E6866" t="str">
            <v>yes</v>
          </cell>
          <cell r="F6866" t="str">
            <v>yes</v>
          </cell>
        </row>
        <row r="6867">
          <cell r="A6867" t="str">
            <v>Goat Creek 03</v>
          </cell>
          <cell r="B6867" t="str">
            <v xml:space="preserve">Goat Creek </v>
          </cell>
          <cell r="C6867" t="str">
            <v>Methow</v>
          </cell>
          <cell r="D6867" t="str">
            <v>yes</v>
          </cell>
          <cell r="E6867" t="str">
            <v>no</v>
          </cell>
          <cell r="F6867" t="str">
            <v>yes</v>
          </cell>
        </row>
        <row r="6868">
          <cell r="A6868" t="str">
            <v>Goat Creek 04</v>
          </cell>
          <cell r="B6868" t="str">
            <v xml:space="preserve">Goat Creek </v>
          </cell>
          <cell r="C6868" t="str">
            <v>Methow</v>
          </cell>
          <cell r="D6868" t="str">
            <v>no</v>
          </cell>
          <cell r="E6868" t="str">
            <v>no</v>
          </cell>
          <cell r="F6868" t="str">
            <v>yes</v>
          </cell>
        </row>
        <row r="6869">
          <cell r="A6869" t="str">
            <v>Goat Creek 05</v>
          </cell>
          <cell r="B6869" t="str">
            <v xml:space="preserve">Goat Creek </v>
          </cell>
          <cell r="C6869" t="str">
            <v>Methow</v>
          </cell>
          <cell r="D6869" t="str">
            <v>no</v>
          </cell>
          <cell r="E6869" t="str">
            <v>no</v>
          </cell>
          <cell r="F6869" t="str">
            <v>yes</v>
          </cell>
        </row>
        <row r="6870">
          <cell r="A6870" t="str">
            <v>Goat Creek 06</v>
          </cell>
          <cell r="B6870" t="str">
            <v xml:space="preserve">Goat Creek </v>
          </cell>
          <cell r="C6870" t="str">
            <v>Methow</v>
          </cell>
          <cell r="D6870" t="str">
            <v>no</v>
          </cell>
          <cell r="E6870" t="str">
            <v>no</v>
          </cell>
          <cell r="F6870" t="str">
            <v>yes</v>
          </cell>
        </row>
        <row r="6871">
          <cell r="A6871" t="str">
            <v>Goat Creek 07</v>
          </cell>
          <cell r="B6871" t="str">
            <v xml:space="preserve">Goat Creek </v>
          </cell>
          <cell r="C6871" t="str">
            <v>Methow</v>
          </cell>
          <cell r="D6871" t="str">
            <v>no</v>
          </cell>
          <cell r="E6871" t="str">
            <v>no</v>
          </cell>
          <cell r="F6871" t="str">
            <v>yes</v>
          </cell>
        </row>
        <row r="6872">
          <cell r="A6872" t="str">
            <v>Goat Creek 08</v>
          </cell>
          <cell r="B6872" t="str">
            <v xml:space="preserve">Goat Creek </v>
          </cell>
          <cell r="C6872" t="str">
            <v>Methow</v>
          </cell>
          <cell r="D6872" t="str">
            <v>no</v>
          </cell>
          <cell r="E6872" t="str">
            <v>no</v>
          </cell>
          <cell r="F6872" t="str">
            <v>yes</v>
          </cell>
        </row>
        <row r="6873">
          <cell r="A6873" t="str">
            <v>Goat Creek 09</v>
          </cell>
          <cell r="B6873" t="str">
            <v xml:space="preserve">Goat Creek </v>
          </cell>
          <cell r="C6873" t="str">
            <v>Methow</v>
          </cell>
          <cell r="D6873" t="str">
            <v>no</v>
          </cell>
          <cell r="E6873" t="str">
            <v>no</v>
          </cell>
          <cell r="F6873" t="str">
            <v>yes</v>
          </cell>
        </row>
        <row r="6874">
          <cell r="A6874" t="str">
            <v>Gold Creek 01</v>
          </cell>
          <cell r="B6874" t="str">
            <v>Methow River-Texas Creek</v>
          </cell>
          <cell r="C6874" t="str">
            <v>Methow</v>
          </cell>
          <cell r="D6874" t="str">
            <v>yes</v>
          </cell>
          <cell r="E6874" t="str">
            <v>yes</v>
          </cell>
          <cell r="F6874" t="str">
            <v>yes</v>
          </cell>
        </row>
        <row r="6875">
          <cell r="A6875" t="str">
            <v>Gold Creek 02</v>
          </cell>
          <cell r="B6875" t="str">
            <v>Gold Creek</v>
          </cell>
          <cell r="C6875" t="str">
            <v>Methow</v>
          </cell>
          <cell r="D6875" t="str">
            <v>no</v>
          </cell>
          <cell r="E6875" t="str">
            <v>yes</v>
          </cell>
          <cell r="F6875" t="str">
            <v>no</v>
          </cell>
        </row>
        <row r="6876">
          <cell r="A6876" t="str">
            <v>Gold Creek 03</v>
          </cell>
          <cell r="B6876" t="str">
            <v>Gold Creek</v>
          </cell>
          <cell r="C6876" t="str">
            <v>Methow</v>
          </cell>
          <cell r="D6876" t="str">
            <v>yes</v>
          </cell>
          <cell r="E6876" t="str">
            <v>yes</v>
          </cell>
          <cell r="F6876" t="str">
            <v>yes</v>
          </cell>
        </row>
        <row r="6877">
          <cell r="A6877" t="str">
            <v>Gold Creek 04</v>
          </cell>
          <cell r="B6877" t="str">
            <v>Gold Creek</v>
          </cell>
          <cell r="C6877" t="str">
            <v>Methow</v>
          </cell>
          <cell r="D6877" t="str">
            <v>yes</v>
          </cell>
          <cell r="E6877" t="str">
            <v>yes</v>
          </cell>
          <cell r="F6877" t="str">
            <v>yes</v>
          </cell>
        </row>
        <row r="6878">
          <cell r="A6878" t="str">
            <v>Gold Creek 05</v>
          </cell>
          <cell r="B6878" t="str">
            <v>Gold Creek</v>
          </cell>
          <cell r="C6878" t="str">
            <v>Methow</v>
          </cell>
          <cell r="D6878" t="str">
            <v>yes</v>
          </cell>
          <cell r="E6878" t="str">
            <v>yes</v>
          </cell>
          <cell r="F6878" t="str">
            <v>yes</v>
          </cell>
        </row>
        <row r="6879">
          <cell r="A6879" t="str">
            <v>Gold Creek North Fork 01</v>
          </cell>
          <cell r="B6879" t="str">
            <v>Gold Creek</v>
          </cell>
          <cell r="C6879" t="str">
            <v>Methow</v>
          </cell>
          <cell r="D6879" t="str">
            <v>yes</v>
          </cell>
          <cell r="E6879" t="str">
            <v>yes</v>
          </cell>
          <cell r="F6879" t="str">
            <v>yes</v>
          </cell>
        </row>
        <row r="6880">
          <cell r="A6880" t="str">
            <v>Gold Creek South Fork 01</v>
          </cell>
          <cell r="B6880" t="str">
            <v xml:space="preserve">South Fork Gold Creek </v>
          </cell>
          <cell r="C6880" t="str">
            <v>Methow</v>
          </cell>
          <cell r="D6880" t="str">
            <v>yes</v>
          </cell>
          <cell r="E6880" t="str">
            <v>yes</v>
          </cell>
          <cell r="F6880" t="str">
            <v>yes</v>
          </cell>
        </row>
        <row r="6881">
          <cell r="A6881" t="str">
            <v>Gold Creek South Fork 02</v>
          </cell>
          <cell r="B6881" t="str">
            <v xml:space="preserve">South Fork Gold Creek </v>
          </cell>
          <cell r="C6881" t="str">
            <v>Methow</v>
          </cell>
          <cell r="D6881" t="str">
            <v>yes</v>
          </cell>
          <cell r="E6881" t="str">
            <v>yes</v>
          </cell>
          <cell r="F6881" t="str">
            <v>yes</v>
          </cell>
        </row>
        <row r="6882">
          <cell r="A6882" t="str">
            <v>Gold Creek South Fork 03</v>
          </cell>
          <cell r="B6882" t="str">
            <v xml:space="preserve">South Fork Gold Creek </v>
          </cell>
          <cell r="C6882" t="str">
            <v>Methow</v>
          </cell>
          <cell r="D6882" t="str">
            <v>yes</v>
          </cell>
          <cell r="E6882" t="str">
            <v>yes</v>
          </cell>
          <cell r="F6882" t="str">
            <v>yes</v>
          </cell>
        </row>
        <row r="6883">
          <cell r="A6883" t="str">
            <v>Gold Creek South Fork 04</v>
          </cell>
          <cell r="B6883" t="str">
            <v xml:space="preserve">South Fork Gold Creek </v>
          </cell>
          <cell r="C6883" t="str">
            <v>Methow</v>
          </cell>
          <cell r="D6883" t="str">
            <v>no</v>
          </cell>
          <cell r="E6883" t="str">
            <v>no</v>
          </cell>
          <cell r="F6883" t="str">
            <v>yes</v>
          </cell>
        </row>
        <row r="6884">
          <cell r="A6884" t="str">
            <v>Goose Creek 01</v>
          </cell>
          <cell r="B6884" t="str">
            <v xml:space="preserve">Lower Chiwawa River </v>
          </cell>
          <cell r="C6884" t="str">
            <v>Wenatchee</v>
          </cell>
          <cell r="D6884" t="str">
            <v>yes</v>
          </cell>
          <cell r="E6884" t="str">
            <v>yes</v>
          </cell>
          <cell r="F6884" t="str">
            <v>no</v>
          </cell>
        </row>
        <row r="6885">
          <cell r="A6885" t="str">
            <v>Hansel Creek 01</v>
          </cell>
          <cell r="B6885" t="str">
            <v xml:space="preserve">Lower Peshastin Creek </v>
          </cell>
          <cell r="C6885" t="str">
            <v>Wenatchee</v>
          </cell>
          <cell r="D6885" t="str">
            <v>no</v>
          </cell>
          <cell r="E6885" t="str">
            <v>yes</v>
          </cell>
          <cell r="F6885" t="str">
            <v>no</v>
          </cell>
        </row>
        <row r="6886">
          <cell r="A6886" t="str">
            <v>Henry Creek 01</v>
          </cell>
          <cell r="B6886" t="str">
            <v xml:space="preserve">Upper Nason Creek </v>
          </cell>
          <cell r="C6886" t="str">
            <v>Wenatchee</v>
          </cell>
          <cell r="D6886" t="str">
            <v>no</v>
          </cell>
          <cell r="E6886" t="str">
            <v>no</v>
          </cell>
          <cell r="F6886" t="str">
            <v>yes</v>
          </cell>
        </row>
        <row r="6887">
          <cell r="A6887" t="str">
            <v>Hornet Creek 01</v>
          </cell>
          <cell r="B6887" t="str">
            <v xml:space="preserve">Lower Mad River </v>
          </cell>
          <cell r="C6887" t="str">
            <v>Entiat</v>
          </cell>
          <cell r="D6887" t="str">
            <v>yes</v>
          </cell>
          <cell r="E6887" t="str">
            <v>yes</v>
          </cell>
          <cell r="F6887" t="str">
            <v>yes</v>
          </cell>
        </row>
        <row r="6888">
          <cell r="A6888" t="str">
            <v>Hornet Creek 02</v>
          </cell>
          <cell r="B6888" t="str">
            <v xml:space="preserve">Lower Mad River </v>
          </cell>
          <cell r="C6888" t="str">
            <v>Entiat</v>
          </cell>
          <cell r="D6888" t="str">
            <v>no</v>
          </cell>
          <cell r="E6888" t="str">
            <v>yes</v>
          </cell>
          <cell r="F6888" t="str">
            <v>no</v>
          </cell>
        </row>
        <row r="6889">
          <cell r="A6889" t="str">
            <v>Hornet Draw 01</v>
          </cell>
          <cell r="B6889" t="str">
            <v xml:space="preserve">Libby Creek </v>
          </cell>
          <cell r="C6889" t="str">
            <v>Methow</v>
          </cell>
          <cell r="D6889" t="str">
            <v>no</v>
          </cell>
          <cell r="E6889" t="str">
            <v>yes</v>
          </cell>
          <cell r="F6889" t="str">
            <v>no</v>
          </cell>
        </row>
        <row r="6890">
          <cell r="A6890" t="str">
            <v>Icicle Creek Lower 01</v>
          </cell>
          <cell r="B6890" t="str">
            <v xml:space="preserve">Lower Icicle Creek </v>
          </cell>
          <cell r="C6890" t="str">
            <v>Wenatchee</v>
          </cell>
          <cell r="D6890" t="str">
            <v>yes</v>
          </cell>
          <cell r="E6890" t="str">
            <v>yes</v>
          </cell>
          <cell r="F6890" t="str">
            <v>yes</v>
          </cell>
        </row>
        <row r="6891">
          <cell r="A6891" t="str">
            <v>Icicle Creek Lower 02</v>
          </cell>
          <cell r="B6891" t="str">
            <v xml:space="preserve">Lower Icicle Creek </v>
          </cell>
          <cell r="C6891" t="str">
            <v>Wenatchee</v>
          </cell>
          <cell r="D6891" t="str">
            <v>yes</v>
          </cell>
          <cell r="E6891" t="str">
            <v>yes</v>
          </cell>
          <cell r="F6891" t="str">
            <v>yes</v>
          </cell>
        </row>
        <row r="6892">
          <cell r="A6892" t="str">
            <v>Icicle Creek Lower 03</v>
          </cell>
          <cell r="B6892" t="str">
            <v xml:space="preserve">Lower Icicle Creek </v>
          </cell>
          <cell r="C6892" t="str">
            <v>Wenatchee</v>
          </cell>
          <cell r="D6892" t="str">
            <v>yes</v>
          </cell>
          <cell r="E6892" t="str">
            <v>yes</v>
          </cell>
          <cell r="F6892" t="str">
            <v>yes</v>
          </cell>
        </row>
        <row r="6893">
          <cell r="A6893" t="str">
            <v>Icicle Creek Lower 04</v>
          </cell>
          <cell r="B6893" t="str">
            <v xml:space="preserve">Lower Icicle Creek </v>
          </cell>
          <cell r="C6893" t="str">
            <v>Wenatchee</v>
          </cell>
          <cell r="D6893" t="str">
            <v>yes</v>
          </cell>
          <cell r="E6893" t="str">
            <v>yes</v>
          </cell>
          <cell r="F6893" t="str">
            <v>yes</v>
          </cell>
        </row>
        <row r="6894">
          <cell r="A6894" t="str">
            <v>Icicle Creek Lower 05</v>
          </cell>
          <cell r="B6894" t="str">
            <v xml:space="preserve">Lower Icicle Creek </v>
          </cell>
          <cell r="C6894" t="str">
            <v>Wenatchee</v>
          </cell>
          <cell r="D6894" t="str">
            <v>yes</v>
          </cell>
          <cell r="E6894" t="str">
            <v>yes</v>
          </cell>
          <cell r="F6894" t="str">
            <v>yes</v>
          </cell>
        </row>
        <row r="6895">
          <cell r="A6895" t="str">
            <v>Icicle Creek Lower 06</v>
          </cell>
          <cell r="B6895" t="str">
            <v xml:space="preserve">Lower Icicle Creek </v>
          </cell>
          <cell r="C6895" t="str">
            <v>Wenatchee</v>
          </cell>
          <cell r="D6895" t="str">
            <v>no</v>
          </cell>
          <cell r="E6895" t="str">
            <v>no</v>
          </cell>
          <cell r="F6895" t="str">
            <v>yes</v>
          </cell>
        </row>
        <row r="6896">
          <cell r="A6896" t="str">
            <v>Icicle Creek Lower 07</v>
          </cell>
          <cell r="B6896" t="str">
            <v xml:space="preserve">Lower Icicle Creek </v>
          </cell>
          <cell r="C6896" t="str">
            <v>Wenatchee</v>
          </cell>
          <cell r="D6896" t="str">
            <v>no</v>
          </cell>
          <cell r="E6896" t="str">
            <v>no</v>
          </cell>
          <cell r="F6896" t="str">
            <v>yes</v>
          </cell>
        </row>
        <row r="6897">
          <cell r="A6897" t="str">
            <v>Icicle Creek Lower 08</v>
          </cell>
          <cell r="B6897" t="str">
            <v xml:space="preserve">Lower Icicle Creek </v>
          </cell>
          <cell r="C6897" t="str">
            <v>Wenatchee</v>
          </cell>
          <cell r="D6897" t="str">
            <v>no</v>
          </cell>
          <cell r="E6897" t="str">
            <v>no</v>
          </cell>
          <cell r="F6897" t="str">
            <v>yes</v>
          </cell>
        </row>
        <row r="6898">
          <cell r="A6898" t="str">
            <v>Icicle Creek Middle 01</v>
          </cell>
          <cell r="B6898" t="str">
            <v xml:space="preserve">Middle Icicle Creek </v>
          </cell>
          <cell r="C6898" t="str">
            <v>Wenatchee</v>
          </cell>
          <cell r="D6898" t="str">
            <v>no</v>
          </cell>
          <cell r="E6898" t="str">
            <v>no</v>
          </cell>
          <cell r="F6898" t="str">
            <v>yes</v>
          </cell>
        </row>
        <row r="6899">
          <cell r="A6899" t="str">
            <v>Icicle Creek Middle 02</v>
          </cell>
          <cell r="B6899" t="str">
            <v xml:space="preserve">Middle Icicle Creek </v>
          </cell>
          <cell r="C6899" t="str">
            <v>Wenatchee</v>
          </cell>
          <cell r="D6899" t="str">
            <v>no</v>
          </cell>
          <cell r="E6899" t="str">
            <v>no</v>
          </cell>
          <cell r="F6899" t="str">
            <v>yes</v>
          </cell>
        </row>
        <row r="6900">
          <cell r="A6900" t="str">
            <v>Icicle Creek Middle 03</v>
          </cell>
          <cell r="B6900" t="str">
            <v xml:space="preserve">Middle Icicle Creek </v>
          </cell>
          <cell r="C6900" t="str">
            <v>Wenatchee</v>
          </cell>
          <cell r="D6900" t="str">
            <v>no</v>
          </cell>
          <cell r="E6900" t="str">
            <v>no</v>
          </cell>
          <cell r="F6900" t="str">
            <v>yes</v>
          </cell>
        </row>
        <row r="6901">
          <cell r="A6901" t="str">
            <v>Icicle Creek Middle 04</v>
          </cell>
          <cell r="B6901" t="str">
            <v xml:space="preserve">Middle Icicle Creek </v>
          </cell>
          <cell r="C6901" t="str">
            <v>Wenatchee</v>
          </cell>
          <cell r="D6901" t="str">
            <v>no</v>
          </cell>
          <cell r="E6901" t="str">
            <v>no</v>
          </cell>
          <cell r="F6901" t="str">
            <v>yes</v>
          </cell>
        </row>
        <row r="6902">
          <cell r="A6902" t="str">
            <v>Icicle Creek Middle 05</v>
          </cell>
          <cell r="B6902" t="str">
            <v xml:space="preserve">Middle Icicle Creek </v>
          </cell>
          <cell r="C6902" t="str">
            <v>Wenatchee</v>
          </cell>
          <cell r="D6902" t="str">
            <v>no</v>
          </cell>
          <cell r="E6902" t="str">
            <v>no</v>
          </cell>
          <cell r="F6902" t="str">
            <v>yes</v>
          </cell>
        </row>
        <row r="6903">
          <cell r="A6903" t="str">
            <v>Icicle Creek Middle 06</v>
          </cell>
          <cell r="B6903" t="str">
            <v xml:space="preserve">Middle Icicle Creek </v>
          </cell>
          <cell r="C6903" t="str">
            <v>Wenatchee</v>
          </cell>
          <cell r="D6903" t="str">
            <v>no</v>
          </cell>
          <cell r="E6903" t="str">
            <v>no</v>
          </cell>
          <cell r="F6903" t="str">
            <v>yes</v>
          </cell>
        </row>
        <row r="6904">
          <cell r="A6904" t="str">
            <v>Icicle Creek Middle 07</v>
          </cell>
          <cell r="B6904" t="str">
            <v xml:space="preserve">Middle Icicle Creek </v>
          </cell>
          <cell r="C6904" t="str">
            <v>Wenatchee</v>
          </cell>
          <cell r="D6904" t="str">
            <v>no</v>
          </cell>
          <cell r="E6904" t="str">
            <v>no</v>
          </cell>
          <cell r="F6904" t="str">
            <v>yes</v>
          </cell>
        </row>
        <row r="6905">
          <cell r="A6905" t="str">
            <v>Icicle Creek Middle 08</v>
          </cell>
          <cell r="B6905" t="str">
            <v xml:space="preserve">Middle Icicle Creek </v>
          </cell>
          <cell r="C6905" t="str">
            <v>Wenatchee</v>
          </cell>
          <cell r="D6905" t="str">
            <v>no</v>
          </cell>
          <cell r="E6905" t="str">
            <v>no</v>
          </cell>
          <cell r="F6905" t="str">
            <v>yes</v>
          </cell>
        </row>
        <row r="6906">
          <cell r="A6906" t="str">
            <v>Icicle Creek Middle 09</v>
          </cell>
          <cell r="B6906" t="str">
            <v xml:space="preserve">Middle Icicle Creek </v>
          </cell>
          <cell r="C6906" t="str">
            <v>Wenatchee</v>
          </cell>
          <cell r="D6906" t="str">
            <v>no</v>
          </cell>
          <cell r="E6906" t="str">
            <v>no</v>
          </cell>
          <cell r="F6906" t="str">
            <v>yes</v>
          </cell>
        </row>
        <row r="6907">
          <cell r="A6907" t="str">
            <v>Icicle Creek Middle 10</v>
          </cell>
          <cell r="B6907" t="str">
            <v xml:space="preserve">Middle Icicle Creek </v>
          </cell>
          <cell r="C6907" t="str">
            <v>Wenatchee</v>
          </cell>
          <cell r="D6907" t="str">
            <v>no</v>
          </cell>
          <cell r="E6907" t="str">
            <v>no</v>
          </cell>
          <cell r="F6907" t="str">
            <v>yes</v>
          </cell>
        </row>
        <row r="6908">
          <cell r="A6908" t="str">
            <v>Icicle Creek Middle 11</v>
          </cell>
          <cell r="B6908" t="str">
            <v xml:space="preserve">Upper Icicle Creek </v>
          </cell>
          <cell r="C6908" t="str">
            <v>Wenatchee</v>
          </cell>
          <cell r="D6908" t="str">
            <v>no</v>
          </cell>
          <cell r="E6908" t="str">
            <v>no</v>
          </cell>
          <cell r="F6908" t="str">
            <v>yes</v>
          </cell>
        </row>
        <row r="6909">
          <cell r="A6909" t="str">
            <v>Icicle Creek Upper 01</v>
          </cell>
          <cell r="B6909" t="str">
            <v xml:space="preserve">Upper Icicle Creek </v>
          </cell>
          <cell r="C6909" t="str">
            <v>Wenatchee</v>
          </cell>
          <cell r="D6909" t="str">
            <v>no</v>
          </cell>
          <cell r="E6909" t="str">
            <v>no</v>
          </cell>
          <cell r="F6909" t="str">
            <v>yes</v>
          </cell>
        </row>
        <row r="6910">
          <cell r="A6910" t="str">
            <v>Icicle Creek Upper 02</v>
          </cell>
          <cell r="B6910" t="str">
            <v xml:space="preserve">Upper Icicle Creek </v>
          </cell>
          <cell r="C6910" t="str">
            <v>Wenatchee</v>
          </cell>
          <cell r="D6910" t="str">
            <v>no</v>
          </cell>
          <cell r="E6910" t="str">
            <v>no</v>
          </cell>
          <cell r="F6910" t="str">
            <v>yes</v>
          </cell>
        </row>
        <row r="6911">
          <cell r="A6911" t="str">
            <v>Icicle Creek Upper 03</v>
          </cell>
          <cell r="B6911" t="str">
            <v xml:space="preserve">Upper Icicle Creek </v>
          </cell>
          <cell r="C6911" t="str">
            <v>Wenatchee</v>
          </cell>
          <cell r="D6911" t="str">
            <v>no</v>
          </cell>
          <cell r="E6911" t="str">
            <v>no</v>
          </cell>
          <cell r="F6911" t="str">
            <v>yes</v>
          </cell>
        </row>
        <row r="6912">
          <cell r="A6912" t="str">
            <v>Icicle Creek Upper 04</v>
          </cell>
          <cell r="B6912" t="str">
            <v xml:space="preserve">Upper Icicle Creek </v>
          </cell>
          <cell r="C6912" t="str">
            <v>Wenatchee</v>
          </cell>
          <cell r="D6912" t="str">
            <v>no</v>
          </cell>
          <cell r="E6912" t="str">
            <v>no</v>
          </cell>
          <cell r="F6912" t="str">
            <v>yes</v>
          </cell>
        </row>
        <row r="6913">
          <cell r="A6913" t="str">
            <v>Icicle Creek Upper 05</v>
          </cell>
          <cell r="B6913" t="str">
            <v xml:space="preserve">Upper Icicle Creek </v>
          </cell>
          <cell r="C6913" t="str">
            <v>Wenatchee</v>
          </cell>
          <cell r="D6913" t="str">
            <v>no</v>
          </cell>
          <cell r="E6913" t="str">
            <v>no</v>
          </cell>
          <cell r="F6913" t="str">
            <v>no</v>
          </cell>
        </row>
        <row r="6914">
          <cell r="A6914" t="str">
            <v>Indian Creek 01</v>
          </cell>
          <cell r="B6914" t="str">
            <v xml:space="preserve">Tillicum Creek </v>
          </cell>
          <cell r="C6914" t="str">
            <v>Entiat</v>
          </cell>
          <cell r="D6914" t="str">
            <v>no</v>
          </cell>
          <cell r="E6914" t="str">
            <v>yes</v>
          </cell>
          <cell r="F6914" t="str">
            <v>no</v>
          </cell>
        </row>
        <row r="6915">
          <cell r="A6915" t="str">
            <v>Ingalls Creek 01</v>
          </cell>
          <cell r="B6915" t="str">
            <v xml:space="preserve">Upper Peshastin Creek </v>
          </cell>
          <cell r="C6915" t="str">
            <v>Wenatchee</v>
          </cell>
          <cell r="D6915" t="str">
            <v>yes</v>
          </cell>
          <cell r="E6915" t="str">
            <v>yes</v>
          </cell>
          <cell r="F6915" t="str">
            <v>yes</v>
          </cell>
        </row>
        <row r="6916">
          <cell r="A6916" t="str">
            <v>Ingalls Creek 02</v>
          </cell>
          <cell r="B6916" t="str">
            <v xml:space="preserve">Ingalls Creek </v>
          </cell>
          <cell r="C6916" t="str">
            <v>Wenatchee</v>
          </cell>
          <cell r="D6916" t="str">
            <v>yes</v>
          </cell>
          <cell r="E6916" t="str">
            <v>yes</v>
          </cell>
          <cell r="F6916" t="str">
            <v>yes</v>
          </cell>
        </row>
        <row r="6917">
          <cell r="A6917" t="str">
            <v>Ingalls Creek 03</v>
          </cell>
          <cell r="B6917" t="str">
            <v xml:space="preserve">Ingalls Creek </v>
          </cell>
          <cell r="C6917" t="str">
            <v>Wenatchee</v>
          </cell>
          <cell r="D6917" t="str">
            <v>no</v>
          </cell>
          <cell r="E6917" t="str">
            <v>no</v>
          </cell>
          <cell r="F6917" t="str">
            <v>yes</v>
          </cell>
        </row>
        <row r="6918">
          <cell r="A6918" t="str">
            <v>Jack Creek 01</v>
          </cell>
          <cell r="B6918" t="str">
            <v xml:space="preserve">Jack Creek </v>
          </cell>
          <cell r="C6918" t="str">
            <v>Wenatchee</v>
          </cell>
          <cell r="D6918" t="str">
            <v>no</v>
          </cell>
          <cell r="E6918" t="str">
            <v>no</v>
          </cell>
          <cell r="F6918" t="str">
            <v>yes</v>
          </cell>
        </row>
        <row r="6919">
          <cell r="A6919" t="str">
            <v>Kahler Creek 01</v>
          </cell>
          <cell r="B6919" t="str">
            <v xml:space="preserve">Lower Nason Creek </v>
          </cell>
          <cell r="C6919" t="str">
            <v>Wenatchee</v>
          </cell>
          <cell r="D6919" t="str">
            <v>yes</v>
          </cell>
          <cell r="E6919" t="str">
            <v>yes</v>
          </cell>
          <cell r="F6919" t="str">
            <v>no</v>
          </cell>
        </row>
        <row r="6920">
          <cell r="A6920" t="str">
            <v>Kloochman Creek 01</v>
          </cell>
          <cell r="B6920" t="str">
            <v xml:space="preserve">Tillicum Creek </v>
          </cell>
          <cell r="C6920" t="str">
            <v>Entiat</v>
          </cell>
          <cell r="D6920" t="str">
            <v>no</v>
          </cell>
          <cell r="E6920" t="str">
            <v>yes</v>
          </cell>
          <cell r="F6920" t="str">
            <v>no</v>
          </cell>
        </row>
        <row r="6921">
          <cell r="A6921" t="str">
            <v>Lake Creek Entiat 01</v>
          </cell>
          <cell r="B6921" t="str">
            <v>Entiat River-Lake Creek</v>
          </cell>
          <cell r="C6921" t="str">
            <v>Entiat</v>
          </cell>
          <cell r="D6921" t="str">
            <v>no</v>
          </cell>
          <cell r="E6921" t="str">
            <v>no</v>
          </cell>
          <cell r="F6921" t="str">
            <v>yes</v>
          </cell>
        </row>
        <row r="6922">
          <cell r="A6922" t="str">
            <v>Lake Creek Methow 01</v>
          </cell>
          <cell r="B6922" t="str">
            <v>Lake Creek (Methow)</v>
          </cell>
          <cell r="C6922" t="str">
            <v>Methow</v>
          </cell>
          <cell r="D6922" t="str">
            <v>yes</v>
          </cell>
          <cell r="E6922" t="str">
            <v>yes</v>
          </cell>
          <cell r="F6922" t="str">
            <v>yes</v>
          </cell>
        </row>
        <row r="6923">
          <cell r="A6923" t="str">
            <v>Lake Creek Methow 02</v>
          </cell>
          <cell r="B6923" t="str">
            <v>Lake Creek (Methow)</v>
          </cell>
          <cell r="C6923" t="str">
            <v>Methow</v>
          </cell>
          <cell r="D6923" t="str">
            <v>no</v>
          </cell>
          <cell r="E6923" t="str">
            <v>yes</v>
          </cell>
          <cell r="F6923" t="str">
            <v>yes</v>
          </cell>
        </row>
        <row r="6924">
          <cell r="A6924" t="str">
            <v>Lake Creek Methow 03</v>
          </cell>
          <cell r="B6924" t="str">
            <v>Lake Creek (Methow)</v>
          </cell>
          <cell r="C6924" t="str">
            <v>Methow</v>
          </cell>
          <cell r="D6924" t="str">
            <v>no</v>
          </cell>
          <cell r="E6924" t="str">
            <v>yes</v>
          </cell>
          <cell r="F6924" t="str">
            <v>yes</v>
          </cell>
        </row>
        <row r="6925">
          <cell r="A6925" t="str">
            <v>Lake Creek Methow 04</v>
          </cell>
          <cell r="B6925" t="str">
            <v>Lake Creek (Methow)</v>
          </cell>
          <cell r="C6925" t="str">
            <v>Methow</v>
          </cell>
          <cell r="D6925" t="str">
            <v>no</v>
          </cell>
          <cell r="E6925" t="str">
            <v>yes</v>
          </cell>
          <cell r="F6925" t="str">
            <v>yes</v>
          </cell>
        </row>
        <row r="6926">
          <cell r="A6926" t="str">
            <v>Lake Creek Methow 05</v>
          </cell>
          <cell r="B6926" t="str">
            <v>Lake Creek (Methow)</v>
          </cell>
          <cell r="C6926" t="str">
            <v>Methow</v>
          </cell>
          <cell r="D6926" t="str">
            <v>no</v>
          </cell>
          <cell r="E6926" t="str">
            <v>yes</v>
          </cell>
          <cell r="F6926" t="str">
            <v>yes</v>
          </cell>
        </row>
        <row r="6927">
          <cell r="A6927" t="str">
            <v>Lake Creek Methow 06</v>
          </cell>
          <cell r="B6927" t="str">
            <v>Lake Creek (Methow)</v>
          </cell>
          <cell r="C6927" t="str">
            <v>Methow</v>
          </cell>
          <cell r="D6927" t="str">
            <v>no</v>
          </cell>
          <cell r="E6927" t="str">
            <v>yes</v>
          </cell>
          <cell r="F6927" t="str">
            <v>yes</v>
          </cell>
        </row>
        <row r="6928">
          <cell r="A6928" t="str">
            <v>Lake Wenatchee 01</v>
          </cell>
          <cell r="B6928" t="str">
            <v xml:space="preserve">Lake Wenatchee </v>
          </cell>
          <cell r="C6928" t="str">
            <v>Wenatchee</v>
          </cell>
          <cell r="D6928" t="str">
            <v>yes</v>
          </cell>
          <cell r="E6928" t="str">
            <v>yes</v>
          </cell>
          <cell r="F6928" t="str">
            <v>yes</v>
          </cell>
        </row>
        <row r="6929">
          <cell r="A6929" t="str">
            <v>Larsen Creek 01</v>
          </cell>
          <cell r="B6929" t="str">
            <v xml:space="preserve">Lower Peshastin Creek </v>
          </cell>
          <cell r="C6929" t="str">
            <v>Wenatchee</v>
          </cell>
          <cell r="D6929" t="str">
            <v>no</v>
          </cell>
          <cell r="E6929" t="str">
            <v>no</v>
          </cell>
          <cell r="F6929" t="str">
            <v>no</v>
          </cell>
        </row>
        <row r="6930">
          <cell r="A6930" t="str">
            <v>Leland Creek 01</v>
          </cell>
          <cell r="B6930" t="str">
            <v xml:space="preserve">Upper Icicle Creek </v>
          </cell>
          <cell r="C6930" t="str">
            <v>Wenatchee</v>
          </cell>
          <cell r="D6930" t="str">
            <v>no</v>
          </cell>
          <cell r="E6930" t="str">
            <v>no</v>
          </cell>
          <cell r="F6930" t="str">
            <v>yes</v>
          </cell>
        </row>
        <row r="6931">
          <cell r="A6931" t="str">
            <v>Leland Creek 02</v>
          </cell>
          <cell r="B6931" t="str">
            <v xml:space="preserve">Upper Icicle Creek </v>
          </cell>
          <cell r="C6931" t="str">
            <v>Wenatchee</v>
          </cell>
          <cell r="D6931" t="str">
            <v>no</v>
          </cell>
          <cell r="E6931" t="str">
            <v>no</v>
          </cell>
          <cell r="F6931" t="str">
            <v>yes</v>
          </cell>
        </row>
        <row r="6932">
          <cell r="A6932" t="str">
            <v>Leland Creek 03</v>
          </cell>
          <cell r="B6932" t="str">
            <v xml:space="preserve">Upper Icicle Creek </v>
          </cell>
          <cell r="C6932" t="str">
            <v>Wenatchee</v>
          </cell>
          <cell r="D6932" t="str">
            <v>no</v>
          </cell>
          <cell r="E6932" t="str">
            <v>no</v>
          </cell>
          <cell r="F6932" t="str">
            <v>yes</v>
          </cell>
        </row>
        <row r="6933">
          <cell r="A6933" t="str">
            <v>Leland Creek 04</v>
          </cell>
          <cell r="B6933" t="str">
            <v xml:space="preserve">Upper Icicle Creek </v>
          </cell>
          <cell r="C6933" t="str">
            <v>Wenatchee</v>
          </cell>
          <cell r="D6933" t="str">
            <v>no</v>
          </cell>
          <cell r="E6933" t="str">
            <v>no</v>
          </cell>
          <cell r="F6933" t="str">
            <v>yes</v>
          </cell>
        </row>
        <row r="6934">
          <cell r="A6934" t="str">
            <v>Libby Creek 01</v>
          </cell>
          <cell r="B6934" t="str">
            <v xml:space="preserve">Libby Creek </v>
          </cell>
          <cell r="C6934" t="str">
            <v>Methow</v>
          </cell>
          <cell r="D6934" t="str">
            <v>yes</v>
          </cell>
          <cell r="E6934" t="str">
            <v>yes</v>
          </cell>
          <cell r="F6934" t="str">
            <v>yes</v>
          </cell>
        </row>
        <row r="6935">
          <cell r="A6935" t="str">
            <v>Libby Creek 02</v>
          </cell>
          <cell r="B6935" t="str">
            <v xml:space="preserve">Libby Creek </v>
          </cell>
          <cell r="C6935" t="str">
            <v>Methow</v>
          </cell>
          <cell r="D6935" t="str">
            <v>yes</v>
          </cell>
          <cell r="E6935" t="str">
            <v>yes</v>
          </cell>
          <cell r="F6935" t="str">
            <v>yes</v>
          </cell>
        </row>
        <row r="6936">
          <cell r="A6936" t="str">
            <v>Libby Creek 03</v>
          </cell>
          <cell r="B6936" t="str">
            <v xml:space="preserve">Libby Creek </v>
          </cell>
          <cell r="C6936" t="str">
            <v>Methow</v>
          </cell>
          <cell r="D6936" t="str">
            <v>yes</v>
          </cell>
          <cell r="E6936" t="str">
            <v>yes</v>
          </cell>
          <cell r="F6936" t="str">
            <v>yes</v>
          </cell>
        </row>
        <row r="6937">
          <cell r="A6937" t="str">
            <v>Libby Creek 04</v>
          </cell>
          <cell r="B6937" t="str">
            <v xml:space="preserve">Libby Creek </v>
          </cell>
          <cell r="C6937" t="str">
            <v>Methow</v>
          </cell>
          <cell r="D6937" t="str">
            <v>yes</v>
          </cell>
          <cell r="E6937" t="str">
            <v>yes</v>
          </cell>
          <cell r="F6937" t="str">
            <v>yes</v>
          </cell>
        </row>
        <row r="6938">
          <cell r="A6938" t="str">
            <v>Libby Creek 05</v>
          </cell>
          <cell r="B6938" t="str">
            <v xml:space="preserve">Libby Creek </v>
          </cell>
          <cell r="C6938" t="str">
            <v>Methow</v>
          </cell>
          <cell r="D6938" t="str">
            <v>yes</v>
          </cell>
          <cell r="E6938" t="str">
            <v>yes</v>
          </cell>
          <cell r="F6938" t="str">
            <v>yes</v>
          </cell>
        </row>
        <row r="6939">
          <cell r="A6939" t="str">
            <v>Libby Creek 06</v>
          </cell>
          <cell r="B6939" t="str">
            <v xml:space="preserve">Libby Creek </v>
          </cell>
          <cell r="C6939" t="str">
            <v>Methow</v>
          </cell>
          <cell r="D6939" t="str">
            <v>yes</v>
          </cell>
          <cell r="E6939" t="str">
            <v>yes</v>
          </cell>
          <cell r="F6939" t="str">
            <v>yes</v>
          </cell>
        </row>
        <row r="6940">
          <cell r="A6940" t="str">
            <v>Libby Creek 07</v>
          </cell>
          <cell r="B6940" t="str">
            <v xml:space="preserve">Libby Creek </v>
          </cell>
          <cell r="C6940" t="str">
            <v>Methow</v>
          </cell>
          <cell r="D6940" t="str">
            <v>yes</v>
          </cell>
          <cell r="E6940" t="str">
            <v>yes</v>
          </cell>
          <cell r="F6940" t="str">
            <v>yes</v>
          </cell>
        </row>
        <row r="6941">
          <cell r="A6941" t="str">
            <v>Libby Creek North Fork 01</v>
          </cell>
          <cell r="B6941" t="str">
            <v xml:space="preserve">Libby Creek </v>
          </cell>
          <cell r="C6941" t="str">
            <v>Methow</v>
          </cell>
          <cell r="D6941" t="str">
            <v>no</v>
          </cell>
          <cell r="E6941" t="str">
            <v>no</v>
          </cell>
          <cell r="F6941" t="str">
            <v>no</v>
          </cell>
        </row>
        <row r="6942">
          <cell r="A6942" t="str">
            <v>Libby Creek North Fork 02</v>
          </cell>
          <cell r="B6942" t="str">
            <v xml:space="preserve">Libby Creek </v>
          </cell>
          <cell r="C6942" t="str">
            <v>Methow</v>
          </cell>
          <cell r="D6942" t="str">
            <v>no</v>
          </cell>
          <cell r="E6942" t="str">
            <v>no</v>
          </cell>
          <cell r="F6942" t="str">
            <v>no</v>
          </cell>
        </row>
        <row r="6943">
          <cell r="A6943" t="str">
            <v>Libby Creek South Fork 01</v>
          </cell>
          <cell r="B6943" t="str">
            <v xml:space="preserve">Libby Creek </v>
          </cell>
          <cell r="C6943" t="str">
            <v>Methow</v>
          </cell>
          <cell r="D6943" t="str">
            <v>no</v>
          </cell>
          <cell r="E6943" t="str">
            <v>no</v>
          </cell>
          <cell r="F6943" t="str">
            <v>no</v>
          </cell>
        </row>
        <row r="6944">
          <cell r="A6944" t="str">
            <v>Libby Creek South Fork 02</v>
          </cell>
          <cell r="B6944" t="str">
            <v xml:space="preserve">Libby Creek </v>
          </cell>
          <cell r="C6944" t="str">
            <v>Methow</v>
          </cell>
          <cell r="D6944" t="str">
            <v>no</v>
          </cell>
          <cell r="E6944" t="str">
            <v>no</v>
          </cell>
          <cell r="F6944" t="str">
            <v>no</v>
          </cell>
        </row>
        <row r="6945">
          <cell r="A6945" t="str">
            <v>Little Bridge Creek 01</v>
          </cell>
          <cell r="B6945" t="str">
            <v xml:space="preserve">Little Bridge Creek </v>
          </cell>
          <cell r="C6945" t="str">
            <v>Methow</v>
          </cell>
          <cell r="D6945" t="str">
            <v>no</v>
          </cell>
          <cell r="E6945" t="str">
            <v>no</v>
          </cell>
          <cell r="F6945" t="str">
            <v>no</v>
          </cell>
        </row>
        <row r="6946">
          <cell r="A6946" t="str">
            <v>Little Bridge Creek 02</v>
          </cell>
          <cell r="B6946" t="str">
            <v xml:space="preserve">Little Bridge Creek </v>
          </cell>
          <cell r="C6946" t="str">
            <v>Methow</v>
          </cell>
          <cell r="D6946" t="str">
            <v>yes</v>
          </cell>
          <cell r="E6946" t="str">
            <v>yes</v>
          </cell>
          <cell r="F6946" t="str">
            <v>yes</v>
          </cell>
        </row>
        <row r="6947">
          <cell r="A6947" t="str">
            <v>Little Bridge Creek 03</v>
          </cell>
          <cell r="B6947" t="str">
            <v xml:space="preserve">Little Bridge Creek </v>
          </cell>
          <cell r="C6947" t="str">
            <v>Methow</v>
          </cell>
          <cell r="D6947" t="str">
            <v>yes</v>
          </cell>
          <cell r="E6947" t="str">
            <v>yes</v>
          </cell>
          <cell r="F6947" t="str">
            <v>yes</v>
          </cell>
        </row>
        <row r="6948">
          <cell r="A6948" t="str">
            <v>Little Bridge Creek 04</v>
          </cell>
          <cell r="B6948" t="str">
            <v xml:space="preserve">Little Bridge Creek </v>
          </cell>
          <cell r="C6948" t="str">
            <v>Methow</v>
          </cell>
          <cell r="D6948" t="str">
            <v>yes</v>
          </cell>
          <cell r="E6948" t="str">
            <v>yes</v>
          </cell>
          <cell r="F6948" t="str">
            <v>yes</v>
          </cell>
        </row>
        <row r="6949">
          <cell r="A6949" t="str">
            <v>Little Bridge Creek 05</v>
          </cell>
          <cell r="B6949" t="str">
            <v xml:space="preserve">Little Bridge Creek </v>
          </cell>
          <cell r="C6949" t="str">
            <v>Methow</v>
          </cell>
          <cell r="D6949" t="str">
            <v>yes</v>
          </cell>
          <cell r="E6949" t="str">
            <v>yes</v>
          </cell>
          <cell r="F6949" t="str">
            <v>yes</v>
          </cell>
        </row>
        <row r="6950">
          <cell r="A6950" t="str">
            <v>Little Bridge Creek 06</v>
          </cell>
          <cell r="B6950" t="str">
            <v xml:space="preserve">Little Bridge Creek </v>
          </cell>
          <cell r="C6950" t="str">
            <v>Methow</v>
          </cell>
          <cell r="D6950" t="str">
            <v>yes</v>
          </cell>
          <cell r="E6950" t="str">
            <v>yes</v>
          </cell>
          <cell r="F6950" t="str">
            <v>yes</v>
          </cell>
        </row>
        <row r="6951">
          <cell r="A6951" t="str">
            <v>Little Camas Creek 01</v>
          </cell>
          <cell r="B6951" t="str">
            <v xml:space="preserve">Sand Creek </v>
          </cell>
          <cell r="C6951" t="str">
            <v>Wenatchee</v>
          </cell>
          <cell r="D6951" t="str">
            <v>no</v>
          </cell>
          <cell r="E6951" t="str">
            <v>yes</v>
          </cell>
          <cell r="F6951" t="str">
            <v>no</v>
          </cell>
        </row>
        <row r="6952">
          <cell r="A6952" t="str">
            <v>Little Giant Creek 01</v>
          </cell>
          <cell r="B6952" t="str">
            <v xml:space="preserve">Upper Chiwawa River </v>
          </cell>
          <cell r="C6952" t="str">
            <v>Wenatchee</v>
          </cell>
          <cell r="D6952" t="str">
            <v>no</v>
          </cell>
          <cell r="E6952" t="str">
            <v>yes</v>
          </cell>
          <cell r="F6952" t="str">
            <v>no</v>
          </cell>
        </row>
        <row r="6953">
          <cell r="A6953" t="str">
            <v>Little Slate Creek 01</v>
          </cell>
          <cell r="B6953" t="str">
            <v xml:space="preserve">Middle Twisp River </v>
          </cell>
          <cell r="C6953" t="str">
            <v>Methow</v>
          </cell>
          <cell r="D6953" t="str">
            <v>no</v>
          </cell>
          <cell r="E6953" t="str">
            <v>no</v>
          </cell>
          <cell r="F6953" t="str">
            <v>no</v>
          </cell>
        </row>
        <row r="6954">
          <cell r="A6954" t="str">
            <v>Little Wenatchee River Lower 01</v>
          </cell>
          <cell r="B6954" t="str">
            <v xml:space="preserve">Lower Little Wenatchee River </v>
          </cell>
          <cell r="C6954" t="str">
            <v>Wenatchee</v>
          </cell>
          <cell r="D6954" t="str">
            <v>yes</v>
          </cell>
          <cell r="E6954" t="str">
            <v>yes</v>
          </cell>
          <cell r="F6954" t="str">
            <v>yes</v>
          </cell>
        </row>
        <row r="6955">
          <cell r="A6955" t="str">
            <v>Little Wenatchee River Lower 02</v>
          </cell>
          <cell r="B6955" t="str">
            <v xml:space="preserve">Lower Little Wenatchee River </v>
          </cell>
          <cell r="C6955" t="str">
            <v>Wenatchee</v>
          </cell>
          <cell r="D6955" t="str">
            <v>yes</v>
          </cell>
          <cell r="E6955" t="str">
            <v>yes</v>
          </cell>
          <cell r="F6955" t="str">
            <v>yes</v>
          </cell>
        </row>
        <row r="6956">
          <cell r="A6956" t="str">
            <v>Little Wenatchee River Lower 03</v>
          </cell>
          <cell r="B6956" t="str">
            <v xml:space="preserve">Lower Little Wenatchee River </v>
          </cell>
          <cell r="C6956" t="str">
            <v>Wenatchee</v>
          </cell>
          <cell r="D6956" t="str">
            <v>yes</v>
          </cell>
          <cell r="E6956" t="str">
            <v>yes</v>
          </cell>
          <cell r="F6956" t="str">
            <v>yes</v>
          </cell>
        </row>
        <row r="6957">
          <cell r="A6957" t="str">
            <v>Little Wenatchee River Lower 04</v>
          </cell>
          <cell r="B6957" t="str">
            <v xml:space="preserve">Lower Little Wenatchee River </v>
          </cell>
          <cell r="C6957" t="str">
            <v>Wenatchee</v>
          </cell>
          <cell r="D6957" t="str">
            <v>yes</v>
          </cell>
          <cell r="E6957" t="str">
            <v>yes</v>
          </cell>
          <cell r="F6957" t="str">
            <v>yes</v>
          </cell>
        </row>
        <row r="6958">
          <cell r="A6958" t="str">
            <v>Little Wenatchee River Lower 05</v>
          </cell>
          <cell r="B6958" t="str">
            <v xml:space="preserve">Lower Little Wenatchee River </v>
          </cell>
          <cell r="C6958" t="str">
            <v>Wenatchee</v>
          </cell>
          <cell r="D6958" t="str">
            <v>yes</v>
          </cell>
          <cell r="E6958" t="str">
            <v>yes</v>
          </cell>
          <cell r="F6958" t="str">
            <v>yes</v>
          </cell>
        </row>
        <row r="6959">
          <cell r="A6959" t="str">
            <v>Little Wenatchee River Lower 06</v>
          </cell>
          <cell r="B6959" t="str">
            <v xml:space="preserve">Middle Little Wenatchee River </v>
          </cell>
          <cell r="C6959" t="str">
            <v>Wenatchee</v>
          </cell>
          <cell r="D6959" t="str">
            <v>no</v>
          </cell>
          <cell r="E6959" t="str">
            <v>no</v>
          </cell>
          <cell r="F6959" t="str">
            <v>yes</v>
          </cell>
        </row>
        <row r="6960">
          <cell r="A6960" t="str">
            <v>Little Wenatchee River Middle 01</v>
          </cell>
          <cell r="B6960" t="str">
            <v>Lake Creek (Wenatchee)</v>
          </cell>
          <cell r="C6960" t="str">
            <v>Wenatchee</v>
          </cell>
          <cell r="D6960" t="str">
            <v>no</v>
          </cell>
          <cell r="E6960" t="str">
            <v>no</v>
          </cell>
          <cell r="F6960" t="str">
            <v>yes</v>
          </cell>
        </row>
        <row r="6961">
          <cell r="A6961" t="str">
            <v>Little Wenatchee River Upper 01</v>
          </cell>
          <cell r="B6961" t="str">
            <v xml:space="preserve">Upper Little Wenatchee River </v>
          </cell>
          <cell r="C6961" t="str">
            <v>Wenatchee</v>
          </cell>
          <cell r="D6961" t="str">
            <v>no</v>
          </cell>
          <cell r="E6961" t="str">
            <v>no</v>
          </cell>
          <cell r="F6961" t="str">
            <v>yes</v>
          </cell>
        </row>
        <row r="6962">
          <cell r="A6962" t="str">
            <v>Little Wenatchee River Upper 02</v>
          </cell>
          <cell r="B6962" t="str">
            <v xml:space="preserve">Upper Little Wenatchee River </v>
          </cell>
          <cell r="C6962" t="str">
            <v>Wenatchee</v>
          </cell>
          <cell r="D6962" t="str">
            <v>no</v>
          </cell>
          <cell r="E6962" t="str">
            <v>no</v>
          </cell>
          <cell r="F6962" t="str">
            <v>no</v>
          </cell>
        </row>
        <row r="6963">
          <cell r="A6963" t="str">
            <v>Lost Creek 01</v>
          </cell>
          <cell r="B6963" t="str">
            <v xml:space="preserve">Lower Little Wenatchee River </v>
          </cell>
          <cell r="C6963" t="str">
            <v>Wenatchee</v>
          </cell>
          <cell r="D6963" t="str">
            <v>yes</v>
          </cell>
          <cell r="E6963" t="str">
            <v>no</v>
          </cell>
          <cell r="F6963" t="str">
            <v>no</v>
          </cell>
        </row>
        <row r="6964">
          <cell r="A6964" t="str">
            <v>Lost River Lower 01</v>
          </cell>
          <cell r="B6964" t="str">
            <v xml:space="preserve">Lower Lost River </v>
          </cell>
          <cell r="C6964" t="str">
            <v>Methow</v>
          </cell>
          <cell r="D6964" t="str">
            <v>yes</v>
          </cell>
          <cell r="E6964" t="str">
            <v>yes</v>
          </cell>
          <cell r="F6964" t="str">
            <v>yes</v>
          </cell>
        </row>
        <row r="6965">
          <cell r="A6965" t="str">
            <v>Lost River Lower 02</v>
          </cell>
          <cell r="B6965" t="str">
            <v xml:space="preserve">Lower Lost River </v>
          </cell>
          <cell r="C6965" t="str">
            <v>Methow</v>
          </cell>
          <cell r="D6965" t="str">
            <v>yes</v>
          </cell>
          <cell r="E6965" t="str">
            <v>yes</v>
          </cell>
          <cell r="F6965" t="str">
            <v>yes</v>
          </cell>
        </row>
        <row r="6966">
          <cell r="A6966" t="str">
            <v>Lost River Lower 03</v>
          </cell>
          <cell r="B6966" t="str">
            <v xml:space="preserve">Lower Lost River </v>
          </cell>
          <cell r="C6966" t="str">
            <v>Methow</v>
          </cell>
          <cell r="D6966" t="str">
            <v>yes</v>
          </cell>
          <cell r="E6966" t="str">
            <v>yes</v>
          </cell>
          <cell r="F6966" t="str">
            <v>yes</v>
          </cell>
        </row>
        <row r="6967">
          <cell r="A6967" t="str">
            <v>Lost River Lower 04</v>
          </cell>
          <cell r="B6967" t="str">
            <v xml:space="preserve">Lower Lost River </v>
          </cell>
          <cell r="C6967" t="str">
            <v>Methow</v>
          </cell>
          <cell r="D6967" t="str">
            <v>yes</v>
          </cell>
          <cell r="E6967" t="str">
            <v>yes</v>
          </cell>
          <cell r="F6967" t="str">
            <v>yes</v>
          </cell>
        </row>
        <row r="6968">
          <cell r="A6968" t="str">
            <v>Lost River Lower 05</v>
          </cell>
          <cell r="B6968" t="str">
            <v xml:space="preserve">Lower Lost River </v>
          </cell>
          <cell r="C6968" t="str">
            <v>Methow</v>
          </cell>
          <cell r="D6968" t="str">
            <v>yes</v>
          </cell>
          <cell r="E6968" t="str">
            <v>yes</v>
          </cell>
          <cell r="F6968" t="str">
            <v>yes</v>
          </cell>
        </row>
        <row r="6969">
          <cell r="A6969" t="str">
            <v>Lost River Lower 06</v>
          </cell>
          <cell r="B6969" t="str">
            <v xml:space="preserve">Lower Lost River </v>
          </cell>
          <cell r="C6969" t="str">
            <v>Methow</v>
          </cell>
          <cell r="D6969" t="str">
            <v>no</v>
          </cell>
          <cell r="E6969" t="str">
            <v>yes</v>
          </cell>
          <cell r="F6969" t="str">
            <v>yes</v>
          </cell>
        </row>
        <row r="6970">
          <cell r="A6970" t="str">
            <v>Lost River Lower 07</v>
          </cell>
          <cell r="B6970" t="str">
            <v xml:space="preserve">Upper Lost River </v>
          </cell>
          <cell r="C6970" t="str">
            <v>Methow</v>
          </cell>
          <cell r="D6970" t="str">
            <v>no</v>
          </cell>
          <cell r="E6970" t="str">
            <v>no</v>
          </cell>
          <cell r="F6970" t="str">
            <v>yes</v>
          </cell>
        </row>
        <row r="6971">
          <cell r="A6971" t="str">
            <v>Lost River Upper 01</v>
          </cell>
          <cell r="B6971" t="str">
            <v>Diamond Creek</v>
          </cell>
          <cell r="C6971" t="str">
            <v>Methow</v>
          </cell>
          <cell r="D6971" t="str">
            <v>no</v>
          </cell>
          <cell r="E6971" t="str">
            <v>no</v>
          </cell>
          <cell r="F6971" t="str">
            <v>yes</v>
          </cell>
        </row>
        <row r="6972">
          <cell r="A6972" t="str">
            <v>Lost River Upper 02</v>
          </cell>
          <cell r="B6972" t="str">
            <v>Diamond Creek</v>
          </cell>
          <cell r="C6972" t="str">
            <v>Methow</v>
          </cell>
          <cell r="D6972" t="str">
            <v>no</v>
          </cell>
          <cell r="E6972" t="str">
            <v>no</v>
          </cell>
          <cell r="F6972" t="str">
            <v>yes</v>
          </cell>
        </row>
        <row r="6973">
          <cell r="A6973" t="str">
            <v>Mad River Lower 01</v>
          </cell>
          <cell r="B6973" t="str">
            <v xml:space="preserve">Lower Mad River </v>
          </cell>
          <cell r="C6973" t="str">
            <v>Entiat</v>
          </cell>
          <cell r="D6973" t="str">
            <v>yes</v>
          </cell>
          <cell r="E6973" t="str">
            <v>yes</v>
          </cell>
          <cell r="F6973" t="str">
            <v>yes</v>
          </cell>
        </row>
        <row r="6974">
          <cell r="A6974" t="str">
            <v>Mad River Lower 02</v>
          </cell>
          <cell r="B6974" t="str">
            <v xml:space="preserve">Lower Mad River </v>
          </cell>
          <cell r="C6974" t="str">
            <v>Entiat</v>
          </cell>
          <cell r="D6974" t="str">
            <v>yes</v>
          </cell>
          <cell r="E6974" t="str">
            <v>yes</v>
          </cell>
          <cell r="F6974" t="str">
            <v>yes</v>
          </cell>
        </row>
        <row r="6975">
          <cell r="A6975" t="str">
            <v>Mad River Lower 03</v>
          </cell>
          <cell r="B6975" t="str">
            <v xml:space="preserve">Lower Mad River </v>
          </cell>
          <cell r="C6975" t="str">
            <v>Entiat</v>
          </cell>
          <cell r="D6975" t="str">
            <v>yes</v>
          </cell>
          <cell r="E6975" t="str">
            <v>yes</v>
          </cell>
          <cell r="F6975" t="str">
            <v>yes</v>
          </cell>
        </row>
        <row r="6976">
          <cell r="A6976" t="str">
            <v>Mad River Lower 04</v>
          </cell>
          <cell r="B6976" t="str">
            <v xml:space="preserve">Lower Mad River </v>
          </cell>
          <cell r="C6976" t="str">
            <v>Entiat</v>
          </cell>
          <cell r="D6976" t="str">
            <v>yes</v>
          </cell>
          <cell r="E6976" t="str">
            <v>yes</v>
          </cell>
          <cell r="F6976" t="str">
            <v>yes</v>
          </cell>
        </row>
        <row r="6977">
          <cell r="A6977" t="str">
            <v>Mad River Lower 05</v>
          </cell>
          <cell r="B6977" t="str">
            <v xml:space="preserve">Lower Mad River </v>
          </cell>
          <cell r="C6977" t="str">
            <v>Entiat</v>
          </cell>
          <cell r="D6977" t="str">
            <v>yes</v>
          </cell>
          <cell r="E6977" t="str">
            <v>yes</v>
          </cell>
          <cell r="F6977" t="str">
            <v>yes</v>
          </cell>
        </row>
        <row r="6978">
          <cell r="A6978" t="str">
            <v>Mad River Lower 06</v>
          </cell>
          <cell r="B6978" t="str">
            <v xml:space="preserve">Lower Mad River </v>
          </cell>
          <cell r="C6978" t="str">
            <v>Entiat</v>
          </cell>
          <cell r="D6978" t="str">
            <v>yes</v>
          </cell>
          <cell r="E6978" t="str">
            <v>yes</v>
          </cell>
          <cell r="F6978" t="str">
            <v>yes</v>
          </cell>
        </row>
        <row r="6979">
          <cell r="A6979" t="str">
            <v>Mad River Lower 07</v>
          </cell>
          <cell r="B6979" t="str">
            <v xml:space="preserve">Lower Mad River </v>
          </cell>
          <cell r="C6979" t="str">
            <v>Entiat</v>
          </cell>
          <cell r="D6979" t="str">
            <v>yes</v>
          </cell>
          <cell r="E6979" t="str">
            <v>yes</v>
          </cell>
          <cell r="F6979" t="str">
            <v>yes</v>
          </cell>
        </row>
        <row r="6980">
          <cell r="A6980" t="str">
            <v>Mad River Lower 08</v>
          </cell>
          <cell r="B6980" t="str">
            <v xml:space="preserve">Lower Mad River </v>
          </cell>
          <cell r="C6980" t="str">
            <v>Entiat</v>
          </cell>
          <cell r="D6980" t="str">
            <v>yes</v>
          </cell>
          <cell r="E6980" t="str">
            <v>yes</v>
          </cell>
          <cell r="F6980" t="str">
            <v>yes</v>
          </cell>
        </row>
        <row r="6981">
          <cell r="A6981" t="str">
            <v>Mad River Lower 09</v>
          </cell>
          <cell r="B6981" t="str">
            <v xml:space="preserve">Lower Mad River </v>
          </cell>
          <cell r="C6981" t="str">
            <v>Entiat</v>
          </cell>
          <cell r="D6981" t="str">
            <v>no</v>
          </cell>
          <cell r="E6981" t="str">
            <v>yes</v>
          </cell>
          <cell r="F6981" t="str">
            <v>yes</v>
          </cell>
        </row>
        <row r="6982">
          <cell r="A6982" t="str">
            <v>Mad River Lower 10</v>
          </cell>
          <cell r="B6982" t="str">
            <v xml:space="preserve">Lower Mad River </v>
          </cell>
          <cell r="C6982" t="str">
            <v>Entiat</v>
          </cell>
          <cell r="D6982" t="str">
            <v>no</v>
          </cell>
          <cell r="E6982" t="str">
            <v>yes</v>
          </cell>
          <cell r="F6982" t="str">
            <v>yes</v>
          </cell>
        </row>
        <row r="6983">
          <cell r="A6983" t="str">
            <v>Mad River Upper 01</v>
          </cell>
          <cell r="B6983" t="str">
            <v xml:space="preserve">Upper Mad River </v>
          </cell>
          <cell r="C6983" t="str">
            <v>Entiat</v>
          </cell>
          <cell r="D6983" t="str">
            <v>no</v>
          </cell>
          <cell r="E6983" t="str">
            <v>yes</v>
          </cell>
          <cell r="F6983" t="str">
            <v>yes</v>
          </cell>
        </row>
        <row r="6984">
          <cell r="A6984" t="str">
            <v>Mad River Upper 02</v>
          </cell>
          <cell r="B6984" t="str">
            <v xml:space="preserve">Upper Mad River </v>
          </cell>
          <cell r="C6984" t="str">
            <v>Entiat</v>
          </cell>
          <cell r="D6984" t="str">
            <v>no</v>
          </cell>
          <cell r="E6984" t="str">
            <v>yes</v>
          </cell>
          <cell r="F6984" t="str">
            <v>yes</v>
          </cell>
        </row>
        <row r="6985">
          <cell r="A6985" t="str">
            <v>Mad River Upper 03</v>
          </cell>
          <cell r="B6985" t="str">
            <v xml:space="preserve">Upper Mad River </v>
          </cell>
          <cell r="C6985" t="str">
            <v>Entiat</v>
          </cell>
          <cell r="D6985" t="str">
            <v>no</v>
          </cell>
          <cell r="E6985" t="str">
            <v>yes</v>
          </cell>
          <cell r="F6985" t="str">
            <v>yes</v>
          </cell>
        </row>
        <row r="6986">
          <cell r="A6986" t="str">
            <v>Mad River Upper 04</v>
          </cell>
          <cell r="B6986" t="str">
            <v xml:space="preserve">Upper Mad River </v>
          </cell>
          <cell r="C6986" t="str">
            <v>Entiat</v>
          </cell>
          <cell r="D6986" t="str">
            <v>no</v>
          </cell>
          <cell r="E6986" t="str">
            <v>yes</v>
          </cell>
          <cell r="F6986" t="str">
            <v>yes</v>
          </cell>
        </row>
        <row r="6987">
          <cell r="A6987" t="str">
            <v>Mad River Upper 05</v>
          </cell>
          <cell r="B6987" t="str">
            <v xml:space="preserve">Upper Mad River </v>
          </cell>
          <cell r="C6987" t="str">
            <v>Entiat</v>
          </cell>
          <cell r="D6987" t="str">
            <v>no</v>
          </cell>
          <cell r="E6987" t="str">
            <v>no</v>
          </cell>
          <cell r="F6987" t="str">
            <v>yes</v>
          </cell>
        </row>
        <row r="6988">
          <cell r="A6988" t="str">
            <v>Maple Creek 01</v>
          </cell>
          <cell r="B6988" t="str">
            <v xml:space="preserve">Upper Chiwawa River </v>
          </cell>
          <cell r="C6988" t="str">
            <v>Wenatchee</v>
          </cell>
          <cell r="D6988" t="str">
            <v>no</v>
          </cell>
          <cell r="E6988" t="str">
            <v>yes</v>
          </cell>
          <cell r="F6988" t="str">
            <v>no</v>
          </cell>
        </row>
        <row r="6989">
          <cell r="A6989" t="str">
            <v>Methow River Alder 01</v>
          </cell>
          <cell r="B6989" t="str">
            <v>Methow River-Alder Creek</v>
          </cell>
          <cell r="C6989" t="str">
            <v>Methow</v>
          </cell>
          <cell r="D6989" t="str">
            <v>yes</v>
          </cell>
          <cell r="E6989" t="str">
            <v>yes</v>
          </cell>
          <cell r="F6989" t="str">
            <v>yes</v>
          </cell>
        </row>
        <row r="6990">
          <cell r="A6990" t="str">
            <v>Methow River Alder 02</v>
          </cell>
          <cell r="B6990" t="str">
            <v>Methow River-Alder Creek</v>
          </cell>
          <cell r="C6990" t="str">
            <v>Methow</v>
          </cell>
          <cell r="D6990" t="str">
            <v>yes</v>
          </cell>
          <cell r="E6990" t="str">
            <v>yes</v>
          </cell>
          <cell r="F6990" t="str">
            <v>yes</v>
          </cell>
        </row>
        <row r="6991">
          <cell r="A6991" t="str">
            <v>Methow River Alder 03</v>
          </cell>
          <cell r="B6991" t="str">
            <v>Methow River-Alder Creek</v>
          </cell>
          <cell r="C6991" t="str">
            <v>Methow</v>
          </cell>
          <cell r="D6991" t="str">
            <v>yes</v>
          </cell>
          <cell r="E6991" t="str">
            <v>yes</v>
          </cell>
          <cell r="F6991" t="str">
            <v>yes</v>
          </cell>
        </row>
        <row r="6992">
          <cell r="A6992" t="str">
            <v>Methow River Alder 04</v>
          </cell>
          <cell r="B6992" t="str">
            <v>Methow River-Alder Creek</v>
          </cell>
          <cell r="C6992" t="str">
            <v>Methow</v>
          </cell>
          <cell r="D6992" t="str">
            <v>yes</v>
          </cell>
          <cell r="E6992" t="str">
            <v>yes</v>
          </cell>
          <cell r="F6992" t="str">
            <v>yes</v>
          </cell>
        </row>
        <row r="6993">
          <cell r="A6993" t="str">
            <v>Methow River Alder 05</v>
          </cell>
          <cell r="B6993" t="str">
            <v>Methow River-Alder Creek</v>
          </cell>
          <cell r="C6993" t="str">
            <v>Methow</v>
          </cell>
          <cell r="D6993" t="str">
            <v>yes</v>
          </cell>
          <cell r="E6993" t="str">
            <v>yes</v>
          </cell>
          <cell r="F6993" t="str">
            <v>yes</v>
          </cell>
        </row>
        <row r="6994">
          <cell r="A6994" t="str">
            <v>Methow River Alder 06</v>
          </cell>
          <cell r="B6994" t="str">
            <v>Methow River-Alder Creek</v>
          </cell>
          <cell r="C6994" t="str">
            <v>Methow</v>
          </cell>
          <cell r="D6994" t="str">
            <v>yes</v>
          </cell>
          <cell r="E6994" t="str">
            <v>yes</v>
          </cell>
          <cell r="F6994" t="str">
            <v>yes</v>
          </cell>
        </row>
        <row r="6995">
          <cell r="A6995" t="str">
            <v>Methow River Alder 07</v>
          </cell>
          <cell r="B6995" t="str">
            <v>Methow River-Alder Creek</v>
          </cell>
          <cell r="C6995" t="str">
            <v>Methow</v>
          </cell>
          <cell r="D6995" t="str">
            <v>yes</v>
          </cell>
          <cell r="E6995" t="str">
            <v>yes</v>
          </cell>
          <cell r="F6995" t="str">
            <v>yes</v>
          </cell>
        </row>
        <row r="6996">
          <cell r="A6996" t="str">
            <v>Methow River Alder 08</v>
          </cell>
          <cell r="B6996" t="str">
            <v>Methow River-Alder Creek</v>
          </cell>
          <cell r="C6996" t="str">
            <v>Methow</v>
          </cell>
          <cell r="D6996" t="str">
            <v>yes</v>
          </cell>
          <cell r="E6996" t="str">
            <v>yes</v>
          </cell>
          <cell r="F6996" t="str">
            <v>yes</v>
          </cell>
        </row>
        <row r="6997">
          <cell r="A6997" t="str">
            <v>Methow River Alta Coulee 01</v>
          </cell>
          <cell r="B6997" t="str">
            <v>Methow River-Alta Coulee</v>
          </cell>
          <cell r="C6997" t="str">
            <v>Methow</v>
          </cell>
          <cell r="D6997" t="str">
            <v>yes</v>
          </cell>
          <cell r="E6997" t="str">
            <v>yes</v>
          </cell>
          <cell r="F6997" t="str">
            <v>yes</v>
          </cell>
        </row>
        <row r="6998">
          <cell r="A6998" t="str">
            <v>Methow River Alta Coulee 02</v>
          </cell>
          <cell r="B6998" t="str">
            <v>Methow River-Alta Coulee</v>
          </cell>
          <cell r="C6998" t="str">
            <v>Methow</v>
          </cell>
          <cell r="D6998" t="str">
            <v>yes</v>
          </cell>
          <cell r="E6998" t="str">
            <v>yes</v>
          </cell>
          <cell r="F6998" t="str">
            <v>yes</v>
          </cell>
        </row>
        <row r="6999">
          <cell r="A6999" t="str">
            <v>Methow River Alta Coulee 03</v>
          </cell>
          <cell r="B6999" t="str">
            <v>Methow River-Alta Coulee</v>
          </cell>
          <cell r="C6999" t="str">
            <v>Methow</v>
          </cell>
          <cell r="D6999" t="str">
            <v>yes</v>
          </cell>
          <cell r="E6999" t="str">
            <v>yes</v>
          </cell>
          <cell r="F6999" t="str">
            <v>yes</v>
          </cell>
        </row>
        <row r="7000">
          <cell r="A7000" t="str">
            <v>Methow River Alta Coulee 04</v>
          </cell>
          <cell r="B7000" t="str">
            <v>Methow River-Alta Coulee</v>
          </cell>
          <cell r="C7000" t="str">
            <v>Methow</v>
          </cell>
          <cell r="D7000" t="str">
            <v>yes</v>
          </cell>
          <cell r="E7000" t="str">
            <v>yes</v>
          </cell>
          <cell r="F7000" t="str">
            <v>yes</v>
          </cell>
        </row>
        <row r="7001">
          <cell r="A7001" t="str">
            <v>Methow River Alta Coulee 05</v>
          </cell>
          <cell r="B7001" t="str">
            <v>Methow River-Alta Coulee</v>
          </cell>
          <cell r="C7001" t="str">
            <v>Methow</v>
          </cell>
          <cell r="D7001" t="str">
            <v>yes</v>
          </cell>
          <cell r="E7001" t="str">
            <v>yes</v>
          </cell>
          <cell r="F7001" t="str">
            <v>yes</v>
          </cell>
        </row>
        <row r="7002">
          <cell r="A7002" t="str">
            <v>Methow River Alta Coulee 06</v>
          </cell>
          <cell r="B7002" t="str">
            <v>Methow River-Alta Coulee</v>
          </cell>
          <cell r="C7002" t="str">
            <v>Methow</v>
          </cell>
          <cell r="D7002" t="str">
            <v>yes</v>
          </cell>
          <cell r="E7002" t="str">
            <v>yes</v>
          </cell>
          <cell r="F7002" t="str">
            <v>yes</v>
          </cell>
        </row>
        <row r="7003">
          <cell r="A7003" t="str">
            <v>Methow River McFarland 01</v>
          </cell>
          <cell r="B7003" t="str">
            <v>Methow River-McFarland Creek</v>
          </cell>
          <cell r="C7003" t="str">
            <v>Methow</v>
          </cell>
          <cell r="D7003" t="str">
            <v>yes</v>
          </cell>
          <cell r="E7003" t="str">
            <v>yes</v>
          </cell>
          <cell r="F7003" t="str">
            <v>yes</v>
          </cell>
        </row>
        <row r="7004">
          <cell r="A7004" t="str">
            <v>Methow River McFarland 02</v>
          </cell>
          <cell r="B7004" t="str">
            <v>Methow River-McFarland Creek</v>
          </cell>
          <cell r="C7004" t="str">
            <v>Methow</v>
          </cell>
          <cell r="D7004" t="str">
            <v>yes</v>
          </cell>
          <cell r="E7004" t="str">
            <v>yes</v>
          </cell>
          <cell r="F7004" t="str">
            <v>yes</v>
          </cell>
        </row>
        <row r="7005">
          <cell r="A7005" t="str">
            <v>Methow River McFarland 03</v>
          </cell>
          <cell r="B7005" t="str">
            <v>Methow River-McFarland Creek</v>
          </cell>
          <cell r="C7005" t="str">
            <v>Methow</v>
          </cell>
          <cell r="D7005" t="str">
            <v>yes</v>
          </cell>
          <cell r="E7005" t="str">
            <v>yes</v>
          </cell>
          <cell r="F7005" t="str">
            <v>yes</v>
          </cell>
        </row>
        <row r="7006">
          <cell r="A7006" t="str">
            <v>Methow River McFarland 04</v>
          </cell>
          <cell r="B7006" t="str">
            <v>Methow River-McFarland Creek</v>
          </cell>
          <cell r="C7006" t="str">
            <v>Methow</v>
          </cell>
          <cell r="D7006" t="str">
            <v>yes</v>
          </cell>
          <cell r="E7006" t="str">
            <v>yes</v>
          </cell>
          <cell r="F7006" t="str">
            <v>yes</v>
          </cell>
        </row>
        <row r="7007">
          <cell r="A7007" t="str">
            <v>Methow River McFarland 05</v>
          </cell>
          <cell r="B7007" t="str">
            <v>Methow River-McFarland Creek</v>
          </cell>
          <cell r="C7007" t="str">
            <v>Methow</v>
          </cell>
          <cell r="D7007" t="str">
            <v>yes</v>
          </cell>
          <cell r="E7007" t="str">
            <v>yes</v>
          </cell>
          <cell r="F7007" t="str">
            <v>yes</v>
          </cell>
        </row>
        <row r="7008">
          <cell r="A7008" t="str">
            <v>Methow River McFarland 06</v>
          </cell>
          <cell r="B7008" t="str">
            <v>Methow River-McFarland Creek</v>
          </cell>
          <cell r="C7008" t="str">
            <v>Methow</v>
          </cell>
          <cell r="D7008" t="str">
            <v>yes</v>
          </cell>
          <cell r="E7008" t="str">
            <v>yes</v>
          </cell>
          <cell r="F7008" t="str">
            <v>yes</v>
          </cell>
        </row>
        <row r="7009">
          <cell r="A7009" t="str">
            <v>Methow River Rattlesnake 01</v>
          </cell>
          <cell r="B7009" t="str">
            <v>Methow River-Rattlesnake Creek</v>
          </cell>
          <cell r="C7009" t="str">
            <v>Methow</v>
          </cell>
          <cell r="D7009" t="str">
            <v>yes</v>
          </cell>
          <cell r="E7009" t="str">
            <v>yes</v>
          </cell>
          <cell r="F7009" t="str">
            <v>yes</v>
          </cell>
        </row>
        <row r="7010">
          <cell r="A7010" t="str">
            <v>Methow River Rattlesnake 02</v>
          </cell>
          <cell r="B7010" t="str">
            <v>Methow River-Rattlesnake Creek</v>
          </cell>
          <cell r="C7010" t="str">
            <v>Methow</v>
          </cell>
          <cell r="D7010" t="str">
            <v>yes</v>
          </cell>
          <cell r="E7010" t="str">
            <v>yes</v>
          </cell>
          <cell r="F7010" t="str">
            <v>yes</v>
          </cell>
        </row>
        <row r="7011">
          <cell r="A7011" t="str">
            <v>Methow River Rattlesnake 03</v>
          </cell>
          <cell r="B7011" t="str">
            <v>Methow River-Rattlesnake Creek</v>
          </cell>
          <cell r="C7011" t="str">
            <v>Methow</v>
          </cell>
          <cell r="D7011" t="str">
            <v>yes</v>
          </cell>
          <cell r="E7011" t="str">
            <v>yes</v>
          </cell>
          <cell r="F7011" t="str">
            <v>yes</v>
          </cell>
        </row>
        <row r="7012">
          <cell r="A7012" t="str">
            <v>Methow River Rattlesnake 04</v>
          </cell>
          <cell r="B7012" t="str">
            <v xml:space="preserve">Lower Lost River </v>
          </cell>
          <cell r="C7012" t="str">
            <v>Methow</v>
          </cell>
          <cell r="D7012" t="str">
            <v>yes</v>
          </cell>
          <cell r="E7012" t="str">
            <v>yes</v>
          </cell>
          <cell r="F7012" t="str">
            <v>yes</v>
          </cell>
        </row>
        <row r="7013">
          <cell r="A7013" t="str">
            <v>Methow River Rattlesnake 05</v>
          </cell>
          <cell r="B7013" t="str">
            <v xml:space="preserve">Robinson Creek </v>
          </cell>
          <cell r="C7013" t="str">
            <v>Methow</v>
          </cell>
          <cell r="D7013" t="str">
            <v>yes</v>
          </cell>
          <cell r="E7013" t="str">
            <v>yes</v>
          </cell>
          <cell r="F7013" t="str">
            <v>yes</v>
          </cell>
        </row>
        <row r="7014">
          <cell r="A7014" t="str">
            <v>Methow River Rattlesnake 06</v>
          </cell>
          <cell r="B7014" t="str">
            <v xml:space="preserve">West Fork Methow River </v>
          </cell>
          <cell r="C7014" t="str">
            <v>Methow</v>
          </cell>
          <cell r="D7014" t="str">
            <v>yes</v>
          </cell>
          <cell r="E7014" t="str">
            <v>yes</v>
          </cell>
          <cell r="F7014" t="str">
            <v>yes</v>
          </cell>
        </row>
        <row r="7015">
          <cell r="A7015" t="str">
            <v>Methow River Texas 01</v>
          </cell>
          <cell r="B7015" t="str">
            <v>Methow River-Texas Creek</v>
          </cell>
          <cell r="C7015" t="str">
            <v>Methow</v>
          </cell>
          <cell r="D7015" t="str">
            <v>yes</v>
          </cell>
          <cell r="E7015" t="str">
            <v>yes</v>
          </cell>
          <cell r="F7015" t="str">
            <v>yes</v>
          </cell>
        </row>
        <row r="7016">
          <cell r="A7016" t="str">
            <v>Methow River Texas 02</v>
          </cell>
          <cell r="B7016" t="str">
            <v>Methow River-Texas Creek</v>
          </cell>
          <cell r="C7016" t="str">
            <v>Methow</v>
          </cell>
          <cell r="D7016" t="str">
            <v>yes</v>
          </cell>
          <cell r="E7016" t="str">
            <v>yes</v>
          </cell>
          <cell r="F7016" t="str">
            <v>yes</v>
          </cell>
        </row>
        <row r="7017">
          <cell r="A7017" t="str">
            <v>Methow River Texas 03</v>
          </cell>
          <cell r="B7017" t="str">
            <v>Methow River-Texas Creek</v>
          </cell>
          <cell r="C7017" t="str">
            <v>Methow</v>
          </cell>
          <cell r="D7017" t="str">
            <v>yes</v>
          </cell>
          <cell r="E7017" t="str">
            <v>yes</v>
          </cell>
          <cell r="F7017" t="str">
            <v>yes</v>
          </cell>
        </row>
        <row r="7018">
          <cell r="A7018" t="str">
            <v>Methow River Texas 04</v>
          </cell>
          <cell r="B7018" t="str">
            <v>Methow River-Texas Creek</v>
          </cell>
          <cell r="C7018" t="str">
            <v>Methow</v>
          </cell>
          <cell r="D7018" t="str">
            <v>yes</v>
          </cell>
          <cell r="E7018" t="str">
            <v>yes</v>
          </cell>
          <cell r="F7018" t="str">
            <v>yes</v>
          </cell>
        </row>
        <row r="7019">
          <cell r="A7019" t="str">
            <v>Methow River Thompson 01</v>
          </cell>
          <cell r="B7019" t="str">
            <v>Methow River-Thompson Creek</v>
          </cell>
          <cell r="C7019" t="str">
            <v>Methow</v>
          </cell>
          <cell r="D7019" t="str">
            <v>yes</v>
          </cell>
          <cell r="E7019" t="str">
            <v>yes</v>
          </cell>
          <cell r="F7019" t="str">
            <v>yes</v>
          </cell>
        </row>
        <row r="7020">
          <cell r="A7020" t="str">
            <v>Methow River Thompson 02</v>
          </cell>
          <cell r="B7020" t="str">
            <v>Methow River-Thompson Creek</v>
          </cell>
          <cell r="C7020" t="str">
            <v>Methow</v>
          </cell>
          <cell r="D7020" t="str">
            <v>yes</v>
          </cell>
          <cell r="E7020" t="str">
            <v>yes</v>
          </cell>
          <cell r="F7020" t="str">
            <v>yes</v>
          </cell>
        </row>
        <row r="7021">
          <cell r="A7021" t="str">
            <v>Methow River Thompson 03</v>
          </cell>
          <cell r="B7021" t="str">
            <v>Methow River-Thompson Creek</v>
          </cell>
          <cell r="C7021" t="str">
            <v>Methow</v>
          </cell>
          <cell r="D7021" t="str">
            <v>yes</v>
          </cell>
          <cell r="E7021" t="str">
            <v>yes</v>
          </cell>
          <cell r="F7021" t="str">
            <v>yes</v>
          </cell>
        </row>
        <row r="7022">
          <cell r="A7022" t="str">
            <v>Methow River Thompson 04</v>
          </cell>
          <cell r="B7022" t="str">
            <v>Methow River-Thompson Creek</v>
          </cell>
          <cell r="C7022" t="str">
            <v>Methow</v>
          </cell>
          <cell r="D7022" t="str">
            <v>yes</v>
          </cell>
          <cell r="E7022" t="str">
            <v>yes</v>
          </cell>
          <cell r="F7022" t="str">
            <v>yes</v>
          </cell>
        </row>
        <row r="7023">
          <cell r="A7023" t="str">
            <v>Methow River Thompson 05</v>
          </cell>
          <cell r="B7023" t="str">
            <v>Methow River-Thompson Creek</v>
          </cell>
          <cell r="C7023" t="str">
            <v>Methow</v>
          </cell>
          <cell r="D7023" t="str">
            <v>yes</v>
          </cell>
          <cell r="E7023" t="str">
            <v>yes</v>
          </cell>
          <cell r="F7023" t="str">
            <v>yes</v>
          </cell>
        </row>
        <row r="7024">
          <cell r="A7024" t="str">
            <v>Methow River Thompson 06</v>
          </cell>
          <cell r="B7024" t="str">
            <v>Methow River-Thompson Creek</v>
          </cell>
          <cell r="C7024" t="str">
            <v>Methow</v>
          </cell>
          <cell r="D7024" t="str">
            <v>yes</v>
          </cell>
          <cell r="E7024" t="str">
            <v>yes</v>
          </cell>
          <cell r="F7024" t="str">
            <v>yes</v>
          </cell>
        </row>
        <row r="7025">
          <cell r="A7025" t="str">
            <v>Methow River Thompson 07</v>
          </cell>
          <cell r="B7025" t="str">
            <v>Methow River-Thompson Creek</v>
          </cell>
          <cell r="C7025" t="str">
            <v>Methow</v>
          </cell>
          <cell r="D7025" t="str">
            <v>yes</v>
          </cell>
          <cell r="E7025" t="str">
            <v>yes</v>
          </cell>
          <cell r="F7025" t="str">
            <v>yes</v>
          </cell>
        </row>
        <row r="7026">
          <cell r="A7026" t="str">
            <v>Methow River Thompson 08</v>
          </cell>
          <cell r="B7026" t="str">
            <v>Methow River-Thompson Creek</v>
          </cell>
          <cell r="C7026" t="str">
            <v>Methow</v>
          </cell>
          <cell r="D7026" t="str">
            <v>yes</v>
          </cell>
          <cell r="E7026" t="str">
            <v>yes</v>
          </cell>
          <cell r="F7026" t="str">
            <v>yes</v>
          </cell>
        </row>
        <row r="7027">
          <cell r="A7027" t="str">
            <v>Methow River Thompson 09</v>
          </cell>
          <cell r="B7027" t="str">
            <v>Methow River-Thompson Creek</v>
          </cell>
          <cell r="C7027" t="str">
            <v>Methow</v>
          </cell>
          <cell r="D7027" t="str">
            <v>yes</v>
          </cell>
          <cell r="E7027" t="str">
            <v>yes</v>
          </cell>
          <cell r="F7027" t="str">
            <v>yes</v>
          </cell>
        </row>
        <row r="7028">
          <cell r="A7028" t="str">
            <v>Methow River West Fork 01</v>
          </cell>
          <cell r="B7028" t="str">
            <v xml:space="preserve">West Fork Methow River </v>
          </cell>
          <cell r="C7028" t="str">
            <v>Methow</v>
          </cell>
          <cell r="D7028" t="str">
            <v>yes</v>
          </cell>
          <cell r="E7028" t="str">
            <v>yes</v>
          </cell>
          <cell r="F7028" t="str">
            <v>yes</v>
          </cell>
        </row>
        <row r="7029">
          <cell r="A7029" t="str">
            <v>Methow River West Fork 02</v>
          </cell>
          <cell r="B7029" t="str">
            <v xml:space="preserve">West Fork Methow River </v>
          </cell>
          <cell r="C7029" t="str">
            <v>Methow</v>
          </cell>
          <cell r="D7029" t="str">
            <v>yes</v>
          </cell>
          <cell r="E7029" t="str">
            <v>yes</v>
          </cell>
          <cell r="F7029" t="str">
            <v>yes</v>
          </cell>
        </row>
        <row r="7030">
          <cell r="A7030" t="str">
            <v>Methow River West Fork 03</v>
          </cell>
          <cell r="B7030" t="str">
            <v xml:space="preserve">West Fork Methow River </v>
          </cell>
          <cell r="C7030" t="str">
            <v>Methow</v>
          </cell>
          <cell r="D7030" t="str">
            <v>yes</v>
          </cell>
          <cell r="E7030" t="str">
            <v>yes</v>
          </cell>
          <cell r="F7030" t="str">
            <v>yes</v>
          </cell>
        </row>
        <row r="7031">
          <cell r="A7031" t="str">
            <v>Methow River West Fork 04</v>
          </cell>
          <cell r="B7031" t="str">
            <v xml:space="preserve">West Fork Methow River </v>
          </cell>
          <cell r="C7031" t="str">
            <v>Methow</v>
          </cell>
          <cell r="D7031" t="str">
            <v>no</v>
          </cell>
          <cell r="E7031" t="str">
            <v>no</v>
          </cell>
          <cell r="F7031" t="str">
            <v>yes</v>
          </cell>
        </row>
        <row r="7032">
          <cell r="A7032" t="str">
            <v>Middle Shaser Creek 01</v>
          </cell>
          <cell r="B7032" t="str">
            <v xml:space="preserve">Upper Peshastin Creek </v>
          </cell>
          <cell r="C7032" t="str">
            <v>Wenatchee</v>
          </cell>
          <cell r="D7032" t="str">
            <v>no</v>
          </cell>
          <cell r="E7032" t="str">
            <v>yes</v>
          </cell>
          <cell r="F7032" t="str">
            <v>no</v>
          </cell>
        </row>
        <row r="7033">
          <cell r="A7033" t="str">
            <v>Mill Creek Nason 01</v>
          </cell>
          <cell r="B7033" t="str">
            <v xml:space="preserve">Upper Nason Creek </v>
          </cell>
          <cell r="C7033" t="str">
            <v>Wenatchee</v>
          </cell>
          <cell r="D7033" t="str">
            <v>no</v>
          </cell>
          <cell r="E7033" t="str">
            <v>no</v>
          </cell>
          <cell r="F7033" t="str">
            <v>yes</v>
          </cell>
        </row>
        <row r="7034">
          <cell r="A7034" t="str">
            <v>Mill Creek Peshastin 01</v>
          </cell>
          <cell r="B7034" t="str">
            <v xml:space="preserve">Lower Peshastin Creek </v>
          </cell>
          <cell r="C7034" t="str">
            <v>Wenatchee</v>
          </cell>
          <cell r="D7034" t="str">
            <v>yes</v>
          </cell>
          <cell r="E7034" t="str">
            <v>yes</v>
          </cell>
          <cell r="F7034" t="str">
            <v>yes</v>
          </cell>
        </row>
        <row r="7035">
          <cell r="A7035" t="str">
            <v>Mill Creek Peshastin 02</v>
          </cell>
          <cell r="B7035" t="str">
            <v xml:space="preserve">Lower Peshastin Creek </v>
          </cell>
          <cell r="C7035" t="str">
            <v>Wenatchee</v>
          </cell>
          <cell r="D7035" t="str">
            <v>no</v>
          </cell>
          <cell r="E7035" t="str">
            <v>no</v>
          </cell>
          <cell r="F7035" t="str">
            <v>no</v>
          </cell>
        </row>
        <row r="7036">
          <cell r="A7036" t="str">
            <v>Minnow Creek 01</v>
          </cell>
          <cell r="B7036" t="str">
            <v>Chikamin Creek</v>
          </cell>
          <cell r="C7036" t="str">
            <v>Wenatchee</v>
          </cell>
          <cell r="D7036" t="str">
            <v>yes</v>
          </cell>
          <cell r="E7036" t="str">
            <v>no</v>
          </cell>
          <cell r="F7036" t="str">
            <v>no</v>
          </cell>
        </row>
        <row r="7037">
          <cell r="A7037" t="str">
            <v>Minnow Creek 02</v>
          </cell>
          <cell r="B7037" t="str">
            <v>Chikamin Creek</v>
          </cell>
          <cell r="C7037" t="str">
            <v>Wenatchee</v>
          </cell>
          <cell r="D7037" t="str">
            <v>no</v>
          </cell>
          <cell r="E7037" t="str">
            <v>yes</v>
          </cell>
          <cell r="F7037" t="str">
            <v>no</v>
          </cell>
        </row>
        <row r="7038">
          <cell r="A7038" t="str">
            <v>Mission Creek 01</v>
          </cell>
          <cell r="B7038" t="str">
            <v>Mission Creek-Brender Creek</v>
          </cell>
          <cell r="C7038" t="str">
            <v>Wenatchee</v>
          </cell>
          <cell r="D7038" t="str">
            <v>yes</v>
          </cell>
          <cell r="E7038" t="str">
            <v>yes</v>
          </cell>
          <cell r="F7038" t="str">
            <v>no</v>
          </cell>
        </row>
        <row r="7039">
          <cell r="A7039" t="str">
            <v>Mission Creek 02</v>
          </cell>
          <cell r="B7039" t="str">
            <v>Mission Creek-Brender Creek</v>
          </cell>
          <cell r="C7039" t="str">
            <v>Wenatchee</v>
          </cell>
          <cell r="D7039" t="str">
            <v>no</v>
          </cell>
          <cell r="E7039" t="str">
            <v>yes</v>
          </cell>
          <cell r="F7039" t="str">
            <v>no</v>
          </cell>
        </row>
        <row r="7040">
          <cell r="A7040" t="str">
            <v>Mission Creek 03</v>
          </cell>
          <cell r="B7040" t="str">
            <v>Mission Creek-Brender Creek</v>
          </cell>
          <cell r="C7040" t="str">
            <v>Wenatchee</v>
          </cell>
          <cell r="D7040" t="str">
            <v>no</v>
          </cell>
          <cell r="E7040" t="str">
            <v>yes</v>
          </cell>
          <cell r="F7040" t="str">
            <v>no</v>
          </cell>
        </row>
        <row r="7041">
          <cell r="A7041" t="str">
            <v>Mission Creek 04</v>
          </cell>
          <cell r="B7041" t="str">
            <v>Mission Creek-Brender Creek</v>
          </cell>
          <cell r="C7041" t="str">
            <v>Wenatchee</v>
          </cell>
          <cell r="D7041" t="str">
            <v>no</v>
          </cell>
          <cell r="E7041" t="str">
            <v>yes</v>
          </cell>
          <cell r="F7041" t="str">
            <v>no</v>
          </cell>
        </row>
        <row r="7042">
          <cell r="A7042" t="str">
            <v>Mission Creek 05</v>
          </cell>
          <cell r="B7042" t="str">
            <v>Mission Creek-Brender Creek</v>
          </cell>
          <cell r="C7042" t="str">
            <v>Wenatchee</v>
          </cell>
          <cell r="D7042" t="str">
            <v>no</v>
          </cell>
          <cell r="E7042" t="str">
            <v>yes</v>
          </cell>
          <cell r="F7042" t="str">
            <v>no</v>
          </cell>
        </row>
        <row r="7043">
          <cell r="A7043" t="str">
            <v>Mission Creek 06</v>
          </cell>
          <cell r="B7043" t="str">
            <v>Mission Creek-Brender Creek</v>
          </cell>
          <cell r="C7043" t="str">
            <v>Wenatchee</v>
          </cell>
          <cell r="D7043" t="str">
            <v>no</v>
          </cell>
          <cell r="E7043" t="str">
            <v>yes</v>
          </cell>
          <cell r="F7043" t="str">
            <v>no</v>
          </cell>
        </row>
        <row r="7044">
          <cell r="A7044" t="str">
            <v>Mission Creek 07</v>
          </cell>
          <cell r="B7044" t="str">
            <v>Mission Creek-Brender Creek</v>
          </cell>
          <cell r="C7044" t="str">
            <v>Wenatchee</v>
          </cell>
          <cell r="D7044" t="str">
            <v>no</v>
          </cell>
          <cell r="E7044" t="str">
            <v>yes</v>
          </cell>
          <cell r="F7044" t="str">
            <v>no</v>
          </cell>
        </row>
        <row r="7045">
          <cell r="A7045" t="str">
            <v>Mission Creek 08</v>
          </cell>
          <cell r="B7045" t="str">
            <v>East Fork Mission Creek</v>
          </cell>
          <cell r="C7045" t="str">
            <v>Wenatchee</v>
          </cell>
          <cell r="D7045" t="str">
            <v>no</v>
          </cell>
          <cell r="E7045" t="str">
            <v>yes</v>
          </cell>
          <cell r="F7045" t="str">
            <v>no</v>
          </cell>
        </row>
        <row r="7046">
          <cell r="A7046" t="str">
            <v>Mission Creek 09</v>
          </cell>
          <cell r="B7046" t="str">
            <v>East Fork Mission Creek</v>
          </cell>
          <cell r="C7046" t="str">
            <v>Wenatchee</v>
          </cell>
          <cell r="D7046" t="str">
            <v>no</v>
          </cell>
          <cell r="E7046" t="str">
            <v>yes</v>
          </cell>
          <cell r="F7046" t="str">
            <v>no</v>
          </cell>
        </row>
        <row r="7047">
          <cell r="A7047" t="str">
            <v>Mission Creek East Fork 01</v>
          </cell>
          <cell r="B7047" t="str">
            <v>East Fork Mission Creek</v>
          </cell>
          <cell r="C7047" t="str">
            <v>Wenatchee</v>
          </cell>
          <cell r="D7047" t="str">
            <v>no</v>
          </cell>
          <cell r="E7047" t="str">
            <v>yes</v>
          </cell>
          <cell r="F7047" t="str">
            <v>no</v>
          </cell>
        </row>
        <row r="7048">
          <cell r="A7048" t="str">
            <v>Monument Creek 01</v>
          </cell>
          <cell r="B7048" t="str">
            <v xml:space="preserve">Lower Lost River </v>
          </cell>
          <cell r="C7048" t="str">
            <v>Methow</v>
          </cell>
          <cell r="D7048" t="str">
            <v>yes</v>
          </cell>
          <cell r="E7048" t="str">
            <v>yes</v>
          </cell>
          <cell r="F7048" t="str">
            <v>yes</v>
          </cell>
        </row>
        <row r="7049">
          <cell r="A7049" t="str">
            <v>Mud Creek 01</v>
          </cell>
          <cell r="B7049" t="str">
            <v>Mud Creek</v>
          </cell>
          <cell r="C7049" t="str">
            <v>Entiat</v>
          </cell>
          <cell r="D7049" t="str">
            <v>yes</v>
          </cell>
          <cell r="E7049" t="str">
            <v>yes</v>
          </cell>
          <cell r="F7049" t="str">
            <v>yes</v>
          </cell>
        </row>
        <row r="7050">
          <cell r="A7050" t="str">
            <v>Mud Creek 02</v>
          </cell>
          <cell r="B7050" t="str">
            <v>Mud Creek</v>
          </cell>
          <cell r="C7050" t="str">
            <v>Entiat</v>
          </cell>
          <cell r="D7050" t="str">
            <v>no</v>
          </cell>
          <cell r="E7050" t="str">
            <v>yes</v>
          </cell>
          <cell r="F7050" t="str">
            <v>no</v>
          </cell>
        </row>
        <row r="7051">
          <cell r="A7051" t="str">
            <v>Napeequa River 01</v>
          </cell>
          <cell r="B7051" t="str">
            <v xml:space="preserve">Napeequa River </v>
          </cell>
          <cell r="C7051" t="str">
            <v>Wenatchee</v>
          </cell>
          <cell r="D7051" t="str">
            <v>yes</v>
          </cell>
          <cell r="E7051" t="str">
            <v>yes</v>
          </cell>
          <cell r="F7051" t="str">
            <v>yes</v>
          </cell>
        </row>
        <row r="7052">
          <cell r="A7052" t="str">
            <v>Napeequa River 02</v>
          </cell>
          <cell r="B7052" t="str">
            <v xml:space="preserve">Napeequa River </v>
          </cell>
          <cell r="C7052" t="str">
            <v>Wenatchee</v>
          </cell>
          <cell r="D7052" t="str">
            <v>yes</v>
          </cell>
          <cell r="E7052" t="str">
            <v>yes</v>
          </cell>
          <cell r="F7052" t="str">
            <v>no</v>
          </cell>
        </row>
        <row r="7053">
          <cell r="A7053" t="str">
            <v>Nason Creek Lower 01</v>
          </cell>
          <cell r="B7053" t="str">
            <v xml:space="preserve">Lower Nason Creek </v>
          </cell>
          <cell r="C7053" t="str">
            <v>Wenatchee</v>
          </cell>
          <cell r="D7053" t="str">
            <v>yes</v>
          </cell>
          <cell r="E7053" t="str">
            <v>yes</v>
          </cell>
          <cell r="F7053" t="str">
            <v>yes</v>
          </cell>
        </row>
        <row r="7054">
          <cell r="A7054" t="str">
            <v>Nason Creek Lower 02</v>
          </cell>
          <cell r="B7054" t="str">
            <v xml:space="preserve">Lower Nason Creek </v>
          </cell>
          <cell r="C7054" t="str">
            <v>Wenatchee</v>
          </cell>
          <cell r="D7054" t="str">
            <v>yes</v>
          </cell>
          <cell r="E7054" t="str">
            <v>yes</v>
          </cell>
          <cell r="F7054" t="str">
            <v>yes</v>
          </cell>
        </row>
        <row r="7055">
          <cell r="A7055" t="str">
            <v>Nason Creek Lower 03</v>
          </cell>
          <cell r="B7055" t="str">
            <v xml:space="preserve">Lower Nason Creek </v>
          </cell>
          <cell r="C7055" t="str">
            <v>Wenatchee</v>
          </cell>
          <cell r="D7055" t="str">
            <v>yes</v>
          </cell>
          <cell r="E7055" t="str">
            <v>yes</v>
          </cell>
          <cell r="F7055" t="str">
            <v>yes</v>
          </cell>
        </row>
        <row r="7056">
          <cell r="A7056" t="str">
            <v>Nason Creek Lower 04</v>
          </cell>
          <cell r="B7056" t="str">
            <v xml:space="preserve">Lower Nason Creek </v>
          </cell>
          <cell r="C7056" t="str">
            <v>Wenatchee</v>
          </cell>
          <cell r="D7056" t="str">
            <v>yes</v>
          </cell>
          <cell r="E7056" t="str">
            <v>yes</v>
          </cell>
          <cell r="F7056" t="str">
            <v>yes</v>
          </cell>
        </row>
        <row r="7057">
          <cell r="A7057" t="str">
            <v>Nason Creek Lower 05</v>
          </cell>
          <cell r="B7057" t="str">
            <v xml:space="preserve">Lower Nason Creek </v>
          </cell>
          <cell r="C7057" t="str">
            <v>Wenatchee</v>
          </cell>
          <cell r="D7057" t="str">
            <v>yes</v>
          </cell>
          <cell r="E7057" t="str">
            <v>yes</v>
          </cell>
          <cell r="F7057" t="str">
            <v>yes</v>
          </cell>
        </row>
        <row r="7058">
          <cell r="A7058" t="str">
            <v>Nason Creek Lower 06</v>
          </cell>
          <cell r="B7058" t="str">
            <v xml:space="preserve">Lower Nason Creek </v>
          </cell>
          <cell r="C7058" t="str">
            <v>Wenatchee</v>
          </cell>
          <cell r="D7058" t="str">
            <v>yes</v>
          </cell>
          <cell r="E7058" t="str">
            <v>yes</v>
          </cell>
          <cell r="F7058" t="str">
            <v>yes</v>
          </cell>
        </row>
        <row r="7059">
          <cell r="A7059" t="str">
            <v>Nason Creek Lower 07</v>
          </cell>
          <cell r="B7059" t="str">
            <v xml:space="preserve">Lower Nason Creek </v>
          </cell>
          <cell r="C7059" t="str">
            <v>Wenatchee</v>
          </cell>
          <cell r="D7059" t="str">
            <v>yes</v>
          </cell>
          <cell r="E7059" t="str">
            <v>yes</v>
          </cell>
          <cell r="F7059" t="str">
            <v>yes</v>
          </cell>
        </row>
        <row r="7060">
          <cell r="A7060" t="str">
            <v>Nason Creek Lower 08</v>
          </cell>
          <cell r="B7060" t="str">
            <v xml:space="preserve">Lower Nason Creek </v>
          </cell>
          <cell r="C7060" t="str">
            <v>Wenatchee</v>
          </cell>
          <cell r="D7060" t="str">
            <v>yes</v>
          </cell>
          <cell r="E7060" t="str">
            <v>yes</v>
          </cell>
          <cell r="F7060" t="str">
            <v>yes</v>
          </cell>
        </row>
        <row r="7061">
          <cell r="A7061" t="str">
            <v>Nason Creek Lower 09</v>
          </cell>
          <cell r="B7061" t="str">
            <v xml:space="preserve">Lower Nason Creek </v>
          </cell>
          <cell r="C7061" t="str">
            <v>Wenatchee</v>
          </cell>
          <cell r="D7061" t="str">
            <v>yes</v>
          </cell>
          <cell r="E7061" t="str">
            <v>yes</v>
          </cell>
          <cell r="F7061" t="str">
            <v>yes</v>
          </cell>
        </row>
        <row r="7062">
          <cell r="A7062" t="str">
            <v>Nason Creek Lower 10</v>
          </cell>
          <cell r="B7062" t="str">
            <v xml:space="preserve">Lower Nason Creek </v>
          </cell>
          <cell r="C7062" t="str">
            <v>Wenatchee</v>
          </cell>
          <cell r="D7062" t="str">
            <v>yes</v>
          </cell>
          <cell r="E7062" t="str">
            <v>yes</v>
          </cell>
          <cell r="F7062" t="str">
            <v>yes</v>
          </cell>
        </row>
        <row r="7063">
          <cell r="A7063" t="str">
            <v>Nason Creek Lower 11</v>
          </cell>
          <cell r="B7063" t="str">
            <v xml:space="preserve">Lower Nason Creek </v>
          </cell>
          <cell r="C7063" t="str">
            <v>Wenatchee</v>
          </cell>
          <cell r="D7063" t="str">
            <v>yes</v>
          </cell>
          <cell r="E7063" t="str">
            <v>yes</v>
          </cell>
          <cell r="F7063" t="str">
            <v>yes</v>
          </cell>
        </row>
        <row r="7064">
          <cell r="A7064" t="str">
            <v>Nason Creek Lower 12</v>
          </cell>
          <cell r="B7064" t="str">
            <v xml:space="preserve">Lower Nason Creek </v>
          </cell>
          <cell r="C7064" t="str">
            <v>Wenatchee</v>
          </cell>
          <cell r="D7064" t="str">
            <v>yes</v>
          </cell>
          <cell r="E7064" t="str">
            <v>yes</v>
          </cell>
          <cell r="F7064" t="str">
            <v>yes</v>
          </cell>
        </row>
        <row r="7065">
          <cell r="A7065" t="str">
            <v>Nason Creek Lower 13</v>
          </cell>
          <cell r="B7065" t="str">
            <v xml:space="preserve">Lower Nason Creek </v>
          </cell>
          <cell r="C7065" t="str">
            <v>Wenatchee</v>
          </cell>
          <cell r="D7065" t="str">
            <v>yes</v>
          </cell>
          <cell r="E7065" t="str">
            <v>yes</v>
          </cell>
          <cell r="F7065" t="str">
            <v>yes</v>
          </cell>
        </row>
        <row r="7066">
          <cell r="A7066" t="str">
            <v>Nason Creek Lower 14</v>
          </cell>
          <cell r="B7066" t="str">
            <v xml:space="preserve">Lower Nason Creek </v>
          </cell>
          <cell r="C7066" t="str">
            <v>Wenatchee</v>
          </cell>
          <cell r="D7066" t="str">
            <v>yes</v>
          </cell>
          <cell r="E7066" t="str">
            <v>yes</v>
          </cell>
          <cell r="F7066" t="str">
            <v>yes</v>
          </cell>
        </row>
        <row r="7067">
          <cell r="A7067" t="str">
            <v>Nason Creek Lower 15</v>
          </cell>
          <cell r="B7067" t="str">
            <v xml:space="preserve">Whitepine Creek </v>
          </cell>
          <cell r="C7067" t="str">
            <v>Wenatchee</v>
          </cell>
          <cell r="D7067" t="str">
            <v>yes</v>
          </cell>
          <cell r="E7067" t="str">
            <v>yes</v>
          </cell>
          <cell r="F7067" t="str">
            <v>yes</v>
          </cell>
        </row>
        <row r="7068">
          <cell r="A7068" t="str">
            <v>Nason Creek Upper 01</v>
          </cell>
          <cell r="B7068" t="str">
            <v xml:space="preserve">Upper Nason Creek </v>
          </cell>
          <cell r="C7068" t="str">
            <v>Wenatchee</v>
          </cell>
          <cell r="D7068" t="str">
            <v>yes</v>
          </cell>
          <cell r="E7068" t="str">
            <v>yes</v>
          </cell>
          <cell r="F7068" t="str">
            <v>yes</v>
          </cell>
        </row>
        <row r="7069">
          <cell r="A7069" t="str">
            <v>Nason Creek Upper 02</v>
          </cell>
          <cell r="B7069" t="str">
            <v xml:space="preserve">Upper Nason Creek </v>
          </cell>
          <cell r="C7069" t="str">
            <v>Wenatchee</v>
          </cell>
          <cell r="D7069" t="str">
            <v>no</v>
          </cell>
          <cell r="E7069" t="str">
            <v>no</v>
          </cell>
          <cell r="F7069" t="str">
            <v>yes</v>
          </cell>
        </row>
        <row r="7070">
          <cell r="A7070" t="str">
            <v>Nason Creek Upper 03</v>
          </cell>
          <cell r="B7070" t="str">
            <v xml:space="preserve">Upper Nason Creek </v>
          </cell>
          <cell r="C7070" t="str">
            <v>Wenatchee</v>
          </cell>
          <cell r="D7070" t="str">
            <v>no</v>
          </cell>
          <cell r="E7070" t="str">
            <v>no</v>
          </cell>
          <cell r="F7070" t="str">
            <v>yes</v>
          </cell>
        </row>
        <row r="7071">
          <cell r="A7071" t="str">
            <v>Nason Creek Upper 04</v>
          </cell>
          <cell r="B7071" t="str">
            <v xml:space="preserve">Upper Nason Creek </v>
          </cell>
          <cell r="C7071" t="str">
            <v>Wenatchee</v>
          </cell>
          <cell r="D7071" t="str">
            <v>no</v>
          </cell>
          <cell r="E7071" t="str">
            <v>no</v>
          </cell>
          <cell r="F7071" t="str">
            <v>yes</v>
          </cell>
        </row>
        <row r="7072">
          <cell r="A7072" t="str">
            <v>Nason Creek Upper 05</v>
          </cell>
          <cell r="B7072" t="str">
            <v xml:space="preserve">Upper Nason Creek </v>
          </cell>
          <cell r="C7072" t="str">
            <v>Wenatchee</v>
          </cell>
          <cell r="D7072" t="str">
            <v>no</v>
          </cell>
          <cell r="E7072" t="str">
            <v>no</v>
          </cell>
          <cell r="F7072" t="str">
            <v>yes</v>
          </cell>
        </row>
        <row r="7073">
          <cell r="A7073" t="str">
            <v>Nason Creek Upper 06</v>
          </cell>
          <cell r="B7073" t="str">
            <v xml:space="preserve">Upper Nason Creek </v>
          </cell>
          <cell r="C7073" t="str">
            <v>Wenatchee</v>
          </cell>
          <cell r="D7073" t="str">
            <v>no</v>
          </cell>
          <cell r="E7073" t="str">
            <v>no</v>
          </cell>
          <cell r="F7073" t="str">
            <v>no</v>
          </cell>
        </row>
        <row r="7074">
          <cell r="A7074" t="str">
            <v>North Creek 01</v>
          </cell>
          <cell r="B7074" t="str">
            <v xml:space="preserve">Twisp River Headwaters </v>
          </cell>
          <cell r="C7074" t="str">
            <v>Methow</v>
          </cell>
          <cell r="D7074" t="str">
            <v>yes</v>
          </cell>
          <cell r="E7074" t="str">
            <v>yes</v>
          </cell>
          <cell r="F7074" t="str">
            <v>yes</v>
          </cell>
        </row>
        <row r="7075">
          <cell r="A7075" t="str">
            <v>North Shaser Creek 01</v>
          </cell>
          <cell r="B7075" t="str">
            <v xml:space="preserve">Upper Peshastin Creek </v>
          </cell>
          <cell r="C7075" t="str">
            <v>Wenatchee</v>
          </cell>
          <cell r="D7075" t="str">
            <v>no</v>
          </cell>
          <cell r="E7075" t="str">
            <v>yes</v>
          </cell>
          <cell r="F7075" t="str">
            <v>no</v>
          </cell>
        </row>
        <row r="7076">
          <cell r="A7076" t="str">
            <v>Panther Creek 01</v>
          </cell>
          <cell r="B7076" t="str">
            <v xml:space="preserve">Panther Creek </v>
          </cell>
          <cell r="C7076" t="str">
            <v>Wenatchee</v>
          </cell>
          <cell r="D7076" t="str">
            <v>yes</v>
          </cell>
          <cell r="E7076" t="str">
            <v>yes</v>
          </cell>
          <cell r="F7076" t="str">
            <v>yes</v>
          </cell>
        </row>
        <row r="7077">
          <cell r="A7077" t="str">
            <v>Pearrygin Lake Creek 01</v>
          </cell>
          <cell r="B7077" t="str">
            <v>Chewuch River-Pearrygin Creek</v>
          </cell>
          <cell r="C7077" t="str">
            <v>Methow</v>
          </cell>
          <cell r="D7077" t="str">
            <v>yes</v>
          </cell>
          <cell r="E7077" t="str">
            <v>yes</v>
          </cell>
          <cell r="F7077" t="str">
            <v>no</v>
          </cell>
        </row>
        <row r="7078">
          <cell r="A7078" t="str">
            <v>Peshastin Creek Lower 01</v>
          </cell>
          <cell r="B7078" t="str">
            <v xml:space="preserve">Lower Peshastin Creek </v>
          </cell>
          <cell r="C7078" t="str">
            <v>Wenatchee</v>
          </cell>
          <cell r="D7078" t="str">
            <v>yes</v>
          </cell>
          <cell r="E7078" t="str">
            <v>yes</v>
          </cell>
          <cell r="F7078" t="str">
            <v>yes</v>
          </cell>
        </row>
        <row r="7079">
          <cell r="A7079" t="str">
            <v>Peshastin Creek Lower 02</v>
          </cell>
          <cell r="B7079" t="str">
            <v xml:space="preserve">Lower Peshastin Creek </v>
          </cell>
          <cell r="C7079" t="str">
            <v>Wenatchee</v>
          </cell>
          <cell r="D7079" t="str">
            <v>yes</v>
          </cell>
          <cell r="E7079" t="str">
            <v>yes</v>
          </cell>
          <cell r="F7079" t="str">
            <v>yes</v>
          </cell>
        </row>
        <row r="7080">
          <cell r="A7080" t="str">
            <v>Peshastin Creek Lower 03</v>
          </cell>
          <cell r="B7080" t="str">
            <v xml:space="preserve">Lower Peshastin Creek </v>
          </cell>
          <cell r="C7080" t="str">
            <v>Wenatchee</v>
          </cell>
          <cell r="D7080" t="str">
            <v>yes</v>
          </cell>
          <cell r="E7080" t="str">
            <v>yes</v>
          </cell>
          <cell r="F7080" t="str">
            <v>yes</v>
          </cell>
        </row>
        <row r="7081">
          <cell r="A7081" t="str">
            <v>Peshastin Creek Lower 04</v>
          </cell>
          <cell r="B7081" t="str">
            <v xml:space="preserve">Lower Peshastin Creek </v>
          </cell>
          <cell r="C7081" t="str">
            <v>Wenatchee</v>
          </cell>
          <cell r="D7081" t="str">
            <v>yes</v>
          </cell>
          <cell r="E7081" t="str">
            <v>yes</v>
          </cell>
          <cell r="F7081" t="str">
            <v>yes</v>
          </cell>
        </row>
        <row r="7082">
          <cell r="A7082" t="str">
            <v>Peshastin Creek Lower 05</v>
          </cell>
          <cell r="B7082" t="str">
            <v xml:space="preserve">Lower Peshastin Creek </v>
          </cell>
          <cell r="C7082" t="str">
            <v>Wenatchee</v>
          </cell>
          <cell r="D7082" t="str">
            <v>yes</v>
          </cell>
          <cell r="E7082" t="str">
            <v>yes</v>
          </cell>
          <cell r="F7082" t="str">
            <v>yes</v>
          </cell>
        </row>
        <row r="7083">
          <cell r="A7083" t="str">
            <v>Peshastin Creek Lower 06</v>
          </cell>
          <cell r="B7083" t="str">
            <v xml:space="preserve">Lower Peshastin Creek </v>
          </cell>
          <cell r="C7083" t="str">
            <v>Wenatchee</v>
          </cell>
          <cell r="D7083" t="str">
            <v>yes</v>
          </cell>
          <cell r="E7083" t="str">
            <v>yes</v>
          </cell>
          <cell r="F7083" t="str">
            <v>yes</v>
          </cell>
        </row>
        <row r="7084">
          <cell r="A7084" t="str">
            <v>Peshastin Creek Lower 07</v>
          </cell>
          <cell r="B7084" t="str">
            <v xml:space="preserve">Lower Peshastin Creek </v>
          </cell>
          <cell r="C7084" t="str">
            <v>Wenatchee</v>
          </cell>
          <cell r="D7084" t="str">
            <v>yes</v>
          </cell>
          <cell r="E7084" t="str">
            <v>yes</v>
          </cell>
          <cell r="F7084" t="str">
            <v>yes</v>
          </cell>
        </row>
        <row r="7085">
          <cell r="A7085" t="str">
            <v>Peshastin Creek Lower 08</v>
          </cell>
          <cell r="B7085" t="str">
            <v xml:space="preserve">Lower Peshastin Creek </v>
          </cell>
          <cell r="C7085" t="str">
            <v>Wenatchee</v>
          </cell>
          <cell r="D7085" t="str">
            <v>yes</v>
          </cell>
          <cell r="E7085" t="str">
            <v>yes</v>
          </cell>
          <cell r="F7085" t="str">
            <v>yes</v>
          </cell>
        </row>
        <row r="7086">
          <cell r="A7086" t="str">
            <v>Peshastin Creek Upper 01</v>
          </cell>
          <cell r="B7086" t="str">
            <v xml:space="preserve">Upper Peshastin Creek </v>
          </cell>
          <cell r="C7086" t="str">
            <v>Wenatchee</v>
          </cell>
          <cell r="D7086" t="str">
            <v>yes</v>
          </cell>
          <cell r="E7086" t="str">
            <v>yes</v>
          </cell>
          <cell r="F7086" t="str">
            <v>yes</v>
          </cell>
        </row>
        <row r="7087">
          <cell r="A7087" t="str">
            <v>Peshastin Creek Upper 02</v>
          </cell>
          <cell r="B7087" t="str">
            <v xml:space="preserve">Upper Peshastin Creek </v>
          </cell>
          <cell r="C7087" t="str">
            <v>Wenatchee</v>
          </cell>
          <cell r="D7087" t="str">
            <v>yes</v>
          </cell>
          <cell r="E7087" t="str">
            <v>yes</v>
          </cell>
          <cell r="F7087" t="str">
            <v>yes</v>
          </cell>
        </row>
        <row r="7088">
          <cell r="A7088" t="str">
            <v>Peshastin Creek Upper 03</v>
          </cell>
          <cell r="B7088" t="str">
            <v xml:space="preserve">Upper Peshastin Creek </v>
          </cell>
          <cell r="C7088" t="str">
            <v>Wenatchee</v>
          </cell>
          <cell r="D7088" t="str">
            <v>yes</v>
          </cell>
          <cell r="E7088" t="str">
            <v>yes</v>
          </cell>
          <cell r="F7088" t="str">
            <v>yes</v>
          </cell>
        </row>
        <row r="7089">
          <cell r="A7089" t="str">
            <v>Peshastin Creek Upper 04</v>
          </cell>
          <cell r="B7089" t="str">
            <v xml:space="preserve">Upper Peshastin Creek </v>
          </cell>
          <cell r="C7089" t="str">
            <v>Wenatchee</v>
          </cell>
          <cell r="D7089" t="str">
            <v>yes</v>
          </cell>
          <cell r="E7089" t="str">
            <v>yes</v>
          </cell>
          <cell r="F7089" t="str">
            <v>no</v>
          </cell>
        </row>
        <row r="7090">
          <cell r="A7090" t="str">
            <v>Peshastin Creek Upper 05</v>
          </cell>
          <cell r="B7090" t="str">
            <v xml:space="preserve">Upper Peshastin Creek </v>
          </cell>
          <cell r="C7090" t="str">
            <v>Wenatchee</v>
          </cell>
          <cell r="D7090" t="str">
            <v>yes</v>
          </cell>
          <cell r="E7090" t="str">
            <v>yes</v>
          </cell>
          <cell r="F7090" t="str">
            <v>no</v>
          </cell>
        </row>
        <row r="7091">
          <cell r="A7091" t="str">
            <v>Peshastin Creek Upper 06</v>
          </cell>
          <cell r="B7091" t="str">
            <v xml:space="preserve">Upper Peshastin Creek </v>
          </cell>
          <cell r="C7091" t="str">
            <v>Wenatchee</v>
          </cell>
          <cell r="D7091" t="str">
            <v>yes</v>
          </cell>
          <cell r="E7091" t="str">
            <v>yes</v>
          </cell>
          <cell r="F7091" t="str">
            <v>no</v>
          </cell>
        </row>
        <row r="7092">
          <cell r="A7092" t="str">
            <v>Peshastin Creek Upper 07</v>
          </cell>
          <cell r="B7092" t="str">
            <v xml:space="preserve">Upper Peshastin Creek </v>
          </cell>
          <cell r="C7092" t="str">
            <v>Wenatchee</v>
          </cell>
          <cell r="D7092" t="str">
            <v>yes</v>
          </cell>
          <cell r="E7092" t="str">
            <v>yes</v>
          </cell>
          <cell r="F7092" t="str">
            <v>no</v>
          </cell>
        </row>
        <row r="7093">
          <cell r="A7093" t="str">
            <v>Peshastin Creek Upper 08</v>
          </cell>
          <cell r="B7093" t="str">
            <v xml:space="preserve">Upper Peshastin Creek </v>
          </cell>
          <cell r="C7093" t="str">
            <v>Wenatchee</v>
          </cell>
          <cell r="D7093" t="str">
            <v>yes</v>
          </cell>
          <cell r="E7093" t="str">
            <v>yes</v>
          </cell>
          <cell r="F7093" t="str">
            <v>no</v>
          </cell>
        </row>
        <row r="7094">
          <cell r="A7094" t="str">
            <v>Peshastin Creek Upper 09</v>
          </cell>
          <cell r="B7094" t="str">
            <v xml:space="preserve">Upper Peshastin Creek </v>
          </cell>
          <cell r="C7094" t="str">
            <v>Wenatchee</v>
          </cell>
          <cell r="D7094" t="str">
            <v>yes</v>
          </cell>
          <cell r="E7094" t="str">
            <v>yes</v>
          </cell>
          <cell r="F7094" t="str">
            <v>no</v>
          </cell>
        </row>
        <row r="7095">
          <cell r="A7095" t="str">
            <v>Phelps Creek 01</v>
          </cell>
          <cell r="B7095" t="str">
            <v xml:space="preserve">Phelps Creek </v>
          </cell>
          <cell r="C7095" t="str">
            <v>Wenatchee</v>
          </cell>
          <cell r="D7095" t="str">
            <v>yes</v>
          </cell>
          <cell r="E7095" t="str">
            <v>yes</v>
          </cell>
          <cell r="F7095" t="str">
            <v>yes</v>
          </cell>
        </row>
        <row r="7096">
          <cell r="A7096" t="str">
            <v>Phelps Creek 02</v>
          </cell>
          <cell r="B7096" t="str">
            <v xml:space="preserve">Phelps Creek </v>
          </cell>
          <cell r="C7096" t="str">
            <v>Wenatchee</v>
          </cell>
          <cell r="D7096" t="str">
            <v>no</v>
          </cell>
          <cell r="E7096" t="str">
            <v>yes</v>
          </cell>
          <cell r="F7096" t="str">
            <v>yes</v>
          </cell>
        </row>
        <row r="7097">
          <cell r="A7097" t="str">
            <v>Pine Creek 01</v>
          </cell>
          <cell r="B7097" t="str">
            <v>Early Winters Creek</v>
          </cell>
          <cell r="C7097" t="str">
            <v>Methow</v>
          </cell>
          <cell r="D7097" t="str">
            <v>no</v>
          </cell>
          <cell r="E7097" t="str">
            <v>no</v>
          </cell>
          <cell r="F7097" t="str">
            <v>yes</v>
          </cell>
        </row>
        <row r="7098">
          <cell r="A7098" t="str">
            <v>Pole Creek 01</v>
          </cell>
          <cell r="B7098" t="str">
            <v xml:space="preserve">Big Meadow Creek </v>
          </cell>
          <cell r="C7098" t="str">
            <v>Wenatchee</v>
          </cell>
          <cell r="D7098" t="str">
            <v>no</v>
          </cell>
          <cell r="E7098" t="str">
            <v>yes</v>
          </cell>
          <cell r="F7098" t="str">
            <v>no</v>
          </cell>
        </row>
        <row r="7099">
          <cell r="A7099" t="str">
            <v>Poorman Creek 01</v>
          </cell>
          <cell r="B7099" t="str">
            <v xml:space="preserve">Lower Twisp River </v>
          </cell>
          <cell r="C7099" t="str">
            <v>Methow</v>
          </cell>
          <cell r="D7099" t="str">
            <v>no</v>
          </cell>
          <cell r="E7099" t="str">
            <v>yes</v>
          </cell>
          <cell r="F7099" t="str">
            <v>no</v>
          </cell>
        </row>
        <row r="7100">
          <cell r="A7100" t="str">
            <v>Potato Creek 01</v>
          </cell>
          <cell r="B7100" t="str">
            <v>Entiat River-Potato Creek</v>
          </cell>
          <cell r="C7100" t="str">
            <v>Entiat</v>
          </cell>
          <cell r="D7100" t="str">
            <v>yes</v>
          </cell>
          <cell r="E7100" t="str">
            <v>yes</v>
          </cell>
          <cell r="F7100" t="str">
            <v>yes</v>
          </cell>
        </row>
        <row r="7101">
          <cell r="A7101" t="str">
            <v>Potato Creek 02</v>
          </cell>
          <cell r="B7101" t="str">
            <v>Entiat River-Potato Creek</v>
          </cell>
          <cell r="C7101" t="str">
            <v>Entiat</v>
          </cell>
          <cell r="D7101" t="str">
            <v>no</v>
          </cell>
          <cell r="E7101" t="str">
            <v>yes</v>
          </cell>
          <cell r="F7101" t="str">
            <v>no</v>
          </cell>
        </row>
        <row r="7102">
          <cell r="A7102" t="str">
            <v>Potato Creek 03</v>
          </cell>
          <cell r="B7102" t="str">
            <v>Entiat River-Potato Creek</v>
          </cell>
          <cell r="C7102" t="str">
            <v>Entiat</v>
          </cell>
          <cell r="D7102" t="str">
            <v>no</v>
          </cell>
          <cell r="E7102" t="str">
            <v>yes</v>
          </cell>
          <cell r="F7102" t="str">
            <v>no</v>
          </cell>
        </row>
        <row r="7103">
          <cell r="A7103" t="str">
            <v>Potato Creek 04</v>
          </cell>
          <cell r="B7103" t="str">
            <v>Entiat River-Potato Creek</v>
          </cell>
          <cell r="C7103" t="str">
            <v>Entiat</v>
          </cell>
          <cell r="D7103" t="str">
            <v>no</v>
          </cell>
          <cell r="E7103" t="str">
            <v>yes</v>
          </cell>
          <cell r="F7103" t="str">
            <v>no</v>
          </cell>
        </row>
        <row r="7104">
          <cell r="A7104" t="str">
            <v>Potato Creek 05</v>
          </cell>
          <cell r="B7104" t="str">
            <v>Entiat River-Potato Creek</v>
          </cell>
          <cell r="C7104" t="str">
            <v>Entiat</v>
          </cell>
          <cell r="D7104" t="str">
            <v>no</v>
          </cell>
          <cell r="E7104" t="str">
            <v>yes</v>
          </cell>
          <cell r="F7104" t="str">
            <v>no</v>
          </cell>
        </row>
        <row r="7105">
          <cell r="A7105" t="str">
            <v>Preston Creek 01</v>
          </cell>
          <cell r="B7105" t="str">
            <v>Entiat River-Preston Creek</v>
          </cell>
          <cell r="C7105" t="str">
            <v>Entiat</v>
          </cell>
          <cell r="D7105" t="str">
            <v>no</v>
          </cell>
          <cell r="E7105" t="str">
            <v>yes</v>
          </cell>
          <cell r="F7105" t="str">
            <v>yes</v>
          </cell>
        </row>
        <row r="7106">
          <cell r="A7106" t="str">
            <v>Prospect Creek 01</v>
          </cell>
          <cell r="B7106" t="str">
            <v xml:space="preserve">Upper Icicle Creek </v>
          </cell>
          <cell r="C7106" t="str">
            <v>Wenatchee</v>
          </cell>
          <cell r="D7106" t="str">
            <v>no</v>
          </cell>
          <cell r="E7106" t="str">
            <v>no</v>
          </cell>
          <cell r="F7106" t="str">
            <v>yes</v>
          </cell>
        </row>
        <row r="7107">
          <cell r="A7107" t="str">
            <v>Raging Creek 01</v>
          </cell>
          <cell r="B7107" t="str">
            <v xml:space="preserve">Middle Chiwawa River </v>
          </cell>
          <cell r="C7107" t="str">
            <v>Wenatchee</v>
          </cell>
          <cell r="D7107" t="str">
            <v>no</v>
          </cell>
          <cell r="E7107" t="str">
            <v>yes</v>
          </cell>
          <cell r="F7107" t="str">
            <v>no</v>
          </cell>
        </row>
        <row r="7108">
          <cell r="A7108" t="str">
            <v>Rainy Creek Methow  01</v>
          </cell>
          <cell r="B7108" t="str">
            <v xml:space="preserve">South Fork Gold Creek </v>
          </cell>
          <cell r="C7108" t="str">
            <v>Methow</v>
          </cell>
          <cell r="D7108" t="str">
            <v>no</v>
          </cell>
          <cell r="E7108" t="str">
            <v>yes</v>
          </cell>
          <cell r="F7108" t="str">
            <v>no</v>
          </cell>
        </row>
        <row r="7109">
          <cell r="A7109" t="str">
            <v>Rainy Creek Methow 02</v>
          </cell>
          <cell r="B7109" t="str">
            <v xml:space="preserve">South Fork Gold Creek </v>
          </cell>
          <cell r="C7109" t="str">
            <v>Methow</v>
          </cell>
          <cell r="D7109" t="str">
            <v>no</v>
          </cell>
          <cell r="E7109" t="str">
            <v>yes</v>
          </cell>
          <cell r="F7109" t="str">
            <v>no</v>
          </cell>
        </row>
        <row r="7110">
          <cell r="A7110" t="str">
            <v>Rainy Creek Wenatchee 01</v>
          </cell>
          <cell r="B7110" t="str">
            <v xml:space="preserve">Rainy Creek </v>
          </cell>
          <cell r="C7110" t="str">
            <v>Wenatchee</v>
          </cell>
          <cell r="D7110" t="str">
            <v>no</v>
          </cell>
          <cell r="E7110" t="str">
            <v>no</v>
          </cell>
          <cell r="F7110" t="str">
            <v>yes</v>
          </cell>
        </row>
        <row r="7111">
          <cell r="A7111" t="str">
            <v>Reynolds Creek 01</v>
          </cell>
          <cell r="B7111" t="str">
            <v xml:space="preserve">Upper Twisp River </v>
          </cell>
          <cell r="C7111" t="str">
            <v>Methow</v>
          </cell>
          <cell r="D7111" t="str">
            <v>yes</v>
          </cell>
          <cell r="E7111" t="str">
            <v>yes</v>
          </cell>
          <cell r="F7111" t="str">
            <v>yes</v>
          </cell>
        </row>
        <row r="7112">
          <cell r="A7112" t="str">
            <v>Roaring Creek Entiat 01</v>
          </cell>
          <cell r="B7112" t="str">
            <v xml:space="preserve">Roaring Creek </v>
          </cell>
          <cell r="C7112" t="str">
            <v>Entiat</v>
          </cell>
          <cell r="D7112" t="str">
            <v>no</v>
          </cell>
          <cell r="E7112" t="str">
            <v>yes</v>
          </cell>
          <cell r="F7112" t="str">
            <v>yes</v>
          </cell>
        </row>
        <row r="7113">
          <cell r="A7113" t="str">
            <v>Roaring Creek Entiat 02</v>
          </cell>
          <cell r="B7113" t="str">
            <v xml:space="preserve">Roaring Creek </v>
          </cell>
          <cell r="C7113" t="str">
            <v>Entiat</v>
          </cell>
          <cell r="D7113" t="str">
            <v>no</v>
          </cell>
          <cell r="E7113" t="str">
            <v>yes</v>
          </cell>
          <cell r="F7113" t="str">
            <v>yes</v>
          </cell>
        </row>
        <row r="7114">
          <cell r="A7114" t="str">
            <v>Roaring Creek Entiat 03</v>
          </cell>
          <cell r="B7114" t="str">
            <v xml:space="preserve">Roaring Creek </v>
          </cell>
          <cell r="C7114" t="str">
            <v>Entiat</v>
          </cell>
          <cell r="D7114" t="str">
            <v>no</v>
          </cell>
          <cell r="E7114" t="str">
            <v>yes</v>
          </cell>
          <cell r="F7114" t="str">
            <v>yes</v>
          </cell>
        </row>
        <row r="7115">
          <cell r="A7115" t="str">
            <v>Roaring Creek Entiat 04</v>
          </cell>
          <cell r="B7115" t="str">
            <v xml:space="preserve">Roaring Creek </v>
          </cell>
          <cell r="C7115" t="str">
            <v>Entiat</v>
          </cell>
          <cell r="D7115" t="str">
            <v>no</v>
          </cell>
          <cell r="E7115" t="str">
            <v>yes</v>
          </cell>
          <cell r="F7115" t="str">
            <v>yes</v>
          </cell>
        </row>
        <row r="7116">
          <cell r="A7116" t="str">
            <v>Roaring Creek Entiat 05</v>
          </cell>
          <cell r="B7116" t="str">
            <v xml:space="preserve">Roaring Creek </v>
          </cell>
          <cell r="C7116" t="str">
            <v>Entiat</v>
          </cell>
          <cell r="D7116" t="str">
            <v>no</v>
          </cell>
          <cell r="E7116" t="str">
            <v>yes</v>
          </cell>
          <cell r="F7116" t="str">
            <v>yes</v>
          </cell>
        </row>
        <row r="7117">
          <cell r="A7117" t="str">
            <v>Roaring Creek Entiat 06</v>
          </cell>
          <cell r="B7117" t="str">
            <v xml:space="preserve">Roaring Creek </v>
          </cell>
          <cell r="C7117" t="str">
            <v>Entiat</v>
          </cell>
          <cell r="D7117" t="str">
            <v>no</v>
          </cell>
          <cell r="E7117" t="str">
            <v>yes</v>
          </cell>
          <cell r="F7117" t="str">
            <v>no</v>
          </cell>
        </row>
        <row r="7118">
          <cell r="A7118" t="str">
            <v>Roaring Creek Nason 01</v>
          </cell>
          <cell r="B7118" t="str">
            <v xml:space="preserve">Lower Nason Creek </v>
          </cell>
          <cell r="C7118" t="str">
            <v>Wenatchee</v>
          </cell>
          <cell r="D7118" t="str">
            <v>yes</v>
          </cell>
          <cell r="E7118" t="str">
            <v>yes</v>
          </cell>
          <cell r="F7118" t="str">
            <v>yes</v>
          </cell>
        </row>
        <row r="7119">
          <cell r="A7119" t="str">
            <v>Roaring Creek Nason 02</v>
          </cell>
          <cell r="B7119" t="str">
            <v xml:space="preserve">Lower Nason Creek </v>
          </cell>
          <cell r="C7119" t="str">
            <v>Wenatchee</v>
          </cell>
          <cell r="D7119" t="str">
            <v>yes</v>
          </cell>
          <cell r="E7119" t="str">
            <v>yes</v>
          </cell>
          <cell r="F7119" t="str">
            <v>yes</v>
          </cell>
        </row>
        <row r="7120">
          <cell r="A7120" t="str">
            <v>Roaring Creek Nason 03</v>
          </cell>
          <cell r="B7120" t="str">
            <v xml:space="preserve">Lower Nason Creek </v>
          </cell>
          <cell r="C7120" t="str">
            <v>Wenatchee</v>
          </cell>
          <cell r="D7120" t="str">
            <v>no</v>
          </cell>
          <cell r="E7120" t="str">
            <v>yes</v>
          </cell>
          <cell r="F7120" t="str">
            <v>yes</v>
          </cell>
        </row>
        <row r="7121">
          <cell r="A7121" t="str">
            <v>Robinson Creek 01</v>
          </cell>
          <cell r="B7121" t="str">
            <v xml:space="preserve">Robinson Creek </v>
          </cell>
          <cell r="C7121" t="str">
            <v>Methow</v>
          </cell>
          <cell r="D7121" t="str">
            <v>yes</v>
          </cell>
          <cell r="E7121" t="str">
            <v>yes</v>
          </cell>
          <cell r="F7121" t="str">
            <v>yes</v>
          </cell>
        </row>
        <row r="7122">
          <cell r="A7122" t="str">
            <v>Robinson Creek 02</v>
          </cell>
          <cell r="B7122" t="str">
            <v xml:space="preserve">Robinson Creek </v>
          </cell>
          <cell r="C7122" t="str">
            <v>Methow</v>
          </cell>
          <cell r="D7122" t="str">
            <v>no</v>
          </cell>
          <cell r="E7122" t="str">
            <v>no</v>
          </cell>
          <cell r="F7122" t="str">
            <v>no</v>
          </cell>
        </row>
        <row r="7123">
          <cell r="A7123" t="str">
            <v>Rock Creek 01</v>
          </cell>
          <cell r="B7123" t="str">
            <v xml:space="preserve">Upper Chiwawa River </v>
          </cell>
          <cell r="C7123" t="str">
            <v>Wenatchee</v>
          </cell>
          <cell r="D7123" t="str">
            <v>yes</v>
          </cell>
          <cell r="E7123" t="str">
            <v>yes</v>
          </cell>
          <cell r="F7123" t="str">
            <v>yes</v>
          </cell>
        </row>
        <row r="7124">
          <cell r="A7124" t="str">
            <v>Rock Creek 02</v>
          </cell>
          <cell r="B7124" t="str">
            <v xml:space="preserve">Rock Creek </v>
          </cell>
          <cell r="C7124" t="str">
            <v>Wenatchee</v>
          </cell>
          <cell r="D7124" t="str">
            <v>no</v>
          </cell>
          <cell r="E7124" t="str">
            <v>yes</v>
          </cell>
          <cell r="F7124" t="str">
            <v>yes</v>
          </cell>
        </row>
        <row r="7125">
          <cell r="A7125" t="str">
            <v>Rock Creek 03</v>
          </cell>
          <cell r="B7125" t="str">
            <v xml:space="preserve">Rock Creek </v>
          </cell>
          <cell r="C7125" t="str">
            <v>Wenatchee</v>
          </cell>
          <cell r="D7125" t="str">
            <v>no</v>
          </cell>
          <cell r="E7125" t="str">
            <v>no</v>
          </cell>
          <cell r="F7125" t="str">
            <v>yes</v>
          </cell>
        </row>
        <row r="7126">
          <cell r="A7126" t="str">
            <v>Ruby Creek 01</v>
          </cell>
          <cell r="B7126" t="str">
            <v xml:space="preserve">Upper Peshastin Creek </v>
          </cell>
          <cell r="C7126" t="str">
            <v>Wenatchee</v>
          </cell>
          <cell r="D7126" t="str">
            <v>no</v>
          </cell>
          <cell r="E7126" t="str">
            <v>yes</v>
          </cell>
          <cell r="F7126" t="str">
            <v>yes</v>
          </cell>
        </row>
        <row r="7127">
          <cell r="A7127" t="str">
            <v>Sand Creek 01</v>
          </cell>
          <cell r="B7127" t="str">
            <v xml:space="preserve">Sand Creek </v>
          </cell>
          <cell r="C7127" t="str">
            <v>Wenatchee</v>
          </cell>
          <cell r="D7127" t="str">
            <v>no</v>
          </cell>
          <cell r="E7127" t="str">
            <v>yes</v>
          </cell>
          <cell r="F7127" t="str">
            <v>no</v>
          </cell>
        </row>
        <row r="7128">
          <cell r="A7128" t="str">
            <v>Sand Creek 02</v>
          </cell>
          <cell r="B7128" t="str">
            <v xml:space="preserve">Sand Creek </v>
          </cell>
          <cell r="C7128" t="str">
            <v>Wenatchee</v>
          </cell>
          <cell r="D7128" t="str">
            <v>no</v>
          </cell>
          <cell r="E7128" t="str">
            <v>yes</v>
          </cell>
          <cell r="F7128" t="str">
            <v>no</v>
          </cell>
        </row>
        <row r="7129">
          <cell r="A7129" t="str">
            <v>Scaffold Camp Creek 01</v>
          </cell>
          <cell r="B7129" t="str">
            <v xml:space="preserve">Middle Twisp River </v>
          </cell>
          <cell r="C7129" t="str">
            <v>Methow</v>
          </cell>
          <cell r="D7129" t="str">
            <v>no</v>
          </cell>
          <cell r="E7129" t="str">
            <v>yes</v>
          </cell>
          <cell r="F7129" t="str">
            <v>no</v>
          </cell>
        </row>
        <row r="7130">
          <cell r="A7130" t="str">
            <v>Sears Creek 01</v>
          </cell>
          <cell r="B7130" t="str">
            <v xml:space="preserve">Lower White River </v>
          </cell>
          <cell r="C7130" t="str">
            <v>Wenatchee</v>
          </cell>
          <cell r="D7130" t="str">
            <v>no</v>
          </cell>
          <cell r="E7130" t="str">
            <v>no</v>
          </cell>
          <cell r="F7130" t="str">
            <v>yes</v>
          </cell>
        </row>
        <row r="7131">
          <cell r="A7131" t="str">
            <v>Seatter Creek 01</v>
          </cell>
          <cell r="B7131" t="str">
            <v xml:space="preserve">Upper Twisp River </v>
          </cell>
          <cell r="C7131" t="str">
            <v>Methow</v>
          </cell>
          <cell r="D7131" t="str">
            <v>no</v>
          </cell>
          <cell r="E7131" t="str">
            <v>yes</v>
          </cell>
          <cell r="F7131" t="str">
            <v>no</v>
          </cell>
        </row>
        <row r="7132">
          <cell r="A7132" t="str">
            <v>Skinney Creek 01</v>
          </cell>
          <cell r="B7132" t="str">
            <v>Chiwaukum Creek</v>
          </cell>
          <cell r="C7132" t="str">
            <v>Wenatchee</v>
          </cell>
          <cell r="D7132" t="str">
            <v>yes</v>
          </cell>
          <cell r="E7132" t="str">
            <v>yes</v>
          </cell>
          <cell r="F7132" t="str">
            <v>yes</v>
          </cell>
        </row>
        <row r="7133">
          <cell r="A7133" t="str">
            <v>Skinney Creek 02</v>
          </cell>
          <cell r="B7133" t="str">
            <v>Chiwaukum Creek</v>
          </cell>
          <cell r="C7133" t="str">
            <v>Wenatchee</v>
          </cell>
          <cell r="D7133" t="str">
            <v>no</v>
          </cell>
          <cell r="E7133" t="str">
            <v>yes</v>
          </cell>
          <cell r="F7133" t="str">
            <v>no</v>
          </cell>
        </row>
        <row r="7134">
          <cell r="A7134" t="str">
            <v>Skinney Creek 03</v>
          </cell>
          <cell r="B7134" t="str">
            <v>Chiwaukum Creek</v>
          </cell>
          <cell r="C7134" t="str">
            <v>Wenatchee</v>
          </cell>
          <cell r="D7134" t="str">
            <v>no</v>
          </cell>
          <cell r="E7134" t="str">
            <v>no</v>
          </cell>
          <cell r="F7134" t="str">
            <v>no</v>
          </cell>
        </row>
        <row r="7135">
          <cell r="A7135" t="str">
            <v>Skinney Creek 04</v>
          </cell>
          <cell r="B7135" t="str">
            <v>Chiwaukum Creek</v>
          </cell>
          <cell r="C7135" t="str">
            <v>Wenatchee</v>
          </cell>
          <cell r="D7135" t="str">
            <v>no</v>
          </cell>
          <cell r="E7135" t="str">
            <v>no</v>
          </cell>
          <cell r="F7135" t="str">
            <v>no</v>
          </cell>
        </row>
        <row r="7136">
          <cell r="A7136" t="str">
            <v>Smith Canyon Creek 01</v>
          </cell>
          <cell r="B7136" t="str">
            <v xml:space="preserve">Libby Creek </v>
          </cell>
          <cell r="C7136" t="str">
            <v>Methow</v>
          </cell>
          <cell r="D7136" t="str">
            <v>yes</v>
          </cell>
          <cell r="E7136" t="str">
            <v>yes</v>
          </cell>
          <cell r="F7136" t="str">
            <v>no</v>
          </cell>
        </row>
        <row r="7137">
          <cell r="A7137" t="str">
            <v>Smith Canyon Creek 02</v>
          </cell>
          <cell r="B7137" t="str">
            <v xml:space="preserve">Libby Creek </v>
          </cell>
          <cell r="C7137" t="str">
            <v>Methow</v>
          </cell>
          <cell r="D7137" t="str">
            <v>no</v>
          </cell>
          <cell r="E7137" t="str">
            <v>yes</v>
          </cell>
          <cell r="F7137" t="str">
            <v>no</v>
          </cell>
        </row>
        <row r="7138">
          <cell r="A7138" t="str">
            <v>Smith Canyon Creek 03</v>
          </cell>
          <cell r="B7138" t="str">
            <v xml:space="preserve">Libby Creek </v>
          </cell>
          <cell r="C7138" t="str">
            <v>Methow</v>
          </cell>
          <cell r="D7138" t="str">
            <v>no</v>
          </cell>
          <cell r="E7138" t="str">
            <v>no</v>
          </cell>
          <cell r="F7138" t="str">
            <v>no</v>
          </cell>
        </row>
        <row r="7139">
          <cell r="A7139" t="str">
            <v>Smith Canyon Creek 04</v>
          </cell>
          <cell r="B7139" t="str">
            <v xml:space="preserve">Libby Creek </v>
          </cell>
          <cell r="C7139" t="str">
            <v>Methow</v>
          </cell>
          <cell r="D7139" t="str">
            <v>no</v>
          </cell>
          <cell r="E7139" t="str">
            <v>no</v>
          </cell>
          <cell r="F7139" t="str">
            <v>no</v>
          </cell>
        </row>
        <row r="7140">
          <cell r="A7140" t="str">
            <v>Smith Canyon Creek 05</v>
          </cell>
          <cell r="B7140" t="str">
            <v xml:space="preserve">Libby Creek </v>
          </cell>
          <cell r="C7140" t="str">
            <v>Methow</v>
          </cell>
          <cell r="D7140" t="str">
            <v>no</v>
          </cell>
          <cell r="E7140" t="str">
            <v>no</v>
          </cell>
          <cell r="F7140" t="str">
            <v>no</v>
          </cell>
        </row>
        <row r="7141">
          <cell r="A7141" t="str">
            <v>South Creek 01</v>
          </cell>
          <cell r="B7141" t="str">
            <v xml:space="preserve">South Creek </v>
          </cell>
          <cell r="C7141" t="str">
            <v>Methow</v>
          </cell>
          <cell r="D7141" t="str">
            <v>yes</v>
          </cell>
          <cell r="E7141" t="str">
            <v>yes</v>
          </cell>
          <cell r="F7141" t="str">
            <v>yes</v>
          </cell>
        </row>
        <row r="7142">
          <cell r="A7142" t="str">
            <v>Spromberg Canyon 01</v>
          </cell>
          <cell r="B7142" t="str">
            <v>Chumstick Creek</v>
          </cell>
          <cell r="C7142" t="str">
            <v>Wenatchee</v>
          </cell>
          <cell r="D7142" t="str">
            <v>no</v>
          </cell>
          <cell r="E7142" t="str">
            <v>yes</v>
          </cell>
          <cell r="F7142" t="str">
            <v>no</v>
          </cell>
        </row>
        <row r="7143">
          <cell r="A7143" t="str">
            <v>Squaw Creek 01</v>
          </cell>
          <cell r="B7143" t="str">
            <v xml:space="preserve">Squaw Creek </v>
          </cell>
          <cell r="C7143" t="str">
            <v>Methow</v>
          </cell>
          <cell r="D7143" t="str">
            <v>yes</v>
          </cell>
          <cell r="E7143" t="str">
            <v>yes</v>
          </cell>
          <cell r="F7143" t="str">
            <v>yes</v>
          </cell>
        </row>
        <row r="7144">
          <cell r="A7144" t="str">
            <v>Squaw Creek 02</v>
          </cell>
          <cell r="B7144" t="str">
            <v xml:space="preserve">Squaw Creek </v>
          </cell>
          <cell r="C7144" t="str">
            <v>Methow</v>
          </cell>
          <cell r="D7144" t="str">
            <v>no</v>
          </cell>
          <cell r="E7144" t="str">
            <v>no</v>
          </cell>
          <cell r="F7144" t="str">
            <v>no</v>
          </cell>
        </row>
        <row r="7145">
          <cell r="A7145" t="str">
            <v>Stormy Creek 01</v>
          </cell>
          <cell r="B7145" t="str">
            <v>Entiat River-Potato Creek</v>
          </cell>
          <cell r="C7145" t="str">
            <v>Entiat</v>
          </cell>
          <cell r="D7145" t="str">
            <v>yes</v>
          </cell>
          <cell r="E7145" t="str">
            <v>yes</v>
          </cell>
          <cell r="F7145" t="str">
            <v>yes</v>
          </cell>
        </row>
        <row r="7146">
          <cell r="A7146" t="str">
            <v>Stormy Creek 02</v>
          </cell>
          <cell r="B7146" t="str">
            <v>Entiat River-Potato Creek</v>
          </cell>
          <cell r="C7146" t="str">
            <v>Entiat</v>
          </cell>
          <cell r="D7146" t="str">
            <v>no</v>
          </cell>
          <cell r="E7146" t="str">
            <v>yes</v>
          </cell>
          <cell r="F7146" t="str">
            <v>yes</v>
          </cell>
        </row>
        <row r="7147">
          <cell r="A7147" t="str">
            <v>Stormy Creek 03</v>
          </cell>
          <cell r="B7147" t="str">
            <v>Entiat River-Potato Creek</v>
          </cell>
          <cell r="C7147" t="str">
            <v>Entiat</v>
          </cell>
          <cell r="D7147" t="str">
            <v>no</v>
          </cell>
          <cell r="E7147" t="str">
            <v>yes</v>
          </cell>
          <cell r="F7147" t="str">
            <v>yes</v>
          </cell>
        </row>
        <row r="7148">
          <cell r="A7148" t="str">
            <v>Sunitsch Canyon 01</v>
          </cell>
          <cell r="B7148" t="str">
            <v>Chumstick Creek</v>
          </cell>
          <cell r="C7148" t="str">
            <v>Wenatchee</v>
          </cell>
          <cell r="D7148" t="str">
            <v>no</v>
          </cell>
          <cell r="E7148" t="str">
            <v>yes</v>
          </cell>
          <cell r="F7148" t="str">
            <v>no</v>
          </cell>
        </row>
        <row r="7149">
          <cell r="A7149" t="str">
            <v>Tamarack Creek 01</v>
          </cell>
          <cell r="B7149" t="str">
            <v xml:space="preserve">Roaring Creek </v>
          </cell>
          <cell r="C7149" t="str">
            <v>Entiat</v>
          </cell>
          <cell r="D7149" t="str">
            <v>no</v>
          </cell>
          <cell r="E7149" t="str">
            <v>yes</v>
          </cell>
          <cell r="F7149" t="str">
            <v>no</v>
          </cell>
        </row>
        <row r="7150">
          <cell r="A7150" t="str">
            <v>Tamarack Creek 02</v>
          </cell>
          <cell r="B7150" t="str">
            <v xml:space="preserve">Roaring Creek </v>
          </cell>
          <cell r="C7150" t="str">
            <v>Entiat</v>
          </cell>
          <cell r="D7150" t="str">
            <v>no</v>
          </cell>
          <cell r="E7150" t="str">
            <v>yes</v>
          </cell>
          <cell r="F7150" t="str">
            <v>no</v>
          </cell>
        </row>
        <row r="7151">
          <cell r="A7151" t="str">
            <v>Tillicum Creek 01</v>
          </cell>
          <cell r="B7151" t="str">
            <v xml:space="preserve">Tillicum Creek </v>
          </cell>
          <cell r="C7151" t="str">
            <v>Entiat</v>
          </cell>
          <cell r="D7151" t="str">
            <v>yes</v>
          </cell>
          <cell r="E7151" t="str">
            <v>yes</v>
          </cell>
          <cell r="F7151" t="str">
            <v>yes</v>
          </cell>
        </row>
        <row r="7152">
          <cell r="A7152" t="str">
            <v>Tillicum Creek 02</v>
          </cell>
          <cell r="B7152" t="str">
            <v xml:space="preserve">Tillicum Creek </v>
          </cell>
          <cell r="C7152" t="str">
            <v>Entiat</v>
          </cell>
          <cell r="D7152" t="str">
            <v>yes</v>
          </cell>
          <cell r="E7152" t="str">
            <v>yes</v>
          </cell>
          <cell r="F7152" t="str">
            <v>yes</v>
          </cell>
        </row>
        <row r="7153">
          <cell r="A7153" t="str">
            <v>Tillicum Creek 03</v>
          </cell>
          <cell r="B7153" t="str">
            <v xml:space="preserve">Tillicum Creek </v>
          </cell>
          <cell r="C7153" t="str">
            <v>Entiat</v>
          </cell>
          <cell r="D7153" t="str">
            <v>no</v>
          </cell>
          <cell r="E7153" t="str">
            <v>yes</v>
          </cell>
          <cell r="F7153" t="str">
            <v>yes</v>
          </cell>
        </row>
        <row r="7154">
          <cell r="A7154" t="str">
            <v>Tillicum Creek 04</v>
          </cell>
          <cell r="B7154" t="str">
            <v xml:space="preserve">Tillicum Creek </v>
          </cell>
          <cell r="C7154" t="str">
            <v>Entiat</v>
          </cell>
          <cell r="D7154" t="str">
            <v>no</v>
          </cell>
          <cell r="E7154" t="str">
            <v>yes</v>
          </cell>
          <cell r="F7154" t="str">
            <v>yes</v>
          </cell>
        </row>
        <row r="7155">
          <cell r="A7155" t="str">
            <v>Tommy Creek 01</v>
          </cell>
          <cell r="B7155" t="str">
            <v>Entiat River-Lake Creek</v>
          </cell>
          <cell r="C7155" t="str">
            <v>Entiat</v>
          </cell>
          <cell r="D7155" t="str">
            <v>no</v>
          </cell>
          <cell r="E7155" t="str">
            <v>yes</v>
          </cell>
          <cell r="F7155" t="str">
            <v>no</v>
          </cell>
        </row>
        <row r="7156">
          <cell r="A7156" t="str">
            <v>Tronsen Creek 01</v>
          </cell>
          <cell r="B7156" t="str">
            <v xml:space="preserve">Upper Peshastin Creek </v>
          </cell>
          <cell r="C7156" t="str">
            <v>Wenatchee</v>
          </cell>
          <cell r="D7156" t="str">
            <v>yes</v>
          </cell>
          <cell r="E7156" t="str">
            <v>yes</v>
          </cell>
          <cell r="F7156" t="str">
            <v>no</v>
          </cell>
        </row>
        <row r="7157">
          <cell r="A7157" t="str">
            <v>Tronsen Creek 02</v>
          </cell>
          <cell r="B7157" t="str">
            <v xml:space="preserve">Upper Peshastin Creek </v>
          </cell>
          <cell r="C7157" t="str">
            <v>Wenatchee</v>
          </cell>
          <cell r="D7157" t="str">
            <v>yes</v>
          </cell>
          <cell r="E7157" t="str">
            <v>yes</v>
          </cell>
          <cell r="F7157" t="str">
            <v>no</v>
          </cell>
        </row>
        <row r="7158">
          <cell r="A7158" t="str">
            <v>Tronsen Creek 03</v>
          </cell>
          <cell r="B7158" t="str">
            <v xml:space="preserve">Upper Peshastin Creek </v>
          </cell>
          <cell r="C7158" t="str">
            <v>Wenatchee</v>
          </cell>
          <cell r="D7158" t="str">
            <v>no</v>
          </cell>
          <cell r="E7158" t="str">
            <v>yes</v>
          </cell>
          <cell r="F7158" t="str">
            <v>no</v>
          </cell>
        </row>
        <row r="7159">
          <cell r="A7159" t="str">
            <v>Trout Creek 01</v>
          </cell>
          <cell r="B7159" t="str">
            <v xml:space="preserve">West Fork Methow River </v>
          </cell>
          <cell r="C7159" t="str">
            <v>Methow</v>
          </cell>
          <cell r="D7159" t="str">
            <v>no</v>
          </cell>
          <cell r="E7159" t="str">
            <v>no</v>
          </cell>
          <cell r="F7159" t="str">
            <v>yes</v>
          </cell>
        </row>
        <row r="7160">
          <cell r="A7160" t="str">
            <v>Trout Creek 02</v>
          </cell>
          <cell r="B7160" t="str">
            <v xml:space="preserve">West Fork Methow River </v>
          </cell>
          <cell r="C7160" t="str">
            <v>Methow</v>
          </cell>
          <cell r="D7160" t="str">
            <v>no</v>
          </cell>
          <cell r="E7160" t="str">
            <v>no</v>
          </cell>
          <cell r="F7160" t="str">
            <v>yes</v>
          </cell>
        </row>
        <row r="7161">
          <cell r="A7161" t="str">
            <v>Trout Creek 03</v>
          </cell>
          <cell r="B7161" t="str">
            <v xml:space="preserve">West Fork Methow River </v>
          </cell>
          <cell r="C7161" t="str">
            <v>Methow</v>
          </cell>
          <cell r="D7161" t="str">
            <v>no</v>
          </cell>
          <cell r="E7161" t="str">
            <v>no</v>
          </cell>
          <cell r="F7161" t="str">
            <v>yes</v>
          </cell>
        </row>
        <row r="7162">
          <cell r="A7162" t="str">
            <v>Trout Creek 04</v>
          </cell>
          <cell r="B7162" t="str">
            <v xml:space="preserve">West Fork Methow River </v>
          </cell>
          <cell r="C7162" t="str">
            <v>Methow</v>
          </cell>
          <cell r="D7162" t="str">
            <v>no</v>
          </cell>
          <cell r="E7162" t="str">
            <v>no</v>
          </cell>
          <cell r="F7162" t="str">
            <v>no</v>
          </cell>
        </row>
        <row r="7163">
          <cell r="A7163" t="str">
            <v>Twentymile Creek 01</v>
          </cell>
          <cell r="B7163" t="str">
            <v xml:space="preserve">Twenty Mile Creek </v>
          </cell>
          <cell r="C7163" t="str">
            <v>Methow</v>
          </cell>
          <cell r="D7163" t="str">
            <v>yes</v>
          </cell>
          <cell r="E7163" t="str">
            <v>yes</v>
          </cell>
          <cell r="F7163" t="str">
            <v>yes</v>
          </cell>
        </row>
        <row r="7164">
          <cell r="A7164" t="str">
            <v>Twisp River Headwaters 01</v>
          </cell>
          <cell r="B7164" t="str">
            <v xml:space="preserve">Twisp River Headwaters </v>
          </cell>
          <cell r="C7164" t="str">
            <v>Methow</v>
          </cell>
          <cell r="D7164" t="str">
            <v>yes</v>
          </cell>
          <cell r="E7164" t="str">
            <v>yes</v>
          </cell>
          <cell r="F7164" t="str">
            <v>yes</v>
          </cell>
        </row>
        <row r="7165">
          <cell r="A7165" t="str">
            <v>Twisp River Headwaters 02</v>
          </cell>
          <cell r="B7165" t="str">
            <v xml:space="preserve">Twisp River Headwaters </v>
          </cell>
          <cell r="C7165" t="str">
            <v>Methow</v>
          </cell>
          <cell r="D7165" t="str">
            <v>yes</v>
          </cell>
          <cell r="E7165" t="str">
            <v>yes</v>
          </cell>
          <cell r="F7165" t="str">
            <v>yes</v>
          </cell>
        </row>
        <row r="7166">
          <cell r="A7166" t="str">
            <v>Twisp River Lower 01</v>
          </cell>
          <cell r="B7166" t="str">
            <v xml:space="preserve">Lower Twisp River </v>
          </cell>
          <cell r="C7166" t="str">
            <v>Methow</v>
          </cell>
          <cell r="D7166" t="str">
            <v>yes</v>
          </cell>
          <cell r="E7166" t="str">
            <v>yes</v>
          </cell>
          <cell r="F7166" t="str">
            <v>yes</v>
          </cell>
        </row>
        <row r="7167">
          <cell r="A7167" t="str">
            <v>Twisp River Lower 02</v>
          </cell>
          <cell r="B7167" t="str">
            <v xml:space="preserve">Lower Twisp River </v>
          </cell>
          <cell r="C7167" t="str">
            <v>Methow</v>
          </cell>
          <cell r="D7167" t="str">
            <v>yes</v>
          </cell>
          <cell r="E7167" t="str">
            <v>yes</v>
          </cell>
          <cell r="F7167" t="str">
            <v>yes</v>
          </cell>
        </row>
        <row r="7168">
          <cell r="A7168" t="str">
            <v>Twisp River Lower 03</v>
          </cell>
          <cell r="B7168" t="str">
            <v xml:space="preserve">Lower Twisp River </v>
          </cell>
          <cell r="C7168" t="str">
            <v>Methow</v>
          </cell>
          <cell r="D7168" t="str">
            <v>yes</v>
          </cell>
          <cell r="E7168" t="str">
            <v>yes</v>
          </cell>
          <cell r="F7168" t="str">
            <v>yes</v>
          </cell>
        </row>
        <row r="7169">
          <cell r="A7169" t="str">
            <v>Twisp River Lower 04</v>
          </cell>
          <cell r="B7169" t="str">
            <v xml:space="preserve">Lower Twisp River </v>
          </cell>
          <cell r="C7169" t="str">
            <v>Methow</v>
          </cell>
          <cell r="D7169" t="str">
            <v>yes</v>
          </cell>
          <cell r="E7169" t="str">
            <v>yes</v>
          </cell>
          <cell r="F7169" t="str">
            <v>yes</v>
          </cell>
        </row>
        <row r="7170">
          <cell r="A7170" t="str">
            <v>Twisp River Lower 05</v>
          </cell>
          <cell r="B7170" t="str">
            <v xml:space="preserve">Lower Twisp River </v>
          </cell>
          <cell r="C7170" t="str">
            <v>Methow</v>
          </cell>
          <cell r="D7170" t="str">
            <v>yes</v>
          </cell>
          <cell r="E7170" t="str">
            <v>yes</v>
          </cell>
          <cell r="F7170" t="str">
            <v>yes</v>
          </cell>
        </row>
        <row r="7171">
          <cell r="A7171" t="str">
            <v>Twisp River Lower 06</v>
          </cell>
          <cell r="B7171" t="str">
            <v xml:space="preserve">Lower Twisp River </v>
          </cell>
          <cell r="C7171" t="str">
            <v>Methow</v>
          </cell>
          <cell r="D7171" t="str">
            <v>yes</v>
          </cell>
          <cell r="E7171" t="str">
            <v>yes</v>
          </cell>
          <cell r="F7171" t="str">
            <v>yes</v>
          </cell>
        </row>
        <row r="7172">
          <cell r="A7172" t="str">
            <v>Twisp River Lower 07</v>
          </cell>
          <cell r="B7172" t="str">
            <v xml:space="preserve">Lower Twisp River </v>
          </cell>
          <cell r="C7172" t="str">
            <v>Methow</v>
          </cell>
          <cell r="D7172" t="str">
            <v>yes</v>
          </cell>
          <cell r="E7172" t="str">
            <v>yes</v>
          </cell>
          <cell r="F7172" t="str">
            <v>yes</v>
          </cell>
        </row>
        <row r="7173">
          <cell r="A7173" t="str">
            <v>Twisp River Lower 08</v>
          </cell>
          <cell r="B7173" t="str">
            <v xml:space="preserve">Lower Twisp River </v>
          </cell>
          <cell r="C7173" t="str">
            <v>Methow</v>
          </cell>
          <cell r="D7173" t="str">
            <v>yes</v>
          </cell>
          <cell r="E7173" t="str">
            <v>yes</v>
          </cell>
          <cell r="F7173" t="str">
            <v>yes</v>
          </cell>
        </row>
        <row r="7174">
          <cell r="A7174" t="str">
            <v>Twisp River Lower 09</v>
          </cell>
          <cell r="B7174" t="str">
            <v xml:space="preserve">Lower Twisp River </v>
          </cell>
          <cell r="C7174" t="str">
            <v>Methow</v>
          </cell>
          <cell r="D7174" t="str">
            <v>yes</v>
          </cell>
          <cell r="E7174" t="str">
            <v>yes</v>
          </cell>
          <cell r="F7174" t="str">
            <v>yes</v>
          </cell>
        </row>
        <row r="7175">
          <cell r="A7175" t="str">
            <v>Twisp River Lower 10</v>
          </cell>
          <cell r="B7175" t="str">
            <v xml:space="preserve">Lower Twisp River </v>
          </cell>
          <cell r="C7175" t="str">
            <v>Methow</v>
          </cell>
          <cell r="D7175" t="str">
            <v>yes</v>
          </cell>
          <cell r="E7175" t="str">
            <v>yes</v>
          </cell>
          <cell r="F7175" t="str">
            <v>yes</v>
          </cell>
        </row>
        <row r="7176">
          <cell r="A7176" t="str">
            <v>Twisp River Lower 11</v>
          </cell>
          <cell r="B7176" t="str">
            <v xml:space="preserve">Lower Twisp River </v>
          </cell>
          <cell r="C7176" t="str">
            <v>Methow</v>
          </cell>
          <cell r="D7176" t="str">
            <v>yes</v>
          </cell>
          <cell r="E7176" t="str">
            <v>yes</v>
          </cell>
          <cell r="F7176" t="str">
            <v>yes</v>
          </cell>
        </row>
        <row r="7177">
          <cell r="A7177" t="str">
            <v>Twisp River Middle 01</v>
          </cell>
          <cell r="B7177" t="str">
            <v xml:space="preserve">Middle Twisp River </v>
          </cell>
          <cell r="C7177" t="str">
            <v>Methow</v>
          </cell>
          <cell r="D7177" t="str">
            <v>yes</v>
          </cell>
          <cell r="E7177" t="str">
            <v>yes</v>
          </cell>
          <cell r="F7177" t="str">
            <v>yes</v>
          </cell>
        </row>
        <row r="7178">
          <cell r="A7178" t="str">
            <v>Twisp River Middle 02</v>
          </cell>
          <cell r="B7178" t="str">
            <v xml:space="preserve">Middle Twisp River </v>
          </cell>
          <cell r="C7178" t="str">
            <v>Methow</v>
          </cell>
          <cell r="D7178" t="str">
            <v>yes</v>
          </cell>
          <cell r="E7178" t="str">
            <v>yes</v>
          </cell>
          <cell r="F7178" t="str">
            <v>yes</v>
          </cell>
        </row>
        <row r="7179">
          <cell r="A7179" t="str">
            <v>Twisp River Middle 03</v>
          </cell>
          <cell r="B7179" t="str">
            <v xml:space="preserve">Middle Twisp River </v>
          </cell>
          <cell r="C7179" t="str">
            <v>Methow</v>
          </cell>
          <cell r="D7179" t="str">
            <v>yes</v>
          </cell>
          <cell r="E7179" t="str">
            <v>yes</v>
          </cell>
          <cell r="F7179" t="str">
            <v>yes</v>
          </cell>
        </row>
        <row r="7180">
          <cell r="A7180" t="str">
            <v>Twisp River Middle 04</v>
          </cell>
          <cell r="B7180" t="str">
            <v xml:space="preserve">War Creek </v>
          </cell>
          <cell r="C7180" t="str">
            <v>Methow</v>
          </cell>
          <cell r="D7180" t="str">
            <v>yes</v>
          </cell>
          <cell r="E7180" t="str">
            <v>yes</v>
          </cell>
          <cell r="F7180" t="str">
            <v>yes</v>
          </cell>
        </row>
        <row r="7181">
          <cell r="A7181" t="str">
            <v>Twisp River Middle 05</v>
          </cell>
          <cell r="B7181" t="str">
            <v xml:space="preserve">War Creek </v>
          </cell>
          <cell r="C7181" t="str">
            <v>Methow</v>
          </cell>
          <cell r="D7181" t="str">
            <v>yes</v>
          </cell>
          <cell r="E7181" t="str">
            <v>yes</v>
          </cell>
          <cell r="F7181" t="str">
            <v>yes</v>
          </cell>
        </row>
        <row r="7182">
          <cell r="A7182" t="str">
            <v>Twisp River Middle 06</v>
          </cell>
          <cell r="B7182" t="str">
            <v xml:space="preserve">Middle Twisp River </v>
          </cell>
          <cell r="C7182" t="str">
            <v>Methow</v>
          </cell>
          <cell r="D7182" t="str">
            <v>yes</v>
          </cell>
          <cell r="E7182" t="str">
            <v>yes</v>
          </cell>
          <cell r="F7182" t="str">
            <v>yes</v>
          </cell>
        </row>
        <row r="7183">
          <cell r="A7183" t="str">
            <v>Twisp River Middle 07</v>
          </cell>
          <cell r="B7183" t="str">
            <v xml:space="preserve">Middle Twisp River </v>
          </cell>
          <cell r="C7183" t="str">
            <v>Methow</v>
          </cell>
          <cell r="D7183" t="str">
            <v>yes</v>
          </cell>
          <cell r="E7183" t="str">
            <v>yes</v>
          </cell>
          <cell r="F7183" t="str">
            <v>yes</v>
          </cell>
        </row>
        <row r="7184">
          <cell r="A7184" t="str">
            <v>Twisp River Middle 08</v>
          </cell>
          <cell r="B7184" t="str">
            <v xml:space="preserve">Upper Twisp River </v>
          </cell>
          <cell r="C7184" t="str">
            <v>Methow</v>
          </cell>
          <cell r="D7184" t="str">
            <v>yes</v>
          </cell>
          <cell r="E7184" t="str">
            <v>yes</v>
          </cell>
          <cell r="F7184" t="str">
            <v>yes</v>
          </cell>
        </row>
        <row r="7185">
          <cell r="A7185" t="str">
            <v>Twisp River Upper 01</v>
          </cell>
          <cell r="B7185" t="str">
            <v xml:space="preserve">Upper Twisp River </v>
          </cell>
          <cell r="C7185" t="str">
            <v>Methow</v>
          </cell>
          <cell r="D7185" t="str">
            <v>yes</v>
          </cell>
          <cell r="E7185" t="str">
            <v>yes</v>
          </cell>
          <cell r="F7185" t="str">
            <v>yes</v>
          </cell>
        </row>
        <row r="7186">
          <cell r="A7186" t="str">
            <v>Twisp River Upper 02</v>
          </cell>
          <cell r="B7186" t="str">
            <v xml:space="preserve">Upper Twisp River </v>
          </cell>
          <cell r="C7186" t="str">
            <v>Methow</v>
          </cell>
          <cell r="D7186" t="str">
            <v>yes</v>
          </cell>
          <cell r="E7186" t="str">
            <v>yes</v>
          </cell>
          <cell r="F7186" t="str">
            <v>yes</v>
          </cell>
        </row>
        <row r="7187">
          <cell r="A7187" t="str">
            <v>Twisp River Upper 03</v>
          </cell>
          <cell r="B7187" t="str">
            <v xml:space="preserve">Upper Twisp River </v>
          </cell>
          <cell r="C7187" t="str">
            <v>Methow</v>
          </cell>
          <cell r="D7187" t="str">
            <v>yes</v>
          </cell>
          <cell r="E7187" t="str">
            <v>yes</v>
          </cell>
          <cell r="F7187" t="str">
            <v>yes</v>
          </cell>
        </row>
        <row r="7188">
          <cell r="A7188" t="str">
            <v>Twisp River Upper 04</v>
          </cell>
          <cell r="B7188" t="str">
            <v xml:space="preserve">Twisp River Headwaters </v>
          </cell>
          <cell r="C7188" t="str">
            <v>Methow</v>
          </cell>
          <cell r="D7188" t="str">
            <v>yes</v>
          </cell>
          <cell r="E7188" t="str">
            <v>yes</v>
          </cell>
          <cell r="F7188" t="str">
            <v>yes</v>
          </cell>
        </row>
        <row r="7189">
          <cell r="A7189" t="str">
            <v>Tyee Creek 01</v>
          </cell>
          <cell r="B7189" t="str">
            <v>Entiat River-Potato Creek</v>
          </cell>
          <cell r="C7189" t="str">
            <v>Entiat</v>
          </cell>
          <cell r="D7189" t="str">
            <v>no</v>
          </cell>
          <cell r="E7189" t="str">
            <v>yes</v>
          </cell>
          <cell r="F7189" t="str">
            <v>no</v>
          </cell>
        </row>
        <row r="7190">
          <cell r="A7190" t="str">
            <v>War Creek 01</v>
          </cell>
          <cell r="B7190" t="str">
            <v xml:space="preserve">War Creek </v>
          </cell>
          <cell r="C7190" t="str">
            <v>Methow</v>
          </cell>
          <cell r="D7190" t="str">
            <v>yes</v>
          </cell>
          <cell r="E7190" t="str">
            <v>yes</v>
          </cell>
          <cell r="F7190" t="str">
            <v>yes</v>
          </cell>
        </row>
        <row r="7191">
          <cell r="A7191" t="str">
            <v>War Creek 02</v>
          </cell>
          <cell r="B7191" t="str">
            <v xml:space="preserve">War Creek </v>
          </cell>
          <cell r="C7191" t="str">
            <v>Methow</v>
          </cell>
          <cell r="D7191" t="str">
            <v>yes</v>
          </cell>
          <cell r="E7191" t="str">
            <v>yes</v>
          </cell>
          <cell r="F7191" t="str">
            <v>yes</v>
          </cell>
        </row>
        <row r="7192">
          <cell r="A7192" t="str">
            <v>Wenatchee River Beaver 01</v>
          </cell>
          <cell r="B7192" t="str">
            <v>Wenatchee River-Beaver Creek</v>
          </cell>
          <cell r="C7192" t="str">
            <v>Wenatchee</v>
          </cell>
          <cell r="D7192" t="str">
            <v>yes</v>
          </cell>
          <cell r="E7192" t="str">
            <v>yes</v>
          </cell>
          <cell r="F7192" t="str">
            <v>yes</v>
          </cell>
        </row>
        <row r="7193">
          <cell r="A7193" t="str">
            <v>Wenatchee River Beaver 02</v>
          </cell>
          <cell r="B7193" t="str">
            <v>Wenatchee River-Beaver Creek</v>
          </cell>
          <cell r="C7193" t="str">
            <v>Wenatchee</v>
          </cell>
          <cell r="D7193" t="str">
            <v>yes</v>
          </cell>
          <cell r="E7193" t="str">
            <v>yes</v>
          </cell>
          <cell r="F7193" t="str">
            <v>yes</v>
          </cell>
        </row>
        <row r="7194">
          <cell r="A7194" t="str">
            <v>Wenatchee River Beaver 03</v>
          </cell>
          <cell r="B7194" t="str">
            <v>Wenatchee River-Beaver Creek</v>
          </cell>
          <cell r="C7194" t="str">
            <v>Wenatchee</v>
          </cell>
          <cell r="D7194" t="str">
            <v>yes</v>
          </cell>
          <cell r="E7194" t="str">
            <v>yes</v>
          </cell>
          <cell r="F7194" t="str">
            <v>yes</v>
          </cell>
        </row>
        <row r="7195">
          <cell r="A7195" t="str">
            <v>Wenatchee River Beaver 04</v>
          </cell>
          <cell r="B7195" t="str">
            <v>Wenatchee River-Beaver Creek</v>
          </cell>
          <cell r="C7195" t="str">
            <v>Wenatchee</v>
          </cell>
          <cell r="D7195" t="str">
            <v>yes</v>
          </cell>
          <cell r="E7195" t="str">
            <v>yes</v>
          </cell>
          <cell r="F7195" t="str">
            <v>yes</v>
          </cell>
        </row>
        <row r="7196">
          <cell r="A7196" t="str">
            <v>Wenatchee River Beaver 05</v>
          </cell>
          <cell r="B7196" t="str">
            <v>Wenatchee River-Beaver Creek</v>
          </cell>
          <cell r="C7196" t="str">
            <v>Wenatchee</v>
          </cell>
          <cell r="D7196" t="str">
            <v>yes</v>
          </cell>
          <cell r="E7196" t="str">
            <v>yes</v>
          </cell>
          <cell r="F7196" t="str">
            <v>yes</v>
          </cell>
        </row>
        <row r="7197">
          <cell r="A7197" t="str">
            <v>Wenatchee River Beaver 06</v>
          </cell>
          <cell r="B7197" t="str">
            <v>Wenatchee River-Beaver Creek</v>
          </cell>
          <cell r="C7197" t="str">
            <v>Wenatchee</v>
          </cell>
          <cell r="D7197" t="str">
            <v>yes</v>
          </cell>
          <cell r="E7197" t="str">
            <v>yes</v>
          </cell>
          <cell r="F7197" t="str">
            <v>yes</v>
          </cell>
        </row>
        <row r="7198">
          <cell r="A7198" t="str">
            <v>Wenatchee River Beaver 07</v>
          </cell>
          <cell r="B7198" t="str">
            <v>Wenatchee River-Beaver Creek</v>
          </cell>
          <cell r="C7198" t="str">
            <v>Wenatchee</v>
          </cell>
          <cell r="D7198" t="str">
            <v>yes</v>
          </cell>
          <cell r="E7198" t="str">
            <v>yes</v>
          </cell>
          <cell r="F7198" t="str">
            <v>yes</v>
          </cell>
        </row>
        <row r="7199">
          <cell r="A7199" t="str">
            <v>Wenatchee River Beaver 08</v>
          </cell>
          <cell r="B7199" t="str">
            <v>Wenatchee River-Beaver Creek</v>
          </cell>
          <cell r="C7199" t="str">
            <v>Wenatchee</v>
          </cell>
          <cell r="D7199" t="str">
            <v>yes</v>
          </cell>
          <cell r="E7199" t="str">
            <v>yes</v>
          </cell>
          <cell r="F7199" t="str">
            <v>yes</v>
          </cell>
        </row>
        <row r="7200">
          <cell r="A7200" t="str">
            <v>Wenatchee River Beaver 09</v>
          </cell>
          <cell r="B7200" t="str">
            <v>Wenatchee River-Beaver Creek</v>
          </cell>
          <cell r="C7200" t="str">
            <v>Wenatchee</v>
          </cell>
          <cell r="D7200" t="str">
            <v>yes</v>
          </cell>
          <cell r="E7200" t="str">
            <v>yes</v>
          </cell>
          <cell r="F7200" t="str">
            <v>yes</v>
          </cell>
        </row>
        <row r="7201">
          <cell r="A7201" t="str">
            <v>Wenatchee River Beaver 10</v>
          </cell>
          <cell r="B7201" t="str">
            <v>Wenatchee River-Beaver Creek</v>
          </cell>
          <cell r="C7201" t="str">
            <v>Wenatchee</v>
          </cell>
          <cell r="D7201" t="str">
            <v>yes</v>
          </cell>
          <cell r="E7201" t="str">
            <v>yes</v>
          </cell>
          <cell r="F7201" t="str">
            <v>yes</v>
          </cell>
        </row>
        <row r="7202">
          <cell r="A7202" t="str">
            <v>Wenatchee River Beaver 11</v>
          </cell>
          <cell r="B7202" t="str">
            <v>Wenatchee River-Beaver Creek</v>
          </cell>
          <cell r="C7202" t="str">
            <v>Wenatchee</v>
          </cell>
          <cell r="D7202" t="str">
            <v>yes</v>
          </cell>
          <cell r="E7202" t="str">
            <v>yes</v>
          </cell>
          <cell r="F7202" t="str">
            <v>yes</v>
          </cell>
        </row>
        <row r="7203">
          <cell r="A7203" t="str">
            <v>Wenatchee River Beaver 12</v>
          </cell>
          <cell r="B7203" t="str">
            <v>Wenatchee River-Beaver Creek</v>
          </cell>
          <cell r="C7203" t="str">
            <v>Wenatchee</v>
          </cell>
          <cell r="D7203" t="str">
            <v>yes</v>
          </cell>
          <cell r="E7203" t="str">
            <v>yes</v>
          </cell>
          <cell r="F7203" t="str">
            <v>yes</v>
          </cell>
        </row>
        <row r="7204">
          <cell r="A7204" t="str">
            <v>Wenatchee River Beaver 13</v>
          </cell>
          <cell r="B7204" t="str">
            <v>Wenatchee River-Beaver Creek</v>
          </cell>
          <cell r="C7204" t="str">
            <v>Wenatchee</v>
          </cell>
          <cell r="D7204" t="str">
            <v>yes</v>
          </cell>
          <cell r="E7204" t="str">
            <v>yes</v>
          </cell>
          <cell r="F7204" t="str">
            <v>yes</v>
          </cell>
        </row>
        <row r="7205">
          <cell r="A7205" t="str">
            <v>Wenatchee River Derby 01</v>
          </cell>
          <cell r="B7205" t="str">
            <v>Wenatchee River-Derby Canyon</v>
          </cell>
          <cell r="C7205" t="str">
            <v>Wenatchee</v>
          </cell>
          <cell r="D7205" t="str">
            <v>yes</v>
          </cell>
          <cell r="E7205" t="str">
            <v>yes</v>
          </cell>
          <cell r="F7205" t="str">
            <v>yes</v>
          </cell>
        </row>
        <row r="7206">
          <cell r="A7206" t="str">
            <v>Wenatchee River Derby 02</v>
          </cell>
          <cell r="B7206" t="str">
            <v>Wenatchee River-Derby Canyon</v>
          </cell>
          <cell r="C7206" t="str">
            <v>Wenatchee</v>
          </cell>
          <cell r="D7206" t="str">
            <v>yes</v>
          </cell>
          <cell r="E7206" t="str">
            <v>yes</v>
          </cell>
          <cell r="F7206" t="str">
            <v>yes</v>
          </cell>
        </row>
        <row r="7207">
          <cell r="A7207" t="str">
            <v>Wenatchee River Derby 03</v>
          </cell>
          <cell r="B7207" t="str">
            <v>Wenatchee River-Derby Canyon</v>
          </cell>
          <cell r="C7207" t="str">
            <v>Wenatchee</v>
          </cell>
          <cell r="D7207" t="str">
            <v>yes</v>
          </cell>
          <cell r="E7207" t="str">
            <v>yes</v>
          </cell>
          <cell r="F7207" t="str">
            <v>yes</v>
          </cell>
        </row>
        <row r="7208">
          <cell r="A7208" t="str">
            <v>Wenatchee River Derby 04</v>
          </cell>
          <cell r="B7208" t="str">
            <v>Wenatchee River-Derby Canyon</v>
          </cell>
          <cell r="C7208" t="str">
            <v>Wenatchee</v>
          </cell>
          <cell r="D7208" t="str">
            <v>yes</v>
          </cell>
          <cell r="E7208" t="str">
            <v>yes</v>
          </cell>
          <cell r="F7208" t="str">
            <v>yes</v>
          </cell>
        </row>
        <row r="7209">
          <cell r="A7209" t="str">
            <v>Wenatchee River Derby 05</v>
          </cell>
          <cell r="B7209" t="str">
            <v>Wenatchee River-Derby Canyon</v>
          </cell>
          <cell r="C7209" t="str">
            <v>Wenatchee</v>
          </cell>
          <cell r="D7209" t="str">
            <v>yes</v>
          </cell>
          <cell r="E7209" t="str">
            <v>yes</v>
          </cell>
          <cell r="F7209" t="str">
            <v>yes</v>
          </cell>
        </row>
        <row r="7210">
          <cell r="A7210" t="str">
            <v>Wenatchee River Derby 06</v>
          </cell>
          <cell r="B7210" t="str">
            <v>Wenatchee River-Tumwater Canyon</v>
          </cell>
          <cell r="C7210" t="str">
            <v>Wenatchee</v>
          </cell>
          <cell r="D7210" t="str">
            <v>yes</v>
          </cell>
          <cell r="E7210" t="str">
            <v>yes</v>
          </cell>
          <cell r="F7210" t="str">
            <v>yes</v>
          </cell>
        </row>
        <row r="7211">
          <cell r="A7211" t="str">
            <v>Wenatchee River Nahahum 01</v>
          </cell>
          <cell r="B7211" t="str">
            <v xml:space="preserve">Wenatchee River-Nahahum Canyon </v>
          </cell>
          <cell r="C7211" t="str">
            <v>Wenatchee</v>
          </cell>
          <cell r="D7211" t="str">
            <v>yes</v>
          </cell>
          <cell r="E7211" t="str">
            <v>yes</v>
          </cell>
          <cell r="F7211" t="str">
            <v>yes</v>
          </cell>
        </row>
        <row r="7212">
          <cell r="A7212" t="str">
            <v>Wenatchee River Nahahum 02</v>
          </cell>
          <cell r="B7212" t="str">
            <v xml:space="preserve">Wenatchee River-Nahahum Canyon </v>
          </cell>
          <cell r="C7212" t="str">
            <v>Wenatchee</v>
          </cell>
          <cell r="D7212" t="str">
            <v>yes</v>
          </cell>
          <cell r="E7212" t="str">
            <v>yes</v>
          </cell>
          <cell r="F7212" t="str">
            <v>yes</v>
          </cell>
        </row>
        <row r="7213">
          <cell r="A7213" t="str">
            <v>Wenatchee River Nahahum 03</v>
          </cell>
          <cell r="B7213" t="str">
            <v xml:space="preserve">Wenatchee River-Nahahum Canyon </v>
          </cell>
          <cell r="C7213" t="str">
            <v>Wenatchee</v>
          </cell>
          <cell r="D7213" t="str">
            <v>yes</v>
          </cell>
          <cell r="E7213" t="str">
            <v>yes</v>
          </cell>
          <cell r="F7213" t="str">
            <v>yes</v>
          </cell>
        </row>
        <row r="7214">
          <cell r="A7214" t="str">
            <v>Wenatchee River Nahahum 04</v>
          </cell>
          <cell r="B7214" t="str">
            <v xml:space="preserve">Wenatchee River-Nahahum Canyon </v>
          </cell>
          <cell r="C7214" t="str">
            <v>Wenatchee</v>
          </cell>
          <cell r="D7214" t="str">
            <v>yes</v>
          </cell>
          <cell r="E7214" t="str">
            <v>yes</v>
          </cell>
          <cell r="F7214" t="str">
            <v>yes</v>
          </cell>
        </row>
        <row r="7215">
          <cell r="A7215" t="str">
            <v>Wenatchee River Nahahum 05</v>
          </cell>
          <cell r="B7215" t="str">
            <v xml:space="preserve">Wenatchee River-Nahahum Canyon </v>
          </cell>
          <cell r="C7215" t="str">
            <v>Wenatchee</v>
          </cell>
          <cell r="D7215" t="str">
            <v>yes</v>
          </cell>
          <cell r="E7215" t="str">
            <v>yes</v>
          </cell>
          <cell r="F7215" t="str">
            <v>yes</v>
          </cell>
        </row>
        <row r="7216">
          <cell r="A7216" t="str">
            <v>Wenatchee River Nahahum 06</v>
          </cell>
          <cell r="B7216" t="str">
            <v xml:space="preserve">Wenatchee River-Nahahum Canyon </v>
          </cell>
          <cell r="C7216" t="str">
            <v>Wenatchee</v>
          </cell>
          <cell r="D7216" t="str">
            <v>yes</v>
          </cell>
          <cell r="E7216" t="str">
            <v>yes</v>
          </cell>
          <cell r="F7216" t="str">
            <v>yes</v>
          </cell>
        </row>
        <row r="7217">
          <cell r="A7217" t="str">
            <v>Wenatchee River Nahahum 07</v>
          </cell>
          <cell r="B7217" t="str">
            <v>Wenatchee River-Ollala Canyon</v>
          </cell>
          <cell r="C7217" t="str">
            <v>Wenatchee</v>
          </cell>
          <cell r="D7217" t="str">
            <v>yes</v>
          </cell>
          <cell r="E7217" t="str">
            <v>yes</v>
          </cell>
          <cell r="F7217" t="str">
            <v>yes</v>
          </cell>
        </row>
        <row r="7218">
          <cell r="A7218" t="str">
            <v>Wenatchee River Ollala 01</v>
          </cell>
          <cell r="B7218" t="str">
            <v>Wenatchee River-Ollala Canyon</v>
          </cell>
          <cell r="C7218" t="str">
            <v>Wenatchee</v>
          </cell>
          <cell r="D7218" t="str">
            <v>yes</v>
          </cell>
          <cell r="E7218" t="str">
            <v>yes</v>
          </cell>
          <cell r="F7218" t="str">
            <v>yes</v>
          </cell>
        </row>
        <row r="7219">
          <cell r="A7219" t="str">
            <v>Wenatchee River Ollala 02</v>
          </cell>
          <cell r="B7219" t="str">
            <v>Wenatchee River-Ollala Canyon</v>
          </cell>
          <cell r="C7219" t="str">
            <v>Wenatchee</v>
          </cell>
          <cell r="D7219" t="str">
            <v>yes</v>
          </cell>
          <cell r="E7219" t="str">
            <v>yes</v>
          </cell>
          <cell r="F7219" t="str">
            <v>yes</v>
          </cell>
        </row>
        <row r="7220">
          <cell r="A7220" t="str">
            <v>Wenatchee River Ollala 03</v>
          </cell>
          <cell r="B7220" t="str">
            <v>Wenatchee River-Ollala Canyon</v>
          </cell>
          <cell r="C7220" t="str">
            <v>Wenatchee</v>
          </cell>
          <cell r="D7220" t="str">
            <v>yes</v>
          </cell>
          <cell r="E7220" t="str">
            <v>yes</v>
          </cell>
          <cell r="F7220" t="str">
            <v>yes</v>
          </cell>
        </row>
        <row r="7221">
          <cell r="A7221" t="str">
            <v>Wenatchee River Tumwater 01</v>
          </cell>
          <cell r="B7221" t="str">
            <v>Wenatchee River-Tumwater Canyon</v>
          </cell>
          <cell r="C7221" t="str">
            <v>Wenatchee</v>
          </cell>
          <cell r="D7221" t="str">
            <v>yes</v>
          </cell>
          <cell r="E7221" t="str">
            <v>yes</v>
          </cell>
          <cell r="F7221" t="str">
            <v>yes</v>
          </cell>
        </row>
        <row r="7222">
          <cell r="A7222" t="str">
            <v>Wenatchee River Tumwater 02</v>
          </cell>
          <cell r="B7222" t="str">
            <v>Wenatchee River-Tumwater Canyon</v>
          </cell>
          <cell r="C7222" t="str">
            <v>Wenatchee</v>
          </cell>
          <cell r="D7222" t="str">
            <v>yes</v>
          </cell>
          <cell r="E7222" t="str">
            <v>yes</v>
          </cell>
          <cell r="F7222" t="str">
            <v>yes</v>
          </cell>
        </row>
        <row r="7223">
          <cell r="A7223" t="str">
            <v>Wenatchee River Tumwater 03</v>
          </cell>
          <cell r="B7223" t="str">
            <v>Wenatchee River-Tumwater Canyon</v>
          </cell>
          <cell r="C7223" t="str">
            <v>Wenatchee</v>
          </cell>
          <cell r="D7223" t="str">
            <v>yes</v>
          </cell>
          <cell r="E7223" t="str">
            <v>yes</v>
          </cell>
          <cell r="F7223" t="str">
            <v>yes</v>
          </cell>
        </row>
        <row r="7224">
          <cell r="A7224" t="str">
            <v>Wenatchee River Tumwater 04</v>
          </cell>
          <cell r="B7224" t="str">
            <v>Wenatchee River-Tumwater Canyon</v>
          </cell>
          <cell r="C7224" t="str">
            <v>Wenatchee</v>
          </cell>
          <cell r="D7224" t="str">
            <v>yes</v>
          </cell>
          <cell r="E7224" t="str">
            <v>yes</v>
          </cell>
          <cell r="F7224" t="str">
            <v>yes</v>
          </cell>
        </row>
        <row r="7225">
          <cell r="A7225" t="str">
            <v>Wenatchee River Tumwater 05</v>
          </cell>
          <cell r="B7225" t="str">
            <v>Wenatchee River-Tumwater Canyon</v>
          </cell>
          <cell r="C7225" t="str">
            <v>Wenatchee</v>
          </cell>
          <cell r="D7225" t="str">
            <v>yes</v>
          </cell>
          <cell r="E7225" t="str">
            <v>yes</v>
          </cell>
          <cell r="F7225" t="str">
            <v>yes</v>
          </cell>
        </row>
        <row r="7226">
          <cell r="A7226" t="str">
            <v>Wenatchee River Tumwater 06</v>
          </cell>
          <cell r="B7226" t="str">
            <v>Wenatchee River-Tumwater Canyon</v>
          </cell>
          <cell r="C7226" t="str">
            <v>Wenatchee</v>
          </cell>
          <cell r="D7226" t="str">
            <v>yes</v>
          </cell>
          <cell r="E7226" t="str">
            <v>yes</v>
          </cell>
          <cell r="F7226" t="str">
            <v>yes</v>
          </cell>
        </row>
        <row r="7227">
          <cell r="A7227" t="str">
            <v>Wenatchee River Tumwater 07</v>
          </cell>
          <cell r="B7227" t="str">
            <v>Wenatchee River-Tumwater Canyon</v>
          </cell>
          <cell r="C7227" t="str">
            <v>Wenatchee</v>
          </cell>
          <cell r="D7227" t="str">
            <v>yes</v>
          </cell>
          <cell r="E7227" t="str">
            <v>yes</v>
          </cell>
          <cell r="F7227" t="str">
            <v>yes</v>
          </cell>
        </row>
        <row r="7228">
          <cell r="A7228" t="str">
            <v>Wenatchee River Tumwater 08</v>
          </cell>
          <cell r="B7228" t="str">
            <v>Wenatchee River-Tumwater Canyon</v>
          </cell>
          <cell r="C7228" t="str">
            <v>Wenatchee</v>
          </cell>
          <cell r="D7228" t="str">
            <v>yes</v>
          </cell>
          <cell r="E7228" t="str">
            <v>yes</v>
          </cell>
          <cell r="F7228" t="str">
            <v>yes</v>
          </cell>
        </row>
        <row r="7229">
          <cell r="A7229" t="str">
            <v>Whistling Creek 01</v>
          </cell>
          <cell r="B7229" t="str">
            <v xml:space="preserve">Upper Twisp River </v>
          </cell>
          <cell r="C7229" t="str">
            <v>Methow</v>
          </cell>
          <cell r="D7229" t="str">
            <v>no</v>
          </cell>
          <cell r="E7229" t="str">
            <v>no</v>
          </cell>
          <cell r="F7229" t="str">
            <v>no</v>
          </cell>
        </row>
        <row r="7230">
          <cell r="A7230" t="str">
            <v>White River Lower 01</v>
          </cell>
          <cell r="B7230" t="str">
            <v xml:space="preserve">Lower White River </v>
          </cell>
          <cell r="C7230" t="str">
            <v>Wenatchee</v>
          </cell>
          <cell r="D7230" t="str">
            <v>yes</v>
          </cell>
          <cell r="E7230" t="str">
            <v>yes</v>
          </cell>
          <cell r="F7230" t="str">
            <v>yes</v>
          </cell>
        </row>
        <row r="7231">
          <cell r="A7231" t="str">
            <v>White River Lower 02</v>
          </cell>
          <cell r="B7231" t="str">
            <v xml:space="preserve">Lower White River </v>
          </cell>
          <cell r="C7231" t="str">
            <v>Wenatchee</v>
          </cell>
          <cell r="D7231" t="str">
            <v>yes</v>
          </cell>
          <cell r="E7231" t="str">
            <v>yes</v>
          </cell>
          <cell r="F7231" t="str">
            <v>yes</v>
          </cell>
        </row>
        <row r="7232">
          <cell r="A7232" t="str">
            <v>White River Lower 03</v>
          </cell>
          <cell r="B7232" t="str">
            <v xml:space="preserve">Lower White River </v>
          </cell>
          <cell r="C7232" t="str">
            <v>Wenatchee</v>
          </cell>
          <cell r="D7232" t="str">
            <v>yes</v>
          </cell>
          <cell r="E7232" t="str">
            <v>yes</v>
          </cell>
          <cell r="F7232" t="str">
            <v>yes</v>
          </cell>
        </row>
        <row r="7233">
          <cell r="A7233" t="str">
            <v>White River Lower 04</v>
          </cell>
          <cell r="B7233" t="str">
            <v xml:space="preserve">Lower White River </v>
          </cell>
          <cell r="C7233" t="str">
            <v>Wenatchee</v>
          </cell>
          <cell r="D7233" t="str">
            <v>yes</v>
          </cell>
          <cell r="E7233" t="str">
            <v>yes</v>
          </cell>
          <cell r="F7233" t="str">
            <v>yes</v>
          </cell>
        </row>
        <row r="7234">
          <cell r="A7234" t="str">
            <v>White River Lower 05</v>
          </cell>
          <cell r="B7234" t="str">
            <v xml:space="preserve">Lower White River </v>
          </cell>
          <cell r="C7234" t="str">
            <v>Wenatchee</v>
          </cell>
          <cell r="D7234" t="str">
            <v>yes</v>
          </cell>
          <cell r="E7234" t="str">
            <v>yes</v>
          </cell>
          <cell r="F7234" t="str">
            <v>yes</v>
          </cell>
        </row>
        <row r="7235">
          <cell r="A7235" t="str">
            <v>White River Lower 06</v>
          </cell>
          <cell r="B7235" t="str">
            <v xml:space="preserve">Lower White River </v>
          </cell>
          <cell r="C7235" t="str">
            <v>Wenatchee</v>
          </cell>
          <cell r="D7235" t="str">
            <v>yes</v>
          </cell>
          <cell r="E7235" t="str">
            <v>yes</v>
          </cell>
          <cell r="F7235" t="str">
            <v>yes</v>
          </cell>
        </row>
        <row r="7236">
          <cell r="A7236" t="str">
            <v>White River Lower 07</v>
          </cell>
          <cell r="B7236" t="str">
            <v xml:space="preserve">Lower White River </v>
          </cell>
          <cell r="C7236" t="str">
            <v>Wenatchee</v>
          </cell>
          <cell r="D7236" t="str">
            <v>yes</v>
          </cell>
          <cell r="E7236" t="str">
            <v>yes</v>
          </cell>
          <cell r="F7236" t="str">
            <v>yes</v>
          </cell>
        </row>
        <row r="7237">
          <cell r="A7237" t="str">
            <v>White River Lower 08</v>
          </cell>
          <cell r="B7237" t="str">
            <v xml:space="preserve">Lower White River </v>
          </cell>
          <cell r="C7237" t="str">
            <v>Wenatchee</v>
          </cell>
          <cell r="D7237" t="str">
            <v>yes</v>
          </cell>
          <cell r="E7237" t="str">
            <v>yes</v>
          </cell>
          <cell r="F7237" t="str">
            <v>yes</v>
          </cell>
        </row>
        <row r="7238">
          <cell r="A7238" t="str">
            <v>White River Lower 09</v>
          </cell>
          <cell r="B7238" t="str">
            <v xml:space="preserve">Lower White River </v>
          </cell>
          <cell r="C7238" t="str">
            <v>Wenatchee</v>
          </cell>
          <cell r="D7238" t="str">
            <v>yes</v>
          </cell>
          <cell r="E7238" t="str">
            <v>yes</v>
          </cell>
          <cell r="F7238" t="str">
            <v>yes</v>
          </cell>
        </row>
        <row r="7239">
          <cell r="A7239" t="str">
            <v>White River Upper 01</v>
          </cell>
          <cell r="B7239" t="str">
            <v xml:space="preserve">Upper White River </v>
          </cell>
          <cell r="C7239" t="str">
            <v>Wenatchee</v>
          </cell>
          <cell r="D7239" t="str">
            <v>yes</v>
          </cell>
          <cell r="E7239" t="str">
            <v>yes</v>
          </cell>
          <cell r="F7239" t="str">
            <v>yes</v>
          </cell>
        </row>
        <row r="7240">
          <cell r="A7240" t="str">
            <v>Whitepine Creek 01</v>
          </cell>
          <cell r="B7240" t="str">
            <v xml:space="preserve">Whitepine Creek </v>
          </cell>
          <cell r="C7240" t="str">
            <v>Wenatchee</v>
          </cell>
          <cell r="D7240" t="str">
            <v>yes</v>
          </cell>
          <cell r="E7240" t="str">
            <v>yes</v>
          </cell>
          <cell r="F7240" t="str">
            <v>yes</v>
          </cell>
        </row>
        <row r="7241">
          <cell r="A7241" t="str">
            <v>Williams Creek 01</v>
          </cell>
          <cell r="B7241" t="str">
            <v xml:space="preserve">Upper Twisp River </v>
          </cell>
          <cell r="C7241" t="str">
            <v>Methow</v>
          </cell>
          <cell r="D7241" t="str">
            <v>no</v>
          </cell>
          <cell r="E7241" t="str">
            <v>yes</v>
          </cell>
          <cell r="F7241" t="str">
            <v>no</v>
          </cell>
        </row>
        <row r="7242">
          <cell r="A7242" t="str">
            <v>Wolf Creek 01</v>
          </cell>
          <cell r="B7242" t="str">
            <v xml:space="preserve">Wolf Creek </v>
          </cell>
          <cell r="C7242" t="str">
            <v>Methow</v>
          </cell>
          <cell r="D7242" t="str">
            <v>yes</v>
          </cell>
          <cell r="E7242" t="str">
            <v>yes</v>
          </cell>
          <cell r="F7242" t="str">
            <v>yes</v>
          </cell>
        </row>
        <row r="7243">
          <cell r="A7243" t="str">
            <v>Wolf Creek 02</v>
          </cell>
          <cell r="B7243" t="str">
            <v xml:space="preserve">Wolf Creek </v>
          </cell>
          <cell r="C7243" t="str">
            <v>Methow</v>
          </cell>
          <cell r="D7243" t="str">
            <v>yes</v>
          </cell>
          <cell r="E7243" t="str">
            <v>yes</v>
          </cell>
          <cell r="F7243" t="str">
            <v>yes</v>
          </cell>
        </row>
        <row r="7244">
          <cell r="A7244" t="str">
            <v>Wolf Creek 03</v>
          </cell>
          <cell r="B7244" t="str">
            <v xml:space="preserve">Wolf Creek </v>
          </cell>
          <cell r="C7244" t="str">
            <v>Methow</v>
          </cell>
          <cell r="D7244" t="str">
            <v>yes</v>
          </cell>
          <cell r="E7244" t="str">
            <v>yes</v>
          </cell>
          <cell r="F7244" t="str">
            <v>yes</v>
          </cell>
        </row>
        <row r="7245">
          <cell r="A7245" t="str">
            <v>Wolf Creek 04</v>
          </cell>
          <cell r="B7245" t="str">
            <v xml:space="preserve">Wolf Creek </v>
          </cell>
          <cell r="C7245" t="str">
            <v>Methow</v>
          </cell>
          <cell r="D7245" t="str">
            <v>yes</v>
          </cell>
          <cell r="E7245" t="str">
            <v>yes</v>
          </cell>
          <cell r="F7245" t="str">
            <v>yes</v>
          </cell>
        </row>
        <row r="7246">
          <cell r="A7246" t="str">
            <v>Wolf Creek 05</v>
          </cell>
          <cell r="B7246" t="str">
            <v xml:space="preserve">Wolf Creek </v>
          </cell>
          <cell r="C7246" t="str">
            <v>Methow</v>
          </cell>
          <cell r="D7246" t="str">
            <v>no</v>
          </cell>
          <cell r="E7246" t="str">
            <v>no</v>
          </cell>
          <cell r="F7246" t="str">
            <v>yes</v>
          </cell>
        </row>
        <row r="7247">
          <cell r="A7247" t="str">
            <v>Wolf Creek 06</v>
          </cell>
          <cell r="B7247" t="str">
            <v xml:space="preserve">Wolf Creek </v>
          </cell>
          <cell r="C7247" t="str">
            <v>Methow</v>
          </cell>
          <cell r="D7247" t="str">
            <v>no</v>
          </cell>
          <cell r="E7247" t="str">
            <v>no</v>
          </cell>
          <cell r="F7247" t="str">
            <v>yes</v>
          </cell>
        </row>
        <row r="7248">
          <cell r="A7248" t="str">
            <v>Wolf Creek North Fork 01</v>
          </cell>
          <cell r="B7248" t="str">
            <v xml:space="preserve">Wolf Creek </v>
          </cell>
          <cell r="C7248" t="str">
            <v>Methow</v>
          </cell>
          <cell r="D7248" t="str">
            <v>yes</v>
          </cell>
          <cell r="E7248" t="str">
            <v>no</v>
          </cell>
          <cell r="F7248" t="str">
            <v>yes</v>
          </cell>
        </row>
        <row r="7249">
          <cell r="A7249" t="str">
            <v>Y Creek 01</v>
          </cell>
          <cell r="B7249" t="str">
            <v xml:space="preserve">Upper Chiwawa River </v>
          </cell>
          <cell r="C7249" t="str">
            <v>Wenatchee</v>
          </cell>
          <cell r="D7249" t="str">
            <v>yes</v>
          </cell>
          <cell r="E7249" t="str">
            <v>yes</v>
          </cell>
          <cell r="F7249" t="str">
            <v>no</v>
          </cell>
        </row>
        <row r="7250">
          <cell r="A7250" t="str">
            <v>Y Creek 02</v>
          </cell>
          <cell r="B7250" t="str">
            <v xml:space="preserve">Upper Chiwawa River </v>
          </cell>
          <cell r="C7250" t="str">
            <v>Wenatchee</v>
          </cell>
          <cell r="D7250" t="str">
            <v>no</v>
          </cell>
          <cell r="E7250" t="str">
            <v>yes</v>
          </cell>
          <cell r="F7250" t="str">
            <v>no</v>
          </cell>
        </row>
        <row r="7251">
          <cell r="A7251" t="str">
            <v>Aeneas Creek 01</v>
          </cell>
          <cell r="B7251" t="str">
            <v>Aeneas Creek</v>
          </cell>
          <cell r="C7251" t="str">
            <v>Okanogan</v>
          </cell>
          <cell r="D7251" t="str">
            <v>no</v>
          </cell>
          <cell r="E7251" t="str">
            <v>yes</v>
          </cell>
          <cell r="F7251" t="str">
            <v>no</v>
          </cell>
        </row>
        <row r="7252">
          <cell r="A7252" t="str">
            <v>Aeneas Creek 02</v>
          </cell>
          <cell r="B7252" t="str">
            <v>Aeneas Creek</v>
          </cell>
          <cell r="C7252" t="str">
            <v>Okanogan</v>
          </cell>
          <cell r="D7252" t="str">
            <v>no</v>
          </cell>
          <cell r="E7252" t="str">
            <v>yes</v>
          </cell>
          <cell r="F7252" t="str">
            <v>no</v>
          </cell>
        </row>
        <row r="7253">
          <cell r="A7253" t="str">
            <v>Antoine Creek 01</v>
          </cell>
          <cell r="B7253" t="str">
            <v>Antoine Creek-Lower</v>
          </cell>
          <cell r="C7253" t="str">
            <v>Okanogan</v>
          </cell>
          <cell r="D7253" t="str">
            <v>no</v>
          </cell>
          <cell r="E7253" t="str">
            <v>yes</v>
          </cell>
          <cell r="F7253" t="str">
            <v>no</v>
          </cell>
        </row>
        <row r="7254">
          <cell r="A7254" t="str">
            <v>Antoine Creek 02</v>
          </cell>
          <cell r="B7254" t="str">
            <v>Antoine Creek-Lower</v>
          </cell>
          <cell r="C7254" t="str">
            <v>Okanogan</v>
          </cell>
          <cell r="D7254" t="str">
            <v>no</v>
          </cell>
          <cell r="E7254" t="str">
            <v>yes</v>
          </cell>
          <cell r="F7254" t="str">
            <v>no</v>
          </cell>
        </row>
        <row r="7255">
          <cell r="A7255" t="str">
            <v>Antoine Creek 03</v>
          </cell>
          <cell r="B7255" t="str">
            <v>Antoine Creek-Lower</v>
          </cell>
          <cell r="C7255" t="str">
            <v>Okanogan</v>
          </cell>
          <cell r="D7255" t="str">
            <v>no</v>
          </cell>
          <cell r="E7255" t="str">
            <v>yes</v>
          </cell>
          <cell r="F7255" t="str">
            <v>no</v>
          </cell>
        </row>
        <row r="7256">
          <cell r="A7256" t="str">
            <v>Antoine Creek 04</v>
          </cell>
          <cell r="B7256" t="str">
            <v>Antoine Creek-Lower</v>
          </cell>
          <cell r="C7256" t="str">
            <v>Okanogan</v>
          </cell>
          <cell r="D7256" t="str">
            <v>no</v>
          </cell>
          <cell r="E7256" t="str">
            <v>yes</v>
          </cell>
          <cell r="F7256" t="str">
            <v>no</v>
          </cell>
        </row>
        <row r="7257">
          <cell r="A7257" t="str">
            <v>Antoine Creek 05</v>
          </cell>
          <cell r="B7257" t="str">
            <v>Antoine Creek-Lower</v>
          </cell>
          <cell r="C7257" t="str">
            <v>Okanogan</v>
          </cell>
          <cell r="D7257" t="str">
            <v>no</v>
          </cell>
          <cell r="E7257" t="str">
            <v>yes</v>
          </cell>
          <cell r="F7257" t="str">
            <v>no</v>
          </cell>
        </row>
        <row r="7258">
          <cell r="A7258" t="str">
            <v>Antoine Creek 06</v>
          </cell>
          <cell r="B7258" t="str">
            <v>Antoine Creek-Lower</v>
          </cell>
          <cell r="C7258" t="str">
            <v>Okanogan</v>
          </cell>
          <cell r="D7258" t="str">
            <v>no</v>
          </cell>
          <cell r="E7258" t="str">
            <v>yes</v>
          </cell>
          <cell r="F7258" t="str">
            <v>no</v>
          </cell>
        </row>
        <row r="7259">
          <cell r="A7259" t="str">
            <v>Bonaparte Creek 01</v>
          </cell>
          <cell r="B7259" t="str">
            <v>Bonaparte Creek-Lower</v>
          </cell>
          <cell r="C7259" t="str">
            <v>Okanogan</v>
          </cell>
          <cell r="D7259" t="str">
            <v>no</v>
          </cell>
          <cell r="E7259" t="str">
            <v>yes</v>
          </cell>
          <cell r="F7259" t="str">
            <v>no</v>
          </cell>
        </row>
        <row r="7260">
          <cell r="A7260" t="str">
            <v>Loup Loup Creek 01</v>
          </cell>
          <cell r="B7260" t="str">
            <v>Loup Loup Creek-Lower</v>
          </cell>
          <cell r="C7260" t="str">
            <v>Okanogan</v>
          </cell>
          <cell r="D7260" t="str">
            <v>no</v>
          </cell>
          <cell r="E7260" t="str">
            <v>yes</v>
          </cell>
          <cell r="F7260" t="str">
            <v>no</v>
          </cell>
        </row>
        <row r="7261">
          <cell r="A7261" t="str">
            <v>Loup Loup Creek 02</v>
          </cell>
          <cell r="B7261" t="str">
            <v>Loup Loup Creek-Lower</v>
          </cell>
          <cell r="C7261" t="str">
            <v>Okanogan</v>
          </cell>
          <cell r="D7261" t="str">
            <v>no</v>
          </cell>
          <cell r="E7261" t="str">
            <v>yes</v>
          </cell>
          <cell r="F7261" t="str">
            <v>no</v>
          </cell>
        </row>
        <row r="7262">
          <cell r="A7262" t="str">
            <v>Loup Loup Creek 03</v>
          </cell>
          <cell r="B7262" t="str">
            <v>Loup Loup Creek-Lower</v>
          </cell>
          <cell r="C7262" t="str">
            <v>Okanogan</v>
          </cell>
          <cell r="D7262" t="str">
            <v>no</v>
          </cell>
          <cell r="E7262" t="str">
            <v>yes</v>
          </cell>
          <cell r="F7262" t="str">
            <v>no</v>
          </cell>
        </row>
        <row r="7263">
          <cell r="A7263" t="str">
            <v>Loup Loup Creek 04</v>
          </cell>
          <cell r="B7263" t="str">
            <v>Loup Loup Creek-Lower</v>
          </cell>
          <cell r="C7263" t="str">
            <v>Okanogan</v>
          </cell>
          <cell r="D7263" t="str">
            <v>no</v>
          </cell>
          <cell r="E7263" t="str">
            <v>yes</v>
          </cell>
          <cell r="F7263" t="str">
            <v>no</v>
          </cell>
        </row>
        <row r="7264">
          <cell r="A7264" t="str">
            <v>Omak Creek 01</v>
          </cell>
          <cell r="B7264" t="str">
            <v>Omak Creek-Lower</v>
          </cell>
          <cell r="C7264" t="str">
            <v>Okanogan</v>
          </cell>
          <cell r="D7264" t="str">
            <v>no</v>
          </cell>
          <cell r="E7264" t="str">
            <v>yes</v>
          </cell>
          <cell r="F7264" t="str">
            <v>no</v>
          </cell>
        </row>
        <row r="7265">
          <cell r="A7265" t="str">
            <v>Omak Creek 02</v>
          </cell>
          <cell r="B7265" t="str">
            <v>Omak Creek-Lower</v>
          </cell>
          <cell r="C7265" t="str">
            <v>Okanogan</v>
          </cell>
          <cell r="D7265" t="str">
            <v>no</v>
          </cell>
          <cell r="E7265" t="str">
            <v>yes</v>
          </cell>
          <cell r="F7265" t="str">
            <v>no</v>
          </cell>
        </row>
        <row r="7266">
          <cell r="A7266" t="str">
            <v>Omak Creek 03</v>
          </cell>
          <cell r="B7266" t="str">
            <v>Omak Creek-Lower</v>
          </cell>
          <cell r="C7266" t="str">
            <v>Okanogan</v>
          </cell>
          <cell r="D7266" t="str">
            <v>no</v>
          </cell>
          <cell r="E7266" t="str">
            <v>yes</v>
          </cell>
          <cell r="F7266" t="str">
            <v>no</v>
          </cell>
        </row>
        <row r="7267">
          <cell r="A7267" t="str">
            <v>Omak Creek 04</v>
          </cell>
          <cell r="B7267" t="str">
            <v>Omak Creek-Lower</v>
          </cell>
          <cell r="C7267" t="str">
            <v>Okanogan</v>
          </cell>
          <cell r="D7267" t="str">
            <v>no</v>
          </cell>
          <cell r="E7267" t="str">
            <v>yes</v>
          </cell>
          <cell r="F7267" t="str">
            <v>no</v>
          </cell>
        </row>
        <row r="7268">
          <cell r="A7268" t="str">
            <v>Omak Creek 05</v>
          </cell>
          <cell r="B7268" t="str">
            <v>Omak Creek-Lower</v>
          </cell>
          <cell r="C7268" t="str">
            <v>Okanogan</v>
          </cell>
          <cell r="D7268" t="str">
            <v>no</v>
          </cell>
          <cell r="E7268" t="str">
            <v>yes</v>
          </cell>
          <cell r="F7268" t="str">
            <v>no</v>
          </cell>
        </row>
        <row r="7269">
          <cell r="A7269" t="str">
            <v>Omak Creek 06</v>
          </cell>
          <cell r="B7269" t="str">
            <v>Omak Creek-Lower</v>
          </cell>
          <cell r="C7269" t="str">
            <v>Okanogan</v>
          </cell>
          <cell r="D7269" t="str">
            <v>no</v>
          </cell>
          <cell r="E7269" t="str">
            <v>yes</v>
          </cell>
          <cell r="F7269" t="str">
            <v>no</v>
          </cell>
        </row>
        <row r="7270">
          <cell r="A7270" t="str">
            <v>Omak Creek 07</v>
          </cell>
          <cell r="B7270" t="str">
            <v>Omak Creek-Lower</v>
          </cell>
          <cell r="C7270" t="str">
            <v>Okanogan</v>
          </cell>
          <cell r="D7270" t="str">
            <v>no</v>
          </cell>
          <cell r="E7270" t="str">
            <v>yes</v>
          </cell>
          <cell r="F7270" t="str">
            <v>no</v>
          </cell>
        </row>
        <row r="7271">
          <cell r="A7271" t="str">
            <v>Omak Creek 08</v>
          </cell>
          <cell r="B7271" t="str">
            <v>Omak Creek-Lower</v>
          </cell>
          <cell r="C7271" t="str">
            <v>Okanogan</v>
          </cell>
          <cell r="D7271" t="str">
            <v>no</v>
          </cell>
          <cell r="E7271" t="str">
            <v>yes</v>
          </cell>
          <cell r="F7271" t="str">
            <v>no</v>
          </cell>
        </row>
        <row r="7272">
          <cell r="A7272" t="str">
            <v>Omak Creek 09</v>
          </cell>
          <cell r="B7272" t="str">
            <v>Omak Creek-Lower</v>
          </cell>
          <cell r="C7272" t="str">
            <v>Okanogan</v>
          </cell>
          <cell r="D7272" t="str">
            <v>no</v>
          </cell>
          <cell r="E7272" t="str">
            <v>yes</v>
          </cell>
          <cell r="F7272" t="str">
            <v>no</v>
          </cell>
        </row>
        <row r="7273">
          <cell r="A7273" t="str">
            <v>Omak Creek 10</v>
          </cell>
          <cell r="B7273" t="str">
            <v>Omak Creek-Lower</v>
          </cell>
          <cell r="C7273" t="str">
            <v>Okanogan</v>
          </cell>
          <cell r="D7273" t="str">
            <v>no</v>
          </cell>
          <cell r="E7273" t="str">
            <v>yes</v>
          </cell>
          <cell r="F7273" t="str">
            <v>no</v>
          </cell>
        </row>
        <row r="7274">
          <cell r="A7274" t="str">
            <v>Siwash Creek 01</v>
          </cell>
          <cell r="B7274" t="str">
            <v xml:space="preserve">Lower Siwash Creek </v>
          </cell>
          <cell r="C7274" t="str">
            <v>Okanogan</v>
          </cell>
          <cell r="D7274" t="str">
            <v>no</v>
          </cell>
          <cell r="E7274" t="str">
            <v>no</v>
          </cell>
          <cell r="F7274" t="str">
            <v>no</v>
          </cell>
        </row>
        <row r="7275">
          <cell r="A7275" t="str">
            <v>Tunk Creek 01</v>
          </cell>
          <cell r="B7275" t="str">
            <v>Tunk Creek-Lower</v>
          </cell>
          <cell r="C7275" t="str">
            <v>Okanogan</v>
          </cell>
          <cell r="D7275" t="str">
            <v>no</v>
          </cell>
          <cell r="E7275" t="str">
            <v>yes</v>
          </cell>
          <cell r="F7275" t="str">
            <v>no</v>
          </cell>
        </row>
        <row r="7276">
          <cell r="A7276" t="str">
            <v>Omak Creek 11</v>
          </cell>
          <cell r="B7276" t="str">
            <v xml:space="preserve">Middle Omak Creek </v>
          </cell>
          <cell r="C7276" t="str">
            <v>Okanogan</v>
          </cell>
          <cell r="D7276" t="str">
            <v>no</v>
          </cell>
          <cell r="E7276" t="str">
            <v>yes</v>
          </cell>
          <cell r="F7276" t="str">
            <v>no</v>
          </cell>
        </row>
        <row r="7277">
          <cell r="A7277" t="str">
            <v>Omak Creek 12</v>
          </cell>
          <cell r="B7277" t="str">
            <v xml:space="preserve">Middle Omak Creek </v>
          </cell>
          <cell r="C7277" t="str">
            <v>Okanogan</v>
          </cell>
          <cell r="D7277" t="str">
            <v>no</v>
          </cell>
          <cell r="E7277" t="str">
            <v>yes</v>
          </cell>
          <cell r="F7277" t="str">
            <v>no</v>
          </cell>
        </row>
        <row r="7278">
          <cell r="A7278" t="str">
            <v>Omak Creek 13</v>
          </cell>
          <cell r="B7278" t="str">
            <v xml:space="preserve">Middle Omak Creek </v>
          </cell>
          <cell r="C7278" t="str">
            <v>Okanogan</v>
          </cell>
          <cell r="D7278" t="str">
            <v>no</v>
          </cell>
          <cell r="E7278" t="str">
            <v>yes</v>
          </cell>
          <cell r="F7278" t="str">
            <v>no</v>
          </cell>
        </row>
        <row r="7279">
          <cell r="A7279" t="str">
            <v>Stapaloop Creek 01</v>
          </cell>
          <cell r="B7279" t="str">
            <v xml:space="preserve">Middle Omak Creek </v>
          </cell>
          <cell r="C7279" t="str">
            <v>Okanogan</v>
          </cell>
          <cell r="D7279" t="str">
            <v>no</v>
          </cell>
          <cell r="E7279" t="str">
            <v>yes</v>
          </cell>
          <cell r="F7279" t="str">
            <v>no</v>
          </cell>
        </row>
        <row r="7280">
          <cell r="A7280" t="str">
            <v>Stapaloop Creek 02</v>
          </cell>
          <cell r="B7280" t="str">
            <v xml:space="preserve">Middle Omak Creek </v>
          </cell>
          <cell r="C7280" t="str">
            <v>Okanogan</v>
          </cell>
          <cell r="D7280" t="str">
            <v>no</v>
          </cell>
          <cell r="E7280" t="str">
            <v>no</v>
          </cell>
          <cell r="F7280" t="str">
            <v>no</v>
          </cell>
        </row>
        <row r="7281">
          <cell r="A7281" t="str">
            <v>Stapaloop Creek 03</v>
          </cell>
          <cell r="B7281" t="str">
            <v xml:space="preserve">Middle Omak Creek </v>
          </cell>
          <cell r="C7281" t="str">
            <v>Okanogan</v>
          </cell>
          <cell r="D7281" t="str">
            <v>no</v>
          </cell>
          <cell r="E7281" t="str">
            <v>no</v>
          </cell>
          <cell r="F7281" t="str">
            <v>no</v>
          </cell>
        </row>
        <row r="7282">
          <cell r="A7282" t="str">
            <v>Swimptkin Creek 01</v>
          </cell>
          <cell r="B7282" t="str">
            <v xml:space="preserve">Middle Omak Creek </v>
          </cell>
          <cell r="C7282" t="str">
            <v>Okanogan</v>
          </cell>
          <cell r="D7282" t="str">
            <v>no</v>
          </cell>
          <cell r="E7282" t="str">
            <v>yes</v>
          </cell>
          <cell r="F7282" t="str">
            <v>no</v>
          </cell>
        </row>
        <row r="7283">
          <cell r="A7283" t="str">
            <v>Swimptkin Creek 02</v>
          </cell>
          <cell r="B7283" t="str">
            <v xml:space="preserve">Middle Omak Creek </v>
          </cell>
          <cell r="C7283" t="str">
            <v>Okanogan</v>
          </cell>
          <cell r="D7283" t="str">
            <v>no</v>
          </cell>
          <cell r="E7283" t="str">
            <v>no</v>
          </cell>
          <cell r="F7283" t="str">
            <v>no</v>
          </cell>
        </row>
        <row r="7284">
          <cell r="A7284" t="str">
            <v>Okanogan River Alkali Lake 01</v>
          </cell>
          <cell r="B7284" t="str">
            <v>Okanogan River-Alkali Lake</v>
          </cell>
          <cell r="C7284" t="str">
            <v>Okanogan</v>
          </cell>
          <cell r="D7284" t="str">
            <v>no</v>
          </cell>
          <cell r="E7284" t="str">
            <v>yes</v>
          </cell>
          <cell r="F7284" t="str">
            <v>no</v>
          </cell>
        </row>
        <row r="7285">
          <cell r="A7285" t="str">
            <v>Okanogan River Alkali Lake 02</v>
          </cell>
          <cell r="B7285" t="str">
            <v>Okanogan River-Alkali Lake</v>
          </cell>
          <cell r="C7285" t="str">
            <v>Okanogan</v>
          </cell>
          <cell r="D7285" t="str">
            <v>no</v>
          </cell>
          <cell r="E7285" t="str">
            <v>yes</v>
          </cell>
          <cell r="F7285" t="str">
            <v>no</v>
          </cell>
        </row>
        <row r="7286">
          <cell r="A7286" t="str">
            <v>Okanogan River Davis Canyon 01</v>
          </cell>
          <cell r="B7286" t="str">
            <v>Okanogan River-Davis Canyon</v>
          </cell>
          <cell r="C7286" t="str">
            <v>Okanogan</v>
          </cell>
          <cell r="D7286" t="str">
            <v>no</v>
          </cell>
          <cell r="E7286" t="str">
            <v>yes</v>
          </cell>
          <cell r="F7286" t="str">
            <v>no</v>
          </cell>
        </row>
        <row r="7287">
          <cell r="A7287" t="str">
            <v>Okanogan River Davis Canyon 02</v>
          </cell>
          <cell r="B7287" t="str">
            <v>Okanogan River-Davis Canyon</v>
          </cell>
          <cell r="C7287" t="str">
            <v>Okanogan</v>
          </cell>
          <cell r="D7287" t="str">
            <v>no</v>
          </cell>
          <cell r="E7287" t="str">
            <v>yes</v>
          </cell>
          <cell r="F7287" t="str">
            <v>no</v>
          </cell>
        </row>
        <row r="7288">
          <cell r="A7288" t="str">
            <v>Okanogan River Davis Canyon 03</v>
          </cell>
          <cell r="B7288" t="str">
            <v>Okanogan River-Davis Canyon</v>
          </cell>
          <cell r="C7288" t="str">
            <v>Okanogan</v>
          </cell>
          <cell r="D7288" t="str">
            <v>no</v>
          </cell>
          <cell r="E7288" t="str">
            <v>yes</v>
          </cell>
          <cell r="F7288" t="str">
            <v>no</v>
          </cell>
        </row>
        <row r="7289">
          <cell r="A7289" t="str">
            <v>Okanogan River Davis Canyon 04</v>
          </cell>
          <cell r="B7289" t="str">
            <v>Okanogan River-Davis Canyon</v>
          </cell>
          <cell r="C7289" t="str">
            <v>Okanogan</v>
          </cell>
          <cell r="D7289" t="str">
            <v>no</v>
          </cell>
          <cell r="E7289" t="str">
            <v>yes</v>
          </cell>
          <cell r="F7289" t="str">
            <v>no</v>
          </cell>
        </row>
        <row r="7290">
          <cell r="A7290" t="str">
            <v>Okanogan River Davis Canyon 05</v>
          </cell>
          <cell r="B7290" t="str">
            <v>Okanogan River-Davis Canyon</v>
          </cell>
          <cell r="C7290" t="str">
            <v>Okanogan</v>
          </cell>
          <cell r="D7290" t="str">
            <v>no</v>
          </cell>
          <cell r="E7290" t="str">
            <v>yes</v>
          </cell>
          <cell r="F7290" t="str">
            <v>no</v>
          </cell>
        </row>
        <row r="7291">
          <cell r="A7291" t="str">
            <v>Okanogan River Davis Canyon 06</v>
          </cell>
          <cell r="B7291" t="str">
            <v>Okanogan River-Davis Canyon</v>
          </cell>
          <cell r="C7291" t="str">
            <v>Okanogan</v>
          </cell>
          <cell r="D7291" t="str">
            <v>no</v>
          </cell>
          <cell r="E7291" t="str">
            <v>yes</v>
          </cell>
          <cell r="F7291" t="str">
            <v>no</v>
          </cell>
        </row>
        <row r="7292">
          <cell r="A7292" t="str">
            <v>Okanogan River Davis Canyon 07</v>
          </cell>
          <cell r="B7292" t="str">
            <v>Okanogan River-Davis Canyon</v>
          </cell>
          <cell r="C7292" t="str">
            <v>Okanogan</v>
          </cell>
          <cell r="D7292" t="str">
            <v>no</v>
          </cell>
          <cell r="E7292" t="str">
            <v>yes</v>
          </cell>
          <cell r="F7292" t="str">
            <v>no</v>
          </cell>
        </row>
        <row r="7293">
          <cell r="A7293" t="str">
            <v>Johnson Creek 01</v>
          </cell>
          <cell r="B7293" t="str">
            <v>Johnson Creek</v>
          </cell>
          <cell r="C7293" t="str">
            <v>Okanogan</v>
          </cell>
          <cell r="D7293" t="str">
            <v>no</v>
          </cell>
          <cell r="E7293" t="str">
            <v>yes</v>
          </cell>
          <cell r="F7293" t="str">
            <v>no</v>
          </cell>
        </row>
        <row r="7294">
          <cell r="A7294" t="str">
            <v>Johnson Creek 02</v>
          </cell>
          <cell r="B7294" t="str">
            <v>Johnson Creek</v>
          </cell>
          <cell r="C7294" t="str">
            <v>Okanogan</v>
          </cell>
          <cell r="D7294" t="str">
            <v>no</v>
          </cell>
          <cell r="E7294" t="str">
            <v>yes</v>
          </cell>
          <cell r="F7294" t="str">
            <v>no</v>
          </cell>
        </row>
        <row r="7295">
          <cell r="A7295" t="str">
            <v>Johnson Creek 03</v>
          </cell>
          <cell r="B7295" t="str">
            <v>Johnson Creek</v>
          </cell>
          <cell r="C7295" t="str">
            <v>Okanogan</v>
          </cell>
          <cell r="D7295" t="str">
            <v>no</v>
          </cell>
          <cell r="E7295" t="str">
            <v>yes</v>
          </cell>
          <cell r="F7295" t="str">
            <v>no</v>
          </cell>
        </row>
        <row r="7296">
          <cell r="A7296" t="str">
            <v>Johnson Creek 04</v>
          </cell>
          <cell r="B7296" t="str">
            <v>Johnson Creek</v>
          </cell>
          <cell r="C7296" t="str">
            <v>Okanogan</v>
          </cell>
          <cell r="D7296" t="str">
            <v>no</v>
          </cell>
          <cell r="E7296" t="str">
            <v>yes</v>
          </cell>
          <cell r="F7296" t="str">
            <v>no</v>
          </cell>
        </row>
        <row r="7297">
          <cell r="A7297" t="str">
            <v>Johnson Creek 05</v>
          </cell>
          <cell r="B7297" t="str">
            <v>Johnson Creek</v>
          </cell>
          <cell r="C7297" t="str">
            <v>Okanogan</v>
          </cell>
          <cell r="D7297" t="str">
            <v>no</v>
          </cell>
          <cell r="E7297" t="str">
            <v>yes</v>
          </cell>
          <cell r="F7297" t="str">
            <v>no</v>
          </cell>
        </row>
        <row r="7298">
          <cell r="A7298" t="str">
            <v>Johnson Creek 06</v>
          </cell>
          <cell r="B7298" t="str">
            <v>Johnson Creek</v>
          </cell>
          <cell r="C7298" t="str">
            <v>Okanogan</v>
          </cell>
          <cell r="D7298" t="str">
            <v>no</v>
          </cell>
          <cell r="E7298" t="str">
            <v>yes</v>
          </cell>
          <cell r="F7298" t="str">
            <v>no</v>
          </cell>
        </row>
        <row r="7299">
          <cell r="A7299" t="str">
            <v>Johnson Creek 07</v>
          </cell>
          <cell r="B7299" t="str">
            <v>Johnson Creek</v>
          </cell>
          <cell r="C7299" t="str">
            <v>Okanogan</v>
          </cell>
          <cell r="D7299" t="str">
            <v>no</v>
          </cell>
          <cell r="E7299" t="str">
            <v>yes</v>
          </cell>
          <cell r="F7299" t="str">
            <v>no</v>
          </cell>
        </row>
        <row r="7300">
          <cell r="A7300" t="str">
            <v>Johnson Creek 08</v>
          </cell>
          <cell r="B7300" t="str">
            <v>Johnson Creek</v>
          </cell>
          <cell r="C7300" t="str">
            <v>Okanogan</v>
          </cell>
          <cell r="D7300" t="str">
            <v>no</v>
          </cell>
          <cell r="E7300" t="str">
            <v>yes</v>
          </cell>
          <cell r="F7300" t="str">
            <v>no</v>
          </cell>
        </row>
        <row r="7301">
          <cell r="A7301" t="str">
            <v>Okanogan River Mosquito 01</v>
          </cell>
          <cell r="B7301" t="str">
            <v>Okanogan River-Mosquito Creek</v>
          </cell>
          <cell r="C7301" t="str">
            <v>Okanogan</v>
          </cell>
          <cell r="D7301" t="str">
            <v>no</v>
          </cell>
          <cell r="E7301" t="str">
            <v>yes</v>
          </cell>
          <cell r="F7301" t="str">
            <v>no</v>
          </cell>
        </row>
        <row r="7302">
          <cell r="A7302" t="str">
            <v>Okanogan River Mosquito 02</v>
          </cell>
          <cell r="B7302" t="str">
            <v>Okanogan River-Mosquito Creek</v>
          </cell>
          <cell r="C7302" t="str">
            <v>Okanogan</v>
          </cell>
          <cell r="D7302" t="str">
            <v>no</v>
          </cell>
          <cell r="E7302" t="str">
            <v>yes</v>
          </cell>
          <cell r="F7302" t="str">
            <v>no</v>
          </cell>
        </row>
        <row r="7303">
          <cell r="A7303" t="str">
            <v>Okanogan River Mosquito 03</v>
          </cell>
          <cell r="B7303" t="str">
            <v>Okanogan River-Mosquito Creek</v>
          </cell>
          <cell r="C7303" t="str">
            <v>Okanogan</v>
          </cell>
          <cell r="D7303" t="str">
            <v>no</v>
          </cell>
          <cell r="E7303" t="str">
            <v>yes</v>
          </cell>
          <cell r="F7303" t="str">
            <v>no</v>
          </cell>
        </row>
        <row r="7304">
          <cell r="A7304" t="str">
            <v>Okanogan River Mosquito 04</v>
          </cell>
          <cell r="B7304" t="str">
            <v>Okanogan River-Mosquito Creek</v>
          </cell>
          <cell r="C7304" t="str">
            <v>Okanogan</v>
          </cell>
          <cell r="D7304" t="str">
            <v>no</v>
          </cell>
          <cell r="E7304" t="str">
            <v>yes</v>
          </cell>
          <cell r="F7304" t="str">
            <v>no</v>
          </cell>
        </row>
        <row r="7305">
          <cell r="A7305" t="str">
            <v>Okanogan River Mosquito 05</v>
          </cell>
          <cell r="B7305" t="str">
            <v>Okanogan River-Mosquito Creek</v>
          </cell>
          <cell r="C7305" t="str">
            <v>Okanogan</v>
          </cell>
          <cell r="D7305" t="str">
            <v>no</v>
          </cell>
          <cell r="E7305" t="str">
            <v>yes</v>
          </cell>
          <cell r="F7305" t="str">
            <v>no</v>
          </cell>
        </row>
        <row r="7306">
          <cell r="A7306" t="str">
            <v>Okanogan River Mosquito 06</v>
          </cell>
          <cell r="B7306" t="str">
            <v>Okanogan River-Mosquito Creek</v>
          </cell>
          <cell r="C7306" t="str">
            <v>Okanogan</v>
          </cell>
          <cell r="D7306" t="str">
            <v>no</v>
          </cell>
          <cell r="E7306" t="str">
            <v>yes</v>
          </cell>
          <cell r="F7306" t="str">
            <v>no</v>
          </cell>
        </row>
        <row r="7307">
          <cell r="A7307" t="str">
            <v>Okanogan River Mosquito 07</v>
          </cell>
          <cell r="B7307" t="str">
            <v>Okanogan River-Mosquito Creek</v>
          </cell>
          <cell r="C7307" t="str">
            <v>Okanogan</v>
          </cell>
          <cell r="D7307" t="str">
            <v>no</v>
          </cell>
          <cell r="E7307" t="str">
            <v>yes</v>
          </cell>
          <cell r="F7307" t="str">
            <v>no</v>
          </cell>
        </row>
        <row r="7308">
          <cell r="A7308" t="str">
            <v>Okanogan River Mosquito 08</v>
          </cell>
          <cell r="B7308" t="str">
            <v>Okanogan River-Mosquito Creek</v>
          </cell>
          <cell r="C7308" t="str">
            <v>Okanogan</v>
          </cell>
          <cell r="D7308" t="str">
            <v>no</v>
          </cell>
          <cell r="E7308" t="str">
            <v>yes</v>
          </cell>
          <cell r="F7308" t="str">
            <v>no</v>
          </cell>
        </row>
        <row r="7309">
          <cell r="A7309" t="str">
            <v>Okanogan River Mosquito 09</v>
          </cell>
          <cell r="B7309" t="str">
            <v>Okanogan River-Mosquito Creek</v>
          </cell>
          <cell r="C7309" t="str">
            <v>Okanogan</v>
          </cell>
          <cell r="D7309" t="str">
            <v>no</v>
          </cell>
          <cell r="E7309" t="str">
            <v>yes</v>
          </cell>
          <cell r="F7309" t="str">
            <v>no</v>
          </cell>
        </row>
        <row r="7310">
          <cell r="A7310" t="str">
            <v>Okanogan River Mosquito 10</v>
          </cell>
          <cell r="B7310" t="str">
            <v>Okanogan River-Mosquito Creek</v>
          </cell>
          <cell r="C7310" t="str">
            <v>Okanogan</v>
          </cell>
          <cell r="D7310" t="str">
            <v>no</v>
          </cell>
          <cell r="E7310" t="str">
            <v>yes</v>
          </cell>
          <cell r="F7310" t="str">
            <v>no</v>
          </cell>
        </row>
        <row r="7311">
          <cell r="A7311" t="str">
            <v>Okanogan River Mosquito 11</v>
          </cell>
          <cell r="B7311" t="str">
            <v>Okanogan River-Mosquito Creek</v>
          </cell>
          <cell r="C7311" t="str">
            <v>Okanogan</v>
          </cell>
          <cell r="D7311" t="str">
            <v>no</v>
          </cell>
          <cell r="E7311" t="str">
            <v>yes</v>
          </cell>
          <cell r="F7311" t="str">
            <v>no</v>
          </cell>
        </row>
        <row r="7312">
          <cell r="A7312" t="str">
            <v>Okanogan River Mosquito 12</v>
          </cell>
          <cell r="B7312" t="str">
            <v>Okanogan River-Mosquito Creek</v>
          </cell>
          <cell r="C7312" t="str">
            <v>Okanogan</v>
          </cell>
          <cell r="D7312" t="str">
            <v>no</v>
          </cell>
          <cell r="E7312" t="str">
            <v>yes</v>
          </cell>
          <cell r="F7312" t="str">
            <v>no</v>
          </cell>
        </row>
        <row r="7313">
          <cell r="A7313" t="str">
            <v>Okanogan River Mosquito 13</v>
          </cell>
          <cell r="B7313" t="str">
            <v>Okanogan River-Mosquito Creek</v>
          </cell>
          <cell r="C7313" t="str">
            <v>Okanogan</v>
          </cell>
          <cell r="D7313" t="str">
            <v>no</v>
          </cell>
          <cell r="E7313" t="str">
            <v>yes</v>
          </cell>
          <cell r="F7313" t="str">
            <v>no</v>
          </cell>
        </row>
        <row r="7314">
          <cell r="A7314" t="str">
            <v>Okanogan River Mosquito Crosschannel</v>
          </cell>
          <cell r="B7314" t="str">
            <v>Okanogan River-Mosquito Creek</v>
          </cell>
          <cell r="C7314" t="str">
            <v>Okanogan</v>
          </cell>
          <cell r="D7314" t="str">
            <v>no</v>
          </cell>
          <cell r="E7314" t="str">
            <v>yes</v>
          </cell>
          <cell r="F7314" t="str">
            <v>no</v>
          </cell>
        </row>
        <row r="7315">
          <cell r="A7315" t="str">
            <v>Okanogan River Whitestone Coulee 01</v>
          </cell>
          <cell r="B7315" t="str">
            <v>Okanogan River-Mosquito Creek</v>
          </cell>
          <cell r="C7315" t="str">
            <v>Okanogan</v>
          </cell>
          <cell r="D7315" t="str">
            <v>no</v>
          </cell>
          <cell r="E7315" t="str">
            <v>yes</v>
          </cell>
          <cell r="F7315" t="str">
            <v>no</v>
          </cell>
        </row>
        <row r="7316">
          <cell r="A7316" t="str">
            <v>Similkameen River 01</v>
          </cell>
          <cell r="B7316" t="str">
            <v>Okanogan River-Mosquito Creek</v>
          </cell>
          <cell r="C7316" t="str">
            <v>Okanogan</v>
          </cell>
          <cell r="D7316" t="str">
            <v>no</v>
          </cell>
          <cell r="E7316" t="str">
            <v>yes</v>
          </cell>
          <cell r="F7316" t="str">
            <v>no</v>
          </cell>
        </row>
        <row r="7317">
          <cell r="A7317" t="str">
            <v>Wildhorse Creek 01</v>
          </cell>
          <cell r="B7317" t="str">
            <v>Wildhorse Spring Creek</v>
          </cell>
          <cell r="C7317" t="str">
            <v>Okanogan</v>
          </cell>
          <cell r="D7317" t="str">
            <v>no</v>
          </cell>
          <cell r="E7317" t="str">
            <v>no</v>
          </cell>
          <cell r="F7317" t="str">
            <v>no</v>
          </cell>
        </row>
        <row r="7318">
          <cell r="A7318" t="str">
            <v>Wildhorse Creek 02</v>
          </cell>
          <cell r="B7318" t="str">
            <v>Wildhorse Spring Creek</v>
          </cell>
          <cell r="C7318" t="str">
            <v>Okanogan</v>
          </cell>
          <cell r="D7318" t="str">
            <v>no</v>
          </cell>
          <cell r="E7318" t="str">
            <v>no</v>
          </cell>
          <cell r="F7318" t="str">
            <v>no</v>
          </cell>
        </row>
        <row r="7319">
          <cell r="A7319" t="str">
            <v>Ninemile Creek 01</v>
          </cell>
          <cell r="B7319" t="str">
            <v>Okanogan River-Nine Mile Creek</v>
          </cell>
          <cell r="C7319" t="str">
            <v>Okanogan</v>
          </cell>
          <cell r="D7319" t="str">
            <v>no</v>
          </cell>
          <cell r="E7319" t="str">
            <v>yes</v>
          </cell>
          <cell r="F7319" t="str">
            <v>no</v>
          </cell>
        </row>
        <row r="7320">
          <cell r="A7320" t="str">
            <v>Ninemile Creek 02</v>
          </cell>
          <cell r="B7320" t="str">
            <v>Okanogan River-Nine Mile Creek</v>
          </cell>
          <cell r="C7320" t="str">
            <v>Okanogan</v>
          </cell>
          <cell r="D7320" t="str">
            <v>no</v>
          </cell>
          <cell r="E7320" t="str">
            <v>yes</v>
          </cell>
          <cell r="F7320" t="str">
            <v>no</v>
          </cell>
        </row>
        <row r="7321">
          <cell r="A7321" t="str">
            <v>Ninemile Creek 03</v>
          </cell>
          <cell r="B7321" t="str">
            <v>Okanogan River-Nine Mile Creek</v>
          </cell>
          <cell r="C7321" t="str">
            <v>Okanogan</v>
          </cell>
          <cell r="D7321" t="str">
            <v>no</v>
          </cell>
          <cell r="E7321" t="str">
            <v>yes</v>
          </cell>
          <cell r="F7321" t="str">
            <v>no</v>
          </cell>
        </row>
        <row r="7322">
          <cell r="A7322" t="str">
            <v>Ninemile Creek 04</v>
          </cell>
          <cell r="B7322" t="str">
            <v>Okanogan River-Nine Mile Creek</v>
          </cell>
          <cell r="C7322" t="str">
            <v>Okanogan</v>
          </cell>
          <cell r="D7322" t="str">
            <v>no</v>
          </cell>
          <cell r="E7322" t="str">
            <v>yes</v>
          </cell>
          <cell r="F7322" t="str">
            <v>no</v>
          </cell>
        </row>
        <row r="7323">
          <cell r="A7323" t="str">
            <v>Ninemile Creek 05</v>
          </cell>
          <cell r="B7323" t="str">
            <v>Okanogan River-Nine Mile Creek</v>
          </cell>
          <cell r="C7323" t="str">
            <v>Okanogan</v>
          </cell>
          <cell r="D7323" t="str">
            <v>no</v>
          </cell>
          <cell r="E7323" t="str">
            <v>yes</v>
          </cell>
          <cell r="F7323" t="str">
            <v>no</v>
          </cell>
        </row>
        <row r="7324">
          <cell r="A7324" t="str">
            <v>Okanogan River Ninemile 01</v>
          </cell>
          <cell r="B7324" t="str">
            <v>Okanogan River-Nine Mile Creek</v>
          </cell>
          <cell r="C7324" t="str">
            <v>Okanogan</v>
          </cell>
          <cell r="D7324" t="str">
            <v>no</v>
          </cell>
          <cell r="E7324" t="str">
            <v>yes</v>
          </cell>
          <cell r="F7324" t="str">
            <v>no</v>
          </cell>
        </row>
        <row r="7325">
          <cell r="A7325" t="str">
            <v>Okanogan River Ninemile 02</v>
          </cell>
          <cell r="B7325" t="str">
            <v>Okanogan River-Nine Mile Creek</v>
          </cell>
          <cell r="C7325" t="str">
            <v>Okanogan</v>
          </cell>
          <cell r="D7325" t="str">
            <v>no</v>
          </cell>
          <cell r="E7325" t="str">
            <v>yes</v>
          </cell>
          <cell r="F7325" t="str">
            <v>no</v>
          </cell>
        </row>
        <row r="7326">
          <cell r="A7326" t="str">
            <v>Okanogan River Ninemile 03</v>
          </cell>
          <cell r="B7326" t="str">
            <v>Okanogan River-Nine Mile Creek</v>
          </cell>
          <cell r="C7326" t="str">
            <v>Okanogan</v>
          </cell>
          <cell r="D7326" t="str">
            <v>no</v>
          </cell>
          <cell r="E7326" t="str">
            <v>yes</v>
          </cell>
          <cell r="F7326" t="str">
            <v>no</v>
          </cell>
        </row>
        <row r="7327">
          <cell r="A7327" t="str">
            <v>Tonasket Creek 01</v>
          </cell>
          <cell r="B7327" t="str">
            <v>Okanogan River-Nine Mile Creek</v>
          </cell>
          <cell r="C7327" t="str">
            <v>Okanogan</v>
          </cell>
          <cell r="D7327" t="str">
            <v>no</v>
          </cell>
          <cell r="E7327" t="str">
            <v>yes</v>
          </cell>
          <cell r="F7327" t="str">
            <v>no</v>
          </cell>
        </row>
        <row r="7328">
          <cell r="A7328" t="str">
            <v>Okanogan River Swipkin Canyon 01</v>
          </cell>
          <cell r="B7328" t="str">
            <v>Okanogan River-Swipkin Canyon</v>
          </cell>
          <cell r="C7328" t="str">
            <v>Okanogan</v>
          </cell>
          <cell r="D7328" t="str">
            <v>no</v>
          </cell>
          <cell r="E7328" t="str">
            <v>yes</v>
          </cell>
          <cell r="F7328" t="str">
            <v>no</v>
          </cell>
        </row>
        <row r="7329">
          <cell r="A7329" t="str">
            <v>Okanogan River Swipkin Canyon 02</v>
          </cell>
          <cell r="B7329" t="str">
            <v>Okanogan River-Swipkin Canyon</v>
          </cell>
          <cell r="C7329" t="str">
            <v>Okanogan</v>
          </cell>
          <cell r="D7329" t="str">
            <v>no</v>
          </cell>
          <cell r="E7329" t="str">
            <v>yes</v>
          </cell>
          <cell r="F7329" t="str">
            <v>no</v>
          </cell>
        </row>
        <row r="7330">
          <cell r="A7330" t="str">
            <v>Okanogan River Swipkin Canyon 03</v>
          </cell>
          <cell r="B7330" t="str">
            <v>Okanogan River-Swipkin Canyon</v>
          </cell>
          <cell r="C7330" t="str">
            <v>Okanogan</v>
          </cell>
          <cell r="D7330" t="str">
            <v>no</v>
          </cell>
          <cell r="E7330" t="str">
            <v>yes</v>
          </cell>
          <cell r="F7330" t="str">
            <v>no</v>
          </cell>
        </row>
        <row r="7331">
          <cell r="A7331" t="str">
            <v>Okanogan River Swipkin Canyon 04</v>
          </cell>
          <cell r="B7331" t="str">
            <v>Okanogan River-Swipkin Canyon</v>
          </cell>
          <cell r="C7331" t="str">
            <v>Okanogan</v>
          </cell>
          <cell r="D7331" t="str">
            <v>no</v>
          </cell>
          <cell r="E7331" t="str">
            <v>yes</v>
          </cell>
          <cell r="F7331" t="str">
            <v>no</v>
          </cell>
        </row>
        <row r="7332">
          <cell r="A7332" t="str">
            <v>Okanogan River Swipkin Canyon 05</v>
          </cell>
          <cell r="B7332" t="str">
            <v>Okanogan River-Swipkin Canyon</v>
          </cell>
          <cell r="C7332" t="str">
            <v>Okanogan</v>
          </cell>
          <cell r="D7332" t="str">
            <v>no</v>
          </cell>
          <cell r="E7332" t="str">
            <v>yes</v>
          </cell>
          <cell r="F7332" t="str">
            <v>no</v>
          </cell>
        </row>
        <row r="7333">
          <cell r="A7333" t="str">
            <v>Okanogan River Swipkin Canyon 06</v>
          </cell>
          <cell r="B7333" t="str">
            <v>Okanogan River-Swipkin Canyon</v>
          </cell>
          <cell r="C7333" t="str">
            <v>Okanogan</v>
          </cell>
          <cell r="D7333" t="str">
            <v>no</v>
          </cell>
          <cell r="E7333" t="str">
            <v>yes</v>
          </cell>
          <cell r="F7333" t="str">
            <v>no</v>
          </cell>
        </row>
        <row r="7334">
          <cell r="A7334" t="str">
            <v>Okanogan River Swipkin Canyon 07</v>
          </cell>
          <cell r="B7334" t="str">
            <v>Okanogan River-Swipkin Canyon</v>
          </cell>
          <cell r="C7334" t="str">
            <v>Okanogan</v>
          </cell>
          <cell r="D7334" t="str">
            <v>no</v>
          </cell>
          <cell r="E7334" t="str">
            <v>yes</v>
          </cell>
          <cell r="F7334" t="str">
            <v>no</v>
          </cell>
        </row>
        <row r="7335">
          <cell r="A7335" t="str">
            <v>Okanogan River Swipkin Canyon 08</v>
          </cell>
          <cell r="B7335" t="str">
            <v>Okanogan River-Swipkin Canyon</v>
          </cell>
          <cell r="C7335" t="str">
            <v>Okanogan</v>
          </cell>
          <cell r="D7335" t="str">
            <v>no</v>
          </cell>
          <cell r="E7335" t="str">
            <v>yes</v>
          </cell>
          <cell r="F7335" t="str">
            <v>no</v>
          </cell>
        </row>
        <row r="7336">
          <cell r="A7336" t="str">
            <v>Chiliwist Creek 01</v>
          </cell>
          <cell r="B7336" t="str">
            <v>Okanogan River-Tallant Creek</v>
          </cell>
          <cell r="C7336" t="str">
            <v>Okanogan</v>
          </cell>
          <cell r="D7336" t="str">
            <v>no</v>
          </cell>
          <cell r="E7336" t="str">
            <v>yes</v>
          </cell>
          <cell r="F7336" t="str">
            <v>no</v>
          </cell>
        </row>
        <row r="7337">
          <cell r="A7337" t="str">
            <v>Okanogan River Davis Canyon 08</v>
          </cell>
          <cell r="B7337" t="str">
            <v>Okanogan River-Tallant Creek</v>
          </cell>
          <cell r="C7337" t="str">
            <v>Okanogan</v>
          </cell>
          <cell r="D7337" t="str">
            <v>no</v>
          </cell>
          <cell r="E7337" t="str">
            <v>yes</v>
          </cell>
          <cell r="F7337" t="str">
            <v>no</v>
          </cell>
        </row>
        <row r="7338">
          <cell r="A7338" t="str">
            <v>Okanogan River Tallant 01</v>
          </cell>
          <cell r="B7338" t="str">
            <v>Okanogan River-Tallant Creek</v>
          </cell>
          <cell r="C7338" t="str">
            <v>Okanogan</v>
          </cell>
          <cell r="D7338" t="str">
            <v>no</v>
          </cell>
          <cell r="E7338" t="str">
            <v>yes</v>
          </cell>
          <cell r="F7338" t="str">
            <v>no</v>
          </cell>
        </row>
        <row r="7339">
          <cell r="A7339" t="str">
            <v>Okanogan River Tallant 02</v>
          </cell>
          <cell r="B7339" t="str">
            <v>Okanogan River-Tallant Creek</v>
          </cell>
          <cell r="C7339" t="str">
            <v>Okanogan</v>
          </cell>
          <cell r="D7339" t="str">
            <v>no</v>
          </cell>
          <cell r="E7339" t="str">
            <v>yes</v>
          </cell>
          <cell r="F7339" t="str">
            <v>no</v>
          </cell>
        </row>
        <row r="7340">
          <cell r="A7340" t="str">
            <v>Okanogan River Tallant 03</v>
          </cell>
          <cell r="B7340" t="str">
            <v>Okanogan River-Tallant Creek</v>
          </cell>
          <cell r="C7340" t="str">
            <v>Okanogan</v>
          </cell>
          <cell r="D7340" t="str">
            <v>no</v>
          </cell>
          <cell r="E7340" t="str">
            <v>yes</v>
          </cell>
          <cell r="F7340" t="str">
            <v>no</v>
          </cell>
        </row>
        <row r="7341">
          <cell r="A7341" t="str">
            <v>Okanogan River Tallant 04</v>
          </cell>
          <cell r="B7341" t="str">
            <v>Okanogan River-Tallant Creek</v>
          </cell>
          <cell r="C7341" t="str">
            <v>Okanogan</v>
          </cell>
          <cell r="D7341" t="str">
            <v>no</v>
          </cell>
          <cell r="E7341" t="str">
            <v>yes</v>
          </cell>
          <cell r="F7341" t="str">
            <v>no</v>
          </cell>
        </row>
        <row r="7342">
          <cell r="A7342" t="str">
            <v>Okanogan River Tallant 05</v>
          </cell>
          <cell r="B7342" t="str">
            <v>Okanogan River-Tallant Creek</v>
          </cell>
          <cell r="C7342" t="str">
            <v>Okanogan</v>
          </cell>
          <cell r="D7342" t="str">
            <v>no</v>
          </cell>
          <cell r="E7342" t="str">
            <v>yes</v>
          </cell>
          <cell r="F7342" t="str">
            <v>no</v>
          </cell>
        </row>
        <row r="7343">
          <cell r="A7343" t="str">
            <v>Okanogan River Tallant 06</v>
          </cell>
          <cell r="B7343" t="str">
            <v>Okanogan River-Tallant Creek</v>
          </cell>
          <cell r="C7343" t="str">
            <v>Okanogan</v>
          </cell>
          <cell r="D7343" t="str">
            <v>no</v>
          </cell>
          <cell r="E7343" t="str">
            <v>yes</v>
          </cell>
          <cell r="F7343" t="str">
            <v>no</v>
          </cell>
        </row>
        <row r="7344">
          <cell r="A7344" t="str">
            <v>Okanogan River Tallant 07</v>
          </cell>
          <cell r="B7344" t="str">
            <v>Okanogan River-Tallant Creek</v>
          </cell>
          <cell r="C7344" t="str">
            <v>Okanogan</v>
          </cell>
          <cell r="D7344" t="str">
            <v>no</v>
          </cell>
          <cell r="E7344" t="str">
            <v>yes</v>
          </cell>
          <cell r="F7344" t="str">
            <v>no</v>
          </cell>
        </row>
        <row r="7345">
          <cell r="A7345" t="str">
            <v>Okanogan River Whitestone Coulee 02</v>
          </cell>
          <cell r="B7345" t="str">
            <v>Okanogan River-Whitestone Coulee</v>
          </cell>
          <cell r="C7345" t="str">
            <v>Okanogan</v>
          </cell>
          <cell r="D7345" t="str">
            <v>no</v>
          </cell>
          <cell r="E7345" t="str">
            <v>yes</v>
          </cell>
          <cell r="F7345" t="str">
            <v>no</v>
          </cell>
        </row>
        <row r="7346">
          <cell r="A7346" t="str">
            <v>Okanogan River Whitestone Coulee 03</v>
          </cell>
          <cell r="B7346" t="str">
            <v>Okanogan River-Whitestone Coulee</v>
          </cell>
          <cell r="C7346" t="str">
            <v>Okanogan</v>
          </cell>
          <cell r="D7346" t="str">
            <v>no</v>
          </cell>
          <cell r="E7346" t="str">
            <v>yes</v>
          </cell>
          <cell r="F7346" t="str">
            <v>no</v>
          </cell>
        </row>
        <row r="7347">
          <cell r="A7347" t="str">
            <v>Okanogan River Whitestone Coulee 04</v>
          </cell>
          <cell r="B7347" t="str">
            <v>Okanogan River-Whitestone Coulee</v>
          </cell>
          <cell r="C7347" t="str">
            <v>Okanogan</v>
          </cell>
          <cell r="D7347" t="str">
            <v>no</v>
          </cell>
          <cell r="E7347" t="str">
            <v>yes</v>
          </cell>
          <cell r="F7347" t="str">
            <v>no</v>
          </cell>
        </row>
        <row r="7348">
          <cell r="A7348" t="str">
            <v>Okanogan River Whitestone Coulee 05</v>
          </cell>
          <cell r="B7348" t="str">
            <v>Okanogan River-Whitestone Coulee</v>
          </cell>
          <cell r="C7348" t="str">
            <v>Okanogan</v>
          </cell>
          <cell r="D7348" t="str">
            <v>no</v>
          </cell>
          <cell r="E7348" t="str">
            <v>yes</v>
          </cell>
          <cell r="F7348" t="str">
            <v>no</v>
          </cell>
        </row>
        <row r="7349">
          <cell r="A7349" t="str">
            <v>Okanogan River Whitestone Coulee 06</v>
          </cell>
          <cell r="B7349" t="str">
            <v>Okanogan River-Whitestone Coulee</v>
          </cell>
          <cell r="C7349" t="str">
            <v>Okanogan</v>
          </cell>
          <cell r="D7349" t="str">
            <v>no</v>
          </cell>
          <cell r="E7349" t="str">
            <v>yes</v>
          </cell>
          <cell r="F7349" t="str">
            <v>no</v>
          </cell>
        </row>
        <row r="7350">
          <cell r="A7350" t="str">
            <v>Okanogan River Whitestone Coulee 07</v>
          </cell>
          <cell r="B7350" t="str">
            <v>Okanogan River-Whitestone Coulee</v>
          </cell>
          <cell r="C7350" t="str">
            <v>Okanogan</v>
          </cell>
          <cell r="D7350" t="str">
            <v>no</v>
          </cell>
          <cell r="E7350" t="str">
            <v>yes</v>
          </cell>
          <cell r="F7350" t="str">
            <v>no</v>
          </cell>
        </row>
        <row r="7351">
          <cell r="A7351" t="str">
            <v>Okanogan River Whitestone Coulee 08</v>
          </cell>
          <cell r="B7351" t="str">
            <v>Okanogan River-Whitestone Coulee</v>
          </cell>
          <cell r="C7351" t="str">
            <v>Okanogan</v>
          </cell>
          <cell r="D7351" t="str">
            <v>no</v>
          </cell>
          <cell r="E7351" t="str">
            <v>yes</v>
          </cell>
          <cell r="F7351" t="str">
            <v>no</v>
          </cell>
        </row>
        <row r="7352">
          <cell r="A7352" t="str">
            <v>Salmon Creek 01</v>
          </cell>
          <cell r="B7352" t="str">
            <v>Salmon Creek-Green Lake</v>
          </cell>
          <cell r="C7352" t="str">
            <v>Okanogan</v>
          </cell>
          <cell r="D7352" t="str">
            <v>no</v>
          </cell>
          <cell r="E7352" t="str">
            <v>yes</v>
          </cell>
          <cell r="F7352" t="str">
            <v>no</v>
          </cell>
        </row>
        <row r="7353">
          <cell r="A7353" t="str">
            <v>Salmon Creek 02</v>
          </cell>
          <cell r="B7353" t="str">
            <v>Salmon Creek-Green Lake</v>
          </cell>
          <cell r="C7353" t="str">
            <v>Okanogan</v>
          </cell>
          <cell r="D7353" t="str">
            <v>no</v>
          </cell>
          <cell r="E7353" t="str">
            <v>yes</v>
          </cell>
          <cell r="F7353" t="str">
            <v>no</v>
          </cell>
        </row>
        <row r="7354">
          <cell r="A7354" t="str">
            <v>Salmon Creek 03</v>
          </cell>
          <cell r="B7354" t="str">
            <v>Salmon Creek-Green Lake</v>
          </cell>
          <cell r="C7354" t="str">
            <v>Okanogan</v>
          </cell>
          <cell r="D7354" t="str">
            <v>no</v>
          </cell>
          <cell r="E7354" t="str">
            <v>yes</v>
          </cell>
          <cell r="F7354" t="str">
            <v>no</v>
          </cell>
        </row>
        <row r="7355">
          <cell r="A7355" t="str">
            <v>Salmon Creek 04</v>
          </cell>
          <cell r="B7355" t="str">
            <v>Salmon Creek-Green Lake</v>
          </cell>
          <cell r="C7355" t="str">
            <v>Okanogan</v>
          </cell>
          <cell r="D7355" t="str">
            <v>no</v>
          </cell>
          <cell r="E7355" t="str">
            <v>yes</v>
          </cell>
          <cell r="F7355" t="str">
            <v>no</v>
          </cell>
        </row>
        <row r="7356">
          <cell r="A7356" t="str">
            <v>Salmon Creek 05</v>
          </cell>
          <cell r="B7356" t="str">
            <v>Salmon Creek-Green Lake</v>
          </cell>
          <cell r="C7356" t="str">
            <v>Okanogan</v>
          </cell>
          <cell r="D7356" t="str">
            <v>no</v>
          </cell>
          <cell r="E7356" t="str">
            <v>yes</v>
          </cell>
          <cell r="F7356" t="str">
            <v>no</v>
          </cell>
        </row>
        <row r="7357">
          <cell r="A7357" t="str">
            <v>Salmon Creek 06</v>
          </cell>
          <cell r="B7357" t="str">
            <v>Salmon Creek-Green Lake</v>
          </cell>
          <cell r="C7357" t="str">
            <v>Okanogan</v>
          </cell>
          <cell r="D7357" t="str">
            <v>no</v>
          </cell>
          <cell r="E7357" t="str">
            <v>yes</v>
          </cell>
          <cell r="F7357" t="str">
            <v>no</v>
          </cell>
        </row>
        <row r="7358">
          <cell r="A7358" t="str">
            <v>Salmon Creek 07</v>
          </cell>
          <cell r="B7358" t="str">
            <v>Salmon Creek-Green Lake</v>
          </cell>
          <cell r="C7358" t="str">
            <v>Okanogan</v>
          </cell>
          <cell r="D7358" t="str">
            <v>no</v>
          </cell>
          <cell r="E7358" t="str">
            <v>yes</v>
          </cell>
          <cell r="F7358" t="str">
            <v>no</v>
          </cell>
        </row>
        <row r="7359">
          <cell r="A7359" t="str">
            <v>Salmon Creek 08</v>
          </cell>
          <cell r="B7359" t="str">
            <v>Salmon Creek-Green Lake</v>
          </cell>
          <cell r="C7359" t="str">
            <v>Okanogan</v>
          </cell>
          <cell r="D7359" t="str">
            <v>no</v>
          </cell>
          <cell r="E7359" t="str">
            <v>yes</v>
          </cell>
          <cell r="F7359" t="str">
            <v>no</v>
          </cell>
        </row>
        <row r="7360">
          <cell r="A7360" t="str">
            <v>Salmon Creek 09</v>
          </cell>
          <cell r="B7360" t="str">
            <v>Salmon Creek-Green Lake</v>
          </cell>
          <cell r="C7360" t="str">
            <v>Okanogan</v>
          </cell>
          <cell r="D7360" t="str">
            <v>no</v>
          </cell>
          <cell r="E7360" t="str">
            <v>yes</v>
          </cell>
          <cell r="F7360" t="str">
            <v>no</v>
          </cell>
        </row>
        <row r="7361">
          <cell r="A7361" t="str">
            <v>Salmon Creek 10</v>
          </cell>
          <cell r="B7361" t="str">
            <v>Salmon Creek-Green Lake</v>
          </cell>
          <cell r="C7361" t="str">
            <v>Okanogan</v>
          </cell>
          <cell r="D7361" t="str">
            <v>no</v>
          </cell>
          <cell r="E7361" t="str">
            <v>yes</v>
          </cell>
          <cell r="F7361" t="str">
            <v>no</v>
          </cell>
        </row>
        <row r="7362">
          <cell r="A7362" t="str">
            <v>Salmon Creek 11</v>
          </cell>
          <cell r="B7362" t="str">
            <v>Salmon Creek-Green Lake</v>
          </cell>
          <cell r="C7362" t="str">
            <v>Okanogan</v>
          </cell>
          <cell r="D7362" t="str">
            <v>no</v>
          </cell>
          <cell r="E7362" t="str">
            <v>yes</v>
          </cell>
          <cell r="F7362" t="str">
            <v>no</v>
          </cell>
        </row>
        <row r="7363">
          <cell r="A7363" t="str">
            <v>Salmon Creek 12</v>
          </cell>
          <cell r="B7363" t="str">
            <v>Salmon Creek-Green Lake</v>
          </cell>
          <cell r="C7363" t="str">
            <v>Okanogan</v>
          </cell>
          <cell r="D7363" t="str">
            <v>no</v>
          </cell>
          <cell r="E7363" t="str">
            <v>yes</v>
          </cell>
          <cell r="F7363" t="str">
            <v>no</v>
          </cell>
        </row>
        <row r="7364">
          <cell r="A7364" t="str">
            <v>Salmon Creek 13</v>
          </cell>
          <cell r="B7364" t="str">
            <v>Salmon Creek-Green Lake</v>
          </cell>
          <cell r="C7364" t="str">
            <v>Okanogan</v>
          </cell>
          <cell r="D7364" t="str">
            <v>no</v>
          </cell>
          <cell r="E7364" t="str">
            <v>yes</v>
          </cell>
          <cell r="F7364" t="str">
            <v>no</v>
          </cell>
        </row>
        <row r="7365">
          <cell r="A7365" t="str">
            <v>Similkameen River 02</v>
          </cell>
          <cell r="B7365" t="str">
            <v>Similkameen River-Ellemeham Draw</v>
          </cell>
          <cell r="C7365" t="str">
            <v>Okanogan</v>
          </cell>
          <cell r="D7365" t="str">
            <v>no</v>
          </cell>
          <cell r="E7365" t="str">
            <v>yes</v>
          </cell>
          <cell r="F7365" t="str">
            <v>no</v>
          </cell>
        </row>
        <row r="7366">
          <cell r="A7366" t="str">
            <v>Similkameen River 03</v>
          </cell>
          <cell r="B7366" t="str">
            <v>Similkameen River-Ellemeham Draw</v>
          </cell>
          <cell r="C7366" t="str">
            <v>Okanogan</v>
          </cell>
          <cell r="D7366" t="str">
            <v>no</v>
          </cell>
          <cell r="E7366" t="str">
            <v>yes</v>
          </cell>
          <cell r="F7366" t="str">
            <v>no</v>
          </cell>
        </row>
        <row r="7367">
          <cell r="A7367" t="str">
            <v>Similkameen River 04</v>
          </cell>
          <cell r="B7367" t="str">
            <v>Similkameen River-Ellemeham Draw</v>
          </cell>
          <cell r="C7367" t="str">
            <v>Okanogan</v>
          </cell>
          <cell r="D7367" t="str">
            <v>no</v>
          </cell>
          <cell r="E7367" t="str">
            <v>yes</v>
          </cell>
          <cell r="F7367" t="str">
            <v>no</v>
          </cell>
        </row>
        <row r="7368">
          <cell r="A7368" t="str">
            <v>Similkameen River 05</v>
          </cell>
          <cell r="B7368" t="str">
            <v>Similkameen River-Ellemeham Draw</v>
          </cell>
          <cell r="C7368" t="str">
            <v>Okanogan</v>
          </cell>
          <cell r="D7368" t="str">
            <v>no</v>
          </cell>
          <cell r="E7368" t="str">
            <v>yes</v>
          </cell>
          <cell r="F7368" t="str">
            <v>no</v>
          </cell>
        </row>
        <row r="7369">
          <cell r="A7369" t="str">
            <v>Similkameen River 06</v>
          </cell>
          <cell r="B7369" t="str">
            <v>Similkameen River-Ellemeham Draw</v>
          </cell>
          <cell r="C7369" t="str">
            <v>Okanogan</v>
          </cell>
          <cell r="D7369" t="str">
            <v>no</v>
          </cell>
          <cell r="E7369" t="str">
            <v>yes</v>
          </cell>
          <cell r="F7369" t="str">
            <v>no</v>
          </cell>
        </row>
        <row r="7370">
          <cell r="A7370" t="str">
            <v>Tonasket Creek 02</v>
          </cell>
          <cell r="B7370" t="str">
            <v xml:space="preserve">Tonasket Creek </v>
          </cell>
          <cell r="C7370" t="str">
            <v>Okanogan</v>
          </cell>
          <cell r="D7370" t="str">
            <v>no</v>
          </cell>
          <cell r="E7370" t="str">
            <v>yes</v>
          </cell>
          <cell r="F7370" t="str">
            <v>no</v>
          </cell>
        </row>
        <row r="7371">
          <cell r="A7371" t="str">
            <v>Omak Creek 14</v>
          </cell>
          <cell r="B7371" t="str">
            <v>Upper Omak Creek</v>
          </cell>
          <cell r="C7371" t="str">
            <v>Okanogan</v>
          </cell>
          <cell r="D7371" t="str">
            <v>no</v>
          </cell>
          <cell r="E7371" t="str">
            <v>yes</v>
          </cell>
          <cell r="F7371" t="str">
            <v>no</v>
          </cell>
        </row>
        <row r="7372">
          <cell r="A7372" t="str">
            <v>Omak Creek 15</v>
          </cell>
          <cell r="B7372" t="str">
            <v>Upper Omak Creek</v>
          </cell>
          <cell r="C7372" t="str">
            <v>Okanogan</v>
          </cell>
          <cell r="D7372" t="str">
            <v>no</v>
          </cell>
          <cell r="E7372" t="str">
            <v>yes</v>
          </cell>
          <cell r="F7372" t="str">
            <v>no</v>
          </cell>
        </row>
        <row r="7373">
          <cell r="A7373" t="str">
            <v>Omak Creek 16</v>
          </cell>
          <cell r="B7373" t="str">
            <v>Upper Omak Creek</v>
          </cell>
          <cell r="C7373" t="str">
            <v>Okanogan</v>
          </cell>
          <cell r="D7373" t="str">
            <v>no</v>
          </cell>
          <cell r="E7373" t="str">
            <v>yes</v>
          </cell>
          <cell r="F7373" t="str">
            <v>no</v>
          </cell>
        </row>
        <row r="7374">
          <cell r="A7374" t="str">
            <v>Omak Creek 17</v>
          </cell>
          <cell r="B7374" t="str">
            <v>Upper Omak Creek</v>
          </cell>
          <cell r="C7374" t="str">
            <v>Okanogan</v>
          </cell>
          <cell r="D7374" t="str">
            <v>no</v>
          </cell>
          <cell r="E7374" t="str">
            <v>yes</v>
          </cell>
          <cell r="F7374" t="str">
            <v>no</v>
          </cell>
        </row>
        <row r="7375">
          <cell r="A7375" t="str">
            <v>Trail Creek 01</v>
          </cell>
          <cell r="B7375" t="str">
            <v>Upper Omak Creek</v>
          </cell>
          <cell r="C7375" t="str">
            <v>Okanogan</v>
          </cell>
          <cell r="D7375" t="str">
            <v>no</v>
          </cell>
          <cell r="E7375" t="str">
            <v>yes</v>
          </cell>
          <cell r="F7375" t="str">
            <v>no</v>
          </cell>
        </row>
        <row r="7376">
          <cell r="A7376" t="str">
            <v>Wanacut Creek 01</v>
          </cell>
          <cell r="B7376" t="str">
            <v xml:space="preserve">Wanacut Creek </v>
          </cell>
          <cell r="C7376" t="str">
            <v>Okanogan</v>
          </cell>
          <cell r="D7376" t="str">
            <v>no</v>
          </cell>
          <cell r="E7376" t="str">
            <v>yes</v>
          </cell>
          <cell r="F7376" t="str">
            <v>no</v>
          </cell>
        </row>
        <row r="7377">
          <cell r="A7377" t="str">
            <v>Wanacut Creek 02</v>
          </cell>
          <cell r="B7377" t="str">
            <v xml:space="preserve">Wanacut Creek </v>
          </cell>
          <cell r="C7377" t="str">
            <v>Okanogan</v>
          </cell>
          <cell r="D7377" t="str">
            <v>no</v>
          </cell>
          <cell r="E7377" t="str">
            <v>yes</v>
          </cell>
          <cell r="F7377" t="str">
            <v>no</v>
          </cell>
        </row>
        <row r="7378">
          <cell r="A7378" t="str">
            <v>Wanacut Creek 03</v>
          </cell>
          <cell r="B7378" t="str">
            <v xml:space="preserve">Wanacut Creek </v>
          </cell>
          <cell r="C7378" t="str">
            <v>Okanogan</v>
          </cell>
          <cell r="D7378" t="str">
            <v>no</v>
          </cell>
          <cell r="E7378" t="str">
            <v>yes</v>
          </cell>
          <cell r="F7378" t="str">
            <v>no</v>
          </cell>
        </row>
        <row r="7379">
          <cell r="A7379" t="str">
            <v>Whitestone Creek 01</v>
          </cell>
          <cell r="B7379" t="str">
            <v xml:space="preserve">Whitestone Creek </v>
          </cell>
          <cell r="C7379" t="str">
            <v>Okanogan</v>
          </cell>
          <cell r="D7379" t="str">
            <v>no</v>
          </cell>
          <cell r="E7379" t="str">
            <v>no</v>
          </cell>
          <cell r="F7379" t="str">
            <v>no</v>
          </cell>
        </row>
        <row r="7380">
          <cell r="A7380" t="str">
            <v>Whitestone Creek 02</v>
          </cell>
          <cell r="B7380" t="str">
            <v xml:space="preserve">Whitestone Creek </v>
          </cell>
          <cell r="C7380" t="str">
            <v>Okanogan</v>
          </cell>
          <cell r="D7380" t="str">
            <v>no</v>
          </cell>
          <cell r="E7380" t="str">
            <v>no</v>
          </cell>
          <cell r="F7380" t="str">
            <v>no</v>
          </cell>
        </row>
        <row r="7381">
          <cell r="A7381" t="str">
            <v>Whitestone Creek 03</v>
          </cell>
          <cell r="B7381" t="str">
            <v xml:space="preserve">Whitestone Creek </v>
          </cell>
          <cell r="C7381" t="str">
            <v>Okanogan</v>
          </cell>
          <cell r="D7381" t="str">
            <v>no</v>
          </cell>
          <cell r="E7381" t="str">
            <v>no</v>
          </cell>
          <cell r="F7381" t="str">
            <v>no</v>
          </cell>
        </row>
        <row r="7382">
          <cell r="A7382" t="str">
            <v>Beaver Creek 02</v>
          </cell>
          <cell r="B7382" t="str">
            <v>Wenatchee River-Beaver Creek</v>
          </cell>
          <cell r="C7382" t="str">
            <v>Wenatchee</v>
          </cell>
          <cell r="D7382" t="str">
            <v>no</v>
          </cell>
          <cell r="E7382" t="str">
            <v>yes</v>
          </cell>
          <cell r="F7382" t="str">
            <v>no</v>
          </cell>
        </row>
        <row r="7383">
          <cell r="A7383" t="str">
            <v>Methow River Fawn 03</v>
          </cell>
          <cell r="B7383" t="str">
            <v>Methow River-Fawn Creek</v>
          </cell>
          <cell r="C7383" t="str">
            <v>Methow</v>
          </cell>
          <cell r="D7383" t="str">
            <v>yes</v>
          </cell>
          <cell r="E7383" t="str">
            <v>yes</v>
          </cell>
          <cell r="F7383" t="str">
            <v>yes</v>
          </cell>
        </row>
        <row r="7384">
          <cell r="A7384" t="str">
            <v>Methow River Fawn 04</v>
          </cell>
          <cell r="B7384" t="str">
            <v>Methow River-Fawn Creek</v>
          </cell>
          <cell r="C7384" t="str">
            <v>Methow</v>
          </cell>
          <cell r="D7384" t="str">
            <v>yes</v>
          </cell>
          <cell r="E7384" t="str">
            <v>yes</v>
          </cell>
          <cell r="F7384" t="str">
            <v>yes</v>
          </cell>
        </row>
        <row r="7385">
          <cell r="A7385" t="str">
            <v>Methow River Fawn 05</v>
          </cell>
          <cell r="B7385" t="str">
            <v>Methow River-Fawn Creek</v>
          </cell>
          <cell r="C7385" t="str">
            <v>Methow</v>
          </cell>
          <cell r="D7385" t="str">
            <v>yes</v>
          </cell>
          <cell r="E7385" t="str">
            <v>yes</v>
          </cell>
          <cell r="F7385" t="str">
            <v>yes</v>
          </cell>
        </row>
        <row r="7386">
          <cell r="A7386" t="str">
            <v>Methow River Fawn 06</v>
          </cell>
          <cell r="B7386" t="str">
            <v>Methow River-Fawn Creek</v>
          </cell>
          <cell r="C7386" t="str">
            <v>Methow</v>
          </cell>
          <cell r="D7386" t="str">
            <v>yes</v>
          </cell>
          <cell r="E7386" t="str">
            <v>yes</v>
          </cell>
          <cell r="F7386" t="str">
            <v>yes</v>
          </cell>
        </row>
        <row r="7387">
          <cell r="A7387" t="str">
            <v>Methow River Fawn 07</v>
          </cell>
          <cell r="B7387" t="str">
            <v>Methow River-Fawn Creek</v>
          </cell>
          <cell r="C7387" t="str">
            <v>Methow</v>
          </cell>
          <cell r="D7387" t="str">
            <v>yes</v>
          </cell>
          <cell r="E7387" t="str">
            <v>yes</v>
          </cell>
          <cell r="F7387" t="str">
            <v>yes</v>
          </cell>
        </row>
        <row r="7388">
          <cell r="A7388" t="str">
            <v>Methow River Fawn 08</v>
          </cell>
          <cell r="B7388" t="str">
            <v>Methow River-Fawn Creek</v>
          </cell>
          <cell r="C7388" t="str">
            <v>Methow</v>
          </cell>
          <cell r="D7388" t="str">
            <v>yes</v>
          </cell>
          <cell r="E7388" t="str">
            <v>yes</v>
          </cell>
          <cell r="F7388" t="str">
            <v>yes</v>
          </cell>
        </row>
        <row r="7389">
          <cell r="A7389" t="str">
            <v>Methow River Fawn 09</v>
          </cell>
          <cell r="B7389" t="str">
            <v>Methow River-Fawn Creek</v>
          </cell>
          <cell r="C7389" t="str">
            <v>Methow</v>
          </cell>
          <cell r="D7389" t="str">
            <v>yes</v>
          </cell>
          <cell r="E7389" t="str">
            <v>yes</v>
          </cell>
          <cell r="F7389" t="str">
            <v>yes</v>
          </cell>
        </row>
        <row r="7390">
          <cell r="A7390" t="str">
            <v>Methow River Fawn 10</v>
          </cell>
          <cell r="B7390" t="str">
            <v>Methow River-Fawn Creek</v>
          </cell>
          <cell r="C7390" t="str">
            <v>Methow</v>
          </cell>
          <cell r="D7390" t="str">
            <v>yes</v>
          </cell>
          <cell r="E7390" t="str">
            <v>yes</v>
          </cell>
          <cell r="F7390" t="str">
            <v>yes</v>
          </cell>
        </row>
        <row r="7391">
          <cell r="A7391" t="str">
            <v>Methow River Fawn 11</v>
          </cell>
          <cell r="B7391" t="str">
            <v>Methow River-Fawn Creek</v>
          </cell>
          <cell r="C7391" t="str">
            <v>Methow</v>
          </cell>
          <cell r="D7391" t="str">
            <v>yes</v>
          </cell>
          <cell r="E7391" t="str">
            <v>yes</v>
          </cell>
          <cell r="F7391" t="str">
            <v>yes</v>
          </cell>
        </row>
        <row r="7392">
          <cell r="A7392" t="str">
            <v>Aeneas Creek 01</v>
          </cell>
          <cell r="B7392" t="str">
            <v>Aeneas Creek</v>
          </cell>
          <cell r="C7392" t="str">
            <v>Okanogan</v>
          </cell>
          <cell r="D7392" t="str">
            <v>no</v>
          </cell>
          <cell r="E7392" t="str">
            <v>yes</v>
          </cell>
          <cell r="F7392" t="str">
            <v>no</v>
          </cell>
        </row>
        <row r="7393">
          <cell r="A7393" t="str">
            <v>Aeneas Creek 02</v>
          </cell>
          <cell r="B7393" t="str">
            <v>Aeneas Creek</v>
          </cell>
          <cell r="C7393" t="str">
            <v>Okanogan</v>
          </cell>
          <cell r="D7393" t="str">
            <v>no</v>
          </cell>
          <cell r="E7393" t="str">
            <v>yes</v>
          </cell>
          <cell r="F7393" t="str">
            <v>no</v>
          </cell>
        </row>
        <row r="7394">
          <cell r="A7394" t="str">
            <v>Alder Creek 01</v>
          </cell>
          <cell r="B7394" t="str">
            <v xml:space="preserve">Lower Chiwawa River </v>
          </cell>
          <cell r="C7394" t="str">
            <v>Wenatchee</v>
          </cell>
          <cell r="D7394" t="str">
            <v>yes</v>
          </cell>
          <cell r="E7394" t="str">
            <v>yes</v>
          </cell>
          <cell r="F7394" t="str">
            <v>no</v>
          </cell>
        </row>
        <row r="7395">
          <cell r="A7395" t="str">
            <v>Alder Creek 02</v>
          </cell>
          <cell r="B7395" t="str">
            <v xml:space="preserve">Lower Chiwawa River </v>
          </cell>
          <cell r="C7395" t="str">
            <v>Wenatchee</v>
          </cell>
          <cell r="D7395" t="str">
            <v>no</v>
          </cell>
          <cell r="E7395" t="str">
            <v>yes</v>
          </cell>
          <cell r="F7395" t="str">
            <v>no</v>
          </cell>
        </row>
        <row r="7396">
          <cell r="A7396" t="str">
            <v>Andrews Creek 01</v>
          </cell>
          <cell r="B7396" t="str">
            <v xml:space="preserve">Andrews Creek </v>
          </cell>
          <cell r="C7396" t="str">
            <v>Methow</v>
          </cell>
          <cell r="D7396" t="str">
            <v>yes</v>
          </cell>
          <cell r="E7396" t="str">
            <v>yes</v>
          </cell>
          <cell r="F7396" t="str">
            <v>yes</v>
          </cell>
        </row>
        <row r="7397">
          <cell r="A7397" t="str">
            <v>Antoine Creek 01</v>
          </cell>
          <cell r="B7397" t="str">
            <v>Antoine Creek-Lower</v>
          </cell>
          <cell r="C7397" t="str">
            <v>Okanogan</v>
          </cell>
          <cell r="D7397" t="str">
            <v>no</v>
          </cell>
          <cell r="E7397" t="str">
            <v>yes</v>
          </cell>
          <cell r="F7397" t="str">
            <v>no</v>
          </cell>
        </row>
        <row r="7398">
          <cell r="A7398" t="str">
            <v>Antoine Creek 02</v>
          </cell>
          <cell r="B7398" t="str">
            <v>Antoine Creek-Lower</v>
          </cell>
          <cell r="C7398" t="str">
            <v>Okanogan</v>
          </cell>
          <cell r="D7398" t="str">
            <v>no</v>
          </cell>
          <cell r="E7398" t="str">
            <v>yes</v>
          </cell>
          <cell r="F7398" t="str">
            <v>no</v>
          </cell>
        </row>
        <row r="7399">
          <cell r="A7399" t="str">
            <v>Antoine Creek 03</v>
          </cell>
          <cell r="B7399" t="str">
            <v>Antoine Creek-Lower</v>
          </cell>
          <cell r="C7399" t="str">
            <v>Okanogan</v>
          </cell>
          <cell r="D7399" t="str">
            <v>no</v>
          </cell>
          <cell r="E7399" t="str">
            <v>yes</v>
          </cell>
          <cell r="F7399" t="str">
            <v>no</v>
          </cell>
        </row>
        <row r="7400">
          <cell r="A7400" t="str">
            <v>Antoine Creek 04</v>
          </cell>
          <cell r="B7400" t="str">
            <v>Antoine Creek-Lower</v>
          </cell>
          <cell r="C7400" t="str">
            <v>Okanogan</v>
          </cell>
          <cell r="D7400" t="str">
            <v>no</v>
          </cell>
          <cell r="E7400" t="str">
            <v>yes</v>
          </cell>
          <cell r="F7400" t="str">
            <v>no</v>
          </cell>
        </row>
        <row r="7401">
          <cell r="A7401" t="str">
            <v>Antoine Creek 05</v>
          </cell>
          <cell r="B7401" t="str">
            <v>Antoine Creek-Lower</v>
          </cell>
          <cell r="C7401" t="str">
            <v>Okanogan</v>
          </cell>
          <cell r="D7401" t="str">
            <v>no</v>
          </cell>
          <cell r="E7401" t="str">
            <v>yes</v>
          </cell>
          <cell r="F7401" t="str">
            <v>no</v>
          </cell>
        </row>
        <row r="7402">
          <cell r="A7402" t="str">
            <v>Antoine Creek 06</v>
          </cell>
          <cell r="B7402" t="str">
            <v>Antoine Creek-Lower</v>
          </cell>
          <cell r="C7402" t="str">
            <v>Okanogan</v>
          </cell>
          <cell r="D7402" t="str">
            <v>no</v>
          </cell>
          <cell r="E7402" t="str">
            <v>yes</v>
          </cell>
          <cell r="F7402" t="str">
            <v>no</v>
          </cell>
        </row>
        <row r="7403">
          <cell r="A7403" t="str">
            <v>Bear Creek 01</v>
          </cell>
          <cell r="B7403" t="str">
            <v xml:space="preserve">Bear Creek </v>
          </cell>
          <cell r="C7403" t="str">
            <v>Methow</v>
          </cell>
          <cell r="D7403" t="str">
            <v>yes</v>
          </cell>
          <cell r="E7403" t="str">
            <v>yes</v>
          </cell>
          <cell r="F7403" t="str">
            <v>no</v>
          </cell>
        </row>
        <row r="7404">
          <cell r="A7404" t="str">
            <v>Bear Creek 02</v>
          </cell>
          <cell r="B7404" t="str">
            <v xml:space="preserve">Bear Creek </v>
          </cell>
          <cell r="C7404" t="str">
            <v>Methow</v>
          </cell>
          <cell r="D7404" t="str">
            <v>no</v>
          </cell>
          <cell r="E7404" t="str">
            <v>no</v>
          </cell>
          <cell r="F7404" t="str">
            <v>no</v>
          </cell>
        </row>
        <row r="7405">
          <cell r="A7405" t="str">
            <v>Bear Creek 03</v>
          </cell>
          <cell r="B7405" t="str">
            <v xml:space="preserve">Bear Creek </v>
          </cell>
          <cell r="C7405" t="str">
            <v>Methow</v>
          </cell>
          <cell r="D7405" t="str">
            <v>no</v>
          </cell>
          <cell r="E7405" t="str">
            <v>no</v>
          </cell>
          <cell r="F7405" t="str">
            <v>no</v>
          </cell>
        </row>
        <row r="7406">
          <cell r="A7406" t="str">
            <v>Bear Creek 04</v>
          </cell>
          <cell r="B7406" t="str">
            <v xml:space="preserve">Bear Creek </v>
          </cell>
          <cell r="C7406" t="str">
            <v>Methow</v>
          </cell>
          <cell r="D7406" t="str">
            <v>no</v>
          </cell>
          <cell r="E7406" t="str">
            <v>no</v>
          </cell>
          <cell r="F7406" t="str">
            <v>no</v>
          </cell>
        </row>
        <row r="7407">
          <cell r="A7407" t="str">
            <v>Bear Creek 05</v>
          </cell>
          <cell r="B7407" t="str">
            <v xml:space="preserve">Bear Creek </v>
          </cell>
          <cell r="C7407" t="str">
            <v>Methow</v>
          </cell>
          <cell r="D7407" t="str">
            <v>no</v>
          </cell>
          <cell r="E7407" t="str">
            <v>no</v>
          </cell>
          <cell r="F7407" t="str">
            <v>no</v>
          </cell>
        </row>
        <row r="7408">
          <cell r="A7408" t="str">
            <v>Bear Creek 06</v>
          </cell>
          <cell r="B7408" t="str">
            <v xml:space="preserve">Bear Creek </v>
          </cell>
          <cell r="C7408" t="str">
            <v>Methow</v>
          </cell>
          <cell r="D7408" t="str">
            <v>no</v>
          </cell>
          <cell r="E7408" t="str">
            <v>no</v>
          </cell>
          <cell r="F7408" t="str">
            <v>no</v>
          </cell>
        </row>
        <row r="7409">
          <cell r="A7409" t="str">
            <v>Beaver Creek 01</v>
          </cell>
          <cell r="B7409" t="str">
            <v>Wenatchee River-Beaver Creek</v>
          </cell>
          <cell r="C7409" t="str">
            <v>Wenatchee</v>
          </cell>
          <cell r="D7409" t="str">
            <v>yes</v>
          </cell>
          <cell r="E7409" t="str">
            <v>yes</v>
          </cell>
          <cell r="F7409" t="str">
            <v>no</v>
          </cell>
        </row>
        <row r="7410">
          <cell r="A7410" t="str">
            <v>Beaver Creek 02</v>
          </cell>
          <cell r="B7410" t="str">
            <v>Wenatchee River-Beaver Creek</v>
          </cell>
          <cell r="C7410" t="str">
            <v>Wenatchee</v>
          </cell>
          <cell r="D7410" t="str">
            <v>no</v>
          </cell>
          <cell r="E7410" t="str">
            <v>yes</v>
          </cell>
          <cell r="F7410" t="str">
            <v>no</v>
          </cell>
        </row>
        <row r="7411">
          <cell r="A7411" t="str">
            <v>Beaver Creek Lower 01</v>
          </cell>
          <cell r="B7411" t="str">
            <v xml:space="preserve">Lower Beaver Creek </v>
          </cell>
          <cell r="C7411" t="str">
            <v>Methow</v>
          </cell>
          <cell r="D7411" t="str">
            <v>yes</v>
          </cell>
          <cell r="E7411" t="str">
            <v>yes</v>
          </cell>
          <cell r="F7411" t="str">
            <v>yes</v>
          </cell>
        </row>
        <row r="7412">
          <cell r="A7412" t="str">
            <v>Beaver Creek Lower 02</v>
          </cell>
          <cell r="B7412" t="str">
            <v xml:space="preserve">Lower Beaver Creek </v>
          </cell>
          <cell r="C7412" t="str">
            <v>Methow</v>
          </cell>
          <cell r="D7412" t="str">
            <v>yes</v>
          </cell>
          <cell r="E7412" t="str">
            <v>yes</v>
          </cell>
          <cell r="F7412" t="str">
            <v>yes</v>
          </cell>
        </row>
        <row r="7413">
          <cell r="A7413" t="str">
            <v>Beaver Creek Lower 03</v>
          </cell>
          <cell r="B7413" t="str">
            <v xml:space="preserve">Lower Beaver Creek </v>
          </cell>
          <cell r="C7413" t="str">
            <v>Methow</v>
          </cell>
          <cell r="D7413" t="str">
            <v>yes</v>
          </cell>
          <cell r="E7413" t="str">
            <v>yes</v>
          </cell>
          <cell r="F7413" t="str">
            <v>yes</v>
          </cell>
        </row>
        <row r="7414">
          <cell r="A7414" t="str">
            <v>Beaver Creek Lower 04</v>
          </cell>
          <cell r="B7414" t="str">
            <v xml:space="preserve">Lower Beaver Creek </v>
          </cell>
          <cell r="C7414" t="str">
            <v>Methow</v>
          </cell>
          <cell r="D7414" t="str">
            <v>yes</v>
          </cell>
          <cell r="E7414" t="str">
            <v>yes</v>
          </cell>
          <cell r="F7414" t="str">
            <v>yes</v>
          </cell>
        </row>
        <row r="7415">
          <cell r="A7415" t="str">
            <v>Beaver Creek Lower 05</v>
          </cell>
          <cell r="B7415" t="str">
            <v xml:space="preserve">Lower Beaver Creek </v>
          </cell>
          <cell r="C7415" t="str">
            <v>Methow</v>
          </cell>
          <cell r="D7415" t="str">
            <v>yes</v>
          </cell>
          <cell r="E7415" t="str">
            <v>yes</v>
          </cell>
          <cell r="F7415" t="str">
            <v>yes</v>
          </cell>
        </row>
        <row r="7416">
          <cell r="A7416" t="str">
            <v>Beaver Creek Lower 06</v>
          </cell>
          <cell r="B7416" t="str">
            <v xml:space="preserve">Lower Beaver Creek </v>
          </cell>
          <cell r="C7416" t="str">
            <v>Methow</v>
          </cell>
          <cell r="D7416" t="str">
            <v>yes</v>
          </cell>
          <cell r="E7416" t="str">
            <v>yes</v>
          </cell>
          <cell r="F7416" t="str">
            <v>yes</v>
          </cell>
        </row>
        <row r="7417">
          <cell r="A7417" t="str">
            <v>Beaver Creek Lower 07</v>
          </cell>
          <cell r="B7417" t="str">
            <v xml:space="preserve">Lower Beaver Creek </v>
          </cell>
          <cell r="C7417" t="str">
            <v>Methow</v>
          </cell>
          <cell r="D7417" t="str">
            <v>yes</v>
          </cell>
          <cell r="E7417" t="str">
            <v>yes</v>
          </cell>
          <cell r="F7417" t="str">
            <v>yes</v>
          </cell>
        </row>
        <row r="7418">
          <cell r="A7418" t="str">
            <v>Beaver Creek Lower 08</v>
          </cell>
          <cell r="B7418" t="str">
            <v xml:space="preserve">Lower Beaver Creek </v>
          </cell>
          <cell r="C7418" t="str">
            <v>Methow</v>
          </cell>
          <cell r="D7418" t="str">
            <v>yes</v>
          </cell>
          <cell r="E7418" t="str">
            <v>yes</v>
          </cell>
          <cell r="F7418" t="str">
            <v>yes</v>
          </cell>
        </row>
        <row r="7419">
          <cell r="A7419" t="str">
            <v>Beaver Creek Lower 09</v>
          </cell>
          <cell r="B7419" t="str">
            <v xml:space="preserve">Upper Beaver Creek </v>
          </cell>
          <cell r="C7419" t="str">
            <v>Methow</v>
          </cell>
          <cell r="D7419" t="str">
            <v>yes</v>
          </cell>
          <cell r="E7419" t="str">
            <v>yes</v>
          </cell>
          <cell r="F7419" t="str">
            <v>yes</v>
          </cell>
        </row>
        <row r="7420">
          <cell r="A7420" t="str">
            <v>Beaver Creek North Fork 01</v>
          </cell>
          <cell r="B7420" t="str">
            <v xml:space="preserve">Upper Beaver Creek </v>
          </cell>
          <cell r="C7420" t="str">
            <v>Methow</v>
          </cell>
          <cell r="D7420" t="str">
            <v>yes</v>
          </cell>
          <cell r="E7420" t="str">
            <v>yes</v>
          </cell>
          <cell r="F7420" t="str">
            <v>yes</v>
          </cell>
        </row>
        <row r="7421">
          <cell r="A7421" t="str">
            <v>Beaver Creek North Fork 02</v>
          </cell>
          <cell r="B7421" t="str">
            <v xml:space="preserve">Upper Beaver Creek </v>
          </cell>
          <cell r="C7421" t="str">
            <v>Methow</v>
          </cell>
          <cell r="D7421" t="str">
            <v>yes</v>
          </cell>
          <cell r="E7421" t="str">
            <v>yes</v>
          </cell>
          <cell r="F7421" t="str">
            <v>yes</v>
          </cell>
        </row>
        <row r="7422">
          <cell r="A7422" t="str">
            <v>Beaver Creek North Fork 03</v>
          </cell>
          <cell r="B7422" t="str">
            <v xml:space="preserve">Upper Beaver Creek </v>
          </cell>
          <cell r="C7422" t="str">
            <v>Methow</v>
          </cell>
          <cell r="D7422" t="str">
            <v>no</v>
          </cell>
          <cell r="E7422" t="str">
            <v>yes</v>
          </cell>
          <cell r="F7422" t="str">
            <v>yes</v>
          </cell>
        </row>
        <row r="7423">
          <cell r="A7423" t="str">
            <v>Beaver Creek South Fork 01</v>
          </cell>
          <cell r="B7423" t="str">
            <v xml:space="preserve">South Fork Beaver Creek </v>
          </cell>
          <cell r="C7423" t="str">
            <v>Methow</v>
          </cell>
          <cell r="D7423" t="str">
            <v>yes</v>
          </cell>
          <cell r="E7423" t="str">
            <v>yes</v>
          </cell>
          <cell r="F7423" t="str">
            <v>yes</v>
          </cell>
        </row>
        <row r="7424">
          <cell r="A7424" t="str">
            <v>Beaver Creek South Fork 02</v>
          </cell>
          <cell r="B7424" t="str">
            <v xml:space="preserve">South Fork Beaver Creek </v>
          </cell>
          <cell r="C7424" t="str">
            <v>Methow</v>
          </cell>
          <cell r="D7424" t="str">
            <v>no</v>
          </cell>
          <cell r="E7424" t="str">
            <v>no</v>
          </cell>
          <cell r="F7424" t="str">
            <v>no</v>
          </cell>
        </row>
        <row r="7425">
          <cell r="A7425" t="str">
            <v>Beaver Creek South Fork 03</v>
          </cell>
          <cell r="B7425" t="str">
            <v xml:space="preserve">South Fork Beaver Creek </v>
          </cell>
          <cell r="C7425" t="str">
            <v>Methow</v>
          </cell>
          <cell r="D7425" t="str">
            <v>no</v>
          </cell>
          <cell r="E7425" t="str">
            <v>no</v>
          </cell>
          <cell r="F7425" t="str">
            <v>no</v>
          </cell>
        </row>
        <row r="7426">
          <cell r="A7426" t="str">
            <v>Beaver Creek South Fork 04</v>
          </cell>
          <cell r="B7426" t="str">
            <v xml:space="preserve">South Fork Beaver Creek </v>
          </cell>
          <cell r="C7426" t="str">
            <v>Methow</v>
          </cell>
          <cell r="D7426" t="str">
            <v>no</v>
          </cell>
          <cell r="E7426" t="str">
            <v>no</v>
          </cell>
          <cell r="F7426" t="str">
            <v>no</v>
          </cell>
        </row>
        <row r="7427">
          <cell r="A7427" t="str">
            <v>Beaver Creek South Fork 05</v>
          </cell>
          <cell r="B7427" t="str">
            <v xml:space="preserve">South Fork Beaver Creek </v>
          </cell>
          <cell r="C7427" t="str">
            <v>Methow</v>
          </cell>
          <cell r="D7427" t="str">
            <v>no</v>
          </cell>
          <cell r="E7427" t="str">
            <v>no</v>
          </cell>
          <cell r="F7427" t="str">
            <v>no</v>
          </cell>
        </row>
        <row r="7428">
          <cell r="A7428" t="str">
            <v>Ben Creek 01</v>
          </cell>
          <cell r="B7428" t="str">
            <v xml:space="preserve">Libby Creek </v>
          </cell>
          <cell r="C7428" t="str">
            <v>Methow</v>
          </cell>
          <cell r="D7428" t="str">
            <v>no</v>
          </cell>
          <cell r="E7428" t="str">
            <v>yes</v>
          </cell>
          <cell r="F7428" t="str">
            <v>no</v>
          </cell>
        </row>
        <row r="7429">
          <cell r="A7429" t="str">
            <v>Big Meadow Creek 01</v>
          </cell>
          <cell r="B7429" t="str">
            <v xml:space="preserve">Big Meadow Creek </v>
          </cell>
          <cell r="C7429" t="str">
            <v>Wenatchee</v>
          </cell>
          <cell r="D7429" t="str">
            <v>yes</v>
          </cell>
          <cell r="E7429" t="str">
            <v>yes</v>
          </cell>
          <cell r="F7429" t="str">
            <v>yes</v>
          </cell>
        </row>
        <row r="7430">
          <cell r="A7430" t="str">
            <v>Big Meadow Creek 02</v>
          </cell>
          <cell r="B7430" t="str">
            <v xml:space="preserve">Big Meadow Creek </v>
          </cell>
          <cell r="C7430" t="str">
            <v>Wenatchee</v>
          </cell>
          <cell r="D7430" t="str">
            <v>yes</v>
          </cell>
          <cell r="E7430" t="str">
            <v>yes</v>
          </cell>
          <cell r="F7430" t="str">
            <v>yes</v>
          </cell>
        </row>
        <row r="7431">
          <cell r="A7431" t="str">
            <v>Big Meadow Creek 03</v>
          </cell>
          <cell r="B7431" t="str">
            <v xml:space="preserve">Big Meadow Creek </v>
          </cell>
          <cell r="C7431" t="str">
            <v>Wenatchee</v>
          </cell>
          <cell r="D7431" t="str">
            <v>no</v>
          </cell>
          <cell r="E7431" t="str">
            <v>yes</v>
          </cell>
          <cell r="F7431" t="str">
            <v>yes</v>
          </cell>
        </row>
        <row r="7432">
          <cell r="A7432" t="str">
            <v>Big Meadow Creek 04</v>
          </cell>
          <cell r="B7432" t="str">
            <v xml:space="preserve">Big Meadow Creek </v>
          </cell>
          <cell r="C7432" t="str">
            <v>Wenatchee</v>
          </cell>
          <cell r="D7432" t="str">
            <v>no</v>
          </cell>
          <cell r="E7432" t="str">
            <v>yes</v>
          </cell>
          <cell r="F7432" t="str">
            <v>no</v>
          </cell>
        </row>
        <row r="7433">
          <cell r="A7433" t="str">
            <v>Black Canyon Creek 01</v>
          </cell>
          <cell r="B7433" t="str">
            <v xml:space="preserve">Black Canyon Creek </v>
          </cell>
          <cell r="C7433" t="str">
            <v>Methow</v>
          </cell>
          <cell r="D7433" t="str">
            <v>yes</v>
          </cell>
          <cell r="E7433" t="str">
            <v>yes</v>
          </cell>
          <cell r="F7433" t="str">
            <v>yes</v>
          </cell>
        </row>
        <row r="7434">
          <cell r="A7434" t="str">
            <v>Black Canyon Creek 02</v>
          </cell>
          <cell r="B7434" t="str">
            <v xml:space="preserve">Black Canyon Creek </v>
          </cell>
          <cell r="C7434" t="str">
            <v>Methow</v>
          </cell>
          <cell r="D7434" t="str">
            <v>no</v>
          </cell>
          <cell r="E7434" t="str">
            <v>yes</v>
          </cell>
          <cell r="F7434" t="str">
            <v>no</v>
          </cell>
        </row>
        <row r="7435">
          <cell r="A7435" t="str">
            <v>Black Canyon Creek 03</v>
          </cell>
          <cell r="B7435" t="str">
            <v xml:space="preserve">Black Canyon Creek </v>
          </cell>
          <cell r="C7435" t="str">
            <v>Methow</v>
          </cell>
          <cell r="D7435" t="str">
            <v>no</v>
          </cell>
          <cell r="E7435" t="str">
            <v>yes</v>
          </cell>
          <cell r="F7435" t="str">
            <v>no</v>
          </cell>
        </row>
        <row r="7436">
          <cell r="A7436" t="str">
            <v>Black Canyon Creek 04</v>
          </cell>
          <cell r="B7436" t="str">
            <v xml:space="preserve">Black Canyon Creek </v>
          </cell>
          <cell r="C7436" t="str">
            <v>Methow</v>
          </cell>
          <cell r="D7436" t="str">
            <v>no</v>
          </cell>
          <cell r="E7436" t="str">
            <v>yes</v>
          </cell>
          <cell r="F7436" t="str">
            <v>no</v>
          </cell>
        </row>
        <row r="7437">
          <cell r="A7437" t="str">
            <v>Blue Buck Creek 01</v>
          </cell>
          <cell r="B7437" t="str">
            <v xml:space="preserve">Upper Beaver Creek </v>
          </cell>
          <cell r="C7437" t="str">
            <v>Methow</v>
          </cell>
          <cell r="D7437" t="str">
            <v>no</v>
          </cell>
          <cell r="E7437" t="str">
            <v>no</v>
          </cell>
          <cell r="F7437" t="str">
            <v>yes</v>
          </cell>
        </row>
        <row r="7438">
          <cell r="A7438" t="str">
            <v>Bonaparte Creek 01</v>
          </cell>
          <cell r="B7438" t="str">
            <v>Bonaparte Creek-Lower</v>
          </cell>
          <cell r="C7438" t="str">
            <v>Okanogan</v>
          </cell>
          <cell r="D7438" t="str">
            <v>no</v>
          </cell>
          <cell r="E7438" t="str">
            <v>yes</v>
          </cell>
          <cell r="F7438" t="str">
            <v>no</v>
          </cell>
        </row>
        <row r="7439">
          <cell r="A7439" t="str">
            <v>Boulder Creek 01</v>
          </cell>
          <cell r="B7439" t="str">
            <v xml:space="preserve">Boulder Creek </v>
          </cell>
          <cell r="C7439" t="str">
            <v>Methow</v>
          </cell>
          <cell r="D7439" t="str">
            <v>yes</v>
          </cell>
          <cell r="E7439" t="str">
            <v>yes</v>
          </cell>
          <cell r="F7439" t="str">
            <v>yes</v>
          </cell>
        </row>
        <row r="7440">
          <cell r="A7440" t="str">
            <v>Brender Creek 01</v>
          </cell>
          <cell r="B7440" t="str">
            <v>Mission Creek-Brender Creek</v>
          </cell>
          <cell r="C7440" t="str">
            <v>Wenatchee</v>
          </cell>
          <cell r="D7440" t="str">
            <v>yes</v>
          </cell>
          <cell r="E7440" t="str">
            <v>yes</v>
          </cell>
          <cell r="F7440" t="str">
            <v>yes</v>
          </cell>
        </row>
        <row r="7441">
          <cell r="A7441" t="str">
            <v>Brennegan Creek 01</v>
          </cell>
          <cell r="B7441" t="str">
            <v>Entiat River-Preston Creek</v>
          </cell>
          <cell r="C7441" t="str">
            <v>Entiat</v>
          </cell>
          <cell r="D7441" t="str">
            <v>no</v>
          </cell>
          <cell r="E7441" t="str">
            <v>yes</v>
          </cell>
          <cell r="F7441" t="str">
            <v>yes</v>
          </cell>
        </row>
        <row r="7442">
          <cell r="A7442" t="str">
            <v>Brevicomis Creek</v>
          </cell>
          <cell r="B7442" t="str">
            <v>Chewuch River-Doe Creek</v>
          </cell>
          <cell r="C7442" t="str">
            <v>Methow</v>
          </cell>
          <cell r="D7442" t="str">
            <v>no</v>
          </cell>
          <cell r="E7442" t="str">
            <v>no</v>
          </cell>
          <cell r="F7442" t="str">
            <v>no</v>
          </cell>
        </row>
        <row r="7443">
          <cell r="A7443" t="str">
            <v>Brush Creek 01</v>
          </cell>
          <cell r="B7443" t="str">
            <v xml:space="preserve">Lower Chiwawa River </v>
          </cell>
          <cell r="C7443" t="str">
            <v>Wenatchee</v>
          </cell>
          <cell r="D7443" t="str">
            <v>yes</v>
          </cell>
          <cell r="E7443" t="str">
            <v>yes</v>
          </cell>
          <cell r="F7443" t="str">
            <v>no</v>
          </cell>
        </row>
        <row r="7444">
          <cell r="A7444" t="str">
            <v>Brush Creek 02</v>
          </cell>
          <cell r="B7444" t="str">
            <v xml:space="preserve">Lower Chiwawa River </v>
          </cell>
          <cell r="C7444" t="str">
            <v>Wenatchee</v>
          </cell>
          <cell r="D7444" t="str">
            <v>no</v>
          </cell>
          <cell r="E7444" t="str">
            <v>yes</v>
          </cell>
          <cell r="F7444" t="str">
            <v>no</v>
          </cell>
        </row>
        <row r="7445">
          <cell r="A7445" t="str">
            <v>Buck Creek 01</v>
          </cell>
          <cell r="B7445" t="str">
            <v xml:space="preserve">Chiwawa River Headwaters </v>
          </cell>
          <cell r="C7445" t="str">
            <v>Wenatchee</v>
          </cell>
          <cell r="D7445" t="str">
            <v>no</v>
          </cell>
          <cell r="E7445" t="str">
            <v>no</v>
          </cell>
          <cell r="F7445" t="str">
            <v>yes</v>
          </cell>
        </row>
        <row r="7446">
          <cell r="A7446" t="str">
            <v>Butcher Creek 01</v>
          </cell>
          <cell r="B7446" t="str">
            <v xml:space="preserve">Lower Nason Creek </v>
          </cell>
          <cell r="C7446" t="str">
            <v>Wenatchee</v>
          </cell>
          <cell r="D7446" t="str">
            <v>yes</v>
          </cell>
          <cell r="E7446" t="str">
            <v>yes</v>
          </cell>
          <cell r="F7446" t="str">
            <v>no</v>
          </cell>
        </row>
        <row r="7447">
          <cell r="A7447" t="str">
            <v>Buttermilk Creek 01</v>
          </cell>
          <cell r="B7447" t="str">
            <v>Buttermilk Creek</v>
          </cell>
          <cell r="C7447" t="str">
            <v>Methow</v>
          </cell>
          <cell r="D7447" t="str">
            <v>yes</v>
          </cell>
          <cell r="E7447" t="str">
            <v>yes</v>
          </cell>
          <cell r="F7447" t="str">
            <v>yes</v>
          </cell>
        </row>
        <row r="7448">
          <cell r="A7448" t="str">
            <v>Buttermilk Creek 02</v>
          </cell>
          <cell r="B7448" t="str">
            <v>Buttermilk Creek</v>
          </cell>
          <cell r="C7448" t="str">
            <v>Methow</v>
          </cell>
          <cell r="D7448" t="str">
            <v>yes</v>
          </cell>
          <cell r="E7448" t="str">
            <v>yes</v>
          </cell>
          <cell r="F7448" t="str">
            <v>yes</v>
          </cell>
        </row>
        <row r="7449">
          <cell r="A7449" t="str">
            <v>Buttermilk Creek East Fork 01</v>
          </cell>
          <cell r="B7449" t="str">
            <v>Buttermilk Creek</v>
          </cell>
          <cell r="C7449" t="str">
            <v>Methow</v>
          </cell>
          <cell r="D7449" t="str">
            <v>no</v>
          </cell>
          <cell r="E7449" t="str">
            <v>yes</v>
          </cell>
          <cell r="F7449" t="str">
            <v>yes</v>
          </cell>
        </row>
        <row r="7450">
          <cell r="A7450" t="str">
            <v>Buttermilk Creek East Fork 02</v>
          </cell>
          <cell r="B7450" t="str">
            <v>Buttermilk Creek</v>
          </cell>
          <cell r="C7450" t="str">
            <v>Methow</v>
          </cell>
          <cell r="D7450" t="str">
            <v>no</v>
          </cell>
          <cell r="E7450" t="str">
            <v>yes</v>
          </cell>
          <cell r="F7450" t="str">
            <v>yes</v>
          </cell>
        </row>
        <row r="7451">
          <cell r="A7451" t="str">
            <v>Buttermilk Creek East Fork 03</v>
          </cell>
          <cell r="B7451" t="str">
            <v>Buttermilk Creek</v>
          </cell>
          <cell r="C7451" t="str">
            <v>Methow</v>
          </cell>
          <cell r="D7451" t="str">
            <v>no</v>
          </cell>
          <cell r="E7451" t="str">
            <v>yes</v>
          </cell>
          <cell r="F7451" t="str">
            <v>yes</v>
          </cell>
        </row>
        <row r="7452">
          <cell r="A7452" t="str">
            <v>Buttermilk Creek West Fork 01</v>
          </cell>
          <cell r="B7452" t="str">
            <v>Buttermilk Creek</v>
          </cell>
          <cell r="C7452" t="str">
            <v>Methow</v>
          </cell>
          <cell r="D7452" t="str">
            <v>no</v>
          </cell>
          <cell r="E7452" t="str">
            <v>yes</v>
          </cell>
          <cell r="F7452" t="str">
            <v>yes</v>
          </cell>
        </row>
        <row r="7453">
          <cell r="A7453" t="str">
            <v>Buttermilk Creek West Fork 02</v>
          </cell>
          <cell r="B7453" t="str">
            <v>Buttermilk Creek</v>
          </cell>
          <cell r="C7453" t="str">
            <v>Methow</v>
          </cell>
          <cell r="D7453" t="str">
            <v>no</v>
          </cell>
          <cell r="E7453" t="str">
            <v>no</v>
          </cell>
          <cell r="F7453" t="str">
            <v>yes</v>
          </cell>
        </row>
        <row r="7454">
          <cell r="A7454" t="str">
            <v>Camas Creek 01</v>
          </cell>
          <cell r="B7454" t="str">
            <v xml:space="preserve">Lower Peshastin Creek </v>
          </cell>
          <cell r="C7454" t="str">
            <v>Wenatchee</v>
          </cell>
          <cell r="D7454" t="str">
            <v>no</v>
          </cell>
          <cell r="E7454" t="str">
            <v>no</v>
          </cell>
          <cell r="F7454" t="str">
            <v>no</v>
          </cell>
        </row>
        <row r="7455">
          <cell r="A7455" t="str">
            <v>Canyon Creek 01</v>
          </cell>
          <cell r="B7455" t="str">
            <v xml:space="preserve">Middle Twisp River </v>
          </cell>
          <cell r="C7455" t="str">
            <v>Methow</v>
          </cell>
          <cell r="D7455" t="str">
            <v>yes</v>
          </cell>
          <cell r="E7455" t="str">
            <v>yes</v>
          </cell>
          <cell r="F7455" t="str">
            <v>yes</v>
          </cell>
        </row>
        <row r="7456">
          <cell r="A7456" t="str">
            <v>Canyon Creek 02</v>
          </cell>
          <cell r="B7456" t="str">
            <v xml:space="preserve">Middle Twisp River </v>
          </cell>
          <cell r="C7456" t="str">
            <v>Methow</v>
          </cell>
          <cell r="D7456" t="str">
            <v>no</v>
          </cell>
          <cell r="E7456" t="str">
            <v>no</v>
          </cell>
          <cell r="F7456" t="str">
            <v>no</v>
          </cell>
        </row>
        <row r="7457">
          <cell r="A7457" t="str">
            <v>Cedar Creek 01</v>
          </cell>
          <cell r="B7457" t="str">
            <v>Cedar Creek</v>
          </cell>
          <cell r="C7457" t="str">
            <v>Methow</v>
          </cell>
          <cell r="D7457" t="str">
            <v>yes</v>
          </cell>
          <cell r="E7457" t="str">
            <v>yes</v>
          </cell>
          <cell r="F7457" t="str">
            <v>yes</v>
          </cell>
        </row>
        <row r="7458">
          <cell r="A7458" t="str">
            <v>Chewuch River Doe 01</v>
          </cell>
          <cell r="B7458" t="str">
            <v>Chewuch River-Doe Creek</v>
          </cell>
          <cell r="C7458" t="str">
            <v>Methow</v>
          </cell>
          <cell r="D7458" t="str">
            <v>yes</v>
          </cell>
          <cell r="E7458" t="str">
            <v>yes</v>
          </cell>
          <cell r="F7458" t="str">
            <v>yes</v>
          </cell>
        </row>
        <row r="7459">
          <cell r="A7459" t="str">
            <v>Chewuch River Doe 02</v>
          </cell>
          <cell r="B7459" t="str">
            <v>Chewuch River-Doe Creek</v>
          </cell>
          <cell r="C7459" t="str">
            <v>Methow</v>
          </cell>
          <cell r="D7459" t="str">
            <v>yes</v>
          </cell>
          <cell r="E7459" t="str">
            <v>yes</v>
          </cell>
          <cell r="F7459" t="str">
            <v>yes</v>
          </cell>
        </row>
        <row r="7460">
          <cell r="A7460" t="str">
            <v>Chewuch River Doe 03</v>
          </cell>
          <cell r="B7460" t="str">
            <v>Chewuch River-Doe Creek</v>
          </cell>
          <cell r="C7460" t="str">
            <v>Methow</v>
          </cell>
          <cell r="D7460" t="str">
            <v>yes</v>
          </cell>
          <cell r="E7460" t="str">
            <v>yes</v>
          </cell>
          <cell r="F7460" t="str">
            <v>yes</v>
          </cell>
        </row>
        <row r="7461">
          <cell r="A7461" t="str">
            <v>Chewuch River Doe 04</v>
          </cell>
          <cell r="B7461" t="str">
            <v>Chewuch River-Doe Creek</v>
          </cell>
          <cell r="C7461" t="str">
            <v>Methow</v>
          </cell>
          <cell r="D7461" t="str">
            <v>yes</v>
          </cell>
          <cell r="E7461" t="str">
            <v>yes</v>
          </cell>
          <cell r="F7461" t="str">
            <v>yes</v>
          </cell>
        </row>
        <row r="7462">
          <cell r="A7462" t="str">
            <v>Chewuch River Doe 05</v>
          </cell>
          <cell r="B7462" t="str">
            <v>Chewuch River-Doe Creek</v>
          </cell>
          <cell r="C7462" t="str">
            <v>Methow</v>
          </cell>
          <cell r="D7462" t="str">
            <v>yes</v>
          </cell>
          <cell r="E7462" t="str">
            <v>yes</v>
          </cell>
          <cell r="F7462" t="str">
            <v>yes</v>
          </cell>
        </row>
        <row r="7463">
          <cell r="A7463" t="str">
            <v>Chewuch River Doe 06</v>
          </cell>
          <cell r="B7463" t="str">
            <v>Chewuch River-Doe Creek</v>
          </cell>
          <cell r="C7463" t="str">
            <v>Methow</v>
          </cell>
          <cell r="D7463" t="str">
            <v>yes</v>
          </cell>
          <cell r="E7463" t="str">
            <v>yes</v>
          </cell>
          <cell r="F7463" t="str">
            <v>yes</v>
          </cell>
        </row>
        <row r="7464">
          <cell r="A7464" t="str">
            <v>Chewuch River Doe 07</v>
          </cell>
          <cell r="B7464" t="str">
            <v>Chewuch River-Doe Creek</v>
          </cell>
          <cell r="C7464" t="str">
            <v>Methow</v>
          </cell>
          <cell r="D7464" t="str">
            <v>yes</v>
          </cell>
          <cell r="E7464" t="str">
            <v>yes</v>
          </cell>
          <cell r="F7464" t="str">
            <v>yes</v>
          </cell>
        </row>
        <row r="7465">
          <cell r="A7465" t="str">
            <v>Chewuch River Doe 08</v>
          </cell>
          <cell r="B7465" t="str">
            <v>Chewuch River-Doe Creek</v>
          </cell>
          <cell r="C7465" t="str">
            <v>Methow</v>
          </cell>
          <cell r="D7465" t="str">
            <v>yes</v>
          </cell>
          <cell r="E7465" t="str">
            <v>yes</v>
          </cell>
          <cell r="F7465" t="str">
            <v>yes</v>
          </cell>
        </row>
        <row r="7466">
          <cell r="A7466" t="str">
            <v>Chewuch River Doe 09</v>
          </cell>
          <cell r="B7466" t="str">
            <v>Lake Creek (Methow)</v>
          </cell>
          <cell r="C7466" t="str">
            <v>Methow</v>
          </cell>
          <cell r="D7466" t="str">
            <v>yes</v>
          </cell>
          <cell r="E7466" t="str">
            <v>yes</v>
          </cell>
          <cell r="F7466" t="str">
            <v>yes</v>
          </cell>
        </row>
        <row r="7467">
          <cell r="A7467" t="str">
            <v>Chewuch River Kay 01</v>
          </cell>
          <cell r="B7467" t="str">
            <v>Chewuch River-Kay Creek</v>
          </cell>
          <cell r="C7467" t="str">
            <v>Methow</v>
          </cell>
          <cell r="D7467" t="str">
            <v>yes</v>
          </cell>
          <cell r="E7467" t="str">
            <v>yes</v>
          </cell>
          <cell r="F7467" t="str">
            <v>yes</v>
          </cell>
        </row>
        <row r="7468">
          <cell r="A7468" t="str">
            <v>Chewuch River Kay 03</v>
          </cell>
          <cell r="B7468" t="str">
            <v>Chewuch River-Kay Creek</v>
          </cell>
          <cell r="C7468" t="str">
            <v>Methow</v>
          </cell>
          <cell r="D7468" t="str">
            <v>no</v>
          </cell>
          <cell r="E7468" t="str">
            <v>no</v>
          </cell>
          <cell r="F7468" t="str">
            <v>no</v>
          </cell>
        </row>
        <row r="7469">
          <cell r="A7469" t="str">
            <v>Chewuch River Pearrygin 01</v>
          </cell>
          <cell r="B7469" t="str">
            <v>Chewuch River-Pearrygin Creek</v>
          </cell>
          <cell r="C7469" t="str">
            <v>Methow</v>
          </cell>
          <cell r="D7469" t="str">
            <v>yes</v>
          </cell>
          <cell r="E7469" t="str">
            <v>yes</v>
          </cell>
          <cell r="F7469" t="str">
            <v>yes</v>
          </cell>
        </row>
        <row r="7470">
          <cell r="A7470" t="str">
            <v>Chewuch River Pearrygin 02</v>
          </cell>
          <cell r="B7470" t="str">
            <v>Chewuch River-Pearrygin Creek</v>
          </cell>
          <cell r="C7470" t="str">
            <v>Methow</v>
          </cell>
          <cell r="D7470" t="str">
            <v>yes</v>
          </cell>
          <cell r="E7470" t="str">
            <v>yes</v>
          </cell>
          <cell r="F7470" t="str">
            <v>yes</v>
          </cell>
        </row>
        <row r="7471">
          <cell r="A7471" t="str">
            <v>Chewuch River Pearrygin 03</v>
          </cell>
          <cell r="B7471" t="str">
            <v>Chewuch River-Pearrygin Creek</v>
          </cell>
          <cell r="C7471" t="str">
            <v>Methow</v>
          </cell>
          <cell r="D7471" t="str">
            <v>yes</v>
          </cell>
          <cell r="E7471" t="str">
            <v>yes</v>
          </cell>
          <cell r="F7471" t="str">
            <v>yes</v>
          </cell>
        </row>
        <row r="7472">
          <cell r="A7472" t="str">
            <v>Chewuch River Pearrygin 04</v>
          </cell>
          <cell r="B7472" t="str">
            <v>Chewuch River-Pearrygin Creek</v>
          </cell>
          <cell r="C7472" t="str">
            <v>Methow</v>
          </cell>
          <cell r="D7472" t="str">
            <v>yes</v>
          </cell>
          <cell r="E7472" t="str">
            <v>yes</v>
          </cell>
          <cell r="F7472" t="str">
            <v>yes</v>
          </cell>
        </row>
        <row r="7473">
          <cell r="A7473" t="str">
            <v>Chewuch River Pearrygin 05</v>
          </cell>
          <cell r="B7473" t="str">
            <v>Chewuch River-Pearrygin Creek</v>
          </cell>
          <cell r="C7473" t="str">
            <v>Methow</v>
          </cell>
          <cell r="D7473" t="str">
            <v>yes</v>
          </cell>
          <cell r="E7473" t="str">
            <v>yes</v>
          </cell>
          <cell r="F7473" t="str">
            <v>yes</v>
          </cell>
        </row>
        <row r="7474">
          <cell r="A7474" t="str">
            <v>Chewuch River Pearrygin 06</v>
          </cell>
          <cell r="B7474" t="str">
            <v>Chewuch River-Pearrygin Creek</v>
          </cell>
          <cell r="C7474" t="str">
            <v>Methow</v>
          </cell>
          <cell r="D7474" t="str">
            <v>yes</v>
          </cell>
          <cell r="E7474" t="str">
            <v>yes</v>
          </cell>
          <cell r="F7474" t="str">
            <v>no</v>
          </cell>
        </row>
        <row r="7475">
          <cell r="A7475" t="str">
            <v>Chewuch River Pearrygin 07</v>
          </cell>
          <cell r="B7475" t="str">
            <v>Chewuch River-Pearrygin Creek</v>
          </cell>
          <cell r="C7475" t="str">
            <v>Methow</v>
          </cell>
          <cell r="D7475" t="str">
            <v>yes</v>
          </cell>
          <cell r="E7475" t="str">
            <v>yes</v>
          </cell>
          <cell r="F7475" t="str">
            <v>yes</v>
          </cell>
        </row>
        <row r="7476">
          <cell r="A7476" t="str">
            <v>Chewuch River Pearrygin 08</v>
          </cell>
          <cell r="B7476" t="str">
            <v>Chewuch River-Pearrygin Creek</v>
          </cell>
          <cell r="C7476" t="str">
            <v>Methow</v>
          </cell>
          <cell r="D7476" t="str">
            <v>yes</v>
          </cell>
          <cell r="E7476" t="str">
            <v>yes</v>
          </cell>
          <cell r="F7476" t="str">
            <v>yes</v>
          </cell>
        </row>
        <row r="7477">
          <cell r="A7477" t="str">
            <v>Chewuch River Pearrygin 09</v>
          </cell>
          <cell r="B7477" t="str">
            <v>Chewuch River-Pearrygin Creek</v>
          </cell>
          <cell r="C7477" t="str">
            <v>Methow</v>
          </cell>
          <cell r="D7477" t="str">
            <v>yes</v>
          </cell>
          <cell r="E7477" t="str">
            <v>yes</v>
          </cell>
          <cell r="F7477" t="str">
            <v>yes</v>
          </cell>
        </row>
        <row r="7478">
          <cell r="A7478" t="str">
            <v>Chewuch River Pearrygin 10</v>
          </cell>
          <cell r="B7478" t="str">
            <v>Chewuch River-Pearrygin Creek</v>
          </cell>
          <cell r="C7478" t="str">
            <v>Methow</v>
          </cell>
          <cell r="D7478" t="str">
            <v>yes</v>
          </cell>
          <cell r="E7478" t="str">
            <v>yes</v>
          </cell>
          <cell r="F7478" t="str">
            <v>yes</v>
          </cell>
        </row>
        <row r="7479">
          <cell r="A7479" t="str">
            <v>Chewuch River Pearrygin 11</v>
          </cell>
          <cell r="B7479" t="str">
            <v>Chewuch River-Pearrygin Creek</v>
          </cell>
          <cell r="C7479" t="str">
            <v>Methow</v>
          </cell>
          <cell r="D7479" t="str">
            <v>yes</v>
          </cell>
          <cell r="E7479" t="str">
            <v>yes</v>
          </cell>
          <cell r="F7479" t="str">
            <v>yes</v>
          </cell>
        </row>
        <row r="7480">
          <cell r="A7480" t="str">
            <v>Chewuch River Thirtymile 01</v>
          </cell>
          <cell r="B7480" t="str">
            <v>Chewuch River-Thirtymile Creek</v>
          </cell>
          <cell r="C7480" t="str">
            <v>Methow</v>
          </cell>
          <cell r="D7480" t="str">
            <v>yes</v>
          </cell>
          <cell r="E7480" t="str">
            <v>yes</v>
          </cell>
          <cell r="F7480" t="str">
            <v>yes</v>
          </cell>
        </row>
        <row r="7481">
          <cell r="A7481" t="str">
            <v>Chewuch River Thirtymile 02</v>
          </cell>
          <cell r="B7481" t="str">
            <v>Chewuch River-Thirtymile Creek</v>
          </cell>
          <cell r="C7481" t="str">
            <v>Methow</v>
          </cell>
          <cell r="D7481" t="str">
            <v>yes</v>
          </cell>
          <cell r="E7481" t="str">
            <v>yes</v>
          </cell>
          <cell r="F7481" t="str">
            <v>yes</v>
          </cell>
        </row>
        <row r="7482">
          <cell r="A7482" t="str">
            <v>Chewuch River Thirtymile 03</v>
          </cell>
          <cell r="B7482" t="str">
            <v>Chewuch River-Thirtymile Creek</v>
          </cell>
          <cell r="C7482" t="str">
            <v>Methow</v>
          </cell>
          <cell r="D7482" t="str">
            <v>yes</v>
          </cell>
          <cell r="E7482" t="str">
            <v>yes</v>
          </cell>
          <cell r="F7482" t="str">
            <v>yes</v>
          </cell>
        </row>
        <row r="7483">
          <cell r="A7483" t="str">
            <v>Chewuch River Thirtymile 03</v>
          </cell>
          <cell r="B7483" t="str">
            <v>Chewuch River-Thirtymile Creek</v>
          </cell>
          <cell r="C7483" t="str">
            <v>Methow</v>
          </cell>
          <cell r="D7483" t="str">
            <v>yes</v>
          </cell>
          <cell r="E7483" t="str">
            <v>yes</v>
          </cell>
          <cell r="F7483" t="str">
            <v>yes</v>
          </cell>
        </row>
        <row r="7484">
          <cell r="A7484" t="str">
            <v>Chewuch River Thirtymile 04</v>
          </cell>
          <cell r="B7484" t="str">
            <v>Chewuch River-Thirtymile Creek</v>
          </cell>
          <cell r="C7484" t="str">
            <v>Methow</v>
          </cell>
          <cell r="D7484" t="str">
            <v>yes</v>
          </cell>
          <cell r="E7484" t="str">
            <v>yes</v>
          </cell>
          <cell r="F7484" t="str">
            <v>yes</v>
          </cell>
        </row>
        <row r="7485">
          <cell r="A7485" t="str">
            <v>Chikamin Creek 01</v>
          </cell>
          <cell r="B7485" t="str">
            <v xml:space="preserve">Middle Chiwawa River </v>
          </cell>
          <cell r="C7485" t="str">
            <v>Wenatchee</v>
          </cell>
          <cell r="D7485" t="str">
            <v>yes</v>
          </cell>
          <cell r="E7485" t="str">
            <v>yes</v>
          </cell>
          <cell r="F7485" t="str">
            <v>yes</v>
          </cell>
        </row>
        <row r="7486">
          <cell r="A7486" t="str">
            <v>Chikamin Creek 02</v>
          </cell>
          <cell r="B7486" t="str">
            <v>Chikamin Creek</v>
          </cell>
          <cell r="C7486" t="str">
            <v>Wenatchee</v>
          </cell>
          <cell r="D7486" t="str">
            <v>yes</v>
          </cell>
          <cell r="E7486" t="str">
            <v>yes</v>
          </cell>
          <cell r="F7486" t="str">
            <v>yes</v>
          </cell>
        </row>
        <row r="7487">
          <cell r="A7487" t="str">
            <v>Chikamin Creek 03</v>
          </cell>
          <cell r="B7487" t="str">
            <v>Chikamin Creek</v>
          </cell>
          <cell r="C7487" t="str">
            <v>Wenatchee</v>
          </cell>
          <cell r="D7487" t="str">
            <v>no</v>
          </cell>
          <cell r="E7487" t="str">
            <v>yes</v>
          </cell>
          <cell r="F7487" t="str">
            <v>yes</v>
          </cell>
        </row>
        <row r="7488">
          <cell r="A7488" t="str">
            <v>Chikamin Creek 04</v>
          </cell>
          <cell r="B7488" t="str">
            <v>Chikamin Creek</v>
          </cell>
          <cell r="C7488" t="str">
            <v>Wenatchee</v>
          </cell>
          <cell r="D7488" t="str">
            <v>no</v>
          </cell>
          <cell r="E7488" t="str">
            <v>no</v>
          </cell>
          <cell r="F7488" t="str">
            <v>yes</v>
          </cell>
        </row>
        <row r="7489">
          <cell r="A7489" t="str">
            <v>Chiliwist Creek 01</v>
          </cell>
          <cell r="B7489" t="str">
            <v>Okanogan River-Tallant Creek</v>
          </cell>
          <cell r="C7489" t="str">
            <v>Okanogan</v>
          </cell>
          <cell r="D7489" t="str">
            <v>no</v>
          </cell>
          <cell r="E7489" t="str">
            <v>yes</v>
          </cell>
          <cell r="F7489" t="str">
            <v>no</v>
          </cell>
        </row>
        <row r="7490">
          <cell r="A7490" t="str">
            <v>Chiwaukum Creek 01</v>
          </cell>
          <cell r="B7490" t="str">
            <v>Wenatchee River-Beaver Creek</v>
          </cell>
          <cell r="C7490" t="str">
            <v>Wenatchee</v>
          </cell>
          <cell r="D7490" t="str">
            <v>yes</v>
          </cell>
          <cell r="E7490" t="str">
            <v>yes</v>
          </cell>
          <cell r="F7490" t="str">
            <v>yes</v>
          </cell>
        </row>
        <row r="7491">
          <cell r="A7491" t="str">
            <v>Chiwaukum Creek 02</v>
          </cell>
          <cell r="B7491" t="str">
            <v>Chiwaukum Creek</v>
          </cell>
          <cell r="C7491" t="str">
            <v>Wenatchee</v>
          </cell>
          <cell r="D7491" t="str">
            <v>yes</v>
          </cell>
          <cell r="E7491" t="str">
            <v>yes</v>
          </cell>
          <cell r="F7491" t="str">
            <v>yes</v>
          </cell>
        </row>
        <row r="7492">
          <cell r="A7492" t="str">
            <v>Chiwaukum Creek 03</v>
          </cell>
          <cell r="B7492" t="str">
            <v>Chiwaukum Creek</v>
          </cell>
          <cell r="C7492" t="str">
            <v>Wenatchee</v>
          </cell>
          <cell r="D7492" t="str">
            <v>yes</v>
          </cell>
          <cell r="E7492" t="str">
            <v>yes</v>
          </cell>
          <cell r="F7492" t="str">
            <v>yes</v>
          </cell>
        </row>
        <row r="7493">
          <cell r="A7493" t="str">
            <v>Chiwaukum Creek 04</v>
          </cell>
          <cell r="B7493" t="str">
            <v>Chiwaukum Creek</v>
          </cell>
          <cell r="C7493" t="str">
            <v>Wenatchee</v>
          </cell>
          <cell r="D7493" t="str">
            <v>yes</v>
          </cell>
          <cell r="E7493" t="str">
            <v>yes</v>
          </cell>
          <cell r="F7493" t="str">
            <v>yes</v>
          </cell>
        </row>
        <row r="7494">
          <cell r="A7494" t="str">
            <v>Chiwaukum Creek 05</v>
          </cell>
          <cell r="B7494" t="str">
            <v>Chiwaukum Creek</v>
          </cell>
          <cell r="C7494" t="str">
            <v>Wenatchee</v>
          </cell>
          <cell r="D7494" t="str">
            <v>no</v>
          </cell>
          <cell r="E7494" t="str">
            <v>no</v>
          </cell>
          <cell r="F7494" t="str">
            <v>yes</v>
          </cell>
        </row>
        <row r="7495">
          <cell r="A7495" t="str">
            <v>Chiwawa River Headwaters 01</v>
          </cell>
          <cell r="B7495" t="str">
            <v xml:space="preserve">Chiwawa River Headwaters </v>
          </cell>
          <cell r="C7495" t="str">
            <v>Wenatchee</v>
          </cell>
          <cell r="D7495" t="str">
            <v>yes</v>
          </cell>
          <cell r="E7495" t="str">
            <v>yes</v>
          </cell>
          <cell r="F7495" t="str">
            <v>yes</v>
          </cell>
        </row>
        <row r="7496">
          <cell r="A7496" t="str">
            <v>Chiwawa River Lower 01</v>
          </cell>
          <cell r="B7496" t="str">
            <v xml:space="preserve">Lower Chiwawa River </v>
          </cell>
          <cell r="C7496" t="str">
            <v>Wenatchee</v>
          </cell>
          <cell r="D7496" t="str">
            <v>yes</v>
          </cell>
          <cell r="E7496" t="str">
            <v>yes</v>
          </cell>
          <cell r="F7496" t="str">
            <v>yes</v>
          </cell>
        </row>
        <row r="7497">
          <cell r="A7497" t="str">
            <v>Chiwawa River Lower 02</v>
          </cell>
          <cell r="B7497" t="str">
            <v xml:space="preserve">Lower Chiwawa River </v>
          </cell>
          <cell r="C7497" t="str">
            <v>Wenatchee</v>
          </cell>
          <cell r="D7497" t="str">
            <v>yes</v>
          </cell>
          <cell r="E7497" t="str">
            <v>yes</v>
          </cell>
          <cell r="F7497" t="str">
            <v>yes</v>
          </cell>
        </row>
        <row r="7498">
          <cell r="A7498" t="str">
            <v>Chiwawa River Lower 03</v>
          </cell>
          <cell r="B7498" t="str">
            <v xml:space="preserve">Lower Chiwawa River </v>
          </cell>
          <cell r="C7498" t="str">
            <v>Wenatchee</v>
          </cell>
          <cell r="D7498" t="str">
            <v>yes</v>
          </cell>
          <cell r="E7498" t="str">
            <v>yes</v>
          </cell>
          <cell r="F7498" t="str">
            <v>yes</v>
          </cell>
        </row>
        <row r="7499">
          <cell r="A7499" t="str">
            <v>Chiwawa River Lower 04</v>
          </cell>
          <cell r="B7499" t="str">
            <v xml:space="preserve">Lower Chiwawa River </v>
          </cell>
          <cell r="C7499" t="str">
            <v>Wenatchee</v>
          </cell>
          <cell r="D7499" t="str">
            <v>yes</v>
          </cell>
          <cell r="E7499" t="str">
            <v>yes</v>
          </cell>
          <cell r="F7499" t="str">
            <v>yes</v>
          </cell>
        </row>
        <row r="7500">
          <cell r="A7500" t="str">
            <v>Chiwawa River Lower 05</v>
          </cell>
          <cell r="B7500" t="str">
            <v xml:space="preserve">Lower Chiwawa River </v>
          </cell>
          <cell r="C7500" t="str">
            <v>Wenatchee</v>
          </cell>
          <cell r="D7500" t="str">
            <v>yes</v>
          </cell>
          <cell r="E7500" t="str">
            <v>yes</v>
          </cell>
          <cell r="F7500" t="str">
            <v>yes</v>
          </cell>
        </row>
        <row r="7501">
          <cell r="A7501" t="str">
            <v>Chiwawa River Lower 06</v>
          </cell>
          <cell r="B7501" t="str">
            <v xml:space="preserve">Lower Chiwawa River </v>
          </cell>
          <cell r="C7501" t="str">
            <v>Wenatchee</v>
          </cell>
          <cell r="D7501" t="str">
            <v>yes</v>
          </cell>
          <cell r="E7501" t="str">
            <v>yes</v>
          </cell>
          <cell r="F7501" t="str">
            <v>yes</v>
          </cell>
        </row>
        <row r="7502">
          <cell r="A7502" t="str">
            <v>Chiwawa River Lower 07</v>
          </cell>
          <cell r="B7502" t="str">
            <v xml:space="preserve">Lower Chiwawa River </v>
          </cell>
          <cell r="C7502" t="str">
            <v>Wenatchee</v>
          </cell>
          <cell r="D7502" t="str">
            <v>yes</v>
          </cell>
          <cell r="E7502" t="str">
            <v>yes</v>
          </cell>
          <cell r="F7502" t="str">
            <v>yes</v>
          </cell>
        </row>
        <row r="7503">
          <cell r="A7503" t="str">
            <v>Chiwawa River Middle 01</v>
          </cell>
          <cell r="B7503" t="str">
            <v xml:space="preserve">Middle Chiwawa River </v>
          </cell>
          <cell r="C7503" t="str">
            <v>Wenatchee</v>
          </cell>
          <cell r="D7503" t="str">
            <v>yes</v>
          </cell>
          <cell r="E7503" t="str">
            <v>yes</v>
          </cell>
          <cell r="F7503" t="str">
            <v>yes</v>
          </cell>
        </row>
        <row r="7504">
          <cell r="A7504" t="str">
            <v>Chiwawa River Middle 02</v>
          </cell>
          <cell r="B7504" t="str">
            <v xml:space="preserve">Middle Chiwawa River </v>
          </cell>
          <cell r="C7504" t="str">
            <v>Wenatchee</v>
          </cell>
          <cell r="D7504" t="str">
            <v>yes</v>
          </cell>
          <cell r="E7504" t="str">
            <v>yes</v>
          </cell>
          <cell r="F7504" t="str">
            <v>yes</v>
          </cell>
        </row>
        <row r="7505">
          <cell r="A7505" t="str">
            <v>Chiwawa River Middle 03</v>
          </cell>
          <cell r="B7505" t="str">
            <v xml:space="preserve">Middle Chiwawa River </v>
          </cell>
          <cell r="C7505" t="str">
            <v>Wenatchee</v>
          </cell>
          <cell r="D7505" t="str">
            <v>yes</v>
          </cell>
          <cell r="E7505" t="str">
            <v>yes</v>
          </cell>
          <cell r="F7505" t="str">
            <v>yes</v>
          </cell>
        </row>
        <row r="7506">
          <cell r="A7506" t="str">
            <v>Chiwawa River Middle 04</v>
          </cell>
          <cell r="B7506" t="str">
            <v xml:space="preserve">Middle Chiwawa River </v>
          </cell>
          <cell r="C7506" t="str">
            <v>Wenatchee</v>
          </cell>
          <cell r="D7506" t="str">
            <v>yes</v>
          </cell>
          <cell r="E7506" t="str">
            <v>yes</v>
          </cell>
          <cell r="F7506" t="str">
            <v>yes</v>
          </cell>
        </row>
        <row r="7507">
          <cell r="A7507" t="str">
            <v>Chiwawa River Middle 05</v>
          </cell>
          <cell r="B7507" t="str">
            <v xml:space="preserve">Upper Chiwawa River </v>
          </cell>
          <cell r="C7507" t="str">
            <v>Wenatchee</v>
          </cell>
          <cell r="D7507" t="str">
            <v>yes</v>
          </cell>
          <cell r="E7507" t="str">
            <v>yes</v>
          </cell>
          <cell r="F7507" t="str">
            <v>yes</v>
          </cell>
        </row>
        <row r="7508">
          <cell r="A7508" t="str">
            <v>Chiwawa River Upper 01</v>
          </cell>
          <cell r="B7508" t="str">
            <v xml:space="preserve">Upper Chiwawa River </v>
          </cell>
          <cell r="C7508" t="str">
            <v>Wenatchee</v>
          </cell>
          <cell r="D7508" t="str">
            <v>yes</v>
          </cell>
          <cell r="E7508" t="str">
            <v>yes</v>
          </cell>
          <cell r="F7508" t="str">
            <v>yes</v>
          </cell>
        </row>
        <row r="7509">
          <cell r="A7509" t="str">
            <v>Chiwawa River Upper 02</v>
          </cell>
          <cell r="B7509" t="str">
            <v xml:space="preserve">Upper Chiwawa River </v>
          </cell>
          <cell r="C7509" t="str">
            <v>Wenatchee</v>
          </cell>
          <cell r="D7509" t="str">
            <v>yes</v>
          </cell>
          <cell r="E7509" t="str">
            <v>yes</v>
          </cell>
          <cell r="F7509" t="str">
            <v>yes</v>
          </cell>
        </row>
        <row r="7510">
          <cell r="A7510" t="str">
            <v>Chiwawa River Upper 03</v>
          </cell>
          <cell r="B7510" t="str">
            <v xml:space="preserve">Upper Chiwawa River </v>
          </cell>
          <cell r="C7510" t="str">
            <v>Wenatchee</v>
          </cell>
          <cell r="D7510" t="str">
            <v>yes</v>
          </cell>
          <cell r="E7510" t="str">
            <v>yes</v>
          </cell>
          <cell r="F7510" t="str">
            <v>yes</v>
          </cell>
        </row>
        <row r="7511">
          <cell r="A7511" t="str">
            <v>Chiwawa River Upper 04</v>
          </cell>
          <cell r="B7511" t="str">
            <v xml:space="preserve">Upper Chiwawa River </v>
          </cell>
          <cell r="C7511" t="str">
            <v>Wenatchee</v>
          </cell>
          <cell r="D7511" t="str">
            <v>yes</v>
          </cell>
          <cell r="E7511" t="str">
            <v>yes</v>
          </cell>
          <cell r="F7511" t="str">
            <v>yes</v>
          </cell>
        </row>
        <row r="7512">
          <cell r="A7512" t="str">
            <v>Chiwawa River Upper 05</v>
          </cell>
          <cell r="B7512" t="str">
            <v xml:space="preserve">Upper Chiwawa River </v>
          </cell>
          <cell r="C7512" t="str">
            <v>Wenatchee</v>
          </cell>
          <cell r="D7512" t="str">
            <v>yes</v>
          </cell>
          <cell r="E7512" t="str">
            <v>yes</v>
          </cell>
          <cell r="F7512" t="str">
            <v>yes</v>
          </cell>
        </row>
        <row r="7513">
          <cell r="A7513" t="str">
            <v>Chumstick Creek 01</v>
          </cell>
          <cell r="B7513" t="str">
            <v>Chumstick Creek</v>
          </cell>
          <cell r="C7513" t="str">
            <v>Wenatchee</v>
          </cell>
          <cell r="D7513" t="str">
            <v>yes</v>
          </cell>
          <cell r="E7513" t="str">
            <v>yes</v>
          </cell>
          <cell r="F7513" t="str">
            <v>yes</v>
          </cell>
        </row>
        <row r="7514">
          <cell r="A7514" t="str">
            <v>Chumstick Creek 02</v>
          </cell>
          <cell r="B7514" t="str">
            <v>Eagle Creek (Wenatchee)</v>
          </cell>
          <cell r="C7514" t="str">
            <v>Wenatchee</v>
          </cell>
          <cell r="D7514" t="str">
            <v>yes</v>
          </cell>
          <cell r="E7514" t="str">
            <v>yes</v>
          </cell>
          <cell r="F7514" t="str">
            <v>yes</v>
          </cell>
        </row>
        <row r="7515">
          <cell r="A7515" t="str">
            <v>Chumstick Creek 03</v>
          </cell>
          <cell r="B7515" t="str">
            <v>Eagle Creek (Wenatchee)</v>
          </cell>
          <cell r="C7515" t="str">
            <v>Wenatchee</v>
          </cell>
          <cell r="D7515" t="str">
            <v>yes</v>
          </cell>
          <cell r="E7515" t="str">
            <v>yes</v>
          </cell>
          <cell r="F7515" t="str">
            <v>no</v>
          </cell>
        </row>
        <row r="7516">
          <cell r="A7516" t="str">
            <v>Chumstick Creek 04</v>
          </cell>
          <cell r="B7516" t="str">
            <v>Chumstick Creek</v>
          </cell>
          <cell r="C7516" t="str">
            <v>Wenatchee</v>
          </cell>
          <cell r="D7516" t="str">
            <v>yes</v>
          </cell>
          <cell r="E7516" t="str">
            <v>yes</v>
          </cell>
          <cell r="F7516" t="str">
            <v>no</v>
          </cell>
        </row>
        <row r="7517">
          <cell r="A7517" t="str">
            <v>Chumstick Creek 05</v>
          </cell>
          <cell r="B7517" t="str">
            <v>Chumstick Creek</v>
          </cell>
          <cell r="C7517" t="str">
            <v>Wenatchee</v>
          </cell>
          <cell r="D7517" t="str">
            <v>yes</v>
          </cell>
          <cell r="E7517" t="str">
            <v>yes</v>
          </cell>
          <cell r="F7517" t="str">
            <v>no</v>
          </cell>
        </row>
        <row r="7518">
          <cell r="A7518" t="str">
            <v>Chumstick Creek 06</v>
          </cell>
          <cell r="B7518" t="str">
            <v>Chumstick Creek</v>
          </cell>
          <cell r="C7518" t="str">
            <v>Wenatchee</v>
          </cell>
          <cell r="D7518" t="str">
            <v>yes</v>
          </cell>
          <cell r="E7518" t="str">
            <v>yes</v>
          </cell>
          <cell r="F7518" t="str">
            <v>no</v>
          </cell>
        </row>
        <row r="7519">
          <cell r="A7519" t="str">
            <v>Chumstick Creek 07</v>
          </cell>
          <cell r="B7519" t="str">
            <v>Chumstick Creek</v>
          </cell>
          <cell r="C7519" t="str">
            <v>Wenatchee</v>
          </cell>
          <cell r="D7519" t="str">
            <v>yes</v>
          </cell>
          <cell r="E7519" t="str">
            <v>yes</v>
          </cell>
          <cell r="F7519" t="str">
            <v>no</v>
          </cell>
        </row>
        <row r="7520">
          <cell r="A7520" t="str">
            <v>Chumstick Creek 08</v>
          </cell>
          <cell r="B7520" t="str">
            <v>Chumstick Creek</v>
          </cell>
          <cell r="C7520" t="str">
            <v>Wenatchee</v>
          </cell>
          <cell r="D7520" t="str">
            <v>yes</v>
          </cell>
          <cell r="E7520" t="str">
            <v>yes</v>
          </cell>
          <cell r="F7520" t="str">
            <v>no</v>
          </cell>
        </row>
        <row r="7521">
          <cell r="A7521" t="str">
            <v>Chumstick Creek 09</v>
          </cell>
          <cell r="B7521" t="str">
            <v>Chumstick Creek</v>
          </cell>
          <cell r="C7521" t="str">
            <v>Wenatchee</v>
          </cell>
          <cell r="D7521" t="str">
            <v>no</v>
          </cell>
          <cell r="E7521" t="str">
            <v>no</v>
          </cell>
          <cell r="F7521" t="str">
            <v>no</v>
          </cell>
        </row>
        <row r="7522">
          <cell r="A7522" t="str">
            <v>Chuwuch River Kay 02</v>
          </cell>
          <cell r="B7522" t="str">
            <v>Chewuch River-Kay Creek</v>
          </cell>
          <cell r="C7522" t="str">
            <v>Methow</v>
          </cell>
          <cell r="D7522" t="str">
            <v>no</v>
          </cell>
          <cell r="E7522" t="str">
            <v>no</v>
          </cell>
          <cell r="F7522" t="str">
            <v>no</v>
          </cell>
        </row>
        <row r="7523">
          <cell r="A7523" t="str">
            <v>Clear Creek 01</v>
          </cell>
          <cell r="B7523" t="str">
            <v xml:space="preserve">Lower Chiwawa River </v>
          </cell>
          <cell r="C7523" t="str">
            <v>Wenatchee</v>
          </cell>
          <cell r="D7523" t="str">
            <v>yes</v>
          </cell>
          <cell r="E7523" t="str">
            <v>yes</v>
          </cell>
          <cell r="F7523" t="str">
            <v>no</v>
          </cell>
        </row>
        <row r="7524">
          <cell r="A7524" t="str">
            <v>Clear Creek 02</v>
          </cell>
          <cell r="B7524" t="str">
            <v xml:space="preserve">Lower Chiwawa River </v>
          </cell>
          <cell r="C7524" t="str">
            <v>Wenatchee</v>
          </cell>
          <cell r="D7524" t="str">
            <v>no</v>
          </cell>
          <cell r="E7524" t="str">
            <v>yes</v>
          </cell>
          <cell r="F7524" t="str">
            <v>no</v>
          </cell>
        </row>
        <row r="7525">
          <cell r="A7525" t="str">
            <v>Cougar Creek 01</v>
          </cell>
          <cell r="B7525" t="str">
            <v xml:space="preserve">Upper Mad River </v>
          </cell>
          <cell r="C7525" t="str">
            <v>Entiat</v>
          </cell>
          <cell r="D7525" t="str">
            <v>no</v>
          </cell>
          <cell r="E7525" t="str">
            <v>no</v>
          </cell>
          <cell r="F7525" t="str">
            <v>yes</v>
          </cell>
        </row>
        <row r="7526">
          <cell r="A7526" t="str">
            <v>Coulter Creek 01</v>
          </cell>
          <cell r="B7526" t="str">
            <v xml:space="preserve">Lower Nason Creek </v>
          </cell>
          <cell r="C7526" t="str">
            <v>Wenatchee</v>
          </cell>
          <cell r="D7526" t="str">
            <v>no</v>
          </cell>
          <cell r="E7526" t="str">
            <v>yes</v>
          </cell>
          <cell r="F7526" t="str">
            <v>yes</v>
          </cell>
        </row>
        <row r="7527">
          <cell r="A7527" t="str">
            <v>Crater Creek 01</v>
          </cell>
          <cell r="B7527" t="str">
            <v>Gold Creek</v>
          </cell>
          <cell r="C7527" t="str">
            <v>Methow</v>
          </cell>
          <cell r="D7527" t="str">
            <v>yes</v>
          </cell>
          <cell r="E7527" t="str">
            <v>yes</v>
          </cell>
          <cell r="F7527" t="str">
            <v>yes</v>
          </cell>
        </row>
        <row r="7528">
          <cell r="A7528" t="str">
            <v>Crater Creek 02</v>
          </cell>
          <cell r="B7528" t="str">
            <v>Gold Creek</v>
          </cell>
          <cell r="C7528" t="str">
            <v>Methow</v>
          </cell>
          <cell r="D7528" t="str">
            <v>yes</v>
          </cell>
          <cell r="E7528" t="str">
            <v>yes</v>
          </cell>
          <cell r="F7528" t="str">
            <v>yes</v>
          </cell>
        </row>
        <row r="7529">
          <cell r="A7529" t="str">
            <v>Crater Creek 03</v>
          </cell>
          <cell r="B7529" t="str">
            <v>Gold Creek</v>
          </cell>
          <cell r="C7529" t="str">
            <v>Methow</v>
          </cell>
          <cell r="D7529" t="str">
            <v>yes</v>
          </cell>
          <cell r="E7529" t="str">
            <v>yes</v>
          </cell>
          <cell r="F7529" t="str">
            <v>yes</v>
          </cell>
        </row>
        <row r="7530">
          <cell r="A7530" t="str">
            <v>Cub Creek 01</v>
          </cell>
          <cell r="B7530" t="str">
            <v>Cub Creek</v>
          </cell>
          <cell r="C7530" t="str">
            <v>Methow</v>
          </cell>
          <cell r="D7530" t="str">
            <v>yes</v>
          </cell>
          <cell r="E7530" t="str">
            <v>yes</v>
          </cell>
          <cell r="F7530" t="str">
            <v>yes</v>
          </cell>
        </row>
        <row r="7531">
          <cell r="A7531" t="str">
            <v>Dead Horse Canyon 01</v>
          </cell>
          <cell r="B7531" t="str">
            <v>Wenatchee River-Beaver Creek</v>
          </cell>
          <cell r="C7531" t="str">
            <v>Wenatchee</v>
          </cell>
          <cell r="D7531" t="str">
            <v>no</v>
          </cell>
          <cell r="E7531" t="str">
            <v>no</v>
          </cell>
          <cell r="F7531" t="str">
            <v>no</v>
          </cell>
        </row>
        <row r="7532">
          <cell r="A7532" t="str">
            <v>Derby Canyon 01</v>
          </cell>
          <cell r="B7532" t="str">
            <v>Wenatchee River-Derby Canyon</v>
          </cell>
          <cell r="C7532" t="str">
            <v>Wenatchee</v>
          </cell>
          <cell r="D7532" t="str">
            <v>no</v>
          </cell>
          <cell r="E7532" t="str">
            <v>yes</v>
          </cell>
          <cell r="F7532" t="str">
            <v>no</v>
          </cell>
        </row>
        <row r="7533">
          <cell r="A7533" t="str">
            <v>Derby Canyon 02</v>
          </cell>
          <cell r="B7533" t="str">
            <v>Wenatchee River-Derby Canyon</v>
          </cell>
          <cell r="C7533" t="str">
            <v>Wenatchee</v>
          </cell>
          <cell r="D7533" t="str">
            <v>no</v>
          </cell>
          <cell r="E7533" t="str">
            <v>yes</v>
          </cell>
          <cell r="F7533" t="str">
            <v>no</v>
          </cell>
        </row>
        <row r="7534">
          <cell r="A7534" t="str">
            <v>Derby Canyon 03</v>
          </cell>
          <cell r="B7534" t="str">
            <v>Wenatchee River-Derby Canyon</v>
          </cell>
          <cell r="C7534" t="str">
            <v>Wenatchee</v>
          </cell>
          <cell r="D7534" t="str">
            <v>no</v>
          </cell>
          <cell r="E7534" t="str">
            <v>yes</v>
          </cell>
          <cell r="F7534" t="str">
            <v>no</v>
          </cell>
        </row>
        <row r="7535">
          <cell r="A7535" t="str">
            <v>Diamond Creek 01</v>
          </cell>
          <cell r="B7535" t="str">
            <v>Diamond Creek</v>
          </cell>
          <cell r="C7535" t="str">
            <v>Methow</v>
          </cell>
          <cell r="D7535" t="str">
            <v>no</v>
          </cell>
          <cell r="E7535" t="str">
            <v>no</v>
          </cell>
          <cell r="F7535" t="str">
            <v>yes</v>
          </cell>
        </row>
        <row r="7536">
          <cell r="A7536" t="str">
            <v>Doe Creek 01</v>
          </cell>
          <cell r="B7536" t="str">
            <v>Chewuch River-Doe Creek</v>
          </cell>
          <cell r="C7536" t="str">
            <v>Methow</v>
          </cell>
          <cell r="D7536" t="str">
            <v>no</v>
          </cell>
          <cell r="E7536" t="str">
            <v>yes</v>
          </cell>
          <cell r="F7536" t="str">
            <v>no</v>
          </cell>
        </row>
        <row r="7537">
          <cell r="A7537" t="str">
            <v>Drake Creek 01</v>
          </cell>
          <cell r="B7537" t="str">
            <v xml:space="preserve">Upper Lost River </v>
          </cell>
          <cell r="C7537" t="str">
            <v>Methow</v>
          </cell>
          <cell r="D7537" t="str">
            <v>no</v>
          </cell>
          <cell r="E7537" t="str">
            <v>no</v>
          </cell>
          <cell r="F7537" t="str">
            <v>yes</v>
          </cell>
        </row>
        <row r="7538">
          <cell r="A7538" t="str">
            <v>Eagle Creek Methow 01</v>
          </cell>
          <cell r="B7538" t="str">
            <v>Eagle Creek (Methow)</v>
          </cell>
          <cell r="C7538" t="str">
            <v>Methow</v>
          </cell>
          <cell r="D7538" t="str">
            <v>yes</v>
          </cell>
          <cell r="E7538" t="str">
            <v>yes</v>
          </cell>
          <cell r="F7538" t="str">
            <v>yes</v>
          </cell>
        </row>
        <row r="7539">
          <cell r="A7539" t="str">
            <v>Eagle Creek Methow 02</v>
          </cell>
          <cell r="B7539" t="str">
            <v>Eagle Creek (Methow)</v>
          </cell>
          <cell r="C7539" t="str">
            <v>Methow</v>
          </cell>
          <cell r="D7539" t="str">
            <v>yes</v>
          </cell>
          <cell r="E7539" t="str">
            <v>yes</v>
          </cell>
          <cell r="F7539" t="str">
            <v>yes</v>
          </cell>
        </row>
        <row r="7540">
          <cell r="A7540" t="str">
            <v>Eagle Creek Wenatchee 01</v>
          </cell>
          <cell r="B7540" t="str">
            <v>Eagle Creek (Wenatchee)</v>
          </cell>
          <cell r="C7540" t="str">
            <v>Wenatchee</v>
          </cell>
          <cell r="D7540" t="str">
            <v>no</v>
          </cell>
          <cell r="E7540" t="str">
            <v>yes</v>
          </cell>
          <cell r="F7540" t="str">
            <v>no</v>
          </cell>
        </row>
        <row r="7541">
          <cell r="A7541" t="str">
            <v>Early Winters Creek 01</v>
          </cell>
          <cell r="B7541" t="str">
            <v>Cedar Creek</v>
          </cell>
          <cell r="C7541" t="str">
            <v>Methow</v>
          </cell>
          <cell r="D7541" t="str">
            <v>yes</v>
          </cell>
          <cell r="E7541" t="str">
            <v>yes</v>
          </cell>
          <cell r="F7541" t="str">
            <v>yes</v>
          </cell>
        </row>
        <row r="7542">
          <cell r="A7542" t="str">
            <v>Early Winters Creek 02</v>
          </cell>
          <cell r="B7542" t="str">
            <v>Early Winters Creek</v>
          </cell>
          <cell r="C7542" t="str">
            <v>Methow</v>
          </cell>
          <cell r="D7542" t="str">
            <v>yes</v>
          </cell>
          <cell r="E7542" t="str">
            <v>yes</v>
          </cell>
          <cell r="F7542" t="str">
            <v>yes</v>
          </cell>
        </row>
        <row r="7543">
          <cell r="A7543" t="str">
            <v>Early Winters Creek 03</v>
          </cell>
          <cell r="B7543" t="str">
            <v>Early Winters Creek</v>
          </cell>
          <cell r="C7543" t="str">
            <v>Methow</v>
          </cell>
          <cell r="D7543" t="str">
            <v>yes</v>
          </cell>
          <cell r="E7543" t="str">
            <v>yes</v>
          </cell>
          <cell r="F7543" t="str">
            <v>yes</v>
          </cell>
        </row>
        <row r="7544">
          <cell r="A7544" t="str">
            <v>Early Winters Creek 04</v>
          </cell>
          <cell r="B7544" t="str">
            <v>Early Winters Creek</v>
          </cell>
          <cell r="C7544" t="str">
            <v>Methow</v>
          </cell>
          <cell r="D7544" t="str">
            <v>yes</v>
          </cell>
          <cell r="E7544" t="str">
            <v>yes</v>
          </cell>
          <cell r="F7544" t="str">
            <v>yes</v>
          </cell>
        </row>
        <row r="7545">
          <cell r="A7545" t="str">
            <v>Early Winters Creek 06</v>
          </cell>
          <cell r="B7545" t="str">
            <v>Early Winters Creek</v>
          </cell>
          <cell r="C7545" t="str">
            <v>Methow</v>
          </cell>
          <cell r="D7545" t="str">
            <v>no</v>
          </cell>
          <cell r="E7545" t="str">
            <v>no</v>
          </cell>
          <cell r="F7545" t="str">
            <v>yes</v>
          </cell>
        </row>
        <row r="7546">
          <cell r="A7546" t="str">
            <v>Eight Mile Creek 01</v>
          </cell>
          <cell r="B7546" t="str">
            <v>Eight Mile Creek</v>
          </cell>
          <cell r="C7546" t="str">
            <v>Methow</v>
          </cell>
          <cell r="D7546" t="str">
            <v>yes</v>
          </cell>
          <cell r="E7546" t="str">
            <v>yes</v>
          </cell>
          <cell r="F7546" t="str">
            <v>yes</v>
          </cell>
        </row>
        <row r="7547">
          <cell r="A7547" t="str">
            <v>Eight Mile Creek 02</v>
          </cell>
          <cell r="B7547" t="str">
            <v>Eight Mile Creek</v>
          </cell>
          <cell r="C7547" t="str">
            <v>Methow</v>
          </cell>
          <cell r="D7547" t="str">
            <v>yes</v>
          </cell>
          <cell r="E7547" t="str">
            <v>yes</v>
          </cell>
          <cell r="F7547" t="str">
            <v>yes</v>
          </cell>
        </row>
        <row r="7548">
          <cell r="A7548" t="str">
            <v>Eight Mile Creek 03</v>
          </cell>
          <cell r="B7548" t="str">
            <v>Eight Mile Creek</v>
          </cell>
          <cell r="C7548" t="str">
            <v>Methow</v>
          </cell>
          <cell r="D7548" t="str">
            <v>yes</v>
          </cell>
          <cell r="E7548" t="str">
            <v>yes</v>
          </cell>
          <cell r="F7548" t="str">
            <v>yes</v>
          </cell>
        </row>
        <row r="7549">
          <cell r="A7549" t="str">
            <v>Eight Mile Creek 05</v>
          </cell>
          <cell r="B7549" t="str">
            <v>Eight Mile Creek</v>
          </cell>
          <cell r="C7549" t="str">
            <v>Methow</v>
          </cell>
          <cell r="D7549" t="str">
            <v>yes</v>
          </cell>
          <cell r="E7549" t="str">
            <v>yes</v>
          </cell>
          <cell r="F7549" t="str">
            <v>yes</v>
          </cell>
        </row>
        <row r="7550">
          <cell r="A7550" t="str">
            <v>Eight Mile Creek 06</v>
          </cell>
          <cell r="B7550" t="str">
            <v>Eight Mile Creek</v>
          </cell>
          <cell r="C7550" t="str">
            <v>Methow</v>
          </cell>
          <cell r="D7550" t="str">
            <v>yes</v>
          </cell>
          <cell r="E7550" t="str">
            <v>yes</v>
          </cell>
          <cell r="F7550" t="str">
            <v>yes</v>
          </cell>
        </row>
        <row r="7551">
          <cell r="A7551" t="str">
            <v>Eight Mile Creek 07</v>
          </cell>
          <cell r="B7551" t="str">
            <v>Eight Mile Creek</v>
          </cell>
          <cell r="C7551" t="str">
            <v>Methow</v>
          </cell>
          <cell r="D7551" t="str">
            <v>yes</v>
          </cell>
          <cell r="E7551" t="str">
            <v>yes</v>
          </cell>
          <cell r="F7551" t="str">
            <v>yes</v>
          </cell>
        </row>
        <row r="7552">
          <cell r="A7552" t="str">
            <v>Eight Mile Creek 08</v>
          </cell>
          <cell r="B7552" t="str">
            <v>Eight Mile Creek</v>
          </cell>
          <cell r="C7552" t="str">
            <v>Methow</v>
          </cell>
          <cell r="D7552" t="str">
            <v>yes</v>
          </cell>
          <cell r="E7552" t="str">
            <v>yes</v>
          </cell>
          <cell r="F7552" t="str">
            <v>yes</v>
          </cell>
        </row>
        <row r="7553">
          <cell r="A7553" t="str">
            <v>Eight Mile Creek 09</v>
          </cell>
          <cell r="B7553" t="str">
            <v>Eight Mile Creek</v>
          </cell>
          <cell r="C7553" t="str">
            <v>Methow</v>
          </cell>
          <cell r="D7553" t="str">
            <v>yes</v>
          </cell>
          <cell r="E7553" t="str">
            <v>yes</v>
          </cell>
          <cell r="F7553" t="str">
            <v>yes</v>
          </cell>
        </row>
        <row r="7554">
          <cell r="A7554" t="str">
            <v>Entiat River Lake 01</v>
          </cell>
          <cell r="B7554" t="str">
            <v>Entiat River-Lake Creek</v>
          </cell>
          <cell r="C7554" t="str">
            <v>Entiat</v>
          </cell>
          <cell r="D7554" t="str">
            <v>yes</v>
          </cell>
          <cell r="E7554" t="str">
            <v>yes</v>
          </cell>
          <cell r="F7554" t="str">
            <v>yes</v>
          </cell>
        </row>
        <row r="7555">
          <cell r="A7555" t="str">
            <v>Entiat River Lake 02</v>
          </cell>
          <cell r="B7555" t="str">
            <v>Entiat River-Lake Creek</v>
          </cell>
          <cell r="C7555" t="str">
            <v>Entiat</v>
          </cell>
          <cell r="D7555" t="str">
            <v>yes</v>
          </cell>
          <cell r="E7555" t="str">
            <v>yes</v>
          </cell>
          <cell r="F7555" t="str">
            <v>yes</v>
          </cell>
        </row>
        <row r="7556">
          <cell r="A7556" t="str">
            <v>Entiat River Lake 03</v>
          </cell>
          <cell r="B7556" t="str">
            <v>Entiat River-Lake Creek</v>
          </cell>
          <cell r="C7556" t="str">
            <v>Entiat</v>
          </cell>
          <cell r="D7556" t="str">
            <v>yes</v>
          </cell>
          <cell r="E7556" t="str">
            <v>yes</v>
          </cell>
          <cell r="F7556" t="str">
            <v>yes</v>
          </cell>
        </row>
        <row r="7557">
          <cell r="A7557" t="str">
            <v>Entiat River Lake 04</v>
          </cell>
          <cell r="B7557" t="str">
            <v>Entiat River-Lake Creek</v>
          </cell>
          <cell r="C7557" t="str">
            <v>Entiat</v>
          </cell>
          <cell r="D7557" t="str">
            <v>yes</v>
          </cell>
          <cell r="E7557" t="str">
            <v>yes</v>
          </cell>
          <cell r="F7557" t="str">
            <v>yes</v>
          </cell>
        </row>
        <row r="7558">
          <cell r="A7558" t="str">
            <v>Entiat River Lake 05</v>
          </cell>
          <cell r="B7558" t="str">
            <v>Entiat River-Lake Creek</v>
          </cell>
          <cell r="C7558" t="str">
            <v>Entiat</v>
          </cell>
          <cell r="D7558" t="str">
            <v>yes</v>
          </cell>
          <cell r="E7558" t="str">
            <v>yes</v>
          </cell>
          <cell r="F7558" t="str">
            <v>yes</v>
          </cell>
        </row>
        <row r="7559">
          <cell r="A7559" t="str">
            <v>Entiat River Lake 06</v>
          </cell>
          <cell r="B7559" t="str">
            <v>Entiat River-Lake Creek</v>
          </cell>
          <cell r="C7559" t="str">
            <v>Entiat</v>
          </cell>
          <cell r="D7559" t="str">
            <v>yes</v>
          </cell>
          <cell r="E7559" t="str">
            <v>yes</v>
          </cell>
          <cell r="F7559" t="str">
            <v>yes</v>
          </cell>
        </row>
        <row r="7560">
          <cell r="A7560" t="str">
            <v>Entiat River Lake 07</v>
          </cell>
          <cell r="B7560" t="str">
            <v>Entiat River-Lake Creek</v>
          </cell>
          <cell r="C7560" t="str">
            <v>Entiat</v>
          </cell>
          <cell r="D7560" t="str">
            <v>yes</v>
          </cell>
          <cell r="E7560" t="str">
            <v>yes</v>
          </cell>
          <cell r="F7560" t="str">
            <v>yes</v>
          </cell>
        </row>
        <row r="7561">
          <cell r="A7561" t="str">
            <v>Entiat River Lake 08</v>
          </cell>
          <cell r="B7561" t="str">
            <v>Entiat River-Lake Creek</v>
          </cell>
          <cell r="C7561" t="str">
            <v>Entiat</v>
          </cell>
          <cell r="D7561" t="str">
            <v>yes</v>
          </cell>
          <cell r="E7561" t="str">
            <v>yes</v>
          </cell>
          <cell r="F7561" t="str">
            <v>yes</v>
          </cell>
        </row>
        <row r="7562">
          <cell r="A7562" t="str">
            <v>Entiat River Lake 09</v>
          </cell>
          <cell r="B7562" t="str">
            <v>Entiat River-Lake Creek</v>
          </cell>
          <cell r="C7562" t="str">
            <v>Entiat</v>
          </cell>
          <cell r="D7562" t="str">
            <v>yes</v>
          </cell>
          <cell r="E7562" t="str">
            <v>yes</v>
          </cell>
          <cell r="F7562" t="str">
            <v>yes</v>
          </cell>
        </row>
        <row r="7563">
          <cell r="A7563" t="str">
            <v>Entiat River Lake 10</v>
          </cell>
          <cell r="B7563" t="str">
            <v>Entiat River-Lake Creek</v>
          </cell>
          <cell r="C7563" t="str">
            <v>Entiat</v>
          </cell>
          <cell r="D7563" t="str">
            <v>yes</v>
          </cell>
          <cell r="E7563" t="str">
            <v>yes</v>
          </cell>
          <cell r="F7563" t="str">
            <v>yes</v>
          </cell>
        </row>
        <row r="7564">
          <cell r="A7564" t="str">
            <v>Entiat River Lake 11</v>
          </cell>
          <cell r="B7564" t="str">
            <v>Entiat River-Lake Creek</v>
          </cell>
          <cell r="C7564" t="str">
            <v>Entiat</v>
          </cell>
          <cell r="D7564" t="str">
            <v>yes</v>
          </cell>
          <cell r="E7564" t="str">
            <v>yes</v>
          </cell>
          <cell r="F7564" t="str">
            <v>yes</v>
          </cell>
        </row>
        <row r="7565">
          <cell r="A7565" t="str">
            <v>Entiat River Mills 01</v>
          </cell>
          <cell r="B7565" t="str">
            <v>Entiat River-Mills Creek</v>
          </cell>
          <cell r="C7565" t="str">
            <v>Entiat</v>
          </cell>
          <cell r="D7565" t="str">
            <v>yes</v>
          </cell>
          <cell r="E7565" t="str">
            <v>yes</v>
          </cell>
          <cell r="F7565" t="str">
            <v>yes</v>
          </cell>
        </row>
        <row r="7566">
          <cell r="A7566" t="str">
            <v>Entiat River Mills 02</v>
          </cell>
          <cell r="B7566" t="str">
            <v>Entiat River-Mills Creek</v>
          </cell>
          <cell r="C7566" t="str">
            <v>Entiat</v>
          </cell>
          <cell r="D7566" t="str">
            <v>yes</v>
          </cell>
          <cell r="E7566" t="str">
            <v>yes</v>
          </cell>
          <cell r="F7566" t="str">
            <v>yes</v>
          </cell>
        </row>
        <row r="7567">
          <cell r="A7567" t="str">
            <v>Entiat River Mills 03</v>
          </cell>
          <cell r="B7567" t="str">
            <v>Entiat River-Mills Creek</v>
          </cell>
          <cell r="C7567" t="str">
            <v>Entiat</v>
          </cell>
          <cell r="D7567" t="str">
            <v>yes</v>
          </cell>
          <cell r="E7567" t="str">
            <v>yes</v>
          </cell>
          <cell r="F7567" t="str">
            <v>yes</v>
          </cell>
        </row>
        <row r="7568">
          <cell r="A7568" t="str">
            <v>Entiat River Mills 04</v>
          </cell>
          <cell r="B7568" t="str">
            <v>Entiat River-Mills Creek</v>
          </cell>
          <cell r="C7568" t="str">
            <v>Entiat</v>
          </cell>
          <cell r="D7568" t="str">
            <v>yes</v>
          </cell>
          <cell r="E7568" t="str">
            <v>yes</v>
          </cell>
          <cell r="F7568" t="str">
            <v>yes</v>
          </cell>
        </row>
        <row r="7569">
          <cell r="A7569" t="str">
            <v>Entiat River Mills 05</v>
          </cell>
          <cell r="B7569" t="str">
            <v>Entiat River-Mills Creek</v>
          </cell>
          <cell r="C7569" t="str">
            <v>Entiat</v>
          </cell>
          <cell r="D7569" t="str">
            <v>yes</v>
          </cell>
          <cell r="E7569" t="str">
            <v>yes</v>
          </cell>
          <cell r="F7569" t="str">
            <v>yes</v>
          </cell>
        </row>
        <row r="7570">
          <cell r="A7570" t="str">
            <v>Entiat River Mills 06</v>
          </cell>
          <cell r="B7570" t="str">
            <v>Entiat River-Mills Creek</v>
          </cell>
          <cell r="C7570" t="str">
            <v>Entiat</v>
          </cell>
          <cell r="D7570" t="str">
            <v>yes</v>
          </cell>
          <cell r="E7570" t="str">
            <v>yes</v>
          </cell>
          <cell r="F7570" t="str">
            <v>yes</v>
          </cell>
        </row>
        <row r="7571">
          <cell r="A7571" t="str">
            <v>Entiat River Mills 07</v>
          </cell>
          <cell r="B7571" t="str">
            <v>Entiat River-Mills Creek</v>
          </cell>
          <cell r="C7571" t="str">
            <v>Entiat</v>
          </cell>
          <cell r="D7571" t="str">
            <v>yes</v>
          </cell>
          <cell r="E7571" t="str">
            <v>yes</v>
          </cell>
          <cell r="F7571" t="str">
            <v>yes</v>
          </cell>
        </row>
        <row r="7572">
          <cell r="A7572" t="str">
            <v>Entiat River Mills 08</v>
          </cell>
          <cell r="B7572" t="str">
            <v>Entiat River-Mills Creek</v>
          </cell>
          <cell r="C7572" t="str">
            <v>Entiat</v>
          </cell>
          <cell r="D7572" t="str">
            <v>yes</v>
          </cell>
          <cell r="E7572" t="str">
            <v>yes</v>
          </cell>
          <cell r="F7572" t="str">
            <v>yes</v>
          </cell>
        </row>
        <row r="7573">
          <cell r="A7573" t="str">
            <v>Entiat River Potato 01</v>
          </cell>
          <cell r="B7573" t="str">
            <v>Entiat River-Potato Creek</v>
          </cell>
          <cell r="C7573" t="str">
            <v>Entiat</v>
          </cell>
          <cell r="D7573" t="str">
            <v>yes</v>
          </cell>
          <cell r="E7573" t="str">
            <v>yes</v>
          </cell>
          <cell r="F7573" t="str">
            <v>yes</v>
          </cell>
        </row>
        <row r="7574">
          <cell r="A7574" t="str">
            <v>Entiat River Potato 02</v>
          </cell>
          <cell r="B7574" t="str">
            <v>Entiat River-Potato Creek</v>
          </cell>
          <cell r="C7574" t="str">
            <v>Entiat</v>
          </cell>
          <cell r="D7574" t="str">
            <v>yes</v>
          </cell>
          <cell r="E7574" t="str">
            <v>yes</v>
          </cell>
          <cell r="F7574" t="str">
            <v>yes</v>
          </cell>
        </row>
        <row r="7575">
          <cell r="A7575" t="str">
            <v>Entiat River Potato 03</v>
          </cell>
          <cell r="B7575" t="str">
            <v>Entiat River-Potato Creek</v>
          </cell>
          <cell r="C7575" t="str">
            <v>Entiat</v>
          </cell>
          <cell r="D7575" t="str">
            <v>yes</v>
          </cell>
          <cell r="E7575" t="str">
            <v>yes</v>
          </cell>
          <cell r="F7575" t="str">
            <v>yes</v>
          </cell>
        </row>
        <row r="7576">
          <cell r="A7576" t="str">
            <v>Entiat River Potato 04</v>
          </cell>
          <cell r="B7576" t="str">
            <v>Entiat River-Potato Creek</v>
          </cell>
          <cell r="C7576" t="str">
            <v>Entiat</v>
          </cell>
          <cell r="D7576" t="str">
            <v>yes</v>
          </cell>
          <cell r="E7576" t="str">
            <v>yes</v>
          </cell>
          <cell r="F7576" t="str">
            <v>yes</v>
          </cell>
        </row>
        <row r="7577">
          <cell r="A7577" t="str">
            <v>Entiat River Potato 05</v>
          </cell>
          <cell r="B7577" t="str">
            <v>Entiat River-Potato Creek</v>
          </cell>
          <cell r="C7577" t="str">
            <v>Entiat</v>
          </cell>
          <cell r="D7577" t="str">
            <v>yes</v>
          </cell>
          <cell r="E7577" t="str">
            <v>yes</v>
          </cell>
          <cell r="F7577" t="str">
            <v>yes</v>
          </cell>
        </row>
        <row r="7578">
          <cell r="A7578" t="str">
            <v>Entiat River Potato 06</v>
          </cell>
          <cell r="B7578" t="str">
            <v>Entiat River-Potato Creek</v>
          </cell>
          <cell r="C7578" t="str">
            <v>Entiat</v>
          </cell>
          <cell r="D7578" t="str">
            <v>yes</v>
          </cell>
          <cell r="E7578" t="str">
            <v>yes</v>
          </cell>
          <cell r="F7578" t="str">
            <v>yes</v>
          </cell>
        </row>
        <row r="7579">
          <cell r="A7579" t="str">
            <v>Entiat River Potato 07</v>
          </cell>
          <cell r="B7579" t="str">
            <v>Entiat River-Potato Creek</v>
          </cell>
          <cell r="C7579" t="str">
            <v>Entiat</v>
          </cell>
          <cell r="D7579" t="str">
            <v>yes</v>
          </cell>
          <cell r="E7579" t="str">
            <v>yes</v>
          </cell>
          <cell r="F7579" t="str">
            <v>yes</v>
          </cell>
        </row>
        <row r="7580">
          <cell r="A7580" t="str">
            <v>Entiat River Potato 08</v>
          </cell>
          <cell r="B7580" t="str">
            <v>Entiat River-Potato Creek</v>
          </cell>
          <cell r="C7580" t="str">
            <v>Entiat</v>
          </cell>
          <cell r="D7580" t="str">
            <v>yes</v>
          </cell>
          <cell r="E7580" t="str">
            <v>yes</v>
          </cell>
          <cell r="F7580" t="str">
            <v>yes</v>
          </cell>
        </row>
        <row r="7581">
          <cell r="A7581" t="str">
            <v>Entiat River Preston 01</v>
          </cell>
          <cell r="B7581" t="str">
            <v>Entiat River-Preston Creek</v>
          </cell>
          <cell r="C7581" t="str">
            <v>Entiat</v>
          </cell>
          <cell r="D7581" t="str">
            <v>yes</v>
          </cell>
          <cell r="E7581" t="str">
            <v>yes</v>
          </cell>
          <cell r="F7581" t="str">
            <v>yes</v>
          </cell>
        </row>
        <row r="7582">
          <cell r="A7582" t="str">
            <v>Entiat River Preston 02</v>
          </cell>
          <cell r="B7582" t="str">
            <v>Entiat River-Preston Creek</v>
          </cell>
          <cell r="C7582" t="str">
            <v>Entiat</v>
          </cell>
          <cell r="D7582" t="str">
            <v>yes</v>
          </cell>
          <cell r="E7582" t="str">
            <v>yes</v>
          </cell>
          <cell r="F7582" t="str">
            <v>yes</v>
          </cell>
        </row>
        <row r="7583">
          <cell r="A7583" t="str">
            <v>Entiat River Preston 03</v>
          </cell>
          <cell r="B7583" t="str">
            <v>Entiat River-Preston Creek</v>
          </cell>
          <cell r="C7583" t="str">
            <v>Entiat</v>
          </cell>
          <cell r="D7583" t="str">
            <v>yes</v>
          </cell>
          <cell r="E7583" t="str">
            <v>yes</v>
          </cell>
          <cell r="F7583" t="str">
            <v>yes</v>
          </cell>
        </row>
        <row r="7584">
          <cell r="A7584" t="str">
            <v>Entiat River Preston 04</v>
          </cell>
          <cell r="B7584" t="str">
            <v>Entiat River-Preston Creek</v>
          </cell>
          <cell r="C7584" t="str">
            <v>Entiat</v>
          </cell>
          <cell r="D7584" t="str">
            <v>yes</v>
          </cell>
          <cell r="E7584" t="str">
            <v>yes</v>
          </cell>
          <cell r="F7584" t="str">
            <v>yes</v>
          </cell>
        </row>
        <row r="7585">
          <cell r="A7585" t="str">
            <v>Entiat River Preston 05</v>
          </cell>
          <cell r="B7585" t="str">
            <v>Entiat River-Lake Creek</v>
          </cell>
          <cell r="C7585" t="str">
            <v>Entiat</v>
          </cell>
          <cell r="D7585" t="str">
            <v>yes</v>
          </cell>
          <cell r="E7585" t="str">
            <v>yes</v>
          </cell>
          <cell r="F7585" t="str">
            <v>yes</v>
          </cell>
        </row>
        <row r="7586">
          <cell r="A7586" t="str">
            <v>Etienne Creek 01</v>
          </cell>
          <cell r="B7586" t="str">
            <v xml:space="preserve">Upper Peshastin Creek </v>
          </cell>
          <cell r="C7586" t="str">
            <v>Wenatchee</v>
          </cell>
          <cell r="D7586" t="str">
            <v>yes</v>
          </cell>
          <cell r="E7586" t="str">
            <v>yes</v>
          </cell>
          <cell r="F7586" t="str">
            <v>yes</v>
          </cell>
        </row>
        <row r="7587">
          <cell r="A7587" t="str">
            <v>Etienne Creek 02</v>
          </cell>
          <cell r="B7587" t="str">
            <v xml:space="preserve">Upper Peshastin Creek </v>
          </cell>
          <cell r="C7587" t="str">
            <v>Wenatchee</v>
          </cell>
          <cell r="D7587" t="str">
            <v>no</v>
          </cell>
          <cell r="E7587" t="str">
            <v>yes</v>
          </cell>
          <cell r="F7587" t="str">
            <v>yes</v>
          </cell>
        </row>
        <row r="7588">
          <cell r="A7588" t="str">
            <v>Eureka Creek 01</v>
          </cell>
          <cell r="B7588" t="str">
            <v>Eureka Creek Methow</v>
          </cell>
          <cell r="C7588" t="str">
            <v>Methow</v>
          </cell>
          <cell r="D7588" t="str">
            <v>yes</v>
          </cell>
          <cell r="E7588" t="str">
            <v>yes</v>
          </cell>
          <cell r="F7588" t="str">
            <v>yes</v>
          </cell>
        </row>
        <row r="7589">
          <cell r="A7589" t="str">
            <v>Falls Creek 01</v>
          </cell>
          <cell r="B7589" t="str">
            <v>Falls Creek Methow</v>
          </cell>
          <cell r="C7589" t="str">
            <v>Methow</v>
          </cell>
          <cell r="D7589" t="str">
            <v>no</v>
          </cell>
          <cell r="E7589" t="str">
            <v>yes</v>
          </cell>
          <cell r="F7589" t="str">
            <v>no</v>
          </cell>
        </row>
        <row r="7590">
          <cell r="A7590" t="str">
            <v>Farewell Creek 01</v>
          </cell>
          <cell r="B7590" t="str">
            <v>Lake Creek (Methow)</v>
          </cell>
          <cell r="C7590" t="str">
            <v>Methow</v>
          </cell>
          <cell r="D7590" t="str">
            <v>no</v>
          </cell>
          <cell r="E7590" t="str">
            <v>no</v>
          </cell>
          <cell r="F7590" t="str">
            <v>no</v>
          </cell>
        </row>
        <row r="7591">
          <cell r="A7591" t="str">
            <v>Fawn Creek 01</v>
          </cell>
          <cell r="B7591" t="str">
            <v>Methow River-Fawn Creek</v>
          </cell>
          <cell r="C7591" t="str">
            <v>Methow</v>
          </cell>
          <cell r="D7591" t="str">
            <v>no</v>
          </cell>
          <cell r="E7591" t="str">
            <v>no</v>
          </cell>
          <cell r="F7591" t="str">
            <v>no</v>
          </cell>
        </row>
        <row r="7592">
          <cell r="A7592" t="str">
            <v>Fish Creek 01</v>
          </cell>
          <cell r="B7592" t="str">
            <v xml:space="preserve">Upper Little Wenatchee River </v>
          </cell>
          <cell r="C7592" t="str">
            <v>Wenatchee</v>
          </cell>
          <cell r="D7592" t="str">
            <v>no</v>
          </cell>
          <cell r="E7592" t="str">
            <v>no</v>
          </cell>
          <cell r="F7592" t="str">
            <v>yes</v>
          </cell>
        </row>
        <row r="7593">
          <cell r="A7593" t="str">
            <v>Fish Lake Run 01</v>
          </cell>
          <cell r="B7593" t="str">
            <v>Wenatchee River-Beaver Creek</v>
          </cell>
          <cell r="C7593" t="str">
            <v>Wenatchee</v>
          </cell>
          <cell r="D7593" t="str">
            <v>yes</v>
          </cell>
          <cell r="E7593" t="str">
            <v>yes</v>
          </cell>
          <cell r="F7593" t="str">
            <v>no</v>
          </cell>
        </row>
        <row r="7594">
          <cell r="A7594" t="str">
            <v>Fish Lake Run 02</v>
          </cell>
          <cell r="B7594" t="str">
            <v>Wenatchee River-Beaver Creek</v>
          </cell>
          <cell r="C7594" t="str">
            <v>Wenatchee</v>
          </cell>
          <cell r="D7594" t="str">
            <v>no</v>
          </cell>
          <cell r="E7594" t="str">
            <v>yes</v>
          </cell>
          <cell r="F7594" t="str">
            <v>no</v>
          </cell>
        </row>
        <row r="7595">
          <cell r="A7595" t="str">
            <v>Foggy Dew Creek 01</v>
          </cell>
          <cell r="B7595" t="str">
            <v>Gold Creek</v>
          </cell>
          <cell r="C7595" t="str">
            <v>Methow</v>
          </cell>
          <cell r="D7595" t="str">
            <v>yes</v>
          </cell>
          <cell r="E7595" t="str">
            <v>yes</v>
          </cell>
          <cell r="F7595" t="str">
            <v>yes</v>
          </cell>
        </row>
        <row r="7596">
          <cell r="A7596" t="str">
            <v>Foggy Dew Creek 02</v>
          </cell>
          <cell r="B7596" t="str">
            <v>Gold Creek</v>
          </cell>
          <cell r="C7596" t="str">
            <v>Methow</v>
          </cell>
          <cell r="D7596" t="str">
            <v>yes</v>
          </cell>
          <cell r="E7596" t="str">
            <v>yes</v>
          </cell>
          <cell r="F7596" t="str">
            <v>yes</v>
          </cell>
        </row>
        <row r="7597">
          <cell r="A7597" t="str">
            <v>Foggy Dew Creek 03</v>
          </cell>
          <cell r="B7597" t="str">
            <v>Gold Creek</v>
          </cell>
          <cell r="C7597" t="str">
            <v>Methow</v>
          </cell>
          <cell r="D7597" t="str">
            <v>yes</v>
          </cell>
          <cell r="E7597" t="str">
            <v>yes</v>
          </cell>
          <cell r="F7597" t="str">
            <v>yes</v>
          </cell>
        </row>
        <row r="7598">
          <cell r="A7598" t="str">
            <v>Foggy Dew Creek 04</v>
          </cell>
          <cell r="B7598" t="str">
            <v>Gold Creek</v>
          </cell>
          <cell r="C7598" t="str">
            <v>Methow</v>
          </cell>
          <cell r="D7598" t="str">
            <v>yes</v>
          </cell>
          <cell r="E7598" t="str">
            <v>yes</v>
          </cell>
          <cell r="F7598" t="str">
            <v>yes</v>
          </cell>
        </row>
        <row r="7599">
          <cell r="A7599" t="str">
            <v>Frazer Creek 01</v>
          </cell>
          <cell r="B7599" t="str">
            <v xml:space="preserve">Lower Beaver Creek </v>
          </cell>
          <cell r="C7599" t="str">
            <v>Methow</v>
          </cell>
          <cell r="D7599" t="str">
            <v>no</v>
          </cell>
          <cell r="E7599" t="str">
            <v>no</v>
          </cell>
          <cell r="F7599" t="str">
            <v>no</v>
          </cell>
        </row>
        <row r="7600">
          <cell r="A7600" t="str">
            <v>Frazer Creek 02</v>
          </cell>
          <cell r="B7600" t="str">
            <v xml:space="preserve">Lower Beaver Creek </v>
          </cell>
          <cell r="C7600" t="str">
            <v>Methow</v>
          </cell>
          <cell r="D7600" t="str">
            <v>no</v>
          </cell>
          <cell r="E7600" t="str">
            <v>no</v>
          </cell>
          <cell r="F7600" t="str">
            <v>no</v>
          </cell>
        </row>
        <row r="7601">
          <cell r="A7601" t="str">
            <v>Frazer Creek 03</v>
          </cell>
          <cell r="B7601" t="str">
            <v xml:space="preserve">Lower Beaver Creek </v>
          </cell>
          <cell r="C7601" t="str">
            <v>Methow</v>
          </cell>
          <cell r="D7601" t="str">
            <v>no</v>
          </cell>
          <cell r="E7601" t="str">
            <v>no</v>
          </cell>
          <cell r="F7601" t="str">
            <v>no</v>
          </cell>
        </row>
        <row r="7602">
          <cell r="A7602" t="str">
            <v>French Creek 01</v>
          </cell>
          <cell r="B7602" t="str">
            <v xml:space="preserve">Upper Icicle Creek </v>
          </cell>
          <cell r="C7602" t="str">
            <v>Wenatchee</v>
          </cell>
          <cell r="D7602" t="str">
            <v>no</v>
          </cell>
          <cell r="E7602" t="str">
            <v>no</v>
          </cell>
          <cell r="F7602" t="str">
            <v>yes</v>
          </cell>
        </row>
        <row r="7603">
          <cell r="A7603" t="str">
            <v>French Creek 02</v>
          </cell>
          <cell r="B7603" t="str">
            <v>French Creek (Wenatchee)</v>
          </cell>
          <cell r="C7603" t="str">
            <v>Wenatchee</v>
          </cell>
          <cell r="D7603" t="str">
            <v>no</v>
          </cell>
          <cell r="E7603" t="str">
            <v>no</v>
          </cell>
          <cell r="F7603" t="str">
            <v>yes</v>
          </cell>
        </row>
        <row r="7604">
          <cell r="A7604" t="str">
            <v>French Creek 03</v>
          </cell>
          <cell r="B7604" t="str">
            <v>French Creek (Wenatchee)</v>
          </cell>
          <cell r="C7604" t="str">
            <v>Wenatchee</v>
          </cell>
          <cell r="D7604" t="str">
            <v>no</v>
          </cell>
          <cell r="E7604" t="str">
            <v>no</v>
          </cell>
          <cell r="F7604" t="str">
            <v>yes</v>
          </cell>
        </row>
        <row r="7605">
          <cell r="A7605" t="str">
            <v>French Creek 04</v>
          </cell>
          <cell r="B7605" t="str">
            <v>French Creek (Wenatchee)</v>
          </cell>
          <cell r="C7605" t="str">
            <v>Wenatchee</v>
          </cell>
          <cell r="D7605" t="str">
            <v>no</v>
          </cell>
          <cell r="E7605" t="str">
            <v>no</v>
          </cell>
          <cell r="F7605" t="str">
            <v>yes</v>
          </cell>
        </row>
        <row r="7606">
          <cell r="A7606" t="str">
            <v>French Creek 05</v>
          </cell>
          <cell r="B7606" t="str">
            <v>French Creek (Wenatchee)</v>
          </cell>
          <cell r="C7606" t="str">
            <v>Wenatchee</v>
          </cell>
          <cell r="D7606" t="str">
            <v>no</v>
          </cell>
          <cell r="E7606" t="str">
            <v>no</v>
          </cell>
          <cell r="F7606" t="str">
            <v>yes</v>
          </cell>
        </row>
        <row r="7607">
          <cell r="A7607" t="str">
            <v>French Creek 06</v>
          </cell>
          <cell r="B7607" t="str">
            <v>French Creek (Wenatchee)</v>
          </cell>
          <cell r="C7607" t="str">
            <v>Wenatchee</v>
          </cell>
          <cell r="D7607" t="str">
            <v>no</v>
          </cell>
          <cell r="E7607" t="str">
            <v>no</v>
          </cell>
          <cell r="F7607" t="str">
            <v>yes</v>
          </cell>
        </row>
        <row r="7608">
          <cell r="A7608" t="str">
            <v>Freund Creek 01</v>
          </cell>
          <cell r="B7608" t="str">
            <v>Chumstick Creek</v>
          </cell>
          <cell r="C7608" t="str">
            <v>Wenatchee</v>
          </cell>
          <cell r="D7608" t="str">
            <v>no</v>
          </cell>
          <cell r="E7608" t="str">
            <v>yes</v>
          </cell>
          <cell r="F7608" t="str">
            <v>no</v>
          </cell>
        </row>
        <row r="7609">
          <cell r="A7609" t="str">
            <v>Gate Creek 01</v>
          </cell>
          <cell r="B7609" t="str">
            <v xml:space="preserve">Lower Chiwawa River </v>
          </cell>
          <cell r="C7609" t="str">
            <v>Wenatchee</v>
          </cell>
          <cell r="D7609" t="str">
            <v>no</v>
          </cell>
          <cell r="E7609" t="str">
            <v>yes</v>
          </cell>
          <cell r="F7609" t="str">
            <v>no</v>
          </cell>
        </row>
        <row r="7610">
          <cell r="A7610" t="str">
            <v>Gill Creek 01</v>
          </cell>
          <cell r="B7610" t="str">
            <v xml:space="preserve">Lower Nason Creek </v>
          </cell>
          <cell r="C7610" t="str">
            <v>Wenatchee</v>
          </cell>
          <cell r="D7610" t="str">
            <v>no</v>
          </cell>
          <cell r="E7610" t="str">
            <v>yes</v>
          </cell>
          <cell r="F7610" t="str">
            <v>no</v>
          </cell>
        </row>
        <row r="7611">
          <cell r="A7611" t="str">
            <v>Goat Creek 01</v>
          </cell>
          <cell r="B7611" t="str">
            <v xml:space="preserve">Goat Creek </v>
          </cell>
          <cell r="C7611" t="str">
            <v>Methow</v>
          </cell>
          <cell r="D7611" t="str">
            <v>yes</v>
          </cell>
          <cell r="E7611" t="str">
            <v>yes</v>
          </cell>
          <cell r="F7611" t="str">
            <v>yes</v>
          </cell>
        </row>
        <row r="7612">
          <cell r="A7612" t="str">
            <v>Goat Creek 02</v>
          </cell>
          <cell r="B7612" t="str">
            <v xml:space="preserve">Goat Creek </v>
          </cell>
          <cell r="C7612" t="str">
            <v>Methow</v>
          </cell>
          <cell r="D7612" t="str">
            <v>yes</v>
          </cell>
          <cell r="E7612" t="str">
            <v>yes</v>
          </cell>
          <cell r="F7612" t="str">
            <v>yes</v>
          </cell>
        </row>
        <row r="7613">
          <cell r="A7613" t="str">
            <v>Goat Creek 03</v>
          </cell>
          <cell r="B7613" t="str">
            <v xml:space="preserve">Goat Creek </v>
          </cell>
          <cell r="C7613" t="str">
            <v>Methow</v>
          </cell>
          <cell r="D7613" t="str">
            <v>yes</v>
          </cell>
          <cell r="E7613" t="str">
            <v>no</v>
          </cell>
          <cell r="F7613" t="str">
            <v>yes</v>
          </cell>
        </row>
        <row r="7614">
          <cell r="A7614" t="str">
            <v>Goat Creek 04</v>
          </cell>
          <cell r="B7614" t="str">
            <v xml:space="preserve">Goat Creek </v>
          </cell>
          <cell r="C7614" t="str">
            <v>Methow</v>
          </cell>
          <cell r="D7614" t="str">
            <v>no</v>
          </cell>
          <cell r="E7614" t="str">
            <v>no</v>
          </cell>
          <cell r="F7614" t="str">
            <v>yes</v>
          </cell>
        </row>
        <row r="7615">
          <cell r="A7615" t="str">
            <v>Goat Creek 05</v>
          </cell>
          <cell r="B7615" t="str">
            <v xml:space="preserve">Goat Creek </v>
          </cell>
          <cell r="C7615" t="str">
            <v>Methow</v>
          </cell>
          <cell r="D7615" t="str">
            <v>no</v>
          </cell>
          <cell r="E7615" t="str">
            <v>no</v>
          </cell>
          <cell r="F7615" t="str">
            <v>yes</v>
          </cell>
        </row>
        <row r="7616">
          <cell r="A7616" t="str">
            <v>Goat Creek 06</v>
          </cell>
          <cell r="B7616" t="str">
            <v xml:space="preserve">Goat Creek </v>
          </cell>
          <cell r="C7616" t="str">
            <v>Methow</v>
          </cell>
          <cell r="D7616" t="str">
            <v>no</v>
          </cell>
          <cell r="E7616" t="str">
            <v>no</v>
          </cell>
          <cell r="F7616" t="str">
            <v>yes</v>
          </cell>
        </row>
        <row r="7617">
          <cell r="A7617" t="str">
            <v>Goat Creek 07</v>
          </cell>
          <cell r="B7617" t="str">
            <v xml:space="preserve">Goat Creek </v>
          </cell>
          <cell r="C7617" t="str">
            <v>Methow</v>
          </cell>
          <cell r="D7617" t="str">
            <v>no</v>
          </cell>
          <cell r="E7617" t="str">
            <v>no</v>
          </cell>
          <cell r="F7617" t="str">
            <v>yes</v>
          </cell>
        </row>
        <row r="7618">
          <cell r="A7618" t="str">
            <v>Goat Creek 08</v>
          </cell>
          <cell r="B7618" t="str">
            <v xml:space="preserve">Goat Creek </v>
          </cell>
          <cell r="C7618" t="str">
            <v>Methow</v>
          </cell>
          <cell r="D7618" t="str">
            <v>no</v>
          </cell>
          <cell r="E7618" t="str">
            <v>no</v>
          </cell>
          <cell r="F7618" t="str">
            <v>yes</v>
          </cell>
        </row>
        <row r="7619">
          <cell r="A7619" t="str">
            <v>Goat Creek 09</v>
          </cell>
          <cell r="B7619" t="str">
            <v xml:space="preserve">Goat Creek </v>
          </cell>
          <cell r="C7619" t="str">
            <v>Methow</v>
          </cell>
          <cell r="D7619" t="str">
            <v>no</v>
          </cell>
          <cell r="E7619" t="str">
            <v>no</v>
          </cell>
          <cell r="F7619" t="str">
            <v>yes</v>
          </cell>
        </row>
        <row r="7620">
          <cell r="A7620" t="str">
            <v>Gold Creek 01</v>
          </cell>
          <cell r="B7620" t="str">
            <v>Methow River-Texas Creek</v>
          </cell>
          <cell r="C7620" t="str">
            <v>Methow</v>
          </cell>
          <cell r="D7620" t="str">
            <v>yes</v>
          </cell>
          <cell r="E7620" t="str">
            <v>yes</v>
          </cell>
          <cell r="F7620" t="str">
            <v>yes</v>
          </cell>
        </row>
        <row r="7621">
          <cell r="A7621" t="str">
            <v>Gold Creek 02</v>
          </cell>
          <cell r="B7621" t="str">
            <v>Gold Creek</v>
          </cell>
          <cell r="C7621" t="str">
            <v>Methow</v>
          </cell>
          <cell r="D7621" t="str">
            <v>no</v>
          </cell>
          <cell r="E7621" t="str">
            <v>yes</v>
          </cell>
          <cell r="F7621" t="str">
            <v>no</v>
          </cell>
        </row>
        <row r="7622">
          <cell r="A7622" t="str">
            <v>Gold Creek 03</v>
          </cell>
          <cell r="B7622" t="str">
            <v>Gold Creek</v>
          </cell>
          <cell r="C7622" t="str">
            <v>Methow</v>
          </cell>
          <cell r="D7622" t="str">
            <v>yes</v>
          </cell>
          <cell r="E7622" t="str">
            <v>yes</v>
          </cell>
          <cell r="F7622" t="str">
            <v>yes</v>
          </cell>
        </row>
        <row r="7623">
          <cell r="A7623" t="str">
            <v>Gold Creek 04</v>
          </cell>
          <cell r="B7623" t="str">
            <v>Gold Creek</v>
          </cell>
          <cell r="C7623" t="str">
            <v>Methow</v>
          </cell>
          <cell r="D7623" t="str">
            <v>yes</v>
          </cell>
          <cell r="E7623" t="str">
            <v>yes</v>
          </cell>
          <cell r="F7623" t="str">
            <v>yes</v>
          </cell>
        </row>
        <row r="7624">
          <cell r="A7624" t="str">
            <v>Gold Creek 05</v>
          </cell>
          <cell r="B7624" t="str">
            <v>Gold Creek</v>
          </cell>
          <cell r="C7624" t="str">
            <v>Methow</v>
          </cell>
          <cell r="D7624" t="str">
            <v>yes</v>
          </cell>
          <cell r="E7624" t="str">
            <v>yes</v>
          </cell>
          <cell r="F7624" t="str">
            <v>yes</v>
          </cell>
        </row>
        <row r="7625">
          <cell r="A7625" t="str">
            <v>Gold Creek North Fork 01</v>
          </cell>
          <cell r="B7625" t="str">
            <v>Gold Creek</v>
          </cell>
          <cell r="C7625" t="str">
            <v>Methow</v>
          </cell>
          <cell r="D7625" t="str">
            <v>yes</v>
          </cell>
          <cell r="E7625" t="str">
            <v>yes</v>
          </cell>
          <cell r="F7625" t="str">
            <v>yes</v>
          </cell>
        </row>
        <row r="7626">
          <cell r="A7626" t="str">
            <v>Gold Creek South Fork 01</v>
          </cell>
          <cell r="B7626" t="str">
            <v xml:space="preserve">South Fork Gold Creek </v>
          </cell>
          <cell r="C7626" t="str">
            <v>Methow</v>
          </cell>
          <cell r="D7626" t="str">
            <v>yes</v>
          </cell>
          <cell r="E7626" t="str">
            <v>yes</v>
          </cell>
          <cell r="F7626" t="str">
            <v>yes</v>
          </cell>
        </row>
        <row r="7627">
          <cell r="A7627" t="str">
            <v>Gold Creek South Fork 02</v>
          </cell>
          <cell r="B7627" t="str">
            <v xml:space="preserve">South Fork Gold Creek </v>
          </cell>
          <cell r="C7627" t="str">
            <v>Methow</v>
          </cell>
          <cell r="D7627" t="str">
            <v>yes</v>
          </cell>
          <cell r="E7627" t="str">
            <v>yes</v>
          </cell>
          <cell r="F7627" t="str">
            <v>yes</v>
          </cell>
        </row>
        <row r="7628">
          <cell r="A7628" t="str">
            <v>Gold Creek South Fork 03</v>
          </cell>
          <cell r="B7628" t="str">
            <v xml:space="preserve">South Fork Gold Creek </v>
          </cell>
          <cell r="C7628" t="str">
            <v>Methow</v>
          </cell>
          <cell r="D7628" t="str">
            <v>yes</v>
          </cell>
          <cell r="E7628" t="str">
            <v>yes</v>
          </cell>
          <cell r="F7628" t="str">
            <v>yes</v>
          </cell>
        </row>
        <row r="7629">
          <cell r="A7629" t="str">
            <v>Gold Creek South Fork 04</v>
          </cell>
          <cell r="B7629" t="str">
            <v xml:space="preserve">South Fork Gold Creek </v>
          </cell>
          <cell r="C7629" t="str">
            <v>Methow</v>
          </cell>
          <cell r="D7629" t="str">
            <v>no</v>
          </cell>
          <cell r="E7629" t="str">
            <v>no</v>
          </cell>
          <cell r="F7629" t="str">
            <v>yes</v>
          </cell>
        </row>
        <row r="7630">
          <cell r="A7630" t="str">
            <v>Goose Creek 01</v>
          </cell>
          <cell r="B7630" t="str">
            <v xml:space="preserve">Lower Chiwawa River </v>
          </cell>
          <cell r="C7630" t="str">
            <v>Wenatchee</v>
          </cell>
          <cell r="D7630" t="str">
            <v>yes</v>
          </cell>
          <cell r="E7630" t="str">
            <v>yes</v>
          </cell>
          <cell r="F7630" t="str">
            <v>no</v>
          </cell>
        </row>
        <row r="7631">
          <cell r="A7631" t="str">
            <v>Hancock Creek 01</v>
          </cell>
          <cell r="B7631" t="str">
            <v>Methow River-Fawn Creek</v>
          </cell>
          <cell r="C7631" t="str">
            <v>Methow</v>
          </cell>
          <cell r="D7631" t="str">
            <v>yes</v>
          </cell>
          <cell r="E7631" t="str">
            <v>yes</v>
          </cell>
          <cell r="F7631" t="str">
            <v>yes</v>
          </cell>
        </row>
        <row r="7632">
          <cell r="A7632" t="str">
            <v>Hansel Creek 01</v>
          </cell>
          <cell r="B7632" t="str">
            <v xml:space="preserve">Lower Peshastin Creek </v>
          </cell>
          <cell r="C7632" t="str">
            <v>Wenatchee</v>
          </cell>
          <cell r="D7632" t="str">
            <v>no</v>
          </cell>
          <cell r="E7632" t="str">
            <v>yes</v>
          </cell>
          <cell r="F7632" t="str">
            <v>no</v>
          </cell>
        </row>
        <row r="7633">
          <cell r="A7633" t="str">
            <v>Henry Creek 01</v>
          </cell>
          <cell r="B7633" t="str">
            <v xml:space="preserve">Upper Nason Creek </v>
          </cell>
          <cell r="C7633" t="str">
            <v>Wenatchee</v>
          </cell>
          <cell r="D7633" t="str">
            <v>no</v>
          </cell>
          <cell r="E7633" t="str">
            <v>no</v>
          </cell>
          <cell r="F7633" t="str">
            <v>yes</v>
          </cell>
        </row>
        <row r="7634">
          <cell r="A7634" t="str">
            <v>Hornet Creek 01</v>
          </cell>
          <cell r="B7634" t="str">
            <v xml:space="preserve">Lower Mad River </v>
          </cell>
          <cell r="C7634" t="str">
            <v>Entiat</v>
          </cell>
          <cell r="D7634" t="str">
            <v>yes</v>
          </cell>
          <cell r="E7634" t="str">
            <v>yes</v>
          </cell>
          <cell r="F7634" t="str">
            <v>yes</v>
          </cell>
        </row>
        <row r="7635">
          <cell r="A7635" t="str">
            <v>Hornet Creek 02</v>
          </cell>
          <cell r="B7635" t="str">
            <v xml:space="preserve">Lower Mad River </v>
          </cell>
          <cell r="C7635" t="str">
            <v>Entiat</v>
          </cell>
          <cell r="D7635" t="str">
            <v>no</v>
          </cell>
          <cell r="E7635" t="str">
            <v>yes</v>
          </cell>
          <cell r="F7635" t="str">
            <v>no</v>
          </cell>
        </row>
        <row r="7636">
          <cell r="A7636" t="str">
            <v>Hornet Draw 01</v>
          </cell>
          <cell r="B7636" t="str">
            <v xml:space="preserve">Libby Creek </v>
          </cell>
          <cell r="C7636" t="str">
            <v>Methow</v>
          </cell>
          <cell r="D7636" t="str">
            <v>no</v>
          </cell>
          <cell r="E7636" t="str">
            <v>yes</v>
          </cell>
          <cell r="F7636" t="str">
            <v>no</v>
          </cell>
        </row>
        <row r="7637">
          <cell r="A7637" t="str">
            <v>Icicle Creek Lower 01</v>
          </cell>
          <cell r="B7637" t="str">
            <v xml:space="preserve">Lower Icicle Creek </v>
          </cell>
          <cell r="C7637" t="str">
            <v>Wenatchee</v>
          </cell>
          <cell r="D7637" t="str">
            <v>yes</v>
          </cell>
          <cell r="E7637" t="str">
            <v>yes</v>
          </cell>
          <cell r="F7637" t="str">
            <v>yes</v>
          </cell>
        </row>
        <row r="7638">
          <cell r="A7638" t="str">
            <v>Icicle Creek Lower 02</v>
          </cell>
          <cell r="B7638" t="str">
            <v xml:space="preserve">Lower Icicle Creek </v>
          </cell>
          <cell r="C7638" t="str">
            <v>Wenatchee</v>
          </cell>
          <cell r="D7638" t="str">
            <v>yes</v>
          </cell>
          <cell r="E7638" t="str">
            <v>yes</v>
          </cell>
          <cell r="F7638" t="str">
            <v>yes</v>
          </cell>
        </row>
        <row r="7639">
          <cell r="A7639" t="str">
            <v>Icicle Creek Lower 03</v>
          </cell>
          <cell r="B7639" t="str">
            <v xml:space="preserve">Lower Icicle Creek </v>
          </cell>
          <cell r="C7639" t="str">
            <v>Wenatchee</v>
          </cell>
          <cell r="D7639" t="str">
            <v>yes</v>
          </cell>
          <cell r="E7639" t="str">
            <v>yes</v>
          </cell>
          <cell r="F7639" t="str">
            <v>yes</v>
          </cell>
        </row>
        <row r="7640">
          <cell r="A7640" t="str">
            <v>Icicle Creek Lower 04</v>
          </cell>
          <cell r="B7640" t="str">
            <v xml:space="preserve">Lower Icicle Creek </v>
          </cell>
          <cell r="C7640" t="str">
            <v>Wenatchee</v>
          </cell>
          <cell r="D7640" t="str">
            <v>yes</v>
          </cell>
          <cell r="E7640" t="str">
            <v>yes</v>
          </cell>
          <cell r="F7640" t="str">
            <v>yes</v>
          </cell>
        </row>
        <row r="7641">
          <cell r="A7641" t="str">
            <v>Icicle Creek Lower 05</v>
          </cell>
          <cell r="B7641" t="str">
            <v xml:space="preserve">Lower Icicle Creek </v>
          </cell>
          <cell r="C7641" t="str">
            <v>Wenatchee</v>
          </cell>
          <cell r="D7641" t="str">
            <v>yes</v>
          </cell>
          <cell r="E7641" t="str">
            <v>yes</v>
          </cell>
          <cell r="F7641" t="str">
            <v>yes</v>
          </cell>
        </row>
        <row r="7642">
          <cell r="A7642" t="str">
            <v>Icicle Creek Lower 06</v>
          </cell>
          <cell r="B7642" t="str">
            <v xml:space="preserve">Lower Icicle Creek </v>
          </cell>
          <cell r="C7642" t="str">
            <v>Wenatchee</v>
          </cell>
          <cell r="D7642" t="str">
            <v>no</v>
          </cell>
          <cell r="E7642" t="str">
            <v>no</v>
          </cell>
          <cell r="F7642" t="str">
            <v>yes</v>
          </cell>
        </row>
        <row r="7643">
          <cell r="A7643" t="str">
            <v>Icicle Creek Lower 07</v>
          </cell>
          <cell r="B7643" t="str">
            <v xml:space="preserve">Lower Icicle Creek </v>
          </cell>
          <cell r="C7643" t="str">
            <v>Wenatchee</v>
          </cell>
          <cell r="D7643" t="str">
            <v>no</v>
          </cell>
          <cell r="E7643" t="str">
            <v>no</v>
          </cell>
          <cell r="F7643" t="str">
            <v>yes</v>
          </cell>
        </row>
        <row r="7644">
          <cell r="A7644" t="str">
            <v>Icicle Creek Lower 08</v>
          </cell>
          <cell r="B7644" t="str">
            <v xml:space="preserve">Lower Icicle Creek </v>
          </cell>
          <cell r="C7644" t="str">
            <v>Wenatchee</v>
          </cell>
          <cell r="D7644" t="str">
            <v>no</v>
          </cell>
          <cell r="E7644" t="str">
            <v>no</v>
          </cell>
          <cell r="F7644" t="str">
            <v>yes</v>
          </cell>
        </row>
        <row r="7645">
          <cell r="A7645" t="str">
            <v>Icicle Creek Middle 01</v>
          </cell>
          <cell r="B7645" t="str">
            <v xml:space="preserve">Middle Icicle Creek </v>
          </cell>
          <cell r="C7645" t="str">
            <v>Wenatchee</v>
          </cell>
          <cell r="D7645" t="str">
            <v>no</v>
          </cell>
          <cell r="E7645" t="str">
            <v>no</v>
          </cell>
          <cell r="F7645" t="str">
            <v>yes</v>
          </cell>
        </row>
        <row r="7646">
          <cell r="A7646" t="str">
            <v>Icicle Creek Middle 02</v>
          </cell>
          <cell r="B7646" t="str">
            <v xml:space="preserve">Middle Icicle Creek </v>
          </cell>
          <cell r="C7646" t="str">
            <v>Wenatchee</v>
          </cell>
          <cell r="D7646" t="str">
            <v>no</v>
          </cell>
          <cell r="E7646" t="str">
            <v>no</v>
          </cell>
          <cell r="F7646" t="str">
            <v>yes</v>
          </cell>
        </row>
        <row r="7647">
          <cell r="A7647" t="str">
            <v>Icicle Creek Middle 03</v>
          </cell>
          <cell r="B7647" t="str">
            <v xml:space="preserve">Middle Icicle Creek </v>
          </cell>
          <cell r="C7647" t="str">
            <v>Wenatchee</v>
          </cell>
          <cell r="D7647" t="str">
            <v>no</v>
          </cell>
          <cell r="E7647" t="str">
            <v>no</v>
          </cell>
          <cell r="F7647" t="str">
            <v>yes</v>
          </cell>
        </row>
        <row r="7648">
          <cell r="A7648" t="str">
            <v>Icicle Creek Middle 04</v>
          </cell>
          <cell r="B7648" t="str">
            <v xml:space="preserve">Middle Icicle Creek </v>
          </cell>
          <cell r="C7648" t="str">
            <v>Wenatchee</v>
          </cell>
          <cell r="D7648" t="str">
            <v>no</v>
          </cell>
          <cell r="E7648" t="str">
            <v>no</v>
          </cell>
          <cell r="F7648" t="str">
            <v>yes</v>
          </cell>
        </row>
        <row r="7649">
          <cell r="A7649" t="str">
            <v>Icicle Creek Middle 05</v>
          </cell>
          <cell r="B7649" t="str">
            <v xml:space="preserve">Middle Icicle Creek </v>
          </cell>
          <cell r="C7649" t="str">
            <v>Wenatchee</v>
          </cell>
          <cell r="D7649" t="str">
            <v>no</v>
          </cell>
          <cell r="E7649" t="str">
            <v>no</v>
          </cell>
          <cell r="F7649" t="str">
            <v>yes</v>
          </cell>
        </row>
        <row r="7650">
          <cell r="A7650" t="str">
            <v>Icicle Creek Middle 06</v>
          </cell>
          <cell r="B7650" t="str">
            <v xml:space="preserve">Middle Icicle Creek </v>
          </cell>
          <cell r="C7650" t="str">
            <v>Wenatchee</v>
          </cell>
          <cell r="D7650" t="str">
            <v>no</v>
          </cell>
          <cell r="E7650" t="str">
            <v>no</v>
          </cell>
          <cell r="F7650" t="str">
            <v>yes</v>
          </cell>
        </row>
        <row r="7651">
          <cell r="A7651" t="str">
            <v>Icicle Creek Middle 07</v>
          </cell>
          <cell r="B7651" t="str">
            <v xml:space="preserve">Middle Icicle Creek </v>
          </cell>
          <cell r="C7651" t="str">
            <v>Wenatchee</v>
          </cell>
          <cell r="D7651" t="str">
            <v>no</v>
          </cell>
          <cell r="E7651" t="str">
            <v>no</v>
          </cell>
          <cell r="F7651" t="str">
            <v>yes</v>
          </cell>
        </row>
        <row r="7652">
          <cell r="A7652" t="str">
            <v>Icicle Creek Middle 08</v>
          </cell>
          <cell r="B7652" t="str">
            <v xml:space="preserve">Middle Icicle Creek </v>
          </cell>
          <cell r="C7652" t="str">
            <v>Wenatchee</v>
          </cell>
          <cell r="D7652" t="str">
            <v>no</v>
          </cell>
          <cell r="E7652" t="str">
            <v>no</v>
          </cell>
          <cell r="F7652" t="str">
            <v>yes</v>
          </cell>
        </row>
        <row r="7653">
          <cell r="A7653" t="str">
            <v>Icicle Creek Middle 09</v>
          </cell>
          <cell r="B7653" t="str">
            <v xml:space="preserve">Middle Icicle Creek </v>
          </cell>
          <cell r="C7653" t="str">
            <v>Wenatchee</v>
          </cell>
          <cell r="D7653" t="str">
            <v>no</v>
          </cell>
          <cell r="E7653" t="str">
            <v>no</v>
          </cell>
          <cell r="F7653" t="str">
            <v>yes</v>
          </cell>
        </row>
        <row r="7654">
          <cell r="A7654" t="str">
            <v>Icicle Creek Middle 10</v>
          </cell>
          <cell r="B7654" t="str">
            <v xml:space="preserve">Middle Icicle Creek </v>
          </cell>
          <cell r="C7654" t="str">
            <v>Wenatchee</v>
          </cell>
          <cell r="D7654" t="str">
            <v>no</v>
          </cell>
          <cell r="E7654" t="str">
            <v>no</v>
          </cell>
          <cell r="F7654" t="str">
            <v>yes</v>
          </cell>
        </row>
        <row r="7655">
          <cell r="A7655" t="str">
            <v>Icicle Creek Middle 11</v>
          </cell>
          <cell r="B7655" t="str">
            <v xml:space="preserve">Upper Icicle Creek </v>
          </cell>
          <cell r="C7655" t="str">
            <v>Wenatchee</v>
          </cell>
          <cell r="D7655" t="str">
            <v>no</v>
          </cell>
          <cell r="E7655" t="str">
            <v>no</v>
          </cell>
          <cell r="F7655" t="str">
            <v>yes</v>
          </cell>
        </row>
        <row r="7656">
          <cell r="A7656" t="str">
            <v>Icicle Creek Upper 01</v>
          </cell>
          <cell r="B7656" t="str">
            <v xml:space="preserve">Upper Icicle Creek </v>
          </cell>
          <cell r="C7656" t="str">
            <v>Wenatchee</v>
          </cell>
          <cell r="D7656" t="str">
            <v>no</v>
          </cell>
          <cell r="E7656" t="str">
            <v>no</v>
          </cell>
          <cell r="F7656" t="str">
            <v>yes</v>
          </cell>
        </row>
        <row r="7657">
          <cell r="A7657" t="str">
            <v>Icicle Creek Upper 02</v>
          </cell>
          <cell r="B7657" t="str">
            <v xml:space="preserve">Upper Icicle Creek </v>
          </cell>
          <cell r="C7657" t="str">
            <v>Wenatchee</v>
          </cell>
          <cell r="D7657" t="str">
            <v>no</v>
          </cell>
          <cell r="E7657" t="str">
            <v>no</v>
          </cell>
          <cell r="F7657" t="str">
            <v>yes</v>
          </cell>
        </row>
        <row r="7658">
          <cell r="A7658" t="str">
            <v>Icicle Creek Upper 03</v>
          </cell>
          <cell r="B7658" t="str">
            <v xml:space="preserve">Upper Icicle Creek </v>
          </cell>
          <cell r="C7658" t="str">
            <v>Wenatchee</v>
          </cell>
          <cell r="D7658" t="str">
            <v>no</v>
          </cell>
          <cell r="E7658" t="str">
            <v>no</v>
          </cell>
          <cell r="F7658" t="str">
            <v>yes</v>
          </cell>
        </row>
        <row r="7659">
          <cell r="A7659" t="str">
            <v>Icicle Creek Upper 04</v>
          </cell>
          <cell r="B7659" t="str">
            <v xml:space="preserve">Upper Icicle Creek </v>
          </cell>
          <cell r="C7659" t="str">
            <v>Wenatchee</v>
          </cell>
          <cell r="D7659" t="str">
            <v>no</v>
          </cell>
          <cell r="E7659" t="str">
            <v>no</v>
          </cell>
          <cell r="F7659" t="str">
            <v>yes</v>
          </cell>
        </row>
        <row r="7660">
          <cell r="A7660" t="str">
            <v>Icicle Creek Upper 05</v>
          </cell>
          <cell r="B7660" t="str">
            <v xml:space="preserve">Upper Icicle Creek </v>
          </cell>
          <cell r="C7660" t="str">
            <v>Wenatchee</v>
          </cell>
          <cell r="D7660" t="str">
            <v>no</v>
          </cell>
          <cell r="E7660" t="str">
            <v>no</v>
          </cell>
          <cell r="F7660" t="str">
            <v>no</v>
          </cell>
        </row>
        <row r="7661">
          <cell r="A7661" t="str">
            <v>Indian Creek 01</v>
          </cell>
          <cell r="B7661" t="str">
            <v xml:space="preserve">Tillicum Creek </v>
          </cell>
          <cell r="C7661" t="str">
            <v>Entiat</v>
          </cell>
          <cell r="D7661" t="str">
            <v>no</v>
          </cell>
          <cell r="E7661" t="str">
            <v>yes</v>
          </cell>
          <cell r="F7661" t="str">
            <v>no</v>
          </cell>
        </row>
        <row r="7662">
          <cell r="A7662" t="str">
            <v>Ingalls Creek 01</v>
          </cell>
          <cell r="B7662" t="str">
            <v xml:space="preserve">Upper Peshastin Creek </v>
          </cell>
          <cell r="C7662" t="str">
            <v>Wenatchee</v>
          </cell>
          <cell r="D7662" t="str">
            <v>yes</v>
          </cell>
          <cell r="E7662" t="str">
            <v>yes</v>
          </cell>
          <cell r="F7662" t="str">
            <v>yes</v>
          </cell>
        </row>
        <row r="7663">
          <cell r="A7663" t="str">
            <v>Ingalls Creek 02</v>
          </cell>
          <cell r="B7663" t="str">
            <v xml:space="preserve">Ingalls Creek </v>
          </cell>
          <cell r="C7663" t="str">
            <v>Wenatchee</v>
          </cell>
          <cell r="D7663" t="str">
            <v>yes</v>
          </cell>
          <cell r="E7663" t="str">
            <v>yes</v>
          </cell>
          <cell r="F7663" t="str">
            <v>yes</v>
          </cell>
        </row>
        <row r="7664">
          <cell r="A7664" t="str">
            <v>Ingalls Creek 03</v>
          </cell>
          <cell r="B7664" t="str">
            <v xml:space="preserve">Ingalls Creek </v>
          </cell>
          <cell r="C7664" t="str">
            <v>Wenatchee</v>
          </cell>
          <cell r="D7664" t="str">
            <v>no</v>
          </cell>
          <cell r="E7664" t="str">
            <v>no</v>
          </cell>
          <cell r="F7664" t="str">
            <v>yes</v>
          </cell>
        </row>
        <row r="7665">
          <cell r="A7665" t="str">
            <v>Jack Creek 01</v>
          </cell>
          <cell r="B7665" t="str">
            <v xml:space="preserve">Jack Creek </v>
          </cell>
          <cell r="C7665" t="str">
            <v>Wenatchee</v>
          </cell>
          <cell r="D7665" t="str">
            <v>no</v>
          </cell>
          <cell r="E7665" t="str">
            <v>no</v>
          </cell>
          <cell r="F7665" t="str">
            <v>yes</v>
          </cell>
        </row>
        <row r="7666">
          <cell r="A7666" t="str">
            <v>Johnson Creek 01</v>
          </cell>
          <cell r="B7666" t="str">
            <v>Johnson Creek</v>
          </cell>
          <cell r="C7666" t="str">
            <v>Okanogan</v>
          </cell>
          <cell r="D7666" t="str">
            <v>no</v>
          </cell>
          <cell r="E7666" t="str">
            <v>yes</v>
          </cell>
          <cell r="F7666" t="str">
            <v>no</v>
          </cell>
        </row>
        <row r="7667">
          <cell r="A7667" t="str">
            <v>Johnson Creek 02</v>
          </cell>
          <cell r="B7667" t="str">
            <v>Johnson Creek</v>
          </cell>
          <cell r="C7667" t="str">
            <v>Okanogan</v>
          </cell>
          <cell r="D7667" t="str">
            <v>no</v>
          </cell>
          <cell r="E7667" t="str">
            <v>yes</v>
          </cell>
          <cell r="F7667" t="str">
            <v>no</v>
          </cell>
        </row>
        <row r="7668">
          <cell r="A7668" t="str">
            <v>Johnson Creek 03</v>
          </cell>
          <cell r="B7668" t="str">
            <v>Johnson Creek</v>
          </cell>
          <cell r="C7668" t="str">
            <v>Okanogan</v>
          </cell>
          <cell r="D7668" t="str">
            <v>no</v>
          </cell>
          <cell r="E7668" t="str">
            <v>yes</v>
          </cell>
          <cell r="F7668" t="str">
            <v>no</v>
          </cell>
        </row>
        <row r="7669">
          <cell r="A7669" t="str">
            <v>Johnson Creek 04</v>
          </cell>
          <cell r="B7669" t="str">
            <v>Johnson Creek</v>
          </cell>
          <cell r="C7669" t="str">
            <v>Okanogan</v>
          </cell>
          <cell r="D7669" t="str">
            <v>no</v>
          </cell>
          <cell r="E7669" t="str">
            <v>yes</v>
          </cell>
          <cell r="F7669" t="str">
            <v>no</v>
          </cell>
        </row>
        <row r="7670">
          <cell r="A7670" t="str">
            <v>Johnson Creek 05</v>
          </cell>
          <cell r="B7670" t="str">
            <v>Johnson Creek</v>
          </cell>
          <cell r="C7670" t="str">
            <v>Okanogan</v>
          </cell>
          <cell r="D7670" t="str">
            <v>no</v>
          </cell>
          <cell r="E7670" t="str">
            <v>yes</v>
          </cell>
          <cell r="F7670" t="str">
            <v>no</v>
          </cell>
        </row>
        <row r="7671">
          <cell r="A7671" t="str">
            <v>Johnson Creek 06</v>
          </cell>
          <cell r="B7671" t="str">
            <v>Johnson Creek</v>
          </cell>
          <cell r="C7671" t="str">
            <v>Okanogan</v>
          </cell>
          <cell r="D7671" t="str">
            <v>no</v>
          </cell>
          <cell r="E7671" t="str">
            <v>yes</v>
          </cell>
          <cell r="F7671" t="str">
            <v>no</v>
          </cell>
        </row>
        <row r="7672">
          <cell r="A7672" t="str">
            <v>Johnson Creek 07</v>
          </cell>
          <cell r="B7672" t="str">
            <v>Johnson Creek</v>
          </cell>
          <cell r="C7672" t="str">
            <v>Okanogan</v>
          </cell>
          <cell r="D7672" t="str">
            <v>no</v>
          </cell>
          <cell r="E7672" t="str">
            <v>yes</v>
          </cell>
          <cell r="F7672" t="str">
            <v>no</v>
          </cell>
        </row>
        <row r="7673">
          <cell r="A7673" t="str">
            <v>Johnson Creek 08</v>
          </cell>
          <cell r="B7673" t="str">
            <v>Johnson Creek</v>
          </cell>
          <cell r="C7673" t="str">
            <v>Okanogan</v>
          </cell>
          <cell r="D7673" t="str">
            <v>no</v>
          </cell>
          <cell r="E7673" t="str">
            <v>yes</v>
          </cell>
          <cell r="F7673" t="str">
            <v>no</v>
          </cell>
        </row>
        <row r="7674">
          <cell r="A7674" t="str">
            <v>Kahler Creek 01</v>
          </cell>
          <cell r="B7674" t="str">
            <v xml:space="preserve">Lower Nason Creek </v>
          </cell>
          <cell r="C7674" t="str">
            <v>Wenatchee</v>
          </cell>
          <cell r="D7674" t="str">
            <v>yes</v>
          </cell>
          <cell r="E7674" t="str">
            <v>yes</v>
          </cell>
          <cell r="F7674" t="str">
            <v>no</v>
          </cell>
        </row>
        <row r="7675">
          <cell r="A7675" t="str">
            <v>Kloochman Creek 01</v>
          </cell>
          <cell r="B7675" t="str">
            <v xml:space="preserve">Tillicum Creek </v>
          </cell>
          <cell r="C7675" t="str">
            <v>Entiat</v>
          </cell>
          <cell r="D7675" t="str">
            <v>no</v>
          </cell>
          <cell r="E7675" t="str">
            <v>yes</v>
          </cell>
          <cell r="F7675" t="str">
            <v>no</v>
          </cell>
        </row>
        <row r="7676">
          <cell r="A7676" t="str">
            <v>Lake Creek Entiat 01</v>
          </cell>
          <cell r="B7676" t="str">
            <v>Entiat River-Lake Creek</v>
          </cell>
          <cell r="C7676" t="str">
            <v>Entiat</v>
          </cell>
          <cell r="D7676" t="str">
            <v>no</v>
          </cell>
          <cell r="E7676" t="str">
            <v>no</v>
          </cell>
          <cell r="F7676" t="str">
            <v>yes</v>
          </cell>
        </row>
        <row r="7677">
          <cell r="A7677" t="str">
            <v>Lake Creek Methow 01</v>
          </cell>
          <cell r="B7677" t="str">
            <v>Lake Creek (Methow)</v>
          </cell>
          <cell r="C7677" t="str">
            <v>Methow</v>
          </cell>
          <cell r="D7677" t="str">
            <v>yes</v>
          </cell>
          <cell r="E7677" t="str">
            <v>yes</v>
          </cell>
          <cell r="F7677" t="str">
            <v>yes</v>
          </cell>
        </row>
        <row r="7678">
          <cell r="A7678" t="str">
            <v>Lake Creek Methow 02</v>
          </cell>
          <cell r="B7678" t="str">
            <v>Lake Creek (Methow)</v>
          </cell>
          <cell r="C7678" t="str">
            <v>Methow</v>
          </cell>
          <cell r="D7678" t="str">
            <v>no</v>
          </cell>
          <cell r="E7678" t="str">
            <v>yes</v>
          </cell>
          <cell r="F7678" t="str">
            <v>yes</v>
          </cell>
        </row>
        <row r="7679">
          <cell r="A7679" t="str">
            <v>Lake Creek Methow 03</v>
          </cell>
          <cell r="B7679" t="str">
            <v>Lake Creek (Methow)</v>
          </cell>
          <cell r="C7679" t="str">
            <v>Methow</v>
          </cell>
          <cell r="D7679" t="str">
            <v>no</v>
          </cell>
          <cell r="E7679" t="str">
            <v>yes</v>
          </cell>
          <cell r="F7679" t="str">
            <v>yes</v>
          </cell>
        </row>
        <row r="7680">
          <cell r="A7680" t="str">
            <v>Lake Creek Methow 04</v>
          </cell>
          <cell r="B7680" t="str">
            <v>Lake Creek (Methow)</v>
          </cell>
          <cell r="C7680" t="str">
            <v>Methow</v>
          </cell>
          <cell r="D7680" t="str">
            <v>no</v>
          </cell>
          <cell r="E7680" t="str">
            <v>yes</v>
          </cell>
          <cell r="F7680" t="str">
            <v>yes</v>
          </cell>
        </row>
        <row r="7681">
          <cell r="A7681" t="str">
            <v>Lake Creek Methow 05</v>
          </cell>
          <cell r="B7681" t="str">
            <v>Lake Creek (Methow)</v>
          </cell>
          <cell r="C7681" t="str">
            <v>Methow</v>
          </cell>
          <cell r="D7681" t="str">
            <v>no</v>
          </cell>
          <cell r="E7681" t="str">
            <v>yes</v>
          </cell>
          <cell r="F7681" t="str">
            <v>yes</v>
          </cell>
        </row>
        <row r="7682">
          <cell r="A7682" t="str">
            <v>Lake Creek Methow 06</v>
          </cell>
          <cell r="B7682" t="str">
            <v>Lake Creek (Methow)</v>
          </cell>
          <cell r="C7682" t="str">
            <v>Methow</v>
          </cell>
          <cell r="D7682" t="str">
            <v>no</v>
          </cell>
          <cell r="E7682" t="str">
            <v>yes</v>
          </cell>
          <cell r="F7682" t="str">
            <v>yes</v>
          </cell>
        </row>
        <row r="7683">
          <cell r="A7683" t="str">
            <v>Lake Wenatchee 01</v>
          </cell>
          <cell r="B7683" t="str">
            <v xml:space="preserve">Lake Wenatchee </v>
          </cell>
          <cell r="C7683" t="str">
            <v>Wenatchee</v>
          </cell>
          <cell r="D7683" t="str">
            <v>yes</v>
          </cell>
          <cell r="E7683" t="str">
            <v>yes</v>
          </cell>
          <cell r="F7683" t="str">
            <v>yes</v>
          </cell>
        </row>
        <row r="7684">
          <cell r="A7684" t="str">
            <v>Larsen Creek 01</v>
          </cell>
          <cell r="B7684" t="str">
            <v xml:space="preserve">Lower Peshastin Creek </v>
          </cell>
          <cell r="C7684" t="str">
            <v>Wenatchee</v>
          </cell>
          <cell r="D7684" t="str">
            <v>no</v>
          </cell>
          <cell r="E7684" t="str">
            <v>no</v>
          </cell>
          <cell r="F7684" t="str">
            <v>no</v>
          </cell>
        </row>
        <row r="7685">
          <cell r="A7685" t="str">
            <v>Leland Creek 01</v>
          </cell>
          <cell r="B7685" t="str">
            <v xml:space="preserve">Upper Icicle Creek </v>
          </cell>
          <cell r="C7685" t="str">
            <v>Wenatchee</v>
          </cell>
          <cell r="D7685" t="str">
            <v>no</v>
          </cell>
          <cell r="E7685" t="str">
            <v>no</v>
          </cell>
          <cell r="F7685" t="str">
            <v>yes</v>
          </cell>
        </row>
        <row r="7686">
          <cell r="A7686" t="str">
            <v>Leland Creek 02</v>
          </cell>
          <cell r="B7686" t="str">
            <v xml:space="preserve">Upper Icicle Creek </v>
          </cell>
          <cell r="C7686" t="str">
            <v>Wenatchee</v>
          </cell>
          <cell r="D7686" t="str">
            <v>no</v>
          </cell>
          <cell r="E7686" t="str">
            <v>no</v>
          </cell>
          <cell r="F7686" t="str">
            <v>yes</v>
          </cell>
        </row>
        <row r="7687">
          <cell r="A7687" t="str">
            <v>Leland Creek 03</v>
          </cell>
          <cell r="B7687" t="str">
            <v xml:space="preserve">Upper Icicle Creek </v>
          </cell>
          <cell r="C7687" t="str">
            <v>Wenatchee</v>
          </cell>
          <cell r="D7687" t="str">
            <v>no</v>
          </cell>
          <cell r="E7687" t="str">
            <v>no</v>
          </cell>
          <cell r="F7687" t="str">
            <v>yes</v>
          </cell>
        </row>
        <row r="7688">
          <cell r="A7688" t="str">
            <v>Leland Creek 04</v>
          </cell>
          <cell r="B7688" t="str">
            <v xml:space="preserve">Upper Icicle Creek </v>
          </cell>
          <cell r="C7688" t="str">
            <v>Wenatchee</v>
          </cell>
          <cell r="D7688" t="str">
            <v>no</v>
          </cell>
          <cell r="E7688" t="str">
            <v>no</v>
          </cell>
          <cell r="F7688" t="str">
            <v>yes</v>
          </cell>
        </row>
        <row r="7689">
          <cell r="A7689" t="str">
            <v>Libby Creek 01</v>
          </cell>
          <cell r="B7689" t="str">
            <v xml:space="preserve">Libby Creek </v>
          </cell>
          <cell r="C7689" t="str">
            <v>Methow</v>
          </cell>
          <cell r="D7689" t="str">
            <v>yes</v>
          </cell>
          <cell r="E7689" t="str">
            <v>yes</v>
          </cell>
          <cell r="F7689" t="str">
            <v>yes</v>
          </cell>
        </row>
        <row r="7690">
          <cell r="A7690" t="str">
            <v>Libby Creek 02</v>
          </cell>
          <cell r="B7690" t="str">
            <v xml:space="preserve">Libby Creek </v>
          </cell>
          <cell r="C7690" t="str">
            <v>Methow</v>
          </cell>
          <cell r="D7690" t="str">
            <v>yes</v>
          </cell>
          <cell r="E7690" t="str">
            <v>yes</v>
          </cell>
          <cell r="F7690" t="str">
            <v>yes</v>
          </cell>
        </row>
        <row r="7691">
          <cell r="A7691" t="str">
            <v>Libby Creek 03</v>
          </cell>
          <cell r="B7691" t="str">
            <v xml:space="preserve">Libby Creek </v>
          </cell>
          <cell r="C7691" t="str">
            <v>Methow</v>
          </cell>
          <cell r="D7691" t="str">
            <v>yes</v>
          </cell>
          <cell r="E7691" t="str">
            <v>yes</v>
          </cell>
          <cell r="F7691" t="str">
            <v>yes</v>
          </cell>
        </row>
        <row r="7692">
          <cell r="A7692" t="str">
            <v>Libby Creek 04</v>
          </cell>
          <cell r="B7692" t="str">
            <v xml:space="preserve">Libby Creek </v>
          </cell>
          <cell r="C7692" t="str">
            <v>Methow</v>
          </cell>
          <cell r="D7692" t="str">
            <v>yes</v>
          </cell>
          <cell r="E7692" t="str">
            <v>yes</v>
          </cell>
          <cell r="F7692" t="str">
            <v>yes</v>
          </cell>
        </row>
        <row r="7693">
          <cell r="A7693" t="str">
            <v>Libby Creek 05</v>
          </cell>
          <cell r="B7693" t="str">
            <v xml:space="preserve">Libby Creek </v>
          </cell>
          <cell r="C7693" t="str">
            <v>Methow</v>
          </cell>
          <cell r="D7693" t="str">
            <v>yes</v>
          </cell>
          <cell r="E7693" t="str">
            <v>yes</v>
          </cell>
          <cell r="F7693" t="str">
            <v>yes</v>
          </cell>
        </row>
        <row r="7694">
          <cell r="A7694" t="str">
            <v>Libby Creek 06</v>
          </cell>
          <cell r="B7694" t="str">
            <v xml:space="preserve">Libby Creek </v>
          </cell>
          <cell r="C7694" t="str">
            <v>Methow</v>
          </cell>
          <cell r="D7694" t="str">
            <v>yes</v>
          </cell>
          <cell r="E7694" t="str">
            <v>yes</v>
          </cell>
          <cell r="F7694" t="str">
            <v>yes</v>
          </cell>
        </row>
        <row r="7695">
          <cell r="A7695" t="str">
            <v>Libby Creek 07</v>
          </cell>
          <cell r="B7695" t="str">
            <v xml:space="preserve">Libby Creek </v>
          </cell>
          <cell r="C7695" t="str">
            <v>Methow</v>
          </cell>
          <cell r="D7695" t="str">
            <v>yes</v>
          </cell>
          <cell r="E7695" t="str">
            <v>yes</v>
          </cell>
          <cell r="F7695" t="str">
            <v>yes</v>
          </cell>
        </row>
        <row r="7696">
          <cell r="A7696" t="str">
            <v>Libby Creek North Fork 01</v>
          </cell>
          <cell r="B7696" t="str">
            <v xml:space="preserve">Libby Creek </v>
          </cell>
          <cell r="C7696" t="str">
            <v>Methow</v>
          </cell>
          <cell r="D7696" t="str">
            <v>no</v>
          </cell>
          <cell r="E7696" t="str">
            <v>no</v>
          </cell>
          <cell r="F7696" t="str">
            <v>no</v>
          </cell>
        </row>
        <row r="7697">
          <cell r="A7697" t="str">
            <v>Libby Creek North Fork 02</v>
          </cell>
          <cell r="B7697" t="str">
            <v xml:space="preserve">Libby Creek </v>
          </cell>
          <cell r="C7697" t="str">
            <v>Methow</v>
          </cell>
          <cell r="D7697" t="str">
            <v>no</v>
          </cell>
          <cell r="E7697" t="str">
            <v>no</v>
          </cell>
          <cell r="F7697" t="str">
            <v>no</v>
          </cell>
        </row>
        <row r="7698">
          <cell r="A7698" t="str">
            <v>Libby Creek South Fork 01</v>
          </cell>
          <cell r="B7698" t="str">
            <v xml:space="preserve">Libby Creek </v>
          </cell>
          <cell r="C7698" t="str">
            <v>Methow</v>
          </cell>
          <cell r="D7698" t="str">
            <v>no</v>
          </cell>
          <cell r="E7698" t="str">
            <v>no</v>
          </cell>
          <cell r="F7698" t="str">
            <v>no</v>
          </cell>
        </row>
        <row r="7699">
          <cell r="A7699" t="str">
            <v>Libby Creek South Fork 02</v>
          </cell>
          <cell r="B7699" t="str">
            <v xml:space="preserve">Libby Creek </v>
          </cell>
          <cell r="C7699" t="str">
            <v>Methow</v>
          </cell>
          <cell r="D7699" t="str">
            <v>no</v>
          </cell>
          <cell r="E7699" t="str">
            <v>no</v>
          </cell>
          <cell r="F7699" t="str">
            <v>no</v>
          </cell>
        </row>
        <row r="7700">
          <cell r="A7700" t="str">
            <v>Little Boulder Creek 01</v>
          </cell>
          <cell r="B7700" t="str">
            <v>Methow River-Fawn Creek</v>
          </cell>
          <cell r="C7700" t="str">
            <v>Methow</v>
          </cell>
          <cell r="D7700" t="str">
            <v>no</v>
          </cell>
          <cell r="E7700" t="str">
            <v>yes</v>
          </cell>
          <cell r="F7700" t="str">
            <v>no</v>
          </cell>
        </row>
        <row r="7701">
          <cell r="A7701" t="str">
            <v>Little Bridge Creek 01</v>
          </cell>
          <cell r="B7701" t="str">
            <v xml:space="preserve">Little Bridge Creek </v>
          </cell>
          <cell r="C7701" t="str">
            <v>Methow</v>
          </cell>
          <cell r="D7701" t="str">
            <v>no</v>
          </cell>
          <cell r="E7701" t="str">
            <v>no</v>
          </cell>
          <cell r="F7701" t="str">
            <v>no</v>
          </cell>
        </row>
        <row r="7702">
          <cell r="A7702" t="str">
            <v>Little Bridge Creek 02</v>
          </cell>
          <cell r="B7702" t="str">
            <v xml:space="preserve">Little Bridge Creek </v>
          </cell>
          <cell r="C7702" t="str">
            <v>Methow</v>
          </cell>
          <cell r="D7702" t="str">
            <v>yes</v>
          </cell>
          <cell r="E7702" t="str">
            <v>yes</v>
          </cell>
          <cell r="F7702" t="str">
            <v>yes</v>
          </cell>
        </row>
        <row r="7703">
          <cell r="A7703" t="str">
            <v>Little Bridge Creek 03</v>
          </cell>
          <cell r="B7703" t="str">
            <v xml:space="preserve">Little Bridge Creek </v>
          </cell>
          <cell r="C7703" t="str">
            <v>Methow</v>
          </cell>
          <cell r="D7703" t="str">
            <v>yes</v>
          </cell>
          <cell r="E7703" t="str">
            <v>yes</v>
          </cell>
          <cell r="F7703" t="str">
            <v>yes</v>
          </cell>
        </row>
        <row r="7704">
          <cell r="A7704" t="str">
            <v>Little Bridge Creek 04</v>
          </cell>
          <cell r="B7704" t="str">
            <v xml:space="preserve">Little Bridge Creek </v>
          </cell>
          <cell r="C7704" t="str">
            <v>Methow</v>
          </cell>
          <cell r="D7704" t="str">
            <v>yes</v>
          </cell>
          <cell r="E7704" t="str">
            <v>yes</v>
          </cell>
          <cell r="F7704" t="str">
            <v>yes</v>
          </cell>
        </row>
        <row r="7705">
          <cell r="A7705" t="str">
            <v>Little Bridge Creek 05</v>
          </cell>
          <cell r="B7705" t="str">
            <v xml:space="preserve">Little Bridge Creek </v>
          </cell>
          <cell r="C7705" t="str">
            <v>Methow</v>
          </cell>
          <cell r="D7705" t="str">
            <v>yes</v>
          </cell>
          <cell r="E7705" t="str">
            <v>yes</v>
          </cell>
          <cell r="F7705" t="str">
            <v>yes</v>
          </cell>
        </row>
        <row r="7706">
          <cell r="A7706" t="str">
            <v>Little Bridge Creek 06</v>
          </cell>
          <cell r="B7706" t="str">
            <v xml:space="preserve">Little Bridge Creek </v>
          </cell>
          <cell r="C7706" t="str">
            <v>Methow</v>
          </cell>
          <cell r="D7706" t="str">
            <v>yes</v>
          </cell>
          <cell r="E7706" t="str">
            <v>yes</v>
          </cell>
          <cell r="F7706" t="str">
            <v>yes</v>
          </cell>
        </row>
        <row r="7707">
          <cell r="A7707" t="str">
            <v>Little Camas Creek 01</v>
          </cell>
          <cell r="B7707" t="str">
            <v xml:space="preserve">Sand Creek </v>
          </cell>
          <cell r="C7707" t="str">
            <v>Wenatchee</v>
          </cell>
          <cell r="D7707" t="str">
            <v>no</v>
          </cell>
          <cell r="E7707" t="str">
            <v>yes</v>
          </cell>
          <cell r="F7707" t="str">
            <v>no</v>
          </cell>
        </row>
        <row r="7708">
          <cell r="A7708" t="str">
            <v>Little Giant Creek 01</v>
          </cell>
          <cell r="B7708" t="str">
            <v xml:space="preserve">Upper Chiwawa River </v>
          </cell>
          <cell r="C7708" t="str">
            <v>Wenatchee</v>
          </cell>
          <cell r="D7708" t="str">
            <v>no</v>
          </cell>
          <cell r="E7708" t="str">
            <v>yes</v>
          </cell>
          <cell r="F7708" t="str">
            <v>no</v>
          </cell>
        </row>
        <row r="7709">
          <cell r="A7709" t="str">
            <v>Little Slate Creek 01</v>
          </cell>
          <cell r="B7709" t="str">
            <v xml:space="preserve">Middle Twisp River </v>
          </cell>
          <cell r="C7709" t="str">
            <v>Methow</v>
          </cell>
          <cell r="D7709" t="str">
            <v>no</v>
          </cell>
          <cell r="E7709" t="str">
            <v>no</v>
          </cell>
          <cell r="F7709" t="str">
            <v>no</v>
          </cell>
        </row>
        <row r="7710">
          <cell r="A7710" t="str">
            <v>Little Wenatchee River Lower 01</v>
          </cell>
          <cell r="B7710" t="str">
            <v xml:space="preserve">Lower Little Wenatchee River </v>
          </cell>
          <cell r="C7710" t="str">
            <v>Wenatchee</v>
          </cell>
          <cell r="D7710" t="str">
            <v>yes</v>
          </cell>
          <cell r="E7710" t="str">
            <v>yes</v>
          </cell>
          <cell r="F7710" t="str">
            <v>yes</v>
          </cell>
        </row>
        <row r="7711">
          <cell r="A7711" t="str">
            <v>Little Wenatchee River Lower 02</v>
          </cell>
          <cell r="B7711" t="str">
            <v xml:space="preserve">Lower Little Wenatchee River </v>
          </cell>
          <cell r="C7711" t="str">
            <v>Wenatchee</v>
          </cell>
          <cell r="D7711" t="str">
            <v>yes</v>
          </cell>
          <cell r="E7711" t="str">
            <v>yes</v>
          </cell>
          <cell r="F7711" t="str">
            <v>yes</v>
          </cell>
        </row>
        <row r="7712">
          <cell r="A7712" t="str">
            <v>Little Wenatchee River Lower 03</v>
          </cell>
          <cell r="B7712" t="str">
            <v xml:space="preserve">Lower Little Wenatchee River </v>
          </cell>
          <cell r="C7712" t="str">
            <v>Wenatchee</v>
          </cell>
          <cell r="D7712" t="str">
            <v>yes</v>
          </cell>
          <cell r="E7712" t="str">
            <v>yes</v>
          </cell>
          <cell r="F7712" t="str">
            <v>yes</v>
          </cell>
        </row>
        <row r="7713">
          <cell r="A7713" t="str">
            <v>Little Wenatchee River Lower 04</v>
          </cell>
          <cell r="B7713" t="str">
            <v xml:space="preserve">Lower Little Wenatchee River </v>
          </cell>
          <cell r="C7713" t="str">
            <v>Wenatchee</v>
          </cell>
          <cell r="D7713" t="str">
            <v>yes</v>
          </cell>
          <cell r="E7713" t="str">
            <v>yes</v>
          </cell>
          <cell r="F7713" t="str">
            <v>yes</v>
          </cell>
        </row>
        <row r="7714">
          <cell r="A7714" t="str">
            <v>Little Wenatchee River Lower 05</v>
          </cell>
          <cell r="B7714" t="str">
            <v xml:space="preserve">Lower Little Wenatchee River </v>
          </cell>
          <cell r="C7714" t="str">
            <v>Wenatchee</v>
          </cell>
          <cell r="D7714" t="str">
            <v>yes</v>
          </cell>
          <cell r="E7714" t="str">
            <v>yes</v>
          </cell>
          <cell r="F7714" t="str">
            <v>yes</v>
          </cell>
        </row>
        <row r="7715">
          <cell r="A7715" t="str">
            <v>Little Wenatchee River Lower 06</v>
          </cell>
          <cell r="B7715" t="str">
            <v xml:space="preserve">Middle Little Wenatchee River </v>
          </cell>
          <cell r="C7715" t="str">
            <v>Wenatchee</v>
          </cell>
          <cell r="D7715" t="str">
            <v>no</v>
          </cell>
          <cell r="E7715" t="str">
            <v>no</v>
          </cell>
          <cell r="F7715" t="str">
            <v>yes</v>
          </cell>
        </row>
        <row r="7716">
          <cell r="A7716" t="str">
            <v>Little Wenatchee River Middle 01</v>
          </cell>
          <cell r="B7716" t="str">
            <v>Lake Creek (Wenatchee)</v>
          </cell>
          <cell r="C7716" t="str">
            <v>Wenatchee</v>
          </cell>
          <cell r="D7716" t="str">
            <v>no</v>
          </cell>
          <cell r="E7716" t="str">
            <v>no</v>
          </cell>
          <cell r="F7716" t="str">
            <v>yes</v>
          </cell>
        </row>
        <row r="7717">
          <cell r="A7717" t="str">
            <v>Little Wenatchee River Upper 01</v>
          </cell>
          <cell r="B7717" t="str">
            <v xml:space="preserve">Upper Little Wenatchee River </v>
          </cell>
          <cell r="C7717" t="str">
            <v>Wenatchee</v>
          </cell>
          <cell r="D7717" t="str">
            <v>no</v>
          </cell>
          <cell r="E7717" t="str">
            <v>no</v>
          </cell>
          <cell r="F7717" t="str">
            <v>yes</v>
          </cell>
        </row>
        <row r="7718">
          <cell r="A7718" t="str">
            <v>Little Wenatchee River Upper 02</v>
          </cell>
          <cell r="B7718" t="str">
            <v xml:space="preserve">Upper Little Wenatchee River </v>
          </cell>
          <cell r="C7718" t="str">
            <v>Wenatchee</v>
          </cell>
          <cell r="D7718" t="str">
            <v>no</v>
          </cell>
          <cell r="E7718" t="str">
            <v>no</v>
          </cell>
          <cell r="F7718" t="str">
            <v>no</v>
          </cell>
        </row>
        <row r="7719">
          <cell r="A7719" t="str">
            <v>Lost Creek 01</v>
          </cell>
          <cell r="B7719" t="str">
            <v xml:space="preserve">Lower Little Wenatchee River </v>
          </cell>
          <cell r="C7719" t="str">
            <v>Wenatchee</v>
          </cell>
          <cell r="D7719" t="str">
            <v>yes</v>
          </cell>
          <cell r="E7719" t="str">
            <v>no</v>
          </cell>
          <cell r="F7719" t="str">
            <v>no</v>
          </cell>
        </row>
        <row r="7720">
          <cell r="A7720" t="str">
            <v>Lost River Lower 01</v>
          </cell>
          <cell r="B7720" t="str">
            <v xml:space="preserve">Lower Lost River </v>
          </cell>
          <cell r="C7720" t="str">
            <v>Methow</v>
          </cell>
          <cell r="D7720" t="str">
            <v>yes</v>
          </cell>
          <cell r="E7720" t="str">
            <v>yes</v>
          </cell>
          <cell r="F7720" t="str">
            <v>yes</v>
          </cell>
        </row>
        <row r="7721">
          <cell r="A7721" t="str">
            <v>Lost River Lower 02</v>
          </cell>
          <cell r="B7721" t="str">
            <v xml:space="preserve">Lower Lost River </v>
          </cell>
          <cell r="C7721" t="str">
            <v>Methow</v>
          </cell>
          <cell r="D7721" t="str">
            <v>yes</v>
          </cell>
          <cell r="E7721" t="str">
            <v>yes</v>
          </cell>
          <cell r="F7721" t="str">
            <v>yes</v>
          </cell>
        </row>
        <row r="7722">
          <cell r="A7722" t="str">
            <v>Lost River Lower 03</v>
          </cell>
          <cell r="B7722" t="str">
            <v xml:space="preserve">Lower Lost River </v>
          </cell>
          <cell r="C7722" t="str">
            <v>Methow</v>
          </cell>
          <cell r="D7722" t="str">
            <v>yes</v>
          </cell>
          <cell r="E7722" t="str">
            <v>yes</v>
          </cell>
          <cell r="F7722" t="str">
            <v>yes</v>
          </cell>
        </row>
        <row r="7723">
          <cell r="A7723" t="str">
            <v>Lost River Lower 04</v>
          </cell>
          <cell r="B7723" t="str">
            <v xml:space="preserve">Lower Lost River </v>
          </cell>
          <cell r="C7723" t="str">
            <v>Methow</v>
          </cell>
          <cell r="D7723" t="str">
            <v>yes</v>
          </cell>
          <cell r="E7723" t="str">
            <v>yes</v>
          </cell>
          <cell r="F7723" t="str">
            <v>yes</v>
          </cell>
        </row>
        <row r="7724">
          <cell r="A7724" t="str">
            <v>Lost River Lower 05</v>
          </cell>
          <cell r="B7724" t="str">
            <v xml:space="preserve">Lower Lost River </v>
          </cell>
          <cell r="C7724" t="str">
            <v>Methow</v>
          </cell>
          <cell r="D7724" t="str">
            <v>yes</v>
          </cell>
          <cell r="E7724" t="str">
            <v>yes</v>
          </cell>
          <cell r="F7724" t="str">
            <v>yes</v>
          </cell>
        </row>
        <row r="7725">
          <cell r="A7725" t="str">
            <v>Lost River Lower 06</v>
          </cell>
          <cell r="B7725" t="str">
            <v xml:space="preserve">Lower Lost River </v>
          </cell>
          <cell r="C7725" t="str">
            <v>Methow</v>
          </cell>
          <cell r="D7725" t="str">
            <v>no</v>
          </cell>
          <cell r="E7725" t="str">
            <v>yes</v>
          </cell>
          <cell r="F7725" t="str">
            <v>yes</v>
          </cell>
        </row>
        <row r="7726">
          <cell r="A7726" t="str">
            <v>Lost River Lower 07</v>
          </cell>
          <cell r="B7726" t="str">
            <v xml:space="preserve">Upper Lost River </v>
          </cell>
          <cell r="C7726" t="str">
            <v>Methow</v>
          </cell>
          <cell r="D7726" t="str">
            <v>no</v>
          </cell>
          <cell r="E7726" t="str">
            <v>no</v>
          </cell>
          <cell r="F7726" t="str">
            <v>yes</v>
          </cell>
        </row>
        <row r="7727">
          <cell r="A7727" t="str">
            <v>Lost River Upper 01</v>
          </cell>
          <cell r="B7727" t="str">
            <v>Diamond Creek</v>
          </cell>
          <cell r="C7727" t="str">
            <v>Methow</v>
          </cell>
          <cell r="D7727" t="str">
            <v>no</v>
          </cell>
          <cell r="E7727" t="str">
            <v>no</v>
          </cell>
          <cell r="F7727" t="str">
            <v>yes</v>
          </cell>
        </row>
        <row r="7728">
          <cell r="A7728" t="str">
            <v>Lost River Upper 02</v>
          </cell>
          <cell r="B7728" t="str">
            <v>Diamond Creek</v>
          </cell>
          <cell r="C7728" t="str">
            <v>Methow</v>
          </cell>
          <cell r="D7728" t="str">
            <v>no</v>
          </cell>
          <cell r="E7728" t="str">
            <v>no</v>
          </cell>
          <cell r="F7728" t="str">
            <v>yes</v>
          </cell>
        </row>
        <row r="7729">
          <cell r="A7729" t="str">
            <v>Loup Loup Creek 01</v>
          </cell>
          <cell r="B7729" t="str">
            <v>Loup Loup Creek-Lower</v>
          </cell>
          <cell r="C7729" t="str">
            <v>Okanogan</v>
          </cell>
          <cell r="D7729" t="str">
            <v>no</v>
          </cell>
          <cell r="E7729" t="str">
            <v>yes</v>
          </cell>
          <cell r="F7729" t="str">
            <v>no</v>
          </cell>
        </row>
        <row r="7730">
          <cell r="A7730" t="str">
            <v>Loup Loup Creek 02</v>
          </cell>
          <cell r="B7730" t="str">
            <v>Loup Loup Creek-Lower</v>
          </cell>
          <cell r="C7730" t="str">
            <v>Okanogan</v>
          </cell>
          <cell r="D7730" t="str">
            <v>no</v>
          </cell>
          <cell r="E7730" t="str">
            <v>yes</v>
          </cell>
          <cell r="F7730" t="str">
            <v>no</v>
          </cell>
        </row>
        <row r="7731">
          <cell r="A7731" t="str">
            <v>Loup Loup Creek 03</v>
          </cell>
          <cell r="B7731" t="str">
            <v>Loup Loup Creek-Lower</v>
          </cell>
          <cell r="C7731" t="str">
            <v>Okanogan</v>
          </cell>
          <cell r="D7731" t="str">
            <v>no</v>
          </cell>
          <cell r="E7731" t="str">
            <v>yes</v>
          </cell>
          <cell r="F7731" t="str">
            <v>no</v>
          </cell>
        </row>
        <row r="7732">
          <cell r="A7732" t="str">
            <v>Loup Loup Creek 04</v>
          </cell>
          <cell r="B7732" t="str">
            <v>Loup Loup Creek-Lower</v>
          </cell>
          <cell r="C7732" t="str">
            <v>Okanogan</v>
          </cell>
          <cell r="D7732" t="str">
            <v>no</v>
          </cell>
          <cell r="E7732" t="str">
            <v>yes</v>
          </cell>
          <cell r="F7732" t="str">
            <v>no</v>
          </cell>
        </row>
        <row r="7733">
          <cell r="A7733" t="str">
            <v>Mad River Lower 01</v>
          </cell>
          <cell r="B7733" t="str">
            <v xml:space="preserve">Lower Mad River </v>
          </cell>
          <cell r="C7733" t="str">
            <v>Entiat</v>
          </cell>
          <cell r="D7733" t="str">
            <v>yes</v>
          </cell>
          <cell r="E7733" t="str">
            <v>yes</v>
          </cell>
          <cell r="F7733" t="str">
            <v>yes</v>
          </cell>
        </row>
        <row r="7734">
          <cell r="A7734" t="str">
            <v>Mad River Lower 02</v>
          </cell>
          <cell r="B7734" t="str">
            <v xml:space="preserve">Lower Mad River </v>
          </cell>
          <cell r="C7734" t="str">
            <v>Entiat</v>
          </cell>
          <cell r="D7734" t="str">
            <v>yes</v>
          </cell>
          <cell r="E7734" t="str">
            <v>yes</v>
          </cell>
          <cell r="F7734" t="str">
            <v>yes</v>
          </cell>
        </row>
        <row r="7735">
          <cell r="A7735" t="str">
            <v>Mad River Lower 03</v>
          </cell>
          <cell r="B7735" t="str">
            <v xml:space="preserve">Lower Mad River </v>
          </cell>
          <cell r="C7735" t="str">
            <v>Entiat</v>
          </cell>
          <cell r="D7735" t="str">
            <v>yes</v>
          </cell>
          <cell r="E7735" t="str">
            <v>yes</v>
          </cell>
          <cell r="F7735" t="str">
            <v>yes</v>
          </cell>
        </row>
        <row r="7736">
          <cell r="A7736" t="str">
            <v>Mad River Lower 04</v>
          </cell>
          <cell r="B7736" t="str">
            <v xml:space="preserve">Lower Mad River </v>
          </cell>
          <cell r="C7736" t="str">
            <v>Entiat</v>
          </cell>
          <cell r="D7736" t="str">
            <v>yes</v>
          </cell>
          <cell r="E7736" t="str">
            <v>yes</v>
          </cell>
          <cell r="F7736" t="str">
            <v>yes</v>
          </cell>
        </row>
        <row r="7737">
          <cell r="A7737" t="str">
            <v>Mad River Lower 05</v>
          </cell>
          <cell r="B7737" t="str">
            <v xml:space="preserve">Lower Mad River </v>
          </cell>
          <cell r="C7737" t="str">
            <v>Entiat</v>
          </cell>
          <cell r="D7737" t="str">
            <v>yes</v>
          </cell>
          <cell r="E7737" t="str">
            <v>yes</v>
          </cell>
          <cell r="F7737" t="str">
            <v>yes</v>
          </cell>
        </row>
        <row r="7738">
          <cell r="A7738" t="str">
            <v>Mad River Lower 06</v>
          </cell>
          <cell r="B7738" t="str">
            <v xml:space="preserve">Lower Mad River </v>
          </cell>
          <cell r="C7738" t="str">
            <v>Entiat</v>
          </cell>
          <cell r="D7738" t="str">
            <v>yes</v>
          </cell>
          <cell r="E7738" t="str">
            <v>yes</v>
          </cell>
          <cell r="F7738" t="str">
            <v>yes</v>
          </cell>
        </row>
        <row r="7739">
          <cell r="A7739" t="str">
            <v>Mad River Lower 07</v>
          </cell>
          <cell r="B7739" t="str">
            <v xml:space="preserve">Lower Mad River </v>
          </cell>
          <cell r="C7739" t="str">
            <v>Entiat</v>
          </cell>
          <cell r="D7739" t="str">
            <v>yes</v>
          </cell>
          <cell r="E7739" t="str">
            <v>yes</v>
          </cell>
          <cell r="F7739" t="str">
            <v>yes</v>
          </cell>
        </row>
        <row r="7740">
          <cell r="A7740" t="str">
            <v>Mad River Lower 08</v>
          </cell>
          <cell r="B7740" t="str">
            <v xml:space="preserve">Lower Mad River </v>
          </cell>
          <cell r="C7740" t="str">
            <v>Entiat</v>
          </cell>
          <cell r="D7740" t="str">
            <v>yes</v>
          </cell>
          <cell r="E7740" t="str">
            <v>yes</v>
          </cell>
          <cell r="F7740" t="str">
            <v>yes</v>
          </cell>
        </row>
        <row r="7741">
          <cell r="A7741" t="str">
            <v>Mad River Lower 09</v>
          </cell>
          <cell r="B7741" t="str">
            <v xml:space="preserve">Lower Mad River </v>
          </cell>
          <cell r="C7741" t="str">
            <v>Entiat</v>
          </cell>
          <cell r="D7741" t="str">
            <v>no</v>
          </cell>
          <cell r="E7741" t="str">
            <v>yes</v>
          </cell>
          <cell r="F7741" t="str">
            <v>yes</v>
          </cell>
        </row>
        <row r="7742">
          <cell r="A7742" t="str">
            <v>Mad River Lower 10</v>
          </cell>
          <cell r="B7742" t="str">
            <v xml:space="preserve">Lower Mad River </v>
          </cell>
          <cell r="C7742" t="str">
            <v>Entiat</v>
          </cell>
          <cell r="D7742" t="str">
            <v>no</v>
          </cell>
          <cell r="E7742" t="str">
            <v>yes</v>
          </cell>
          <cell r="F7742" t="str">
            <v>yes</v>
          </cell>
        </row>
        <row r="7743">
          <cell r="A7743" t="str">
            <v>Mad River Upper 01</v>
          </cell>
          <cell r="B7743" t="str">
            <v xml:space="preserve">Upper Mad River </v>
          </cell>
          <cell r="C7743" t="str">
            <v>Entiat</v>
          </cell>
          <cell r="D7743" t="str">
            <v>no</v>
          </cell>
          <cell r="E7743" t="str">
            <v>yes</v>
          </cell>
          <cell r="F7743" t="str">
            <v>yes</v>
          </cell>
        </row>
        <row r="7744">
          <cell r="A7744" t="str">
            <v>Mad River Upper 02</v>
          </cell>
          <cell r="B7744" t="str">
            <v xml:space="preserve">Upper Mad River </v>
          </cell>
          <cell r="C7744" t="str">
            <v>Entiat</v>
          </cell>
          <cell r="D7744" t="str">
            <v>no</v>
          </cell>
          <cell r="E7744" t="str">
            <v>yes</v>
          </cell>
          <cell r="F7744" t="str">
            <v>yes</v>
          </cell>
        </row>
        <row r="7745">
          <cell r="A7745" t="str">
            <v>Mad River Upper 03</v>
          </cell>
          <cell r="B7745" t="str">
            <v xml:space="preserve">Upper Mad River </v>
          </cell>
          <cell r="C7745" t="str">
            <v>Entiat</v>
          </cell>
          <cell r="D7745" t="str">
            <v>no</v>
          </cell>
          <cell r="E7745" t="str">
            <v>yes</v>
          </cell>
          <cell r="F7745" t="str">
            <v>yes</v>
          </cell>
        </row>
        <row r="7746">
          <cell r="A7746" t="str">
            <v>Mad River Upper 04</v>
          </cell>
          <cell r="B7746" t="str">
            <v xml:space="preserve">Upper Mad River </v>
          </cell>
          <cell r="C7746" t="str">
            <v>Entiat</v>
          </cell>
          <cell r="D7746" t="str">
            <v>no</v>
          </cell>
          <cell r="E7746" t="str">
            <v>yes</v>
          </cell>
          <cell r="F7746" t="str">
            <v>yes</v>
          </cell>
        </row>
        <row r="7747">
          <cell r="A7747" t="str">
            <v>Mad River Upper 05</v>
          </cell>
          <cell r="B7747" t="str">
            <v xml:space="preserve">Upper Mad River </v>
          </cell>
          <cell r="C7747" t="str">
            <v>Entiat</v>
          </cell>
          <cell r="D7747" t="str">
            <v>no</v>
          </cell>
          <cell r="E7747" t="str">
            <v>no</v>
          </cell>
          <cell r="F7747" t="str">
            <v>yes</v>
          </cell>
        </row>
        <row r="7748">
          <cell r="A7748" t="str">
            <v>Maple Creek 01</v>
          </cell>
          <cell r="B7748" t="str">
            <v xml:space="preserve">Upper Chiwawa River </v>
          </cell>
          <cell r="C7748" t="str">
            <v>Wenatchee</v>
          </cell>
          <cell r="D7748" t="str">
            <v>no</v>
          </cell>
          <cell r="E7748" t="str">
            <v>yes</v>
          </cell>
          <cell r="F7748" t="str">
            <v>no</v>
          </cell>
        </row>
        <row r="7749">
          <cell r="A7749" t="str">
            <v>Methow River Alder 01</v>
          </cell>
          <cell r="B7749" t="str">
            <v>Methow River-Alder Creek</v>
          </cell>
          <cell r="C7749" t="str">
            <v>Methow</v>
          </cell>
          <cell r="D7749" t="str">
            <v>yes</v>
          </cell>
          <cell r="E7749" t="str">
            <v>yes</v>
          </cell>
          <cell r="F7749" t="str">
            <v>yes</v>
          </cell>
        </row>
        <row r="7750">
          <cell r="A7750" t="str">
            <v>Methow River Alder 02</v>
          </cell>
          <cell r="B7750" t="str">
            <v>Methow River-Alder Creek</v>
          </cell>
          <cell r="C7750" t="str">
            <v>Methow</v>
          </cell>
          <cell r="D7750" t="str">
            <v>yes</v>
          </cell>
          <cell r="E7750" t="str">
            <v>yes</v>
          </cell>
          <cell r="F7750" t="str">
            <v>yes</v>
          </cell>
        </row>
        <row r="7751">
          <cell r="A7751" t="str">
            <v>Methow River Alder 03</v>
          </cell>
          <cell r="B7751" t="str">
            <v>Methow River-Alder Creek</v>
          </cell>
          <cell r="C7751" t="str">
            <v>Methow</v>
          </cell>
          <cell r="D7751" t="str">
            <v>yes</v>
          </cell>
          <cell r="E7751" t="str">
            <v>yes</v>
          </cell>
          <cell r="F7751" t="str">
            <v>yes</v>
          </cell>
        </row>
        <row r="7752">
          <cell r="A7752" t="str">
            <v>Methow River Alder 04</v>
          </cell>
          <cell r="B7752" t="str">
            <v>Methow River-Alder Creek</v>
          </cell>
          <cell r="C7752" t="str">
            <v>Methow</v>
          </cell>
          <cell r="D7752" t="str">
            <v>yes</v>
          </cell>
          <cell r="E7752" t="str">
            <v>yes</v>
          </cell>
          <cell r="F7752" t="str">
            <v>yes</v>
          </cell>
        </row>
        <row r="7753">
          <cell r="A7753" t="str">
            <v>Methow River Alder 05</v>
          </cell>
          <cell r="B7753" t="str">
            <v>Methow River-Alder Creek</v>
          </cell>
          <cell r="C7753" t="str">
            <v>Methow</v>
          </cell>
          <cell r="D7753" t="str">
            <v>yes</v>
          </cell>
          <cell r="E7753" t="str">
            <v>yes</v>
          </cell>
          <cell r="F7753" t="str">
            <v>yes</v>
          </cell>
        </row>
        <row r="7754">
          <cell r="A7754" t="str">
            <v>Methow River Alder 06</v>
          </cell>
          <cell r="B7754" t="str">
            <v>Methow River-Alder Creek</v>
          </cell>
          <cell r="C7754" t="str">
            <v>Methow</v>
          </cell>
          <cell r="D7754" t="str">
            <v>yes</v>
          </cell>
          <cell r="E7754" t="str">
            <v>yes</v>
          </cell>
          <cell r="F7754" t="str">
            <v>yes</v>
          </cell>
        </row>
        <row r="7755">
          <cell r="A7755" t="str">
            <v>Methow River Alder 07</v>
          </cell>
          <cell r="B7755" t="str">
            <v>Methow River-Alder Creek</v>
          </cell>
          <cell r="C7755" t="str">
            <v>Methow</v>
          </cell>
          <cell r="D7755" t="str">
            <v>yes</v>
          </cell>
          <cell r="E7755" t="str">
            <v>yes</v>
          </cell>
          <cell r="F7755" t="str">
            <v>yes</v>
          </cell>
        </row>
        <row r="7756">
          <cell r="A7756" t="str">
            <v>Methow River Alder 08</v>
          </cell>
          <cell r="B7756" t="str">
            <v>Methow River-Alder Creek</v>
          </cell>
          <cell r="C7756" t="str">
            <v>Methow</v>
          </cell>
          <cell r="D7756" t="str">
            <v>yes</v>
          </cell>
          <cell r="E7756" t="str">
            <v>yes</v>
          </cell>
          <cell r="F7756" t="str">
            <v>yes</v>
          </cell>
        </row>
        <row r="7757">
          <cell r="A7757" t="str">
            <v>Methow River Alta Coulee 01</v>
          </cell>
          <cell r="B7757" t="str">
            <v>Methow River-Alta Coulee</v>
          </cell>
          <cell r="C7757" t="str">
            <v>Methow</v>
          </cell>
          <cell r="D7757" t="str">
            <v>yes</v>
          </cell>
          <cell r="E7757" t="str">
            <v>yes</v>
          </cell>
          <cell r="F7757" t="str">
            <v>yes</v>
          </cell>
        </row>
        <row r="7758">
          <cell r="A7758" t="str">
            <v>Methow River Alta Coulee 02</v>
          </cell>
          <cell r="B7758" t="str">
            <v>Methow River-Alta Coulee</v>
          </cell>
          <cell r="C7758" t="str">
            <v>Methow</v>
          </cell>
          <cell r="D7758" t="str">
            <v>yes</v>
          </cell>
          <cell r="E7758" t="str">
            <v>yes</v>
          </cell>
          <cell r="F7758" t="str">
            <v>yes</v>
          </cell>
        </row>
        <row r="7759">
          <cell r="A7759" t="str">
            <v>Methow River Alta Coulee 03</v>
          </cell>
          <cell r="B7759" t="str">
            <v>Methow River-Alta Coulee</v>
          </cell>
          <cell r="C7759" t="str">
            <v>Methow</v>
          </cell>
          <cell r="D7759" t="str">
            <v>yes</v>
          </cell>
          <cell r="E7759" t="str">
            <v>yes</v>
          </cell>
          <cell r="F7759" t="str">
            <v>yes</v>
          </cell>
        </row>
        <row r="7760">
          <cell r="A7760" t="str">
            <v>Methow River Alta Coulee 04</v>
          </cell>
          <cell r="B7760" t="str">
            <v>Methow River-Alta Coulee</v>
          </cell>
          <cell r="C7760" t="str">
            <v>Methow</v>
          </cell>
          <cell r="D7760" t="str">
            <v>yes</v>
          </cell>
          <cell r="E7760" t="str">
            <v>yes</v>
          </cell>
          <cell r="F7760" t="str">
            <v>yes</v>
          </cell>
        </row>
        <row r="7761">
          <cell r="A7761" t="str">
            <v>Methow River Alta Coulee 05</v>
          </cell>
          <cell r="B7761" t="str">
            <v>Methow River-Alta Coulee</v>
          </cell>
          <cell r="C7761" t="str">
            <v>Methow</v>
          </cell>
          <cell r="D7761" t="str">
            <v>yes</v>
          </cell>
          <cell r="E7761" t="str">
            <v>yes</v>
          </cell>
          <cell r="F7761" t="str">
            <v>yes</v>
          </cell>
        </row>
        <row r="7762">
          <cell r="A7762" t="str">
            <v>Methow River Alta Coulee 06</v>
          </cell>
          <cell r="B7762" t="str">
            <v>Methow River-Alta Coulee</v>
          </cell>
          <cell r="C7762" t="str">
            <v>Methow</v>
          </cell>
          <cell r="D7762" t="str">
            <v>yes</v>
          </cell>
          <cell r="E7762" t="str">
            <v>yes</v>
          </cell>
          <cell r="F7762" t="str">
            <v>yes</v>
          </cell>
        </row>
        <row r="7763">
          <cell r="A7763" t="str">
            <v>Methow River Fawn 01</v>
          </cell>
          <cell r="B7763" t="str">
            <v>Methow River-Fawn Creek</v>
          </cell>
          <cell r="C7763" t="str">
            <v>Methow</v>
          </cell>
          <cell r="D7763" t="str">
            <v>yes</v>
          </cell>
          <cell r="E7763" t="str">
            <v>yes</v>
          </cell>
          <cell r="F7763" t="str">
            <v>yes</v>
          </cell>
        </row>
        <row r="7764">
          <cell r="A7764" t="str">
            <v>Methow River Fawn 02</v>
          </cell>
          <cell r="B7764" t="str">
            <v>Methow River-Fawn Creek</v>
          </cell>
          <cell r="C7764" t="str">
            <v>Methow</v>
          </cell>
          <cell r="D7764" t="str">
            <v>yes</v>
          </cell>
          <cell r="E7764" t="str">
            <v>yes</v>
          </cell>
          <cell r="F7764" t="str">
            <v>yes</v>
          </cell>
        </row>
        <row r="7765">
          <cell r="A7765" t="str">
            <v>Methow River Fawn 03</v>
          </cell>
          <cell r="B7765" t="str">
            <v>Methow River-Fawn Creek</v>
          </cell>
          <cell r="C7765" t="str">
            <v>Methow</v>
          </cell>
          <cell r="D7765" t="str">
            <v>yes</v>
          </cell>
          <cell r="E7765" t="str">
            <v>yes</v>
          </cell>
          <cell r="F7765" t="str">
            <v>yes</v>
          </cell>
        </row>
        <row r="7766">
          <cell r="A7766" t="str">
            <v>Methow River Fawn 04</v>
          </cell>
          <cell r="B7766" t="str">
            <v>Methow River-Fawn Creek</v>
          </cell>
          <cell r="C7766" t="str">
            <v>Methow</v>
          </cell>
          <cell r="D7766" t="str">
            <v>yes</v>
          </cell>
          <cell r="E7766" t="str">
            <v>yes</v>
          </cell>
          <cell r="F7766" t="str">
            <v>yes</v>
          </cell>
        </row>
        <row r="7767">
          <cell r="A7767" t="str">
            <v>Methow River Fawn 05</v>
          </cell>
          <cell r="B7767" t="str">
            <v>Methow River-Fawn Creek</v>
          </cell>
          <cell r="C7767" t="str">
            <v>Methow</v>
          </cell>
          <cell r="D7767" t="str">
            <v>yes</v>
          </cell>
          <cell r="E7767" t="str">
            <v>yes</v>
          </cell>
          <cell r="F7767" t="str">
            <v>yes</v>
          </cell>
        </row>
        <row r="7768">
          <cell r="A7768" t="str">
            <v>Methow River Fawn 06</v>
          </cell>
          <cell r="B7768" t="str">
            <v>Methow River-Fawn Creek</v>
          </cell>
          <cell r="C7768" t="str">
            <v>Methow</v>
          </cell>
          <cell r="D7768" t="str">
            <v>yes</v>
          </cell>
          <cell r="E7768" t="str">
            <v>yes</v>
          </cell>
          <cell r="F7768" t="str">
            <v>yes</v>
          </cell>
        </row>
        <row r="7769">
          <cell r="A7769" t="str">
            <v>Methow River Fawn 07</v>
          </cell>
          <cell r="B7769" t="str">
            <v>Methow River-Fawn Creek</v>
          </cell>
          <cell r="C7769" t="str">
            <v>Methow</v>
          </cell>
          <cell r="D7769" t="str">
            <v>yes</v>
          </cell>
          <cell r="E7769" t="str">
            <v>yes</v>
          </cell>
          <cell r="F7769" t="str">
            <v>yes</v>
          </cell>
        </row>
        <row r="7770">
          <cell r="A7770" t="str">
            <v>Methow River Fawn 08</v>
          </cell>
          <cell r="B7770" t="str">
            <v>Methow River-Fawn Creek</v>
          </cell>
          <cell r="C7770" t="str">
            <v>Methow</v>
          </cell>
          <cell r="D7770" t="str">
            <v>yes</v>
          </cell>
          <cell r="E7770" t="str">
            <v>yes</v>
          </cell>
          <cell r="F7770" t="str">
            <v>yes</v>
          </cell>
        </row>
        <row r="7771">
          <cell r="A7771" t="str">
            <v>Methow River Fawn 09</v>
          </cell>
          <cell r="B7771" t="str">
            <v>Methow River-Fawn Creek</v>
          </cell>
          <cell r="C7771" t="str">
            <v>Methow</v>
          </cell>
          <cell r="D7771" t="str">
            <v>yes</v>
          </cell>
          <cell r="E7771" t="str">
            <v>yes</v>
          </cell>
          <cell r="F7771" t="str">
            <v>yes</v>
          </cell>
        </row>
        <row r="7772">
          <cell r="A7772" t="str">
            <v>Methow River Fawn 10</v>
          </cell>
          <cell r="B7772" t="str">
            <v>Methow River-Fawn Creek</v>
          </cell>
          <cell r="C7772" t="str">
            <v>Methow</v>
          </cell>
          <cell r="D7772" t="str">
            <v>yes</v>
          </cell>
          <cell r="E7772" t="str">
            <v>yes</v>
          </cell>
          <cell r="F7772" t="str">
            <v>yes</v>
          </cell>
        </row>
        <row r="7773">
          <cell r="A7773" t="str">
            <v>Methow River Fawn 11</v>
          </cell>
          <cell r="B7773" t="str">
            <v>Methow River-Fawn Creek</v>
          </cell>
          <cell r="C7773" t="str">
            <v>Methow</v>
          </cell>
          <cell r="D7773" t="str">
            <v>yes</v>
          </cell>
          <cell r="E7773" t="str">
            <v>yes</v>
          </cell>
          <cell r="F7773" t="str">
            <v>yes</v>
          </cell>
        </row>
        <row r="7774">
          <cell r="A7774" t="str">
            <v>Methow River McFarland 01</v>
          </cell>
          <cell r="B7774" t="str">
            <v>Methow River-McFarland Creek</v>
          </cell>
          <cell r="C7774" t="str">
            <v>Methow</v>
          </cell>
          <cell r="D7774" t="str">
            <v>yes</v>
          </cell>
          <cell r="E7774" t="str">
            <v>yes</v>
          </cell>
          <cell r="F7774" t="str">
            <v>yes</v>
          </cell>
        </row>
        <row r="7775">
          <cell r="A7775" t="str">
            <v>Methow River McFarland 02</v>
          </cell>
          <cell r="B7775" t="str">
            <v>Methow River-McFarland Creek</v>
          </cell>
          <cell r="C7775" t="str">
            <v>Methow</v>
          </cell>
          <cell r="D7775" t="str">
            <v>yes</v>
          </cell>
          <cell r="E7775" t="str">
            <v>yes</v>
          </cell>
          <cell r="F7775" t="str">
            <v>yes</v>
          </cell>
        </row>
        <row r="7776">
          <cell r="A7776" t="str">
            <v>Methow River McFarland 03</v>
          </cell>
          <cell r="B7776" t="str">
            <v>Methow River-McFarland Creek</v>
          </cell>
          <cell r="C7776" t="str">
            <v>Methow</v>
          </cell>
          <cell r="D7776" t="str">
            <v>yes</v>
          </cell>
          <cell r="E7776" t="str">
            <v>yes</v>
          </cell>
          <cell r="F7776" t="str">
            <v>yes</v>
          </cell>
        </row>
        <row r="7777">
          <cell r="A7777" t="str">
            <v>Methow River McFarland 04</v>
          </cell>
          <cell r="B7777" t="str">
            <v>Methow River-McFarland Creek</v>
          </cell>
          <cell r="C7777" t="str">
            <v>Methow</v>
          </cell>
          <cell r="D7777" t="str">
            <v>yes</v>
          </cell>
          <cell r="E7777" t="str">
            <v>yes</v>
          </cell>
          <cell r="F7777" t="str">
            <v>yes</v>
          </cell>
        </row>
        <row r="7778">
          <cell r="A7778" t="str">
            <v>Methow River McFarland 05</v>
          </cell>
          <cell r="B7778" t="str">
            <v>Methow River-McFarland Creek</v>
          </cell>
          <cell r="C7778" t="str">
            <v>Methow</v>
          </cell>
          <cell r="D7778" t="str">
            <v>yes</v>
          </cell>
          <cell r="E7778" t="str">
            <v>yes</v>
          </cell>
          <cell r="F7778" t="str">
            <v>yes</v>
          </cell>
        </row>
        <row r="7779">
          <cell r="A7779" t="str">
            <v>Methow River McFarland 06</v>
          </cell>
          <cell r="B7779" t="str">
            <v>Methow River-McFarland Creek</v>
          </cell>
          <cell r="C7779" t="str">
            <v>Methow</v>
          </cell>
          <cell r="D7779" t="str">
            <v>yes</v>
          </cell>
          <cell r="E7779" t="str">
            <v>yes</v>
          </cell>
          <cell r="F7779" t="str">
            <v>yes</v>
          </cell>
        </row>
        <row r="7780">
          <cell r="A7780" t="str">
            <v>Methow River Rattlesnake 01</v>
          </cell>
          <cell r="B7780" t="str">
            <v>Methow River-Rattlesnake Creek</v>
          </cell>
          <cell r="C7780" t="str">
            <v>Methow</v>
          </cell>
          <cell r="D7780" t="str">
            <v>yes</v>
          </cell>
          <cell r="E7780" t="str">
            <v>yes</v>
          </cell>
          <cell r="F7780" t="str">
            <v>yes</v>
          </cell>
        </row>
        <row r="7781">
          <cell r="A7781" t="str">
            <v>Methow River Rattlesnake 02</v>
          </cell>
          <cell r="B7781" t="str">
            <v>Methow River-Rattlesnake Creek</v>
          </cell>
          <cell r="C7781" t="str">
            <v>Methow</v>
          </cell>
          <cell r="D7781" t="str">
            <v>yes</v>
          </cell>
          <cell r="E7781" t="str">
            <v>yes</v>
          </cell>
          <cell r="F7781" t="str">
            <v>yes</v>
          </cell>
        </row>
        <row r="7782">
          <cell r="A7782" t="str">
            <v>Methow River Rattlesnake 03</v>
          </cell>
          <cell r="B7782" t="str">
            <v>Methow River-Rattlesnake Creek</v>
          </cell>
          <cell r="C7782" t="str">
            <v>Methow</v>
          </cell>
          <cell r="D7782" t="str">
            <v>yes</v>
          </cell>
          <cell r="E7782" t="str">
            <v>yes</v>
          </cell>
          <cell r="F7782" t="str">
            <v>yes</v>
          </cell>
        </row>
        <row r="7783">
          <cell r="A7783" t="str">
            <v>Methow River Rattlesnake 04</v>
          </cell>
          <cell r="B7783" t="str">
            <v xml:space="preserve">Lower Lost River </v>
          </cell>
          <cell r="C7783" t="str">
            <v>Methow</v>
          </cell>
          <cell r="D7783" t="str">
            <v>yes</v>
          </cell>
          <cell r="E7783" t="str">
            <v>yes</v>
          </cell>
          <cell r="F7783" t="str">
            <v>yes</v>
          </cell>
        </row>
        <row r="7784">
          <cell r="A7784" t="str">
            <v>Methow River Rattlesnake 05</v>
          </cell>
          <cell r="B7784" t="str">
            <v xml:space="preserve">Robinson Creek </v>
          </cell>
          <cell r="C7784" t="str">
            <v>Methow</v>
          </cell>
          <cell r="D7784" t="str">
            <v>yes</v>
          </cell>
          <cell r="E7784" t="str">
            <v>yes</v>
          </cell>
          <cell r="F7784" t="str">
            <v>yes</v>
          </cell>
        </row>
        <row r="7785">
          <cell r="A7785" t="str">
            <v>Methow River Rattlesnake 06</v>
          </cell>
          <cell r="B7785" t="str">
            <v xml:space="preserve">West Fork Methow River </v>
          </cell>
          <cell r="C7785" t="str">
            <v>Methow</v>
          </cell>
          <cell r="D7785" t="str">
            <v>yes</v>
          </cell>
          <cell r="E7785" t="str">
            <v>yes</v>
          </cell>
          <cell r="F7785" t="str">
            <v>yes</v>
          </cell>
        </row>
        <row r="7786">
          <cell r="A7786" t="str">
            <v>Methow River Texas 01</v>
          </cell>
          <cell r="B7786" t="str">
            <v>Methow River-Texas Creek</v>
          </cell>
          <cell r="C7786" t="str">
            <v>Methow</v>
          </cell>
          <cell r="D7786" t="str">
            <v>yes</v>
          </cell>
          <cell r="E7786" t="str">
            <v>yes</v>
          </cell>
          <cell r="F7786" t="str">
            <v>yes</v>
          </cell>
        </row>
        <row r="7787">
          <cell r="A7787" t="str">
            <v>Methow River Texas 02</v>
          </cell>
          <cell r="B7787" t="str">
            <v>Methow River-Texas Creek</v>
          </cell>
          <cell r="C7787" t="str">
            <v>Methow</v>
          </cell>
          <cell r="D7787" t="str">
            <v>yes</v>
          </cell>
          <cell r="E7787" t="str">
            <v>yes</v>
          </cell>
          <cell r="F7787" t="str">
            <v>yes</v>
          </cell>
        </row>
        <row r="7788">
          <cell r="A7788" t="str">
            <v>Methow River Texas 03</v>
          </cell>
          <cell r="B7788" t="str">
            <v>Methow River-Texas Creek</v>
          </cell>
          <cell r="C7788" t="str">
            <v>Methow</v>
          </cell>
          <cell r="D7788" t="str">
            <v>yes</v>
          </cell>
          <cell r="E7788" t="str">
            <v>yes</v>
          </cell>
          <cell r="F7788" t="str">
            <v>yes</v>
          </cell>
        </row>
        <row r="7789">
          <cell r="A7789" t="str">
            <v>Methow River Texas 04</v>
          </cell>
          <cell r="B7789" t="str">
            <v>Methow River-Texas Creek</v>
          </cell>
          <cell r="C7789" t="str">
            <v>Methow</v>
          </cell>
          <cell r="D7789" t="str">
            <v>yes</v>
          </cell>
          <cell r="E7789" t="str">
            <v>yes</v>
          </cell>
          <cell r="F7789" t="str">
            <v>yes</v>
          </cell>
        </row>
        <row r="7790">
          <cell r="A7790" t="str">
            <v>Methow River Thompson 01</v>
          </cell>
          <cell r="B7790" t="str">
            <v>Methow River-Thompson Creek</v>
          </cell>
          <cell r="C7790" t="str">
            <v>Methow</v>
          </cell>
          <cell r="D7790" t="str">
            <v>yes</v>
          </cell>
          <cell r="E7790" t="str">
            <v>yes</v>
          </cell>
          <cell r="F7790" t="str">
            <v>yes</v>
          </cell>
        </row>
        <row r="7791">
          <cell r="A7791" t="str">
            <v>Methow River Thompson 02</v>
          </cell>
          <cell r="B7791" t="str">
            <v>Methow River-Thompson Creek</v>
          </cell>
          <cell r="C7791" t="str">
            <v>Methow</v>
          </cell>
          <cell r="D7791" t="str">
            <v>yes</v>
          </cell>
          <cell r="E7791" t="str">
            <v>yes</v>
          </cell>
          <cell r="F7791" t="str">
            <v>yes</v>
          </cell>
        </row>
        <row r="7792">
          <cell r="A7792" t="str">
            <v>Methow River Thompson 03</v>
          </cell>
          <cell r="B7792" t="str">
            <v>Methow River-Thompson Creek</v>
          </cell>
          <cell r="C7792" t="str">
            <v>Methow</v>
          </cell>
          <cell r="D7792" t="str">
            <v>yes</v>
          </cell>
          <cell r="E7792" t="str">
            <v>yes</v>
          </cell>
          <cell r="F7792" t="str">
            <v>yes</v>
          </cell>
        </row>
        <row r="7793">
          <cell r="A7793" t="str">
            <v>Methow River Thompson 04</v>
          </cell>
          <cell r="B7793" t="str">
            <v>Methow River-Thompson Creek</v>
          </cell>
          <cell r="C7793" t="str">
            <v>Methow</v>
          </cell>
          <cell r="D7793" t="str">
            <v>yes</v>
          </cell>
          <cell r="E7793" t="str">
            <v>yes</v>
          </cell>
          <cell r="F7793" t="str">
            <v>yes</v>
          </cell>
        </row>
        <row r="7794">
          <cell r="A7794" t="str">
            <v>Methow River Thompson 05</v>
          </cell>
          <cell r="B7794" t="str">
            <v>Methow River-Thompson Creek</v>
          </cell>
          <cell r="C7794" t="str">
            <v>Methow</v>
          </cell>
          <cell r="D7794" t="str">
            <v>yes</v>
          </cell>
          <cell r="E7794" t="str">
            <v>yes</v>
          </cell>
          <cell r="F7794" t="str">
            <v>yes</v>
          </cell>
        </row>
        <row r="7795">
          <cell r="A7795" t="str">
            <v>Methow River Thompson 06</v>
          </cell>
          <cell r="B7795" t="str">
            <v>Methow River-Thompson Creek</v>
          </cell>
          <cell r="C7795" t="str">
            <v>Methow</v>
          </cell>
          <cell r="D7795" t="str">
            <v>yes</v>
          </cell>
          <cell r="E7795" t="str">
            <v>yes</v>
          </cell>
          <cell r="F7795" t="str">
            <v>yes</v>
          </cell>
        </row>
        <row r="7796">
          <cell r="A7796" t="str">
            <v>Methow River Thompson 07</v>
          </cell>
          <cell r="B7796" t="str">
            <v>Methow River-Thompson Creek</v>
          </cell>
          <cell r="C7796" t="str">
            <v>Methow</v>
          </cell>
          <cell r="D7796" t="str">
            <v>yes</v>
          </cell>
          <cell r="E7796" t="str">
            <v>yes</v>
          </cell>
          <cell r="F7796" t="str">
            <v>yes</v>
          </cell>
        </row>
        <row r="7797">
          <cell r="A7797" t="str">
            <v>Methow River Thompson 08</v>
          </cell>
          <cell r="B7797" t="str">
            <v>Methow River-Thompson Creek</v>
          </cell>
          <cell r="C7797" t="str">
            <v>Methow</v>
          </cell>
          <cell r="D7797" t="str">
            <v>yes</v>
          </cell>
          <cell r="E7797" t="str">
            <v>yes</v>
          </cell>
          <cell r="F7797" t="str">
            <v>yes</v>
          </cell>
        </row>
        <row r="7798">
          <cell r="A7798" t="str">
            <v>Methow River Thompson 09</v>
          </cell>
          <cell r="B7798" t="str">
            <v>Methow River-Thompson Creek</v>
          </cell>
          <cell r="C7798" t="str">
            <v>Methow</v>
          </cell>
          <cell r="D7798" t="str">
            <v>yes</v>
          </cell>
          <cell r="E7798" t="str">
            <v>yes</v>
          </cell>
          <cell r="F7798" t="str">
            <v>yes</v>
          </cell>
        </row>
        <row r="7799">
          <cell r="A7799" t="str">
            <v>Methow River West Fork 01</v>
          </cell>
          <cell r="B7799" t="str">
            <v xml:space="preserve">West Fork Methow River </v>
          </cell>
          <cell r="C7799" t="str">
            <v>Methow</v>
          </cell>
          <cell r="D7799" t="str">
            <v>yes</v>
          </cell>
          <cell r="E7799" t="str">
            <v>yes</v>
          </cell>
          <cell r="F7799" t="str">
            <v>yes</v>
          </cell>
        </row>
        <row r="7800">
          <cell r="A7800" t="str">
            <v>Methow River West Fork 02</v>
          </cell>
          <cell r="B7800" t="str">
            <v xml:space="preserve">West Fork Methow River </v>
          </cell>
          <cell r="C7800" t="str">
            <v>Methow</v>
          </cell>
          <cell r="D7800" t="str">
            <v>yes</v>
          </cell>
          <cell r="E7800" t="str">
            <v>yes</v>
          </cell>
          <cell r="F7800" t="str">
            <v>yes</v>
          </cell>
        </row>
        <row r="7801">
          <cell r="A7801" t="str">
            <v>Methow River West Fork 03</v>
          </cell>
          <cell r="B7801" t="str">
            <v xml:space="preserve">West Fork Methow River </v>
          </cell>
          <cell r="C7801" t="str">
            <v>Methow</v>
          </cell>
          <cell r="D7801" t="str">
            <v>yes</v>
          </cell>
          <cell r="E7801" t="str">
            <v>yes</v>
          </cell>
          <cell r="F7801" t="str">
            <v>yes</v>
          </cell>
        </row>
        <row r="7802">
          <cell r="A7802" t="str">
            <v>Methow River West Fork 04</v>
          </cell>
          <cell r="B7802" t="str">
            <v xml:space="preserve">West Fork Methow River </v>
          </cell>
          <cell r="C7802" t="str">
            <v>Methow</v>
          </cell>
          <cell r="D7802" t="str">
            <v>no</v>
          </cell>
          <cell r="E7802" t="str">
            <v>no</v>
          </cell>
          <cell r="F7802" t="str">
            <v>yes</v>
          </cell>
        </row>
        <row r="7803">
          <cell r="A7803" t="str">
            <v>Middle Shaser Creek 01</v>
          </cell>
          <cell r="B7803" t="str">
            <v xml:space="preserve">Upper Peshastin Creek </v>
          </cell>
          <cell r="C7803" t="str">
            <v>Wenatchee</v>
          </cell>
          <cell r="D7803" t="str">
            <v>no</v>
          </cell>
          <cell r="E7803" t="str">
            <v>yes</v>
          </cell>
          <cell r="F7803" t="str">
            <v>no</v>
          </cell>
        </row>
        <row r="7804">
          <cell r="A7804" t="str">
            <v>Mill Creek Nason 01</v>
          </cell>
          <cell r="B7804" t="str">
            <v xml:space="preserve">Upper Nason Creek </v>
          </cell>
          <cell r="C7804" t="str">
            <v>Wenatchee</v>
          </cell>
          <cell r="D7804" t="str">
            <v>no</v>
          </cell>
          <cell r="E7804" t="str">
            <v>no</v>
          </cell>
          <cell r="F7804" t="str">
            <v>yes</v>
          </cell>
        </row>
        <row r="7805">
          <cell r="A7805" t="str">
            <v>Mill Creek Peshastin 01</v>
          </cell>
          <cell r="B7805" t="str">
            <v xml:space="preserve">Lower Peshastin Creek </v>
          </cell>
          <cell r="C7805" t="str">
            <v>Wenatchee</v>
          </cell>
          <cell r="D7805" t="str">
            <v>yes</v>
          </cell>
          <cell r="E7805" t="str">
            <v>yes</v>
          </cell>
          <cell r="F7805" t="str">
            <v>yes</v>
          </cell>
        </row>
        <row r="7806">
          <cell r="A7806" t="str">
            <v>Mill Creek Peshastin 02</v>
          </cell>
          <cell r="B7806" t="str">
            <v xml:space="preserve">Lower Peshastin Creek </v>
          </cell>
          <cell r="C7806" t="str">
            <v>Wenatchee</v>
          </cell>
          <cell r="D7806" t="str">
            <v>no</v>
          </cell>
          <cell r="E7806" t="str">
            <v>no</v>
          </cell>
          <cell r="F7806" t="str">
            <v>no</v>
          </cell>
        </row>
        <row r="7807">
          <cell r="A7807" t="str">
            <v>Minnow Creek 01</v>
          </cell>
          <cell r="B7807" t="str">
            <v>Chikamin Creek</v>
          </cell>
          <cell r="C7807" t="str">
            <v>Wenatchee</v>
          </cell>
          <cell r="D7807" t="str">
            <v>yes</v>
          </cell>
          <cell r="E7807" t="str">
            <v>no</v>
          </cell>
          <cell r="F7807" t="str">
            <v>no</v>
          </cell>
        </row>
        <row r="7808">
          <cell r="A7808" t="str">
            <v>Minnow Creek 02</v>
          </cell>
          <cell r="B7808" t="str">
            <v>Chikamin Creek</v>
          </cell>
          <cell r="C7808" t="str">
            <v>Wenatchee</v>
          </cell>
          <cell r="D7808" t="str">
            <v>no</v>
          </cell>
          <cell r="E7808" t="str">
            <v>yes</v>
          </cell>
          <cell r="F7808" t="str">
            <v>no</v>
          </cell>
        </row>
        <row r="7809">
          <cell r="A7809" t="str">
            <v>Mission Creek 01</v>
          </cell>
          <cell r="B7809" t="str">
            <v>Mission Creek-Brender Creek</v>
          </cell>
          <cell r="C7809" t="str">
            <v>Wenatchee</v>
          </cell>
          <cell r="D7809" t="str">
            <v>yes</v>
          </cell>
          <cell r="E7809" t="str">
            <v>yes</v>
          </cell>
          <cell r="F7809" t="str">
            <v>no</v>
          </cell>
        </row>
        <row r="7810">
          <cell r="A7810" t="str">
            <v>Mission Creek 02</v>
          </cell>
          <cell r="B7810" t="str">
            <v>Mission Creek-Brender Creek</v>
          </cell>
          <cell r="C7810" t="str">
            <v>Wenatchee</v>
          </cell>
          <cell r="D7810" t="str">
            <v>no</v>
          </cell>
          <cell r="E7810" t="str">
            <v>yes</v>
          </cell>
          <cell r="F7810" t="str">
            <v>no</v>
          </cell>
        </row>
        <row r="7811">
          <cell r="A7811" t="str">
            <v>Mission Creek 03</v>
          </cell>
          <cell r="B7811" t="str">
            <v>Mission Creek-Brender Creek</v>
          </cell>
          <cell r="C7811" t="str">
            <v>Wenatchee</v>
          </cell>
          <cell r="D7811" t="str">
            <v>no</v>
          </cell>
          <cell r="E7811" t="str">
            <v>yes</v>
          </cell>
          <cell r="F7811" t="str">
            <v>no</v>
          </cell>
        </row>
        <row r="7812">
          <cell r="A7812" t="str">
            <v>Mission Creek 04</v>
          </cell>
          <cell r="B7812" t="str">
            <v>Mission Creek-Brender Creek</v>
          </cell>
          <cell r="C7812" t="str">
            <v>Wenatchee</v>
          </cell>
          <cell r="D7812" t="str">
            <v>no</v>
          </cell>
          <cell r="E7812" t="str">
            <v>yes</v>
          </cell>
          <cell r="F7812" t="str">
            <v>no</v>
          </cell>
        </row>
        <row r="7813">
          <cell r="A7813" t="str">
            <v>Mission Creek 05</v>
          </cell>
          <cell r="B7813" t="str">
            <v>Mission Creek-Brender Creek</v>
          </cell>
          <cell r="C7813" t="str">
            <v>Wenatchee</v>
          </cell>
          <cell r="D7813" t="str">
            <v>no</v>
          </cell>
          <cell r="E7813" t="str">
            <v>yes</v>
          </cell>
          <cell r="F7813" t="str">
            <v>no</v>
          </cell>
        </row>
        <row r="7814">
          <cell r="A7814" t="str">
            <v>Mission Creek 06</v>
          </cell>
          <cell r="B7814" t="str">
            <v>Mission Creek-Brender Creek</v>
          </cell>
          <cell r="C7814" t="str">
            <v>Wenatchee</v>
          </cell>
          <cell r="D7814" t="str">
            <v>no</v>
          </cell>
          <cell r="E7814" t="str">
            <v>yes</v>
          </cell>
          <cell r="F7814" t="str">
            <v>no</v>
          </cell>
        </row>
        <row r="7815">
          <cell r="A7815" t="str">
            <v>Mission Creek 07</v>
          </cell>
          <cell r="B7815" t="str">
            <v>Mission Creek-Brender Creek</v>
          </cell>
          <cell r="C7815" t="str">
            <v>Wenatchee</v>
          </cell>
          <cell r="D7815" t="str">
            <v>no</v>
          </cell>
          <cell r="E7815" t="str">
            <v>yes</v>
          </cell>
          <cell r="F7815" t="str">
            <v>no</v>
          </cell>
        </row>
        <row r="7816">
          <cell r="A7816" t="str">
            <v>Mission Creek 08</v>
          </cell>
          <cell r="B7816" t="str">
            <v>East Fork Mission Creek</v>
          </cell>
          <cell r="C7816" t="str">
            <v>Wenatchee</v>
          </cell>
          <cell r="D7816" t="str">
            <v>no</v>
          </cell>
          <cell r="E7816" t="str">
            <v>yes</v>
          </cell>
          <cell r="F7816" t="str">
            <v>no</v>
          </cell>
        </row>
        <row r="7817">
          <cell r="A7817" t="str">
            <v>Mission Creek 09</v>
          </cell>
          <cell r="B7817" t="str">
            <v>East Fork Mission Creek</v>
          </cell>
          <cell r="C7817" t="str">
            <v>Wenatchee</v>
          </cell>
          <cell r="D7817" t="str">
            <v>no</v>
          </cell>
          <cell r="E7817" t="str">
            <v>yes</v>
          </cell>
          <cell r="F7817" t="str">
            <v>no</v>
          </cell>
        </row>
        <row r="7818">
          <cell r="A7818" t="str">
            <v>Mission Creek East Fork 01</v>
          </cell>
          <cell r="B7818" t="str">
            <v>East Fork Mission Creek</v>
          </cell>
          <cell r="C7818" t="str">
            <v>Wenatchee</v>
          </cell>
          <cell r="D7818" t="str">
            <v>no</v>
          </cell>
          <cell r="E7818" t="str">
            <v>yes</v>
          </cell>
          <cell r="F7818" t="str">
            <v>no</v>
          </cell>
        </row>
        <row r="7819">
          <cell r="A7819" t="str">
            <v>Monument Creek 01</v>
          </cell>
          <cell r="B7819" t="str">
            <v xml:space="preserve">Lower Lost River </v>
          </cell>
          <cell r="C7819" t="str">
            <v>Methow</v>
          </cell>
          <cell r="D7819" t="str">
            <v>yes</v>
          </cell>
          <cell r="E7819" t="str">
            <v>yes</v>
          </cell>
          <cell r="F7819" t="str">
            <v>yes</v>
          </cell>
        </row>
        <row r="7820">
          <cell r="A7820" t="str">
            <v>Mud Creek 01</v>
          </cell>
          <cell r="B7820" t="str">
            <v>Mud Creek</v>
          </cell>
          <cell r="C7820" t="str">
            <v>Entiat</v>
          </cell>
          <cell r="D7820" t="str">
            <v>yes</v>
          </cell>
          <cell r="E7820" t="str">
            <v>yes</v>
          </cell>
          <cell r="F7820" t="str">
            <v>yes</v>
          </cell>
        </row>
        <row r="7821">
          <cell r="A7821" t="str">
            <v>Mud Creek 02</v>
          </cell>
          <cell r="B7821" t="str">
            <v>Mud Creek</v>
          </cell>
          <cell r="C7821" t="str">
            <v>Entiat</v>
          </cell>
          <cell r="D7821" t="str">
            <v>no</v>
          </cell>
          <cell r="E7821" t="str">
            <v>yes</v>
          </cell>
          <cell r="F7821" t="str">
            <v>no</v>
          </cell>
        </row>
        <row r="7822">
          <cell r="A7822" t="str">
            <v>Napeequa River 01</v>
          </cell>
          <cell r="B7822" t="str">
            <v xml:space="preserve">Napeequa River </v>
          </cell>
          <cell r="C7822" t="str">
            <v>Wenatchee</v>
          </cell>
          <cell r="D7822" t="str">
            <v>yes</v>
          </cell>
          <cell r="E7822" t="str">
            <v>yes</v>
          </cell>
          <cell r="F7822" t="str">
            <v>yes</v>
          </cell>
        </row>
        <row r="7823">
          <cell r="A7823" t="str">
            <v>Napeequa River 02</v>
          </cell>
          <cell r="B7823" t="str">
            <v xml:space="preserve">Napeequa River </v>
          </cell>
          <cell r="C7823" t="str">
            <v>Wenatchee</v>
          </cell>
          <cell r="D7823" t="str">
            <v>yes</v>
          </cell>
          <cell r="E7823" t="str">
            <v>yes</v>
          </cell>
          <cell r="F7823" t="str">
            <v>no</v>
          </cell>
        </row>
        <row r="7824">
          <cell r="A7824" t="str">
            <v>Nason Creek Lower 01</v>
          </cell>
          <cell r="B7824" t="str">
            <v xml:space="preserve">Lower Nason Creek </v>
          </cell>
          <cell r="C7824" t="str">
            <v>Wenatchee</v>
          </cell>
          <cell r="D7824" t="str">
            <v>yes</v>
          </cell>
          <cell r="E7824" t="str">
            <v>yes</v>
          </cell>
          <cell r="F7824" t="str">
            <v>yes</v>
          </cell>
        </row>
        <row r="7825">
          <cell r="A7825" t="str">
            <v>Nason Creek Lower 02</v>
          </cell>
          <cell r="B7825" t="str">
            <v xml:space="preserve">Lower Nason Creek </v>
          </cell>
          <cell r="C7825" t="str">
            <v>Wenatchee</v>
          </cell>
          <cell r="D7825" t="str">
            <v>yes</v>
          </cell>
          <cell r="E7825" t="str">
            <v>yes</v>
          </cell>
          <cell r="F7825" t="str">
            <v>yes</v>
          </cell>
        </row>
        <row r="7826">
          <cell r="A7826" t="str">
            <v>Nason Creek Lower 03</v>
          </cell>
          <cell r="B7826" t="str">
            <v xml:space="preserve">Lower Nason Creek </v>
          </cell>
          <cell r="C7826" t="str">
            <v>Wenatchee</v>
          </cell>
          <cell r="D7826" t="str">
            <v>yes</v>
          </cell>
          <cell r="E7826" t="str">
            <v>yes</v>
          </cell>
          <cell r="F7826" t="str">
            <v>yes</v>
          </cell>
        </row>
        <row r="7827">
          <cell r="A7827" t="str">
            <v>Nason Creek Lower 04</v>
          </cell>
          <cell r="B7827" t="str">
            <v xml:space="preserve">Lower Nason Creek </v>
          </cell>
          <cell r="C7827" t="str">
            <v>Wenatchee</v>
          </cell>
          <cell r="D7827" t="str">
            <v>yes</v>
          </cell>
          <cell r="E7827" t="str">
            <v>yes</v>
          </cell>
          <cell r="F7827" t="str">
            <v>yes</v>
          </cell>
        </row>
        <row r="7828">
          <cell r="A7828" t="str">
            <v>Nason Creek Lower 05</v>
          </cell>
          <cell r="B7828" t="str">
            <v xml:space="preserve">Lower Nason Creek </v>
          </cell>
          <cell r="C7828" t="str">
            <v>Wenatchee</v>
          </cell>
          <cell r="D7828" t="str">
            <v>yes</v>
          </cell>
          <cell r="E7828" t="str">
            <v>yes</v>
          </cell>
          <cell r="F7828" t="str">
            <v>yes</v>
          </cell>
        </row>
        <row r="7829">
          <cell r="A7829" t="str">
            <v>Nason Creek Lower 06</v>
          </cell>
          <cell r="B7829" t="str">
            <v xml:space="preserve">Lower Nason Creek </v>
          </cell>
          <cell r="C7829" t="str">
            <v>Wenatchee</v>
          </cell>
          <cell r="D7829" t="str">
            <v>yes</v>
          </cell>
          <cell r="E7829" t="str">
            <v>yes</v>
          </cell>
          <cell r="F7829" t="str">
            <v>yes</v>
          </cell>
        </row>
        <row r="7830">
          <cell r="A7830" t="str">
            <v>Nason Creek Lower 07</v>
          </cell>
          <cell r="B7830" t="str">
            <v xml:space="preserve">Lower Nason Creek </v>
          </cell>
          <cell r="C7830" t="str">
            <v>Wenatchee</v>
          </cell>
          <cell r="D7830" t="str">
            <v>yes</v>
          </cell>
          <cell r="E7830" t="str">
            <v>yes</v>
          </cell>
          <cell r="F7830" t="str">
            <v>yes</v>
          </cell>
        </row>
        <row r="7831">
          <cell r="A7831" t="str">
            <v>Nason Creek Lower 08</v>
          </cell>
          <cell r="B7831" t="str">
            <v xml:space="preserve">Lower Nason Creek </v>
          </cell>
          <cell r="C7831" t="str">
            <v>Wenatchee</v>
          </cell>
          <cell r="D7831" t="str">
            <v>yes</v>
          </cell>
          <cell r="E7831" t="str">
            <v>yes</v>
          </cell>
          <cell r="F7831" t="str">
            <v>yes</v>
          </cell>
        </row>
        <row r="7832">
          <cell r="A7832" t="str">
            <v>Nason Creek Lower 09</v>
          </cell>
          <cell r="B7832" t="str">
            <v xml:space="preserve">Lower Nason Creek </v>
          </cell>
          <cell r="C7832" t="str">
            <v>Wenatchee</v>
          </cell>
          <cell r="D7832" t="str">
            <v>yes</v>
          </cell>
          <cell r="E7832" t="str">
            <v>yes</v>
          </cell>
          <cell r="F7832" t="str">
            <v>yes</v>
          </cell>
        </row>
        <row r="7833">
          <cell r="A7833" t="str">
            <v>Nason Creek Lower 10</v>
          </cell>
          <cell r="B7833" t="str">
            <v xml:space="preserve">Lower Nason Creek </v>
          </cell>
          <cell r="C7833" t="str">
            <v>Wenatchee</v>
          </cell>
          <cell r="D7833" t="str">
            <v>yes</v>
          </cell>
          <cell r="E7833" t="str">
            <v>yes</v>
          </cell>
          <cell r="F7833" t="str">
            <v>yes</v>
          </cell>
        </row>
        <row r="7834">
          <cell r="A7834" t="str">
            <v>Nason Creek Lower 11</v>
          </cell>
          <cell r="B7834" t="str">
            <v xml:space="preserve">Lower Nason Creek </v>
          </cell>
          <cell r="C7834" t="str">
            <v>Wenatchee</v>
          </cell>
          <cell r="D7834" t="str">
            <v>yes</v>
          </cell>
          <cell r="E7834" t="str">
            <v>yes</v>
          </cell>
          <cell r="F7834" t="str">
            <v>yes</v>
          </cell>
        </row>
        <row r="7835">
          <cell r="A7835" t="str">
            <v>Nason Creek Lower 12</v>
          </cell>
          <cell r="B7835" t="str">
            <v xml:space="preserve">Lower Nason Creek </v>
          </cell>
          <cell r="C7835" t="str">
            <v>Wenatchee</v>
          </cell>
          <cell r="D7835" t="str">
            <v>yes</v>
          </cell>
          <cell r="E7835" t="str">
            <v>yes</v>
          </cell>
          <cell r="F7835" t="str">
            <v>yes</v>
          </cell>
        </row>
        <row r="7836">
          <cell r="A7836" t="str">
            <v>Nason Creek Lower 13</v>
          </cell>
          <cell r="B7836" t="str">
            <v xml:space="preserve">Lower Nason Creek </v>
          </cell>
          <cell r="C7836" t="str">
            <v>Wenatchee</v>
          </cell>
          <cell r="D7836" t="str">
            <v>yes</v>
          </cell>
          <cell r="E7836" t="str">
            <v>yes</v>
          </cell>
          <cell r="F7836" t="str">
            <v>yes</v>
          </cell>
        </row>
        <row r="7837">
          <cell r="A7837" t="str">
            <v>Nason Creek Lower 14</v>
          </cell>
          <cell r="B7837" t="str">
            <v xml:space="preserve">Lower Nason Creek </v>
          </cell>
          <cell r="C7837" t="str">
            <v>Wenatchee</v>
          </cell>
          <cell r="D7837" t="str">
            <v>yes</v>
          </cell>
          <cell r="E7837" t="str">
            <v>yes</v>
          </cell>
          <cell r="F7837" t="str">
            <v>yes</v>
          </cell>
        </row>
        <row r="7838">
          <cell r="A7838" t="str">
            <v>Nason Creek Lower 15</v>
          </cell>
          <cell r="B7838" t="str">
            <v xml:space="preserve">Whitepine Creek </v>
          </cell>
          <cell r="C7838" t="str">
            <v>Wenatchee</v>
          </cell>
          <cell r="D7838" t="str">
            <v>yes</v>
          </cell>
          <cell r="E7838" t="str">
            <v>yes</v>
          </cell>
          <cell r="F7838" t="str">
            <v>yes</v>
          </cell>
        </row>
        <row r="7839">
          <cell r="A7839" t="str">
            <v>Nason Creek Upper 01</v>
          </cell>
          <cell r="B7839" t="str">
            <v xml:space="preserve">Upper Nason Creek </v>
          </cell>
          <cell r="C7839" t="str">
            <v>Wenatchee</v>
          </cell>
          <cell r="D7839" t="str">
            <v>yes</v>
          </cell>
          <cell r="E7839" t="str">
            <v>yes</v>
          </cell>
          <cell r="F7839" t="str">
            <v>yes</v>
          </cell>
        </row>
        <row r="7840">
          <cell r="A7840" t="str">
            <v>Nason Creek Upper 02</v>
          </cell>
          <cell r="B7840" t="str">
            <v xml:space="preserve">Upper Nason Creek </v>
          </cell>
          <cell r="C7840" t="str">
            <v>Wenatchee</v>
          </cell>
          <cell r="D7840" t="str">
            <v>no</v>
          </cell>
          <cell r="E7840" t="str">
            <v>no</v>
          </cell>
          <cell r="F7840" t="str">
            <v>yes</v>
          </cell>
        </row>
        <row r="7841">
          <cell r="A7841" t="str">
            <v>Nason Creek Upper 03</v>
          </cell>
          <cell r="B7841" t="str">
            <v xml:space="preserve">Upper Nason Creek </v>
          </cell>
          <cell r="C7841" t="str">
            <v>Wenatchee</v>
          </cell>
          <cell r="D7841" t="str">
            <v>no</v>
          </cell>
          <cell r="E7841" t="str">
            <v>no</v>
          </cell>
          <cell r="F7841" t="str">
            <v>yes</v>
          </cell>
        </row>
        <row r="7842">
          <cell r="A7842" t="str">
            <v>Nason Creek Upper 04</v>
          </cell>
          <cell r="B7842" t="str">
            <v xml:space="preserve">Upper Nason Creek </v>
          </cell>
          <cell r="C7842" t="str">
            <v>Wenatchee</v>
          </cell>
          <cell r="D7842" t="str">
            <v>no</v>
          </cell>
          <cell r="E7842" t="str">
            <v>no</v>
          </cell>
          <cell r="F7842" t="str">
            <v>yes</v>
          </cell>
        </row>
        <row r="7843">
          <cell r="A7843" t="str">
            <v>Nason Creek Upper 05</v>
          </cell>
          <cell r="B7843" t="str">
            <v xml:space="preserve">Upper Nason Creek </v>
          </cell>
          <cell r="C7843" t="str">
            <v>Wenatchee</v>
          </cell>
          <cell r="D7843" t="str">
            <v>no</v>
          </cell>
          <cell r="E7843" t="str">
            <v>no</v>
          </cell>
          <cell r="F7843" t="str">
            <v>yes</v>
          </cell>
        </row>
        <row r="7844">
          <cell r="A7844" t="str">
            <v>Nason Creek Upper 06</v>
          </cell>
          <cell r="B7844" t="str">
            <v xml:space="preserve">Upper Nason Creek </v>
          </cell>
          <cell r="C7844" t="str">
            <v>Wenatchee</v>
          </cell>
          <cell r="D7844" t="str">
            <v>no</v>
          </cell>
          <cell r="E7844" t="str">
            <v>no</v>
          </cell>
          <cell r="F7844" t="str">
            <v>no</v>
          </cell>
        </row>
        <row r="7845">
          <cell r="A7845" t="str">
            <v>Ninemile Creek 01</v>
          </cell>
          <cell r="B7845" t="str">
            <v>Okanogan River-Nine Mile Creek</v>
          </cell>
          <cell r="C7845" t="str">
            <v>Okanogan</v>
          </cell>
          <cell r="D7845" t="str">
            <v>no</v>
          </cell>
          <cell r="E7845" t="str">
            <v>yes</v>
          </cell>
          <cell r="F7845" t="str">
            <v>no</v>
          </cell>
        </row>
        <row r="7846">
          <cell r="A7846" t="str">
            <v>Ninemile Creek 02</v>
          </cell>
          <cell r="B7846" t="str">
            <v>Okanogan River-Nine Mile Creek</v>
          </cell>
          <cell r="C7846" t="str">
            <v>Okanogan</v>
          </cell>
          <cell r="D7846" t="str">
            <v>no</v>
          </cell>
          <cell r="E7846" t="str">
            <v>yes</v>
          </cell>
          <cell r="F7846" t="str">
            <v>no</v>
          </cell>
        </row>
        <row r="7847">
          <cell r="A7847" t="str">
            <v>Ninemile Creek 03</v>
          </cell>
          <cell r="B7847" t="str">
            <v>Okanogan River-Nine Mile Creek</v>
          </cell>
          <cell r="C7847" t="str">
            <v>Okanogan</v>
          </cell>
          <cell r="D7847" t="str">
            <v>no</v>
          </cell>
          <cell r="E7847" t="str">
            <v>yes</v>
          </cell>
          <cell r="F7847" t="str">
            <v>no</v>
          </cell>
        </row>
        <row r="7848">
          <cell r="A7848" t="str">
            <v>Ninemile Creek 04</v>
          </cell>
          <cell r="B7848" t="str">
            <v>Okanogan River-Nine Mile Creek</v>
          </cell>
          <cell r="C7848" t="str">
            <v>Okanogan</v>
          </cell>
          <cell r="D7848" t="str">
            <v>no</v>
          </cell>
          <cell r="E7848" t="str">
            <v>yes</v>
          </cell>
          <cell r="F7848" t="str">
            <v>no</v>
          </cell>
        </row>
        <row r="7849">
          <cell r="A7849" t="str">
            <v>Ninemile Creek 05</v>
          </cell>
          <cell r="B7849" t="str">
            <v>Okanogan River-Nine Mile Creek</v>
          </cell>
          <cell r="C7849" t="str">
            <v>Okanogan</v>
          </cell>
          <cell r="D7849" t="str">
            <v>no</v>
          </cell>
          <cell r="E7849" t="str">
            <v>yes</v>
          </cell>
          <cell r="F7849" t="str">
            <v>no</v>
          </cell>
        </row>
        <row r="7850">
          <cell r="A7850" t="str">
            <v>North Creek 01</v>
          </cell>
          <cell r="B7850" t="str">
            <v xml:space="preserve">Twisp River Headwaters </v>
          </cell>
          <cell r="C7850" t="str">
            <v>Methow</v>
          </cell>
          <cell r="D7850" t="str">
            <v>yes</v>
          </cell>
          <cell r="E7850" t="str">
            <v>yes</v>
          </cell>
          <cell r="F7850" t="str">
            <v>yes</v>
          </cell>
        </row>
        <row r="7851">
          <cell r="A7851" t="str">
            <v>North Shaser Creek 01</v>
          </cell>
          <cell r="B7851" t="str">
            <v xml:space="preserve">Upper Peshastin Creek </v>
          </cell>
          <cell r="C7851" t="str">
            <v>Wenatchee</v>
          </cell>
          <cell r="D7851" t="str">
            <v>no</v>
          </cell>
          <cell r="E7851" t="str">
            <v>yes</v>
          </cell>
          <cell r="F7851" t="str">
            <v>no</v>
          </cell>
        </row>
        <row r="7852">
          <cell r="A7852" t="str">
            <v>Okanogan River Alkali Lake 01</v>
          </cell>
          <cell r="B7852" t="str">
            <v>Okanogan River-Alkali Lake</v>
          </cell>
          <cell r="C7852" t="str">
            <v>Okanogan</v>
          </cell>
          <cell r="D7852" t="str">
            <v>no</v>
          </cell>
          <cell r="E7852" t="str">
            <v>yes</v>
          </cell>
          <cell r="F7852" t="str">
            <v>no</v>
          </cell>
        </row>
        <row r="7853">
          <cell r="A7853" t="str">
            <v>Okanogan River Alkali Lake 02</v>
          </cell>
          <cell r="B7853" t="str">
            <v>Okanogan River-Alkali Lake</v>
          </cell>
          <cell r="C7853" t="str">
            <v>Okanogan</v>
          </cell>
          <cell r="D7853" t="str">
            <v>no</v>
          </cell>
          <cell r="E7853" t="str">
            <v>yes</v>
          </cell>
          <cell r="F7853" t="str">
            <v>no</v>
          </cell>
        </row>
        <row r="7854">
          <cell r="A7854" t="str">
            <v>Okanogan River Davis Canyon 01</v>
          </cell>
          <cell r="B7854" t="str">
            <v>Okanogan River-Davis Canyon</v>
          </cell>
          <cell r="C7854" t="str">
            <v>Okanogan</v>
          </cell>
          <cell r="D7854" t="str">
            <v>no</v>
          </cell>
          <cell r="E7854" t="str">
            <v>yes</v>
          </cell>
          <cell r="F7854" t="str">
            <v>no</v>
          </cell>
        </row>
        <row r="7855">
          <cell r="A7855" t="str">
            <v>Okanogan River Davis Canyon 02</v>
          </cell>
          <cell r="B7855" t="str">
            <v>Okanogan River-Davis Canyon</v>
          </cell>
          <cell r="C7855" t="str">
            <v>Okanogan</v>
          </cell>
          <cell r="D7855" t="str">
            <v>no</v>
          </cell>
          <cell r="E7855" t="str">
            <v>yes</v>
          </cell>
          <cell r="F7855" t="str">
            <v>no</v>
          </cell>
        </row>
        <row r="7856">
          <cell r="A7856" t="str">
            <v>Okanogan River Davis Canyon 03</v>
          </cell>
          <cell r="B7856" t="str">
            <v>Okanogan River-Davis Canyon</v>
          </cell>
          <cell r="C7856" t="str">
            <v>Okanogan</v>
          </cell>
          <cell r="D7856" t="str">
            <v>no</v>
          </cell>
          <cell r="E7856" t="str">
            <v>yes</v>
          </cell>
          <cell r="F7856" t="str">
            <v>no</v>
          </cell>
        </row>
        <row r="7857">
          <cell r="A7857" t="str">
            <v>Okanogan River Davis Canyon 04</v>
          </cell>
          <cell r="B7857" t="str">
            <v>Okanogan River-Davis Canyon</v>
          </cell>
          <cell r="C7857" t="str">
            <v>Okanogan</v>
          </cell>
          <cell r="D7857" t="str">
            <v>no</v>
          </cell>
          <cell r="E7857" t="str">
            <v>yes</v>
          </cell>
          <cell r="F7857" t="str">
            <v>no</v>
          </cell>
        </row>
        <row r="7858">
          <cell r="A7858" t="str">
            <v>Okanogan River Davis Canyon 05</v>
          </cell>
          <cell r="B7858" t="str">
            <v>Okanogan River-Davis Canyon</v>
          </cell>
          <cell r="C7858" t="str">
            <v>Okanogan</v>
          </cell>
          <cell r="D7858" t="str">
            <v>no</v>
          </cell>
          <cell r="E7858" t="str">
            <v>yes</v>
          </cell>
          <cell r="F7858" t="str">
            <v>no</v>
          </cell>
        </row>
        <row r="7859">
          <cell r="A7859" t="str">
            <v>Okanogan River Davis Canyon 06</v>
          </cell>
          <cell r="B7859" t="str">
            <v>Okanogan River-Davis Canyon</v>
          </cell>
          <cell r="C7859" t="str">
            <v>Okanogan</v>
          </cell>
          <cell r="D7859" t="str">
            <v>no</v>
          </cell>
          <cell r="E7859" t="str">
            <v>yes</v>
          </cell>
          <cell r="F7859" t="str">
            <v>no</v>
          </cell>
        </row>
        <row r="7860">
          <cell r="A7860" t="str">
            <v>Okanogan River Davis Canyon 07</v>
          </cell>
          <cell r="B7860" t="str">
            <v>Okanogan River-Davis Canyon</v>
          </cell>
          <cell r="C7860" t="str">
            <v>Okanogan</v>
          </cell>
          <cell r="D7860" t="str">
            <v>no</v>
          </cell>
          <cell r="E7860" t="str">
            <v>yes</v>
          </cell>
          <cell r="F7860" t="str">
            <v>no</v>
          </cell>
        </row>
        <row r="7861">
          <cell r="A7861" t="str">
            <v>Okanogan River Davis Canyon 08</v>
          </cell>
          <cell r="B7861" t="str">
            <v>Okanogan River-Tallant Creek</v>
          </cell>
          <cell r="C7861" t="str">
            <v>Okanogan</v>
          </cell>
          <cell r="D7861" t="str">
            <v>no</v>
          </cell>
          <cell r="E7861" t="str">
            <v>yes</v>
          </cell>
          <cell r="F7861" t="str">
            <v>no</v>
          </cell>
        </row>
        <row r="7862">
          <cell r="A7862" t="str">
            <v>Okanogan River Mosquito 01</v>
          </cell>
          <cell r="B7862" t="str">
            <v>Okanogan River-Mosquito Creek</v>
          </cell>
          <cell r="C7862" t="str">
            <v>Okanogan</v>
          </cell>
          <cell r="D7862" t="str">
            <v>no</v>
          </cell>
          <cell r="E7862" t="str">
            <v>yes</v>
          </cell>
          <cell r="F7862" t="str">
            <v>no</v>
          </cell>
        </row>
        <row r="7863">
          <cell r="A7863" t="str">
            <v>Okanogan River Mosquito 02</v>
          </cell>
          <cell r="B7863" t="str">
            <v>Okanogan River-Mosquito Creek</v>
          </cell>
          <cell r="C7863" t="str">
            <v>Okanogan</v>
          </cell>
          <cell r="D7863" t="str">
            <v>no</v>
          </cell>
          <cell r="E7863" t="str">
            <v>yes</v>
          </cell>
          <cell r="F7863" t="str">
            <v>no</v>
          </cell>
        </row>
        <row r="7864">
          <cell r="A7864" t="str">
            <v>Okanogan River Mosquito 03</v>
          </cell>
          <cell r="B7864" t="str">
            <v>Okanogan River-Mosquito Creek</v>
          </cell>
          <cell r="C7864" t="str">
            <v>Okanogan</v>
          </cell>
          <cell r="D7864" t="str">
            <v>no</v>
          </cell>
          <cell r="E7864" t="str">
            <v>yes</v>
          </cell>
          <cell r="F7864" t="str">
            <v>no</v>
          </cell>
        </row>
        <row r="7865">
          <cell r="A7865" t="str">
            <v>Okanogan River Mosquito 04</v>
          </cell>
          <cell r="B7865" t="str">
            <v>Okanogan River-Mosquito Creek</v>
          </cell>
          <cell r="C7865" t="str">
            <v>Okanogan</v>
          </cell>
          <cell r="D7865" t="str">
            <v>no</v>
          </cell>
          <cell r="E7865" t="str">
            <v>yes</v>
          </cell>
          <cell r="F7865" t="str">
            <v>no</v>
          </cell>
        </row>
        <row r="7866">
          <cell r="A7866" t="str">
            <v>Okanogan River Mosquito 05</v>
          </cell>
          <cell r="B7866" t="str">
            <v>Okanogan River-Mosquito Creek</v>
          </cell>
          <cell r="C7866" t="str">
            <v>Okanogan</v>
          </cell>
          <cell r="D7866" t="str">
            <v>no</v>
          </cell>
          <cell r="E7866" t="str">
            <v>yes</v>
          </cell>
          <cell r="F7866" t="str">
            <v>no</v>
          </cell>
        </row>
        <row r="7867">
          <cell r="A7867" t="str">
            <v>Okanogan River Mosquito 06</v>
          </cell>
          <cell r="B7867" t="str">
            <v>Okanogan River-Mosquito Creek</v>
          </cell>
          <cell r="C7867" t="str">
            <v>Okanogan</v>
          </cell>
          <cell r="D7867" t="str">
            <v>no</v>
          </cell>
          <cell r="E7867" t="str">
            <v>yes</v>
          </cell>
          <cell r="F7867" t="str">
            <v>no</v>
          </cell>
        </row>
        <row r="7868">
          <cell r="A7868" t="str">
            <v>Okanogan River Mosquito 07</v>
          </cell>
          <cell r="B7868" t="str">
            <v>Okanogan River-Mosquito Creek</v>
          </cell>
          <cell r="C7868" t="str">
            <v>Okanogan</v>
          </cell>
          <cell r="D7868" t="str">
            <v>no</v>
          </cell>
          <cell r="E7868" t="str">
            <v>yes</v>
          </cell>
          <cell r="F7868" t="str">
            <v>no</v>
          </cell>
        </row>
        <row r="7869">
          <cell r="A7869" t="str">
            <v>Okanogan River Mosquito 08</v>
          </cell>
          <cell r="B7869" t="str">
            <v>Okanogan River-Mosquito Creek</v>
          </cell>
          <cell r="C7869" t="str">
            <v>Okanogan</v>
          </cell>
          <cell r="D7869" t="str">
            <v>no</v>
          </cell>
          <cell r="E7869" t="str">
            <v>yes</v>
          </cell>
          <cell r="F7869" t="str">
            <v>no</v>
          </cell>
        </row>
        <row r="7870">
          <cell r="A7870" t="str">
            <v>Okanogan River Mosquito 09</v>
          </cell>
          <cell r="B7870" t="str">
            <v>Okanogan River-Mosquito Creek</v>
          </cell>
          <cell r="C7870" t="str">
            <v>Okanogan</v>
          </cell>
          <cell r="D7870" t="str">
            <v>no</v>
          </cell>
          <cell r="E7870" t="str">
            <v>yes</v>
          </cell>
          <cell r="F7870" t="str">
            <v>no</v>
          </cell>
        </row>
        <row r="7871">
          <cell r="A7871" t="str">
            <v>Okanogan River Mosquito 10</v>
          </cell>
          <cell r="B7871" t="str">
            <v>Okanogan River-Mosquito Creek</v>
          </cell>
          <cell r="C7871" t="str">
            <v>Okanogan</v>
          </cell>
          <cell r="D7871" t="str">
            <v>no</v>
          </cell>
          <cell r="E7871" t="str">
            <v>yes</v>
          </cell>
          <cell r="F7871" t="str">
            <v>no</v>
          </cell>
        </row>
        <row r="7872">
          <cell r="A7872" t="str">
            <v>Okanogan River Mosquito 11</v>
          </cell>
          <cell r="B7872" t="str">
            <v>Okanogan River-Mosquito Creek</v>
          </cell>
          <cell r="C7872" t="str">
            <v>Okanogan</v>
          </cell>
          <cell r="D7872" t="str">
            <v>no</v>
          </cell>
          <cell r="E7872" t="str">
            <v>yes</v>
          </cell>
          <cell r="F7872" t="str">
            <v>no</v>
          </cell>
        </row>
        <row r="7873">
          <cell r="A7873" t="str">
            <v>Okanogan River Mosquito 12</v>
          </cell>
          <cell r="B7873" t="str">
            <v>Okanogan River-Mosquito Creek</v>
          </cell>
          <cell r="C7873" t="str">
            <v>Okanogan</v>
          </cell>
          <cell r="D7873" t="str">
            <v>no</v>
          </cell>
          <cell r="E7873" t="str">
            <v>yes</v>
          </cell>
          <cell r="F7873" t="str">
            <v>no</v>
          </cell>
        </row>
        <row r="7874">
          <cell r="A7874" t="str">
            <v>Okanogan River Mosquito 13</v>
          </cell>
          <cell r="B7874" t="str">
            <v>Okanogan River-Mosquito Creek</v>
          </cell>
          <cell r="C7874" t="str">
            <v>Okanogan</v>
          </cell>
          <cell r="D7874" t="str">
            <v>no</v>
          </cell>
          <cell r="E7874" t="str">
            <v>yes</v>
          </cell>
          <cell r="F7874" t="str">
            <v>no</v>
          </cell>
        </row>
        <row r="7875">
          <cell r="A7875" t="str">
            <v>Okanogan River Mosquito Crosschannel</v>
          </cell>
          <cell r="B7875" t="str">
            <v>Okanogan River-Mosquito Creek</v>
          </cell>
          <cell r="C7875" t="str">
            <v>Okanogan</v>
          </cell>
          <cell r="D7875" t="str">
            <v>no</v>
          </cell>
          <cell r="E7875" t="str">
            <v>yes</v>
          </cell>
          <cell r="F7875" t="str">
            <v>no</v>
          </cell>
        </row>
        <row r="7876">
          <cell r="A7876" t="str">
            <v>Okanogan River Ninemile 01</v>
          </cell>
          <cell r="B7876" t="str">
            <v>Okanogan River-Nine Mile Creek</v>
          </cell>
          <cell r="C7876" t="str">
            <v>Okanogan</v>
          </cell>
          <cell r="D7876" t="str">
            <v>no</v>
          </cell>
          <cell r="E7876" t="str">
            <v>yes</v>
          </cell>
          <cell r="F7876" t="str">
            <v>no</v>
          </cell>
        </row>
        <row r="7877">
          <cell r="A7877" t="str">
            <v>Okanogan River Ninemile 02</v>
          </cell>
          <cell r="B7877" t="str">
            <v>Okanogan River-Nine Mile Creek</v>
          </cell>
          <cell r="C7877" t="str">
            <v>Okanogan</v>
          </cell>
          <cell r="D7877" t="str">
            <v>no</v>
          </cell>
          <cell r="E7877" t="str">
            <v>yes</v>
          </cell>
          <cell r="F7877" t="str">
            <v>no</v>
          </cell>
        </row>
        <row r="7878">
          <cell r="A7878" t="str">
            <v>Okanogan River Ninemile 03</v>
          </cell>
          <cell r="B7878" t="str">
            <v>Okanogan River-Nine Mile Creek</v>
          </cell>
          <cell r="C7878" t="str">
            <v>Okanogan</v>
          </cell>
          <cell r="D7878" t="str">
            <v>no</v>
          </cell>
          <cell r="E7878" t="str">
            <v>yes</v>
          </cell>
          <cell r="F7878" t="str">
            <v>no</v>
          </cell>
        </row>
        <row r="7879">
          <cell r="A7879" t="str">
            <v>Okanogan River Swipkin Canyon 01</v>
          </cell>
          <cell r="B7879" t="str">
            <v>Okanogan River-Swipkin Canyon</v>
          </cell>
          <cell r="C7879" t="str">
            <v>Okanogan</v>
          </cell>
          <cell r="D7879" t="str">
            <v>no</v>
          </cell>
          <cell r="E7879" t="str">
            <v>yes</v>
          </cell>
          <cell r="F7879" t="str">
            <v>no</v>
          </cell>
        </row>
        <row r="7880">
          <cell r="A7880" t="str">
            <v>Okanogan River Swipkin Canyon 02</v>
          </cell>
          <cell r="B7880" t="str">
            <v>Okanogan River-Swipkin Canyon</v>
          </cell>
          <cell r="C7880" t="str">
            <v>Okanogan</v>
          </cell>
          <cell r="D7880" t="str">
            <v>no</v>
          </cell>
          <cell r="E7880" t="str">
            <v>yes</v>
          </cell>
          <cell r="F7880" t="str">
            <v>no</v>
          </cell>
        </row>
        <row r="7881">
          <cell r="A7881" t="str">
            <v>Okanogan River Swipkin Canyon 03</v>
          </cell>
          <cell r="B7881" t="str">
            <v>Okanogan River-Swipkin Canyon</v>
          </cell>
          <cell r="C7881" t="str">
            <v>Okanogan</v>
          </cell>
          <cell r="D7881" t="str">
            <v>no</v>
          </cell>
          <cell r="E7881" t="str">
            <v>yes</v>
          </cell>
          <cell r="F7881" t="str">
            <v>no</v>
          </cell>
        </row>
        <row r="7882">
          <cell r="A7882" t="str">
            <v>Okanogan River Swipkin Canyon 04</v>
          </cell>
          <cell r="B7882" t="str">
            <v>Okanogan River-Swipkin Canyon</v>
          </cell>
          <cell r="C7882" t="str">
            <v>Okanogan</v>
          </cell>
          <cell r="D7882" t="str">
            <v>no</v>
          </cell>
          <cell r="E7882" t="str">
            <v>yes</v>
          </cell>
          <cell r="F7882" t="str">
            <v>no</v>
          </cell>
        </row>
        <row r="7883">
          <cell r="A7883" t="str">
            <v>Okanogan River Swipkin Canyon 05</v>
          </cell>
          <cell r="B7883" t="str">
            <v>Okanogan River-Swipkin Canyon</v>
          </cell>
          <cell r="C7883" t="str">
            <v>Okanogan</v>
          </cell>
          <cell r="D7883" t="str">
            <v>no</v>
          </cell>
          <cell r="E7883" t="str">
            <v>yes</v>
          </cell>
          <cell r="F7883" t="str">
            <v>no</v>
          </cell>
        </row>
        <row r="7884">
          <cell r="A7884" t="str">
            <v>Okanogan River Swipkin Canyon 06</v>
          </cell>
          <cell r="B7884" t="str">
            <v>Okanogan River-Swipkin Canyon</v>
          </cell>
          <cell r="C7884" t="str">
            <v>Okanogan</v>
          </cell>
          <cell r="D7884" t="str">
            <v>no</v>
          </cell>
          <cell r="E7884" t="str">
            <v>yes</v>
          </cell>
          <cell r="F7884" t="str">
            <v>no</v>
          </cell>
        </row>
        <row r="7885">
          <cell r="A7885" t="str">
            <v>Okanogan River Swipkin Canyon 07</v>
          </cell>
          <cell r="B7885" t="str">
            <v>Okanogan River-Swipkin Canyon</v>
          </cell>
          <cell r="C7885" t="str">
            <v>Okanogan</v>
          </cell>
          <cell r="D7885" t="str">
            <v>no</v>
          </cell>
          <cell r="E7885" t="str">
            <v>yes</v>
          </cell>
          <cell r="F7885" t="str">
            <v>no</v>
          </cell>
        </row>
        <row r="7886">
          <cell r="A7886" t="str">
            <v>Okanogan River Swipkin Canyon 08</v>
          </cell>
          <cell r="B7886" t="str">
            <v>Okanogan River-Swipkin Canyon</v>
          </cell>
          <cell r="C7886" t="str">
            <v>Okanogan</v>
          </cell>
          <cell r="D7886" t="str">
            <v>no</v>
          </cell>
          <cell r="E7886" t="str">
            <v>yes</v>
          </cell>
          <cell r="F7886" t="str">
            <v>no</v>
          </cell>
        </row>
        <row r="7887">
          <cell r="A7887" t="str">
            <v>Okanogan River Tallant 01</v>
          </cell>
          <cell r="B7887" t="str">
            <v>Okanogan River-Tallant Creek</v>
          </cell>
          <cell r="C7887" t="str">
            <v>Okanogan</v>
          </cell>
          <cell r="D7887" t="str">
            <v>no</v>
          </cell>
          <cell r="E7887" t="str">
            <v>yes</v>
          </cell>
          <cell r="F7887" t="str">
            <v>no</v>
          </cell>
        </row>
        <row r="7888">
          <cell r="A7888" t="str">
            <v>Okanogan River Tallant 02</v>
          </cell>
          <cell r="B7888" t="str">
            <v>Okanogan River-Tallant Creek</v>
          </cell>
          <cell r="C7888" t="str">
            <v>Okanogan</v>
          </cell>
          <cell r="D7888" t="str">
            <v>no</v>
          </cell>
          <cell r="E7888" t="str">
            <v>yes</v>
          </cell>
          <cell r="F7888" t="str">
            <v>no</v>
          </cell>
        </row>
        <row r="7889">
          <cell r="A7889" t="str">
            <v>Okanogan River Tallant 03</v>
          </cell>
          <cell r="B7889" t="str">
            <v>Okanogan River-Tallant Creek</v>
          </cell>
          <cell r="C7889" t="str">
            <v>Okanogan</v>
          </cell>
          <cell r="D7889" t="str">
            <v>no</v>
          </cell>
          <cell r="E7889" t="str">
            <v>yes</v>
          </cell>
          <cell r="F7889" t="str">
            <v>no</v>
          </cell>
        </row>
        <row r="7890">
          <cell r="A7890" t="str">
            <v>Okanogan River Tallant 04</v>
          </cell>
          <cell r="B7890" t="str">
            <v>Okanogan River-Tallant Creek</v>
          </cell>
          <cell r="C7890" t="str">
            <v>Okanogan</v>
          </cell>
          <cell r="D7890" t="str">
            <v>no</v>
          </cell>
          <cell r="E7890" t="str">
            <v>yes</v>
          </cell>
          <cell r="F7890" t="str">
            <v>no</v>
          </cell>
        </row>
        <row r="7891">
          <cell r="A7891" t="str">
            <v>Okanogan River Tallant 05</v>
          </cell>
          <cell r="B7891" t="str">
            <v>Okanogan River-Tallant Creek</v>
          </cell>
          <cell r="C7891" t="str">
            <v>Okanogan</v>
          </cell>
          <cell r="D7891" t="str">
            <v>no</v>
          </cell>
          <cell r="E7891" t="str">
            <v>yes</v>
          </cell>
          <cell r="F7891" t="str">
            <v>no</v>
          </cell>
        </row>
        <row r="7892">
          <cell r="A7892" t="str">
            <v>Okanogan River Tallant 06</v>
          </cell>
          <cell r="B7892" t="str">
            <v>Okanogan River-Tallant Creek</v>
          </cell>
          <cell r="C7892" t="str">
            <v>Okanogan</v>
          </cell>
          <cell r="D7892" t="str">
            <v>no</v>
          </cell>
          <cell r="E7892" t="str">
            <v>yes</v>
          </cell>
          <cell r="F7892" t="str">
            <v>no</v>
          </cell>
        </row>
        <row r="7893">
          <cell r="A7893" t="str">
            <v>Okanogan River Tallant 07</v>
          </cell>
          <cell r="B7893" t="str">
            <v>Okanogan River-Tallant Creek</v>
          </cell>
          <cell r="C7893" t="str">
            <v>Okanogan</v>
          </cell>
          <cell r="D7893" t="str">
            <v>no</v>
          </cell>
          <cell r="E7893" t="str">
            <v>yes</v>
          </cell>
          <cell r="F7893" t="str">
            <v>no</v>
          </cell>
        </row>
        <row r="7894">
          <cell r="A7894" t="str">
            <v>Okanogan River Whitestone Coulee 01</v>
          </cell>
          <cell r="B7894" t="str">
            <v>Okanogan River-Mosquito Creek</v>
          </cell>
          <cell r="C7894" t="str">
            <v>Okanogan</v>
          </cell>
          <cell r="D7894" t="str">
            <v>no</v>
          </cell>
          <cell r="E7894" t="str">
            <v>yes</v>
          </cell>
          <cell r="F7894" t="str">
            <v>no</v>
          </cell>
        </row>
        <row r="7895">
          <cell r="A7895" t="str">
            <v>Okanogan River Whitestone Coulee 02</v>
          </cell>
          <cell r="B7895" t="str">
            <v>Okanogan River-Whitestone Coulee</v>
          </cell>
          <cell r="C7895" t="str">
            <v>Okanogan</v>
          </cell>
          <cell r="D7895" t="str">
            <v>no</v>
          </cell>
          <cell r="E7895" t="str">
            <v>yes</v>
          </cell>
          <cell r="F7895" t="str">
            <v>no</v>
          </cell>
        </row>
        <row r="7896">
          <cell r="A7896" t="str">
            <v>Okanogan River Whitestone Coulee 03</v>
          </cell>
          <cell r="B7896" t="str">
            <v>Okanogan River-Whitestone Coulee</v>
          </cell>
          <cell r="C7896" t="str">
            <v>Okanogan</v>
          </cell>
          <cell r="D7896" t="str">
            <v>no</v>
          </cell>
          <cell r="E7896" t="str">
            <v>yes</v>
          </cell>
          <cell r="F7896" t="str">
            <v>no</v>
          </cell>
        </row>
        <row r="7897">
          <cell r="A7897" t="str">
            <v>Okanogan River Whitestone Coulee 04</v>
          </cell>
          <cell r="B7897" t="str">
            <v>Okanogan River-Whitestone Coulee</v>
          </cell>
          <cell r="C7897" t="str">
            <v>Okanogan</v>
          </cell>
          <cell r="D7897" t="str">
            <v>no</v>
          </cell>
          <cell r="E7897" t="str">
            <v>yes</v>
          </cell>
          <cell r="F7897" t="str">
            <v>no</v>
          </cell>
        </row>
        <row r="7898">
          <cell r="A7898" t="str">
            <v>Okanogan River Whitestone Coulee 05</v>
          </cell>
          <cell r="B7898" t="str">
            <v>Okanogan River-Whitestone Coulee</v>
          </cell>
          <cell r="C7898" t="str">
            <v>Okanogan</v>
          </cell>
          <cell r="D7898" t="str">
            <v>no</v>
          </cell>
          <cell r="E7898" t="str">
            <v>yes</v>
          </cell>
          <cell r="F7898" t="str">
            <v>no</v>
          </cell>
        </row>
        <row r="7899">
          <cell r="A7899" t="str">
            <v>Okanogan River Whitestone Coulee 06</v>
          </cell>
          <cell r="B7899" t="str">
            <v>Okanogan River-Whitestone Coulee</v>
          </cell>
          <cell r="C7899" t="str">
            <v>Okanogan</v>
          </cell>
          <cell r="D7899" t="str">
            <v>no</v>
          </cell>
          <cell r="E7899" t="str">
            <v>yes</v>
          </cell>
          <cell r="F7899" t="str">
            <v>no</v>
          </cell>
        </row>
        <row r="7900">
          <cell r="A7900" t="str">
            <v>Okanogan River Whitestone Coulee 07</v>
          </cell>
          <cell r="B7900" t="str">
            <v>Okanogan River-Whitestone Coulee</v>
          </cell>
          <cell r="C7900" t="str">
            <v>Okanogan</v>
          </cell>
          <cell r="D7900" t="str">
            <v>no</v>
          </cell>
          <cell r="E7900" t="str">
            <v>yes</v>
          </cell>
          <cell r="F7900" t="str">
            <v>no</v>
          </cell>
        </row>
        <row r="7901">
          <cell r="A7901" t="str">
            <v>Okanogan River Whitestone Coulee 08</v>
          </cell>
          <cell r="B7901" t="str">
            <v>Okanogan River-Whitestone Coulee</v>
          </cell>
          <cell r="C7901" t="str">
            <v>Okanogan</v>
          </cell>
          <cell r="D7901" t="str">
            <v>no</v>
          </cell>
          <cell r="E7901" t="str">
            <v>yes</v>
          </cell>
          <cell r="F7901" t="str">
            <v>no</v>
          </cell>
        </row>
        <row r="7902">
          <cell r="A7902" t="str">
            <v>Omak Creek 01</v>
          </cell>
          <cell r="B7902" t="str">
            <v>Omak Creek-Lower</v>
          </cell>
          <cell r="C7902" t="str">
            <v>Okanogan</v>
          </cell>
          <cell r="D7902" t="str">
            <v>no</v>
          </cell>
          <cell r="E7902" t="str">
            <v>yes</v>
          </cell>
          <cell r="F7902" t="str">
            <v>no</v>
          </cell>
        </row>
        <row r="7903">
          <cell r="A7903" t="str">
            <v>Omak Creek 02</v>
          </cell>
          <cell r="B7903" t="str">
            <v>Omak Creek-Lower</v>
          </cell>
          <cell r="C7903" t="str">
            <v>Okanogan</v>
          </cell>
          <cell r="D7903" t="str">
            <v>no</v>
          </cell>
          <cell r="E7903" t="str">
            <v>yes</v>
          </cell>
          <cell r="F7903" t="str">
            <v>no</v>
          </cell>
        </row>
        <row r="7904">
          <cell r="A7904" t="str">
            <v>Omak Creek 03</v>
          </cell>
          <cell r="B7904" t="str">
            <v>Omak Creek-Lower</v>
          </cell>
          <cell r="C7904" t="str">
            <v>Okanogan</v>
          </cell>
          <cell r="D7904" t="str">
            <v>no</v>
          </cell>
          <cell r="E7904" t="str">
            <v>yes</v>
          </cell>
          <cell r="F7904" t="str">
            <v>no</v>
          </cell>
        </row>
        <row r="7905">
          <cell r="A7905" t="str">
            <v>Omak Creek 04</v>
          </cell>
          <cell r="B7905" t="str">
            <v>Omak Creek-Lower</v>
          </cell>
          <cell r="C7905" t="str">
            <v>Okanogan</v>
          </cell>
          <cell r="D7905" t="str">
            <v>no</v>
          </cell>
          <cell r="E7905" t="str">
            <v>yes</v>
          </cell>
          <cell r="F7905" t="str">
            <v>no</v>
          </cell>
        </row>
        <row r="7906">
          <cell r="A7906" t="str">
            <v>Omak Creek 05</v>
          </cell>
          <cell r="B7906" t="str">
            <v>Omak Creek-Lower</v>
          </cell>
          <cell r="C7906" t="str">
            <v>Okanogan</v>
          </cell>
          <cell r="D7906" t="str">
            <v>no</v>
          </cell>
          <cell r="E7906" t="str">
            <v>yes</v>
          </cell>
          <cell r="F7906" t="str">
            <v>no</v>
          </cell>
        </row>
        <row r="7907">
          <cell r="A7907" t="str">
            <v>Omak Creek 06</v>
          </cell>
          <cell r="B7907" t="str">
            <v>Omak Creek-Lower</v>
          </cell>
          <cell r="C7907" t="str">
            <v>Okanogan</v>
          </cell>
          <cell r="D7907" t="str">
            <v>no</v>
          </cell>
          <cell r="E7907" t="str">
            <v>yes</v>
          </cell>
          <cell r="F7907" t="str">
            <v>no</v>
          </cell>
        </row>
        <row r="7908">
          <cell r="A7908" t="str">
            <v>Omak Creek 07</v>
          </cell>
          <cell r="B7908" t="str">
            <v>Omak Creek-Lower</v>
          </cell>
          <cell r="C7908" t="str">
            <v>Okanogan</v>
          </cell>
          <cell r="D7908" t="str">
            <v>no</v>
          </cell>
          <cell r="E7908" t="str">
            <v>yes</v>
          </cell>
          <cell r="F7908" t="str">
            <v>no</v>
          </cell>
        </row>
        <row r="7909">
          <cell r="A7909" t="str">
            <v>Omak Creek 08</v>
          </cell>
          <cell r="B7909" t="str">
            <v>Omak Creek-Lower</v>
          </cell>
          <cell r="C7909" t="str">
            <v>Okanogan</v>
          </cell>
          <cell r="D7909" t="str">
            <v>no</v>
          </cell>
          <cell r="E7909" t="str">
            <v>yes</v>
          </cell>
          <cell r="F7909" t="str">
            <v>no</v>
          </cell>
        </row>
        <row r="7910">
          <cell r="A7910" t="str">
            <v>Omak Creek 09</v>
          </cell>
          <cell r="B7910" t="str">
            <v>Omak Creek-Lower</v>
          </cell>
          <cell r="C7910" t="str">
            <v>Okanogan</v>
          </cell>
          <cell r="D7910" t="str">
            <v>no</v>
          </cell>
          <cell r="E7910" t="str">
            <v>yes</v>
          </cell>
          <cell r="F7910" t="str">
            <v>no</v>
          </cell>
        </row>
        <row r="7911">
          <cell r="A7911" t="str">
            <v>Omak Creek 10</v>
          </cell>
          <cell r="B7911" t="str">
            <v>Omak Creek-Lower</v>
          </cell>
          <cell r="C7911" t="str">
            <v>Okanogan</v>
          </cell>
          <cell r="D7911" t="str">
            <v>no</v>
          </cell>
          <cell r="E7911" t="str">
            <v>yes</v>
          </cell>
          <cell r="F7911" t="str">
            <v>no</v>
          </cell>
        </row>
        <row r="7912">
          <cell r="A7912" t="str">
            <v>Omak Creek 11</v>
          </cell>
          <cell r="B7912" t="str">
            <v xml:space="preserve">Middle Omak Creek </v>
          </cell>
          <cell r="C7912" t="str">
            <v>Okanogan</v>
          </cell>
          <cell r="D7912" t="str">
            <v>no</v>
          </cell>
          <cell r="E7912" t="str">
            <v>yes</v>
          </cell>
          <cell r="F7912" t="str">
            <v>no</v>
          </cell>
        </row>
        <row r="7913">
          <cell r="A7913" t="str">
            <v>Omak Creek 12</v>
          </cell>
          <cell r="B7913" t="str">
            <v xml:space="preserve">Middle Omak Creek </v>
          </cell>
          <cell r="C7913" t="str">
            <v>Okanogan</v>
          </cell>
          <cell r="D7913" t="str">
            <v>no</v>
          </cell>
          <cell r="E7913" t="str">
            <v>yes</v>
          </cell>
          <cell r="F7913" t="str">
            <v>no</v>
          </cell>
        </row>
        <row r="7914">
          <cell r="A7914" t="str">
            <v>Omak Creek 13</v>
          </cell>
          <cell r="B7914" t="str">
            <v xml:space="preserve">Middle Omak Creek </v>
          </cell>
          <cell r="C7914" t="str">
            <v>Okanogan</v>
          </cell>
          <cell r="D7914" t="str">
            <v>no</v>
          </cell>
          <cell r="E7914" t="str">
            <v>yes</v>
          </cell>
          <cell r="F7914" t="str">
            <v>no</v>
          </cell>
        </row>
        <row r="7915">
          <cell r="A7915" t="str">
            <v>Omak Creek 14</v>
          </cell>
          <cell r="B7915" t="str">
            <v>Upper Omak Creek</v>
          </cell>
          <cell r="C7915" t="str">
            <v>Okanogan</v>
          </cell>
          <cell r="D7915" t="str">
            <v>no</v>
          </cell>
          <cell r="E7915" t="str">
            <v>yes</v>
          </cell>
          <cell r="F7915" t="str">
            <v>no</v>
          </cell>
        </row>
        <row r="7916">
          <cell r="A7916" t="str">
            <v>Omak Creek 15</v>
          </cell>
          <cell r="B7916" t="str">
            <v>Upper Omak Creek</v>
          </cell>
          <cell r="C7916" t="str">
            <v>Okanogan</v>
          </cell>
          <cell r="D7916" t="str">
            <v>no</v>
          </cell>
          <cell r="E7916" t="str">
            <v>yes</v>
          </cell>
          <cell r="F7916" t="str">
            <v>no</v>
          </cell>
        </row>
        <row r="7917">
          <cell r="A7917" t="str">
            <v>Omak Creek 16</v>
          </cell>
          <cell r="B7917" t="str">
            <v>Upper Omak Creek</v>
          </cell>
          <cell r="C7917" t="str">
            <v>Okanogan</v>
          </cell>
          <cell r="D7917" t="str">
            <v>no</v>
          </cell>
          <cell r="E7917" t="str">
            <v>yes</v>
          </cell>
          <cell r="F7917" t="str">
            <v>no</v>
          </cell>
        </row>
        <row r="7918">
          <cell r="A7918" t="str">
            <v>Omak Creek 17</v>
          </cell>
          <cell r="B7918" t="str">
            <v>Upper Omak Creek</v>
          </cell>
          <cell r="C7918" t="str">
            <v>Okanogan</v>
          </cell>
          <cell r="D7918" t="str">
            <v>no</v>
          </cell>
          <cell r="E7918" t="str">
            <v>yes</v>
          </cell>
          <cell r="F7918" t="str">
            <v>no</v>
          </cell>
        </row>
        <row r="7919">
          <cell r="A7919" t="str">
            <v>Panther Creek 01</v>
          </cell>
          <cell r="B7919" t="str">
            <v xml:space="preserve">Panther Creek </v>
          </cell>
          <cell r="C7919" t="str">
            <v>Wenatchee</v>
          </cell>
          <cell r="D7919" t="str">
            <v>yes</v>
          </cell>
          <cell r="E7919" t="str">
            <v>yes</v>
          </cell>
          <cell r="F7919" t="str">
            <v>yes</v>
          </cell>
        </row>
        <row r="7920">
          <cell r="A7920" t="str">
            <v>Pearrygin Lake Creek 01</v>
          </cell>
          <cell r="B7920" t="str">
            <v>Chewuch River-Pearrygin Creek</v>
          </cell>
          <cell r="C7920" t="str">
            <v>Methow</v>
          </cell>
          <cell r="D7920" t="str">
            <v>yes</v>
          </cell>
          <cell r="E7920" t="str">
            <v>yes</v>
          </cell>
          <cell r="F7920" t="str">
            <v>no</v>
          </cell>
        </row>
        <row r="7921">
          <cell r="A7921" t="str">
            <v>Peshastin Creek Lower 01</v>
          </cell>
          <cell r="B7921" t="str">
            <v xml:space="preserve">Lower Peshastin Creek </v>
          </cell>
          <cell r="C7921" t="str">
            <v>Wenatchee</v>
          </cell>
          <cell r="D7921" t="str">
            <v>yes</v>
          </cell>
          <cell r="E7921" t="str">
            <v>yes</v>
          </cell>
          <cell r="F7921" t="str">
            <v>yes</v>
          </cell>
        </row>
        <row r="7922">
          <cell r="A7922" t="str">
            <v>Peshastin Creek Lower 02</v>
          </cell>
          <cell r="B7922" t="str">
            <v xml:space="preserve">Lower Peshastin Creek </v>
          </cell>
          <cell r="C7922" t="str">
            <v>Wenatchee</v>
          </cell>
          <cell r="D7922" t="str">
            <v>yes</v>
          </cell>
          <cell r="E7922" t="str">
            <v>yes</v>
          </cell>
          <cell r="F7922" t="str">
            <v>yes</v>
          </cell>
        </row>
        <row r="7923">
          <cell r="A7923" t="str">
            <v>Peshastin Creek Lower 03</v>
          </cell>
          <cell r="B7923" t="str">
            <v xml:space="preserve">Lower Peshastin Creek </v>
          </cell>
          <cell r="C7923" t="str">
            <v>Wenatchee</v>
          </cell>
          <cell r="D7923" t="str">
            <v>yes</v>
          </cell>
          <cell r="E7923" t="str">
            <v>yes</v>
          </cell>
          <cell r="F7923" t="str">
            <v>yes</v>
          </cell>
        </row>
        <row r="7924">
          <cell r="A7924" t="str">
            <v>Peshastin Creek Lower 04</v>
          </cell>
          <cell r="B7924" t="str">
            <v xml:space="preserve">Lower Peshastin Creek </v>
          </cell>
          <cell r="C7924" t="str">
            <v>Wenatchee</v>
          </cell>
          <cell r="D7924" t="str">
            <v>yes</v>
          </cell>
          <cell r="E7924" t="str">
            <v>yes</v>
          </cell>
          <cell r="F7924" t="str">
            <v>yes</v>
          </cell>
        </row>
        <row r="7925">
          <cell r="A7925" t="str">
            <v>Peshastin Creek Lower 05</v>
          </cell>
          <cell r="B7925" t="str">
            <v xml:space="preserve">Lower Peshastin Creek </v>
          </cell>
          <cell r="C7925" t="str">
            <v>Wenatchee</v>
          </cell>
          <cell r="D7925" t="str">
            <v>yes</v>
          </cell>
          <cell r="E7925" t="str">
            <v>yes</v>
          </cell>
          <cell r="F7925" t="str">
            <v>yes</v>
          </cell>
        </row>
        <row r="7926">
          <cell r="A7926" t="str">
            <v>Peshastin Creek Lower 06</v>
          </cell>
          <cell r="B7926" t="str">
            <v xml:space="preserve">Lower Peshastin Creek </v>
          </cell>
          <cell r="C7926" t="str">
            <v>Wenatchee</v>
          </cell>
          <cell r="D7926" t="str">
            <v>yes</v>
          </cell>
          <cell r="E7926" t="str">
            <v>yes</v>
          </cell>
          <cell r="F7926" t="str">
            <v>yes</v>
          </cell>
        </row>
        <row r="7927">
          <cell r="A7927" t="str">
            <v>Peshastin Creek Lower 07</v>
          </cell>
          <cell r="B7927" t="str">
            <v xml:space="preserve">Lower Peshastin Creek </v>
          </cell>
          <cell r="C7927" t="str">
            <v>Wenatchee</v>
          </cell>
          <cell r="D7927" t="str">
            <v>yes</v>
          </cell>
          <cell r="E7927" t="str">
            <v>yes</v>
          </cell>
          <cell r="F7927" t="str">
            <v>yes</v>
          </cell>
        </row>
        <row r="7928">
          <cell r="A7928" t="str">
            <v>Peshastin Creek Lower 08</v>
          </cell>
          <cell r="B7928" t="str">
            <v xml:space="preserve">Lower Peshastin Creek </v>
          </cell>
          <cell r="C7928" t="str">
            <v>Wenatchee</v>
          </cell>
          <cell r="D7928" t="str">
            <v>yes</v>
          </cell>
          <cell r="E7928" t="str">
            <v>yes</v>
          </cell>
          <cell r="F7928" t="str">
            <v>yes</v>
          </cell>
        </row>
        <row r="7929">
          <cell r="A7929" t="str">
            <v>Peshastin Creek Upper 01</v>
          </cell>
          <cell r="B7929" t="str">
            <v xml:space="preserve">Upper Peshastin Creek </v>
          </cell>
          <cell r="C7929" t="str">
            <v>Wenatchee</v>
          </cell>
          <cell r="D7929" t="str">
            <v>yes</v>
          </cell>
          <cell r="E7929" t="str">
            <v>yes</v>
          </cell>
          <cell r="F7929" t="str">
            <v>yes</v>
          </cell>
        </row>
        <row r="7930">
          <cell r="A7930" t="str">
            <v>Peshastin Creek Upper 02</v>
          </cell>
          <cell r="B7930" t="str">
            <v xml:space="preserve">Upper Peshastin Creek </v>
          </cell>
          <cell r="C7930" t="str">
            <v>Wenatchee</v>
          </cell>
          <cell r="D7930" t="str">
            <v>yes</v>
          </cell>
          <cell r="E7930" t="str">
            <v>yes</v>
          </cell>
          <cell r="F7930" t="str">
            <v>yes</v>
          </cell>
        </row>
        <row r="7931">
          <cell r="A7931" t="str">
            <v>Peshastin Creek Upper 03</v>
          </cell>
          <cell r="B7931" t="str">
            <v xml:space="preserve">Upper Peshastin Creek </v>
          </cell>
          <cell r="C7931" t="str">
            <v>Wenatchee</v>
          </cell>
          <cell r="D7931" t="str">
            <v>yes</v>
          </cell>
          <cell r="E7931" t="str">
            <v>yes</v>
          </cell>
          <cell r="F7931" t="str">
            <v>yes</v>
          </cell>
        </row>
        <row r="7932">
          <cell r="A7932" t="str">
            <v>Peshastin Creek Upper 04</v>
          </cell>
          <cell r="B7932" t="str">
            <v xml:space="preserve">Upper Peshastin Creek </v>
          </cell>
          <cell r="C7932" t="str">
            <v>Wenatchee</v>
          </cell>
          <cell r="D7932" t="str">
            <v>yes</v>
          </cell>
          <cell r="E7932" t="str">
            <v>yes</v>
          </cell>
          <cell r="F7932" t="str">
            <v>no</v>
          </cell>
        </row>
        <row r="7933">
          <cell r="A7933" t="str">
            <v>Peshastin Creek Upper 05</v>
          </cell>
          <cell r="B7933" t="str">
            <v xml:space="preserve">Upper Peshastin Creek </v>
          </cell>
          <cell r="C7933" t="str">
            <v>Wenatchee</v>
          </cell>
          <cell r="D7933" t="str">
            <v>yes</v>
          </cell>
          <cell r="E7933" t="str">
            <v>yes</v>
          </cell>
          <cell r="F7933" t="str">
            <v>no</v>
          </cell>
        </row>
        <row r="7934">
          <cell r="A7934" t="str">
            <v>Peshastin Creek Upper 06</v>
          </cell>
          <cell r="B7934" t="str">
            <v xml:space="preserve">Upper Peshastin Creek </v>
          </cell>
          <cell r="C7934" t="str">
            <v>Wenatchee</v>
          </cell>
          <cell r="D7934" t="str">
            <v>yes</v>
          </cell>
          <cell r="E7934" t="str">
            <v>yes</v>
          </cell>
          <cell r="F7934" t="str">
            <v>no</v>
          </cell>
        </row>
        <row r="7935">
          <cell r="A7935" t="str">
            <v>Peshastin Creek Upper 07</v>
          </cell>
          <cell r="B7935" t="str">
            <v xml:space="preserve">Upper Peshastin Creek </v>
          </cell>
          <cell r="C7935" t="str">
            <v>Wenatchee</v>
          </cell>
          <cell r="D7935" t="str">
            <v>yes</v>
          </cell>
          <cell r="E7935" t="str">
            <v>yes</v>
          </cell>
          <cell r="F7935" t="str">
            <v>no</v>
          </cell>
        </row>
        <row r="7936">
          <cell r="A7936" t="str">
            <v>Peshastin Creek Upper 08</v>
          </cell>
          <cell r="B7936" t="str">
            <v xml:space="preserve">Upper Peshastin Creek </v>
          </cell>
          <cell r="C7936" t="str">
            <v>Wenatchee</v>
          </cell>
          <cell r="D7936" t="str">
            <v>yes</v>
          </cell>
          <cell r="E7936" t="str">
            <v>yes</v>
          </cell>
          <cell r="F7936" t="str">
            <v>no</v>
          </cell>
        </row>
        <row r="7937">
          <cell r="A7937" t="str">
            <v>Peshastin Creek Upper 09</v>
          </cell>
          <cell r="B7937" t="str">
            <v xml:space="preserve">Upper Peshastin Creek </v>
          </cell>
          <cell r="C7937" t="str">
            <v>Wenatchee</v>
          </cell>
          <cell r="D7937" t="str">
            <v>yes</v>
          </cell>
          <cell r="E7937" t="str">
            <v>yes</v>
          </cell>
          <cell r="F7937" t="str">
            <v>no</v>
          </cell>
        </row>
        <row r="7938">
          <cell r="A7938" t="str">
            <v>Phelps Creek 01</v>
          </cell>
          <cell r="B7938" t="str">
            <v xml:space="preserve">Phelps Creek </v>
          </cell>
          <cell r="C7938" t="str">
            <v>Wenatchee</v>
          </cell>
          <cell r="D7938" t="str">
            <v>yes</v>
          </cell>
          <cell r="E7938" t="str">
            <v>yes</v>
          </cell>
          <cell r="F7938" t="str">
            <v>yes</v>
          </cell>
        </row>
        <row r="7939">
          <cell r="A7939" t="str">
            <v>Phelps Creek 02</v>
          </cell>
          <cell r="B7939" t="str">
            <v xml:space="preserve">Phelps Creek </v>
          </cell>
          <cell r="C7939" t="str">
            <v>Wenatchee</v>
          </cell>
          <cell r="D7939" t="str">
            <v>no</v>
          </cell>
          <cell r="E7939" t="str">
            <v>yes</v>
          </cell>
          <cell r="F7939" t="str">
            <v>yes</v>
          </cell>
        </row>
        <row r="7940">
          <cell r="A7940" t="str">
            <v>Pine Creek 01</v>
          </cell>
          <cell r="B7940" t="str">
            <v>Early Winters Creek</v>
          </cell>
          <cell r="C7940" t="str">
            <v>Methow</v>
          </cell>
          <cell r="D7940" t="str">
            <v>no</v>
          </cell>
          <cell r="E7940" t="str">
            <v>no</v>
          </cell>
          <cell r="F7940" t="str">
            <v>yes</v>
          </cell>
        </row>
        <row r="7941">
          <cell r="A7941" t="str">
            <v>Pole Creek 01</v>
          </cell>
          <cell r="B7941" t="str">
            <v xml:space="preserve">Big Meadow Creek </v>
          </cell>
          <cell r="C7941" t="str">
            <v>Wenatchee</v>
          </cell>
          <cell r="D7941" t="str">
            <v>no</v>
          </cell>
          <cell r="E7941" t="str">
            <v>yes</v>
          </cell>
          <cell r="F7941" t="str">
            <v>no</v>
          </cell>
        </row>
        <row r="7942">
          <cell r="A7942" t="str">
            <v>Poorman Creek 01</v>
          </cell>
          <cell r="B7942" t="str">
            <v xml:space="preserve">Lower Twisp River </v>
          </cell>
          <cell r="C7942" t="str">
            <v>Methow</v>
          </cell>
          <cell r="D7942" t="str">
            <v>no</v>
          </cell>
          <cell r="E7942" t="str">
            <v>yes</v>
          </cell>
          <cell r="F7942" t="str">
            <v>no</v>
          </cell>
        </row>
        <row r="7943">
          <cell r="A7943" t="str">
            <v>Potato Creek 01</v>
          </cell>
          <cell r="B7943" t="str">
            <v>Entiat River-Potato Creek</v>
          </cell>
          <cell r="C7943" t="str">
            <v>Entiat</v>
          </cell>
          <cell r="D7943" t="str">
            <v>yes</v>
          </cell>
          <cell r="E7943" t="str">
            <v>yes</v>
          </cell>
          <cell r="F7943" t="str">
            <v>yes</v>
          </cell>
        </row>
        <row r="7944">
          <cell r="A7944" t="str">
            <v>Potato Creek 02</v>
          </cell>
          <cell r="B7944" t="str">
            <v>Entiat River-Potato Creek</v>
          </cell>
          <cell r="C7944" t="str">
            <v>Entiat</v>
          </cell>
          <cell r="D7944" t="str">
            <v>no</v>
          </cell>
          <cell r="E7944" t="str">
            <v>yes</v>
          </cell>
          <cell r="F7944" t="str">
            <v>no</v>
          </cell>
        </row>
        <row r="7945">
          <cell r="A7945" t="str">
            <v>Potato Creek 03</v>
          </cell>
          <cell r="B7945" t="str">
            <v>Entiat River-Potato Creek</v>
          </cell>
          <cell r="C7945" t="str">
            <v>Entiat</v>
          </cell>
          <cell r="D7945" t="str">
            <v>no</v>
          </cell>
          <cell r="E7945" t="str">
            <v>yes</v>
          </cell>
          <cell r="F7945" t="str">
            <v>no</v>
          </cell>
        </row>
        <row r="7946">
          <cell r="A7946" t="str">
            <v>Potato Creek 04</v>
          </cell>
          <cell r="B7946" t="str">
            <v>Entiat River-Potato Creek</v>
          </cell>
          <cell r="C7946" t="str">
            <v>Entiat</v>
          </cell>
          <cell r="D7946" t="str">
            <v>no</v>
          </cell>
          <cell r="E7946" t="str">
            <v>yes</v>
          </cell>
          <cell r="F7946" t="str">
            <v>no</v>
          </cell>
        </row>
        <row r="7947">
          <cell r="A7947" t="str">
            <v>Potato Creek 05</v>
          </cell>
          <cell r="B7947" t="str">
            <v>Entiat River-Potato Creek</v>
          </cell>
          <cell r="C7947" t="str">
            <v>Entiat</v>
          </cell>
          <cell r="D7947" t="str">
            <v>no</v>
          </cell>
          <cell r="E7947" t="str">
            <v>yes</v>
          </cell>
          <cell r="F7947" t="str">
            <v>no</v>
          </cell>
        </row>
        <row r="7948">
          <cell r="A7948" t="str">
            <v>Preston Creek 01</v>
          </cell>
          <cell r="B7948" t="str">
            <v>Entiat River-Preston Creek</v>
          </cell>
          <cell r="C7948" t="str">
            <v>Entiat</v>
          </cell>
          <cell r="D7948" t="str">
            <v>no</v>
          </cell>
          <cell r="E7948" t="str">
            <v>yes</v>
          </cell>
          <cell r="F7948" t="str">
            <v>yes</v>
          </cell>
        </row>
        <row r="7949">
          <cell r="A7949" t="str">
            <v>Prospect Creek 01</v>
          </cell>
          <cell r="B7949" t="str">
            <v xml:space="preserve">Upper Icicle Creek </v>
          </cell>
          <cell r="C7949" t="str">
            <v>Wenatchee</v>
          </cell>
          <cell r="D7949" t="str">
            <v>no</v>
          </cell>
          <cell r="E7949" t="str">
            <v>no</v>
          </cell>
          <cell r="F7949" t="str">
            <v>yes</v>
          </cell>
        </row>
        <row r="7950">
          <cell r="A7950" t="str">
            <v>Raging Creek 01</v>
          </cell>
          <cell r="B7950" t="str">
            <v xml:space="preserve">Middle Chiwawa River </v>
          </cell>
          <cell r="C7950" t="str">
            <v>Wenatchee</v>
          </cell>
          <cell r="D7950" t="str">
            <v>no</v>
          </cell>
          <cell r="E7950" t="str">
            <v>yes</v>
          </cell>
          <cell r="F7950" t="str">
            <v>no</v>
          </cell>
        </row>
        <row r="7951">
          <cell r="A7951" t="str">
            <v>Rainy Creek Methow  01</v>
          </cell>
          <cell r="B7951" t="str">
            <v xml:space="preserve">South Fork Gold Creek </v>
          </cell>
          <cell r="C7951" t="str">
            <v>Methow</v>
          </cell>
          <cell r="D7951" t="str">
            <v>no</v>
          </cell>
          <cell r="E7951" t="str">
            <v>yes</v>
          </cell>
          <cell r="F7951" t="str">
            <v>no</v>
          </cell>
        </row>
        <row r="7952">
          <cell r="A7952" t="str">
            <v>Rainy Creek Methow 02</v>
          </cell>
          <cell r="B7952" t="str">
            <v xml:space="preserve">South Fork Gold Creek </v>
          </cell>
          <cell r="C7952" t="str">
            <v>Methow</v>
          </cell>
          <cell r="D7952" t="str">
            <v>no</v>
          </cell>
          <cell r="E7952" t="str">
            <v>yes</v>
          </cell>
          <cell r="F7952" t="str">
            <v>no</v>
          </cell>
        </row>
        <row r="7953">
          <cell r="A7953" t="str">
            <v>Rainy Creek Wenatchee 01</v>
          </cell>
          <cell r="B7953" t="str">
            <v xml:space="preserve">Rainy Creek </v>
          </cell>
          <cell r="C7953" t="str">
            <v>Wenatchee</v>
          </cell>
          <cell r="D7953" t="str">
            <v>no</v>
          </cell>
          <cell r="E7953" t="str">
            <v>no</v>
          </cell>
          <cell r="F7953" t="str">
            <v>yes</v>
          </cell>
        </row>
        <row r="7954">
          <cell r="A7954" t="str">
            <v>Reynolds Creek 01</v>
          </cell>
          <cell r="B7954" t="str">
            <v xml:space="preserve">Upper Twisp River </v>
          </cell>
          <cell r="C7954" t="str">
            <v>Methow</v>
          </cell>
          <cell r="D7954" t="str">
            <v>yes</v>
          </cell>
          <cell r="E7954" t="str">
            <v>yes</v>
          </cell>
          <cell r="F7954" t="str">
            <v>yes</v>
          </cell>
        </row>
        <row r="7955">
          <cell r="A7955" t="str">
            <v>Roaring Creek Entiat 01</v>
          </cell>
          <cell r="B7955" t="str">
            <v xml:space="preserve">Roaring Creek </v>
          </cell>
          <cell r="C7955" t="str">
            <v>Entiat</v>
          </cell>
          <cell r="D7955" t="str">
            <v>no</v>
          </cell>
          <cell r="E7955" t="str">
            <v>yes</v>
          </cell>
          <cell r="F7955" t="str">
            <v>yes</v>
          </cell>
        </row>
        <row r="7956">
          <cell r="A7956" t="str">
            <v>Roaring Creek Entiat 02</v>
          </cell>
          <cell r="B7956" t="str">
            <v xml:space="preserve">Roaring Creek </v>
          </cell>
          <cell r="C7956" t="str">
            <v>Entiat</v>
          </cell>
          <cell r="D7956" t="str">
            <v>no</v>
          </cell>
          <cell r="E7956" t="str">
            <v>yes</v>
          </cell>
          <cell r="F7956" t="str">
            <v>yes</v>
          </cell>
        </row>
        <row r="7957">
          <cell r="A7957" t="str">
            <v>Roaring Creek Entiat 03</v>
          </cell>
          <cell r="B7957" t="str">
            <v xml:space="preserve">Roaring Creek </v>
          </cell>
          <cell r="C7957" t="str">
            <v>Entiat</v>
          </cell>
          <cell r="D7957" t="str">
            <v>no</v>
          </cell>
          <cell r="E7957" t="str">
            <v>yes</v>
          </cell>
          <cell r="F7957" t="str">
            <v>yes</v>
          </cell>
        </row>
        <row r="7958">
          <cell r="A7958" t="str">
            <v>Roaring Creek Entiat 04</v>
          </cell>
          <cell r="B7958" t="str">
            <v xml:space="preserve">Roaring Creek </v>
          </cell>
          <cell r="C7958" t="str">
            <v>Entiat</v>
          </cell>
          <cell r="D7958" t="str">
            <v>no</v>
          </cell>
          <cell r="E7958" t="str">
            <v>yes</v>
          </cell>
          <cell r="F7958" t="str">
            <v>yes</v>
          </cell>
        </row>
        <row r="7959">
          <cell r="A7959" t="str">
            <v>Roaring Creek Entiat 05</v>
          </cell>
          <cell r="B7959" t="str">
            <v xml:space="preserve">Roaring Creek </v>
          </cell>
          <cell r="C7959" t="str">
            <v>Entiat</v>
          </cell>
          <cell r="D7959" t="str">
            <v>no</v>
          </cell>
          <cell r="E7959" t="str">
            <v>yes</v>
          </cell>
          <cell r="F7959" t="str">
            <v>yes</v>
          </cell>
        </row>
        <row r="7960">
          <cell r="A7960" t="str">
            <v>Roaring Creek Entiat 06</v>
          </cell>
          <cell r="B7960" t="str">
            <v xml:space="preserve">Roaring Creek </v>
          </cell>
          <cell r="C7960" t="str">
            <v>Entiat</v>
          </cell>
          <cell r="D7960" t="str">
            <v>no</v>
          </cell>
          <cell r="E7960" t="str">
            <v>yes</v>
          </cell>
          <cell r="F7960" t="str">
            <v>no</v>
          </cell>
        </row>
        <row r="7961">
          <cell r="A7961" t="str">
            <v>Roaring Creek Nason 01</v>
          </cell>
          <cell r="B7961" t="str">
            <v xml:space="preserve">Lower Nason Creek </v>
          </cell>
          <cell r="C7961" t="str">
            <v>Wenatchee</v>
          </cell>
          <cell r="D7961" t="str">
            <v>yes</v>
          </cell>
          <cell r="E7961" t="str">
            <v>yes</v>
          </cell>
          <cell r="F7961" t="str">
            <v>yes</v>
          </cell>
        </row>
        <row r="7962">
          <cell r="A7962" t="str">
            <v>Roaring Creek Nason 02</v>
          </cell>
          <cell r="B7962" t="str">
            <v xml:space="preserve">Lower Nason Creek </v>
          </cell>
          <cell r="C7962" t="str">
            <v>Wenatchee</v>
          </cell>
          <cell r="D7962" t="str">
            <v>yes</v>
          </cell>
          <cell r="E7962" t="str">
            <v>yes</v>
          </cell>
          <cell r="F7962" t="str">
            <v>yes</v>
          </cell>
        </row>
        <row r="7963">
          <cell r="A7963" t="str">
            <v>Roaring Creek Nason 03</v>
          </cell>
          <cell r="B7963" t="str">
            <v xml:space="preserve">Lower Nason Creek </v>
          </cell>
          <cell r="C7963" t="str">
            <v>Wenatchee</v>
          </cell>
          <cell r="D7963" t="str">
            <v>no</v>
          </cell>
          <cell r="E7963" t="str">
            <v>yes</v>
          </cell>
          <cell r="F7963" t="str">
            <v>yes</v>
          </cell>
        </row>
        <row r="7964">
          <cell r="A7964" t="str">
            <v>Robinson Creek 01</v>
          </cell>
          <cell r="B7964" t="str">
            <v xml:space="preserve">Robinson Creek </v>
          </cell>
          <cell r="C7964" t="str">
            <v>Methow</v>
          </cell>
          <cell r="D7964" t="str">
            <v>yes</v>
          </cell>
          <cell r="E7964" t="str">
            <v>yes</v>
          </cell>
          <cell r="F7964" t="str">
            <v>yes</v>
          </cell>
        </row>
        <row r="7965">
          <cell r="A7965" t="str">
            <v>Robinson Creek 02</v>
          </cell>
          <cell r="B7965" t="str">
            <v xml:space="preserve">Robinson Creek </v>
          </cell>
          <cell r="C7965" t="str">
            <v>Methow</v>
          </cell>
          <cell r="D7965" t="str">
            <v>no</v>
          </cell>
          <cell r="E7965" t="str">
            <v>no</v>
          </cell>
          <cell r="F7965" t="str">
            <v>no</v>
          </cell>
        </row>
        <row r="7966">
          <cell r="A7966" t="str">
            <v>Rock Creek 01</v>
          </cell>
          <cell r="B7966" t="str">
            <v xml:space="preserve">Upper Chiwawa River </v>
          </cell>
          <cell r="C7966" t="str">
            <v>Wenatchee</v>
          </cell>
          <cell r="D7966" t="str">
            <v>yes</v>
          </cell>
          <cell r="E7966" t="str">
            <v>yes</v>
          </cell>
          <cell r="F7966" t="str">
            <v>yes</v>
          </cell>
        </row>
        <row r="7967">
          <cell r="A7967" t="str">
            <v>Rock Creek 02</v>
          </cell>
          <cell r="B7967" t="str">
            <v xml:space="preserve">Rock Creek </v>
          </cell>
          <cell r="C7967" t="str">
            <v>Wenatchee</v>
          </cell>
          <cell r="D7967" t="str">
            <v>no</v>
          </cell>
          <cell r="E7967" t="str">
            <v>yes</v>
          </cell>
          <cell r="F7967" t="str">
            <v>yes</v>
          </cell>
        </row>
        <row r="7968">
          <cell r="A7968" t="str">
            <v>Rock Creek 03</v>
          </cell>
          <cell r="B7968" t="str">
            <v xml:space="preserve">Rock Creek </v>
          </cell>
          <cell r="C7968" t="str">
            <v>Wenatchee</v>
          </cell>
          <cell r="D7968" t="str">
            <v>no</v>
          </cell>
          <cell r="E7968" t="str">
            <v>no</v>
          </cell>
          <cell r="F7968" t="str">
            <v>yes</v>
          </cell>
        </row>
        <row r="7969">
          <cell r="A7969" t="str">
            <v>Ruby Creek 01</v>
          </cell>
          <cell r="B7969" t="str">
            <v xml:space="preserve">Upper Peshastin Creek </v>
          </cell>
          <cell r="C7969" t="str">
            <v>Wenatchee</v>
          </cell>
          <cell r="D7969" t="str">
            <v>no</v>
          </cell>
          <cell r="E7969" t="str">
            <v>yes</v>
          </cell>
          <cell r="F7969" t="str">
            <v>yes</v>
          </cell>
        </row>
        <row r="7970">
          <cell r="A7970" t="str">
            <v>Salmon Creek 01</v>
          </cell>
          <cell r="B7970" t="str">
            <v>Salmon Creek-Green Lake</v>
          </cell>
          <cell r="C7970" t="str">
            <v>Okanogan</v>
          </cell>
          <cell r="D7970" t="str">
            <v>no</v>
          </cell>
          <cell r="E7970" t="str">
            <v>yes</v>
          </cell>
          <cell r="F7970" t="str">
            <v>no</v>
          </cell>
        </row>
        <row r="7971">
          <cell r="A7971" t="str">
            <v>Salmon Creek 02</v>
          </cell>
          <cell r="B7971" t="str">
            <v>Salmon Creek-Green Lake</v>
          </cell>
          <cell r="C7971" t="str">
            <v>Okanogan</v>
          </cell>
          <cell r="D7971" t="str">
            <v>no</v>
          </cell>
          <cell r="E7971" t="str">
            <v>yes</v>
          </cell>
          <cell r="F7971" t="str">
            <v>no</v>
          </cell>
        </row>
        <row r="7972">
          <cell r="A7972" t="str">
            <v>Salmon Creek 03</v>
          </cell>
          <cell r="B7972" t="str">
            <v>Salmon Creek-Green Lake</v>
          </cell>
          <cell r="C7972" t="str">
            <v>Okanogan</v>
          </cell>
          <cell r="D7972" t="str">
            <v>no</v>
          </cell>
          <cell r="E7972" t="str">
            <v>yes</v>
          </cell>
          <cell r="F7972" t="str">
            <v>no</v>
          </cell>
        </row>
        <row r="7973">
          <cell r="A7973" t="str">
            <v>Salmon Creek 04</v>
          </cell>
          <cell r="B7973" t="str">
            <v>Salmon Creek-Green Lake</v>
          </cell>
          <cell r="C7973" t="str">
            <v>Okanogan</v>
          </cell>
          <cell r="D7973" t="str">
            <v>no</v>
          </cell>
          <cell r="E7973" t="str">
            <v>yes</v>
          </cell>
          <cell r="F7973" t="str">
            <v>no</v>
          </cell>
        </row>
        <row r="7974">
          <cell r="A7974" t="str">
            <v>Salmon Creek 05</v>
          </cell>
          <cell r="B7974" t="str">
            <v>Salmon Creek-Green Lake</v>
          </cell>
          <cell r="C7974" t="str">
            <v>Okanogan</v>
          </cell>
          <cell r="D7974" t="str">
            <v>no</v>
          </cell>
          <cell r="E7974" t="str">
            <v>yes</v>
          </cell>
          <cell r="F7974" t="str">
            <v>no</v>
          </cell>
        </row>
        <row r="7975">
          <cell r="A7975" t="str">
            <v>Salmon Creek 06</v>
          </cell>
          <cell r="B7975" t="str">
            <v>Salmon Creek-Green Lake</v>
          </cell>
          <cell r="C7975" t="str">
            <v>Okanogan</v>
          </cell>
          <cell r="D7975" t="str">
            <v>no</v>
          </cell>
          <cell r="E7975" t="str">
            <v>yes</v>
          </cell>
          <cell r="F7975" t="str">
            <v>no</v>
          </cell>
        </row>
        <row r="7976">
          <cell r="A7976" t="str">
            <v>Salmon Creek 07</v>
          </cell>
          <cell r="B7976" t="str">
            <v>Salmon Creek-Green Lake</v>
          </cell>
          <cell r="C7976" t="str">
            <v>Okanogan</v>
          </cell>
          <cell r="D7976" t="str">
            <v>no</v>
          </cell>
          <cell r="E7976" t="str">
            <v>yes</v>
          </cell>
          <cell r="F7976" t="str">
            <v>no</v>
          </cell>
        </row>
        <row r="7977">
          <cell r="A7977" t="str">
            <v>Salmon Creek 08</v>
          </cell>
          <cell r="B7977" t="str">
            <v>Salmon Creek-Green Lake</v>
          </cell>
          <cell r="C7977" t="str">
            <v>Okanogan</v>
          </cell>
          <cell r="D7977" t="str">
            <v>no</v>
          </cell>
          <cell r="E7977" t="str">
            <v>yes</v>
          </cell>
          <cell r="F7977" t="str">
            <v>no</v>
          </cell>
        </row>
        <row r="7978">
          <cell r="A7978" t="str">
            <v>Salmon Creek 09</v>
          </cell>
          <cell r="B7978" t="str">
            <v>Salmon Creek-Green Lake</v>
          </cell>
          <cell r="C7978" t="str">
            <v>Okanogan</v>
          </cell>
          <cell r="D7978" t="str">
            <v>no</v>
          </cell>
          <cell r="E7978" t="str">
            <v>yes</v>
          </cell>
          <cell r="F7978" t="str">
            <v>no</v>
          </cell>
        </row>
        <row r="7979">
          <cell r="A7979" t="str">
            <v>Salmon Creek 10</v>
          </cell>
          <cell r="B7979" t="str">
            <v>Salmon Creek-Green Lake</v>
          </cell>
          <cell r="C7979" t="str">
            <v>Okanogan</v>
          </cell>
          <cell r="D7979" t="str">
            <v>no</v>
          </cell>
          <cell r="E7979" t="str">
            <v>yes</v>
          </cell>
          <cell r="F7979" t="str">
            <v>no</v>
          </cell>
        </row>
        <row r="7980">
          <cell r="A7980" t="str">
            <v>Salmon Creek 11</v>
          </cell>
          <cell r="B7980" t="str">
            <v>Salmon Creek-Green Lake</v>
          </cell>
          <cell r="C7980" t="str">
            <v>Okanogan</v>
          </cell>
          <cell r="D7980" t="str">
            <v>no</v>
          </cell>
          <cell r="E7980" t="str">
            <v>yes</v>
          </cell>
          <cell r="F7980" t="str">
            <v>no</v>
          </cell>
        </row>
        <row r="7981">
          <cell r="A7981" t="str">
            <v>Salmon Creek 12</v>
          </cell>
          <cell r="B7981" t="str">
            <v>Salmon Creek-Green Lake</v>
          </cell>
          <cell r="C7981" t="str">
            <v>Okanogan</v>
          </cell>
          <cell r="D7981" t="str">
            <v>no</v>
          </cell>
          <cell r="E7981" t="str">
            <v>yes</v>
          </cell>
          <cell r="F7981" t="str">
            <v>no</v>
          </cell>
        </row>
        <row r="7982">
          <cell r="A7982" t="str">
            <v>Salmon Creek 13</v>
          </cell>
          <cell r="B7982" t="str">
            <v>Salmon Creek-Green Lake</v>
          </cell>
          <cell r="C7982" t="str">
            <v>Okanogan</v>
          </cell>
          <cell r="D7982" t="str">
            <v>no</v>
          </cell>
          <cell r="E7982" t="str">
            <v>yes</v>
          </cell>
          <cell r="F7982" t="str">
            <v>no</v>
          </cell>
        </row>
        <row r="7983">
          <cell r="A7983" t="str">
            <v>Sand Creek 01</v>
          </cell>
          <cell r="B7983" t="str">
            <v xml:space="preserve">Sand Creek </v>
          </cell>
          <cell r="C7983" t="str">
            <v>Wenatchee</v>
          </cell>
          <cell r="D7983" t="str">
            <v>no</v>
          </cell>
          <cell r="E7983" t="str">
            <v>yes</v>
          </cell>
          <cell r="F7983" t="str">
            <v>no</v>
          </cell>
        </row>
        <row r="7984">
          <cell r="A7984" t="str">
            <v>Sand Creek 02</v>
          </cell>
          <cell r="B7984" t="str">
            <v xml:space="preserve">Sand Creek </v>
          </cell>
          <cell r="C7984" t="str">
            <v>Wenatchee</v>
          </cell>
          <cell r="D7984" t="str">
            <v>no</v>
          </cell>
          <cell r="E7984" t="str">
            <v>yes</v>
          </cell>
          <cell r="F7984" t="str">
            <v>no</v>
          </cell>
        </row>
        <row r="7985">
          <cell r="A7985" t="str">
            <v>Scaffold Camp Creek 01</v>
          </cell>
          <cell r="B7985" t="str">
            <v xml:space="preserve">Middle Twisp River </v>
          </cell>
          <cell r="C7985" t="str">
            <v>Methow</v>
          </cell>
          <cell r="D7985" t="str">
            <v>no</v>
          </cell>
          <cell r="E7985" t="str">
            <v>yes</v>
          </cell>
          <cell r="F7985" t="str">
            <v>no</v>
          </cell>
        </row>
        <row r="7986">
          <cell r="A7986" t="str">
            <v>Sears Creek 01</v>
          </cell>
          <cell r="B7986" t="str">
            <v xml:space="preserve">Lower White River </v>
          </cell>
          <cell r="C7986" t="str">
            <v>Wenatchee</v>
          </cell>
          <cell r="D7986" t="str">
            <v>no</v>
          </cell>
          <cell r="E7986" t="str">
            <v>no</v>
          </cell>
          <cell r="F7986" t="str">
            <v>yes</v>
          </cell>
        </row>
        <row r="7987">
          <cell r="A7987" t="str">
            <v>Seatter Creek 01</v>
          </cell>
          <cell r="B7987" t="str">
            <v xml:space="preserve">Upper Twisp River </v>
          </cell>
          <cell r="C7987" t="str">
            <v>Methow</v>
          </cell>
          <cell r="D7987" t="str">
            <v>no</v>
          </cell>
          <cell r="E7987" t="str">
            <v>yes</v>
          </cell>
          <cell r="F7987" t="str">
            <v>no</v>
          </cell>
        </row>
        <row r="7988">
          <cell r="A7988" t="str">
            <v>Similkameen River 01</v>
          </cell>
          <cell r="B7988" t="str">
            <v>Okanogan River-Mosquito Creek</v>
          </cell>
          <cell r="C7988" t="str">
            <v>Okanogan</v>
          </cell>
          <cell r="D7988" t="str">
            <v>no</v>
          </cell>
          <cell r="E7988" t="str">
            <v>yes</v>
          </cell>
          <cell r="F7988" t="str">
            <v>no</v>
          </cell>
        </row>
        <row r="7989">
          <cell r="A7989" t="str">
            <v>Similkameen River 02</v>
          </cell>
          <cell r="B7989" t="str">
            <v>Similkameen River-Ellemeham Draw</v>
          </cell>
          <cell r="C7989" t="str">
            <v>Okanogan</v>
          </cell>
          <cell r="D7989" t="str">
            <v>no</v>
          </cell>
          <cell r="E7989" t="str">
            <v>yes</v>
          </cell>
          <cell r="F7989" t="str">
            <v>no</v>
          </cell>
        </row>
        <row r="7990">
          <cell r="A7990" t="str">
            <v>Similkameen River 03</v>
          </cell>
          <cell r="B7990" t="str">
            <v>Similkameen River-Ellemeham Draw</v>
          </cell>
          <cell r="C7990" t="str">
            <v>Okanogan</v>
          </cell>
          <cell r="D7990" t="str">
            <v>no</v>
          </cell>
          <cell r="E7990" t="str">
            <v>yes</v>
          </cell>
          <cell r="F7990" t="str">
            <v>no</v>
          </cell>
        </row>
        <row r="7991">
          <cell r="A7991" t="str">
            <v>Similkameen River 04</v>
          </cell>
          <cell r="B7991" t="str">
            <v>Similkameen River-Ellemeham Draw</v>
          </cell>
          <cell r="C7991" t="str">
            <v>Okanogan</v>
          </cell>
          <cell r="D7991" t="str">
            <v>no</v>
          </cell>
          <cell r="E7991" t="str">
            <v>yes</v>
          </cell>
          <cell r="F7991" t="str">
            <v>no</v>
          </cell>
        </row>
        <row r="7992">
          <cell r="A7992" t="str">
            <v>Similkameen River 05</v>
          </cell>
          <cell r="B7992" t="str">
            <v>Similkameen River-Ellemeham Draw</v>
          </cell>
          <cell r="C7992" t="str">
            <v>Okanogan</v>
          </cell>
          <cell r="D7992" t="str">
            <v>no</v>
          </cell>
          <cell r="E7992" t="str">
            <v>yes</v>
          </cell>
          <cell r="F7992" t="str">
            <v>no</v>
          </cell>
        </row>
        <row r="7993">
          <cell r="A7993" t="str">
            <v>Similkameen River 06</v>
          </cell>
          <cell r="B7993" t="str">
            <v>Similkameen River-Ellemeham Draw</v>
          </cell>
          <cell r="C7993" t="str">
            <v>Okanogan</v>
          </cell>
          <cell r="D7993" t="str">
            <v>no</v>
          </cell>
          <cell r="E7993" t="str">
            <v>yes</v>
          </cell>
          <cell r="F7993" t="str">
            <v>no</v>
          </cell>
        </row>
        <row r="7994">
          <cell r="A7994" t="str">
            <v>Siwash Creek 01</v>
          </cell>
          <cell r="B7994" t="str">
            <v xml:space="preserve">Lower Siwash Creek </v>
          </cell>
          <cell r="C7994" t="str">
            <v>Okanogan</v>
          </cell>
          <cell r="D7994" t="str">
            <v>no</v>
          </cell>
          <cell r="E7994" t="str">
            <v>no</v>
          </cell>
          <cell r="F7994" t="str">
            <v>no</v>
          </cell>
        </row>
        <row r="7995">
          <cell r="A7995" t="str">
            <v>Skinney Creek 01</v>
          </cell>
          <cell r="B7995" t="str">
            <v>Chiwaukum Creek</v>
          </cell>
          <cell r="C7995" t="str">
            <v>Wenatchee</v>
          </cell>
          <cell r="D7995" t="str">
            <v>yes</v>
          </cell>
          <cell r="E7995" t="str">
            <v>yes</v>
          </cell>
          <cell r="F7995" t="str">
            <v>yes</v>
          </cell>
        </row>
        <row r="7996">
          <cell r="A7996" t="str">
            <v>Skinney Creek 02</v>
          </cell>
          <cell r="B7996" t="str">
            <v>Chiwaukum Creek</v>
          </cell>
          <cell r="C7996" t="str">
            <v>Wenatchee</v>
          </cell>
          <cell r="D7996" t="str">
            <v>no</v>
          </cell>
          <cell r="E7996" t="str">
            <v>yes</v>
          </cell>
          <cell r="F7996" t="str">
            <v>no</v>
          </cell>
        </row>
        <row r="7997">
          <cell r="A7997" t="str">
            <v>Skinney Creek 03</v>
          </cell>
          <cell r="B7997" t="str">
            <v>Chiwaukum Creek</v>
          </cell>
          <cell r="C7997" t="str">
            <v>Wenatchee</v>
          </cell>
          <cell r="D7997" t="str">
            <v>no</v>
          </cell>
          <cell r="E7997" t="str">
            <v>no</v>
          </cell>
          <cell r="F7997" t="str">
            <v>no</v>
          </cell>
        </row>
        <row r="7998">
          <cell r="A7998" t="str">
            <v>Skinney Creek 04</v>
          </cell>
          <cell r="B7998" t="str">
            <v>Chiwaukum Creek</v>
          </cell>
          <cell r="C7998" t="str">
            <v>Wenatchee</v>
          </cell>
          <cell r="D7998" t="str">
            <v>no</v>
          </cell>
          <cell r="E7998" t="str">
            <v>no</v>
          </cell>
          <cell r="F7998" t="str">
            <v>no</v>
          </cell>
        </row>
        <row r="7999">
          <cell r="A7999" t="str">
            <v>Smith Canyon Creek 01</v>
          </cell>
          <cell r="B7999" t="str">
            <v xml:space="preserve">Libby Creek </v>
          </cell>
          <cell r="C7999" t="str">
            <v>Methow</v>
          </cell>
          <cell r="D7999" t="str">
            <v>yes</v>
          </cell>
          <cell r="E7999" t="str">
            <v>yes</v>
          </cell>
          <cell r="F7999" t="str">
            <v>no</v>
          </cell>
        </row>
        <row r="8000">
          <cell r="A8000" t="str">
            <v>Smith Canyon Creek 02</v>
          </cell>
          <cell r="B8000" t="str">
            <v xml:space="preserve">Libby Creek </v>
          </cell>
          <cell r="C8000" t="str">
            <v>Methow</v>
          </cell>
          <cell r="D8000" t="str">
            <v>no</v>
          </cell>
          <cell r="E8000" t="str">
            <v>yes</v>
          </cell>
          <cell r="F8000" t="str">
            <v>no</v>
          </cell>
        </row>
        <row r="8001">
          <cell r="A8001" t="str">
            <v>Smith Canyon Creek 03</v>
          </cell>
          <cell r="B8001" t="str">
            <v xml:space="preserve">Libby Creek </v>
          </cell>
          <cell r="C8001" t="str">
            <v>Methow</v>
          </cell>
          <cell r="D8001" t="str">
            <v>no</v>
          </cell>
          <cell r="E8001" t="str">
            <v>no</v>
          </cell>
          <cell r="F8001" t="str">
            <v>no</v>
          </cell>
        </row>
        <row r="8002">
          <cell r="A8002" t="str">
            <v>Smith Canyon Creek 04</v>
          </cell>
          <cell r="B8002" t="str">
            <v xml:space="preserve">Libby Creek </v>
          </cell>
          <cell r="C8002" t="str">
            <v>Methow</v>
          </cell>
          <cell r="D8002" t="str">
            <v>no</v>
          </cell>
          <cell r="E8002" t="str">
            <v>no</v>
          </cell>
          <cell r="F8002" t="str">
            <v>no</v>
          </cell>
        </row>
        <row r="8003">
          <cell r="A8003" t="str">
            <v>Smith Canyon Creek 05</v>
          </cell>
          <cell r="B8003" t="str">
            <v xml:space="preserve">Libby Creek </v>
          </cell>
          <cell r="C8003" t="str">
            <v>Methow</v>
          </cell>
          <cell r="D8003" t="str">
            <v>no</v>
          </cell>
          <cell r="E8003" t="str">
            <v>no</v>
          </cell>
          <cell r="F8003" t="str">
            <v>no</v>
          </cell>
        </row>
        <row r="8004">
          <cell r="A8004" t="str">
            <v>South Creek 01</v>
          </cell>
          <cell r="B8004" t="str">
            <v xml:space="preserve">South Creek </v>
          </cell>
          <cell r="C8004" t="str">
            <v>Methow</v>
          </cell>
          <cell r="D8004" t="str">
            <v>yes</v>
          </cell>
          <cell r="E8004" t="str">
            <v>yes</v>
          </cell>
          <cell r="F8004" t="str">
            <v>yes</v>
          </cell>
        </row>
        <row r="8005">
          <cell r="A8005" t="str">
            <v>Spromberg Canyon 01</v>
          </cell>
          <cell r="B8005" t="str">
            <v>Chumstick Creek</v>
          </cell>
          <cell r="C8005" t="str">
            <v>Wenatchee</v>
          </cell>
          <cell r="D8005" t="str">
            <v>no</v>
          </cell>
          <cell r="E8005" t="str">
            <v>yes</v>
          </cell>
          <cell r="F8005" t="str">
            <v>no</v>
          </cell>
        </row>
        <row r="8006">
          <cell r="A8006" t="str">
            <v>Squaw Creek 01</v>
          </cell>
          <cell r="B8006" t="str">
            <v xml:space="preserve">Squaw Creek </v>
          </cell>
          <cell r="C8006" t="str">
            <v>Methow</v>
          </cell>
          <cell r="D8006" t="str">
            <v>yes</v>
          </cell>
          <cell r="E8006" t="str">
            <v>yes</v>
          </cell>
          <cell r="F8006" t="str">
            <v>yes</v>
          </cell>
        </row>
        <row r="8007">
          <cell r="A8007" t="str">
            <v>Squaw Creek 02</v>
          </cell>
          <cell r="B8007" t="str">
            <v xml:space="preserve">Squaw Creek </v>
          </cell>
          <cell r="C8007" t="str">
            <v>Methow</v>
          </cell>
          <cell r="D8007" t="str">
            <v>no</v>
          </cell>
          <cell r="E8007" t="str">
            <v>no</v>
          </cell>
          <cell r="F8007" t="str">
            <v>no</v>
          </cell>
        </row>
        <row r="8008">
          <cell r="A8008" t="str">
            <v>Stapaloop Creek 01</v>
          </cell>
          <cell r="B8008" t="str">
            <v xml:space="preserve">Middle Omak Creek </v>
          </cell>
          <cell r="C8008" t="str">
            <v>Okanogan</v>
          </cell>
          <cell r="D8008" t="str">
            <v>no</v>
          </cell>
          <cell r="E8008" t="str">
            <v>yes</v>
          </cell>
          <cell r="F8008" t="str">
            <v>no</v>
          </cell>
        </row>
        <row r="8009">
          <cell r="A8009" t="str">
            <v>Stapaloop Creek 02</v>
          </cell>
          <cell r="B8009" t="str">
            <v xml:space="preserve">Middle Omak Creek </v>
          </cell>
          <cell r="C8009" t="str">
            <v>Okanogan</v>
          </cell>
          <cell r="D8009" t="str">
            <v>no</v>
          </cell>
          <cell r="E8009" t="str">
            <v>no</v>
          </cell>
          <cell r="F8009" t="str">
            <v>no</v>
          </cell>
        </row>
        <row r="8010">
          <cell r="A8010" t="str">
            <v>Stapaloop Creek 03</v>
          </cell>
          <cell r="B8010" t="str">
            <v xml:space="preserve">Middle Omak Creek </v>
          </cell>
          <cell r="C8010" t="str">
            <v>Okanogan</v>
          </cell>
          <cell r="D8010" t="str">
            <v>no</v>
          </cell>
          <cell r="E8010" t="str">
            <v>no</v>
          </cell>
          <cell r="F8010" t="str">
            <v>no</v>
          </cell>
        </row>
        <row r="8011">
          <cell r="A8011" t="str">
            <v>Stormy Creek 01</v>
          </cell>
          <cell r="B8011" t="str">
            <v>Entiat River-Potato Creek</v>
          </cell>
          <cell r="C8011" t="str">
            <v>Entiat</v>
          </cell>
          <cell r="D8011" t="str">
            <v>yes</v>
          </cell>
          <cell r="E8011" t="str">
            <v>yes</v>
          </cell>
          <cell r="F8011" t="str">
            <v>yes</v>
          </cell>
        </row>
        <row r="8012">
          <cell r="A8012" t="str">
            <v>Stormy Creek 02</v>
          </cell>
          <cell r="B8012" t="str">
            <v>Entiat River-Potato Creek</v>
          </cell>
          <cell r="C8012" t="str">
            <v>Entiat</v>
          </cell>
          <cell r="D8012" t="str">
            <v>no</v>
          </cell>
          <cell r="E8012" t="str">
            <v>yes</v>
          </cell>
          <cell r="F8012" t="str">
            <v>yes</v>
          </cell>
        </row>
        <row r="8013">
          <cell r="A8013" t="str">
            <v>Stormy Creek 03</v>
          </cell>
          <cell r="B8013" t="str">
            <v>Entiat River-Potato Creek</v>
          </cell>
          <cell r="C8013" t="str">
            <v>Entiat</v>
          </cell>
          <cell r="D8013" t="str">
            <v>no</v>
          </cell>
          <cell r="E8013" t="str">
            <v>yes</v>
          </cell>
          <cell r="F8013" t="str">
            <v>yes</v>
          </cell>
        </row>
        <row r="8014">
          <cell r="A8014" t="str">
            <v>Sunitsch Canyon 01</v>
          </cell>
          <cell r="B8014" t="str">
            <v>Chumstick Creek</v>
          </cell>
          <cell r="C8014" t="str">
            <v>Wenatchee</v>
          </cell>
          <cell r="D8014" t="str">
            <v>no</v>
          </cell>
          <cell r="E8014" t="str">
            <v>yes</v>
          </cell>
          <cell r="F8014" t="str">
            <v>no</v>
          </cell>
        </row>
        <row r="8015">
          <cell r="A8015" t="str">
            <v>Swimptkin Creek 01</v>
          </cell>
          <cell r="B8015" t="str">
            <v xml:space="preserve">Middle Omak Creek </v>
          </cell>
          <cell r="C8015" t="str">
            <v>Okanogan</v>
          </cell>
          <cell r="D8015" t="str">
            <v>no</v>
          </cell>
          <cell r="E8015" t="str">
            <v>yes</v>
          </cell>
          <cell r="F8015" t="str">
            <v>no</v>
          </cell>
        </row>
        <row r="8016">
          <cell r="A8016" t="str">
            <v>Swimptkin Creek 02</v>
          </cell>
          <cell r="B8016" t="str">
            <v xml:space="preserve">Middle Omak Creek </v>
          </cell>
          <cell r="C8016" t="str">
            <v>Okanogan</v>
          </cell>
          <cell r="D8016" t="str">
            <v>no</v>
          </cell>
          <cell r="E8016" t="str">
            <v>no</v>
          </cell>
          <cell r="F8016" t="str">
            <v>no</v>
          </cell>
        </row>
        <row r="8017">
          <cell r="A8017" t="str">
            <v>Tamarack Creek 01</v>
          </cell>
          <cell r="B8017" t="str">
            <v xml:space="preserve">Roaring Creek </v>
          </cell>
          <cell r="C8017" t="str">
            <v>Entiat</v>
          </cell>
          <cell r="D8017" t="str">
            <v>no</v>
          </cell>
          <cell r="E8017" t="str">
            <v>yes</v>
          </cell>
          <cell r="F8017" t="str">
            <v>no</v>
          </cell>
        </row>
        <row r="8018">
          <cell r="A8018" t="str">
            <v>Tamarack Creek 02</v>
          </cell>
          <cell r="B8018" t="str">
            <v xml:space="preserve">Roaring Creek </v>
          </cell>
          <cell r="C8018" t="str">
            <v>Entiat</v>
          </cell>
          <cell r="D8018" t="str">
            <v>no</v>
          </cell>
          <cell r="E8018" t="str">
            <v>yes</v>
          </cell>
          <cell r="F8018" t="str">
            <v>no</v>
          </cell>
        </row>
        <row r="8019">
          <cell r="A8019" t="str">
            <v>Tillicum Creek 01</v>
          </cell>
          <cell r="B8019" t="str">
            <v xml:space="preserve">Tillicum Creek </v>
          </cell>
          <cell r="C8019" t="str">
            <v>Entiat</v>
          </cell>
          <cell r="D8019" t="str">
            <v>yes</v>
          </cell>
          <cell r="E8019" t="str">
            <v>yes</v>
          </cell>
          <cell r="F8019" t="str">
            <v>yes</v>
          </cell>
        </row>
        <row r="8020">
          <cell r="A8020" t="str">
            <v>Tillicum Creek 02</v>
          </cell>
          <cell r="B8020" t="str">
            <v xml:space="preserve">Tillicum Creek </v>
          </cell>
          <cell r="C8020" t="str">
            <v>Entiat</v>
          </cell>
          <cell r="D8020" t="str">
            <v>yes</v>
          </cell>
          <cell r="E8020" t="str">
            <v>yes</v>
          </cell>
          <cell r="F8020" t="str">
            <v>yes</v>
          </cell>
        </row>
        <row r="8021">
          <cell r="A8021" t="str">
            <v>Tillicum Creek 03</v>
          </cell>
          <cell r="B8021" t="str">
            <v xml:space="preserve">Tillicum Creek </v>
          </cell>
          <cell r="C8021" t="str">
            <v>Entiat</v>
          </cell>
          <cell r="D8021" t="str">
            <v>no</v>
          </cell>
          <cell r="E8021" t="str">
            <v>yes</v>
          </cell>
          <cell r="F8021" t="str">
            <v>yes</v>
          </cell>
        </row>
        <row r="8022">
          <cell r="A8022" t="str">
            <v>Tillicum Creek 04</v>
          </cell>
          <cell r="B8022" t="str">
            <v xml:space="preserve">Tillicum Creek </v>
          </cell>
          <cell r="C8022" t="str">
            <v>Entiat</v>
          </cell>
          <cell r="D8022" t="str">
            <v>no</v>
          </cell>
          <cell r="E8022" t="str">
            <v>yes</v>
          </cell>
          <cell r="F8022" t="str">
            <v>yes</v>
          </cell>
        </row>
        <row r="8023">
          <cell r="A8023" t="str">
            <v>Tommy Creek 01</v>
          </cell>
          <cell r="B8023" t="str">
            <v>Entiat River-Lake Creek</v>
          </cell>
          <cell r="C8023" t="str">
            <v>Entiat</v>
          </cell>
          <cell r="D8023" t="str">
            <v>no</v>
          </cell>
          <cell r="E8023" t="str">
            <v>yes</v>
          </cell>
          <cell r="F8023" t="str">
            <v>no</v>
          </cell>
        </row>
        <row r="8024">
          <cell r="A8024" t="str">
            <v>Tonasket Creek 01</v>
          </cell>
          <cell r="B8024" t="str">
            <v>Okanogan River-Nine Mile Creek</v>
          </cell>
          <cell r="C8024" t="str">
            <v>Okanogan</v>
          </cell>
          <cell r="D8024" t="str">
            <v>no</v>
          </cell>
          <cell r="E8024" t="str">
            <v>yes</v>
          </cell>
          <cell r="F8024" t="str">
            <v>no</v>
          </cell>
        </row>
        <row r="8025">
          <cell r="A8025" t="str">
            <v>Tonasket Creek 02</v>
          </cell>
          <cell r="B8025" t="str">
            <v xml:space="preserve">Tonasket Creek </v>
          </cell>
          <cell r="C8025" t="str">
            <v>Okanogan</v>
          </cell>
          <cell r="D8025" t="str">
            <v>no</v>
          </cell>
          <cell r="E8025" t="str">
            <v>yes</v>
          </cell>
          <cell r="F8025" t="str">
            <v>no</v>
          </cell>
        </row>
        <row r="8026">
          <cell r="A8026" t="str">
            <v>Trail Creek 01</v>
          </cell>
          <cell r="B8026" t="str">
            <v>Upper Omak Creek</v>
          </cell>
          <cell r="C8026" t="str">
            <v>Okanogan</v>
          </cell>
          <cell r="D8026" t="str">
            <v>no</v>
          </cell>
          <cell r="E8026" t="str">
            <v>yes</v>
          </cell>
          <cell r="F8026" t="str">
            <v>no</v>
          </cell>
        </row>
        <row r="8027">
          <cell r="A8027" t="str">
            <v>Tronsen Creek 01</v>
          </cell>
          <cell r="B8027" t="str">
            <v xml:space="preserve">Upper Peshastin Creek </v>
          </cell>
          <cell r="C8027" t="str">
            <v>Wenatchee</v>
          </cell>
          <cell r="D8027" t="str">
            <v>yes</v>
          </cell>
          <cell r="E8027" t="str">
            <v>yes</v>
          </cell>
          <cell r="F8027" t="str">
            <v>no</v>
          </cell>
        </row>
        <row r="8028">
          <cell r="A8028" t="str">
            <v>Tronsen Creek 02</v>
          </cell>
          <cell r="B8028" t="str">
            <v xml:space="preserve">Upper Peshastin Creek </v>
          </cell>
          <cell r="C8028" t="str">
            <v>Wenatchee</v>
          </cell>
          <cell r="D8028" t="str">
            <v>yes</v>
          </cell>
          <cell r="E8028" t="str">
            <v>yes</v>
          </cell>
          <cell r="F8028" t="str">
            <v>no</v>
          </cell>
        </row>
        <row r="8029">
          <cell r="A8029" t="str">
            <v>Tronsen Creek 03</v>
          </cell>
          <cell r="B8029" t="str">
            <v xml:space="preserve">Upper Peshastin Creek </v>
          </cell>
          <cell r="C8029" t="str">
            <v>Wenatchee</v>
          </cell>
          <cell r="D8029" t="str">
            <v>no</v>
          </cell>
          <cell r="E8029" t="str">
            <v>yes</v>
          </cell>
          <cell r="F8029" t="str">
            <v>no</v>
          </cell>
        </row>
        <row r="8030">
          <cell r="A8030" t="str">
            <v>Trout Creek 01</v>
          </cell>
          <cell r="B8030" t="str">
            <v xml:space="preserve">West Fork Methow River </v>
          </cell>
          <cell r="C8030" t="str">
            <v>Methow</v>
          </cell>
          <cell r="D8030" t="str">
            <v>no</v>
          </cell>
          <cell r="E8030" t="str">
            <v>no</v>
          </cell>
          <cell r="F8030" t="str">
            <v>yes</v>
          </cell>
        </row>
        <row r="8031">
          <cell r="A8031" t="str">
            <v>Trout Creek 02</v>
          </cell>
          <cell r="B8031" t="str">
            <v xml:space="preserve">West Fork Methow River </v>
          </cell>
          <cell r="C8031" t="str">
            <v>Methow</v>
          </cell>
          <cell r="D8031" t="str">
            <v>no</v>
          </cell>
          <cell r="E8031" t="str">
            <v>no</v>
          </cell>
          <cell r="F8031" t="str">
            <v>yes</v>
          </cell>
        </row>
        <row r="8032">
          <cell r="A8032" t="str">
            <v>Trout Creek 03</v>
          </cell>
          <cell r="B8032" t="str">
            <v xml:space="preserve">West Fork Methow River </v>
          </cell>
          <cell r="C8032" t="str">
            <v>Methow</v>
          </cell>
          <cell r="D8032" t="str">
            <v>no</v>
          </cell>
          <cell r="E8032" t="str">
            <v>no</v>
          </cell>
          <cell r="F8032" t="str">
            <v>yes</v>
          </cell>
        </row>
        <row r="8033">
          <cell r="A8033" t="str">
            <v>Trout Creek 04</v>
          </cell>
          <cell r="B8033" t="str">
            <v xml:space="preserve">West Fork Methow River </v>
          </cell>
          <cell r="C8033" t="str">
            <v>Methow</v>
          </cell>
          <cell r="D8033" t="str">
            <v>no</v>
          </cell>
          <cell r="E8033" t="str">
            <v>no</v>
          </cell>
          <cell r="F8033" t="str">
            <v>no</v>
          </cell>
        </row>
        <row r="8034">
          <cell r="A8034" t="str">
            <v>Tunk Creek 01</v>
          </cell>
          <cell r="B8034" t="str">
            <v>Tunk Creek-Lower</v>
          </cell>
          <cell r="C8034" t="str">
            <v>Okanogan</v>
          </cell>
          <cell r="D8034" t="str">
            <v>no</v>
          </cell>
          <cell r="E8034" t="str">
            <v>yes</v>
          </cell>
          <cell r="F8034" t="str">
            <v>no</v>
          </cell>
        </row>
        <row r="8035">
          <cell r="A8035" t="str">
            <v>Twentymile Creek 01</v>
          </cell>
          <cell r="B8035" t="str">
            <v xml:space="preserve">Twenty Mile Creek </v>
          </cell>
          <cell r="C8035" t="str">
            <v>Methow</v>
          </cell>
          <cell r="D8035" t="str">
            <v>yes</v>
          </cell>
          <cell r="E8035" t="str">
            <v>yes</v>
          </cell>
          <cell r="F8035" t="str">
            <v>yes</v>
          </cell>
        </row>
        <row r="8036">
          <cell r="A8036" t="str">
            <v>Twisp River Headwaters 01</v>
          </cell>
          <cell r="B8036" t="str">
            <v xml:space="preserve">Twisp River Headwaters </v>
          </cell>
          <cell r="C8036" t="str">
            <v>Methow</v>
          </cell>
          <cell r="D8036" t="str">
            <v>yes</v>
          </cell>
          <cell r="E8036" t="str">
            <v>yes</v>
          </cell>
          <cell r="F8036" t="str">
            <v>yes</v>
          </cell>
        </row>
        <row r="8037">
          <cell r="A8037" t="str">
            <v>Twisp River Headwaters 02</v>
          </cell>
          <cell r="B8037" t="str">
            <v xml:space="preserve">Twisp River Headwaters </v>
          </cell>
          <cell r="C8037" t="str">
            <v>Methow</v>
          </cell>
          <cell r="D8037" t="str">
            <v>yes</v>
          </cell>
          <cell r="E8037" t="str">
            <v>yes</v>
          </cell>
          <cell r="F8037" t="str">
            <v>yes</v>
          </cell>
        </row>
        <row r="8038">
          <cell r="A8038" t="str">
            <v>Twisp River Lower 01</v>
          </cell>
          <cell r="B8038" t="str">
            <v xml:space="preserve">Lower Twisp River </v>
          </cell>
          <cell r="C8038" t="str">
            <v>Methow</v>
          </cell>
          <cell r="D8038" t="str">
            <v>yes</v>
          </cell>
          <cell r="E8038" t="str">
            <v>yes</v>
          </cell>
          <cell r="F8038" t="str">
            <v>yes</v>
          </cell>
        </row>
        <row r="8039">
          <cell r="A8039" t="str">
            <v>Twisp River Lower 02</v>
          </cell>
          <cell r="B8039" t="str">
            <v xml:space="preserve">Lower Twisp River </v>
          </cell>
          <cell r="C8039" t="str">
            <v>Methow</v>
          </cell>
          <cell r="D8039" t="str">
            <v>yes</v>
          </cell>
          <cell r="E8039" t="str">
            <v>yes</v>
          </cell>
          <cell r="F8039" t="str">
            <v>yes</v>
          </cell>
        </row>
        <row r="8040">
          <cell r="A8040" t="str">
            <v>Twisp River Lower 03</v>
          </cell>
          <cell r="B8040" t="str">
            <v xml:space="preserve">Lower Twisp River </v>
          </cell>
          <cell r="C8040" t="str">
            <v>Methow</v>
          </cell>
          <cell r="D8040" t="str">
            <v>yes</v>
          </cell>
          <cell r="E8040" t="str">
            <v>yes</v>
          </cell>
          <cell r="F8040" t="str">
            <v>yes</v>
          </cell>
        </row>
        <row r="8041">
          <cell r="A8041" t="str">
            <v>Twisp River Lower 04</v>
          </cell>
          <cell r="B8041" t="str">
            <v xml:space="preserve">Lower Twisp River </v>
          </cell>
          <cell r="C8041" t="str">
            <v>Methow</v>
          </cell>
          <cell r="D8041" t="str">
            <v>yes</v>
          </cell>
          <cell r="E8041" t="str">
            <v>yes</v>
          </cell>
          <cell r="F8041" t="str">
            <v>yes</v>
          </cell>
        </row>
        <row r="8042">
          <cell r="A8042" t="str">
            <v>Twisp River Lower 05</v>
          </cell>
          <cell r="B8042" t="str">
            <v xml:space="preserve">Lower Twisp River </v>
          </cell>
          <cell r="C8042" t="str">
            <v>Methow</v>
          </cell>
          <cell r="D8042" t="str">
            <v>yes</v>
          </cell>
          <cell r="E8042" t="str">
            <v>yes</v>
          </cell>
          <cell r="F8042" t="str">
            <v>yes</v>
          </cell>
        </row>
        <row r="8043">
          <cell r="A8043" t="str">
            <v>Twisp River Lower 06</v>
          </cell>
          <cell r="B8043" t="str">
            <v xml:space="preserve">Lower Twisp River </v>
          </cell>
          <cell r="C8043" t="str">
            <v>Methow</v>
          </cell>
          <cell r="D8043" t="str">
            <v>yes</v>
          </cell>
          <cell r="E8043" t="str">
            <v>yes</v>
          </cell>
          <cell r="F8043" t="str">
            <v>yes</v>
          </cell>
        </row>
        <row r="8044">
          <cell r="A8044" t="str">
            <v>Twisp River Lower 07</v>
          </cell>
          <cell r="B8044" t="str">
            <v xml:space="preserve">Lower Twisp River </v>
          </cell>
          <cell r="C8044" t="str">
            <v>Methow</v>
          </cell>
          <cell r="D8044" t="str">
            <v>yes</v>
          </cell>
          <cell r="E8044" t="str">
            <v>yes</v>
          </cell>
          <cell r="F8044" t="str">
            <v>yes</v>
          </cell>
        </row>
        <row r="8045">
          <cell r="A8045" t="str">
            <v>Twisp River Lower 08</v>
          </cell>
          <cell r="B8045" t="str">
            <v xml:space="preserve">Lower Twisp River </v>
          </cell>
          <cell r="C8045" t="str">
            <v>Methow</v>
          </cell>
          <cell r="D8045" t="str">
            <v>yes</v>
          </cell>
          <cell r="E8045" t="str">
            <v>yes</v>
          </cell>
          <cell r="F8045" t="str">
            <v>yes</v>
          </cell>
        </row>
        <row r="8046">
          <cell r="A8046" t="str">
            <v>Twisp River Lower 09</v>
          </cell>
          <cell r="B8046" t="str">
            <v xml:space="preserve">Lower Twisp River </v>
          </cell>
          <cell r="C8046" t="str">
            <v>Methow</v>
          </cell>
          <cell r="D8046" t="str">
            <v>yes</v>
          </cell>
          <cell r="E8046" t="str">
            <v>yes</v>
          </cell>
          <cell r="F8046" t="str">
            <v>yes</v>
          </cell>
        </row>
        <row r="8047">
          <cell r="A8047" t="str">
            <v>Twisp River Lower 10</v>
          </cell>
          <cell r="B8047" t="str">
            <v xml:space="preserve">Lower Twisp River </v>
          </cell>
          <cell r="C8047" t="str">
            <v>Methow</v>
          </cell>
          <cell r="D8047" t="str">
            <v>yes</v>
          </cell>
          <cell r="E8047" t="str">
            <v>yes</v>
          </cell>
          <cell r="F8047" t="str">
            <v>yes</v>
          </cell>
        </row>
        <row r="8048">
          <cell r="A8048" t="str">
            <v>Twisp River Lower 11</v>
          </cell>
          <cell r="B8048" t="str">
            <v xml:space="preserve">Lower Twisp River </v>
          </cell>
          <cell r="C8048" t="str">
            <v>Methow</v>
          </cell>
          <cell r="D8048" t="str">
            <v>yes</v>
          </cell>
          <cell r="E8048" t="str">
            <v>yes</v>
          </cell>
          <cell r="F8048" t="str">
            <v>yes</v>
          </cell>
        </row>
        <row r="8049">
          <cell r="A8049" t="str">
            <v>Twisp River Middle 01</v>
          </cell>
          <cell r="B8049" t="str">
            <v xml:space="preserve">Middle Twisp River </v>
          </cell>
          <cell r="C8049" t="str">
            <v>Methow</v>
          </cell>
          <cell r="D8049" t="str">
            <v>yes</v>
          </cell>
          <cell r="E8049" t="str">
            <v>yes</v>
          </cell>
          <cell r="F8049" t="str">
            <v>yes</v>
          </cell>
        </row>
        <row r="8050">
          <cell r="A8050" t="str">
            <v>Twisp River Middle 02</v>
          </cell>
          <cell r="B8050" t="str">
            <v xml:space="preserve">Middle Twisp River </v>
          </cell>
          <cell r="C8050" t="str">
            <v>Methow</v>
          </cell>
          <cell r="D8050" t="str">
            <v>yes</v>
          </cell>
          <cell r="E8050" t="str">
            <v>yes</v>
          </cell>
          <cell r="F8050" t="str">
            <v>yes</v>
          </cell>
        </row>
        <row r="8051">
          <cell r="A8051" t="str">
            <v>Twisp River Middle 03</v>
          </cell>
          <cell r="B8051" t="str">
            <v xml:space="preserve">Middle Twisp River </v>
          </cell>
          <cell r="C8051" t="str">
            <v>Methow</v>
          </cell>
          <cell r="D8051" t="str">
            <v>yes</v>
          </cell>
          <cell r="E8051" t="str">
            <v>yes</v>
          </cell>
          <cell r="F8051" t="str">
            <v>yes</v>
          </cell>
        </row>
        <row r="8052">
          <cell r="A8052" t="str">
            <v>Twisp River Middle 04</v>
          </cell>
          <cell r="B8052" t="str">
            <v xml:space="preserve">War Creek </v>
          </cell>
          <cell r="C8052" t="str">
            <v>Methow</v>
          </cell>
          <cell r="D8052" t="str">
            <v>yes</v>
          </cell>
          <cell r="E8052" t="str">
            <v>yes</v>
          </cell>
          <cell r="F8052" t="str">
            <v>yes</v>
          </cell>
        </row>
        <row r="8053">
          <cell r="A8053" t="str">
            <v>Twisp River Middle 05</v>
          </cell>
          <cell r="B8053" t="str">
            <v xml:space="preserve">War Creek </v>
          </cell>
          <cell r="C8053" t="str">
            <v>Methow</v>
          </cell>
          <cell r="D8053" t="str">
            <v>yes</v>
          </cell>
          <cell r="E8053" t="str">
            <v>yes</v>
          </cell>
          <cell r="F8053" t="str">
            <v>yes</v>
          </cell>
        </row>
        <row r="8054">
          <cell r="A8054" t="str">
            <v>Twisp River Middle 06</v>
          </cell>
          <cell r="B8054" t="str">
            <v xml:space="preserve">Middle Twisp River </v>
          </cell>
          <cell r="C8054" t="str">
            <v>Methow</v>
          </cell>
          <cell r="D8054" t="str">
            <v>yes</v>
          </cell>
          <cell r="E8054" t="str">
            <v>yes</v>
          </cell>
          <cell r="F8054" t="str">
            <v>yes</v>
          </cell>
        </row>
        <row r="8055">
          <cell r="A8055" t="str">
            <v>Twisp River Middle 07</v>
          </cell>
          <cell r="B8055" t="str">
            <v xml:space="preserve">Middle Twisp River </v>
          </cell>
          <cell r="C8055" t="str">
            <v>Methow</v>
          </cell>
          <cell r="D8055" t="str">
            <v>yes</v>
          </cell>
          <cell r="E8055" t="str">
            <v>yes</v>
          </cell>
          <cell r="F8055" t="str">
            <v>yes</v>
          </cell>
        </row>
        <row r="8056">
          <cell r="A8056" t="str">
            <v>Twisp River Middle 08</v>
          </cell>
          <cell r="B8056" t="str">
            <v xml:space="preserve">Upper Twisp River </v>
          </cell>
          <cell r="C8056" t="str">
            <v>Methow</v>
          </cell>
          <cell r="D8056" t="str">
            <v>yes</v>
          </cell>
          <cell r="E8056" t="str">
            <v>yes</v>
          </cell>
          <cell r="F8056" t="str">
            <v>yes</v>
          </cell>
        </row>
        <row r="8057">
          <cell r="A8057" t="str">
            <v>Twisp River Upper 01</v>
          </cell>
          <cell r="B8057" t="str">
            <v xml:space="preserve">Upper Twisp River </v>
          </cell>
          <cell r="C8057" t="str">
            <v>Methow</v>
          </cell>
          <cell r="D8057" t="str">
            <v>yes</v>
          </cell>
          <cell r="E8057" t="str">
            <v>yes</v>
          </cell>
          <cell r="F8057" t="str">
            <v>yes</v>
          </cell>
        </row>
        <row r="8058">
          <cell r="A8058" t="str">
            <v>Twisp River Upper 02</v>
          </cell>
          <cell r="B8058" t="str">
            <v xml:space="preserve">Upper Twisp River </v>
          </cell>
          <cell r="C8058" t="str">
            <v>Methow</v>
          </cell>
          <cell r="D8058" t="str">
            <v>yes</v>
          </cell>
          <cell r="E8058" t="str">
            <v>yes</v>
          </cell>
          <cell r="F8058" t="str">
            <v>yes</v>
          </cell>
        </row>
        <row r="8059">
          <cell r="A8059" t="str">
            <v>Twisp River Upper 03</v>
          </cell>
          <cell r="B8059" t="str">
            <v xml:space="preserve">Upper Twisp River </v>
          </cell>
          <cell r="C8059" t="str">
            <v>Methow</v>
          </cell>
          <cell r="D8059" t="str">
            <v>yes</v>
          </cell>
          <cell r="E8059" t="str">
            <v>yes</v>
          </cell>
          <cell r="F8059" t="str">
            <v>yes</v>
          </cell>
        </row>
        <row r="8060">
          <cell r="A8060" t="str">
            <v>Twisp River Upper 04</v>
          </cell>
          <cell r="B8060" t="str">
            <v xml:space="preserve">Twisp River Headwaters </v>
          </cell>
          <cell r="C8060" t="str">
            <v>Methow</v>
          </cell>
          <cell r="D8060" t="str">
            <v>yes</v>
          </cell>
          <cell r="E8060" t="str">
            <v>yes</v>
          </cell>
          <cell r="F8060" t="str">
            <v>yes</v>
          </cell>
        </row>
        <row r="8061">
          <cell r="A8061" t="str">
            <v>Tyee Creek 01</v>
          </cell>
          <cell r="B8061" t="str">
            <v>Entiat River-Potato Creek</v>
          </cell>
          <cell r="C8061" t="str">
            <v>Entiat</v>
          </cell>
          <cell r="D8061" t="str">
            <v>no</v>
          </cell>
          <cell r="E8061" t="str">
            <v>yes</v>
          </cell>
          <cell r="F8061" t="str">
            <v>no</v>
          </cell>
        </row>
        <row r="8062">
          <cell r="A8062" t="str">
            <v>Wanacut Creek 01</v>
          </cell>
          <cell r="B8062" t="str">
            <v xml:space="preserve">Wanacut Creek </v>
          </cell>
          <cell r="C8062" t="str">
            <v>Okanogan</v>
          </cell>
          <cell r="D8062" t="str">
            <v>no</v>
          </cell>
          <cell r="E8062" t="str">
            <v>yes</v>
          </cell>
          <cell r="F8062" t="str">
            <v>no</v>
          </cell>
        </row>
        <row r="8063">
          <cell r="A8063" t="str">
            <v>Wanacut Creek 02</v>
          </cell>
          <cell r="B8063" t="str">
            <v xml:space="preserve">Wanacut Creek </v>
          </cell>
          <cell r="C8063" t="str">
            <v>Okanogan</v>
          </cell>
          <cell r="D8063" t="str">
            <v>no</v>
          </cell>
          <cell r="E8063" t="str">
            <v>yes</v>
          </cell>
          <cell r="F8063" t="str">
            <v>no</v>
          </cell>
        </row>
        <row r="8064">
          <cell r="A8064" t="str">
            <v>Wanacut Creek 03</v>
          </cell>
          <cell r="B8064" t="str">
            <v xml:space="preserve">Wanacut Creek </v>
          </cell>
          <cell r="C8064" t="str">
            <v>Okanogan</v>
          </cell>
          <cell r="D8064" t="str">
            <v>no</v>
          </cell>
          <cell r="E8064" t="str">
            <v>yes</v>
          </cell>
          <cell r="F8064" t="str">
            <v>no</v>
          </cell>
        </row>
        <row r="8065">
          <cell r="A8065" t="str">
            <v>War Creek 01</v>
          </cell>
          <cell r="B8065" t="str">
            <v xml:space="preserve">War Creek </v>
          </cell>
          <cell r="C8065" t="str">
            <v>Methow</v>
          </cell>
          <cell r="D8065" t="str">
            <v>yes</v>
          </cell>
          <cell r="E8065" t="str">
            <v>yes</v>
          </cell>
          <cell r="F8065" t="str">
            <v>yes</v>
          </cell>
        </row>
        <row r="8066">
          <cell r="A8066" t="str">
            <v>War Creek 02</v>
          </cell>
          <cell r="B8066" t="str">
            <v xml:space="preserve">War Creek </v>
          </cell>
          <cell r="C8066" t="str">
            <v>Methow</v>
          </cell>
          <cell r="D8066" t="str">
            <v>yes</v>
          </cell>
          <cell r="E8066" t="str">
            <v>yes</v>
          </cell>
          <cell r="F8066" t="str">
            <v>yes</v>
          </cell>
        </row>
        <row r="8067">
          <cell r="A8067" t="str">
            <v>Wenatchee River Beaver 01</v>
          </cell>
          <cell r="B8067" t="str">
            <v>Wenatchee River-Beaver Creek</v>
          </cell>
          <cell r="C8067" t="str">
            <v>Wenatchee</v>
          </cell>
          <cell r="D8067" t="str">
            <v>yes</v>
          </cell>
          <cell r="E8067" t="str">
            <v>yes</v>
          </cell>
          <cell r="F8067" t="str">
            <v>yes</v>
          </cell>
        </row>
        <row r="8068">
          <cell r="A8068" t="str">
            <v>Wenatchee River Beaver 02</v>
          </cell>
          <cell r="B8068" t="str">
            <v>Wenatchee River-Beaver Creek</v>
          </cell>
          <cell r="C8068" t="str">
            <v>Wenatchee</v>
          </cell>
          <cell r="D8068" t="str">
            <v>yes</v>
          </cell>
          <cell r="E8068" t="str">
            <v>yes</v>
          </cell>
          <cell r="F8068" t="str">
            <v>yes</v>
          </cell>
        </row>
        <row r="8069">
          <cell r="A8069" t="str">
            <v>Wenatchee River Beaver 03</v>
          </cell>
          <cell r="B8069" t="str">
            <v>Wenatchee River-Beaver Creek</v>
          </cell>
          <cell r="C8069" t="str">
            <v>Wenatchee</v>
          </cell>
          <cell r="D8069" t="str">
            <v>yes</v>
          </cell>
          <cell r="E8069" t="str">
            <v>yes</v>
          </cell>
          <cell r="F8069" t="str">
            <v>yes</v>
          </cell>
        </row>
        <row r="8070">
          <cell r="A8070" t="str">
            <v>Wenatchee River Beaver 04</v>
          </cell>
          <cell r="B8070" t="str">
            <v>Wenatchee River-Beaver Creek</v>
          </cell>
          <cell r="C8070" t="str">
            <v>Wenatchee</v>
          </cell>
          <cell r="D8070" t="str">
            <v>yes</v>
          </cell>
          <cell r="E8070" t="str">
            <v>yes</v>
          </cell>
          <cell r="F8070" t="str">
            <v>yes</v>
          </cell>
        </row>
        <row r="8071">
          <cell r="A8071" t="str">
            <v>Wenatchee River Beaver 05</v>
          </cell>
          <cell r="B8071" t="str">
            <v>Wenatchee River-Beaver Creek</v>
          </cell>
          <cell r="C8071" t="str">
            <v>Wenatchee</v>
          </cell>
          <cell r="D8071" t="str">
            <v>yes</v>
          </cell>
          <cell r="E8071" t="str">
            <v>yes</v>
          </cell>
          <cell r="F8071" t="str">
            <v>yes</v>
          </cell>
        </row>
        <row r="8072">
          <cell r="A8072" t="str">
            <v>Wenatchee River Beaver 06</v>
          </cell>
          <cell r="B8072" t="str">
            <v>Wenatchee River-Beaver Creek</v>
          </cell>
          <cell r="C8072" t="str">
            <v>Wenatchee</v>
          </cell>
          <cell r="D8072" t="str">
            <v>yes</v>
          </cell>
          <cell r="E8072" t="str">
            <v>yes</v>
          </cell>
          <cell r="F8072" t="str">
            <v>yes</v>
          </cell>
        </row>
        <row r="8073">
          <cell r="A8073" t="str">
            <v>Wenatchee River Beaver 07</v>
          </cell>
          <cell r="B8073" t="str">
            <v>Wenatchee River-Beaver Creek</v>
          </cell>
          <cell r="C8073" t="str">
            <v>Wenatchee</v>
          </cell>
          <cell r="D8073" t="str">
            <v>yes</v>
          </cell>
          <cell r="E8073" t="str">
            <v>yes</v>
          </cell>
          <cell r="F8073" t="str">
            <v>yes</v>
          </cell>
        </row>
        <row r="8074">
          <cell r="A8074" t="str">
            <v>Wenatchee River Beaver 08</v>
          </cell>
          <cell r="B8074" t="str">
            <v>Wenatchee River-Beaver Creek</v>
          </cell>
          <cell r="C8074" t="str">
            <v>Wenatchee</v>
          </cell>
          <cell r="D8074" t="str">
            <v>yes</v>
          </cell>
          <cell r="E8074" t="str">
            <v>yes</v>
          </cell>
          <cell r="F8074" t="str">
            <v>yes</v>
          </cell>
        </row>
        <row r="8075">
          <cell r="A8075" t="str">
            <v>Wenatchee River Beaver 09</v>
          </cell>
          <cell r="B8075" t="str">
            <v>Wenatchee River-Beaver Creek</v>
          </cell>
          <cell r="C8075" t="str">
            <v>Wenatchee</v>
          </cell>
          <cell r="D8075" t="str">
            <v>yes</v>
          </cell>
          <cell r="E8075" t="str">
            <v>yes</v>
          </cell>
          <cell r="F8075" t="str">
            <v>yes</v>
          </cell>
        </row>
        <row r="8076">
          <cell r="A8076" t="str">
            <v>Wenatchee River Beaver 10</v>
          </cell>
          <cell r="B8076" t="str">
            <v>Wenatchee River-Beaver Creek</v>
          </cell>
          <cell r="C8076" t="str">
            <v>Wenatchee</v>
          </cell>
          <cell r="D8076" t="str">
            <v>yes</v>
          </cell>
          <cell r="E8076" t="str">
            <v>yes</v>
          </cell>
          <cell r="F8076" t="str">
            <v>yes</v>
          </cell>
        </row>
        <row r="8077">
          <cell r="A8077" t="str">
            <v>Wenatchee River Beaver 11</v>
          </cell>
          <cell r="B8077" t="str">
            <v>Wenatchee River-Beaver Creek</v>
          </cell>
          <cell r="C8077" t="str">
            <v>Wenatchee</v>
          </cell>
          <cell r="D8077" t="str">
            <v>yes</v>
          </cell>
          <cell r="E8077" t="str">
            <v>yes</v>
          </cell>
          <cell r="F8077" t="str">
            <v>yes</v>
          </cell>
        </row>
        <row r="8078">
          <cell r="A8078" t="str">
            <v>Wenatchee River Beaver 12</v>
          </cell>
          <cell r="B8078" t="str">
            <v>Wenatchee River-Beaver Creek</v>
          </cell>
          <cell r="C8078" t="str">
            <v>Wenatchee</v>
          </cell>
          <cell r="D8078" t="str">
            <v>yes</v>
          </cell>
          <cell r="E8078" t="str">
            <v>yes</v>
          </cell>
          <cell r="F8078" t="str">
            <v>yes</v>
          </cell>
        </row>
        <row r="8079">
          <cell r="A8079" t="str">
            <v>Wenatchee River Beaver 13</v>
          </cell>
          <cell r="B8079" t="str">
            <v>Wenatchee River-Beaver Creek</v>
          </cell>
          <cell r="C8079" t="str">
            <v>Wenatchee</v>
          </cell>
          <cell r="D8079" t="str">
            <v>yes</v>
          </cell>
          <cell r="E8079" t="str">
            <v>yes</v>
          </cell>
          <cell r="F8079" t="str">
            <v>yes</v>
          </cell>
        </row>
        <row r="8080">
          <cell r="A8080" t="str">
            <v>Wenatchee River Derby 01</v>
          </cell>
          <cell r="B8080" t="str">
            <v>Wenatchee River-Derby Canyon</v>
          </cell>
          <cell r="C8080" t="str">
            <v>Wenatchee</v>
          </cell>
          <cell r="D8080" t="str">
            <v>yes</v>
          </cell>
          <cell r="E8080" t="str">
            <v>yes</v>
          </cell>
          <cell r="F8080" t="str">
            <v>yes</v>
          </cell>
        </row>
        <row r="8081">
          <cell r="A8081" t="str">
            <v>Wenatchee River Derby 02</v>
          </cell>
          <cell r="B8081" t="str">
            <v>Wenatchee River-Derby Canyon</v>
          </cell>
          <cell r="C8081" t="str">
            <v>Wenatchee</v>
          </cell>
          <cell r="D8081" t="str">
            <v>yes</v>
          </cell>
          <cell r="E8081" t="str">
            <v>yes</v>
          </cell>
          <cell r="F8081" t="str">
            <v>yes</v>
          </cell>
        </row>
        <row r="8082">
          <cell r="A8082" t="str">
            <v>Wenatchee River Derby 03</v>
          </cell>
          <cell r="B8082" t="str">
            <v>Wenatchee River-Derby Canyon</v>
          </cell>
          <cell r="C8082" t="str">
            <v>Wenatchee</v>
          </cell>
          <cell r="D8082" t="str">
            <v>yes</v>
          </cell>
          <cell r="E8082" t="str">
            <v>yes</v>
          </cell>
          <cell r="F8082" t="str">
            <v>yes</v>
          </cell>
        </row>
        <row r="8083">
          <cell r="A8083" t="str">
            <v>Wenatchee River Derby 04</v>
          </cell>
          <cell r="B8083" t="str">
            <v>Wenatchee River-Derby Canyon</v>
          </cell>
          <cell r="C8083" t="str">
            <v>Wenatchee</v>
          </cell>
          <cell r="D8083" t="str">
            <v>yes</v>
          </cell>
          <cell r="E8083" t="str">
            <v>yes</v>
          </cell>
          <cell r="F8083" t="str">
            <v>yes</v>
          </cell>
        </row>
        <row r="8084">
          <cell r="A8084" t="str">
            <v>Wenatchee River Derby 05</v>
          </cell>
          <cell r="B8084" t="str">
            <v>Wenatchee River-Derby Canyon</v>
          </cell>
          <cell r="C8084" t="str">
            <v>Wenatchee</v>
          </cell>
          <cell r="D8084" t="str">
            <v>yes</v>
          </cell>
          <cell r="E8084" t="str">
            <v>yes</v>
          </cell>
          <cell r="F8084" t="str">
            <v>yes</v>
          </cell>
        </row>
        <row r="8085">
          <cell r="A8085" t="str">
            <v>Wenatchee River Derby 06</v>
          </cell>
          <cell r="B8085" t="str">
            <v>Wenatchee River-Tumwater Canyon</v>
          </cell>
          <cell r="C8085" t="str">
            <v>Wenatchee</v>
          </cell>
          <cell r="D8085" t="str">
            <v>yes</v>
          </cell>
          <cell r="E8085" t="str">
            <v>yes</v>
          </cell>
          <cell r="F8085" t="str">
            <v>yes</v>
          </cell>
        </row>
        <row r="8086">
          <cell r="A8086" t="str">
            <v>Wenatchee River Nahahum 01</v>
          </cell>
          <cell r="B8086" t="str">
            <v xml:space="preserve">Wenatchee River-Nahahum Canyon </v>
          </cell>
          <cell r="C8086" t="str">
            <v>Wenatchee</v>
          </cell>
          <cell r="D8086" t="str">
            <v>yes</v>
          </cell>
          <cell r="E8086" t="str">
            <v>yes</v>
          </cell>
          <cell r="F8086" t="str">
            <v>yes</v>
          </cell>
        </row>
        <row r="8087">
          <cell r="A8087" t="str">
            <v>Wenatchee River Nahahum 02</v>
          </cell>
          <cell r="B8087" t="str">
            <v xml:space="preserve">Wenatchee River-Nahahum Canyon </v>
          </cell>
          <cell r="C8087" t="str">
            <v>Wenatchee</v>
          </cell>
          <cell r="D8087" t="str">
            <v>yes</v>
          </cell>
          <cell r="E8087" t="str">
            <v>yes</v>
          </cell>
          <cell r="F8087" t="str">
            <v>yes</v>
          </cell>
        </row>
        <row r="8088">
          <cell r="A8088" t="str">
            <v>Wenatchee River Nahahum 03</v>
          </cell>
          <cell r="B8088" t="str">
            <v xml:space="preserve">Wenatchee River-Nahahum Canyon </v>
          </cell>
          <cell r="C8088" t="str">
            <v>Wenatchee</v>
          </cell>
          <cell r="D8088" t="str">
            <v>yes</v>
          </cell>
          <cell r="E8088" t="str">
            <v>yes</v>
          </cell>
          <cell r="F8088" t="str">
            <v>yes</v>
          </cell>
        </row>
        <row r="8089">
          <cell r="A8089" t="str">
            <v>Wenatchee River Nahahum 04</v>
          </cell>
          <cell r="B8089" t="str">
            <v xml:space="preserve">Wenatchee River-Nahahum Canyon </v>
          </cell>
          <cell r="C8089" t="str">
            <v>Wenatchee</v>
          </cell>
          <cell r="D8089" t="str">
            <v>yes</v>
          </cell>
          <cell r="E8089" t="str">
            <v>yes</v>
          </cell>
          <cell r="F8089" t="str">
            <v>yes</v>
          </cell>
        </row>
        <row r="8090">
          <cell r="A8090" t="str">
            <v>Wenatchee River Nahahum 05</v>
          </cell>
          <cell r="B8090" t="str">
            <v xml:space="preserve">Wenatchee River-Nahahum Canyon </v>
          </cell>
          <cell r="C8090" t="str">
            <v>Wenatchee</v>
          </cell>
          <cell r="D8090" t="str">
            <v>yes</v>
          </cell>
          <cell r="E8090" t="str">
            <v>yes</v>
          </cell>
          <cell r="F8090" t="str">
            <v>yes</v>
          </cell>
        </row>
        <row r="8091">
          <cell r="A8091" t="str">
            <v>Wenatchee River Nahahum 06</v>
          </cell>
          <cell r="B8091" t="str">
            <v xml:space="preserve">Wenatchee River-Nahahum Canyon </v>
          </cell>
          <cell r="C8091" t="str">
            <v>Wenatchee</v>
          </cell>
          <cell r="D8091" t="str">
            <v>yes</v>
          </cell>
          <cell r="E8091" t="str">
            <v>yes</v>
          </cell>
          <cell r="F8091" t="str">
            <v>yes</v>
          </cell>
        </row>
        <row r="8092">
          <cell r="A8092" t="str">
            <v>Wenatchee River Nahahum 07</v>
          </cell>
          <cell r="B8092" t="str">
            <v>Wenatchee River-Ollala Canyon</v>
          </cell>
          <cell r="C8092" t="str">
            <v>Wenatchee</v>
          </cell>
          <cell r="D8092" t="str">
            <v>yes</v>
          </cell>
          <cell r="E8092" t="str">
            <v>yes</v>
          </cell>
          <cell r="F8092" t="str">
            <v>yes</v>
          </cell>
        </row>
        <row r="8093">
          <cell r="A8093" t="str">
            <v>Wenatchee River Ollala 01</v>
          </cell>
          <cell r="B8093" t="str">
            <v>Wenatchee River-Ollala Canyon</v>
          </cell>
          <cell r="C8093" t="str">
            <v>Wenatchee</v>
          </cell>
          <cell r="D8093" t="str">
            <v>yes</v>
          </cell>
          <cell r="E8093" t="str">
            <v>yes</v>
          </cell>
          <cell r="F8093" t="str">
            <v>yes</v>
          </cell>
        </row>
        <row r="8094">
          <cell r="A8094" t="str">
            <v>Wenatchee River Ollala 02</v>
          </cell>
          <cell r="B8094" t="str">
            <v>Wenatchee River-Ollala Canyon</v>
          </cell>
          <cell r="C8094" t="str">
            <v>Wenatchee</v>
          </cell>
          <cell r="D8094" t="str">
            <v>yes</v>
          </cell>
          <cell r="E8094" t="str">
            <v>yes</v>
          </cell>
          <cell r="F8094" t="str">
            <v>yes</v>
          </cell>
        </row>
        <row r="8095">
          <cell r="A8095" t="str">
            <v>Wenatchee River Ollala 03</v>
          </cell>
          <cell r="B8095" t="str">
            <v>Wenatchee River-Ollala Canyon</v>
          </cell>
          <cell r="C8095" t="str">
            <v>Wenatchee</v>
          </cell>
          <cell r="D8095" t="str">
            <v>yes</v>
          </cell>
          <cell r="E8095" t="str">
            <v>yes</v>
          </cell>
          <cell r="F8095" t="str">
            <v>yes</v>
          </cell>
        </row>
        <row r="8096">
          <cell r="A8096" t="str">
            <v>Wenatchee River Tumwater 01</v>
          </cell>
          <cell r="B8096" t="str">
            <v>Wenatchee River-Tumwater Canyon</v>
          </cell>
          <cell r="C8096" t="str">
            <v>Wenatchee</v>
          </cell>
          <cell r="D8096" t="str">
            <v>yes</v>
          </cell>
          <cell r="E8096" t="str">
            <v>yes</v>
          </cell>
          <cell r="F8096" t="str">
            <v>yes</v>
          </cell>
        </row>
        <row r="8097">
          <cell r="A8097" t="str">
            <v>Wenatchee River Tumwater 02</v>
          </cell>
          <cell r="B8097" t="str">
            <v>Wenatchee River-Tumwater Canyon</v>
          </cell>
          <cell r="C8097" t="str">
            <v>Wenatchee</v>
          </cell>
          <cell r="D8097" t="str">
            <v>yes</v>
          </cell>
          <cell r="E8097" t="str">
            <v>yes</v>
          </cell>
          <cell r="F8097" t="str">
            <v>yes</v>
          </cell>
        </row>
        <row r="8098">
          <cell r="A8098" t="str">
            <v>Wenatchee River Tumwater 03</v>
          </cell>
          <cell r="B8098" t="str">
            <v>Wenatchee River-Tumwater Canyon</v>
          </cell>
          <cell r="C8098" t="str">
            <v>Wenatchee</v>
          </cell>
          <cell r="D8098" t="str">
            <v>yes</v>
          </cell>
          <cell r="E8098" t="str">
            <v>yes</v>
          </cell>
          <cell r="F8098" t="str">
            <v>yes</v>
          </cell>
        </row>
        <row r="8099">
          <cell r="A8099" t="str">
            <v>Wenatchee River Tumwater 04</v>
          </cell>
          <cell r="B8099" t="str">
            <v>Wenatchee River-Tumwater Canyon</v>
          </cell>
          <cell r="C8099" t="str">
            <v>Wenatchee</v>
          </cell>
          <cell r="D8099" t="str">
            <v>yes</v>
          </cell>
          <cell r="E8099" t="str">
            <v>yes</v>
          </cell>
          <cell r="F8099" t="str">
            <v>yes</v>
          </cell>
        </row>
        <row r="8100">
          <cell r="A8100" t="str">
            <v>Wenatchee River Tumwater 05</v>
          </cell>
          <cell r="B8100" t="str">
            <v>Wenatchee River-Tumwater Canyon</v>
          </cell>
          <cell r="C8100" t="str">
            <v>Wenatchee</v>
          </cell>
          <cell r="D8100" t="str">
            <v>yes</v>
          </cell>
          <cell r="E8100" t="str">
            <v>yes</v>
          </cell>
          <cell r="F8100" t="str">
            <v>yes</v>
          </cell>
        </row>
        <row r="8101">
          <cell r="A8101" t="str">
            <v>Wenatchee River Tumwater 06</v>
          </cell>
          <cell r="B8101" t="str">
            <v>Wenatchee River-Tumwater Canyon</v>
          </cell>
          <cell r="C8101" t="str">
            <v>Wenatchee</v>
          </cell>
          <cell r="D8101" t="str">
            <v>yes</v>
          </cell>
          <cell r="E8101" t="str">
            <v>yes</v>
          </cell>
          <cell r="F8101" t="str">
            <v>yes</v>
          </cell>
        </row>
        <row r="8102">
          <cell r="A8102" t="str">
            <v>Wenatchee River Tumwater 07</v>
          </cell>
          <cell r="B8102" t="str">
            <v>Wenatchee River-Tumwater Canyon</v>
          </cell>
          <cell r="C8102" t="str">
            <v>Wenatchee</v>
          </cell>
          <cell r="D8102" t="str">
            <v>yes</v>
          </cell>
          <cell r="E8102" t="str">
            <v>yes</v>
          </cell>
          <cell r="F8102" t="str">
            <v>yes</v>
          </cell>
        </row>
        <row r="8103">
          <cell r="A8103" t="str">
            <v>Wenatchee River Tumwater 08</v>
          </cell>
          <cell r="B8103" t="str">
            <v>Wenatchee River-Tumwater Canyon</v>
          </cell>
          <cell r="C8103" t="str">
            <v>Wenatchee</v>
          </cell>
          <cell r="D8103" t="str">
            <v>yes</v>
          </cell>
          <cell r="E8103" t="str">
            <v>yes</v>
          </cell>
          <cell r="F8103" t="str">
            <v>yes</v>
          </cell>
        </row>
        <row r="8104">
          <cell r="A8104" t="str">
            <v>Whistling Creek 01</v>
          </cell>
          <cell r="B8104" t="str">
            <v xml:space="preserve">Upper Twisp River </v>
          </cell>
          <cell r="C8104" t="str">
            <v>Methow</v>
          </cell>
          <cell r="D8104" t="str">
            <v>no</v>
          </cell>
          <cell r="E8104" t="str">
            <v>no</v>
          </cell>
          <cell r="F8104" t="str">
            <v>no</v>
          </cell>
        </row>
        <row r="8105">
          <cell r="A8105" t="str">
            <v>White River Lower 01</v>
          </cell>
          <cell r="B8105" t="str">
            <v xml:space="preserve">Lower White River </v>
          </cell>
          <cell r="C8105" t="str">
            <v>Wenatchee</v>
          </cell>
          <cell r="D8105" t="str">
            <v>yes</v>
          </cell>
          <cell r="E8105" t="str">
            <v>yes</v>
          </cell>
          <cell r="F8105" t="str">
            <v>yes</v>
          </cell>
        </row>
        <row r="8106">
          <cell r="A8106" t="str">
            <v>White River Lower 02</v>
          </cell>
          <cell r="B8106" t="str">
            <v xml:space="preserve">Lower White River </v>
          </cell>
          <cell r="C8106" t="str">
            <v>Wenatchee</v>
          </cell>
          <cell r="D8106" t="str">
            <v>yes</v>
          </cell>
          <cell r="E8106" t="str">
            <v>yes</v>
          </cell>
          <cell r="F8106" t="str">
            <v>yes</v>
          </cell>
        </row>
        <row r="8107">
          <cell r="A8107" t="str">
            <v>White River Lower 03</v>
          </cell>
          <cell r="B8107" t="str">
            <v xml:space="preserve">Lower White River </v>
          </cell>
          <cell r="C8107" t="str">
            <v>Wenatchee</v>
          </cell>
          <cell r="D8107" t="str">
            <v>yes</v>
          </cell>
          <cell r="E8107" t="str">
            <v>yes</v>
          </cell>
          <cell r="F8107" t="str">
            <v>yes</v>
          </cell>
        </row>
        <row r="8108">
          <cell r="A8108" t="str">
            <v>White River Lower 04</v>
          </cell>
          <cell r="B8108" t="str">
            <v xml:space="preserve">Lower White River </v>
          </cell>
          <cell r="C8108" t="str">
            <v>Wenatchee</v>
          </cell>
          <cell r="D8108" t="str">
            <v>yes</v>
          </cell>
          <cell r="E8108" t="str">
            <v>yes</v>
          </cell>
          <cell r="F8108" t="str">
            <v>yes</v>
          </cell>
        </row>
        <row r="8109">
          <cell r="A8109" t="str">
            <v>White River Lower 05</v>
          </cell>
          <cell r="B8109" t="str">
            <v xml:space="preserve">Lower White River </v>
          </cell>
          <cell r="C8109" t="str">
            <v>Wenatchee</v>
          </cell>
          <cell r="D8109" t="str">
            <v>yes</v>
          </cell>
          <cell r="E8109" t="str">
            <v>yes</v>
          </cell>
          <cell r="F8109" t="str">
            <v>yes</v>
          </cell>
        </row>
        <row r="8110">
          <cell r="A8110" t="str">
            <v>White River Lower 06</v>
          </cell>
          <cell r="B8110" t="str">
            <v xml:space="preserve">Lower White River </v>
          </cell>
          <cell r="C8110" t="str">
            <v>Wenatchee</v>
          </cell>
          <cell r="D8110" t="str">
            <v>yes</v>
          </cell>
          <cell r="E8110" t="str">
            <v>yes</v>
          </cell>
          <cell r="F8110" t="str">
            <v>yes</v>
          </cell>
        </row>
        <row r="8111">
          <cell r="A8111" t="str">
            <v>White River Lower 07</v>
          </cell>
          <cell r="B8111" t="str">
            <v xml:space="preserve">Lower White River </v>
          </cell>
          <cell r="C8111" t="str">
            <v>Wenatchee</v>
          </cell>
          <cell r="D8111" t="str">
            <v>yes</v>
          </cell>
          <cell r="E8111" t="str">
            <v>yes</v>
          </cell>
          <cell r="F8111" t="str">
            <v>yes</v>
          </cell>
        </row>
        <row r="8112">
          <cell r="A8112" t="str">
            <v>White River Lower 08</v>
          </cell>
          <cell r="B8112" t="str">
            <v xml:space="preserve">Lower White River </v>
          </cell>
          <cell r="C8112" t="str">
            <v>Wenatchee</v>
          </cell>
          <cell r="D8112" t="str">
            <v>yes</v>
          </cell>
          <cell r="E8112" t="str">
            <v>yes</v>
          </cell>
          <cell r="F8112" t="str">
            <v>yes</v>
          </cell>
        </row>
        <row r="8113">
          <cell r="A8113" t="str">
            <v>White River Lower 09</v>
          </cell>
          <cell r="B8113" t="str">
            <v xml:space="preserve">Lower White River </v>
          </cell>
          <cell r="C8113" t="str">
            <v>Wenatchee</v>
          </cell>
          <cell r="D8113" t="str">
            <v>yes</v>
          </cell>
          <cell r="E8113" t="str">
            <v>yes</v>
          </cell>
          <cell r="F8113" t="str">
            <v>yes</v>
          </cell>
        </row>
        <row r="8114">
          <cell r="A8114" t="str">
            <v>White River Upper 01</v>
          </cell>
          <cell r="B8114" t="str">
            <v xml:space="preserve">Upper White River </v>
          </cell>
          <cell r="C8114" t="str">
            <v>Wenatchee</v>
          </cell>
          <cell r="D8114" t="str">
            <v>yes</v>
          </cell>
          <cell r="E8114" t="str">
            <v>yes</v>
          </cell>
          <cell r="F8114" t="str">
            <v>yes</v>
          </cell>
        </row>
        <row r="8115">
          <cell r="A8115" t="str">
            <v>Whitepine Creek 01</v>
          </cell>
          <cell r="B8115" t="str">
            <v xml:space="preserve">Whitepine Creek </v>
          </cell>
          <cell r="C8115" t="str">
            <v>Wenatchee</v>
          </cell>
          <cell r="D8115" t="str">
            <v>yes</v>
          </cell>
          <cell r="E8115" t="str">
            <v>yes</v>
          </cell>
          <cell r="F8115" t="str">
            <v>yes</v>
          </cell>
        </row>
        <row r="8116">
          <cell r="A8116" t="str">
            <v>Whitestone Creek 01</v>
          </cell>
          <cell r="B8116" t="str">
            <v xml:space="preserve">Whitestone Creek </v>
          </cell>
          <cell r="C8116" t="str">
            <v>Okanogan</v>
          </cell>
          <cell r="D8116" t="str">
            <v>no</v>
          </cell>
          <cell r="E8116" t="str">
            <v>no</v>
          </cell>
          <cell r="F8116" t="str">
            <v>no</v>
          </cell>
        </row>
        <row r="8117">
          <cell r="A8117" t="str">
            <v>Whitestone Creek 02</v>
          </cell>
          <cell r="B8117" t="str">
            <v xml:space="preserve">Whitestone Creek </v>
          </cell>
          <cell r="C8117" t="str">
            <v>Okanogan</v>
          </cell>
          <cell r="D8117" t="str">
            <v>no</v>
          </cell>
          <cell r="E8117" t="str">
            <v>no</v>
          </cell>
          <cell r="F8117" t="str">
            <v>no</v>
          </cell>
        </row>
        <row r="8118">
          <cell r="A8118" t="str">
            <v>Whitestone Creek 03</v>
          </cell>
          <cell r="B8118" t="str">
            <v xml:space="preserve">Whitestone Creek </v>
          </cell>
          <cell r="C8118" t="str">
            <v>Okanogan</v>
          </cell>
          <cell r="D8118" t="str">
            <v>no</v>
          </cell>
          <cell r="E8118" t="str">
            <v>no</v>
          </cell>
          <cell r="F8118" t="str">
            <v>no</v>
          </cell>
        </row>
        <row r="8119">
          <cell r="A8119" t="str">
            <v>Wildhorse Creek 01</v>
          </cell>
          <cell r="B8119" t="str">
            <v>Wildhorse Spring Creek</v>
          </cell>
          <cell r="C8119" t="str">
            <v>Okanogan</v>
          </cell>
          <cell r="D8119" t="str">
            <v>no</v>
          </cell>
          <cell r="E8119" t="str">
            <v>no</v>
          </cell>
          <cell r="F8119" t="str">
            <v>no</v>
          </cell>
        </row>
        <row r="8120">
          <cell r="A8120" t="str">
            <v>Wildhorse Creek 02</v>
          </cell>
          <cell r="B8120" t="str">
            <v>Wildhorse Spring Creek</v>
          </cell>
          <cell r="C8120" t="str">
            <v>Okanogan</v>
          </cell>
          <cell r="D8120" t="str">
            <v>no</v>
          </cell>
          <cell r="E8120" t="str">
            <v>no</v>
          </cell>
          <cell r="F8120" t="str">
            <v>no</v>
          </cell>
        </row>
        <row r="8121">
          <cell r="A8121" t="str">
            <v>Williams Creek 01</v>
          </cell>
          <cell r="B8121" t="str">
            <v xml:space="preserve">Upper Twisp River </v>
          </cell>
          <cell r="C8121" t="str">
            <v>Methow</v>
          </cell>
          <cell r="D8121" t="str">
            <v>no</v>
          </cell>
          <cell r="E8121" t="str">
            <v>yes</v>
          </cell>
          <cell r="F8121" t="str">
            <v>no</v>
          </cell>
        </row>
        <row r="8122">
          <cell r="A8122" t="str">
            <v>Wolf Creek 01</v>
          </cell>
          <cell r="B8122" t="str">
            <v xml:space="preserve">Wolf Creek </v>
          </cell>
          <cell r="C8122" t="str">
            <v>Methow</v>
          </cell>
          <cell r="D8122" t="str">
            <v>yes</v>
          </cell>
          <cell r="E8122" t="str">
            <v>yes</v>
          </cell>
          <cell r="F8122" t="str">
            <v>yes</v>
          </cell>
        </row>
        <row r="8123">
          <cell r="A8123" t="str">
            <v>Wolf Creek 02</v>
          </cell>
          <cell r="B8123" t="str">
            <v xml:space="preserve">Wolf Creek </v>
          </cell>
          <cell r="C8123" t="str">
            <v>Methow</v>
          </cell>
          <cell r="D8123" t="str">
            <v>yes</v>
          </cell>
          <cell r="E8123" t="str">
            <v>yes</v>
          </cell>
          <cell r="F8123" t="str">
            <v>yes</v>
          </cell>
        </row>
        <row r="8124">
          <cell r="A8124" t="str">
            <v>Wolf Creek 03</v>
          </cell>
          <cell r="B8124" t="str">
            <v xml:space="preserve">Wolf Creek </v>
          </cell>
          <cell r="C8124" t="str">
            <v>Methow</v>
          </cell>
          <cell r="D8124" t="str">
            <v>yes</v>
          </cell>
          <cell r="E8124" t="str">
            <v>yes</v>
          </cell>
          <cell r="F8124" t="str">
            <v>yes</v>
          </cell>
        </row>
        <row r="8125">
          <cell r="A8125" t="str">
            <v>Wolf Creek 04</v>
          </cell>
          <cell r="B8125" t="str">
            <v xml:space="preserve">Wolf Creek </v>
          </cell>
          <cell r="C8125" t="str">
            <v>Methow</v>
          </cell>
          <cell r="D8125" t="str">
            <v>yes</v>
          </cell>
          <cell r="E8125" t="str">
            <v>yes</v>
          </cell>
          <cell r="F8125" t="str">
            <v>yes</v>
          </cell>
        </row>
        <row r="8126">
          <cell r="A8126" t="str">
            <v>Wolf Creek 05</v>
          </cell>
          <cell r="B8126" t="str">
            <v xml:space="preserve">Wolf Creek </v>
          </cell>
          <cell r="C8126" t="str">
            <v>Methow</v>
          </cell>
          <cell r="D8126" t="str">
            <v>no</v>
          </cell>
          <cell r="E8126" t="str">
            <v>no</v>
          </cell>
          <cell r="F8126" t="str">
            <v>yes</v>
          </cell>
        </row>
        <row r="8127">
          <cell r="A8127" t="str">
            <v>Wolf Creek 06</v>
          </cell>
          <cell r="B8127" t="str">
            <v xml:space="preserve">Wolf Creek </v>
          </cell>
          <cell r="C8127" t="str">
            <v>Methow</v>
          </cell>
          <cell r="D8127" t="str">
            <v>no</v>
          </cell>
          <cell r="E8127" t="str">
            <v>no</v>
          </cell>
          <cell r="F8127" t="str">
            <v>yes</v>
          </cell>
        </row>
        <row r="8128">
          <cell r="A8128" t="str">
            <v>Wolf Creek North Fork 01</v>
          </cell>
          <cell r="B8128" t="str">
            <v xml:space="preserve">Wolf Creek </v>
          </cell>
          <cell r="C8128" t="str">
            <v>Methow</v>
          </cell>
          <cell r="D8128" t="str">
            <v>yes</v>
          </cell>
          <cell r="E8128" t="str">
            <v>no</v>
          </cell>
          <cell r="F8128" t="str">
            <v>yes</v>
          </cell>
        </row>
        <row r="8129">
          <cell r="A8129" t="str">
            <v>Y Creek 01</v>
          </cell>
          <cell r="B8129" t="str">
            <v xml:space="preserve">Upper Chiwawa River </v>
          </cell>
          <cell r="C8129" t="str">
            <v>Wenatchee</v>
          </cell>
          <cell r="D8129" t="str">
            <v>yes</v>
          </cell>
          <cell r="E8129" t="str">
            <v>yes</v>
          </cell>
          <cell r="F8129" t="str">
            <v>no</v>
          </cell>
        </row>
        <row r="8130">
          <cell r="A8130" t="str">
            <v>Y Creek 02</v>
          </cell>
          <cell r="B8130" t="str">
            <v xml:space="preserve">Upper Chiwawa River </v>
          </cell>
          <cell r="C8130" t="str">
            <v>Wenatchee</v>
          </cell>
          <cell r="D8130" t="str">
            <v>no</v>
          </cell>
          <cell r="E8130" t="str">
            <v>yes</v>
          </cell>
          <cell r="F8130" t="str">
            <v>no</v>
          </cell>
        </row>
        <row r="8131">
          <cell r="A8131" t="str">
            <v>Fawn Creek 01</v>
          </cell>
          <cell r="B8131" t="str">
            <v>Methow River-Fawn Creek</v>
          </cell>
          <cell r="C8131" t="str">
            <v>Methow</v>
          </cell>
          <cell r="D8131" t="str">
            <v>no</v>
          </cell>
          <cell r="E8131" t="str">
            <v>no</v>
          </cell>
          <cell r="F8131" t="str">
            <v>no</v>
          </cell>
        </row>
        <row r="8132">
          <cell r="A8132" t="str">
            <v>Hancock Creek 01</v>
          </cell>
          <cell r="B8132" t="str">
            <v>Methow River-Fawn Creek</v>
          </cell>
          <cell r="C8132" t="str">
            <v>Methow</v>
          </cell>
          <cell r="D8132" t="str">
            <v>yes</v>
          </cell>
          <cell r="E8132" t="str">
            <v>yes</v>
          </cell>
          <cell r="F8132" t="str">
            <v>yes</v>
          </cell>
        </row>
        <row r="8133">
          <cell r="A8133" t="str">
            <v>Little Boulder Creek 01</v>
          </cell>
          <cell r="B8133" t="str">
            <v>Methow River-Fawn Creek</v>
          </cell>
          <cell r="C8133" t="str">
            <v>Methow</v>
          </cell>
          <cell r="D8133" t="str">
            <v>no</v>
          </cell>
          <cell r="E8133" t="str">
            <v>yes</v>
          </cell>
          <cell r="F8133" t="str">
            <v>no</v>
          </cell>
        </row>
        <row r="8134">
          <cell r="A8134" t="str">
            <v>Methow River Fawn 01</v>
          </cell>
          <cell r="B8134" t="str">
            <v>Methow River-Fawn Creek</v>
          </cell>
          <cell r="C8134" t="str">
            <v>Methow</v>
          </cell>
          <cell r="D8134" t="str">
            <v>yes</v>
          </cell>
          <cell r="E8134" t="str">
            <v>yes</v>
          </cell>
          <cell r="F8134" t="str">
            <v>yes</v>
          </cell>
        </row>
        <row r="8135">
          <cell r="A8135" t="str">
            <v>Methow River Fawn 02</v>
          </cell>
          <cell r="B8135" t="str">
            <v>Methow River-Fawn Creek</v>
          </cell>
          <cell r="C8135" t="str">
            <v>Methow</v>
          </cell>
          <cell r="D8135" t="str">
            <v>yes</v>
          </cell>
          <cell r="E8135" t="str">
            <v>yes</v>
          </cell>
          <cell r="F8135" t="str">
            <v>yes</v>
          </cell>
        </row>
        <row r="8136">
          <cell r="A8136" t="str">
            <v>Beaver Creek 01</v>
          </cell>
          <cell r="B8136" t="str">
            <v>Wenatchee River-Beaver Creek</v>
          </cell>
          <cell r="C8136" t="str">
            <v>Wenatchee</v>
          </cell>
          <cell r="D8136" t="str">
            <v>yes</v>
          </cell>
          <cell r="E8136" t="str">
            <v>yes</v>
          </cell>
          <cell r="F8136" t="str">
            <v>no</v>
          </cell>
        </row>
        <row r="8137">
          <cell r="A8137" t="str">
            <v>Alder Creek 01</v>
          </cell>
          <cell r="B8137" t="str">
            <v xml:space="preserve">Lower Chiwawa River </v>
          </cell>
          <cell r="C8137" t="str">
            <v>Wenatchee</v>
          </cell>
          <cell r="D8137" t="str">
            <v>yes</v>
          </cell>
          <cell r="E8137" t="str">
            <v>yes</v>
          </cell>
          <cell r="F8137" t="str">
            <v>no</v>
          </cell>
        </row>
        <row r="8138">
          <cell r="A8138" t="str">
            <v>Alder Creek 02</v>
          </cell>
          <cell r="B8138" t="str">
            <v xml:space="preserve">Lower Chiwawa River </v>
          </cell>
          <cell r="C8138" t="str">
            <v>Wenatchee</v>
          </cell>
          <cell r="D8138" t="str">
            <v>no</v>
          </cell>
          <cell r="E8138" t="str">
            <v>yes</v>
          </cell>
          <cell r="F8138" t="str">
            <v>no</v>
          </cell>
        </row>
        <row r="8139">
          <cell r="A8139" t="str">
            <v>Andrews Creek 01</v>
          </cell>
          <cell r="B8139" t="str">
            <v xml:space="preserve">Andrews Creek </v>
          </cell>
          <cell r="C8139" t="str">
            <v>Methow</v>
          </cell>
          <cell r="D8139" t="str">
            <v>yes</v>
          </cell>
          <cell r="E8139" t="str">
            <v>yes</v>
          </cell>
          <cell r="F8139" t="str">
            <v>yes</v>
          </cell>
        </row>
        <row r="8140">
          <cell r="A8140" t="str">
            <v>Bear Creek 01</v>
          </cell>
          <cell r="B8140" t="str">
            <v xml:space="preserve">Bear Creek </v>
          </cell>
          <cell r="C8140" t="str">
            <v>Methow</v>
          </cell>
          <cell r="D8140" t="str">
            <v>yes</v>
          </cell>
          <cell r="E8140" t="str">
            <v>yes</v>
          </cell>
          <cell r="F8140" t="str">
            <v>no</v>
          </cell>
        </row>
        <row r="8141">
          <cell r="A8141" t="str">
            <v>Bear Creek 02</v>
          </cell>
          <cell r="B8141" t="str">
            <v xml:space="preserve">Bear Creek </v>
          </cell>
          <cell r="C8141" t="str">
            <v>Methow</v>
          </cell>
          <cell r="D8141" t="str">
            <v>no</v>
          </cell>
          <cell r="E8141" t="str">
            <v>no</v>
          </cell>
          <cell r="F8141" t="str">
            <v>no</v>
          </cell>
        </row>
        <row r="8142">
          <cell r="A8142" t="str">
            <v>Bear Creek 03</v>
          </cell>
          <cell r="B8142" t="str">
            <v xml:space="preserve">Bear Creek </v>
          </cell>
          <cell r="C8142" t="str">
            <v>Methow</v>
          </cell>
          <cell r="D8142" t="str">
            <v>no</v>
          </cell>
          <cell r="E8142" t="str">
            <v>no</v>
          </cell>
          <cell r="F8142" t="str">
            <v>no</v>
          </cell>
        </row>
        <row r="8143">
          <cell r="A8143" t="str">
            <v>Bear Creek 04</v>
          </cell>
          <cell r="B8143" t="str">
            <v xml:space="preserve">Bear Creek </v>
          </cell>
          <cell r="C8143" t="str">
            <v>Methow</v>
          </cell>
          <cell r="D8143" t="str">
            <v>no</v>
          </cell>
          <cell r="E8143" t="str">
            <v>no</v>
          </cell>
          <cell r="F8143" t="str">
            <v>no</v>
          </cell>
        </row>
        <row r="8144">
          <cell r="A8144" t="str">
            <v>Bear Creek 05</v>
          </cell>
          <cell r="B8144" t="str">
            <v xml:space="preserve">Bear Creek </v>
          </cell>
          <cell r="C8144" t="str">
            <v>Methow</v>
          </cell>
          <cell r="D8144" t="str">
            <v>no</v>
          </cell>
          <cell r="E8144" t="str">
            <v>no</v>
          </cell>
          <cell r="F8144" t="str">
            <v>no</v>
          </cell>
        </row>
        <row r="8145">
          <cell r="A8145" t="str">
            <v>Bear Creek 06</v>
          </cell>
          <cell r="B8145" t="str">
            <v xml:space="preserve">Bear Creek </v>
          </cell>
          <cell r="C8145" t="str">
            <v>Methow</v>
          </cell>
          <cell r="D8145" t="str">
            <v>no</v>
          </cell>
          <cell r="E8145" t="str">
            <v>no</v>
          </cell>
          <cell r="F8145" t="str">
            <v>no</v>
          </cell>
        </row>
        <row r="8146">
          <cell r="A8146" t="str">
            <v>Beaver Creek Lower 01</v>
          </cell>
          <cell r="B8146" t="str">
            <v xml:space="preserve">Lower Beaver Creek </v>
          </cell>
          <cell r="C8146" t="str">
            <v>Methow</v>
          </cell>
          <cell r="D8146" t="str">
            <v>yes</v>
          </cell>
          <cell r="E8146" t="str">
            <v>yes</v>
          </cell>
          <cell r="F8146" t="str">
            <v>yes</v>
          </cell>
        </row>
        <row r="8147">
          <cell r="A8147" t="str">
            <v>Beaver Creek Lower 02</v>
          </cell>
          <cell r="B8147" t="str">
            <v xml:space="preserve">Lower Beaver Creek </v>
          </cell>
          <cell r="C8147" t="str">
            <v>Methow</v>
          </cell>
          <cell r="D8147" t="str">
            <v>yes</v>
          </cell>
          <cell r="E8147" t="str">
            <v>yes</v>
          </cell>
          <cell r="F8147" t="str">
            <v>yes</v>
          </cell>
        </row>
        <row r="8148">
          <cell r="A8148" t="str">
            <v>Beaver Creek Lower 03</v>
          </cell>
          <cell r="B8148" t="str">
            <v xml:space="preserve">Lower Beaver Creek </v>
          </cell>
          <cell r="C8148" t="str">
            <v>Methow</v>
          </cell>
          <cell r="D8148" t="str">
            <v>yes</v>
          </cell>
          <cell r="E8148" t="str">
            <v>yes</v>
          </cell>
          <cell r="F8148" t="str">
            <v>yes</v>
          </cell>
        </row>
        <row r="8149">
          <cell r="A8149" t="str">
            <v>Beaver Creek Lower 04</v>
          </cell>
          <cell r="B8149" t="str">
            <v xml:space="preserve">Lower Beaver Creek </v>
          </cell>
          <cell r="C8149" t="str">
            <v>Methow</v>
          </cell>
          <cell r="D8149" t="str">
            <v>yes</v>
          </cell>
          <cell r="E8149" t="str">
            <v>yes</v>
          </cell>
          <cell r="F8149" t="str">
            <v>yes</v>
          </cell>
        </row>
        <row r="8150">
          <cell r="A8150" t="str">
            <v>Beaver Creek Lower 05</v>
          </cell>
          <cell r="B8150" t="str">
            <v xml:space="preserve">Lower Beaver Creek </v>
          </cell>
          <cell r="C8150" t="str">
            <v>Methow</v>
          </cell>
          <cell r="D8150" t="str">
            <v>yes</v>
          </cell>
          <cell r="E8150" t="str">
            <v>yes</v>
          </cell>
          <cell r="F8150" t="str">
            <v>yes</v>
          </cell>
        </row>
        <row r="8151">
          <cell r="A8151" t="str">
            <v>Beaver Creek Lower 06</v>
          </cell>
          <cell r="B8151" t="str">
            <v xml:space="preserve">Lower Beaver Creek </v>
          </cell>
          <cell r="C8151" t="str">
            <v>Methow</v>
          </cell>
          <cell r="D8151" t="str">
            <v>yes</v>
          </cell>
          <cell r="E8151" t="str">
            <v>yes</v>
          </cell>
          <cell r="F8151" t="str">
            <v>yes</v>
          </cell>
        </row>
        <row r="8152">
          <cell r="A8152" t="str">
            <v>Beaver Creek Lower 07</v>
          </cell>
          <cell r="B8152" t="str">
            <v xml:space="preserve">Lower Beaver Creek </v>
          </cell>
          <cell r="C8152" t="str">
            <v>Methow</v>
          </cell>
          <cell r="D8152" t="str">
            <v>yes</v>
          </cell>
          <cell r="E8152" t="str">
            <v>yes</v>
          </cell>
          <cell r="F8152" t="str">
            <v>yes</v>
          </cell>
        </row>
        <row r="8153">
          <cell r="A8153" t="str">
            <v>Beaver Creek Lower 08</v>
          </cell>
          <cell r="B8153" t="str">
            <v xml:space="preserve">Lower Beaver Creek </v>
          </cell>
          <cell r="C8153" t="str">
            <v>Methow</v>
          </cell>
          <cell r="D8153" t="str">
            <v>yes</v>
          </cell>
          <cell r="E8153" t="str">
            <v>yes</v>
          </cell>
          <cell r="F8153" t="str">
            <v>yes</v>
          </cell>
        </row>
        <row r="8154">
          <cell r="A8154" t="str">
            <v>Beaver Creek Lower 09</v>
          </cell>
          <cell r="B8154" t="str">
            <v xml:space="preserve">Upper Beaver Creek </v>
          </cell>
          <cell r="C8154" t="str">
            <v>Methow</v>
          </cell>
          <cell r="D8154" t="str">
            <v>yes</v>
          </cell>
          <cell r="E8154" t="str">
            <v>yes</v>
          </cell>
          <cell r="F8154" t="str">
            <v>yes</v>
          </cell>
        </row>
        <row r="8155">
          <cell r="A8155" t="str">
            <v>Beaver Creek North Fork 01</v>
          </cell>
          <cell r="B8155" t="str">
            <v xml:space="preserve">Upper Beaver Creek </v>
          </cell>
          <cell r="C8155" t="str">
            <v>Methow</v>
          </cell>
          <cell r="D8155" t="str">
            <v>yes</v>
          </cell>
          <cell r="E8155" t="str">
            <v>yes</v>
          </cell>
          <cell r="F8155" t="str">
            <v>yes</v>
          </cell>
        </row>
        <row r="8156">
          <cell r="A8156" t="str">
            <v>Beaver Creek North Fork 02</v>
          </cell>
          <cell r="B8156" t="str">
            <v xml:space="preserve">Upper Beaver Creek </v>
          </cell>
          <cell r="C8156" t="str">
            <v>Methow</v>
          </cell>
          <cell r="D8156" t="str">
            <v>yes</v>
          </cell>
          <cell r="E8156" t="str">
            <v>yes</v>
          </cell>
          <cell r="F8156" t="str">
            <v>yes</v>
          </cell>
        </row>
        <row r="8157">
          <cell r="A8157" t="str">
            <v>Beaver Creek North Fork 03</v>
          </cell>
          <cell r="B8157" t="str">
            <v xml:space="preserve">Upper Beaver Creek </v>
          </cell>
          <cell r="C8157" t="str">
            <v>Methow</v>
          </cell>
          <cell r="D8157" t="str">
            <v>no</v>
          </cell>
          <cell r="E8157" t="str">
            <v>yes</v>
          </cell>
          <cell r="F8157" t="str">
            <v>yes</v>
          </cell>
        </row>
        <row r="8158">
          <cell r="A8158" t="str">
            <v>Beaver Creek South Fork 01</v>
          </cell>
          <cell r="B8158" t="str">
            <v xml:space="preserve">South Fork Beaver Creek </v>
          </cell>
          <cell r="C8158" t="str">
            <v>Methow</v>
          </cell>
          <cell r="D8158" t="str">
            <v>yes</v>
          </cell>
          <cell r="E8158" t="str">
            <v>yes</v>
          </cell>
          <cell r="F8158" t="str">
            <v>yes</v>
          </cell>
        </row>
        <row r="8159">
          <cell r="A8159" t="str">
            <v>Beaver Creek South Fork 02</v>
          </cell>
          <cell r="B8159" t="str">
            <v xml:space="preserve">South Fork Beaver Creek </v>
          </cell>
          <cell r="C8159" t="str">
            <v>Methow</v>
          </cell>
          <cell r="D8159" t="str">
            <v>no</v>
          </cell>
          <cell r="E8159" t="str">
            <v>no</v>
          </cell>
          <cell r="F8159" t="str">
            <v>no</v>
          </cell>
        </row>
        <row r="8160">
          <cell r="A8160" t="str">
            <v>Beaver Creek South Fork 03</v>
          </cell>
          <cell r="B8160" t="str">
            <v xml:space="preserve">South Fork Beaver Creek </v>
          </cell>
          <cell r="C8160" t="str">
            <v>Methow</v>
          </cell>
          <cell r="D8160" t="str">
            <v>no</v>
          </cell>
          <cell r="E8160" t="str">
            <v>no</v>
          </cell>
          <cell r="F8160" t="str">
            <v>no</v>
          </cell>
        </row>
        <row r="8161">
          <cell r="A8161" t="str">
            <v>Beaver Creek South Fork 04</v>
          </cell>
          <cell r="B8161" t="str">
            <v xml:space="preserve">South Fork Beaver Creek </v>
          </cell>
          <cell r="C8161" t="str">
            <v>Methow</v>
          </cell>
          <cell r="D8161" t="str">
            <v>no</v>
          </cell>
          <cell r="E8161" t="str">
            <v>no</v>
          </cell>
          <cell r="F8161" t="str">
            <v>no</v>
          </cell>
        </row>
        <row r="8162">
          <cell r="A8162" t="str">
            <v>Beaver Creek South Fork 05</v>
          </cell>
          <cell r="B8162" t="str">
            <v xml:space="preserve">South Fork Beaver Creek </v>
          </cell>
          <cell r="C8162" t="str">
            <v>Methow</v>
          </cell>
          <cell r="D8162" t="str">
            <v>no</v>
          </cell>
          <cell r="E8162" t="str">
            <v>no</v>
          </cell>
          <cell r="F8162" t="str">
            <v>no</v>
          </cell>
        </row>
        <row r="8163">
          <cell r="A8163" t="str">
            <v>Ben Creek 01</v>
          </cell>
          <cell r="B8163" t="str">
            <v xml:space="preserve">Libby Creek </v>
          </cell>
          <cell r="C8163" t="str">
            <v>Methow</v>
          </cell>
          <cell r="D8163" t="str">
            <v>no</v>
          </cell>
          <cell r="E8163" t="str">
            <v>yes</v>
          </cell>
          <cell r="F8163" t="str">
            <v>no</v>
          </cell>
        </row>
        <row r="8164">
          <cell r="A8164" t="str">
            <v>Big Meadow Creek 01</v>
          </cell>
          <cell r="B8164" t="str">
            <v xml:space="preserve">Big Meadow Creek </v>
          </cell>
          <cell r="C8164" t="str">
            <v>Wenatchee</v>
          </cell>
          <cell r="D8164" t="str">
            <v>yes</v>
          </cell>
          <cell r="E8164" t="str">
            <v>yes</v>
          </cell>
          <cell r="F8164" t="str">
            <v>yes</v>
          </cell>
        </row>
        <row r="8165">
          <cell r="A8165" t="str">
            <v>Big Meadow Creek 02</v>
          </cell>
          <cell r="B8165" t="str">
            <v xml:space="preserve">Big Meadow Creek </v>
          </cell>
          <cell r="C8165" t="str">
            <v>Wenatchee</v>
          </cell>
          <cell r="D8165" t="str">
            <v>yes</v>
          </cell>
          <cell r="E8165" t="str">
            <v>yes</v>
          </cell>
          <cell r="F8165" t="str">
            <v>yes</v>
          </cell>
        </row>
        <row r="8166">
          <cell r="A8166" t="str">
            <v>Big Meadow Creek 03</v>
          </cell>
          <cell r="B8166" t="str">
            <v xml:space="preserve">Big Meadow Creek </v>
          </cell>
          <cell r="C8166" t="str">
            <v>Wenatchee</v>
          </cell>
          <cell r="D8166" t="str">
            <v>no</v>
          </cell>
          <cell r="E8166" t="str">
            <v>yes</v>
          </cell>
          <cell r="F8166" t="str">
            <v>yes</v>
          </cell>
        </row>
        <row r="8167">
          <cell r="A8167" t="str">
            <v>Big Meadow Creek 04</v>
          </cell>
          <cell r="B8167" t="str">
            <v xml:space="preserve">Big Meadow Creek </v>
          </cell>
          <cell r="C8167" t="str">
            <v>Wenatchee</v>
          </cell>
          <cell r="D8167" t="str">
            <v>no</v>
          </cell>
          <cell r="E8167" t="str">
            <v>yes</v>
          </cell>
          <cell r="F8167" t="str">
            <v>no</v>
          </cell>
        </row>
        <row r="8168">
          <cell r="A8168" t="str">
            <v>Black Canyon Creek 01</v>
          </cell>
          <cell r="B8168" t="str">
            <v xml:space="preserve">Black Canyon Creek </v>
          </cell>
          <cell r="C8168" t="str">
            <v>Methow</v>
          </cell>
          <cell r="D8168" t="str">
            <v>yes</v>
          </cell>
          <cell r="E8168" t="str">
            <v>yes</v>
          </cell>
          <cell r="F8168" t="str">
            <v>yes</v>
          </cell>
        </row>
        <row r="8169">
          <cell r="A8169" t="str">
            <v>Black Canyon Creek 02</v>
          </cell>
          <cell r="B8169" t="str">
            <v xml:space="preserve">Black Canyon Creek </v>
          </cell>
          <cell r="C8169" t="str">
            <v>Methow</v>
          </cell>
          <cell r="D8169" t="str">
            <v>no</v>
          </cell>
          <cell r="E8169" t="str">
            <v>yes</v>
          </cell>
          <cell r="F8169" t="str">
            <v>no</v>
          </cell>
        </row>
        <row r="8170">
          <cell r="A8170" t="str">
            <v>Black Canyon Creek 03</v>
          </cell>
          <cell r="B8170" t="str">
            <v xml:space="preserve">Black Canyon Creek </v>
          </cell>
          <cell r="C8170" t="str">
            <v>Methow</v>
          </cell>
          <cell r="D8170" t="str">
            <v>no</v>
          </cell>
          <cell r="E8170" t="str">
            <v>yes</v>
          </cell>
          <cell r="F8170" t="str">
            <v>no</v>
          </cell>
        </row>
        <row r="8171">
          <cell r="A8171" t="str">
            <v>Black Canyon Creek 04</v>
          </cell>
          <cell r="B8171" t="str">
            <v xml:space="preserve">Black Canyon Creek </v>
          </cell>
          <cell r="C8171" t="str">
            <v>Methow</v>
          </cell>
          <cell r="D8171" t="str">
            <v>no</v>
          </cell>
          <cell r="E8171" t="str">
            <v>yes</v>
          </cell>
          <cell r="F8171" t="str">
            <v>no</v>
          </cell>
        </row>
        <row r="8172">
          <cell r="A8172" t="str">
            <v>Blue Buck Creek 01</v>
          </cell>
          <cell r="B8172" t="str">
            <v xml:space="preserve">Upper Beaver Creek </v>
          </cell>
          <cell r="C8172" t="str">
            <v>Methow</v>
          </cell>
          <cell r="D8172" t="str">
            <v>no</v>
          </cell>
          <cell r="E8172" t="str">
            <v>no</v>
          </cell>
          <cell r="F8172" t="str">
            <v>yes</v>
          </cell>
        </row>
        <row r="8173">
          <cell r="A8173" t="str">
            <v>Boulder Creek 01</v>
          </cell>
          <cell r="B8173" t="str">
            <v xml:space="preserve">Boulder Creek </v>
          </cell>
          <cell r="C8173" t="str">
            <v>Methow</v>
          </cell>
          <cell r="D8173" t="str">
            <v>yes</v>
          </cell>
          <cell r="E8173" t="str">
            <v>yes</v>
          </cell>
          <cell r="F8173" t="str">
            <v>yes</v>
          </cell>
        </row>
        <row r="8174">
          <cell r="A8174" t="str">
            <v>Brender Creek 01</v>
          </cell>
          <cell r="B8174" t="str">
            <v>Mission Creek-Brender Creek</v>
          </cell>
          <cell r="C8174" t="str">
            <v>Wenatchee</v>
          </cell>
          <cell r="D8174" t="str">
            <v>yes</v>
          </cell>
          <cell r="E8174" t="str">
            <v>yes</v>
          </cell>
          <cell r="F8174" t="str">
            <v>yes</v>
          </cell>
        </row>
        <row r="8175">
          <cell r="A8175" t="str">
            <v>Brennegan Creek 01</v>
          </cell>
          <cell r="B8175" t="str">
            <v>Entiat River-Preston Creek</v>
          </cell>
          <cell r="C8175" t="str">
            <v>Entiat</v>
          </cell>
          <cell r="D8175" t="str">
            <v>no</v>
          </cell>
          <cell r="E8175" t="str">
            <v>yes</v>
          </cell>
          <cell r="F8175" t="str">
            <v>yes</v>
          </cell>
        </row>
        <row r="8176">
          <cell r="A8176" t="str">
            <v>Brevicomis Creek</v>
          </cell>
          <cell r="B8176" t="str">
            <v>Chewuch River-Doe Creek</v>
          </cell>
          <cell r="C8176" t="str">
            <v>Methow</v>
          </cell>
          <cell r="D8176" t="str">
            <v>no</v>
          </cell>
          <cell r="E8176" t="str">
            <v>no</v>
          </cell>
          <cell r="F8176" t="str">
            <v>no</v>
          </cell>
        </row>
        <row r="8177">
          <cell r="A8177" t="str">
            <v>Brush Creek 01</v>
          </cell>
          <cell r="B8177" t="str">
            <v xml:space="preserve">Lower Chiwawa River </v>
          </cell>
          <cell r="C8177" t="str">
            <v>Wenatchee</v>
          </cell>
          <cell r="D8177" t="str">
            <v>yes</v>
          </cell>
          <cell r="E8177" t="str">
            <v>yes</v>
          </cell>
          <cell r="F8177" t="str">
            <v>no</v>
          </cell>
        </row>
        <row r="8178">
          <cell r="A8178" t="str">
            <v>Brush Creek 02</v>
          </cell>
          <cell r="B8178" t="str">
            <v xml:space="preserve">Lower Chiwawa River </v>
          </cell>
          <cell r="C8178" t="str">
            <v>Wenatchee</v>
          </cell>
          <cell r="D8178" t="str">
            <v>no</v>
          </cell>
          <cell r="E8178" t="str">
            <v>yes</v>
          </cell>
          <cell r="F8178" t="str">
            <v>no</v>
          </cell>
        </row>
        <row r="8179">
          <cell r="A8179" t="str">
            <v>Buck Creek 01</v>
          </cell>
          <cell r="B8179" t="str">
            <v xml:space="preserve">Chiwawa River Headwaters </v>
          </cell>
          <cell r="C8179" t="str">
            <v>Wenatchee</v>
          </cell>
          <cell r="D8179" t="str">
            <v>no</v>
          </cell>
          <cell r="E8179" t="str">
            <v>no</v>
          </cell>
          <cell r="F8179" t="str">
            <v>yes</v>
          </cell>
        </row>
        <row r="8180">
          <cell r="A8180" t="str">
            <v>Butcher Creek 01</v>
          </cell>
          <cell r="B8180" t="str">
            <v xml:space="preserve">Lower Nason Creek </v>
          </cell>
          <cell r="C8180" t="str">
            <v>Wenatchee</v>
          </cell>
          <cell r="D8180" t="str">
            <v>yes</v>
          </cell>
          <cell r="E8180" t="str">
            <v>yes</v>
          </cell>
          <cell r="F8180" t="str">
            <v>no</v>
          </cell>
        </row>
        <row r="8181">
          <cell r="A8181" t="str">
            <v>Buttermilk Creek 01</v>
          </cell>
          <cell r="B8181" t="str">
            <v>Buttermilk Creek</v>
          </cell>
          <cell r="C8181" t="str">
            <v>Methow</v>
          </cell>
          <cell r="D8181" t="str">
            <v>yes</v>
          </cell>
          <cell r="E8181" t="str">
            <v>yes</v>
          </cell>
          <cell r="F8181" t="str">
            <v>yes</v>
          </cell>
        </row>
        <row r="8182">
          <cell r="A8182" t="str">
            <v>Buttermilk Creek 02</v>
          </cell>
          <cell r="B8182" t="str">
            <v>Buttermilk Creek</v>
          </cell>
          <cell r="C8182" t="str">
            <v>Methow</v>
          </cell>
          <cell r="D8182" t="str">
            <v>yes</v>
          </cell>
          <cell r="E8182" t="str">
            <v>yes</v>
          </cell>
          <cell r="F8182" t="str">
            <v>yes</v>
          </cell>
        </row>
        <row r="8183">
          <cell r="A8183" t="str">
            <v>Buttermilk Creek East Fork 01</v>
          </cell>
          <cell r="B8183" t="str">
            <v>Buttermilk Creek</v>
          </cell>
          <cell r="C8183" t="str">
            <v>Methow</v>
          </cell>
          <cell r="D8183" t="str">
            <v>no</v>
          </cell>
          <cell r="E8183" t="str">
            <v>yes</v>
          </cell>
          <cell r="F8183" t="str">
            <v>yes</v>
          </cell>
        </row>
        <row r="8184">
          <cell r="A8184" t="str">
            <v>Buttermilk Creek East Fork 02</v>
          </cell>
          <cell r="B8184" t="str">
            <v>Buttermilk Creek</v>
          </cell>
          <cell r="C8184" t="str">
            <v>Methow</v>
          </cell>
          <cell r="D8184" t="str">
            <v>no</v>
          </cell>
          <cell r="E8184" t="str">
            <v>yes</v>
          </cell>
          <cell r="F8184" t="str">
            <v>yes</v>
          </cell>
        </row>
        <row r="8185">
          <cell r="A8185" t="str">
            <v>Buttermilk Creek East Fork 03</v>
          </cell>
          <cell r="B8185" t="str">
            <v>Buttermilk Creek</v>
          </cell>
          <cell r="C8185" t="str">
            <v>Methow</v>
          </cell>
          <cell r="D8185" t="str">
            <v>no</v>
          </cell>
          <cell r="E8185" t="str">
            <v>yes</v>
          </cell>
          <cell r="F8185" t="str">
            <v>yes</v>
          </cell>
        </row>
        <row r="8186">
          <cell r="A8186" t="str">
            <v>Buttermilk Creek West Fork 01</v>
          </cell>
          <cell r="B8186" t="str">
            <v>Buttermilk Creek</v>
          </cell>
          <cell r="C8186" t="str">
            <v>Methow</v>
          </cell>
          <cell r="D8186" t="str">
            <v>no</v>
          </cell>
          <cell r="E8186" t="str">
            <v>yes</v>
          </cell>
          <cell r="F8186" t="str">
            <v>yes</v>
          </cell>
        </row>
        <row r="8187">
          <cell r="A8187" t="str">
            <v>Buttermilk Creek West Fork 02</v>
          </cell>
          <cell r="B8187" t="str">
            <v>Buttermilk Creek</v>
          </cell>
          <cell r="C8187" t="str">
            <v>Methow</v>
          </cell>
          <cell r="D8187" t="str">
            <v>no</v>
          </cell>
          <cell r="E8187" t="str">
            <v>no</v>
          </cell>
          <cell r="F8187" t="str">
            <v>yes</v>
          </cell>
        </row>
        <row r="8188">
          <cell r="A8188" t="str">
            <v>Camas Creek 01</v>
          </cell>
          <cell r="B8188" t="str">
            <v xml:space="preserve">Lower Peshastin Creek </v>
          </cell>
          <cell r="C8188" t="str">
            <v>Wenatchee</v>
          </cell>
          <cell r="D8188" t="str">
            <v>no</v>
          </cell>
          <cell r="E8188" t="str">
            <v>no</v>
          </cell>
          <cell r="F8188" t="str">
            <v>no</v>
          </cell>
        </row>
        <row r="8189">
          <cell r="A8189" t="str">
            <v>Canyon Creek 01</v>
          </cell>
          <cell r="B8189" t="str">
            <v xml:space="preserve">Middle Twisp River </v>
          </cell>
          <cell r="C8189" t="str">
            <v>Methow</v>
          </cell>
          <cell r="D8189" t="str">
            <v>yes</v>
          </cell>
          <cell r="E8189" t="str">
            <v>yes</v>
          </cell>
          <cell r="F8189" t="str">
            <v>yes</v>
          </cell>
        </row>
        <row r="8190">
          <cell r="A8190" t="str">
            <v>Canyon Creek 02</v>
          </cell>
          <cell r="B8190" t="str">
            <v xml:space="preserve">Middle Twisp River </v>
          </cell>
          <cell r="C8190" t="str">
            <v>Methow</v>
          </cell>
          <cell r="D8190" t="str">
            <v>no</v>
          </cell>
          <cell r="E8190" t="str">
            <v>no</v>
          </cell>
          <cell r="F8190" t="str">
            <v>no</v>
          </cell>
        </row>
        <row r="8191">
          <cell r="A8191" t="str">
            <v>Cedar Creek 01</v>
          </cell>
          <cell r="B8191" t="str">
            <v>Cedar Creek</v>
          </cell>
          <cell r="C8191" t="str">
            <v>Methow</v>
          </cell>
          <cell r="D8191" t="str">
            <v>yes</v>
          </cell>
          <cell r="E8191" t="str">
            <v>yes</v>
          </cell>
          <cell r="F8191" t="str">
            <v>yes</v>
          </cell>
        </row>
        <row r="8192">
          <cell r="A8192" t="str">
            <v>Chewuch River Doe 01</v>
          </cell>
          <cell r="B8192" t="str">
            <v>Chewuch River-Doe Creek</v>
          </cell>
          <cell r="C8192" t="str">
            <v>Methow</v>
          </cell>
          <cell r="D8192" t="str">
            <v>yes</v>
          </cell>
          <cell r="E8192" t="str">
            <v>yes</v>
          </cell>
          <cell r="F8192" t="str">
            <v>yes</v>
          </cell>
        </row>
        <row r="8193">
          <cell r="A8193" t="str">
            <v>Chewuch River Doe 02</v>
          </cell>
          <cell r="B8193" t="str">
            <v>Chewuch River-Doe Creek</v>
          </cell>
          <cell r="C8193" t="str">
            <v>Methow</v>
          </cell>
          <cell r="D8193" t="str">
            <v>yes</v>
          </cell>
          <cell r="E8193" t="str">
            <v>yes</v>
          </cell>
          <cell r="F8193" t="str">
            <v>yes</v>
          </cell>
        </row>
        <row r="8194">
          <cell r="A8194" t="str">
            <v>Chewuch River Doe 03</v>
          </cell>
          <cell r="B8194" t="str">
            <v>Chewuch River-Doe Creek</v>
          </cell>
          <cell r="C8194" t="str">
            <v>Methow</v>
          </cell>
          <cell r="D8194" t="str">
            <v>yes</v>
          </cell>
          <cell r="E8194" t="str">
            <v>yes</v>
          </cell>
          <cell r="F8194" t="str">
            <v>yes</v>
          </cell>
        </row>
        <row r="8195">
          <cell r="A8195" t="str">
            <v>Chewuch River Doe 04</v>
          </cell>
          <cell r="B8195" t="str">
            <v>Chewuch River-Doe Creek</v>
          </cell>
          <cell r="C8195" t="str">
            <v>Methow</v>
          </cell>
          <cell r="D8195" t="str">
            <v>yes</v>
          </cell>
          <cell r="E8195" t="str">
            <v>yes</v>
          </cell>
          <cell r="F8195" t="str">
            <v>yes</v>
          </cell>
        </row>
        <row r="8196">
          <cell r="A8196" t="str">
            <v>Chewuch River Doe 05</v>
          </cell>
          <cell r="B8196" t="str">
            <v>Chewuch River-Doe Creek</v>
          </cell>
          <cell r="C8196" t="str">
            <v>Methow</v>
          </cell>
          <cell r="D8196" t="str">
            <v>yes</v>
          </cell>
          <cell r="E8196" t="str">
            <v>yes</v>
          </cell>
          <cell r="F8196" t="str">
            <v>yes</v>
          </cell>
        </row>
        <row r="8197">
          <cell r="A8197" t="str">
            <v>Chewuch River Doe 06</v>
          </cell>
          <cell r="B8197" t="str">
            <v>Chewuch River-Doe Creek</v>
          </cell>
          <cell r="C8197" t="str">
            <v>Methow</v>
          </cell>
          <cell r="D8197" t="str">
            <v>yes</v>
          </cell>
          <cell r="E8197" t="str">
            <v>yes</v>
          </cell>
          <cell r="F8197" t="str">
            <v>yes</v>
          </cell>
        </row>
        <row r="8198">
          <cell r="A8198" t="str">
            <v>Chewuch River Doe 07</v>
          </cell>
          <cell r="B8198" t="str">
            <v>Chewuch River-Doe Creek</v>
          </cell>
          <cell r="C8198" t="str">
            <v>Methow</v>
          </cell>
          <cell r="D8198" t="str">
            <v>yes</v>
          </cell>
          <cell r="E8198" t="str">
            <v>yes</v>
          </cell>
          <cell r="F8198" t="str">
            <v>yes</v>
          </cell>
        </row>
        <row r="8199">
          <cell r="A8199" t="str">
            <v>Chewuch River Doe 08</v>
          </cell>
          <cell r="B8199" t="str">
            <v>Chewuch River-Doe Creek</v>
          </cell>
          <cell r="C8199" t="str">
            <v>Methow</v>
          </cell>
          <cell r="D8199" t="str">
            <v>yes</v>
          </cell>
          <cell r="E8199" t="str">
            <v>yes</v>
          </cell>
          <cell r="F8199" t="str">
            <v>yes</v>
          </cell>
        </row>
        <row r="8200">
          <cell r="A8200" t="str">
            <v>Chewuch River Doe 09</v>
          </cell>
          <cell r="B8200" t="str">
            <v>Lake Creek (Methow)</v>
          </cell>
          <cell r="C8200" t="str">
            <v>Methow</v>
          </cell>
          <cell r="D8200" t="str">
            <v>yes</v>
          </cell>
          <cell r="E8200" t="str">
            <v>yes</v>
          </cell>
          <cell r="F8200" t="str">
            <v>yes</v>
          </cell>
        </row>
        <row r="8201">
          <cell r="A8201" t="str">
            <v>Chewuch River Kay 01</v>
          </cell>
          <cell r="B8201" t="str">
            <v>Chewuch River-Kay Creek</v>
          </cell>
          <cell r="C8201" t="str">
            <v>Methow</v>
          </cell>
          <cell r="D8201" t="str">
            <v>yes</v>
          </cell>
          <cell r="E8201" t="str">
            <v>yes</v>
          </cell>
          <cell r="F8201" t="str">
            <v>yes</v>
          </cell>
        </row>
        <row r="8202">
          <cell r="A8202" t="str">
            <v>Chewuch River Kay 03</v>
          </cell>
          <cell r="B8202" t="str">
            <v>Chewuch River-Kay Creek</v>
          </cell>
          <cell r="C8202" t="str">
            <v>Methow</v>
          </cell>
          <cell r="D8202" t="str">
            <v>no</v>
          </cell>
          <cell r="E8202" t="str">
            <v>no</v>
          </cell>
          <cell r="F8202" t="str">
            <v>no</v>
          </cell>
        </row>
        <row r="8203">
          <cell r="A8203" t="str">
            <v>Chewuch River Pearrygin 01</v>
          </cell>
          <cell r="B8203" t="str">
            <v>Chewuch River-Pearrygin Creek</v>
          </cell>
          <cell r="C8203" t="str">
            <v>Methow</v>
          </cell>
          <cell r="D8203" t="str">
            <v>yes</v>
          </cell>
          <cell r="E8203" t="str">
            <v>yes</v>
          </cell>
          <cell r="F8203" t="str">
            <v>yes</v>
          </cell>
        </row>
        <row r="8204">
          <cell r="A8204" t="str">
            <v>Chewuch River Pearrygin 02</v>
          </cell>
          <cell r="B8204" t="str">
            <v>Chewuch River-Pearrygin Creek</v>
          </cell>
          <cell r="C8204" t="str">
            <v>Methow</v>
          </cell>
          <cell r="D8204" t="str">
            <v>yes</v>
          </cell>
          <cell r="E8204" t="str">
            <v>yes</v>
          </cell>
          <cell r="F8204" t="str">
            <v>yes</v>
          </cell>
        </row>
        <row r="8205">
          <cell r="A8205" t="str">
            <v>Chewuch River Pearrygin 03</v>
          </cell>
          <cell r="B8205" t="str">
            <v>Chewuch River-Pearrygin Creek</v>
          </cell>
          <cell r="C8205" t="str">
            <v>Methow</v>
          </cell>
          <cell r="D8205" t="str">
            <v>yes</v>
          </cell>
          <cell r="E8205" t="str">
            <v>yes</v>
          </cell>
          <cell r="F8205" t="str">
            <v>yes</v>
          </cell>
        </row>
        <row r="8206">
          <cell r="A8206" t="str">
            <v>Chewuch River Pearrygin 04</v>
          </cell>
          <cell r="B8206" t="str">
            <v>Chewuch River-Pearrygin Creek</v>
          </cell>
          <cell r="C8206" t="str">
            <v>Methow</v>
          </cell>
          <cell r="D8206" t="str">
            <v>yes</v>
          </cell>
          <cell r="E8206" t="str">
            <v>yes</v>
          </cell>
          <cell r="F8206" t="str">
            <v>yes</v>
          </cell>
        </row>
        <row r="8207">
          <cell r="A8207" t="str">
            <v>Chewuch River Pearrygin 05</v>
          </cell>
          <cell r="B8207" t="str">
            <v>Chewuch River-Pearrygin Creek</v>
          </cell>
          <cell r="C8207" t="str">
            <v>Methow</v>
          </cell>
          <cell r="D8207" t="str">
            <v>yes</v>
          </cell>
          <cell r="E8207" t="str">
            <v>yes</v>
          </cell>
          <cell r="F8207" t="str">
            <v>yes</v>
          </cell>
        </row>
        <row r="8208">
          <cell r="A8208" t="str">
            <v>Chewuch River Pearrygin 06</v>
          </cell>
          <cell r="B8208" t="str">
            <v>Chewuch River-Pearrygin Creek</v>
          </cell>
          <cell r="C8208" t="str">
            <v>Methow</v>
          </cell>
          <cell r="D8208" t="str">
            <v>yes</v>
          </cell>
          <cell r="E8208" t="str">
            <v>yes</v>
          </cell>
          <cell r="F8208" t="str">
            <v>no</v>
          </cell>
        </row>
        <row r="8209">
          <cell r="A8209" t="str">
            <v>Chewuch River Pearrygin 07</v>
          </cell>
          <cell r="B8209" t="str">
            <v>Chewuch River-Pearrygin Creek</v>
          </cell>
          <cell r="C8209" t="str">
            <v>Methow</v>
          </cell>
          <cell r="D8209" t="str">
            <v>yes</v>
          </cell>
          <cell r="E8209" t="str">
            <v>yes</v>
          </cell>
          <cell r="F8209" t="str">
            <v>yes</v>
          </cell>
        </row>
        <row r="8210">
          <cell r="A8210" t="str">
            <v>Chewuch River Pearrygin 08</v>
          </cell>
          <cell r="B8210" t="str">
            <v>Chewuch River-Pearrygin Creek</v>
          </cell>
          <cell r="C8210" t="str">
            <v>Methow</v>
          </cell>
          <cell r="D8210" t="str">
            <v>yes</v>
          </cell>
          <cell r="E8210" t="str">
            <v>yes</v>
          </cell>
          <cell r="F8210" t="str">
            <v>yes</v>
          </cell>
        </row>
        <row r="8211">
          <cell r="A8211" t="str">
            <v>Chewuch River Pearrygin 09</v>
          </cell>
          <cell r="B8211" t="str">
            <v>Chewuch River-Pearrygin Creek</v>
          </cell>
          <cell r="C8211" t="str">
            <v>Methow</v>
          </cell>
          <cell r="D8211" t="str">
            <v>yes</v>
          </cell>
          <cell r="E8211" t="str">
            <v>yes</v>
          </cell>
          <cell r="F8211" t="str">
            <v>yes</v>
          </cell>
        </row>
        <row r="8212">
          <cell r="A8212" t="str">
            <v>Chewuch River Pearrygin 10</v>
          </cell>
          <cell r="B8212" t="str">
            <v>Chewuch River-Pearrygin Creek</v>
          </cell>
          <cell r="C8212" t="str">
            <v>Methow</v>
          </cell>
          <cell r="D8212" t="str">
            <v>yes</v>
          </cell>
          <cell r="E8212" t="str">
            <v>yes</v>
          </cell>
          <cell r="F8212" t="str">
            <v>yes</v>
          </cell>
        </row>
        <row r="8213">
          <cell r="A8213" t="str">
            <v>Chewuch River Pearrygin 11</v>
          </cell>
          <cell r="B8213" t="str">
            <v>Chewuch River-Pearrygin Creek</v>
          </cell>
          <cell r="C8213" t="str">
            <v>Methow</v>
          </cell>
          <cell r="D8213" t="str">
            <v>yes</v>
          </cell>
          <cell r="E8213" t="str">
            <v>yes</v>
          </cell>
          <cell r="F8213" t="str">
            <v>yes</v>
          </cell>
        </row>
        <row r="8214">
          <cell r="A8214" t="str">
            <v>Chewuch River Thirtymile 01</v>
          </cell>
          <cell r="B8214" t="str">
            <v>Chewuch River-Thirtymile Creek</v>
          </cell>
          <cell r="C8214" t="str">
            <v>Methow</v>
          </cell>
          <cell r="D8214" t="str">
            <v>yes</v>
          </cell>
          <cell r="E8214" t="str">
            <v>yes</v>
          </cell>
          <cell r="F8214" t="str">
            <v>yes</v>
          </cell>
        </row>
        <row r="8215">
          <cell r="A8215" t="str">
            <v>Chewuch River Thirtymile 02</v>
          </cell>
          <cell r="B8215" t="str">
            <v>Chewuch River-Thirtymile Creek</v>
          </cell>
          <cell r="C8215" t="str">
            <v>Methow</v>
          </cell>
          <cell r="D8215" t="str">
            <v>yes</v>
          </cell>
          <cell r="E8215" t="str">
            <v>yes</v>
          </cell>
          <cell r="F8215" t="str">
            <v>yes</v>
          </cell>
        </row>
        <row r="8216">
          <cell r="A8216" t="str">
            <v>Chewuch River Thirtymile 03</v>
          </cell>
          <cell r="B8216" t="str">
            <v>Chewuch River-Thirtymile Creek</v>
          </cell>
          <cell r="C8216" t="str">
            <v>Methow</v>
          </cell>
          <cell r="D8216" t="str">
            <v>yes</v>
          </cell>
          <cell r="E8216" t="str">
            <v>yes</v>
          </cell>
          <cell r="F8216" t="str">
            <v>yes</v>
          </cell>
        </row>
        <row r="8217">
          <cell r="A8217" t="str">
            <v>Chewuch River Thirtymile 03</v>
          </cell>
          <cell r="B8217" t="str">
            <v>Chewuch River-Thirtymile Creek</v>
          </cell>
          <cell r="C8217" t="str">
            <v>Methow</v>
          </cell>
          <cell r="D8217" t="str">
            <v>yes</v>
          </cell>
          <cell r="E8217" t="str">
            <v>yes</v>
          </cell>
          <cell r="F8217" t="str">
            <v>yes</v>
          </cell>
        </row>
        <row r="8218">
          <cell r="A8218" t="str">
            <v>Chewuch River Thirtymile 04</v>
          </cell>
          <cell r="B8218" t="str">
            <v>Chewuch River-Thirtymile Creek</v>
          </cell>
          <cell r="C8218" t="str">
            <v>Methow</v>
          </cell>
          <cell r="D8218" t="str">
            <v>yes</v>
          </cell>
          <cell r="E8218" t="str">
            <v>yes</v>
          </cell>
          <cell r="F8218" t="str">
            <v>yes</v>
          </cell>
        </row>
        <row r="8219">
          <cell r="A8219" t="str">
            <v>Chikamin Creek 01</v>
          </cell>
          <cell r="B8219" t="str">
            <v xml:space="preserve">Middle Chiwawa River </v>
          </cell>
          <cell r="C8219" t="str">
            <v>Wenatchee</v>
          </cell>
          <cell r="D8219" t="str">
            <v>yes</v>
          </cell>
          <cell r="E8219" t="str">
            <v>yes</v>
          </cell>
          <cell r="F8219" t="str">
            <v>yes</v>
          </cell>
        </row>
        <row r="8220">
          <cell r="A8220" t="str">
            <v>Chikamin Creek 02</v>
          </cell>
          <cell r="B8220" t="str">
            <v>Chikamin Creek</v>
          </cell>
          <cell r="C8220" t="str">
            <v>Wenatchee</v>
          </cell>
          <cell r="D8220" t="str">
            <v>yes</v>
          </cell>
          <cell r="E8220" t="str">
            <v>yes</v>
          </cell>
          <cell r="F8220" t="str">
            <v>yes</v>
          </cell>
        </row>
        <row r="8221">
          <cell r="A8221" t="str">
            <v>Chikamin Creek 03</v>
          </cell>
          <cell r="B8221" t="str">
            <v>Chikamin Creek</v>
          </cell>
          <cell r="C8221" t="str">
            <v>Wenatchee</v>
          </cell>
          <cell r="D8221" t="str">
            <v>no</v>
          </cell>
          <cell r="E8221" t="str">
            <v>yes</v>
          </cell>
          <cell r="F8221" t="str">
            <v>yes</v>
          </cell>
        </row>
        <row r="8222">
          <cell r="A8222" t="str">
            <v>Chikamin Creek 04</v>
          </cell>
          <cell r="B8222" t="str">
            <v>Chikamin Creek</v>
          </cell>
          <cell r="C8222" t="str">
            <v>Wenatchee</v>
          </cell>
          <cell r="D8222" t="str">
            <v>no</v>
          </cell>
          <cell r="E8222" t="str">
            <v>no</v>
          </cell>
          <cell r="F8222" t="str">
            <v>yes</v>
          </cell>
        </row>
        <row r="8223">
          <cell r="A8223" t="str">
            <v>Chiwaukum Creek 01</v>
          </cell>
          <cell r="B8223" t="str">
            <v>Wenatchee River-Beaver Creek</v>
          </cell>
          <cell r="C8223" t="str">
            <v>Wenatchee</v>
          </cell>
          <cell r="D8223" t="str">
            <v>yes</v>
          </cell>
          <cell r="E8223" t="str">
            <v>yes</v>
          </cell>
          <cell r="F8223" t="str">
            <v>yes</v>
          </cell>
        </row>
        <row r="8224">
          <cell r="A8224" t="str">
            <v>Chiwaukum Creek 02</v>
          </cell>
          <cell r="B8224" t="str">
            <v>Chiwaukum Creek</v>
          </cell>
          <cell r="C8224" t="str">
            <v>Wenatchee</v>
          </cell>
          <cell r="D8224" t="str">
            <v>yes</v>
          </cell>
          <cell r="E8224" t="str">
            <v>yes</v>
          </cell>
          <cell r="F8224" t="str">
            <v>yes</v>
          </cell>
        </row>
        <row r="8225">
          <cell r="A8225" t="str">
            <v>Chiwaukum Creek 03</v>
          </cell>
          <cell r="B8225" t="str">
            <v>Chiwaukum Creek</v>
          </cell>
          <cell r="C8225" t="str">
            <v>Wenatchee</v>
          </cell>
          <cell r="D8225" t="str">
            <v>yes</v>
          </cell>
          <cell r="E8225" t="str">
            <v>yes</v>
          </cell>
          <cell r="F8225" t="str">
            <v>yes</v>
          </cell>
        </row>
        <row r="8226">
          <cell r="A8226" t="str">
            <v>Chiwaukum Creek 04</v>
          </cell>
          <cell r="B8226" t="str">
            <v>Chiwaukum Creek</v>
          </cell>
          <cell r="C8226" t="str">
            <v>Wenatchee</v>
          </cell>
          <cell r="D8226" t="str">
            <v>yes</v>
          </cell>
          <cell r="E8226" t="str">
            <v>yes</v>
          </cell>
          <cell r="F8226" t="str">
            <v>yes</v>
          </cell>
        </row>
        <row r="8227">
          <cell r="A8227" t="str">
            <v>Chiwaukum Creek 05</v>
          </cell>
          <cell r="B8227" t="str">
            <v>Chiwaukum Creek</v>
          </cell>
          <cell r="C8227" t="str">
            <v>Wenatchee</v>
          </cell>
          <cell r="D8227" t="str">
            <v>no</v>
          </cell>
          <cell r="E8227" t="str">
            <v>no</v>
          </cell>
          <cell r="F8227" t="str">
            <v>yes</v>
          </cell>
        </row>
        <row r="8228">
          <cell r="A8228" t="str">
            <v>Chiwawa River Headwaters 01</v>
          </cell>
          <cell r="B8228" t="str">
            <v xml:space="preserve">Chiwawa River Headwaters </v>
          </cell>
          <cell r="C8228" t="str">
            <v>Wenatchee</v>
          </cell>
          <cell r="D8228" t="str">
            <v>yes</v>
          </cell>
          <cell r="E8228" t="str">
            <v>yes</v>
          </cell>
          <cell r="F8228" t="str">
            <v>yes</v>
          </cell>
        </row>
        <row r="8229">
          <cell r="A8229" t="str">
            <v>Chiwawa River Lower 01</v>
          </cell>
          <cell r="B8229" t="str">
            <v xml:space="preserve">Lower Chiwawa River </v>
          </cell>
          <cell r="C8229" t="str">
            <v>Wenatchee</v>
          </cell>
          <cell r="D8229" t="str">
            <v>yes</v>
          </cell>
          <cell r="E8229" t="str">
            <v>yes</v>
          </cell>
          <cell r="F8229" t="str">
            <v>yes</v>
          </cell>
        </row>
        <row r="8230">
          <cell r="A8230" t="str">
            <v>Chiwawa River Lower 02</v>
          </cell>
          <cell r="B8230" t="str">
            <v xml:space="preserve">Lower Chiwawa River </v>
          </cell>
          <cell r="C8230" t="str">
            <v>Wenatchee</v>
          </cell>
          <cell r="D8230" t="str">
            <v>yes</v>
          </cell>
          <cell r="E8230" t="str">
            <v>yes</v>
          </cell>
          <cell r="F8230" t="str">
            <v>yes</v>
          </cell>
        </row>
        <row r="8231">
          <cell r="A8231" t="str">
            <v>Chiwawa River Lower 03</v>
          </cell>
          <cell r="B8231" t="str">
            <v xml:space="preserve">Lower Chiwawa River </v>
          </cell>
          <cell r="C8231" t="str">
            <v>Wenatchee</v>
          </cell>
          <cell r="D8231" t="str">
            <v>yes</v>
          </cell>
          <cell r="E8231" t="str">
            <v>yes</v>
          </cell>
          <cell r="F8231" t="str">
            <v>yes</v>
          </cell>
        </row>
        <row r="8232">
          <cell r="A8232" t="str">
            <v>Chiwawa River Lower 04</v>
          </cell>
          <cell r="B8232" t="str">
            <v xml:space="preserve">Lower Chiwawa River </v>
          </cell>
          <cell r="C8232" t="str">
            <v>Wenatchee</v>
          </cell>
          <cell r="D8232" t="str">
            <v>yes</v>
          </cell>
          <cell r="E8232" t="str">
            <v>yes</v>
          </cell>
          <cell r="F8232" t="str">
            <v>yes</v>
          </cell>
        </row>
        <row r="8233">
          <cell r="A8233" t="str">
            <v>Chiwawa River Lower 05</v>
          </cell>
          <cell r="B8233" t="str">
            <v xml:space="preserve">Lower Chiwawa River </v>
          </cell>
          <cell r="C8233" t="str">
            <v>Wenatchee</v>
          </cell>
          <cell r="D8233" t="str">
            <v>yes</v>
          </cell>
          <cell r="E8233" t="str">
            <v>yes</v>
          </cell>
          <cell r="F8233" t="str">
            <v>yes</v>
          </cell>
        </row>
        <row r="8234">
          <cell r="A8234" t="str">
            <v>Chiwawa River Lower 06</v>
          </cell>
          <cell r="B8234" t="str">
            <v xml:space="preserve">Lower Chiwawa River </v>
          </cell>
          <cell r="C8234" t="str">
            <v>Wenatchee</v>
          </cell>
          <cell r="D8234" t="str">
            <v>yes</v>
          </cell>
          <cell r="E8234" t="str">
            <v>yes</v>
          </cell>
          <cell r="F8234" t="str">
            <v>yes</v>
          </cell>
        </row>
        <row r="8235">
          <cell r="A8235" t="str">
            <v>Chiwawa River Lower 07</v>
          </cell>
          <cell r="B8235" t="str">
            <v xml:space="preserve">Lower Chiwawa River </v>
          </cell>
          <cell r="C8235" t="str">
            <v>Wenatchee</v>
          </cell>
          <cell r="D8235" t="str">
            <v>yes</v>
          </cell>
          <cell r="E8235" t="str">
            <v>yes</v>
          </cell>
          <cell r="F8235" t="str">
            <v>yes</v>
          </cell>
        </row>
        <row r="8236">
          <cell r="A8236" t="str">
            <v>Chiwawa River Middle 01</v>
          </cell>
          <cell r="B8236" t="str">
            <v xml:space="preserve">Middle Chiwawa River </v>
          </cell>
          <cell r="C8236" t="str">
            <v>Wenatchee</v>
          </cell>
          <cell r="D8236" t="str">
            <v>yes</v>
          </cell>
          <cell r="E8236" t="str">
            <v>yes</v>
          </cell>
          <cell r="F8236" t="str">
            <v>yes</v>
          </cell>
        </row>
        <row r="8237">
          <cell r="A8237" t="str">
            <v>Chiwawa River Middle 02</v>
          </cell>
          <cell r="B8237" t="str">
            <v xml:space="preserve">Middle Chiwawa River </v>
          </cell>
          <cell r="C8237" t="str">
            <v>Wenatchee</v>
          </cell>
          <cell r="D8237" t="str">
            <v>yes</v>
          </cell>
          <cell r="E8237" t="str">
            <v>yes</v>
          </cell>
          <cell r="F8237" t="str">
            <v>yes</v>
          </cell>
        </row>
        <row r="8238">
          <cell r="A8238" t="str">
            <v>Chiwawa River Middle 03</v>
          </cell>
          <cell r="B8238" t="str">
            <v xml:space="preserve">Middle Chiwawa River </v>
          </cell>
          <cell r="C8238" t="str">
            <v>Wenatchee</v>
          </cell>
          <cell r="D8238" t="str">
            <v>yes</v>
          </cell>
          <cell r="E8238" t="str">
            <v>yes</v>
          </cell>
          <cell r="F8238" t="str">
            <v>yes</v>
          </cell>
        </row>
        <row r="8239">
          <cell r="A8239" t="str">
            <v>Chiwawa River Middle 04</v>
          </cell>
          <cell r="B8239" t="str">
            <v xml:space="preserve">Middle Chiwawa River </v>
          </cell>
          <cell r="C8239" t="str">
            <v>Wenatchee</v>
          </cell>
          <cell r="D8239" t="str">
            <v>yes</v>
          </cell>
          <cell r="E8239" t="str">
            <v>yes</v>
          </cell>
          <cell r="F8239" t="str">
            <v>yes</v>
          </cell>
        </row>
        <row r="8240">
          <cell r="A8240" t="str">
            <v>Chiwawa River Middle 05</v>
          </cell>
          <cell r="B8240" t="str">
            <v xml:space="preserve">Upper Chiwawa River </v>
          </cell>
          <cell r="C8240" t="str">
            <v>Wenatchee</v>
          </cell>
          <cell r="D8240" t="str">
            <v>yes</v>
          </cell>
          <cell r="E8240" t="str">
            <v>yes</v>
          </cell>
          <cell r="F8240" t="str">
            <v>yes</v>
          </cell>
        </row>
        <row r="8241">
          <cell r="A8241" t="str">
            <v>Chiwawa River Upper 01</v>
          </cell>
          <cell r="B8241" t="str">
            <v xml:space="preserve">Upper Chiwawa River </v>
          </cell>
          <cell r="C8241" t="str">
            <v>Wenatchee</v>
          </cell>
          <cell r="D8241" t="str">
            <v>yes</v>
          </cell>
          <cell r="E8241" t="str">
            <v>yes</v>
          </cell>
          <cell r="F8241" t="str">
            <v>yes</v>
          </cell>
        </row>
        <row r="8242">
          <cell r="A8242" t="str">
            <v>Chiwawa River Upper 02</v>
          </cell>
          <cell r="B8242" t="str">
            <v xml:space="preserve">Upper Chiwawa River </v>
          </cell>
          <cell r="C8242" t="str">
            <v>Wenatchee</v>
          </cell>
          <cell r="D8242" t="str">
            <v>yes</v>
          </cell>
          <cell r="E8242" t="str">
            <v>yes</v>
          </cell>
          <cell r="F8242" t="str">
            <v>yes</v>
          </cell>
        </row>
        <row r="8243">
          <cell r="A8243" t="str">
            <v>Chiwawa River Upper 03</v>
          </cell>
          <cell r="B8243" t="str">
            <v xml:space="preserve">Upper Chiwawa River </v>
          </cell>
          <cell r="C8243" t="str">
            <v>Wenatchee</v>
          </cell>
          <cell r="D8243" t="str">
            <v>yes</v>
          </cell>
          <cell r="E8243" t="str">
            <v>yes</v>
          </cell>
          <cell r="F8243" t="str">
            <v>yes</v>
          </cell>
        </row>
        <row r="8244">
          <cell r="A8244" t="str">
            <v>Chiwawa River Upper 04</v>
          </cell>
          <cell r="B8244" t="str">
            <v xml:space="preserve">Upper Chiwawa River </v>
          </cell>
          <cell r="C8244" t="str">
            <v>Wenatchee</v>
          </cell>
          <cell r="D8244" t="str">
            <v>yes</v>
          </cell>
          <cell r="E8244" t="str">
            <v>yes</v>
          </cell>
          <cell r="F8244" t="str">
            <v>yes</v>
          </cell>
        </row>
        <row r="8245">
          <cell r="A8245" t="str">
            <v>Chiwawa River Upper 05</v>
          </cell>
          <cell r="B8245" t="str">
            <v xml:space="preserve">Upper Chiwawa River </v>
          </cell>
          <cell r="C8245" t="str">
            <v>Wenatchee</v>
          </cell>
          <cell r="D8245" t="str">
            <v>yes</v>
          </cell>
          <cell r="E8245" t="str">
            <v>yes</v>
          </cell>
          <cell r="F8245" t="str">
            <v>yes</v>
          </cell>
        </row>
        <row r="8246">
          <cell r="A8246" t="str">
            <v>Chumstick Creek 01</v>
          </cell>
          <cell r="B8246" t="str">
            <v>Chumstick Creek</v>
          </cell>
          <cell r="C8246" t="str">
            <v>Wenatchee</v>
          </cell>
          <cell r="D8246" t="str">
            <v>yes</v>
          </cell>
          <cell r="E8246" t="str">
            <v>yes</v>
          </cell>
          <cell r="F8246" t="str">
            <v>yes</v>
          </cell>
        </row>
        <row r="8247">
          <cell r="A8247" t="str">
            <v>Chumstick Creek 02</v>
          </cell>
          <cell r="B8247" t="str">
            <v>Eagle Creek (Wenatchee)</v>
          </cell>
          <cell r="C8247" t="str">
            <v>Wenatchee</v>
          </cell>
          <cell r="D8247" t="str">
            <v>yes</v>
          </cell>
          <cell r="E8247" t="str">
            <v>yes</v>
          </cell>
          <cell r="F8247" t="str">
            <v>yes</v>
          </cell>
        </row>
        <row r="8248">
          <cell r="A8248" t="str">
            <v>Chumstick Creek 03</v>
          </cell>
          <cell r="B8248" t="str">
            <v>Eagle Creek (Wenatchee)</v>
          </cell>
          <cell r="C8248" t="str">
            <v>Wenatchee</v>
          </cell>
          <cell r="D8248" t="str">
            <v>yes</v>
          </cell>
          <cell r="E8248" t="str">
            <v>yes</v>
          </cell>
          <cell r="F8248" t="str">
            <v>no</v>
          </cell>
        </row>
        <row r="8249">
          <cell r="A8249" t="str">
            <v>Chumstick Creek 04</v>
          </cell>
          <cell r="B8249" t="str">
            <v>Chumstick Creek</v>
          </cell>
          <cell r="C8249" t="str">
            <v>Wenatchee</v>
          </cell>
          <cell r="D8249" t="str">
            <v>yes</v>
          </cell>
          <cell r="E8249" t="str">
            <v>yes</v>
          </cell>
          <cell r="F8249" t="str">
            <v>no</v>
          </cell>
        </row>
        <row r="8250">
          <cell r="A8250" t="str">
            <v>Chumstick Creek 05</v>
          </cell>
          <cell r="B8250" t="str">
            <v>Chumstick Creek</v>
          </cell>
          <cell r="C8250" t="str">
            <v>Wenatchee</v>
          </cell>
          <cell r="D8250" t="str">
            <v>yes</v>
          </cell>
          <cell r="E8250" t="str">
            <v>yes</v>
          </cell>
          <cell r="F8250" t="str">
            <v>no</v>
          </cell>
        </row>
        <row r="8251">
          <cell r="A8251" t="str">
            <v>Chumstick Creek 06</v>
          </cell>
          <cell r="B8251" t="str">
            <v>Chumstick Creek</v>
          </cell>
          <cell r="C8251" t="str">
            <v>Wenatchee</v>
          </cell>
          <cell r="D8251" t="str">
            <v>yes</v>
          </cell>
          <cell r="E8251" t="str">
            <v>yes</v>
          </cell>
          <cell r="F8251" t="str">
            <v>no</v>
          </cell>
        </row>
        <row r="8252">
          <cell r="A8252" t="str">
            <v>Chumstick Creek 07</v>
          </cell>
          <cell r="B8252" t="str">
            <v>Chumstick Creek</v>
          </cell>
          <cell r="C8252" t="str">
            <v>Wenatchee</v>
          </cell>
          <cell r="D8252" t="str">
            <v>yes</v>
          </cell>
          <cell r="E8252" t="str">
            <v>yes</v>
          </cell>
          <cell r="F8252" t="str">
            <v>no</v>
          </cell>
        </row>
        <row r="8253">
          <cell r="A8253" t="str">
            <v>Chumstick Creek 08</v>
          </cell>
          <cell r="B8253" t="str">
            <v>Chumstick Creek</v>
          </cell>
          <cell r="C8253" t="str">
            <v>Wenatchee</v>
          </cell>
          <cell r="D8253" t="str">
            <v>yes</v>
          </cell>
          <cell r="E8253" t="str">
            <v>yes</v>
          </cell>
          <cell r="F8253" t="str">
            <v>no</v>
          </cell>
        </row>
        <row r="8254">
          <cell r="A8254" t="str">
            <v>Chumstick Creek 09</v>
          </cell>
          <cell r="B8254" t="str">
            <v>Chumstick Creek</v>
          </cell>
          <cell r="C8254" t="str">
            <v>Wenatchee</v>
          </cell>
          <cell r="D8254" t="str">
            <v>no</v>
          </cell>
          <cell r="E8254" t="str">
            <v>no</v>
          </cell>
          <cell r="F8254" t="str">
            <v>no</v>
          </cell>
        </row>
        <row r="8255">
          <cell r="A8255" t="str">
            <v>Chuwuch River Kay 02</v>
          </cell>
          <cell r="B8255" t="str">
            <v>Chewuch River-Kay Creek</v>
          </cell>
          <cell r="C8255" t="str">
            <v>Methow</v>
          </cell>
          <cell r="D8255" t="str">
            <v>no</v>
          </cell>
          <cell r="E8255" t="str">
            <v>no</v>
          </cell>
          <cell r="F8255" t="str">
            <v>no</v>
          </cell>
        </row>
        <row r="8256">
          <cell r="A8256" t="str">
            <v>Clear Creek 01</v>
          </cell>
          <cell r="B8256" t="str">
            <v xml:space="preserve">Lower Chiwawa River </v>
          </cell>
          <cell r="C8256" t="str">
            <v>Wenatchee</v>
          </cell>
          <cell r="D8256" t="str">
            <v>yes</v>
          </cell>
          <cell r="E8256" t="str">
            <v>yes</v>
          </cell>
          <cell r="F8256" t="str">
            <v>no</v>
          </cell>
        </row>
        <row r="8257">
          <cell r="A8257" t="str">
            <v>Clear Creek 02</v>
          </cell>
          <cell r="B8257" t="str">
            <v xml:space="preserve">Lower Chiwawa River </v>
          </cell>
          <cell r="C8257" t="str">
            <v>Wenatchee</v>
          </cell>
          <cell r="D8257" t="str">
            <v>no</v>
          </cell>
          <cell r="E8257" t="str">
            <v>yes</v>
          </cell>
          <cell r="F8257" t="str">
            <v>no</v>
          </cell>
        </row>
        <row r="8258">
          <cell r="A8258" t="str">
            <v>Cougar Creek 01</v>
          </cell>
          <cell r="B8258" t="str">
            <v xml:space="preserve">Upper Mad River </v>
          </cell>
          <cell r="C8258" t="str">
            <v>Entiat</v>
          </cell>
          <cell r="D8258" t="str">
            <v>no</v>
          </cell>
          <cell r="E8258" t="str">
            <v>no</v>
          </cell>
          <cell r="F8258" t="str">
            <v>yes</v>
          </cell>
        </row>
        <row r="8259">
          <cell r="A8259" t="str">
            <v>Coulter Creek 01</v>
          </cell>
          <cell r="B8259" t="str">
            <v xml:space="preserve">Lower Nason Creek </v>
          </cell>
          <cell r="C8259" t="str">
            <v>Wenatchee</v>
          </cell>
          <cell r="D8259" t="str">
            <v>no</v>
          </cell>
          <cell r="E8259" t="str">
            <v>yes</v>
          </cell>
          <cell r="F8259" t="str">
            <v>yes</v>
          </cell>
        </row>
        <row r="8260">
          <cell r="A8260" t="str">
            <v>Crater Creek 01</v>
          </cell>
          <cell r="B8260" t="str">
            <v>Gold Creek</v>
          </cell>
          <cell r="C8260" t="str">
            <v>Methow</v>
          </cell>
          <cell r="D8260" t="str">
            <v>yes</v>
          </cell>
          <cell r="E8260" t="str">
            <v>yes</v>
          </cell>
          <cell r="F8260" t="str">
            <v>yes</v>
          </cell>
        </row>
        <row r="8261">
          <cell r="A8261" t="str">
            <v>Crater Creek 02</v>
          </cell>
          <cell r="B8261" t="str">
            <v>Gold Creek</v>
          </cell>
          <cell r="C8261" t="str">
            <v>Methow</v>
          </cell>
          <cell r="D8261" t="str">
            <v>yes</v>
          </cell>
          <cell r="E8261" t="str">
            <v>yes</v>
          </cell>
          <cell r="F8261" t="str">
            <v>yes</v>
          </cell>
        </row>
        <row r="8262">
          <cell r="A8262" t="str">
            <v>Crater Creek 03</v>
          </cell>
          <cell r="B8262" t="str">
            <v>Gold Creek</v>
          </cell>
          <cell r="C8262" t="str">
            <v>Methow</v>
          </cell>
          <cell r="D8262" t="str">
            <v>yes</v>
          </cell>
          <cell r="E8262" t="str">
            <v>yes</v>
          </cell>
          <cell r="F8262" t="str">
            <v>yes</v>
          </cell>
        </row>
        <row r="8263">
          <cell r="A8263" t="str">
            <v>Cub Creek 01</v>
          </cell>
          <cell r="B8263" t="str">
            <v>Cub Creek</v>
          </cell>
          <cell r="C8263" t="str">
            <v>Methow</v>
          </cell>
          <cell r="D8263" t="str">
            <v>yes</v>
          </cell>
          <cell r="E8263" t="str">
            <v>yes</v>
          </cell>
          <cell r="F8263" t="str">
            <v>yes</v>
          </cell>
        </row>
        <row r="8264">
          <cell r="A8264" t="str">
            <v>Dead Horse Canyon 01</v>
          </cell>
          <cell r="B8264" t="str">
            <v>Wenatchee River-Beaver Creek</v>
          </cell>
          <cell r="C8264" t="str">
            <v>Wenatchee</v>
          </cell>
          <cell r="D8264" t="str">
            <v>no</v>
          </cell>
          <cell r="E8264" t="str">
            <v>no</v>
          </cell>
          <cell r="F8264" t="str">
            <v>no</v>
          </cell>
        </row>
        <row r="8265">
          <cell r="A8265" t="str">
            <v>Derby Canyon 01</v>
          </cell>
          <cell r="B8265" t="str">
            <v>Wenatchee River-Derby Canyon</v>
          </cell>
          <cell r="C8265" t="str">
            <v>Wenatchee</v>
          </cell>
          <cell r="D8265" t="str">
            <v>no</v>
          </cell>
          <cell r="E8265" t="str">
            <v>yes</v>
          </cell>
          <cell r="F8265" t="str">
            <v>no</v>
          </cell>
        </row>
        <row r="8266">
          <cell r="A8266" t="str">
            <v>Derby Canyon 02</v>
          </cell>
          <cell r="B8266" t="str">
            <v>Wenatchee River-Derby Canyon</v>
          </cell>
          <cell r="C8266" t="str">
            <v>Wenatchee</v>
          </cell>
          <cell r="D8266" t="str">
            <v>no</v>
          </cell>
          <cell r="E8266" t="str">
            <v>yes</v>
          </cell>
          <cell r="F8266" t="str">
            <v>no</v>
          </cell>
        </row>
        <row r="8267">
          <cell r="A8267" t="str">
            <v>Derby Canyon 03</v>
          </cell>
          <cell r="B8267" t="str">
            <v>Wenatchee River-Derby Canyon</v>
          </cell>
          <cell r="C8267" t="str">
            <v>Wenatchee</v>
          </cell>
          <cell r="D8267" t="str">
            <v>no</v>
          </cell>
          <cell r="E8267" t="str">
            <v>yes</v>
          </cell>
          <cell r="F8267" t="str">
            <v>no</v>
          </cell>
        </row>
        <row r="8268">
          <cell r="A8268" t="str">
            <v>Diamond Creek 01</v>
          </cell>
          <cell r="B8268" t="str">
            <v>Diamond Creek</v>
          </cell>
          <cell r="C8268" t="str">
            <v>Methow</v>
          </cell>
          <cell r="D8268" t="str">
            <v>no</v>
          </cell>
          <cell r="E8268" t="str">
            <v>no</v>
          </cell>
          <cell r="F8268" t="str">
            <v>yes</v>
          </cell>
        </row>
        <row r="8269">
          <cell r="A8269" t="str">
            <v>Doe Creek 01</v>
          </cell>
          <cell r="B8269" t="str">
            <v>Chewuch River-Doe Creek</v>
          </cell>
          <cell r="C8269" t="str">
            <v>Methow</v>
          </cell>
          <cell r="D8269" t="str">
            <v>no</v>
          </cell>
          <cell r="E8269" t="str">
            <v>yes</v>
          </cell>
          <cell r="F8269" t="str">
            <v>no</v>
          </cell>
        </row>
        <row r="8270">
          <cell r="A8270" t="str">
            <v>Drake Creek 01</v>
          </cell>
          <cell r="B8270" t="str">
            <v xml:space="preserve">Upper Lost River </v>
          </cell>
          <cell r="C8270" t="str">
            <v>Methow</v>
          </cell>
          <cell r="D8270" t="str">
            <v>no</v>
          </cell>
          <cell r="E8270" t="str">
            <v>no</v>
          </cell>
          <cell r="F8270" t="str">
            <v>yes</v>
          </cell>
        </row>
        <row r="8271">
          <cell r="A8271" t="str">
            <v>Eagle Creek Methow 01</v>
          </cell>
          <cell r="B8271" t="str">
            <v>Eagle Creek (Methow)</v>
          </cell>
          <cell r="C8271" t="str">
            <v>Methow</v>
          </cell>
          <cell r="D8271" t="str">
            <v>yes</v>
          </cell>
          <cell r="E8271" t="str">
            <v>yes</v>
          </cell>
          <cell r="F8271" t="str">
            <v>yes</v>
          </cell>
        </row>
        <row r="8272">
          <cell r="A8272" t="str">
            <v>Eagle Creek Methow 02</v>
          </cell>
          <cell r="B8272" t="str">
            <v>Eagle Creek (Methow)</v>
          </cell>
          <cell r="C8272" t="str">
            <v>Methow</v>
          </cell>
          <cell r="D8272" t="str">
            <v>yes</v>
          </cell>
          <cell r="E8272" t="str">
            <v>yes</v>
          </cell>
          <cell r="F8272" t="str">
            <v>yes</v>
          </cell>
        </row>
        <row r="8273">
          <cell r="A8273" t="str">
            <v>Eagle Creek Wenatchee 01</v>
          </cell>
          <cell r="B8273" t="str">
            <v>Eagle Creek (Wenatchee)</v>
          </cell>
          <cell r="C8273" t="str">
            <v>Wenatchee</v>
          </cell>
          <cell r="D8273" t="str">
            <v>no</v>
          </cell>
          <cell r="E8273" t="str">
            <v>yes</v>
          </cell>
          <cell r="F8273" t="str">
            <v>no</v>
          </cell>
        </row>
        <row r="8274">
          <cell r="A8274" t="str">
            <v>Early Winters Creek 01</v>
          </cell>
          <cell r="B8274" t="str">
            <v>Cedar Creek</v>
          </cell>
          <cell r="C8274" t="str">
            <v>Methow</v>
          </cell>
          <cell r="D8274" t="str">
            <v>yes</v>
          </cell>
          <cell r="E8274" t="str">
            <v>yes</v>
          </cell>
          <cell r="F8274" t="str">
            <v>yes</v>
          </cell>
        </row>
        <row r="8275">
          <cell r="A8275" t="str">
            <v>Early Winters Creek 02</v>
          </cell>
          <cell r="B8275" t="str">
            <v>Early Winters Creek</v>
          </cell>
          <cell r="C8275" t="str">
            <v>Methow</v>
          </cell>
          <cell r="D8275" t="str">
            <v>yes</v>
          </cell>
          <cell r="E8275" t="str">
            <v>yes</v>
          </cell>
          <cell r="F8275" t="str">
            <v>yes</v>
          </cell>
        </row>
        <row r="8276">
          <cell r="A8276" t="str">
            <v>Early Winters Creek 03</v>
          </cell>
          <cell r="B8276" t="str">
            <v>Early Winters Creek</v>
          </cell>
          <cell r="C8276" t="str">
            <v>Methow</v>
          </cell>
          <cell r="D8276" t="str">
            <v>yes</v>
          </cell>
          <cell r="E8276" t="str">
            <v>yes</v>
          </cell>
          <cell r="F8276" t="str">
            <v>yes</v>
          </cell>
        </row>
        <row r="8277">
          <cell r="A8277" t="str">
            <v>Early Winters Creek 04</v>
          </cell>
          <cell r="B8277" t="str">
            <v>Early Winters Creek</v>
          </cell>
          <cell r="C8277" t="str">
            <v>Methow</v>
          </cell>
          <cell r="D8277" t="str">
            <v>yes</v>
          </cell>
          <cell r="E8277" t="str">
            <v>yes</v>
          </cell>
          <cell r="F8277" t="str">
            <v>yes</v>
          </cell>
        </row>
        <row r="8278">
          <cell r="A8278" t="str">
            <v>Early Winters Creek 06</v>
          </cell>
          <cell r="B8278" t="str">
            <v>Early Winters Creek</v>
          </cell>
          <cell r="C8278" t="str">
            <v>Methow</v>
          </cell>
          <cell r="D8278" t="str">
            <v>no</v>
          </cell>
          <cell r="E8278" t="str">
            <v>no</v>
          </cell>
          <cell r="F8278" t="str">
            <v>yes</v>
          </cell>
        </row>
        <row r="8279">
          <cell r="A8279" t="str">
            <v>Eight Mile Creek 01</v>
          </cell>
          <cell r="B8279" t="str">
            <v>Eight Mile Creek</v>
          </cell>
          <cell r="C8279" t="str">
            <v>Methow</v>
          </cell>
          <cell r="D8279" t="str">
            <v>yes</v>
          </cell>
          <cell r="E8279" t="str">
            <v>yes</v>
          </cell>
          <cell r="F8279" t="str">
            <v>yes</v>
          </cell>
        </row>
        <row r="8280">
          <cell r="A8280" t="str">
            <v>Eight Mile Creek 02</v>
          </cell>
          <cell r="B8280" t="str">
            <v>Eight Mile Creek</v>
          </cell>
          <cell r="C8280" t="str">
            <v>Methow</v>
          </cell>
          <cell r="D8280" t="str">
            <v>yes</v>
          </cell>
          <cell r="E8280" t="str">
            <v>yes</v>
          </cell>
          <cell r="F8280" t="str">
            <v>yes</v>
          </cell>
        </row>
        <row r="8281">
          <cell r="A8281" t="str">
            <v>Eight Mile Creek 03</v>
          </cell>
          <cell r="B8281" t="str">
            <v>Eight Mile Creek</v>
          </cell>
          <cell r="C8281" t="str">
            <v>Methow</v>
          </cell>
          <cell r="D8281" t="str">
            <v>yes</v>
          </cell>
          <cell r="E8281" t="str">
            <v>yes</v>
          </cell>
          <cell r="F8281" t="str">
            <v>yes</v>
          </cell>
        </row>
        <row r="8282">
          <cell r="A8282" t="str">
            <v>Eight Mile Creek 05</v>
          </cell>
          <cell r="B8282" t="str">
            <v>Eight Mile Creek</v>
          </cell>
          <cell r="C8282" t="str">
            <v>Methow</v>
          </cell>
          <cell r="D8282" t="str">
            <v>yes</v>
          </cell>
          <cell r="E8282" t="str">
            <v>yes</v>
          </cell>
          <cell r="F8282" t="str">
            <v>yes</v>
          </cell>
        </row>
        <row r="8283">
          <cell r="A8283" t="str">
            <v>Eight Mile Creek 06</v>
          </cell>
          <cell r="B8283" t="str">
            <v>Eight Mile Creek</v>
          </cell>
          <cell r="C8283" t="str">
            <v>Methow</v>
          </cell>
          <cell r="D8283" t="str">
            <v>yes</v>
          </cell>
          <cell r="E8283" t="str">
            <v>yes</v>
          </cell>
          <cell r="F8283" t="str">
            <v>yes</v>
          </cell>
        </row>
        <row r="8284">
          <cell r="A8284" t="str">
            <v>Eight Mile Creek 07</v>
          </cell>
          <cell r="B8284" t="str">
            <v>Eight Mile Creek</v>
          </cell>
          <cell r="C8284" t="str">
            <v>Methow</v>
          </cell>
          <cell r="D8284" t="str">
            <v>yes</v>
          </cell>
          <cell r="E8284" t="str">
            <v>yes</v>
          </cell>
          <cell r="F8284" t="str">
            <v>yes</v>
          </cell>
        </row>
        <row r="8285">
          <cell r="A8285" t="str">
            <v>Eight Mile Creek 08</v>
          </cell>
          <cell r="B8285" t="str">
            <v>Eight Mile Creek</v>
          </cell>
          <cell r="C8285" t="str">
            <v>Methow</v>
          </cell>
          <cell r="D8285" t="str">
            <v>yes</v>
          </cell>
          <cell r="E8285" t="str">
            <v>yes</v>
          </cell>
          <cell r="F8285" t="str">
            <v>yes</v>
          </cell>
        </row>
        <row r="8286">
          <cell r="A8286" t="str">
            <v>Eight Mile Creek 09</v>
          </cell>
          <cell r="B8286" t="str">
            <v>Eight Mile Creek</v>
          </cell>
          <cell r="C8286" t="str">
            <v>Methow</v>
          </cell>
          <cell r="D8286" t="str">
            <v>yes</v>
          </cell>
          <cell r="E8286" t="str">
            <v>yes</v>
          </cell>
          <cell r="F8286" t="str">
            <v>yes</v>
          </cell>
        </row>
        <row r="8287">
          <cell r="A8287" t="str">
            <v>Entiat River Lake 01</v>
          </cell>
          <cell r="B8287" t="str">
            <v>Entiat River-Lake Creek</v>
          </cell>
          <cell r="C8287" t="str">
            <v>Entiat</v>
          </cell>
          <cell r="D8287" t="str">
            <v>yes</v>
          </cell>
          <cell r="E8287" t="str">
            <v>yes</v>
          </cell>
          <cell r="F8287" t="str">
            <v>yes</v>
          </cell>
        </row>
        <row r="8288">
          <cell r="A8288" t="str">
            <v>Entiat River Lake 02</v>
          </cell>
          <cell r="B8288" t="str">
            <v>Entiat River-Lake Creek</v>
          </cell>
          <cell r="C8288" t="str">
            <v>Entiat</v>
          </cell>
          <cell r="D8288" t="str">
            <v>yes</v>
          </cell>
          <cell r="E8288" t="str">
            <v>yes</v>
          </cell>
          <cell r="F8288" t="str">
            <v>yes</v>
          </cell>
        </row>
        <row r="8289">
          <cell r="A8289" t="str">
            <v>Entiat River Lake 03</v>
          </cell>
          <cell r="B8289" t="str">
            <v>Entiat River-Lake Creek</v>
          </cell>
          <cell r="C8289" t="str">
            <v>Entiat</v>
          </cell>
          <cell r="D8289" t="str">
            <v>yes</v>
          </cell>
          <cell r="E8289" t="str">
            <v>yes</v>
          </cell>
          <cell r="F8289" t="str">
            <v>yes</v>
          </cell>
        </row>
        <row r="8290">
          <cell r="A8290" t="str">
            <v>Entiat River Lake 04</v>
          </cell>
          <cell r="B8290" t="str">
            <v>Entiat River-Lake Creek</v>
          </cell>
          <cell r="C8290" t="str">
            <v>Entiat</v>
          </cell>
          <cell r="D8290" t="str">
            <v>yes</v>
          </cell>
          <cell r="E8290" t="str">
            <v>yes</v>
          </cell>
          <cell r="F8290" t="str">
            <v>yes</v>
          </cell>
        </row>
        <row r="8291">
          <cell r="A8291" t="str">
            <v>Entiat River Lake 05</v>
          </cell>
          <cell r="B8291" t="str">
            <v>Entiat River-Lake Creek</v>
          </cell>
          <cell r="C8291" t="str">
            <v>Entiat</v>
          </cell>
          <cell r="D8291" t="str">
            <v>yes</v>
          </cell>
          <cell r="E8291" t="str">
            <v>yes</v>
          </cell>
          <cell r="F8291" t="str">
            <v>yes</v>
          </cell>
        </row>
        <row r="8292">
          <cell r="A8292" t="str">
            <v>Entiat River Lake 06</v>
          </cell>
          <cell r="B8292" t="str">
            <v>Entiat River-Lake Creek</v>
          </cell>
          <cell r="C8292" t="str">
            <v>Entiat</v>
          </cell>
          <cell r="D8292" t="str">
            <v>yes</v>
          </cell>
          <cell r="E8292" t="str">
            <v>yes</v>
          </cell>
          <cell r="F8292" t="str">
            <v>yes</v>
          </cell>
        </row>
        <row r="8293">
          <cell r="A8293" t="str">
            <v>Entiat River Lake 07</v>
          </cell>
          <cell r="B8293" t="str">
            <v>Entiat River-Lake Creek</v>
          </cell>
          <cell r="C8293" t="str">
            <v>Entiat</v>
          </cell>
          <cell r="D8293" t="str">
            <v>yes</v>
          </cell>
          <cell r="E8293" t="str">
            <v>yes</v>
          </cell>
          <cell r="F8293" t="str">
            <v>yes</v>
          </cell>
        </row>
        <row r="8294">
          <cell r="A8294" t="str">
            <v>Entiat River Lake 08</v>
          </cell>
          <cell r="B8294" t="str">
            <v>Entiat River-Lake Creek</v>
          </cell>
          <cell r="C8294" t="str">
            <v>Entiat</v>
          </cell>
          <cell r="D8294" t="str">
            <v>yes</v>
          </cell>
          <cell r="E8294" t="str">
            <v>yes</v>
          </cell>
          <cell r="F8294" t="str">
            <v>yes</v>
          </cell>
        </row>
        <row r="8295">
          <cell r="A8295" t="str">
            <v>Entiat River Lake 09</v>
          </cell>
          <cell r="B8295" t="str">
            <v>Entiat River-Lake Creek</v>
          </cell>
          <cell r="C8295" t="str">
            <v>Entiat</v>
          </cell>
          <cell r="D8295" t="str">
            <v>yes</v>
          </cell>
          <cell r="E8295" t="str">
            <v>yes</v>
          </cell>
          <cell r="F8295" t="str">
            <v>yes</v>
          </cell>
        </row>
        <row r="8296">
          <cell r="A8296" t="str">
            <v>Entiat River Lake 10</v>
          </cell>
          <cell r="B8296" t="str">
            <v>Entiat River-Lake Creek</v>
          </cell>
          <cell r="C8296" t="str">
            <v>Entiat</v>
          </cell>
          <cell r="D8296" t="str">
            <v>yes</v>
          </cell>
          <cell r="E8296" t="str">
            <v>yes</v>
          </cell>
          <cell r="F8296" t="str">
            <v>yes</v>
          </cell>
        </row>
        <row r="8297">
          <cell r="A8297" t="str">
            <v>Entiat River Lake 11</v>
          </cell>
          <cell r="B8297" t="str">
            <v>Entiat River-Lake Creek</v>
          </cell>
          <cell r="C8297" t="str">
            <v>Entiat</v>
          </cell>
          <cell r="D8297" t="str">
            <v>yes</v>
          </cell>
          <cell r="E8297" t="str">
            <v>yes</v>
          </cell>
          <cell r="F8297" t="str">
            <v>yes</v>
          </cell>
        </row>
        <row r="8298">
          <cell r="A8298" t="str">
            <v>Entiat River Mills 01</v>
          </cell>
          <cell r="B8298" t="str">
            <v>Entiat River-Mills Creek</v>
          </cell>
          <cell r="C8298" t="str">
            <v>Entiat</v>
          </cell>
          <cell r="D8298" t="str">
            <v>yes</v>
          </cell>
          <cell r="E8298" t="str">
            <v>yes</v>
          </cell>
          <cell r="F8298" t="str">
            <v>yes</v>
          </cell>
        </row>
        <row r="8299">
          <cell r="A8299" t="str">
            <v>Entiat River Mills 02</v>
          </cell>
          <cell r="B8299" t="str">
            <v>Entiat River-Mills Creek</v>
          </cell>
          <cell r="C8299" t="str">
            <v>Entiat</v>
          </cell>
          <cell r="D8299" t="str">
            <v>yes</v>
          </cell>
          <cell r="E8299" t="str">
            <v>yes</v>
          </cell>
          <cell r="F8299" t="str">
            <v>yes</v>
          </cell>
        </row>
        <row r="8300">
          <cell r="A8300" t="str">
            <v>Entiat River Mills 03</v>
          </cell>
          <cell r="B8300" t="str">
            <v>Entiat River-Mills Creek</v>
          </cell>
          <cell r="C8300" t="str">
            <v>Entiat</v>
          </cell>
          <cell r="D8300" t="str">
            <v>yes</v>
          </cell>
          <cell r="E8300" t="str">
            <v>yes</v>
          </cell>
          <cell r="F8300" t="str">
            <v>yes</v>
          </cell>
        </row>
        <row r="8301">
          <cell r="A8301" t="str">
            <v>Entiat River Mills 04</v>
          </cell>
          <cell r="B8301" t="str">
            <v>Entiat River-Mills Creek</v>
          </cell>
          <cell r="C8301" t="str">
            <v>Entiat</v>
          </cell>
          <cell r="D8301" t="str">
            <v>yes</v>
          </cell>
          <cell r="E8301" t="str">
            <v>yes</v>
          </cell>
          <cell r="F8301" t="str">
            <v>yes</v>
          </cell>
        </row>
        <row r="8302">
          <cell r="A8302" t="str">
            <v>Entiat River Mills 05</v>
          </cell>
          <cell r="B8302" t="str">
            <v>Entiat River-Mills Creek</v>
          </cell>
          <cell r="C8302" t="str">
            <v>Entiat</v>
          </cell>
          <cell r="D8302" t="str">
            <v>yes</v>
          </cell>
          <cell r="E8302" t="str">
            <v>yes</v>
          </cell>
          <cell r="F8302" t="str">
            <v>yes</v>
          </cell>
        </row>
        <row r="8303">
          <cell r="A8303" t="str">
            <v>Entiat River Mills 06</v>
          </cell>
          <cell r="B8303" t="str">
            <v>Entiat River-Mills Creek</v>
          </cell>
          <cell r="C8303" t="str">
            <v>Entiat</v>
          </cell>
          <cell r="D8303" t="str">
            <v>yes</v>
          </cell>
          <cell r="E8303" t="str">
            <v>yes</v>
          </cell>
          <cell r="F8303" t="str">
            <v>yes</v>
          </cell>
        </row>
        <row r="8304">
          <cell r="A8304" t="str">
            <v>Entiat River Mills 07</v>
          </cell>
          <cell r="B8304" t="str">
            <v>Entiat River-Mills Creek</v>
          </cell>
          <cell r="C8304" t="str">
            <v>Entiat</v>
          </cell>
          <cell r="D8304" t="str">
            <v>yes</v>
          </cell>
          <cell r="E8304" t="str">
            <v>yes</v>
          </cell>
          <cell r="F8304" t="str">
            <v>yes</v>
          </cell>
        </row>
        <row r="8305">
          <cell r="A8305" t="str">
            <v>Entiat River Mills 08</v>
          </cell>
          <cell r="B8305" t="str">
            <v>Entiat River-Mills Creek</v>
          </cell>
          <cell r="C8305" t="str">
            <v>Entiat</v>
          </cell>
          <cell r="D8305" t="str">
            <v>yes</v>
          </cell>
          <cell r="E8305" t="str">
            <v>yes</v>
          </cell>
          <cell r="F8305" t="str">
            <v>yes</v>
          </cell>
        </row>
        <row r="8306">
          <cell r="A8306" t="str">
            <v>Entiat River Potato 01</v>
          </cell>
          <cell r="B8306" t="str">
            <v>Entiat River-Potato Creek</v>
          </cell>
          <cell r="C8306" t="str">
            <v>Entiat</v>
          </cell>
          <cell r="D8306" t="str">
            <v>yes</v>
          </cell>
          <cell r="E8306" t="str">
            <v>yes</v>
          </cell>
          <cell r="F8306" t="str">
            <v>yes</v>
          </cell>
        </row>
        <row r="8307">
          <cell r="A8307" t="str">
            <v>Entiat River Potato 02</v>
          </cell>
          <cell r="B8307" t="str">
            <v>Entiat River-Potato Creek</v>
          </cell>
          <cell r="C8307" t="str">
            <v>Entiat</v>
          </cell>
          <cell r="D8307" t="str">
            <v>yes</v>
          </cell>
          <cell r="E8307" t="str">
            <v>yes</v>
          </cell>
          <cell r="F8307" t="str">
            <v>yes</v>
          </cell>
        </row>
        <row r="8308">
          <cell r="A8308" t="str">
            <v>Entiat River Potato 03</v>
          </cell>
          <cell r="B8308" t="str">
            <v>Entiat River-Potato Creek</v>
          </cell>
          <cell r="C8308" t="str">
            <v>Entiat</v>
          </cell>
          <cell r="D8308" t="str">
            <v>yes</v>
          </cell>
          <cell r="E8308" t="str">
            <v>yes</v>
          </cell>
          <cell r="F8308" t="str">
            <v>yes</v>
          </cell>
        </row>
        <row r="8309">
          <cell r="A8309" t="str">
            <v>Entiat River Potato 04</v>
          </cell>
          <cell r="B8309" t="str">
            <v>Entiat River-Potato Creek</v>
          </cell>
          <cell r="C8309" t="str">
            <v>Entiat</v>
          </cell>
          <cell r="D8309" t="str">
            <v>yes</v>
          </cell>
          <cell r="E8309" t="str">
            <v>yes</v>
          </cell>
          <cell r="F8309" t="str">
            <v>yes</v>
          </cell>
        </row>
        <row r="8310">
          <cell r="A8310" t="str">
            <v>Entiat River Potato 05</v>
          </cell>
          <cell r="B8310" t="str">
            <v>Entiat River-Potato Creek</v>
          </cell>
          <cell r="C8310" t="str">
            <v>Entiat</v>
          </cell>
          <cell r="D8310" t="str">
            <v>yes</v>
          </cell>
          <cell r="E8310" t="str">
            <v>yes</v>
          </cell>
          <cell r="F8310" t="str">
            <v>yes</v>
          </cell>
        </row>
        <row r="8311">
          <cell r="A8311" t="str">
            <v>Entiat River Potato 06</v>
          </cell>
          <cell r="B8311" t="str">
            <v>Entiat River-Potato Creek</v>
          </cell>
          <cell r="C8311" t="str">
            <v>Entiat</v>
          </cell>
          <cell r="D8311" t="str">
            <v>yes</v>
          </cell>
          <cell r="E8311" t="str">
            <v>yes</v>
          </cell>
          <cell r="F8311" t="str">
            <v>yes</v>
          </cell>
        </row>
        <row r="8312">
          <cell r="A8312" t="str">
            <v>Entiat River Potato 07</v>
          </cell>
          <cell r="B8312" t="str">
            <v>Entiat River-Potato Creek</v>
          </cell>
          <cell r="C8312" t="str">
            <v>Entiat</v>
          </cell>
          <cell r="D8312" t="str">
            <v>yes</v>
          </cell>
          <cell r="E8312" t="str">
            <v>yes</v>
          </cell>
          <cell r="F8312" t="str">
            <v>yes</v>
          </cell>
        </row>
        <row r="8313">
          <cell r="A8313" t="str">
            <v>Entiat River Potato 08</v>
          </cell>
          <cell r="B8313" t="str">
            <v>Entiat River-Potato Creek</v>
          </cell>
          <cell r="C8313" t="str">
            <v>Entiat</v>
          </cell>
          <cell r="D8313" t="str">
            <v>yes</v>
          </cell>
          <cell r="E8313" t="str">
            <v>yes</v>
          </cell>
          <cell r="F8313" t="str">
            <v>yes</v>
          </cell>
        </row>
        <row r="8314">
          <cell r="A8314" t="str">
            <v>Entiat River Preston 01</v>
          </cell>
          <cell r="B8314" t="str">
            <v>Entiat River-Preston Creek</v>
          </cell>
          <cell r="C8314" t="str">
            <v>Entiat</v>
          </cell>
          <cell r="D8314" t="str">
            <v>yes</v>
          </cell>
          <cell r="E8314" t="str">
            <v>yes</v>
          </cell>
          <cell r="F8314" t="str">
            <v>yes</v>
          </cell>
        </row>
        <row r="8315">
          <cell r="A8315" t="str">
            <v>Entiat River Preston 02</v>
          </cell>
          <cell r="B8315" t="str">
            <v>Entiat River-Preston Creek</v>
          </cell>
          <cell r="C8315" t="str">
            <v>Entiat</v>
          </cell>
          <cell r="D8315" t="str">
            <v>yes</v>
          </cell>
          <cell r="E8315" t="str">
            <v>yes</v>
          </cell>
          <cell r="F8315" t="str">
            <v>yes</v>
          </cell>
        </row>
        <row r="8316">
          <cell r="A8316" t="str">
            <v>Entiat River Preston 03</v>
          </cell>
          <cell r="B8316" t="str">
            <v>Entiat River-Preston Creek</v>
          </cell>
          <cell r="C8316" t="str">
            <v>Entiat</v>
          </cell>
          <cell r="D8316" t="str">
            <v>yes</v>
          </cell>
          <cell r="E8316" t="str">
            <v>yes</v>
          </cell>
          <cell r="F8316" t="str">
            <v>yes</v>
          </cell>
        </row>
        <row r="8317">
          <cell r="A8317" t="str">
            <v>Entiat River Preston 04</v>
          </cell>
          <cell r="B8317" t="str">
            <v>Entiat River-Preston Creek</v>
          </cell>
          <cell r="C8317" t="str">
            <v>Entiat</v>
          </cell>
          <cell r="D8317" t="str">
            <v>yes</v>
          </cell>
          <cell r="E8317" t="str">
            <v>yes</v>
          </cell>
          <cell r="F8317" t="str">
            <v>yes</v>
          </cell>
        </row>
        <row r="8318">
          <cell r="A8318" t="str">
            <v>Entiat River Preston 05</v>
          </cell>
          <cell r="B8318" t="str">
            <v>Entiat River-Lake Creek</v>
          </cell>
          <cell r="C8318" t="str">
            <v>Entiat</v>
          </cell>
          <cell r="D8318" t="str">
            <v>yes</v>
          </cell>
          <cell r="E8318" t="str">
            <v>yes</v>
          </cell>
          <cell r="F8318" t="str">
            <v>yes</v>
          </cell>
        </row>
        <row r="8319">
          <cell r="A8319" t="str">
            <v>Etienne Creek 01</v>
          </cell>
          <cell r="B8319" t="str">
            <v xml:space="preserve">Upper Peshastin Creek </v>
          </cell>
          <cell r="C8319" t="str">
            <v>Wenatchee</v>
          </cell>
          <cell r="D8319" t="str">
            <v>yes</v>
          </cell>
          <cell r="E8319" t="str">
            <v>yes</v>
          </cell>
          <cell r="F8319" t="str">
            <v>yes</v>
          </cell>
        </row>
        <row r="8320">
          <cell r="A8320" t="str">
            <v>Etienne Creek 02</v>
          </cell>
          <cell r="B8320" t="str">
            <v xml:space="preserve">Upper Peshastin Creek </v>
          </cell>
          <cell r="C8320" t="str">
            <v>Wenatchee</v>
          </cell>
          <cell r="D8320" t="str">
            <v>no</v>
          </cell>
          <cell r="E8320" t="str">
            <v>yes</v>
          </cell>
          <cell r="F8320" t="str">
            <v>yes</v>
          </cell>
        </row>
        <row r="8321">
          <cell r="A8321" t="str">
            <v>Eureka Creek 01</v>
          </cell>
          <cell r="B8321" t="str">
            <v>Eureka Creek Methow</v>
          </cell>
          <cell r="C8321" t="str">
            <v>Methow</v>
          </cell>
          <cell r="D8321" t="str">
            <v>yes</v>
          </cell>
          <cell r="E8321" t="str">
            <v>yes</v>
          </cell>
          <cell r="F8321" t="str">
            <v>yes</v>
          </cell>
        </row>
        <row r="8322">
          <cell r="A8322" t="str">
            <v>Falls Creek 01</v>
          </cell>
          <cell r="B8322" t="str">
            <v>Falls Creek Methow</v>
          </cell>
          <cell r="C8322" t="str">
            <v>Methow</v>
          </cell>
          <cell r="D8322" t="str">
            <v>no</v>
          </cell>
          <cell r="E8322" t="str">
            <v>yes</v>
          </cell>
          <cell r="F8322" t="str">
            <v>no</v>
          </cell>
        </row>
        <row r="8323">
          <cell r="A8323" t="str">
            <v>Farewell Creek 01</v>
          </cell>
          <cell r="B8323" t="str">
            <v>Lake Creek (Methow)</v>
          </cell>
          <cell r="C8323" t="str">
            <v>Methow</v>
          </cell>
          <cell r="D8323" t="str">
            <v>no</v>
          </cell>
          <cell r="E8323" t="str">
            <v>no</v>
          </cell>
          <cell r="F8323" t="str">
            <v>no</v>
          </cell>
        </row>
        <row r="8324">
          <cell r="A8324" t="str">
            <v>Fish Creek 01</v>
          </cell>
          <cell r="B8324" t="str">
            <v xml:space="preserve">Upper Little Wenatchee River </v>
          </cell>
          <cell r="C8324" t="str">
            <v>Wenatchee</v>
          </cell>
          <cell r="D8324" t="str">
            <v>no</v>
          </cell>
          <cell r="E8324" t="str">
            <v>no</v>
          </cell>
          <cell r="F8324" t="str">
            <v>yes</v>
          </cell>
        </row>
        <row r="8325">
          <cell r="A8325" t="str">
            <v>Fish Lake Run 01</v>
          </cell>
          <cell r="B8325" t="str">
            <v>Wenatchee River-Beaver Creek</v>
          </cell>
          <cell r="C8325" t="str">
            <v>Wenatchee</v>
          </cell>
          <cell r="D8325" t="str">
            <v>yes</v>
          </cell>
          <cell r="E8325" t="str">
            <v>yes</v>
          </cell>
          <cell r="F8325" t="str">
            <v>no</v>
          </cell>
        </row>
        <row r="8326">
          <cell r="A8326" t="str">
            <v>Fish Lake Run 02</v>
          </cell>
          <cell r="B8326" t="str">
            <v>Wenatchee River-Beaver Creek</v>
          </cell>
          <cell r="C8326" t="str">
            <v>Wenatchee</v>
          </cell>
          <cell r="D8326" t="str">
            <v>no</v>
          </cell>
          <cell r="E8326" t="str">
            <v>yes</v>
          </cell>
          <cell r="F8326" t="str">
            <v>no</v>
          </cell>
        </row>
        <row r="8327">
          <cell r="A8327" t="str">
            <v>Foggy Dew Creek 01</v>
          </cell>
          <cell r="B8327" t="str">
            <v>Gold Creek</v>
          </cell>
          <cell r="C8327" t="str">
            <v>Methow</v>
          </cell>
          <cell r="D8327" t="str">
            <v>yes</v>
          </cell>
          <cell r="E8327" t="str">
            <v>yes</v>
          </cell>
          <cell r="F8327" t="str">
            <v>yes</v>
          </cell>
        </row>
        <row r="8328">
          <cell r="A8328" t="str">
            <v>Foggy Dew Creek 02</v>
          </cell>
          <cell r="B8328" t="str">
            <v>Gold Creek</v>
          </cell>
          <cell r="C8328" t="str">
            <v>Methow</v>
          </cell>
          <cell r="D8328" t="str">
            <v>yes</v>
          </cell>
          <cell r="E8328" t="str">
            <v>yes</v>
          </cell>
          <cell r="F8328" t="str">
            <v>yes</v>
          </cell>
        </row>
        <row r="8329">
          <cell r="A8329" t="str">
            <v>Foggy Dew Creek 03</v>
          </cell>
          <cell r="B8329" t="str">
            <v>Gold Creek</v>
          </cell>
          <cell r="C8329" t="str">
            <v>Methow</v>
          </cell>
          <cell r="D8329" t="str">
            <v>yes</v>
          </cell>
          <cell r="E8329" t="str">
            <v>yes</v>
          </cell>
          <cell r="F8329" t="str">
            <v>yes</v>
          </cell>
        </row>
        <row r="8330">
          <cell r="A8330" t="str">
            <v>Foggy Dew Creek 04</v>
          </cell>
          <cell r="B8330" t="str">
            <v>Gold Creek</v>
          </cell>
          <cell r="C8330" t="str">
            <v>Methow</v>
          </cell>
          <cell r="D8330" t="str">
            <v>yes</v>
          </cell>
          <cell r="E8330" t="str">
            <v>yes</v>
          </cell>
          <cell r="F8330" t="str">
            <v>yes</v>
          </cell>
        </row>
        <row r="8331">
          <cell r="A8331" t="str">
            <v>Frazer Creek 01</v>
          </cell>
          <cell r="B8331" t="str">
            <v xml:space="preserve">Lower Beaver Creek </v>
          </cell>
          <cell r="C8331" t="str">
            <v>Methow</v>
          </cell>
          <cell r="D8331" t="str">
            <v>no</v>
          </cell>
          <cell r="E8331" t="str">
            <v>no</v>
          </cell>
          <cell r="F8331" t="str">
            <v>no</v>
          </cell>
        </row>
        <row r="8332">
          <cell r="A8332" t="str">
            <v>Frazer Creek 02</v>
          </cell>
          <cell r="B8332" t="str">
            <v xml:space="preserve">Lower Beaver Creek </v>
          </cell>
          <cell r="C8332" t="str">
            <v>Methow</v>
          </cell>
          <cell r="D8332" t="str">
            <v>no</v>
          </cell>
          <cell r="E8332" t="str">
            <v>no</v>
          </cell>
          <cell r="F8332" t="str">
            <v>no</v>
          </cell>
        </row>
        <row r="8333">
          <cell r="A8333" t="str">
            <v>Frazer Creek 03</v>
          </cell>
          <cell r="B8333" t="str">
            <v xml:space="preserve">Lower Beaver Creek </v>
          </cell>
          <cell r="C8333" t="str">
            <v>Methow</v>
          </cell>
          <cell r="D8333" t="str">
            <v>no</v>
          </cell>
          <cell r="E8333" t="str">
            <v>no</v>
          </cell>
          <cell r="F8333" t="str">
            <v>no</v>
          </cell>
        </row>
        <row r="8334">
          <cell r="A8334" t="str">
            <v>French Creek 01</v>
          </cell>
          <cell r="B8334" t="str">
            <v xml:space="preserve">Upper Icicle Creek </v>
          </cell>
          <cell r="C8334" t="str">
            <v>Wenatchee</v>
          </cell>
          <cell r="D8334" t="str">
            <v>no</v>
          </cell>
          <cell r="E8334" t="str">
            <v>no</v>
          </cell>
          <cell r="F8334" t="str">
            <v>yes</v>
          </cell>
        </row>
        <row r="8335">
          <cell r="A8335" t="str">
            <v>French Creek 02</v>
          </cell>
          <cell r="B8335" t="str">
            <v>French Creek (Wenatchee)</v>
          </cell>
          <cell r="C8335" t="str">
            <v>Wenatchee</v>
          </cell>
          <cell r="D8335" t="str">
            <v>no</v>
          </cell>
          <cell r="E8335" t="str">
            <v>no</v>
          </cell>
          <cell r="F8335" t="str">
            <v>yes</v>
          </cell>
        </row>
        <row r="8336">
          <cell r="A8336" t="str">
            <v>French Creek 03</v>
          </cell>
          <cell r="B8336" t="str">
            <v>French Creek (Wenatchee)</v>
          </cell>
          <cell r="C8336" t="str">
            <v>Wenatchee</v>
          </cell>
          <cell r="D8336" t="str">
            <v>no</v>
          </cell>
          <cell r="E8336" t="str">
            <v>no</v>
          </cell>
          <cell r="F8336" t="str">
            <v>yes</v>
          </cell>
        </row>
        <row r="8337">
          <cell r="A8337" t="str">
            <v>French Creek 04</v>
          </cell>
          <cell r="B8337" t="str">
            <v>French Creek (Wenatchee)</v>
          </cell>
          <cell r="C8337" t="str">
            <v>Wenatchee</v>
          </cell>
          <cell r="D8337" t="str">
            <v>no</v>
          </cell>
          <cell r="E8337" t="str">
            <v>no</v>
          </cell>
          <cell r="F8337" t="str">
            <v>yes</v>
          </cell>
        </row>
        <row r="8338">
          <cell r="A8338" t="str">
            <v>French Creek 05</v>
          </cell>
          <cell r="B8338" t="str">
            <v>French Creek (Wenatchee)</v>
          </cell>
          <cell r="C8338" t="str">
            <v>Wenatchee</v>
          </cell>
          <cell r="D8338" t="str">
            <v>no</v>
          </cell>
          <cell r="E8338" t="str">
            <v>no</v>
          </cell>
          <cell r="F8338" t="str">
            <v>yes</v>
          </cell>
        </row>
        <row r="8339">
          <cell r="A8339" t="str">
            <v>French Creek 06</v>
          </cell>
          <cell r="B8339" t="str">
            <v>French Creek (Wenatchee)</v>
          </cell>
          <cell r="C8339" t="str">
            <v>Wenatchee</v>
          </cell>
          <cell r="D8339" t="str">
            <v>no</v>
          </cell>
          <cell r="E8339" t="str">
            <v>no</v>
          </cell>
          <cell r="F8339" t="str">
            <v>yes</v>
          </cell>
        </row>
        <row r="8340">
          <cell r="A8340" t="str">
            <v>Freund Creek 01</v>
          </cell>
          <cell r="B8340" t="str">
            <v>Chumstick Creek</v>
          </cell>
          <cell r="C8340" t="str">
            <v>Wenatchee</v>
          </cell>
          <cell r="D8340" t="str">
            <v>no</v>
          </cell>
          <cell r="E8340" t="str">
            <v>yes</v>
          </cell>
          <cell r="F8340" t="str">
            <v>no</v>
          </cell>
        </row>
        <row r="8341">
          <cell r="A8341" t="str">
            <v>Gate Creek 01</v>
          </cell>
          <cell r="B8341" t="str">
            <v xml:space="preserve">Lower Chiwawa River </v>
          </cell>
          <cell r="C8341" t="str">
            <v>Wenatchee</v>
          </cell>
          <cell r="D8341" t="str">
            <v>no</v>
          </cell>
          <cell r="E8341" t="str">
            <v>yes</v>
          </cell>
          <cell r="F8341" t="str">
            <v>no</v>
          </cell>
        </row>
        <row r="8342">
          <cell r="A8342" t="str">
            <v>Gill Creek 01</v>
          </cell>
          <cell r="B8342" t="str">
            <v xml:space="preserve">Lower Nason Creek </v>
          </cell>
          <cell r="C8342" t="str">
            <v>Wenatchee</v>
          </cell>
          <cell r="D8342" t="str">
            <v>no</v>
          </cell>
          <cell r="E8342" t="str">
            <v>yes</v>
          </cell>
          <cell r="F8342" t="str">
            <v>no</v>
          </cell>
        </row>
        <row r="8343">
          <cell r="A8343" t="str">
            <v>Goat Creek 01</v>
          </cell>
          <cell r="B8343" t="str">
            <v xml:space="preserve">Goat Creek </v>
          </cell>
          <cell r="C8343" t="str">
            <v>Methow</v>
          </cell>
          <cell r="D8343" t="str">
            <v>yes</v>
          </cell>
          <cell r="E8343" t="str">
            <v>yes</v>
          </cell>
          <cell r="F8343" t="str">
            <v>yes</v>
          </cell>
        </row>
        <row r="8344">
          <cell r="A8344" t="str">
            <v>Goat Creek 02</v>
          </cell>
          <cell r="B8344" t="str">
            <v xml:space="preserve">Goat Creek </v>
          </cell>
          <cell r="C8344" t="str">
            <v>Methow</v>
          </cell>
          <cell r="D8344" t="str">
            <v>yes</v>
          </cell>
          <cell r="E8344" t="str">
            <v>yes</v>
          </cell>
          <cell r="F8344" t="str">
            <v>yes</v>
          </cell>
        </row>
        <row r="8345">
          <cell r="A8345" t="str">
            <v>Goat Creek 03</v>
          </cell>
          <cell r="B8345" t="str">
            <v xml:space="preserve">Goat Creek </v>
          </cell>
          <cell r="C8345" t="str">
            <v>Methow</v>
          </cell>
          <cell r="D8345" t="str">
            <v>yes</v>
          </cell>
          <cell r="E8345" t="str">
            <v>no</v>
          </cell>
          <cell r="F8345" t="str">
            <v>yes</v>
          </cell>
        </row>
        <row r="8346">
          <cell r="A8346" t="str">
            <v>Goat Creek 04</v>
          </cell>
          <cell r="B8346" t="str">
            <v xml:space="preserve">Goat Creek </v>
          </cell>
          <cell r="C8346" t="str">
            <v>Methow</v>
          </cell>
          <cell r="D8346" t="str">
            <v>no</v>
          </cell>
          <cell r="E8346" t="str">
            <v>no</v>
          </cell>
          <cell r="F8346" t="str">
            <v>yes</v>
          </cell>
        </row>
        <row r="8347">
          <cell r="A8347" t="str">
            <v>Goat Creek 05</v>
          </cell>
          <cell r="B8347" t="str">
            <v xml:space="preserve">Goat Creek </v>
          </cell>
          <cell r="C8347" t="str">
            <v>Methow</v>
          </cell>
          <cell r="D8347" t="str">
            <v>no</v>
          </cell>
          <cell r="E8347" t="str">
            <v>no</v>
          </cell>
          <cell r="F8347" t="str">
            <v>yes</v>
          </cell>
        </row>
        <row r="8348">
          <cell r="A8348" t="str">
            <v>Goat Creek 06</v>
          </cell>
          <cell r="B8348" t="str">
            <v xml:space="preserve">Goat Creek </v>
          </cell>
          <cell r="C8348" t="str">
            <v>Methow</v>
          </cell>
          <cell r="D8348" t="str">
            <v>no</v>
          </cell>
          <cell r="E8348" t="str">
            <v>no</v>
          </cell>
          <cell r="F8348" t="str">
            <v>yes</v>
          </cell>
        </row>
        <row r="8349">
          <cell r="A8349" t="str">
            <v>Goat Creek 07</v>
          </cell>
          <cell r="B8349" t="str">
            <v xml:space="preserve">Goat Creek </v>
          </cell>
          <cell r="C8349" t="str">
            <v>Methow</v>
          </cell>
          <cell r="D8349" t="str">
            <v>no</v>
          </cell>
          <cell r="E8349" t="str">
            <v>no</v>
          </cell>
          <cell r="F8349" t="str">
            <v>yes</v>
          </cell>
        </row>
        <row r="8350">
          <cell r="A8350" t="str">
            <v>Goat Creek 08</v>
          </cell>
          <cell r="B8350" t="str">
            <v xml:space="preserve">Goat Creek </v>
          </cell>
          <cell r="C8350" t="str">
            <v>Methow</v>
          </cell>
          <cell r="D8350" t="str">
            <v>no</v>
          </cell>
          <cell r="E8350" t="str">
            <v>no</v>
          </cell>
          <cell r="F8350" t="str">
            <v>yes</v>
          </cell>
        </row>
        <row r="8351">
          <cell r="A8351" t="str">
            <v>Goat Creek 09</v>
          </cell>
          <cell r="B8351" t="str">
            <v xml:space="preserve">Goat Creek </v>
          </cell>
          <cell r="C8351" t="str">
            <v>Methow</v>
          </cell>
          <cell r="D8351" t="str">
            <v>no</v>
          </cell>
          <cell r="E8351" t="str">
            <v>no</v>
          </cell>
          <cell r="F8351" t="str">
            <v>yes</v>
          </cell>
        </row>
        <row r="8352">
          <cell r="A8352" t="str">
            <v>Gold Creek 01</v>
          </cell>
          <cell r="B8352" t="str">
            <v>Methow River-Texas Creek</v>
          </cell>
          <cell r="C8352" t="str">
            <v>Methow</v>
          </cell>
          <cell r="D8352" t="str">
            <v>yes</v>
          </cell>
          <cell r="E8352" t="str">
            <v>yes</v>
          </cell>
          <cell r="F8352" t="str">
            <v>yes</v>
          </cell>
        </row>
        <row r="8353">
          <cell r="A8353" t="str">
            <v>Gold Creek 02</v>
          </cell>
          <cell r="B8353" t="str">
            <v>Gold Creek</v>
          </cell>
          <cell r="C8353" t="str">
            <v>Methow</v>
          </cell>
          <cell r="D8353" t="str">
            <v>no</v>
          </cell>
          <cell r="E8353" t="str">
            <v>yes</v>
          </cell>
          <cell r="F8353" t="str">
            <v>no</v>
          </cell>
        </row>
        <row r="8354">
          <cell r="A8354" t="str">
            <v>Gold Creek 03</v>
          </cell>
          <cell r="B8354" t="str">
            <v>Gold Creek</v>
          </cell>
          <cell r="C8354" t="str">
            <v>Methow</v>
          </cell>
          <cell r="D8354" t="str">
            <v>yes</v>
          </cell>
          <cell r="E8354" t="str">
            <v>yes</v>
          </cell>
          <cell r="F8354" t="str">
            <v>yes</v>
          </cell>
        </row>
        <row r="8355">
          <cell r="A8355" t="str">
            <v>Gold Creek 04</v>
          </cell>
          <cell r="B8355" t="str">
            <v>Gold Creek</v>
          </cell>
          <cell r="C8355" t="str">
            <v>Methow</v>
          </cell>
          <cell r="D8355" t="str">
            <v>yes</v>
          </cell>
          <cell r="E8355" t="str">
            <v>yes</v>
          </cell>
          <cell r="F8355" t="str">
            <v>yes</v>
          </cell>
        </row>
        <row r="8356">
          <cell r="A8356" t="str">
            <v>Gold Creek 05</v>
          </cell>
          <cell r="B8356" t="str">
            <v>Gold Creek</v>
          </cell>
          <cell r="C8356" t="str">
            <v>Methow</v>
          </cell>
          <cell r="D8356" t="str">
            <v>yes</v>
          </cell>
          <cell r="E8356" t="str">
            <v>yes</v>
          </cell>
          <cell r="F8356" t="str">
            <v>yes</v>
          </cell>
        </row>
        <row r="8357">
          <cell r="A8357" t="str">
            <v>Gold Creek North Fork 01</v>
          </cell>
          <cell r="B8357" t="str">
            <v>Gold Creek</v>
          </cell>
          <cell r="C8357" t="str">
            <v>Methow</v>
          </cell>
          <cell r="D8357" t="str">
            <v>yes</v>
          </cell>
          <cell r="E8357" t="str">
            <v>yes</v>
          </cell>
          <cell r="F8357" t="str">
            <v>yes</v>
          </cell>
        </row>
        <row r="8358">
          <cell r="A8358" t="str">
            <v>Gold Creek South Fork 01</v>
          </cell>
          <cell r="B8358" t="str">
            <v xml:space="preserve">South Fork Gold Creek </v>
          </cell>
          <cell r="C8358" t="str">
            <v>Methow</v>
          </cell>
          <cell r="D8358" t="str">
            <v>yes</v>
          </cell>
          <cell r="E8358" t="str">
            <v>yes</v>
          </cell>
          <cell r="F8358" t="str">
            <v>yes</v>
          </cell>
        </row>
        <row r="8359">
          <cell r="A8359" t="str">
            <v>Gold Creek South Fork 02</v>
          </cell>
          <cell r="B8359" t="str">
            <v xml:space="preserve">South Fork Gold Creek </v>
          </cell>
          <cell r="C8359" t="str">
            <v>Methow</v>
          </cell>
          <cell r="D8359" t="str">
            <v>yes</v>
          </cell>
          <cell r="E8359" t="str">
            <v>yes</v>
          </cell>
          <cell r="F8359" t="str">
            <v>yes</v>
          </cell>
        </row>
        <row r="8360">
          <cell r="A8360" t="str">
            <v>Gold Creek South Fork 03</v>
          </cell>
          <cell r="B8360" t="str">
            <v xml:space="preserve">South Fork Gold Creek </v>
          </cell>
          <cell r="C8360" t="str">
            <v>Methow</v>
          </cell>
          <cell r="D8360" t="str">
            <v>yes</v>
          </cell>
          <cell r="E8360" t="str">
            <v>yes</v>
          </cell>
          <cell r="F8360" t="str">
            <v>yes</v>
          </cell>
        </row>
        <row r="8361">
          <cell r="A8361" t="str">
            <v>Gold Creek South Fork 04</v>
          </cell>
          <cell r="B8361" t="str">
            <v xml:space="preserve">South Fork Gold Creek </v>
          </cell>
          <cell r="C8361" t="str">
            <v>Methow</v>
          </cell>
          <cell r="D8361" t="str">
            <v>no</v>
          </cell>
          <cell r="E8361" t="str">
            <v>no</v>
          </cell>
          <cell r="F8361" t="str">
            <v>yes</v>
          </cell>
        </row>
        <row r="8362">
          <cell r="A8362" t="str">
            <v>Goose Creek 01</v>
          </cell>
          <cell r="B8362" t="str">
            <v xml:space="preserve">Lower Chiwawa River </v>
          </cell>
          <cell r="C8362" t="str">
            <v>Wenatchee</v>
          </cell>
          <cell r="D8362" t="str">
            <v>yes</v>
          </cell>
          <cell r="E8362" t="str">
            <v>yes</v>
          </cell>
          <cell r="F8362" t="str">
            <v>no</v>
          </cell>
        </row>
        <row r="8363">
          <cell r="A8363" t="str">
            <v>Hansel Creek 01</v>
          </cell>
          <cell r="B8363" t="str">
            <v xml:space="preserve">Lower Peshastin Creek </v>
          </cell>
          <cell r="C8363" t="str">
            <v>Wenatchee</v>
          </cell>
          <cell r="D8363" t="str">
            <v>no</v>
          </cell>
          <cell r="E8363" t="str">
            <v>yes</v>
          </cell>
          <cell r="F8363" t="str">
            <v>no</v>
          </cell>
        </row>
        <row r="8364">
          <cell r="A8364" t="str">
            <v>Henry Creek 01</v>
          </cell>
          <cell r="B8364" t="str">
            <v xml:space="preserve">Upper Nason Creek </v>
          </cell>
          <cell r="C8364" t="str">
            <v>Wenatchee</v>
          </cell>
          <cell r="D8364" t="str">
            <v>no</v>
          </cell>
          <cell r="E8364" t="str">
            <v>no</v>
          </cell>
          <cell r="F8364" t="str">
            <v>yes</v>
          </cell>
        </row>
        <row r="8365">
          <cell r="A8365" t="str">
            <v>Hornet Creek 01</v>
          </cell>
          <cell r="B8365" t="str">
            <v xml:space="preserve">Lower Mad River </v>
          </cell>
          <cell r="C8365" t="str">
            <v>Entiat</v>
          </cell>
          <cell r="D8365" t="str">
            <v>yes</v>
          </cell>
          <cell r="E8365" t="str">
            <v>yes</v>
          </cell>
          <cell r="F8365" t="str">
            <v>yes</v>
          </cell>
        </row>
        <row r="8366">
          <cell r="A8366" t="str">
            <v>Hornet Creek 02</v>
          </cell>
          <cell r="B8366" t="str">
            <v xml:space="preserve">Lower Mad River </v>
          </cell>
          <cell r="C8366" t="str">
            <v>Entiat</v>
          </cell>
          <cell r="D8366" t="str">
            <v>no</v>
          </cell>
          <cell r="E8366" t="str">
            <v>yes</v>
          </cell>
          <cell r="F8366" t="str">
            <v>no</v>
          </cell>
        </row>
        <row r="8367">
          <cell r="A8367" t="str">
            <v>Hornet Draw 01</v>
          </cell>
          <cell r="B8367" t="str">
            <v xml:space="preserve">Libby Creek </v>
          </cell>
          <cell r="C8367" t="str">
            <v>Methow</v>
          </cell>
          <cell r="D8367" t="str">
            <v>no</v>
          </cell>
          <cell r="E8367" t="str">
            <v>yes</v>
          </cell>
          <cell r="F8367" t="str">
            <v>no</v>
          </cell>
        </row>
        <row r="8368">
          <cell r="A8368" t="str">
            <v>Icicle Creek Lower 01</v>
          </cell>
          <cell r="B8368" t="str">
            <v xml:space="preserve">Lower Icicle Creek </v>
          </cell>
          <cell r="C8368" t="str">
            <v>Wenatchee</v>
          </cell>
          <cell r="D8368" t="str">
            <v>yes</v>
          </cell>
          <cell r="E8368" t="str">
            <v>yes</v>
          </cell>
          <cell r="F8368" t="str">
            <v>yes</v>
          </cell>
        </row>
        <row r="8369">
          <cell r="A8369" t="str">
            <v>Icicle Creek Lower 02</v>
          </cell>
          <cell r="B8369" t="str">
            <v xml:space="preserve">Lower Icicle Creek </v>
          </cell>
          <cell r="C8369" t="str">
            <v>Wenatchee</v>
          </cell>
          <cell r="D8369" t="str">
            <v>yes</v>
          </cell>
          <cell r="E8369" t="str">
            <v>yes</v>
          </cell>
          <cell r="F8369" t="str">
            <v>yes</v>
          </cell>
        </row>
        <row r="8370">
          <cell r="A8370" t="str">
            <v>Icicle Creek Lower 03</v>
          </cell>
          <cell r="B8370" t="str">
            <v xml:space="preserve">Lower Icicle Creek </v>
          </cell>
          <cell r="C8370" t="str">
            <v>Wenatchee</v>
          </cell>
          <cell r="D8370" t="str">
            <v>yes</v>
          </cell>
          <cell r="E8370" t="str">
            <v>yes</v>
          </cell>
          <cell r="F8370" t="str">
            <v>yes</v>
          </cell>
        </row>
        <row r="8371">
          <cell r="A8371" t="str">
            <v>Icicle Creek Lower 04</v>
          </cell>
          <cell r="B8371" t="str">
            <v xml:space="preserve">Lower Icicle Creek </v>
          </cell>
          <cell r="C8371" t="str">
            <v>Wenatchee</v>
          </cell>
          <cell r="D8371" t="str">
            <v>yes</v>
          </cell>
          <cell r="E8371" t="str">
            <v>yes</v>
          </cell>
          <cell r="F8371" t="str">
            <v>yes</v>
          </cell>
        </row>
        <row r="8372">
          <cell r="A8372" t="str">
            <v>Icicle Creek Lower 05</v>
          </cell>
          <cell r="B8372" t="str">
            <v xml:space="preserve">Lower Icicle Creek </v>
          </cell>
          <cell r="C8372" t="str">
            <v>Wenatchee</v>
          </cell>
          <cell r="D8372" t="str">
            <v>yes</v>
          </cell>
          <cell r="E8372" t="str">
            <v>yes</v>
          </cell>
          <cell r="F8372" t="str">
            <v>yes</v>
          </cell>
        </row>
        <row r="8373">
          <cell r="A8373" t="str">
            <v>Icicle Creek Lower 06</v>
          </cell>
          <cell r="B8373" t="str">
            <v xml:space="preserve">Lower Icicle Creek </v>
          </cell>
          <cell r="C8373" t="str">
            <v>Wenatchee</v>
          </cell>
          <cell r="D8373" t="str">
            <v>no</v>
          </cell>
          <cell r="E8373" t="str">
            <v>no</v>
          </cell>
          <cell r="F8373" t="str">
            <v>yes</v>
          </cell>
        </row>
        <row r="8374">
          <cell r="A8374" t="str">
            <v>Icicle Creek Lower 07</v>
          </cell>
          <cell r="B8374" t="str">
            <v xml:space="preserve">Lower Icicle Creek </v>
          </cell>
          <cell r="C8374" t="str">
            <v>Wenatchee</v>
          </cell>
          <cell r="D8374" t="str">
            <v>no</v>
          </cell>
          <cell r="E8374" t="str">
            <v>no</v>
          </cell>
          <cell r="F8374" t="str">
            <v>yes</v>
          </cell>
        </row>
        <row r="8375">
          <cell r="A8375" t="str">
            <v>Icicle Creek Lower 08</v>
          </cell>
          <cell r="B8375" t="str">
            <v xml:space="preserve">Lower Icicle Creek </v>
          </cell>
          <cell r="C8375" t="str">
            <v>Wenatchee</v>
          </cell>
          <cell r="D8375" t="str">
            <v>no</v>
          </cell>
          <cell r="E8375" t="str">
            <v>no</v>
          </cell>
          <cell r="F8375" t="str">
            <v>yes</v>
          </cell>
        </row>
        <row r="8376">
          <cell r="A8376" t="str">
            <v>Icicle Creek Middle 01</v>
          </cell>
          <cell r="B8376" t="str">
            <v xml:space="preserve">Middle Icicle Creek </v>
          </cell>
          <cell r="C8376" t="str">
            <v>Wenatchee</v>
          </cell>
          <cell r="D8376" t="str">
            <v>no</v>
          </cell>
          <cell r="E8376" t="str">
            <v>no</v>
          </cell>
          <cell r="F8376" t="str">
            <v>yes</v>
          </cell>
        </row>
        <row r="8377">
          <cell r="A8377" t="str">
            <v>Icicle Creek Middle 02</v>
          </cell>
          <cell r="B8377" t="str">
            <v xml:space="preserve">Middle Icicle Creek </v>
          </cell>
          <cell r="C8377" t="str">
            <v>Wenatchee</v>
          </cell>
          <cell r="D8377" t="str">
            <v>no</v>
          </cell>
          <cell r="E8377" t="str">
            <v>no</v>
          </cell>
          <cell r="F8377" t="str">
            <v>yes</v>
          </cell>
        </row>
        <row r="8378">
          <cell r="A8378" t="str">
            <v>Icicle Creek Middle 03</v>
          </cell>
          <cell r="B8378" t="str">
            <v xml:space="preserve">Middle Icicle Creek </v>
          </cell>
          <cell r="C8378" t="str">
            <v>Wenatchee</v>
          </cell>
          <cell r="D8378" t="str">
            <v>no</v>
          </cell>
          <cell r="E8378" t="str">
            <v>no</v>
          </cell>
          <cell r="F8378" t="str">
            <v>yes</v>
          </cell>
        </row>
        <row r="8379">
          <cell r="A8379" t="str">
            <v>Icicle Creek Middle 04</v>
          </cell>
          <cell r="B8379" t="str">
            <v xml:space="preserve">Middle Icicle Creek </v>
          </cell>
          <cell r="C8379" t="str">
            <v>Wenatchee</v>
          </cell>
          <cell r="D8379" t="str">
            <v>no</v>
          </cell>
          <cell r="E8379" t="str">
            <v>no</v>
          </cell>
          <cell r="F8379" t="str">
            <v>yes</v>
          </cell>
        </row>
        <row r="8380">
          <cell r="A8380" t="str">
            <v>Icicle Creek Middle 05</v>
          </cell>
          <cell r="B8380" t="str">
            <v xml:space="preserve">Middle Icicle Creek </v>
          </cell>
          <cell r="C8380" t="str">
            <v>Wenatchee</v>
          </cell>
          <cell r="D8380" t="str">
            <v>no</v>
          </cell>
          <cell r="E8380" t="str">
            <v>no</v>
          </cell>
          <cell r="F8380" t="str">
            <v>yes</v>
          </cell>
        </row>
        <row r="8381">
          <cell r="A8381" t="str">
            <v>Icicle Creek Middle 06</v>
          </cell>
          <cell r="B8381" t="str">
            <v xml:space="preserve">Middle Icicle Creek </v>
          </cell>
          <cell r="C8381" t="str">
            <v>Wenatchee</v>
          </cell>
          <cell r="D8381" t="str">
            <v>no</v>
          </cell>
          <cell r="E8381" t="str">
            <v>no</v>
          </cell>
          <cell r="F8381" t="str">
            <v>yes</v>
          </cell>
        </row>
        <row r="8382">
          <cell r="A8382" t="str">
            <v>Icicle Creek Middle 07</v>
          </cell>
          <cell r="B8382" t="str">
            <v xml:space="preserve">Middle Icicle Creek </v>
          </cell>
          <cell r="C8382" t="str">
            <v>Wenatchee</v>
          </cell>
          <cell r="D8382" t="str">
            <v>no</v>
          </cell>
          <cell r="E8382" t="str">
            <v>no</v>
          </cell>
          <cell r="F8382" t="str">
            <v>yes</v>
          </cell>
        </row>
        <row r="8383">
          <cell r="A8383" t="str">
            <v>Icicle Creek Middle 08</v>
          </cell>
          <cell r="B8383" t="str">
            <v xml:space="preserve">Middle Icicle Creek </v>
          </cell>
          <cell r="C8383" t="str">
            <v>Wenatchee</v>
          </cell>
          <cell r="D8383" t="str">
            <v>no</v>
          </cell>
          <cell r="E8383" t="str">
            <v>no</v>
          </cell>
          <cell r="F8383" t="str">
            <v>yes</v>
          </cell>
        </row>
        <row r="8384">
          <cell r="A8384" t="str">
            <v>Icicle Creek Middle 09</v>
          </cell>
          <cell r="B8384" t="str">
            <v xml:space="preserve">Middle Icicle Creek </v>
          </cell>
          <cell r="C8384" t="str">
            <v>Wenatchee</v>
          </cell>
          <cell r="D8384" t="str">
            <v>no</v>
          </cell>
          <cell r="E8384" t="str">
            <v>no</v>
          </cell>
          <cell r="F8384" t="str">
            <v>yes</v>
          </cell>
        </row>
        <row r="8385">
          <cell r="A8385" t="str">
            <v>Icicle Creek Middle 10</v>
          </cell>
          <cell r="B8385" t="str">
            <v xml:space="preserve">Middle Icicle Creek </v>
          </cell>
          <cell r="C8385" t="str">
            <v>Wenatchee</v>
          </cell>
          <cell r="D8385" t="str">
            <v>no</v>
          </cell>
          <cell r="E8385" t="str">
            <v>no</v>
          </cell>
          <cell r="F8385" t="str">
            <v>yes</v>
          </cell>
        </row>
        <row r="8386">
          <cell r="A8386" t="str">
            <v>Icicle Creek Middle 11</v>
          </cell>
          <cell r="B8386" t="str">
            <v xml:space="preserve">Upper Icicle Creek </v>
          </cell>
          <cell r="C8386" t="str">
            <v>Wenatchee</v>
          </cell>
          <cell r="D8386" t="str">
            <v>no</v>
          </cell>
          <cell r="E8386" t="str">
            <v>no</v>
          </cell>
          <cell r="F8386" t="str">
            <v>yes</v>
          </cell>
        </row>
        <row r="8387">
          <cell r="A8387" t="str">
            <v>Icicle Creek Upper 01</v>
          </cell>
          <cell r="B8387" t="str">
            <v xml:space="preserve">Upper Icicle Creek </v>
          </cell>
          <cell r="C8387" t="str">
            <v>Wenatchee</v>
          </cell>
          <cell r="D8387" t="str">
            <v>no</v>
          </cell>
          <cell r="E8387" t="str">
            <v>no</v>
          </cell>
          <cell r="F8387" t="str">
            <v>yes</v>
          </cell>
        </row>
        <row r="8388">
          <cell r="A8388" t="str">
            <v>Icicle Creek Upper 02</v>
          </cell>
          <cell r="B8388" t="str">
            <v xml:space="preserve">Upper Icicle Creek </v>
          </cell>
          <cell r="C8388" t="str">
            <v>Wenatchee</v>
          </cell>
          <cell r="D8388" t="str">
            <v>no</v>
          </cell>
          <cell r="E8388" t="str">
            <v>no</v>
          </cell>
          <cell r="F8388" t="str">
            <v>yes</v>
          </cell>
        </row>
        <row r="8389">
          <cell r="A8389" t="str">
            <v>Icicle Creek Upper 03</v>
          </cell>
          <cell r="B8389" t="str">
            <v xml:space="preserve">Upper Icicle Creek </v>
          </cell>
          <cell r="C8389" t="str">
            <v>Wenatchee</v>
          </cell>
          <cell r="D8389" t="str">
            <v>no</v>
          </cell>
          <cell r="E8389" t="str">
            <v>no</v>
          </cell>
          <cell r="F8389" t="str">
            <v>yes</v>
          </cell>
        </row>
        <row r="8390">
          <cell r="A8390" t="str">
            <v>Icicle Creek Upper 04</v>
          </cell>
          <cell r="B8390" t="str">
            <v xml:space="preserve">Upper Icicle Creek </v>
          </cell>
          <cell r="C8390" t="str">
            <v>Wenatchee</v>
          </cell>
          <cell r="D8390" t="str">
            <v>no</v>
          </cell>
          <cell r="E8390" t="str">
            <v>no</v>
          </cell>
          <cell r="F8390" t="str">
            <v>yes</v>
          </cell>
        </row>
        <row r="8391">
          <cell r="A8391" t="str">
            <v>Icicle Creek Upper 05</v>
          </cell>
          <cell r="B8391" t="str">
            <v xml:space="preserve">Upper Icicle Creek </v>
          </cell>
          <cell r="C8391" t="str">
            <v>Wenatchee</v>
          </cell>
          <cell r="D8391" t="str">
            <v>no</v>
          </cell>
          <cell r="E8391" t="str">
            <v>no</v>
          </cell>
          <cell r="F8391" t="str">
            <v>no</v>
          </cell>
        </row>
        <row r="8392">
          <cell r="A8392" t="str">
            <v>Indian Creek 01</v>
          </cell>
          <cell r="B8392" t="str">
            <v xml:space="preserve">Tillicum Creek </v>
          </cell>
          <cell r="C8392" t="str">
            <v>Entiat</v>
          </cell>
          <cell r="D8392" t="str">
            <v>no</v>
          </cell>
          <cell r="E8392" t="str">
            <v>yes</v>
          </cell>
          <cell r="F8392" t="str">
            <v>no</v>
          </cell>
        </row>
        <row r="8393">
          <cell r="A8393" t="str">
            <v>Ingalls Creek 01</v>
          </cell>
          <cell r="B8393" t="str">
            <v xml:space="preserve">Upper Peshastin Creek </v>
          </cell>
          <cell r="C8393" t="str">
            <v>Wenatchee</v>
          </cell>
          <cell r="D8393" t="str">
            <v>yes</v>
          </cell>
          <cell r="E8393" t="str">
            <v>yes</v>
          </cell>
          <cell r="F8393" t="str">
            <v>yes</v>
          </cell>
        </row>
        <row r="8394">
          <cell r="A8394" t="str">
            <v>Ingalls Creek 02</v>
          </cell>
          <cell r="B8394" t="str">
            <v xml:space="preserve">Ingalls Creek </v>
          </cell>
          <cell r="C8394" t="str">
            <v>Wenatchee</v>
          </cell>
          <cell r="D8394" t="str">
            <v>yes</v>
          </cell>
          <cell r="E8394" t="str">
            <v>yes</v>
          </cell>
          <cell r="F8394" t="str">
            <v>yes</v>
          </cell>
        </row>
        <row r="8395">
          <cell r="A8395" t="str">
            <v>Ingalls Creek 03</v>
          </cell>
          <cell r="B8395" t="str">
            <v xml:space="preserve">Ingalls Creek </v>
          </cell>
          <cell r="C8395" t="str">
            <v>Wenatchee</v>
          </cell>
          <cell r="D8395" t="str">
            <v>no</v>
          </cell>
          <cell r="E8395" t="str">
            <v>no</v>
          </cell>
          <cell r="F8395" t="str">
            <v>yes</v>
          </cell>
        </row>
        <row r="8396">
          <cell r="A8396" t="str">
            <v>Jack Creek 01</v>
          </cell>
          <cell r="B8396" t="str">
            <v xml:space="preserve">Jack Creek </v>
          </cell>
          <cell r="C8396" t="str">
            <v>Wenatchee</v>
          </cell>
          <cell r="D8396" t="str">
            <v>no</v>
          </cell>
          <cell r="E8396" t="str">
            <v>no</v>
          </cell>
          <cell r="F8396" t="str">
            <v>yes</v>
          </cell>
        </row>
        <row r="8397">
          <cell r="A8397" t="str">
            <v>Kahler Creek 01</v>
          </cell>
          <cell r="B8397" t="str">
            <v xml:space="preserve">Lower Nason Creek </v>
          </cell>
          <cell r="C8397" t="str">
            <v>Wenatchee</v>
          </cell>
          <cell r="D8397" t="str">
            <v>yes</v>
          </cell>
          <cell r="E8397" t="str">
            <v>yes</v>
          </cell>
          <cell r="F8397" t="str">
            <v>no</v>
          </cell>
        </row>
        <row r="8398">
          <cell r="A8398" t="str">
            <v>Kloochman Creek 01</v>
          </cell>
          <cell r="B8398" t="str">
            <v xml:space="preserve">Tillicum Creek </v>
          </cell>
          <cell r="C8398" t="str">
            <v>Entiat</v>
          </cell>
          <cell r="D8398" t="str">
            <v>no</v>
          </cell>
          <cell r="E8398" t="str">
            <v>yes</v>
          </cell>
          <cell r="F8398" t="str">
            <v>no</v>
          </cell>
        </row>
        <row r="8399">
          <cell r="A8399" t="str">
            <v>Lake Creek Entiat 01</v>
          </cell>
          <cell r="B8399" t="str">
            <v>Entiat River-Lake Creek</v>
          </cell>
          <cell r="C8399" t="str">
            <v>Entiat</v>
          </cell>
          <cell r="D8399" t="str">
            <v>no</v>
          </cell>
          <cell r="E8399" t="str">
            <v>no</v>
          </cell>
          <cell r="F8399" t="str">
            <v>yes</v>
          </cell>
        </row>
        <row r="8400">
          <cell r="A8400" t="str">
            <v>Lake Creek Methow 01</v>
          </cell>
          <cell r="B8400" t="str">
            <v>Lake Creek (Methow)</v>
          </cell>
          <cell r="C8400" t="str">
            <v>Methow</v>
          </cell>
          <cell r="D8400" t="str">
            <v>yes</v>
          </cell>
          <cell r="E8400" t="str">
            <v>yes</v>
          </cell>
          <cell r="F8400" t="str">
            <v>yes</v>
          </cell>
        </row>
        <row r="8401">
          <cell r="A8401" t="str">
            <v>Lake Creek Methow 02</v>
          </cell>
          <cell r="B8401" t="str">
            <v>Lake Creek (Methow)</v>
          </cell>
          <cell r="C8401" t="str">
            <v>Methow</v>
          </cell>
          <cell r="D8401" t="str">
            <v>no</v>
          </cell>
          <cell r="E8401" t="str">
            <v>yes</v>
          </cell>
          <cell r="F8401" t="str">
            <v>yes</v>
          </cell>
        </row>
        <row r="8402">
          <cell r="A8402" t="str">
            <v>Lake Creek Methow 03</v>
          </cell>
          <cell r="B8402" t="str">
            <v>Lake Creek (Methow)</v>
          </cell>
          <cell r="C8402" t="str">
            <v>Methow</v>
          </cell>
          <cell r="D8402" t="str">
            <v>no</v>
          </cell>
          <cell r="E8402" t="str">
            <v>yes</v>
          </cell>
          <cell r="F8402" t="str">
            <v>yes</v>
          </cell>
        </row>
        <row r="8403">
          <cell r="A8403" t="str">
            <v>Lake Creek Methow 04</v>
          </cell>
          <cell r="B8403" t="str">
            <v>Lake Creek (Methow)</v>
          </cell>
          <cell r="C8403" t="str">
            <v>Methow</v>
          </cell>
          <cell r="D8403" t="str">
            <v>no</v>
          </cell>
          <cell r="E8403" t="str">
            <v>yes</v>
          </cell>
          <cell r="F8403" t="str">
            <v>yes</v>
          </cell>
        </row>
        <row r="8404">
          <cell r="A8404" t="str">
            <v>Lake Creek Methow 05</v>
          </cell>
          <cell r="B8404" t="str">
            <v>Lake Creek (Methow)</v>
          </cell>
          <cell r="C8404" t="str">
            <v>Methow</v>
          </cell>
          <cell r="D8404" t="str">
            <v>no</v>
          </cell>
          <cell r="E8404" t="str">
            <v>yes</v>
          </cell>
          <cell r="F8404" t="str">
            <v>yes</v>
          </cell>
        </row>
        <row r="8405">
          <cell r="A8405" t="str">
            <v>Lake Creek Methow 06</v>
          </cell>
          <cell r="B8405" t="str">
            <v>Lake Creek (Methow)</v>
          </cell>
          <cell r="C8405" t="str">
            <v>Methow</v>
          </cell>
          <cell r="D8405" t="str">
            <v>no</v>
          </cell>
          <cell r="E8405" t="str">
            <v>yes</v>
          </cell>
          <cell r="F8405" t="str">
            <v>yes</v>
          </cell>
        </row>
        <row r="8406">
          <cell r="A8406" t="str">
            <v>Lake Wenatchee 01</v>
          </cell>
          <cell r="B8406" t="str">
            <v xml:space="preserve">Lake Wenatchee </v>
          </cell>
          <cell r="C8406" t="str">
            <v>Wenatchee</v>
          </cell>
          <cell r="D8406" t="str">
            <v>yes</v>
          </cell>
          <cell r="E8406" t="str">
            <v>yes</v>
          </cell>
          <cell r="F8406" t="str">
            <v>yes</v>
          </cell>
        </row>
        <row r="8407">
          <cell r="A8407" t="str">
            <v>Larsen Creek 01</v>
          </cell>
          <cell r="B8407" t="str">
            <v xml:space="preserve">Lower Peshastin Creek </v>
          </cell>
          <cell r="C8407" t="str">
            <v>Wenatchee</v>
          </cell>
          <cell r="D8407" t="str">
            <v>no</v>
          </cell>
          <cell r="E8407" t="str">
            <v>no</v>
          </cell>
          <cell r="F8407" t="str">
            <v>no</v>
          </cell>
        </row>
        <row r="8408">
          <cell r="A8408" t="str">
            <v>Leland Creek 01</v>
          </cell>
          <cell r="B8408" t="str">
            <v xml:space="preserve">Upper Icicle Creek </v>
          </cell>
          <cell r="C8408" t="str">
            <v>Wenatchee</v>
          </cell>
          <cell r="D8408" t="str">
            <v>no</v>
          </cell>
          <cell r="E8408" t="str">
            <v>no</v>
          </cell>
          <cell r="F8408" t="str">
            <v>yes</v>
          </cell>
        </row>
        <row r="8409">
          <cell r="A8409" t="str">
            <v>Leland Creek 02</v>
          </cell>
          <cell r="B8409" t="str">
            <v xml:space="preserve">Upper Icicle Creek </v>
          </cell>
          <cell r="C8409" t="str">
            <v>Wenatchee</v>
          </cell>
          <cell r="D8409" t="str">
            <v>no</v>
          </cell>
          <cell r="E8409" t="str">
            <v>no</v>
          </cell>
          <cell r="F8409" t="str">
            <v>yes</v>
          </cell>
        </row>
        <row r="8410">
          <cell r="A8410" t="str">
            <v>Leland Creek 03</v>
          </cell>
          <cell r="B8410" t="str">
            <v xml:space="preserve">Upper Icicle Creek </v>
          </cell>
          <cell r="C8410" t="str">
            <v>Wenatchee</v>
          </cell>
          <cell r="D8410" t="str">
            <v>no</v>
          </cell>
          <cell r="E8410" t="str">
            <v>no</v>
          </cell>
          <cell r="F8410" t="str">
            <v>yes</v>
          </cell>
        </row>
        <row r="8411">
          <cell r="A8411" t="str">
            <v>Leland Creek 04</v>
          </cell>
          <cell r="B8411" t="str">
            <v xml:space="preserve">Upper Icicle Creek </v>
          </cell>
          <cell r="C8411" t="str">
            <v>Wenatchee</v>
          </cell>
          <cell r="D8411" t="str">
            <v>no</v>
          </cell>
          <cell r="E8411" t="str">
            <v>no</v>
          </cell>
          <cell r="F8411" t="str">
            <v>yes</v>
          </cell>
        </row>
        <row r="8412">
          <cell r="A8412" t="str">
            <v>Libby Creek 01</v>
          </cell>
          <cell r="B8412" t="str">
            <v xml:space="preserve">Libby Creek </v>
          </cell>
          <cell r="C8412" t="str">
            <v>Methow</v>
          </cell>
          <cell r="D8412" t="str">
            <v>yes</v>
          </cell>
          <cell r="E8412" t="str">
            <v>yes</v>
          </cell>
          <cell r="F8412" t="str">
            <v>yes</v>
          </cell>
        </row>
        <row r="8413">
          <cell r="A8413" t="str">
            <v>Libby Creek 02</v>
          </cell>
          <cell r="B8413" t="str">
            <v xml:space="preserve">Libby Creek </v>
          </cell>
          <cell r="C8413" t="str">
            <v>Methow</v>
          </cell>
          <cell r="D8413" t="str">
            <v>yes</v>
          </cell>
          <cell r="E8413" t="str">
            <v>yes</v>
          </cell>
          <cell r="F8413" t="str">
            <v>yes</v>
          </cell>
        </row>
        <row r="8414">
          <cell r="A8414" t="str">
            <v>Libby Creek 03</v>
          </cell>
          <cell r="B8414" t="str">
            <v xml:space="preserve">Libby Creek </v>
          </cell>
          <cell r="C8414" t="str">
            <v>Methow</v>
          </cell>
          <cell r="D8414" t="str">
            <v>yes</v>
          </cell>
          <cell r="E8414" t="str">
            <v>yes</v>
          </cell>
          <cell r="F8414" t="str">
            <v>yes</v>
          </cell>
        </row>
        <row r="8415">
          <cell r="A8415" t="str">
            <v>Libby Creek 04</v>
          </cell>
          <cell r="B8415" t="str">
            <v xml:space="preserve">Libby Creek </v>
          </cell>
          <cell r="C8415" t="str">
            <v>Methow</v>
          </cell>
          <cell r="D8415" t="str">
            <v>yes</v>
          </cell>
          <cell r="E8415" t="str">
            <v>yes</v>
          </cell>
          <cell r="F8415" t="str">
            <v>yes</v>
          </cell>
        </row>
        <row r="8416">
          <cell r="A8416" t="str">
            <v>Libby Creek 05</v>
          </cell>
          <cell r="B8416" t="str">
            <v xml:space="preserve">Libby Creek </v>
          </cell>
          <cell r="C8416" t="str">
            <v>Methow</v>
          </cell>
          <cell r="D8416" t="str">
            <v>yes</v>
          </cell>
          <cell r="E8416" t="str">
            <v>yes</v>
          </cell>
          <cell r="F8416" t="str">
            <v>yes</v>
          </cell>
        </row>
        <row r="8417">
          <cell r="A8417" t="str">
            <v>Libby Creek 06</v>
          </cell>
          <cell r="B8417" t="str">
            <v xml:space="preserve">Libby Creek </v>
          </cell>
          <cell r="C8417" t="str">
            <v>Methow</v>
          </cell>
          <cell r="D8417" t="str">
            <v>yes</v>
          </cell>
          <cell r="E8417" t="str">
            <v>yes</v>
          </cell>
          <cell r="F8417" t="str">
            <v>yes</v>
          </cell>
        </row>
        <row r="8418">
          <cell r="A8418" t="str">
            <v>Libby Creek 07</v>
          </cell>
          <cell r="B8418" t="str">
            <v xml:space="preserve">Libby Creek </v>
          </cell>
          <cell r="C8418" t="str">
            <v>Methow</v>
          </cell>
          <cell r="D8418" t="str">
            <v>yes</v>
          </cell>
          <cell r="E8418" t="str">
            <v>yes</v>
          </cell>
          <cell r="F8418" t="str">
            <v>yes</v>
          </cell>
        </row>
        <row r="8419">
          <cell r="A8419" t="str">
            <v>Libby Creek North Fork 01</v>
          </cell>
          <cell r="B8419" t="str">
            <v xml:space="preserve">Libby Creek </v>
          </cell>
          <cell r="C8419" t="str">
            <v>Methow</v>
          </cell>
          <cell r="D8419" t="str">
            <v>no</v>
          </cell>
          <cell r="E8419" t="str">
            <v>no</v>
          </cell>
          <cell r="F8419" t="str">
            <v>no</v>
          </cell>
        </row>
        <row r="8420">
          <cell r="A8420" t="str">
            <v>Libby Creek North Fork 02</v>
          </cell>
          <cell r="B8420" t="str">
            <v xml:space="preserve">Libby Creek </v>
          </cell>
          <cell r="C8420" t="str">
            <v>Methow</v>
          </cell>
          <cell r="D8420" t="str">
            <v>no</v>
          </cell>
          <cell r="E8420" t="str">
            <v>no</v>
          </cell>
          <cell r="F8420" t="str">
            <v>no</v>
          </cell>
        </row>
        <row r="8421">
          <cell r="A8421" t="str">
            <v>Libby Creek South Fork 01</v>
          </cell>
          <cell r="B8421" t="str">
            <v xml:space="preserve">Libby Creek </v>
          </cell>
          <cell r="C8421" t="str">
            <v>Methow</v>
          </cell>
          <cell r="D8421" t="str">
            <v>no</v>
          </cell>
          <cell r="E8421" t="str">
            <v>no</v>
          </cell>
          <cell r="F8421" t="str">
            <v>no</v>
          </cell>
        </row>
        <row r="8422">
          <cell r="A8422" t="str">
            <v>Libby Creek South Fork 02</v>
          </cell>
          <cell r="B8422" t="str">
            <v xml:space="preserve">Libby Creek </v>
          </cell>
          <cell r="C8422" t="str">
            <v>Methow</v>
          </cell>
          <cell r="D8422" t="str">
            <v>no</v>
          </cell>
          <cell r="E8422" t="str">
            <v>no</v>
          </cell>
          <cell r="F8422" t="str">
            <v>no</v>
          </cell>
        </row>
        <row r="8423">
          <cell r="A8423" t="str">
            <v>Little Bridge Creek 01</v>
          </cell>
          <cell r="B8423" t="str">
            <v xml:space="preserve">Little Bridge Creek </v>
          </cell>
          <cell r="C8423" t="str">
            <v>Methow</v>
          </cell>
          <cell r="D8423" t="str">
            <v>no</v>
          </cell>
          <cell r="E8423" t="str">
            <v>no</v>
          </cell>
          <cell r="F8423" t="str">
            <v>no</v>
          </cell>
        </row>
        <row r="8424">
          <cell r="A8424" t="str">
            <v>Little Bridge Creek 02</v>
          </cell>
          <cell r="B8424" t="str">
            <v xml:space="preserve">Little Bridge Creek </v>
          </cell>
          <cell r="C8424" t="str">
            <v>Methow</v>
          </cell>
          <cell r="D8424" t="str">
            <v>yes</v>
          </cell>
          <cell r="E8424" t="str">
            <v>yes</v>
          </cell>
          <cell r="F8424" t="str">
            <v>yes</v>
          </cell>
        </row>
        <row r="8425">
          <cell r="A8425" t="str">
            <v>Little Bridge Creek 03</v>
          </cell>
          <cell r="B8425" t="str">
            <v xml:space="preserve">Little Bridge Creek </v>
          </cell>
          <cell r="C8425" t="str">
            <v>Methow</v>
          </cell>
          <cell r="D8425" t="str">
            <v>yes</v>
          </cell>
          <cell r="E8425" t="str">
            <v>yes</v>
          </cell>
          <cell r="F8425" t="str">
            <v>yes</v>
          </cell>
        </row>
        <row r="8426">
          <cell r="A8426" t="str">
            <v>Little Bridge Creek 04</v>
          </cell>
          <cell r="B8426" t="str">
            <v xml:space="preserve">Little Bridge Creek </v>
          </cell>
          <cell r="C8426" t="str">
            <v>Methow</v>
          </cell>
          <cell r="D8426" t="str">
            <v>yes</v>
          </cell>
          <cell r="E8426" t="str">
            <v>yes</v>
          </cell>
          <cell r="F8426" t="str">
            <v>yes</v>
          </cell>
        </row>
        <row r="8427">
          <cell r="A8427" t="str">
            <v>Little Bridge Creek 05</v>
          </cell>
          <cell r="B8427" t="str">
            <v xml:space="preserve">Little Bridge Creek </v>
          </cell>
          <cell r="C8427" t="str">
            <v>Methow</v>
          </cell>
          <cell r="D8427" t="str">
            <v>yes</v>
          </cell>
          <cell r="E8427" t="str">
            <v>yes</v>
          </cell>
          <cell r="F8427" t="str">
            <v>yes</v>
          </cell>
        </row>
        <row r="8428">
          <cell r="A8428" t="str">
            <v>Little Bridge Creek 06</v>
          </cell>
          <cell r="B8428" t="str">
            <v xml:space="preserve">Little Bridge Creek </v>
          </cell>
          <cell r="C8428" t="str">
            <v>Methow</v>
          </cell>
          <cell r="D8428" t="str">
            <v>yes</v>
          </cell>
          <cell r="E8428" t="str">
            <v>yes</v>
          </cell>
          <cell r="F8428" t="str">
            <v>yes</v>
          </cell>
        </row>
        <row r="8429">
          <cell r="A8429" t="str">
            <v>Little Camas Creek 01</v>
          </cell>
          <cell r="B8429" t="str">
            <v xml:space="preserve">Sand Creek </v>
          </cell>
          <cell r="C8429" t="str">
            <v>Wenatchee</v>
          </cell>
          <cell r="D8429" t="str">
            <v>no</v>
          </cell>
          <cell r="E8429" t="str">
            <v>yes</v>
          </cell>
          <cell r="F8429" t="str">
            <v>no</v>
          </cell>
        </row>
        <row r="8430">
          <cell r="A8430" t="str">
            <v>Little Giant Creek 01</v>
          </cell>
          <cell r="B8430" t="str">
            <v xml:space="preserve">Upper Chiwawa River </v>
          </cell>
          <cell r="C8430" t="str">
            <v>Wenatchee</v>
          </cell>
          <cell r="D8430" t="str">
            <v>no</v>
          </cell>
          <cell r="E8430" t="str">
            <v>yes</v>
          </cell>
          <cell r="F8430" t="str">
            <v>no</v>
          </cell>
        </row>
        <row r="8431">
          <cell r="A8431" t="str">
            <v>Little Slate Creek 01</v>
          </cell>
          <cell r="B8431" t="str">
            <v xml:space="preserve">Middle Twisp River </v>
          </cell>
          <cell r="C8431" t="str">
            <v>Methow</v>
          </cell>
          <cell r="D8431" t="str">
            <v>no</v>
          </cell>
          <cell r="E8431" t="str">
            <v>no</v>
          </cell>
          <cell r="F8431" t="str">
            <v>no</v>
          </cell>
        </row>
        <row r="8432">
          <cell r="A8432" t="str">
            <v>Little Wenatchee River Lower 01</v>
          </cell>
          <cell r="B8432" t="str">
            <v xml:space="preserve">Lower Little Wenatchee River </v>
          </cell>
          <cell r="C8432" t="str">
            <v>Wenatchee</v>
          </cell>
          <cell r="D8432" t="str">
            <v>yes</v>
          </cell>
          <cell r="E8432" t="str">
            <v>yes</v>
          </cell>
          <cell r="F8432" t="str">
            <v>yes</v>
          </cell>
        </row>
        <row r="8433">
          <cell r="A8433" t="str">
            <v>Little Wenatchee River Lower 02</v>
          </cell>
          <cell r="B8433" t="str">
            <v xml:space="preserve">Lower Little Wenatchee River </v>
          </cell>
          <cell r="C8433" t="str">
            <v>Wenatchee</v>
          </cell>
          <cell r="D8433" t="str">
            <v>yes</v>
          </cell>
          <cell r="E8433" t="str">
            <v>yes</v>
          </cell>
          <cell r="F8433" t="str">
            <v>yes</v>
          </cell>
        </row>
        <row r="8434">
          <cell r="A8434" t="str">
            <v>Little Wenatchee River Lower 03</v>
          </cell>
          <cell r="B8434" t="str">
            <v xml:space="preserve">Lower Little Wenatchee River </v>
          </cell>
          <cell r="C8434" t="str">
            <v>Wenatchee</v>
          </cell>
          <cell r="D8434" t="str">
            <v>yes</v>
          </cell>
          <cell r="E8434" t="str">
            <v>yes</v>
          </cell>
          <cell r="F8434" t="str">
            <v>yes</v>
          </cell>
        </row>
        <row r="8435">
          <cell r="A8435" t="str">
            <v>Little Wenatchee River Lower 04</v>
          </cell>
          <cell r="B8435" t="str">
            <v xml:space="preserve">Lower Little Wenatchee River </v>
          </cell>
          <cell r="C8435" t="str">
            <v>Wenatchee</v>
          </cell>
          <cell r="D8435" t="str">
            <v>yes</v>
          </cell>
          <cell r="E8435" t="str">
            <v>yes</v>
          </cell>
          <cell r="F8435" t="str">
            <v>yes</v>
          </cell>
        </row>
        <row r="8436">
          <cell r="A8436" t="str">
            <v>Little Wenatchee River Lower 05</v>
          </cell>
          <cell r="B8436" t="str">
            <v xml:space="preserve">Lower Little Wenatchee River </v>
          </cell>
          <cell r="C8436" t="str">
            <v>Wenatchee</v>
          </cell>
          <cell r="D8436" t="str">
            <v>yes</v>
          </cell>
          <cell r="E8436" t="str">
            <v>yes</v>
          </cell>
          <cell r="F8436" t="str">
            <v>yes</v>
          </cell>
        </row>
        <row r="8437">
          <cell r="A8437" t="str">
            <v>Little Wenatchee River Lower 06</v>
          </cell>
          <cell r="B8437" t="str">
            <v xml:space="preserve">Middle Little Wenatchee River </v>
          </cell>
          <cell r="C8437" t="str">
            <v>Wenatchee</v>
          </cell>
          <cell r="D8437" t="str">
            <v>no</v>
          </cell>
          <cell r="E8437" t="str">
            <v>no</v>
          </cell>
          <cell r="F8437" t="str">
            <v>yes</v>
          </cell>
        </row>
        <row r="8438">
          <cell r="A8438" t="str">
            <v>Little Wenatchee River Middle 01</v>
          </cell>
          <cell r="B8438" t="str">
            <v>Lake Creek (Wenatchee)</v>
          </cell>
          <cell r="C8438" t="str">
            <v>Wenatchee</v>
          </cell>
          <cell r="D8438" t="str">
            <v>no</v>
          </cell>
          <cell r="E8438" t="str">
            <v>no</v>
          </cell>
          <cell r="F8438" t="str">
            <v>yes</v>
          </cell>
        </row>
        <row r="8439">
          <cell r="A8439" t="str">
            <v>Little Wenatchee River Upper 01</v>
          </cell>
          <cell r="B8439" t="str">
            <v xml:space="preserve">Upper Little Wenatchee River </v>
          </cell>
          <cell r="C8439" t="str">
            <v>Wenatchee</v>
          </cell>
          <cell r="D8439" t="str">
            <v>no</v>
          </cell>
          <cell r="E8439" t="str">
            <v>no</v>
          </cell>
          <cell r="F8439" t="str">
            <v>yes</v>
          </cell>
        </row>
        <row r="8440">
          <cell r="A8440" t="str">
            <v>Little Wenatchee River Upper 02</v>
          </cell>
          <cell r="B8440" t="str">
            <v xml:space="preserve">Upper Little Wenatchee River </v>
          </cell>
          <cell r="C8440" t="str">
            <v>Wenatchee</v>
          </cell>
          <cell r="D8440" t="str">
            <v>no</v>
          </cell>
          <cell r="E8440" t="str">
            <v>no</v>
          </cell>
          <cell r="F8440" t="str">
            <v>no</v>
          </cell>
        </row>
        <row r="8441">
          <cell r="A8441" t="str">
            <v>Lost Creek 01</v>
          </cell>
          <cell r="B8441" t="str">
            <v xml:space="preserve">Lower Little Wenatchee River </v>
          </cell>
          <cell r="C8441" t="str">
            <v>Wenatchee</v>
          </cell>
          <cell r="D8441" t="str">
            <v>yes</v>
          </cell>
          <cell r="E8441" t="str">
            <v>no</v>
          </cell>
          <cell r="F8441" t="str">
            <v>no</v>
          </cell>
        </row>
        <row r="8442">
          <cell r="A8442" t="str">
            <v>Lost River Lower 01</v>
          </cell>
          <cell r="B8442" t="str">
            <v xml:space="preserve">Lower Lost River </v>
          </cell>
          <cell r="C8442" t="str">
            <v>Methow</v>
          </cell>
          <cell r="D8442" t="str">
            <v>yes</v>
          </cell>
          <cell r="E8442" t="str">
            <v>yes</v>
          </cell>
          <cell r="F8442" t="str">
            <v>yes</v>
          </cell>
        </row>
        <row r="8443">
          <cell r="A8443" t="str">
            <v>Lost River Lower 02</v>
          </cell>
          <cell r="B8443" t="str">
            <v xml:space="preserve">Lower Lost River </v>
          </cell>
          <cell r="C8443" t="str">
            <v>Methow</v>
          </cell>
          <cell r="D8443" t="str">
            <v>yes</v>
          </cell>
          <cell r="E8443" t="str">
            <v>yes</v>
          </cell>
          <cell r="F8443" t="str">
            <v>yes</v>
          </cell>
        </row>
        <row r="8444">
          <cell r="A8444" t="str">
            <v>Lost River Lower 03</v>
          </cell>
          <cell r="B8444" t="str">
            <v xml:space="preserve">Lower Lost River </v>
          </cell>
          <cell r="C8444" t="str">
            <v>Methow</v>
          </cell>
          <cell r="D8444" t="str">
            <v>yes</v>
          </cell>
          <cell r="E8444" t="str">
            <v>yes</v>
          </cell>
          <cell r="F8444" t="str">
            <v>yes</v>
          </cell>
        </row>
        <row r="8445">
          <cell r="A8445" t="str">
            <v>Lost River Lower 04</v>
          </cell>
          <cell r="B8445" t="str">
            <v xml:space="preserve">Lower Lost River </v>
          </cell>
          <cell r="C8445" t="str">
            <v>Methow</v>
          </cell>
          <cell r="D8445" t="str">
            <v>yes</v>
          </cell>
          <cell r="E8445" t="str">
            <v>yes</v>
          </cell>
          <cell r="F8445" t="str">
            <v>yes</v>
          </cell>
        </row>
        <row r="8446">
          <cell r="A8446" t="str">
            <v>Lost River Lower 05</v>
          </cell>
          <cell r="B8446" t="str">
            <v xml:space="preserve">Lower Lost River </v>
          </cell>
          <cell r="C8446" t="str">
            <v>Methow</v>
          </cell>
          <cell r="D8446" t="str">
            <v>yes</v>
          </cell>
          <cell r="E8446" t="str">
            <v>yes</v>
          </cell>
          <cell r="F8446" t="str">
            <v>yes</v>
          </cell>
        </row>
        <row r="8447">
          <cell r="A8447" t="str">
            <v>Lost River Lower 06</v>
          </cell>
          <cell r="B8447" t="str">
            <v xml:space="preserve">Lower Lost River </v>
          </cell>
          <cell r="C8447" t="str">
            <v>Methow</v>
          </cell>
          <cell r="D8447" t="str">
            <v>no</v>
          </cell>
          <cell r="E8447" t="str">
            <v>yes</v>
          </cell>
          <cell r="F8447" t="str">
            <v>yes</v>
          </cell>
        </row>
        <row r="8448">
          <cell r="A8448" t="str">
            <v>Lost River Lower 07</v>
          </cell>
          <cell r="B8448" t="str">
            <v xml:space="preserve">Upper Lost River </v>
          </cell>
          <cell r="C8448" t="str">
            <v>Methow</v>
          </cell>
          <cell r="D8448" t="str">
            <v>no</v>
          </cell>
          <cell r="E8448" t="str">
            <v>no</v>
          </cell>
          <cell r="F8448" t="str">
            <v>yes</v>
          </cell>
        </row>
        <row r="8449">
          <cell r="A8449" t="str">
            <v>Lost River Upper 01</v>
          </cell>
          <cell r="B8449" t="str">
            <v>Diamond Creek</v>
          </cell>
          <cell r="C8449" t="str">
            <v>Methow</v>
          </cell>
          <cell r="D8449" t="str">
            <v>no</v>
          </cell>
          <cell r="E8449" t="str">
            <v>no</v>
          </cell>
          <cell r="F8449" t="str">
            <v>yes</v>
          </cell>
        </row>
        <row r="8450">
          <cell r="A8450" t="str">
            <v>Lost River Upper 02</v>
          </cell>
          <cell r="B8450" t="str">
            <v>Diamond Creek</v>
          </cell>
          <cell r="C8450" t="str">
            <v>Methow</v>
          </cell>
          <cell r="D8450" t="str">
            <v>no</v>
          </cell>
          <cell r="E8450" t="str">
            <v>no</v>
          </cell>
          <cell r="F8450" t="str">
            <v>yes</v>
          </cell>
        </row>
        <row r="8451">
          <cell r="A8451" t="str">
            <v>Mad River Lower 01</v>
          </cell>
          <cell r="B8451" t="str">
            <v xml:space="preserve">Lower Mad River </v>
          </cell>
          <cell r="C8451" t="str">
            <v>Entiat</v>
          </cell>
          <cell r="D8451" t="str">
            <v>yes</v>
          </cell>
          <cell r="E8451" t="str">
            <v>yes</v>
          </cell>
          <cell r="F8451" t="str">
            <v>yes</v>
          </cell>
        </row>
        <row r="8452">
          <cell r="A8452" t="str">
            <v>Mad River Lower 02</v>
          </cell>
          <cell r="B8452" t="str">
            <v xml:space="preserve">Lower Mad River </v>
          </cell>
          <cell r="C8452" t="str">
            <v>Entiat</v>
          </cell>
          <cell r="D8452" t="str">
            <v>yes</v>
          </cell>
          <cell r="E8452" t="str">
            <v>yes</v>
          </cell>
          <cell r="F8452" t="str">
            <v>yes</v>
          </cell>
        </row>
        <row r="8453">
          <cell r="A8453" t="str">
            <v>Mad River Lower 03</v>
          </cell>
          <cell r="B8453" t="str">
            <v xml:space="preserve">Lower Mad River </v>
          </cell>
          <cell r="C8453" t="str">
            <v>Entiat</v>
          </cell>
          <cell r="D8453" t="str">
            <v>yes</v>
          </cell>
          <cell r="E8453" t="str">
            <v>yes</v>
          </cell>
          <cell r="F8453" t="str">
            <v>yes</v>
          </cell>
        </row>
        <row r="8454">
          <cell r="A8454" t="str">
            <v>Mad River Lower 04</v>
          </cell>
          <cell r="B8454" t="str">
            <v xml:space="preserve">Lower Mad River </v>
          </cell>
          <cell r="C8454" t="str">
            <v>Entiat</v>
          </cell>
          <cell r="D8454" t="str">
            <v>yes</v>
          </cell>
          <cell r="E8454" t="str">
            <v>yes</v>
          </cell>
          <cell r="F8454" t="str">
            <v>yes</v>
          </cell>
        </row>
        <row r="8455">
          <cell r="A8455" t="str">
            <v>Mad River Lower 05</v>
          </cell>
          <cell r="B8455" t="str">
            <v xml:space="preserve">Lower Mad River </v>
          </cell>
          <cell r="C8455" t="str">
            <v>Entiat</v>
          </cell>
          <cell r="D8455" t="str">
            <v>yes</v>
          </cell>
          <cell r="E8455" t="str">
            <v>yes</v>
          </cell>
          <cell r="F8455" t="str">
            <v>yes</v>
          </cell>
        </row>
        <row r="8456">
          <cell r="A8456" t="str">
            <v>Mad River Lower 06</v>
          </cell>
          <cell r="B8456" t="str">
            <v xml:space="preserve">Lower Mad River </v>
          </cell>
          <cell r="C8456" t="str">
            <v>Entiat</v>
          </cell>
          <cell r="D8456" t="str">
            <v>yes</v>
          </cell>
          <cell r="E8456" t="str">
            <v>yes</v>
          </cell>
          <cell r="F8456" t="str">
            <v>yes</v>
          </cell>
        </row>
        <row r="8457">
          <cell r="A8457" t="str">
            <v>Mad River Lower 07</v>
          </cell>
          <cell r="B8457" t="str">
            <v xml:space="preserve">Lower Mad River </v>
          </cell>
          <cell r="C8457" t="str">
            <v>Entiat</v>
          </cell>
          <cell r="D8457" t="str">
            <v>yes</v>
          </cell>
          <cell r="E8457" t="str">
            <v>yes</v>
          </cell>
          <cell r="F8457" t="str">
            <v>yes</v>
          </cell>
        </row>
        <row r="8458">
          <cell r="A8458" t="str">
            <v>Mad River Lower 08</v>
          </cell>
          <cell r="B8458" t="str">
            <v xml:space="preserve">Lower Mad River </v>
          </cell>
          <cell r="C8458" t="str">
            <v>Entiat</v>
          </cell>
          <cell r="D8458" t="str">
            <v>yes</v>
          </cell>
          <cell r="E8458" t="str">
            <v>yes</v>
          </cell>
          <cell r="F8458" t="str">
            <v>yes</v>
          </cell>
        </row>
        <row r="8459">
          <cell r="A8459" t="str">
            <v>Mad River Lower 09</v>
          </cell>
          <cell r="B8459" t="str">
            <v xml:space="preserve">Lower Mad River </v>
          </cell>
          <cell r="C8459" t="str">
            <v>Entiat</v>
          </cell>
          <cell r="D8459" t="str">
            <v>no</v>
          </cell>
          <cell r="E8459" t="str">
            <v>yes</v>
          </cell>
          <cell r="F8459" t="str">
            <v>yes</v>
          </cell>
        </row>
        <row r="8460">
          <cell r="A8460" t="str">
            <v>Mad River Lower 10</v>
          </cell>
          <cell r="B8460" t="str">
            <v xml:space="preserve">Lower Mad River </v>
          </cell>
          <cell r="C8460" t="str">
            <v>Entiat</v>
          </cell>
          <cell r="D8460" t="str">
            <v>no</v>
          </cell>
          <cell r="E8460" t="str">
            <v>yes</v>
          </cell>
          <cell r="F8460" t="str">
            <v>yes</v>
          </cell>
        </row>
        <row r="8461">
          <cell r="A8461" t="str">
            <v>Mad River Upper 01</v>
          </cell>
          <cell r="B8461" t="str">
            <v xml:space="preserve">Upper Mad River </v>
          </cell>
          <cell r="C8461" t="str">
            <v>Entiat</v>
          </cell>
          <cell r="D8461" t="str">
            <v>no</v>
          </cell>
          <cell r="E8461" t="str">
            <v>yes</v>
          </cell>
          <cell r="F8461" t="str">
            <v>yes</v>
          </cell>
        </row>
        <row r="8462">
          <cell r="A8462" t="str">
            <v>Mad River Upper 02</v>
          </cell>
          <cell r="B8462" t="str">
            <v xml:space="preserve">Upper Mad River </v>
          </cell>
          <cell r="C8462" t="str">
            <v>Entiat</v>
          </cell>
          <cell r="D8462" t="str">
            <v>no</v>
          </cell>
          <cell r="E8462" t="str">
            <v>yes</v>
          </cell>
          <cell r="F8462" t="str">
            <v>yes</v>
          </cell>
        </row>
        <row r="8463">
          <cell r="A8463" t="str">
            <v>Mad River Upper 03</v>
          </cell>
          <cell r="B8463" t="str">
            <v xml:space="preserve">Upper Mad River </v>
          </cell>
          <cell r="C8463" t="str">
            <v>Entiat</v>
          </cell>
          <cell r="D8463" t="str">
            <v>no</v>
          </cell>
          <cell r="E8463" t="str">
            <v>yes</v>
          </cell>
          <cell r="F8463" t="str">
            <v>yes</v>
          </cell>
        </row>
        <row r="8464">
          <cell r="A8464" t="str">
            <v>Mad River Upper 04</v>
          </cell>
          <cell r="B8464" t="str">
            <v xml:space="preserve">Upper Mad River </v>
          </cell>
          <cell r="C8464" t="str">
            <v>Entiat</v>
          </cell>
          <cell r="D8464" t="str">
            <v>no</v>
          </cell>
          <cell r="E8464" t="str">
            <v>yes</v>
          </cell>
          <cell r="F8464" t="str">
            <v>yes</v>
          </cell>
        </row>
        <row r="8465">
          <cell r="A8465" t="str">
            <v>Mad River Upper 05</v>
          </cell>
          <cell r="B8465" t="str">
            <v xml:space="preserve">Upper Mad River </v>
          </cell>
          <cell r="C8465" t="str">
            <v>Entiat</v>
          </cell>
          <cell r="D8465" t="str">
            <v>no</v>
          </cell>
          <cell r="E8465" t="str">
            <v>no</v>
          </cell>
          <cell r="F8465" t="str">
            <v>yes</v>
          </cell>
        </row>
        <row r="8466">
          <cell r="A8466" t="str">
            <v>Maple Creek 01</v>
          </cell>
          <cell r="B8466" t="str">
            <v xml:space="preserve">Upper Chiwawa River </v>
          </cell>
          <cell r="C8466" t="str">
            <v>Wenatchee</v>
          </cell>
          <cell r="D8466" t="str">
            <v>no</v>
          </cell>
          <cell r="E8466" t="str">
            <v>yes</v>
          </cell>
          <cell r="F8466" t="str">
            <v>no</v>
          </cell>
        </row>
        <row r="8467">
          <cell r="A8467" t="str">
            <v>Methow River Alder 01</v>
          </cell>
          <cell r="B8467" t="str">
            <v>Methow River-Alder Creek</v>
          </cell>
          <cell r="C8467" t="str">
            <v>Methow</v>
          </cell>
          <cell r="D8467" t="str">
            <v>yes</v>
          </cell>
          <cell r="E8467" t="str">
            <v>yes</v>
          </cell>
          <cell r="F8467" t="str">
            <v>yes</v>
          </cell>
        </row>
        <row r="8468">
          <cell r="A8468" t="str">
            <v>Methow River Alder 02</v>
          </cell>
          <cell r="B8468" t="str">
            <v>Methow River-Alder Creek</v>
          </cell>
          <cell r="C8468" t="str">
            <v>Methow</v>
          </cell>
          <cell r="D8468" t="str">
            <v>yes</v>
          </cell>
          <cell r="E8468" t="str">
            <v>yes</v>
          </cell>
          <cell r="F8468" t="str">
            <v>yes</v>
          </cell>
        </row>
        <row r="8469">
          <cell r="A8469" t="str">
            <v>Methow River Alder 03</v>
          </cell>
          <cell r="B8469" t="str">
            <v>Methow River-Alder Creek</v>
          </cell>
          <cell r="C8469" t="str">
            <v>Methow</v>
          </cell>
          <cell r="D8469" t="str">
            <v>yes</v>
          </cell>
          <cell r="E8469" t="str">
            <v>yes</v>
          </cell>
          <cell r="F8469" t="str">
            <v>yes</v>
          </cell>
        </row>
        <row r="8470">
          <cell r="A8470" t="str">
            <v>Methow River Alder 04</v>
          </cell>
          <cell r="B8470" t="str">
            <v>Methow River-Alder Creek</v>
          </cell>
          <cell r="C8470" t="str">
            <v>Methow</v>
          </cell>
          <cell r="D8470" t="str">
            <v>yes</v>
          </cell>
          <cell r="E8470" t="str">
            <v>yes</v>
          </cell>
          <cell r="F8470" t="str">
            <v>yes</v>
          </cell>
        </row>
        <row r="8471">
          <cell r="A8471" t="str">
            <v>Methow River Alder 05</v>
          </cell>
          <cell r="B8471" t="str">
            <v>Methow River-Alder Creek</v>
          </cell>
          <cell r="C8471" t="str">
            <v>Methow</v>
          </cell>
          <cell r="D8471" t="str">
            <v>yes</v>
          </cell>
          <cell r="E8471" t="str">
            <v>yes</v>
          </cell>
          <cell r="F8471" t="str">
            <v>yes</v>
          </cell>
        </row>
        <row r="8472">
          <cell r="A8472" t="str">
            <v>Methow River Alder 06</v>
          </cell>
          <cell r="B8472" t="str">
            <v>Methow River-Alder Creek</v>
          </cell>
          <cell r="C8472" t="str">
            <v>Methow</v>
          </cell>
          <cell r="D8472" t="str">
            <v>yes</v>
          </cell>
          <cell r="E8472" t="str">
            <v>yes</v>
          </cell>
          <cell r="F8472" t="str">
            <v>yes</v>
          </cell>
        </row>
        <row r="8473">
          <cell r="A8473" t="str">
            <v>Methow River Alder 07</v>
          </cell>
          <cell r="B8473" t="str">
            <v>Methow River-Alder Creek</v>
          </cell>
          <cell r="C8473" t="str">
            <v>Methow</v>
          </cell>
          <cell r="D8473" t="str">
            <v>yes</v>
          </cell>
          <cell r="E8473" t="str">
            <v>yes</v>
          </cell>
          <cell r="F8473" t="str">
            <v>yes</v>
          </cell>
        </row>
        <row r="8474">
          <cell r="A8474" t="str">
            <v>Methow River Alder 08</v>
          </cell>
          <cell r="B8474" t="str">
            <v>Methow River-Alder Creek</v>
          </cell>
          <cell r="C8474" t="str">
            <v>Methow</v>
          </cell>
          <cell r="D8474" t="str">
            <v>yes</v>
          </cell>
          <cell r="E8474" t="str">
            <v>yes</v>
          </cell>
          <cell r="F8474" t="str">
            <v>yes</v>
          </cell>
        </row>
        <row r="8475">
          <cell r="A8475" t="str">
            <v>Methow River Alta Coulee 01</v>
          </cell>
          <cell r="B8475" t="str">
            <v>Methow River-Alta Coulee</v>
          </cell>
          <cell r="C8475" t="str">
            <v>Methow</v>
          </cell>
          <cell r="D8475" t="str">
            <v>yes</v>
          </cell>
          <cell r="E8475" t="str">
            <v>yes</v>
          </cell>
          <cell r="F8475" t="str">
            <v>yes</v>
          </cell>
        </row>
        <row r="8476">
          <cell r="A8476" t="str">
            <v>Methow River Alta Coulee 02</v>
          </cell>
          <cell r="B8476" t="str">
            <v>Methow River-Alta Coulee</v>
          </cell>
          <cell r="C8476" t="str">
            <v>Methow</v>
          </cell>
          <cell r="D8476" t="str">
            <v>yes</v>
          </cell>
          <cell r="E8476" t="str">
            <v>yes</v>
          </cell>
          <cell r="F8476" t="str">
            <v>yes</v>
          </cell>
        </row>
        <row r="8477">
          <cell r="A8477" t="str">
            <v>Methow River Alta Coulee 03</v>
          </cell>
          <cell r="B8477" t="str">
            <v>Methow River-Alta Coulee</v>
          </cell>
          <cell r="C8477" t="str">
            <v>Methow</v>
          </cell>
          <cell r="D8477" t="str">
            <v>yes</v>
          </cell>
          <cell r="E8477" t="str">
            <v>yes</v>
          </cell>
          <cell r="F8477" t="str">
            <v>yes</v>
          </cell>
        </row>
        <row r="8478">
          <cell r="A8478" t="str">
            <v>Methow River Alta Coulee 04</v>
          </cell>
          <cell r="B8478" t="str">
            <v>Methow River-Alta Coulee</v>
          </cell>
          <cell r="C8478" t="str">
            <v>Methow</v>
          </cell>
          <cell r="D8478" t="str">
            <v>yes</v>
          </cell>
          <cell r="E8478" t="str">
            <v>yes</v>
          </cell>
          <cell r="F8478" t="str">
            <v>yes</v>
          </cell>
        </row>
        <row r="8479">
          <cell r="A8479" t="str">
            <v>Methow River Alta Coulee 05</v>
          </cell>
          <cell r="B8479" t="str">
            <v>Methow River-Alta Coulee</v>
          </cell>
          <cell r="C8479" t="str">
            <v>Methow</v>
          </cell>
          <cell r="D8479" t="str">
            <v>yes</v>
          </cell>
          <cell r="E8479" t="str">
            <v>yes</v>
          </cell>
          <cell r="F8479" t="str">
            <v>yes</v>
          </cell>
        </row>
        <row r="8480">
          <cell r="A8480" t="str">
            <v>Methow River Alta Coulee 06</v>
          </cell>
          <cell r="B8480" t="str">
            <v>Methow River-Alta Coulee</v>
          </cell>
          <cell r="C8480" t="str">
            <v>Methow</v>
          </cell>
          <cell r="D8480" t="str">
            <v>yes</v>
          </cell>
          <cell r="E8480" t="str">
            <v>yes</v>
          </cell>
          <cell r="F8480" t="str">
            <v>yes</v>
          </cell>
        </row>
        <row r="8481">
          <cell r="A8481" t="str">
            <v>Methow River Fawn 03</v>
          </cell>
          <cell r="B8481" t="str">
            <v>Methow River-Fawn Creek</v>
          </cell>
          <cell r="C8481" t="str">
            <v>Methow</v>
          </cell>
          <cell r="D8481" t="str">
            <v>yes</v>
          </cell>
          <cell r="E8481" t="str">
            <v>yes</v>
          </cell>
          <cell r="F8481" t="str">
            <v>yes</v>
          </cell>
        </row>
        <row r="8482">
          <cell r="A8482" t="str">
            <v>Methow River McFarland 01</v>
          </cell>
          <cell r="B8482" t="str">
            <v>Methow River-McFarland Creek</v>
          </cell>
          <cell r="C8482" t="str">
            <v>Methow</v>
          </cell>
          <cell r="D8482" t="str">
            <v>yes</v>
          </cell>
          <cell r="E8482" t="str">
            <v>yes</v>
          </cell>
          <cell r="F8482" t="str">
            <v>yes</v>
          </cell>
        </row>
        <row r="8483">
          <cell r="A8483" t="str">
            <v>Methow River McFarland 02</v>
          </cell>
          <cell r="B8483" t="str">
            <v>Methow River-McFarland Creek</v>
          </cell>
          <cell r="C8483" t="str">
            <v>Methow</v>
          </cell>
          <cell r="D8483" t="str">
            <v>yes</v>
          </cell>
          <cell r="E8483" t="str">
            <v>yes</v>
          </cell>
          <cell r="F8483" t="str">
            <v>yes</v>
          </cell>
        </row>
        <row r="8484">
          <cell r="A8484" t="str">
            <v>Methow River McFarland 03</v>
          </cell>
          <cell r="B8484" t="str">
            <v>Methow River-McFarland Creek</v>
          </cell>
          <cell r="C8484" t="str">
            <v>Methow</v>
          </cell>
          <cell r="D8484" t="str">
            <v>yes</v>
          </cell>
          <cell r="E8484" t="str">
            <v>yes</v>
          </cell>
          <cell r="F8484" t="str">
            <v>yes</v>
          </cell>
        </row>
        <row r="8485">
          <cell r="A8485" t="str">
            <v>Methow River McFarland 04</v>
          </cell>
          <cell r="B8485" t="str">
            <v>Methow River-McFarland Creek</v>
          </cell>
          <cell r="C8485" t="str">
            <v>Methow</v>
          </cell>
          <cell r="D8485" t="str">
            <v>yes</v>
          </cell>
          <cell r="E8485" t="str">
            <v>yes</v>
          </cell>
          <cell r="F8485" t="str">
            <v>yes</v>
          </cell>
        </row>
        <row r="8486">
          <cell r="A8486" t="str">
            <v>Methow River McFarland 05</v>
          </cell>
          <cell r="B8486" t="str">
            <v>Methow River-McFarland Creek</v>
          </cell>
          <cell r="C8486" t="str">
            <v>Methow</v>
          </cell>
          <cell r="D8486" t="str">
            <v>yes</v>
          </cell>
          <cell r="E8486" t="str">
            <v>yes</v>
          </cell>
          <cell r="F8486" t="str">
            <v>yes</v>
          </cell>
        </row>
        <row r="8487">
          <cell r="A8487" t="str">
            <v>Methow River McFarland 06</v>
          </cell>
          <cell r="B8487" t="str">
            <v>Methow River-McFarland Creek</v>
          </cell>
          <cell r="C8487" t="str">
            <v>Methow</v>
          </cell>
          <cell r="D8487" t="str">
            <v>yes</v>
          </cell>
          <cell r="E8487" t="str">
            <v>yes</v>
          </cell>
          <cell r="F8487" t="str">
            <v>yes</v>
          </cell>
        </row>
        <row r="8488">
          <cell r="A8488" t="str">
            <v>Methow River Rattlesnake 01</v>
          </cell>
          <cell r="B8488" t="str">
            <v>Methow River-Rattlesnake Creek</v>
          </cell>
          <cell r="C8488" t="str">
            <v>Methow</v>
          </cell>
          <cell r="D8488" t="str">
            <v>yes</v>
          </cell>
          <cell r="E8488" t="str">
            <v>yes</v>
          </cell>
          <cell r="F8488" t="str">
            <v>yes</v>
          </cell>
        </row>
        <row r="8489">
          <cell r="A8489" t="str">
            <v>Methow River Rattlesnake 02</v>
          </cell>
          <cell r="B8489" t="str">
            <v>Methow River-Rattlesnake Creek</v>
          </cell>
          <cell r="C8489" t="str">
            <v>Methow</v>
          </cell>
          <cell r="D8489" t="str">
            <v>yes</v>
          </cell>
          <cell r="E8489" t="str">
            <v>yes</v>
          </cell>
          <cell r="F8489" t="str">
            <v>yes</v>
          </cell>
        </row>
        <row r="8490">
          <cell r="A8490" t="str">
            <v>Methow River Rattlesnake 03</v>
          </cell>
          <cell r="B8490" t="str">
            <v>Methow River-Rattlesnake Creek</v>
          </cell>
          <cell r="C8490" t="str">
            <v>Methow</v>
          </cell>
          <cell r="D8490" t="str">
            <v>yes</v>
          </cell>
          <cell r="E8490" t="str">
            <v>yes</v>
          </cell>
          <cell r="F8490" t="str">
            <v>yes</v>
          </cell>
        </row>
        <row r="8491">
          <cell r="A8491" t="str">
            <v>Methow River Rattlesnake 04</v>
          </cell>
          <cell r="B8491" t="str">
            <v xml:space="preserve">Lower Lost River </v>
          </cell>
          <cell r="C8491" t="str">
            <v>Methow</v>
          </cell>
          <cell r="D8491" t="str">
            <v>yes</v>
          </cell>
          <cell r="E8491" t="str">
            <v>yes</v>
          </cell>
          <cell r="F8491" t="str">
            <v>yes</v>
          </cell>
        </row>
        <row r="8492">
          <cell r="A8492" t="str">
            <v>Methow River Rattlesnake 05</v>
          </cell>
          <cell r="B8492" t="str">
            <v xml:space="preserve">Robinson Creek </v>
          </cell>
          <cell r="C8492" t="str">
            <v>Methow</v>
          </cell>
          <cell r="D8492" t="str">
            <v>yes</v>
          </cell>
          <cell r="E8492" t="str">
            <v>yes</v>
          </cell>
          <cell r="F8492" t="str">
            <v>yes</v>
          </cell>
        </row>
        <row r="8493">
          <cell r="A8493" t="str">
            <v>Methow River Rattlesnake 06</v>
          </cell>
          <cell r="B8493" t="str">
            <v xml:space="preserve">West Fork Methow River </v>
          </cell>
          <cell r="C8493" t="str">
            <v>Methow</v>
          </cell>
          <cell r="D8493" t="str">
            <v>yes</v>
          </cell>
          <cell r="E8493" t="str">
            <v>yes</v>
          </cell>
          <cell r="F8493" t="str">
            <v>yes</v>
          </cell>
        </row>
        <row r="8494">
          <cell r="A8494" t="str">
            <v>Methow River Texas 01</v>
          </cell>
          <cell r="B8494" t="str">
            <v>Methow River-Texas Creek</v>
          </cell>
          <cell r="C8494" t="str">
            <v>Methow</v>
          </cell>
          <cell r="D8494" t="str">
            <v>yes</v>
          </cell>
          <cell r="E8494" t="str">
            <v>yes</v>
          </cell>
          <cell r="F8494" t="str">
            <v>yes</v>
          </cell>
        </row>
        <row r="8495">
          <cell r="A8495" t="str">
            <v>Methow River Texas 02</v>
          </cell>
          <cell r="B8495" t="str">
            <v>Methow River-Texas Creek</v>
          </cell>
          <cell r="C8495" t="str">
            <v>Methow</v>
          </cell>
          <cell r="D8495" t="str">
            <v>yes</v>
          </cell>
          <cell r="E8495" t="str">
            <v>yes</v>
          </cell>
          <cell r="F8495" t="str">
            <v>yes</v>
          </cell>
        </row>
        <row r="8496">
          <cell r="A8496" t="str">
            <v>Methow River Texas 03</v>
          </cell>
          <cell r="B8496" t="str">
            <v>Methow River-Texas Creek</v>
          </cell>
          <cell r="C8496" t="str">
            <v>Methow</v>
          </cell>
          <cell r="D8496" t="str">
            <v>yes</v>
          </cell>
          <cell r="E8496" t="str">
            <v>yes</v>
          </cell>
          <cell r="F8496" t="str">
            <v>yes</v>
          </cell>
        </row>
        <row r="8497">
          <cell r="A8497" t="str">
            <v>Methow River Texas 04</v>
          </cell>
          <cell r="B8497" t="str">
            <v>Methow River-Texas Creek</v>
          </cell>
          <cell r="C8497" t="str">
            <v>Methow</v>
          </cell>
          <cell r="D8497" t="str">
            <v>yes</v>
          </cell>
          <cell r="E8497" t="str">
            <v>yes</v>
          </cell>
          <cell r="F8497" t="str">
            <v>yes</v>
          </cell>
        </row>
        <row r="8498">
          <cell r="A8498" t="str">
            <v>Methow River Thompson 01</v>
          </cell>
          <cell r="B8498" t="str">
            <v>Methow River-Thompson Creek</v>
          </cell>
          <cell r="C8498" t="str">
            <v>Methow</v>
          </cell>
          <cell r="D8498" t="str">
            <v>yes</v>
          </cell>
          <cell r="E8498" t="str">
            <v>yes</v>
          </cell>
          <cell r="F8498" t="str">
            <v>yes</v>
          </cell>
        </row>
        <row r="8499">
          <cell r="A8499" t="str">
            <v>Methow River Thompson 02</v>
          </cell>
          <cell r="B8499" t="str">
            <v>Methow River-Thompson Creek</v>
          </cell>
          <cell r="C8499" t="str">
            <v>Methow</v>
          </cell>
          <cell r="D8499" t="str">
            <v>yes</v>
          </cell>
          <cell r="E8499" t="str">
            <v>yes</v>
          </cell>
          <cell r="F8499" t="str">
            <v>yes</v>
          </cell>
        </row>
        <row r="8500">
          <cell r="A8500" t="str">
            <v>Methow River Thompson 03</v>
          </cell>
          <cell r="B8500" t="str">
            <v>Methow River-Thompson Creek</v>
          </cell>
          <cell r="C8500" t="str">
            <v>Methow</v>
          </cell>
          <cell r="D8500" t="str">
            <v>yes</v>
          </cell>
          <cell r="E8500" t="str">
            <v>yes</v>
          </cell>
          <cell r="F8500" t="str">
            <v>yes</v>
          </cell>
        </row>
        <row r="8501">
          <cell r="A8501" t="str">
            <v>Methow River Thompson 04</v>
          </cell>
          <cell r="B8501" t="str">
            <v>Methow River-Thompson Creek</v>
          </cell>
          <cell r="C8501" t="str">
            <v>Methow</v>
          </cell>
          <cell r="D8501" t="str">
            <v>yes</v>
          </cell>
          <cell r="E8501" t="str">
            <v>yes</v>
          </cell>
          <cell r="F8501" t="str">
            <v>yes</v>
          </cell>
        </row>
        <row r="8502">
          <cell r="A8502" t="str">
            <v>Methow River Thompson 05</v>
          </cell>
          <cell r="B8502" t="str">
            <v>Methow River-Thompson Creek</v>
          </cell>
          <cell r="C8502" t="str">
            <v>Methow</v>
          </cell>
          <cell r="D8502" t="str">
            <v>yes</v>
          </cell>
          <cell r="E8502" t="str">
            <v>yes</v>
          </cell>
          <cell r="F8502" t="str">
            <v>yes</v>
          </cell>
        </row>
        <row r="8503">
          <cell r="A8503" t="str">
            <v>Methow River Thompson 06</v>
          </cell>
          <cell r="B8503" t="str">
            <v>Methow River-Thompson Creek</v>
          </cell>
          <cell r="C8503" t="str">
            <v>Methow</v>
          </cell>
          <cell r="D8503" t="str">
            <v>yes</v>
          </cell>
          <cell r="E8503" t="str">
            <v>yes</v>
          </cell>
          <cell r="F8503" t="str">
            <v>yes</v>
          </cell>
        </row>
        <row r="8504">
          <cell r="A8504" t="str">
            <v>Methow River Thompson 07</v>
          </cell>
          <cell r="B8504" t="str">
            <v>Methow River-Thompson Creek</v>
          </cell>
          <cell r="C8504" t="str">
            <v>Methow</v>
          </cell>
          <cell r="D8504" t="str">
            <v>yes</v>
          </cell>
          <cell r="E8504" t="str">
            <v>yes</v>
          </cell>
          <cell r="F8504" t="str">
            <v>yes</v>
          </cell>
        </row>
        <row r="8505">
          <cell r="A8505" t="str">
            <v>Methow River Thompson 08</v>
          </cell>
          <cell r="B8505" t="str">
            <v>Methow River-Thompson Creek</v>
          </cell>
          <cell r="C8505" t="str">
            <v>Methow</v>
          </cell>
          <cell r="D8505" t="str">
            <v>yes</v>
          </cell>
          <cell r="E8505" t="str">
            <v>yes</v>
          </cell>
          <cell r="F8505" t="str">
            <v>yes</v>
          </cell>
        </row>
        <row r="8506">
          <cell r="A8506" t="str">
            <v>Methow River Thompson 09</v>
          </cell>
          <cell r="B8506" t="str">
            <v>Methow River-Thompson Creek</v>
          </cell>
          <cell r="C8506" t="str">
            <v>Methow</v>
          </cell>
          <cell r="D8506" t="str">
            <v>yes</v>
          </cell>
          <cell r="E8506" t="str">
            <v>yes</v>
          </cell>
          <cell r="F8506" t="str">
            <v>yes</v>
          </cell>
        </row>
        <row r="8507">
          <cell r="A8507" t="str">
            <v>Methow River West Fork 01</v>
          </cell>
          <cell r="B8507" t="str">
            <v xml:space="preserve">West Fork Methow River </v>
          </cell>
          <cell r="C8507" t="str">
            <v>Methow</v>
          </cell>
          <cell r="D8507" t="str">
            <v>yes</v>
          </cell>
          <cell r="E8507" t="str">
            <v>yes</v>
          </cell>
          <cell r="F8507" t="str">
            <v>yes</v>
          </cell>
        </row>
        <row r="8508">
          <cell r="A8508" t="str">
            <v>Methow River West Fork 02</v>
          </cell>
          <cell r="B8508" t="str">
            <v xml:space="preserve">West Fork Methow River </v>
          </cell>
          <cell r="C8508" t="str">
            <v>Methow</v>
          </cell>
          <cell r="D8508" t="str">
            <v>yes</v>
          </cell>
          <cell r="E8508" t="str">
            <v>yes</v>
          </cell>
          <cell r="F8508" t="str">
            <v>yes</v>
          </cell>
        </row>
        <row r="8509">
          <cell r="A8509" t="str">
            <v>Methow River West Fork 03</v>
          </cell>
          <cell r="B8509" t="str">
            <v xml:space="preserve">West Fork Methow River </v>
          </cell>
          <cell r="C8509" t="str">
            <v>Methow</v>
          </cell>
          <cell r="D8509" t="str">
            <v>yes</v>
          </cell>
          <cell r="E8509" t="str">
            <v>yes</v>
          </cell>
          <cell r="F8509" t="str">
            <v>yes</v>
          </cell>
        </row>
        <row r="8510">
          <cell r="A8510" t="str">
            <v>Methow River West Fork 04</v>
          </cell>
          <cell r="B8510" t="str">
            <v xml:space="preserve">West Fork Methow River </v>
          </cell>
          <cell r="C8510" t="str">
            <v>Methow</v>
          </cell>
          <cell r="D8510" t="str">
            <v>no</v>
          </cell>
          <cell r="E8510" t="str">
            <v>no</v>
          </cell>
          <cell r="F8510" t="str">
            <v>yes</v>
          </cell>
        </row>
        <row r="8511">
          <cell r="A8511" t="str">
            <v>Middle Shaser Creek 01</v>
          </cell>
          <cell r="B8511" t="str">
            <v xml:space="preserve">Upper Peshastin Creek </v>
          </cell>
          <cell r="C8511" t="str">
            <v>Wenatchee</v>
          </cell>
          <cell r="D8511" t="str">
            <v>no</v>
          </cell>
          <cell r="E8511" t="str">
            <v>yes</v>
          </cell>
          <cell r="F8511" t="str">
            <v>no</v>
          </cell>
        </row>
        <row r="8512">
          <cell r="A8512" t="str">
            <v>Mill Creek Nason 01</v>
          </cell>
          <cell r="B8512" t="str">
            <v xml:space="preserve">Upper Nason Creek </v>
          </cell>
          <cell r="C8512" t="str">
            <v>Wenatchee</v>
          </cell>
          <cell r="D8512" t="str">
            <v>no</v>
          </cell>
          <cell r="E8512" t="str">
            <v>no</v>
          </cell>
          <cell r="F8512" t="str">
            <v>yes</v>
          </cell>
        </row>
        <row r="8513">
          <cell r="A8513" t="str">
            <v>Mill Creek Peshastin 01</v>
          </cell>
          <cell r="B8513" t="str">
            <v xml:space="preserve">Lower Peshastin Creek </v>
          </cell>
          <cell r="C8513" t="str">
            <v>Wenatchee</v>
          </cell>
          <cell r="D8513" t="str">
            <v>yes</v>
          </cell>
          <cell r="E8513" t="str">
            <v>yes</v>
          </cell>
          <cell r="F8513" t="str">
            <v>yes</v>
          </cell>
        </row>
        <row r="8514">
          <cell r="A8514" t="str">
            <v>Mill Creek Peshastin 02</v>
          </cell>
          <cell r="B8514" t="str">
            <v xml:space="preserve">Lower Peshastin Creek </v>
          </cell>
          <cell r="C8514" t="str">
            <v>Wenatchee</v>
          </cell>
          <cell r="D8514" t="str">
            <v>no</v>
          </cell>
          <cell r="E8514" t="str">
            <v>no</v>
          </cell>
          <cell r="F8514" t="str">
            <v>no</v>
          </cell>
        </row>
        <row r="8515">
          <cell r="A8515" t="str">
            <v>Minnow Creek 01</v>
          </cell>
          <cell r="B8515" t="str">
            <v>Chikamin Creek</v>
          </cell>
          <cell r="C8515" t="str">
            <v>Wenatchee</v>
          </cell>
          <cell r="D8515" t="str">
            <v>yes</v>
          </cell>
          <cell r="E8515" t="str">
            <v>no</v>
          </cell>
          <cell r="F8515" t="str">
            <v>no</v>
          </cell>
        </row>
        <row r="8516">
          <cell r="A8516" t="str">
            <v>Minnow Creek 02</v>
          </cell>
          <cell r="B8516" t="str">
            <v>Chikamin Creek</v>
          </cell>
          <cell r="C8516" t="str">
            <v>Wenatchee</v>
          </cell>
          <cell r="D8516" t="str">
            <v>no</v>
          </cell>
          <cell r="E8516" t="str">
            <v>yes</v>
          </cell>
          <cell r="F8516" t="str">
            <v>no</v>
          </cell>
        </row>
        <row r="8517">
          <cell r="A8517" t="str">
            <v>Mission Creek 01</v>
          </cell>
          <cell r="B8517" t="str">
            <v>Mission Creek-Brender Creek</v>
          </cell>
          <cell r="C8517" t="str">
            <v>Wenatchee</v>
          </cell>
          <cell r="D8517" t="str">
            <v>yes</v>
          </cell>
          <cell r="E8517" t="str">
            <v>yes</v>
          </cell>
          <cell r="F8517" t="str">
            <v>no</v>
          </cell>
        </row>
        <row r="8518">
          <cell r="A8518" t="str">
            <v>Mission Creek 02</v>
          </cell>
          <cell r="B8518" t="str">
            <v>Mission Creek-Brender Creek</v>
          </cell>
          <cell r="C8518" t="str">
            <v>Wenatchee</v>
          </cell>
          <cell r="D8518" t="str">
            <v>no</v>
          </cell>
          <cell r="E8518" t="str">
            <v>yes</v>
          </cell>
          <cell r="F8518" t="str">
            <v>no</v>
          </cell>
        </row>
        <row r="8519">
          <cell r="A8519" t="str">
            <v>Mission Creek 03</v>
          </cell>
          <cell r="B8519" t="str">
            <v>Mission Creek-Brender Creek</v>
          </cell>
          <cell r="C8519" t="str">
            <v>Wenatchee</v>
          </cell>
          <cell r="D8519" t="str">
            <v>no</v>
          </cell>
          <cell r="E8519" t="str">
            <v>yes</v>
          </cell>
          <cell r="F8519" t="str">
            <v>no</v>
          </cell>
        </row>
        <row r="8520">
          <cell r="A8520" t="str">
            <v>Mission Creek 04</v>
          </cell>
          <cell r="B8520" t="str">
            <v>Mission Creek-Brender Creek</v>
          </cell>
          <cell r="C8520" t="str">
            <v>Wenatchee</v>
          </cell>
          <cell r="D8520" t="str">
            <v>no</v>
          </cell>
          <cell r="E8520" t="str">
            <v>yes</v>
          </cell>
          <cell r="F8520" t="str">
            <v>no</v>
          </cell>
        </row>
        <row r="8521">
          <cell r="A8521" t="str">
            <v>Mission Creek 05</v>
          </cell>
          <cell r="B8521" t="str">
            <v>Mission Creek-Brender Creek</v>
          </cell>
          <cell r="C8521" t="str">
            <v>Wenatchee</v>
          </cell>
          <cell r="D8521" t="str">
            <v>no</v>
          </cell>
          <cell r="E8521" t="str">
            <v>yes</v>
          </cell>
          <cell r="F8521" t="str">
            <v>no</v>
          </cell>
        </row>
        <row r="8522">
          <cell r="A8522" t="str">
            <v>Mission Creek 06</v>
          </cell>
          <cell r="B8522" t="str">
            <v>Mission Creek-Brender Creek</v>
          </cell>
          <cell r="C8522" t="str">
            <v>Wenatchee</v>
          </cell>
          <cell r="D8522" t="str">
            <v>no</v>
          </cell>
          <cell r="E8522" t="str">
            <v>yes</v>
          </cell>
          <cell r="F8522" t="str">
            <v>no</v>
          </cell>
        </row>
        <row r="8523">
          <cell r="A8523" t="str">
            <v>Mission Creek 07</v>
          </cell>
          <cell r="B8523" t="str">
            <v>Mission Creek-Brender Creek</v>
          </cell>
          <cell r="C8523" t="str">
            <v>Wenatchee</v>
          </cell>
          <cell r="D8523" t="str">
            <v>no</v>
          </cell>
          <cell r="E8523" t="str">
            <v>yes</v>
          </cell>
          <cell r="F8523" t="str">
            <v>no</v>
          </cell>
        </row>
        <row r="8524">
          <cell r="A8524" t="str">
            <v>Mission Creek 08</v>
          </cell>
          <cell r="B8524" t="str">
            <v>East Fork Mission Creek</v>
          </cell>
          <cell r="C8524" t="str">
            <v>Wenatchee</v>
          </cell>
          <cell r="D8524" t="str">
            <v>no</v>
          </cell>
          <cell r="E8524" t="str">
            <v>yes</v>
          </cell>
          <cell r="F8524" t="str">
            <v>no</v>
          </cell>
        </row>
        <row r="8525">
          <cell r="A8525" t="str">
            <v>Mission Creek 09</v>
          </cell>
          <cell r="B8525" t="str">
            <v>East Fork Mission Creek</v>
          </cell>
          <cell r="C8525" t="str">
            <v>Wenatchee</v>
          </cell>
          <cell r="D8525" t="str">
            <v>no</v>
          </cell>
          <cell r="E8525" t="str">
            <v>yes</v>
          </cell>
          <cell r="F8525" t="str">
            <v>no</v>
          </cell>
        </row>
        <row r="8526">
          <cell r="A8526" t="str">
            <v>Mission Creek East Fork 01</v>
          </cell>
          <cell r="B8526" t="str">
            <v>East Fork Mission Creek</v>
          </cell>
          <cell r="C8526" t="str">
            <v>Wenatchee</v>
          </cell>
          <cell r="D8526" t="str">
            <v>no</v>
          </cell>
          <cell r="E8526" t="str">
            <v>yes</v>
          </cell>
          <cell r="F8526" t="str">
            <v>no</v>
          </cell>
        </row>
        <row r="8527">
          <cell r="A8527" t="str">
            <v>Monument Creek 01</v>
          </cell>
          <cell r="B8527" t="str">
            <v xml:space="preserve">Lower Lost River </v>
          </cell>
          <cell r="C8527" t="str">
            <v>Methow</v>
          </cell>
          <cell r="D8527" t="str">
            <v>yes</v>
          </cell>
          <cell r="E8527" t="str">
            <v>yes</v>
          </cell>
          <cell r="F8527" t="str">
            <v>yes</v>
          </cell>
        </row>
        <row r="8528">
          <cell r="A8528" t="str">
            <v>Mud Creek 01</v>
          </cell>
          <cell r="B8528" t="str">
            <v>Mud Creek</v>
          </cell>
          <cell r="C8528" t="str">
            <v>Entiat</v>
          </cell>
          <cell r="D8528" t="str">
            <v>yes</v>
          </cell>
          <cell r="E8528" t="str">
            <v>yes</v>
          </cell>
          <cell r="F8528" t="str">
            <v>yes</v>
          </cell>
        </row>
        <row r="8529">
          <cell r="A8529" t="str">
            <v>Mud Creek 02</v>
          </cell>
          <cell r="B8529" t="str">
            <v>Mud Creek</v>
          </cell>
          <cell r="C8529" t="str">
            <v>Entiat</v>
          </cell>
          <cell r="D8529" t="str">
            <v>no</v>
          </cell>
          <cell r="E8529" t="str">
            <v>yes</v>
          </cell>
          <cell r="F8529" t="str">
            <v>no</v>
          </cell>
        </row>
        <row r="8530">
          <cell r="A8530" t="str">
            <v>Napeequa River 01</v>
          </cell>
          <cell r="B8530" t="str">
            <v xml:space="preserve">Napeequa River </v>
          </cell>
          <cell r="C8530" t="str">
            <v>Wenatchee</v>
          </cell>
          <cell r="D8530" t="str">
            <v>yes</v>
          </cell>
          <cell r="E8530" t="str">
            <v>yes</v>
          </cell>
          <cell r="F8530" t="str">
            <v>yes</v>
          </cell>
        </row>
        <row r="8531">
          <cell r="A8531" t="str">
            <v>Napeequa River 02</v>
          </cell>
          <cell r="B8531" t="str">
            <v xml:space="preserve">Napeequa River </v>
          </cell>
          <cell r="C8531" t="str">
            <v>Wenatchee</v>
          </cell>
          <cell r="D8531" t="str">
            <v>yes</v>
          </cell>
          <cell r="E8531" t="str">
            <v>yes</v>
          </cell>
          <cell r="F8531" t="str">
            <v>no</v>
          </cell>
        </row>
        <row r="8532">
          <cell r="A8532" t="str">
            <v>Nason Creek Lower 01</v>
          </cell>
          <cell r="B8532" t="str">
            <v xml:space="preserve">Lower Nason Creek </v>
          </cell>
          <cell r="C8532" t="str">
            <v>Wenatchee</v>
          </cell>
          <cell r="D8532" t="str">
            <v>yes</v>
          </cell>
          <cell r="E8532" t="str">
            <v>yes</v>
          </cell>
          <cell r="F8532" t="str">
            <v>yes</v>
          </cell>
        </row>
        <row r="8533">
          <cell r="A8533" t="str">
            <v>Nason Creek Lower 02</v>
          </cell>
          <cell r="B8533" t="str">
            <v xml:space="preserve">Lower Nason Creek </v>
          </cell>
          <cell r="C8533" t="str">
            <v>Wenatchee</v>
          </cell>
          <cell r="D8533" t="str">
            <v>yes</v>
          </cell>
          <cell r="E8533" t="str">
            <v>yes</v>
          </cell>
          <cell r="F8533" t="str">
            <v>yes</v>
          </cell>
        </row>
        <row r="8534">
          <cell r="A8534" t="str">
            <v>Nason Creek Lower 03</v>
          </cell>
          <cell r="B8534" t="str">
            <v xml:space="preserve">Lower Nason Creek </v>
          </cell>
          <cell r="C8534" t="str">
            <v>Wenatchee</v>
          </cell>
          <cell r="D8534" t="str">
            <v>yes</v>
          </cell>
          <cell r="E8534" t="str">
            <v>yes</v>
          </cell>
          <cell r="F8534" t="str">
            <v>yes</v>
          </cell>
        </row>
        <row r="8535">
          <cell r="A8535" t="str">
            <v>Nason Creek Lower 04</v>
          </cell>
          <cell r="B8535" t="str">
            <v xml:space="preserve">Lower Nason Creek </v>
          </cell>
          <cell r="C8535" t="str">
            <v>Wenatchee</v>
          </cell>
          <cell r="D8535" t="str">
            <v>yes</v>
          </cell>
          <cell r="E8535" t="str">
            <v>yes</v>
          </cell>
          <cell r="F8535" t="str">
            <v>yes</v>
          </cell>
        </row>
        <row r="8536">
          <cell r="A8536" t="str">
            <v>Nason Creek Lower 05</v>
          </cell>
          <cell r="B8536" t="str">
            <v xml:space="preserve">Lower Nason Creek </v>
          </cell>
          <cell r="C8536" t="str">
            <v>Wenatchee</v>
          </cell>
          <cell r="D8536" t="str">
            <v>yes</v>
          </cell>
          <cell r="E8536" t="str">
            <v>yes</v>
          </cell>
          <cell r="F8536" t="str">
            <v>yes</v>
          </cell>
        </row>
        <row r="8537">
          <cell r="A8537" t="str">
            <v>Nason Creek Lower 06</v>
          </cell>
          <cell r="B8537" t="str">
            <v xml:space="preserve">Lower Nason Creek </v>
          </cell>
          <cell r="C8537" t="str">
            <v>Wenatchee</v>
          </cell>
          <cell r="D8537" t="str">
            <v>yes</v>
          </cell>
          <cell r="E8537" t="str">
            <v>yes</v>
          </cell>
          <cell r="F8537" t="str">
            <v>yes</v>
          </cell>
        </row>
        <row r="8538">
          <cell r="A8538" t="str">
            <v>Nason Creek Lower 07</v>
          </cell>
          <cell r="B8538" t="str">
            <v xml:space="preserve">Lower Nason Creek </v>
          </cell>
          <cell r="C8538" t="str">
            <v>Wenatchee</v>
          </cell>
          <cell r="D8538" t="str">
            <v>yes</v>
          </cell>
          <cell r="E8538" t="str">
            <v>yes</v>
          </cell>
          <cell r="F8538" t="str">
            <v>yes</v>
          </cell>
        </row>
        <row r="8539">
          <cell r="A8539" t="str">
            <v>Nason Creek Lower 08</v>
          </cell>
          <cell r="B8539" t="str">
            <v xml:space="preserve">Lower Nason Creek </v>
          </cell>
          <cell r="C8539" t="str">
            <v>Wenatchee</v>
          </cell>
          <cell r="D8539" t="str">
            <v>yes</v>
          </cell>
          <cell r="E8539" t="str">
            <v>yes</v>
          </cell>
          <cell r="F8539" t="str">
            <v>yes</v>
          </cell>
        </row>
        <row r="8540">
          <cell r="A8540" t="str">
            <v>Nason Creek Lower 09</v>
          </cell>
          <cell r="B8540" t="str">
            <v xml:space="preserve">Lower Nason Creek </v>
          </cell>
          <cell r="C8540" t="str">
            <v>Wenatchee</v>
          </cell>
          <cell r="D8540" t="str">
            <v>yes</v>
          </cell>
          <cell r="E8540" t="str">
            <v>yes</v>
          </cell>
          <cell r="F8540" t="str">
            <v>yes</v>
          </cell>
        </row>
        <row r="8541">
          <cell r="A8541" t="str">
            <v>Nason Creek Lower 10</v>
          </cell>
          <cell r="B8541" t="str">
            <v xml:space="preserve">Lower Nason Creek </v>
          </cell>
          <cell r="C8541" t="str">
            <v>Wenatchee</v>
          </cell>
          <cell r="D8541" t="str">
            <v>yes</v>
          </cell>
          <cell r="E8541" t="str">
            <v>yes</v>
          </cell>
          <cell r="F8541" t="str">
            <v>yes</v>
          </cell>
        </row>
        <row r="8542">
          <cell r="A8542" t="str">
            <v>Nason Creek Lower 11</v>
          </cell>
          <cell r="B8542" t="str">
            <v xml:space="preserve">Lower Nason Creek </v>
          </cell>
          <cell r="C8542" t="str">
            <v>Wenatchee</v>
          </cell>
          <cell r="D8542" t="str">
            <v>yes</v>
          </cell>
          <cell r="E8542" t="str">
            <v>yes</v>
          </cell>
          <cell r="F8542" t="str">
            <v>yes</v>
          </cell>
        </row>
        <row r="8543">
          <cell r="A8543" t="str">
            <v>Nason Creek Lower 12</v>
          </cell>
          <cell r="B8543" t="str">
            <v xml:space="preserve">Lower Nason Creek </v>
          </cell>
          <cell r="C8543" t="str">
            <v>Wenatchee</v>
          </cell>
          <cell r="D8543" t="str">
            <v>yes</v>
          </cell>
          <cell r="E8543" t="str">
            <v>yes</v>
          </cell>
          <cell r="F8543" t="str">
            <v>yes</v>
          </cell>
        </row>
        <row r="8544">
          <cell r="A8544" t="str">
            <v>Nason Creek Lower 13</v>
          </cell>
          <cell r="B8544" t="str">
            <v xml:space="preserve">Lower Nason Creek </v>
          </cell>
          <cell r="C8544" t="str">
            <v>Wenatchee</v>
          </cell>
          <cell r="D8544" t="str">
            <v>yes</v>
          </cell>
          <cell r="E8544" t="str">
            <v>yes</v>
          </cell>
          <cell r="F8544" t="str">
            <v>yes</v>
          </cell>
        </row>
        <row r="8545">
          <cell r="A8545" t="str">
            <v>Nason Creek Lower 14</v>
          </cell>
          <cell r="B8545" t="str">
            <v xml:space="preserve">Lower Nason Creek </v>
          </cell>
          <cell r="C8545" t="str">
            <v>Wenatchee</v>
          </cell>
          <cell r="D8545" t="str">
            <v>yes</v>
          </cell>
          <cell r="E8545" t="str">
            <v>yes</v>
          </cell>
          <cell r="F8545" t="str">
            <v>yes</v>
          </cell>
        </row>
        <row r="8546">
          <cell r="A8546" t="str">
            <v>Nason Creek Lower 15</v>
          </cell>
          <cell r="B8546" t="str">
            <v xml:space="preserve">Whitepine Creek </v>
          </cell>
          <cell r="C8546" t="str">
            <v>Wenatchee</v>
          </cell>
          <cell r="D8546" t="str">
            <v>yes</v>
          </cell>
          <cell r="E8546" t="str">
            <v>yes</v>
          </cell>
          <cell r="F8546" t="str">
            <v>yes</v>
          </cell>
        </row>
        <row r="8547">
          <cell r="A8547" t="str">
            <v>Nason Creek Upper 01</v>
          </cell>
          <cell r="B8547" t="str">
            <v xml:space="preserve">Upper Nason Creek </v>
          </cell>
          <cell r="C8547" t="str">
            <v>Wenatchee</v>
          </cell>
          <cell r="D8547" t="str">
            <v>yes</v>
          </cell>
          <cell r="E8547" t="str">
            <v>yes</v>
          </cell>
          <cell r="F8547" t="str">
            <v>yes</v>
          </cell>
        </row>
        <row r="8548">
          <cell r="A8548" t="str">
            <v>Nason Creek Upper 02</v>
          </cell>
          <cell r="B8548" t="str">
            <v xml:space="preserve">Upper Nason Creek </v>
          </cell>
          <cell r="C8548" t="str">
            <v>Wenatchee</v>
          </cell>
          <cell r="D8548" t="str">
            <v>no</v>
          </cell>
          <cell r="E8548" t="str">
            <v>no</v>
          </cell>
          <cell r="F8548" t="str">
            <v>yes</v>
          </cell>
        </row>
        <row r="8549">
          <cell r="A8549" t="str">
            <v>Nason Creek Upper 03</v>
          </cell>
          <cell r="B8549" t="str">
            <v xml:space="preserve">Upper Nason Creek </v>
          </cell>
          <cell r="C8549" t="str">
            <v>Wenatchee</v>
          </cell>
          <cell r="D8549" t="str">
            <v>no</v>
          </cell>
          <cell r="E8549" t="str">
            <v>no</v>
          </cell>
          <cell r="F8549" t="str">
            <v>yes</v>
          </cell>
        </row>
        <row r="8550">
          <cell r="A8550" t="str">
            <v>Nason Creek Upper 04</v>
          </cell>
          <cell r="B8550" t="str">
            <v xml:space="preserve">Upper Nason Creek </v>
          </cell>
          <cell r="C8550" t="str">
            <v>Wenatchee</v>
          </cell>
          <cell r="D8550" t="str">
            <v>no</v>
          </cell>
          <cell r="E8550" t="str">
            <v>no</v>
          </cell>
          <cell r="F8550" t="str">
            <v>yes</v>
          </cell>
        </row>
        <row r="8551">
          <cell r="A8551" t="str">
            <v>Nason Creek Upper 05</v>
          </cell>
          <cell r="B8551" t="str">
            <v xml:space="preserve">Upper Nason Creek </v>
          </cell>
          <cell r="C8551" t="str">
            <v>Wenatchee</v>
          </cell>
          <cell r="D8551" t="str">
            <v>no</v>
          </cell>
          <cell r="E8551" t="str">
            <v>no</v>
          </cell>
          <cell r="F8551" t="str">
            <v>yes</v>
          </cell>
        </row>
        <row r="8552">
          <cell r="A8552" t="str">
            <v>Nason Creek Upper 06</v>
          </cell>
          <cell r="B8552" t="str">
            <v xml:space="preserve">Upper Nason Creek </v>
          </cell>
          <cell r="C8552" t="str">
            <v>Wenatchee</v>
          </cell>
          <cell r="D8552" t="str">
            <v>no</v>
          </cell>
          <cell r="E8552" t="str">
            <v>no</v>
          </cell>
          <cell r="F8552" t="str">
            <v>no</v>
          </cell>
        </row>
        <row r="8553">
          <cell r="A8553" t="str">
            <v>North Creek 01</v>
          </cell>
          <cell r="B8553" t="str">
            <v xml:space="preserve">Twisp River Headwaters </v>
          </cell>
          <cell r="C8553" t="str">
            <v>Methow</v>
          </cell>
          <cell r="D8553" t="str">
            <v>yes</v>
          </cell>
          <cell r="E8553" t="str">
            <v>yes</v>
          </cell>
          <cell r="F8553" t="str">
            <v>yes</v>
          </cell>
        </row>
        <row r="8554">
          <cell r="A8554" t="str">
            <v>North Shaser Creek 01</v>
          </cell>
          <cell r="B8554" t="str">
            <v xml:space="preserve">Upper Peshastin Creek </v>
          </cell>
          <cell r="C8554" t="str">
            <v>Wenatchee</v>
          </cell>
          <cell r="D8554" t="str">
            <v>no</v>
          </cell>
          <cell r="E8554" t="str">
            <v>yes</v>
          </cell>
          <cell r="F8554" t="str">
            <v>no</v>
          </cell>
        </row>
        <row r="8555">
          <cell r="A8555" t="str">
            <v>Panther Creek 01</v>
          </cell>
          <cell r="B8555" t="str">
            <v xml:space="preserve">Panther Creek </v>
          </cell>
          <cell r="C8555" t="str">
            <v>Wenatchee</v>
          </cell>
          <cell r="D8555" t="str">
            <v>yes</v>
          </cell>
          <cell r="E8555" t="str">
            <v>yes</v>
          </cell>
          <cell r="F8555" t="str">
            <v>yes</v>
          </cell>
        </row>
        <row r="8556">
          <cell r="A8556" t="str">
            <v>Pearrygin Lake Creek 01</v>
          </cell>
          <cell r="B8556" t="str">
            <v>Chewuch River-Pearrygin Creek</v>
          </cell>
          <cell r="C8556" t="str">
            <v>Methow</v>
          </cell>
          <cell r="D8556" t="str">
            <v>yes</v>
          </cell>
          <cell r="E8556" t="str">
            <v>yes</v>
          </cell>
          <cell r="F8556" t="str">
            <v>no</v>
          </cell>
        </row>
        <row r="8557">
          <cell r="A8557" t="str">
            <v>Peshastin Creek Lower 01</v>
          </cell>
          <cell r="B8557" t="str">
            <v xml:space="preserve">Lower Peshastin Creek </v>
          </cell>
          <cell r="C8557" t="str">
            <v>Wenatchee</v>
          </cell>
          <cell r="D8557" t="str">
            <v>yes</v>
          </cell>
          <cell r="E8557" t="str">
            <v>yes</v>
          </cell>
          <cell r="F8557" t="str">
            <v>yes</v>
          </cell>
        </row>
        <row r="8558">
          <cell r="A8558" t="str">
            <v>Peshastin Creek Lower 02</v>
          </cell>
          <cell r="B8558" t="str">
            <v xml:space="preserve">Lower Peshastin Creek </v>
          </cell>
          <cell r="C8558" t="str">
            <v>Wenatchee</v>
          </cell>
          <cell r="D8558" t="str">
            <v>yes</v>
          </cell>
          <cell r="E8558" t="str">
            <v>yes</v>
          </cell>
          <cell r="F8558" t="str">
            <v>yes</v>
          </cell>
        </row>
        <row r="8559">
          <cell r="A8559" t="str">
            <v>Peshastin Creek Lower 03</v>
          </cell>
          <cell r="B8559" t="str">
            <v xml:space="preserve">Lower Peshastin Creek </v>
          </cell>
          <cell r="C8559" t="str">
            <v>Wenatchee</v>
          </cell>
          <cell r="D8559" t="str">
            <v>yes</v>
          </cell>
          <cell r="E8559" t="str">
            <v>yes</v>
          </cell>
          <cell r="F8559" t="str">
            <v>yes</v>
          </cell>
        </row>
        <row r="8560">
          <cell r="A8560" t="str">
            <v>Peshastin Creek Lower 04</v>
          </cell>
          <cell r="B8560" t="str">
            <v xml:space="preserve">Lower Peshastin Creek </v>
          </cell>
          <cell r="C8560" t="str">
            <v>Wenatchee</v>
          </cell>
          <cell r="D8560" t="str">
            <v>yes</v>
          </cell>
          <cell r="E8560" t="str">
            <v>yes</v>
          </cell>
          <cell r="F8560" t="str">
            <v>yes</v>
          </cell>
        </row>
        <row r="8561">
          <cell r="A8561" t="str">
            <v>Peshastin Creek Lower 05</v>
          </cell>
          <cell r="B8561" t="str">
            <v xml:space="preserve">Lower Peshastin Creek </v>
          </cell>
          <cell r="C8561" t="str">
            <v>Wenatchee</v>
          </cell>
          <cell r="D8561" t="str">
            <v>yes</v>
          </cell>
          <cell r="E8561" t="str">
            <v>yes</v>
          </cell>
          <cell r="F8561" t="str">
            <v>yes</v>
          </cell>
        </row>
        <row r="8562">
          <cell r="A8562" t="str">
            <v>Peshastin Creek Lower 06</v>
          </cell>
          <cell r="B8562" t="str">
            <v xml:space="preserve">Lower Peshastin Creek </v>
          </cell>
          <cell r="C8562" t="str">
            <v>Wenatchee</v>
          </cell>
          <cell r="D8562" t="str">
            <v>yes</v>
          </cell>
          <cell r="E8562" t="str">
            <v>yes</v>
          </cell>
          <cell r="F8562" t="str">
            <v>yes</v>
          </cell>
        </row>
        <row r="8563">
          <cell r="A8563" t="str">
            <v>Peshastin Creek Lower 07</v>
          </cell>
          <cell r="B8563" t="str">
            <v xml:space="preserve">Lower Peshastin Creek </v>
          </cell>
          <cell r="C8563" t="str">
            <v>Wenatchee</v>
          </cell>
          <cell r="D8563" t="str">
            <v>yes</v>
          </cell>
          <cell r="E8563" t="str">
            <v>yes</v>
          </cell>
          <cell r="F8563" t="str">
            <v>yes</v>
          </cell>
        </row>
        <row r="8564">
          <cell r="A8564" t="str">
            <v>Peshastin Creek Lower 08</v>
          </cell>
          <cell r="B8564" t="str">
            <v xml:space="preserve">Lower Peshastin Creek </v>
          </cell>
          <cell r="C8564" t="str">
            <v>Wenatchee</v>
          </cell>
          <cell r="D8564" t="str">
            <v>yes</v>
          </cell>
          <cell r="E8564" t="str">
            <v>yes</v>
          </cell>
          <cell r="F8564" t="str">
            <v>yes</v>
          </cell>
        </row>
        <row r="8565">
          <cell r="A8565" t="str">
            <v>Peshastin Creek Upper 01</v>
          </cell>
          <cell r="B8565" t="str">
            <v xml:space="preserve">Upper Peshastin Creek </v>
          </cell>
          <cell r="C8565" t="str">
            <v>Wenatchee</v>
          </cell>
          <cell r="D8565" t="str">
            <v>yes</v>
          </cell>
          <cell r="E8565" t="str">
            <v>yes</v>
          </cell>
          <cell r="F8565" t="str">
            <v>yes</v>
          </cell>
        </row>
        <row r="8566">
          <cell r="A8566" t="str">
            <v>Peshastin Creek Upper 02</v>
          </cell>
          <cell r="B8566" t="str">
            <v xml:space="preserve">Upper Peshastin Creek </v>
          </cell>
          <cell r="C8566" t="str">
            <v>Wenatchee</v>
          </cell>
          <cell r="D8566" t="str">
            <v>yes</v>
          </cell>
          <cell r="E8566" t="str">
            <v>yes</v>
          </cell>
          <cell r="F8566" t="str">
            <v>yes</v>
          </cell>
        </row>
        <row r="8567">
          <cell r="A8567" t="str">
            <v>Peshastin Creek Upper 03</v>
          </cell>
          <cell r="B8567" t="str">
            <v xml:space="preserve">Upper Peshastin Creek </v>
          </cell>
          <cell r="C8567" t="str">
            <v>Wenatchee</v>
          </cell>
          <cell r="D8567" t="str">
            <v>yes</v>
          </cell>
          <cell r="E8567" t="str">
            <v>yes</v>
          </cell>
          <cell r="F8567" t="str">
            <v>yes</v>
          </cell>
        </row>
        <row r="8568">
          <cell r="A8568" t="str">
            <v>Peshastin Creek Upper 04</v>
          </cell>
          <cell r="B8568" t="str">
            <v xml:space="preserve">Upper Peshastin Creek </v>
          </cell>
          <cell r="C8568" t="str">
            <v>Wenatchee</v>
          </cell>
          <cell r="D8568" t="str">
            <v>yes</v>
          </cell>
          <cell r="E8568" t="str">
            <v>yes</v>
          </cell>
          <cell r="F8568" t="str">
            <v>no</v>
          </cell>
        </row>
        <row r="8569">
          <cell r="A8569" t="str">
            <v>Peshastin Creek Upper 05</v>
          </cell>
          <cell r="B8569" t="str">
            <v xml:space="preserve">Upper Peshastin Creek </v>
          </cell>
          <cell r="C8569" t="str">
            <v>Wenatchee</v>
          </cell>
          <cell r="D8569" t="str">
            <v>yes</v>
          </cell>
          <cell r="E8569" t="str">
            <v>yes</v>
          </cell>
          <cell r="F8569" t="str">
            <v>no</v>
          </cell>
        </row>
        <row r="8570">
          <cell r="A8570" t="str">
            <v>Peshastin Creek Upper 06</v>
          </cell>
          <cell r="B8570" t="str">
            <v xml:space="preserve">Upper Peshastin Creek </v>
          </cell>
          <cell r="C8570" t="str">
            <v>Wenatchee</v>
          </cell>
          <cell r="D8570" t="str">
            <v>yes</v>
          </cell>
          <cell r="E8570" t="str">
            <v>yes</v>
          </cell>
          <cell r="F8570" t="str">
            <v>no</v>
          </cell>
        </row>
        <row r="8571">
          <cell r="A8571" t="str">
            <v>Peshastin Creek Upper 07</v>
          </cell>
          <cell r="B8571" t="str">
            <v xml:space="preserve">Upper Peshastin Creek </v>
          </cell>
          <cell r="C8571" t="str">
            <v>Wenatchee</v>
          </cell>
          <cell r="D8571" t="str">
            <v>yes</v>
          </cell>
          <cell r="E8571" t="str">
            <v>yes</v>
          </cell>
          <cell r="F8571" t="str">
            <v>no</v>
          </cell>
        </row>
        <row r="8572">
          <cell r="A8572" t="str">
            <v>Peshastin Creek Upper 08</v>
          </cell>
          <cell r="B8572" t="str">
            <v xml:space="preserve">Upper Peshastin Creek </v>
          </cell>
          <cell r="C8572" t="str">
            <v>Wenatchee</v>
          </cell>
          <cell r="D8572" t="str">
            <v>yes</v>
          </cell>
          <cell r="E8572" t="str">
            <v>yes</v>
          </cell>
          <cell r="F8572" t="str">
            <v>no</v>
          </cell>
        </row>
        <row r="8573">
          <cell r="A8573" t="str">
            <v>Peshastin Creek Upper 09</v>
          </cell>
          <cell r="B8573" t="str">
            <v xml:space="preserve">Upper Peshastin Creek </v>
          </cell>
          <cell r="C8573" t="str">
            <v>Wenatchee</v>
          </cell>
          <cell r="D8573" t="str">
            <v>yes</v>
          </cell>
          <cell r="E8573" t="str">
            <v>yes</v>
          </cell>
          <cell r="F8573" t="str">
            <v>no</v>
          </cell>
        </row>
        <row r="8574">
          <cell r="A8574" t="str">
            <v>Phelps Creek 01</v>
          </cell>
          <cell r="B8574" t="str">
            <v xml:space="preserve">Phelps Creek </v>
          </cell>
          <cell r="C8574" t="str">
            <v>Wenatchee</v>
          </cell>
          <cell r="D8574" t="str">
            <v>yes</v>
          </cell>
          <cell r="E8574" t="str">
            <v>yes</v>
          </cell>
          <cell r="F8574" t="str">
            <v>yes</v>
          </cell>
        </row>
        <row r="8575">
          <cell r="A8575" t="str">
            <v>Phelps Creek 02</v>
          </cell>
          <cell r="B8575" t="str">
            <v xml:space="preserve">Phelps Creek </v>
          </cell>
          <cell r="C8575" t="str">
            <v>Wenatchee</v>
          </cell>
          <cell r="D8575" t="str">
            <v>no</v>
          </cell>
          <cell r="E8575" t="str">
            <v>yes</v>
          </cell>
          <cell r="F8575" t="str">
            <v>yes</v>
          </cell>
        </row>
        <row r="8576">
          <cell r="A8576" t="str">
            <v>Pine Creek 01</v>
          </cell>
          <cell r="B8576" t="str">
            <v>Early Winters Creek</v>
          </cell>
          <cell r="C8576" t="str">
            <v>Methow</v>
          </cell>
          <cell r="D8576" t="str">
            <v>no</v>
          </cell>
          <cell r="E8576" t="str">
            <v>no</v>
          </cell>
          <cell r="F8576" t="str">
            <v>yes</v>
          </cell>
        </row>
        <row r="8577">
          <cell r="A8577" t="str">
            <v>Pole Creek 01</v>
          </cell>
          <cell r="B8577" t="str">
            <v xml:space="preserve">Big Meadow Creek </v>
          </cell>
          <cell r="C8577" t="str">
            <v>Wenatchee</v>
          </cell>
          <cell r="D8577" t="str">
            <v>no</v>
          </cell>
          <cell r="E8577" t="str">
            <v>yes</v>
          </cell>
          <cell r="F8577" t="str">
            <v>no</v>
          </cell>
        </row>
        <row r="8578">
          <cell r="A8578" t="str">
            <v>Poorman Creek 01</v>
          </cell>
          <cell r="B8578" t="str">
            <v xml:space="preserve">Lower Twisp River </v>
          </cell>
          <cell r="C8578" t="str">
            <v>Methow</v>
          </cell>
          <cell r="D8578" t="str">
            <v>no</v>
          </cell>
          <cell r="E8578" t="str">
            <v>yes</v>
          </cell>
          <cell r="F8578" t="str">
            <v>no</v>
          </cell>
        </row>
        <row r="8579">
          <cell r="A8579" t="str">
            <v>Potato Creek 01</v>
          </cell>
          <cell r="B8579" t="str">
            <v>Entiat River-Potato Creek</v>
          </cell>
          <cell r="C8579" t="str">
            <v>Entiat</v>
          </cell>
          <cell r="D8579" t="str">
            <v>yes</v>
          </cell>
          <cell r="E8579" t="str">
            <v>yes</v>
          </cell>
          <cell r="F8579" t="str">
            <v>yes</v>
          </cell>
        </row>
        <row r="8580">
          <cell r="A8580" t="str">
            <v>Potato Creek 02</v>
          </cell>
          <cell r="B8580" t="str">
            <v>Entiat River-Potato Creek</v>
          </cell>
          <cell r="C8580" t="str">
            <v>Entiat</v>
          </cell>
          <cell r="D8580" t="str">
            <v>no</v>
          </cell>
          <cell r="E8580" t="str">
            <v>yes</v>
          </cell>
          <cell r="F8580" t="str">
            <v>no</v>
          </cell>
        </row>
        <row r="8581">
          <cell r="A8581" t="str">
            <v>Potato Creek 03</v>
          </cell>
          <cell r="B8581" t="str">
            <v>Entiat River-Potato Creek</v>
          </cell>
          <cell r="C8581" t="str">
            <v>Entiat</v>
          </cell>
          <cell r="D8581" t="str">
            <v>no</v>
          </cell>
          <cell r="E8581" t="str">
            <v>yes</v>
          </cell>
          <cell r="F8581" t="str">
            <v>no</v>
          </cell>
        </row>
        <row r="8582">
          <cell r="A8582" t="str">
            <v>Potato Creek 04</v>
          </cell>
          <cell r="B8582" t="str">
            <v>Entiat River-Potato Creek</v>
          </cell>
          <cell r="C8582" t="str">
            <v>Entiat</v>
          </cell>
          <cell r="D8582" t="str">
            <v>no</v>
          </cell>
          <cell r="E8582" t="str">
            <v>yes</v>
          </cell>
          <cell r="F8582" t="str">
            <v>no</v>
          </cell>
        </row>
        <row r="8583">
          <cell r="A8583" t="str">
            <v>Potato Creek 05</v>
          </cell>
          <cell r="B8583" t="str">
            <v>Entiat River-Potato Creek</v>
          </cell>
          <cell r="C8583" t="str">
            <v>Entiat</v>
          </cell>
          <cell r="D8583" t="str">
            <v>no</v>
          </cell>
          <cell r="E8583" t="str">
            <v>yes</v>
          </cell>
          <cell r="F8583" t="str">
            <v>no</v>
          </cell>
        </row>
        <row r="8584">
          <cell r="A8584" t="str">
            <v>Preston Creek 01</v>
          </cell>
          <cell r="B8584" t="str">
            <v>Entiat River-Preston Creek</v>
          </cell>
          <cell r="C8584" t="str">
            <v>Entiat</v>
          </cell>
          <cell r="D8584" t="str">
            <v>no</v>
          </cell>
          <cell r="E8584" t="str">
            <v>yes</v>
          </cell>
          <cell r="F8584" t="str">
            <v>yes</v>
          </cell>
        </row>
        <row r="8585">
          <cell r="A8585" t="str">
            <v>Prospect Creek 01</v>
          </cell>
          <cell r="B8585" t="str">
            <v xml:space="preserve">Upper Icicle Creek </v>
          </cell>
          <cell r="C8585" t="str">
            <v>Wenatchee</v>
          </cell>
          <cell r="D8585" t="str">
            <v>no</v>
          </cell>
          <cell r="E8585" t="str">
            <v>no</v>
          </cell>
          <cell r="F8585" t="str">
            <v>yes</v>
          </cell>
        </row>
        <row r="8586">
          <cell r="A8586" t="str">
            <v>Raging Creek 01</v>
          </cell>
          <cell r="B8586" t="str">
            <v xml:space="preserve">Middle Chiwawa River </v>
          </cell>
          <cell r="C8586" t="str">
            <v>Wenatchee</v>
          </cell>
          <cell r="D8586" t="str">
            <v>no</v>
          </cell>
          <cell r="E8586" t="str">
            <v>yes</v>
          </cell>
          <cell r="F8586" t="str">
            <v>no</v>
          </cell>
        </row>
        <row r="8587">
          <cell r="A8587" t="str">
            <v>Rainy Creek Methow  01</v>
          </cell>
          <cell r="B8587" t="str">
            <v xml:space="preserve">South Fork Gold Creek </v>
          </cell>
          <cell r="C8587" t="str">
            <v>Methow</v>
          </cell>
          <cell r="D8587" t="str">
            <v>no</v>
          </cell>
          <cell r="E8587" t="str">
            <v>yes</v>
          </cell>
          <cell r="F8587" t="str">
            <v>no</v>
          </cell>
        </row>
        <row r="8588">
          <cell r="A8588" t="str">
            <v>Rainy Creek Methow 02</v>
          </cell>
          <cell r="B8588" t="str">
            <v xml:space="preserve">South Fork Gold Creek </v>
          </cell>
          <cell r="C8588" t="str">
            <v>Methow</v>
          </cell>
          <cell r="D8588" t="str">
            <v>no</v>
          </cell>
          <cell r="E8588" t="str">
            <v>yes</v>
          </cell>
          <cell r="F8588" t="str">
            <v>no</v>
          </cell>
        </row>
        <row r="8589">
          <cell r="A8589" t="str">
            <v>Rainy Creek Wenatchee 01</v>
          </cell>
          <cell r="B8589" t="str">
            <v xml:space="preserve">Rainy Creek </v>
          </cell>
          <cell r="C8589" t="str">
            <v>Wenatchee</v>
          </cell>
          <cell r="D8589" t="str">
            <v>no</v>
          </cell>
          <cell r="E8589" t="str">
            <v>no</v>
          </cell>
          <cell r="F8589" t="str">
            <v>yes</v>
          </cell>
        </row>
        <row r="8590">
          <cell r="A8590" t="str">
            <v>Reynolds Creek 01</v>
          </cell>
          <cell r="B8590" t="str">
            <v xml:space="preserve">Upper Twisp River </v>
          </cell>
          <cell r="C8590" t="str">
            <v>Methow</v>
          </cell>
          <cell r="D8590" t="str">
            <v>yes</v>
          </cell>
          <cell r="E8590" t="str">
            <v>yes</v>
          </cell>
          <cell r="F8590" t="str">
            <v>yes</v>
          </cell>
        </row>
        <row r="8591">
          <cell r="A8591" t="str">
            <v>Roaring Creek Entiat 01</v>
          </cell>
          <cell r="B8591" t="str">
            <v xml:space="preserve">Roaring Creek </v>
          </cell>
          <cell r="C8591" t="str">
            <v>Entiat</v>
          </cell>
          <cell r="D8591" t="str">
            <v>no</v>
          </cell>
          <cell r="E8591" t="str">
            <v>yes</v>
          </cell>
          <cell r="F8591" t="str">
            <v>yes</v>
          </cell>
        </row>
        <row r="8592">
          <cell r="A8592" t="str">
            <v>Roaring Creek Entiat 02</v>
          </cell>
          <cell r="B8592" t="str">
            <v xml:space="preserve">Roaring Creek </v>
          </cell>
          <cell r="C8592" t="str">
            <v>Entiat</v>
          </cell>
          <cell r="D8592" t="str">
            <v>no</v>
          </cell>
          <cell r="E8592" t="str">
            <v>yes</v>
          </cell>
          <cell r="F8592" t="str">
            <v>yes</v>
          </cell>
        </row>
        <row r="8593">
          <cell r="A8593" t="str">
            <v>Roaring Creek Entiat 03</v>
          </cell>
          <cell r="B8593" t="str">
            <v xml:space="preserve">Roaring Creek </v>
          </cell>
          <cell r="C8593" t="str">
            <v>Entiat</v>
          </cell>
          <cell r="D8593" t="str">
            <v>no</v>
          </cell>
          <cell r="E8593" t="str">
            <v>yes</v>
          </cell>
          <cell r="F8593" t="str">
            <v>yes</v>
          </cell>
        </row>
        <row r="8594">
          <cell r="A8594" t="str">
            <v>Roaring Creek Entiat 04</v>
          </cell>
          <cell r="B8594" t="str">
            <v xml:space="preserve">Roaring Creek </v>
          </cell>
          <cell r="C8594" t="str">
            <v>Entiat</v>
          </cell>
          <cell r="D8594" t="str">
            <v>no</v>
          </cell>
          <cell r="E8594" t="str">
            <v>yes</v>
          </cell>
          <cell r="F8594" t="str">
            <v>yes</v>
          </cell>
        </row>
        <row r="8595">
          <cell r="A8595" t="str">
            <v>Roaring Creek Entiat 05</v>
          </cell>
          <cell r="B8595" t="str">
            <v xml:space="preserve">Roaring Creek </v>
          </cell>
          <cell r="C8595" t="str">
            <v>Entiat</v>
          </cell>
          <cell r="D8595" t="str">
            <v>no</v>
          </cell>
          <cell r="E8595" t="str">
            <v>yes</v>
          </cell>
          <cell r="F8595" t="str">
            <v>yes</v>
          </cell>
        </row>
        <row r="8596">
          <cell r="A8596" t="str">
            <v>Roaring Creek Entiat 06</v>
          </cell>
          <cell r="B8596" t="str">
            <v xml:space="preserve">Roaring Creek </v>
          </cell>
          <cell r="C8596" t="str">
            <v>Entiat</v>
          </cell>
          <cell r="D8596" t="str">
            <v>no</v>
          </cell>
          <cell r="E8596" t="str">
            <v>yes</v>
          </cell>
          <cell r="F8596" t="str">
            <v>no</v>
          </cell>
        </row>
        <row r="8597">
          <cell r="A8597" t="str">
            <v>Roaring Creek Nason 01</v>
          </cell>
          <cell r="B8597" t="str">
            <v xml:space="preserve">Lower Nason Creek </v>
          </cell>
          <cell r="C8597" t="str">
            <v>Wenatchee</v>
          </cell>
          <cell r="D8597" t="str">
            <v>yes</v>
          </cell>
          <cell r="E8597" t="str">
            <v>yes</v>
          </cell>
          <cell r="F8597" t="str">
            <v>yes</v>
          </cell>
        </row>
        <row r="8598">
          <cell r="A8598" t="str">
            <v>Roaring Creek Nason 02</v>
          </cell>
          <cell r="B8598" t="str">
            <v xml:space="preserve">Lower Nason Creek </v>
          </cell>
          <cell r="C8598" t="str">
            <v>Wenatchee</v>
          </cell>
          <cell r="D8598" t="str">
            <v>yes</v>
          </cell>
          <cell r="E8598" t="str">
            <v>yes</v>
          </cell>
          <cell r="F8598" t="str">
            <v>yes</v>
          </cell>
        </row>
        <row r="8599">
          <cell r="A8599" t="str">
            <v>Roaring Creek Nason 03</v>
          </cell>
          <cell r="B8599" t="str">
            <v xml:space="preserve">Lower Nason Creek </v>
          </cell>
          <cell r="C8599" t="str">
            <v>Wenatchee</v>
          </cell>
          <cell r="D8599" t="str">
            <v>no</v>
          </cell>
          <cell r="E8599" t="str">
            <v>yes</v>
          </cell>
          <cell r="F8599" t="str">
            <v>yes</v>
          </cell>
        </row>
        <row r="8600">
          <cell r="A8600" t="str">
            <v>Robinson Creek 01</v>
          </cell>
          <cell r="B8600" t="str">
            <v xml:space="preserve">Robinson Creek </v>
          </cell>
          <cell r="C8600" t="str">
            <v>Methow</v>
          </cell>
          <cell r="D8600" t="str">
            <v>yes</v>
          </cell>
          <cell r="E8600" t="str">
            <v>yes</v>
          </cell>
          <cell r="F8600" t="str">
            <v>yes</v>
          </cell>
        </row>
        <row r="8601">
          <cell r="A8601" t="str">
            <v>Robinson Creek 02</v>
          </cell>
          <cell r="B8601" t="str">
            <v xml:space="preserve">Robinson Creek </v>
          </cell>
          <cell r="C8601" t="str">
            <v>Methow</v>
          </cell>
          <cell r="D8601" t="str">
            <v>no</v>
          </cell>
          <cell r="E8601" t="str">
            <v>no</v>
          </cell>
          <cell r="F8601" t="str">
            <v>no</v>
          </cell>
        </row>
        <row r="8602">
          <cell r="A8602" t="str">
            <v>Rock Creek 01</v>
          </cell>
          <cell r="B8602" t="str">
            <v xml:space="preserve">Upper Chiwawa River </v>
          </cell>
          <cell r="C8602" t="str">
            <v>Wenatchee</v>
          </cell>
          <cell r="D8602" t="str">
            <v>yes</v>
          </cell>
          <cell r="E8602" t="str">
            <v>yes</v>
          </cell>
          <cell r="F8602" t="str">
            <v>yes</v>
          </cell>
        </row>
        <row r="8603">
          <cell r="A8603" t="str">
            <v>Rock Creek 02</v>
          </cell>
          <cell r="B8603" t="str">
            <v xml:space="preserve">Rock Creek </v>
          </cell>
          <cell r="C8603" t="str">
            <v>Wenatchee</v>
          </cell>
          <cell r="D8603" t="str">
            <v>no</v>
          </cell>
          <cell r="E8603" t="str">
            <v>yes</v>
          </cell>
          <cell r="F8603" t="str">
            <v>yes</v>
          </cell>
        </row>
        <row r="8604">
          <cell r="A8604" t="str">
            <v>Rock Creek 03</v>
          </cell>
          <cell r="B8604" t="str">
            <v xml:space="preserve">Rock Creek </v>
          </cell>
          <cell r="C8604" t="str">
            <v>Wenatchee</v>
          </cell>
          <cell r="D8604" t="str">
            <v>no</v>
          </cell>
          <cell r="E8604" t="str">
            <v>no</v>
          </cell>
          <cell r="F8604" t="str">
            <v>yes</v>
          </cell>
        </row>
        <row r="8605">
          <cell r="A8605" t="str">
            <v>Ruby Creek 01</v>
          </cell>
          <cell r="B8605" t="str">
            <v xml:space="preserve">Upper Peshastin Creek </v>
          </cell>
          <cell r="C8605" t="str">
            <v>Wenatchee</v>
          </cell>
          <cell r="D8605" t="str">
            <v>no</v>
          </cell>
          <cell r="E8605" t="str">
            <v>yes</v>
          </cell>
          <cell r="F8605" t="str">
            <v>yes</v>
          </cell>
        </row>
        <row r="8606">
          <cell r="A8606" t="str">
            <v>Sand Creek 01</v>
          </cell>
          <cell r="B8606" t="str">
            <v xml:space="preserve">Sand Creek </v>
          </cell>
          <cell r="C8606" t="str">
            <v>Wenatchee</v>
          </cell>
          <cell r="D8606" t="str">
            <v>no</v>
          </cell>
          <cell r="E8606" t="str">
            <v>yes</v>
          </cell>
          <cell r="F8606" t="str">
            <v>no</v>
          </cell>
        </row>
        <row r="8607">
          <cell r="A8607" t="str">
            <v>Sand Creek 02</v>
          </cell>
          <cell r="B8607" t="str">
            <v xml:space="preserve">Sand Creek </v>
          </cell>
          <cell r="C8607" t="str">
            <v>Wenatchee</v>
          </cell>
          <cell r="D8607" t="str">
            <v>no</v>
          </cell>
          <cell r="E8607" t="str">
            <v>yes</v>
          </cell>
          <cell r="F8607" t="str">
            <v>no</v>
          </cell>
        </row>
        <row r="8608">
          <cell r="A8608" t="str">
            <v>Scaffold Camp Creek 01</v>
          </cell>
          <cell r="B8608" t="str">
            <v xml:space="preserve">Middle Twisp River </v>
          </cell>
          <cell r="C8608" t="str">
            <v>Methow</v>
          </cell>
          <cell r="D8608" t="str">
            <v>no</v>
          </cell>
          <cell r="E8608" t="str">
            <v>yes</v>
          </cell>
          <cell r="F8608" t="str">
            <v>no</v>
          </cell>
        </row>
        <row r="8609">
          <cell r="A8609" t="str">
            <v>Sears Creek 01</v>
          </cell>
          <cell r="B8609" t="str">
            <v xml:space="preserve">Lower White River </v>
          </cell>
          <cell r="C8609" t="str">
            <v>Wenatchee</v>
          </cell>
          <cell r="D8609" t="str">
            <v>no</v>
          </cell>
          <cell r="E8609" t="str">
            <v>no</v>
          </cell>
          <cell r="F8609" t="str">
            <v>yes</v>
          </cell>
        </row>
        <row r="8610">
          <cell r="A8610" t="str">
            <v>Seatter Creek 01</v>
          </cell>
          <cell r="B8610" t="str">
            <v xml:space="preserve">Upper Twisp River </v>
          </cell>
          <cell r="C8610" t="str">
            <v>Methow</v>
          </cell>
          <cell r="D8610" t="str">
            <v>no</v>
          </cell>
          <cell r="E8610" t="str">
            <v>yes</v>
          </cell>
          <cell r="F8610" t="str">
            <v>no</v>
          </cell>
        </row>
        <row r="8611">
          <cell r="A8611" t="str">
            <v>Skinney Creek 01</v>
          </cell>
          <cell r="B8611" t="str">
            <v>Chiwaukum Creek</v>
          </cell>
          <cell r="C8611" t="str">
            <v>Wenatchee</v>
          </cell>
          <cell r="D8611" t="str">
            <v>yes</v>
          </cell>
          <cell r="E8611" t="str">
            <v>yes</v>
          </cell>
          <cell r="F8611" t="str">
            <v>yes</v>
          </cell>
        </row>
        <row r="8612">
          <cell r="A8612" t="str">
            <v>Skinney Creek 02</v>
          </cell>
          <cell r="B8612" t="str">
            <v>Chiwaukum Creek</v>
          </cell>
          <cell r="C8612" t="str">
            <v>Wenatchee</v>
          </cell>
          <cell r="D8612" t="str">
            <v>no</v>
          </cell>
          <cell r="E8612" t="str">
            <v>yes</v>
          </cell>
          <cell r="F8612" t="str">
            <v>no</v>
          </cell>
        </row>
        <row r="8613">
          <cell r="A8613" t="str">
            <v>Skinney Creek 03</v>
          </cell>
          <cell r="B8613" t="str">
            <v>Chiwaukum Creek</v>
          </cell>
          <cell r="C8613" t="str">
            <v>Wenatchee</v>
          </cell>
          <cell r="D8613" t="str">
            <v>no</v>
          </cell>
          <cell r="E8613" t="str">
            <v>no</v>
          </cell>
          <cell r="F8613" t="str">
            <v>no</v>
          </cell>
        </row>
        <row r="8614">
          <cell r="A8614" t="str">
            <v>Skinney Creek 04</v>
          </cell>
          <cell r="B8614" t="str">
            <v>Chiwaukum Creek</v>
          </cell>
          <cell r="C8614" t="str">
            <v>Wenatchee</v>
          </cell>
          <cell r="D8614" t="str">
            <v>no</v>
          </cell>
          <cell r="E8614" t="str">
            <v>no</v>
          </cell>
          <cell r="F8614" t="str">
            <v>no</v>
          </cell>
        </row>
        <row r="8615">
          <cell r="A8615" t="str">
            <v>Smith Canyon Creek 01</v>
          </cell>
          <cell r="B8615" t="str">
            <v xml:space="preserve">Libby Creek </v>
          </cell>
          <cell r="C8615" t="str">
            <v>Methow</v>
          </cell>
          <cell r="D8615" t="str">
            <v>yes</v>
          </cell>
          <cell r="E8615" t="str">
            <v>yes</v>
          </cell>
          <cell r="F8615" t="str">
            <v>no</v>
          </cell>
        </row>
        <row r="8616">
          <cell r="A8616" t="str">
            <v>Smith Canyon Creek 02</v>
          </cell>
          <cell r="B8616" t="str">
            <v xml:space="preserve">Libby Creek </v>
          </cell>
          <cell r="C8616" t="str">
            <v>Methow</v>
          </cell>
          <cell r="D8616" t="str">
            <v>no</v>
          </cell>
          <cell r="E8616" t="str">
            <v>yes</v>
          </cell>
          <cell r="F8616" t="str">
            <v>no</v>
          </cell>
        </row>
        <row r="8617">
          <cell r="A8617" t="str">
            <v>Smith Canyon Creek 03</v>
          </cell>
          <cell r="B8617" t="str">
            <v xml:space="preserve">Libby Creek </v>
          </cell>
          <cell r="C8617" t="str">
            <v>Methow</v>
          </cell>
          <cell r="D8617" t="str">
            <v>no</v>
          </cell>
          <cell r="E8617" t="str">
            <v>no</v>
          </cell>
          <cell r="F8617" t="str">
            <v>no</v>
          </cell>
        </row>
        <row r="8618">
          <cell r="A8618" t="str">
            <v>Smith Canyon Creek 04</v>
          </cell>
          <cell r="B8618" t="str">
            <v xml:space="preserve">Libby Creek </v>
          </cell>
          <cell r="C8618" t="str">
            <v>Methow</v>
          </cell>
          <cell r="D8618" t="str">
            <v>no</v>
          </cell>
          <cell r="E8618" t="str">
            <v>no</v>
          </cell>
          <cell r="F8618" t="str">
            <v>no</v>
          </cell>
        </row>
        <row r="8619">
          <cell r="A8619" t="str">
            <v>Smith Canyon Creek 05</v>
          </cell>
          <cell r="B8619" t="str">
            <v xml:space="preserve">Libby Creek </v>
          </cell>
          <cell r="C8619" t="str">
            <v>Methow</v>
          </cell>
          <cell r="D8619" t="str">
            <v>no</v>
          </cell>
          <cell r="E8619" t="str">
            <v>no</v>
          </cell>
          <cell r="F8619" t="str">
            <v>no</v>
          </cell>
        </row>
        <row r="8620">
          <cell r="A8620" t="str">
            <v>South Creek 01</v>
          </cell>
          <cell r="B8620" t="str">
            <v xml:space="preserve">South Creek </v>
          </cell>
          <cell r="C8620" t="str">
            <v>Methow</v>
          </cell>
          <cell r="D8620" t="str">
            <v>yes</v>
          </cell>
          <cell r="E8620" t="str">
            <v>yes</v>
          </cell>
          <cell r="F8620" t="str">
            <v>yes</v>
          </cell>
        </row>
        <row r="8621">
          <cell r="A8621" t="str">
            <v>Spromberg Canyon 01</v>
          </cell>
          <cell r="B8621" t="str">
            <v>Chumstick Creek</v>
          </cell>
          <cell r="C8621" t="str">
            <v>Wenatchee</v>
          </cell>
          <cell r="D8621" t="str">
            <v>no</v>
          </cell>
          <cell r="E8621" t="str">
            <v>yes</v>
          </cell>
          <cell r="F8621" t="str">
            <v>no</v>
          </cell>
        </row>
        <row r="8622">
          <cell r="A8622" t="str">
            <v>Squaw Creek 01</v>
          </cell>
          <cell r="B8622" t="str">
            <v xml:space="preserve">Squaw Creek </v>
          </cell>
          <cell r="C8622" t="str">
            <v>Methow</v>
          </cell>
          <cell r="D8622" t="str">
            <v>yes</v>
          </cell>
          <cell r="E8622" t="str">
            <v>yes</v>
          </cell>
          <cell r="F8622" t="str">
            <v>yes</v>
          </cell>
        </row>
        <row r="8623">
          <cell r="A8623" t="str">
            <v>Squaw Creek 02</v>
          </cell>
          <cell r="B8623" t="str">
            <v xml:space="preserve">Squaw Creek </v>
          </cell>
          <cell r="C8623" t="str">
            <v>Methow</v>
          </cell>
          <cell r="D8623" t="str">
            <v>no</v>
          </cell>
          <cell r="E8623" t="str">
            <v>no</v>
          </cell>
          <cell r="F8623" t="str">
            <v>no</v>
          </cell>
        </row>
        <row r="8624">
          <cell r="A8624" t="str">
            <v>Stormy Creek 01</v>
          </cell>
          <cell r="B8624" t="str">
            <v>Entiat River-Potato Creek</v>
          </cell>
          <cell r="C8624" t="str">
            <v>Entiat</v>
          </cell>
          <cell r="D8624" t="str">
            <v>yes</v>
          </cell>
          <cell r="E8624" t="str">
            <v>yes</v>
          </cell>
          <cell r="F8624" t="str">
            <v>yes</v>
          </cell>
        </row>
        <row r="8625">
          <cell r="A8625" t="str">
            <v>Stormy Creek 02</v>
          </cell>
          <cell r="B8625" t="str">
            <v>Entiat River-Potato Creek</v>
          </cell>
          <cell r="C8625" t="str">
            <v>Entiat</v>
          </cell>
          <cell r="D8625" t="str">
            <v>no</v>
          </cell>
          <cell r="E8625" t="str">
            <v>yes</v>
          </cell>
          <cell r="F8625" t="str">
            <v>yes</v>
          </cell>
        </row>
        <row r="8626">
          <cell r="A8626" t="str">
            <v>Stormy Creek 03</v>
          </cell>
          <cell r="B8626" t="str">
            <v>Entiat River-Potato Creek</v>
          </cell>
          <cell r="C8626" t="str">
            <v>Entiat</v>
          </cell>
          <cell r="D8626" t="str">
            <v>no</v>
          </cell>
          <cell r="E8626" t="str">
            <v>yes</v>
          </cell>
          <cell r="F8626" t="str">
            <v>yes</v>
          </cell>
        </row>
        <row r="8627">
          <cell r="A8627" t="str">
            <v>Sunitsch Canyon 01</v>
          </cell>
          <cell r="B8627" t="str">
            <v>Chumstick Creek</v>
          </cell>
          <cell r="C8627" t="str">
            <v>Wenatchee</v>
          </cell>
          <cell r="D8627" t="str">
            <v>no</v>
          </cell>
          <cell r="E8627" t="str">
            <v>yes</v>
          </cell>
          <cell r="F8627" t="str">
            <v>no</v>
          </cell>
        </row>
        <row r="8628">
          <cell r="A8628" t="str">
            <v>Tamarack Creek 01</v>
          </cell>
          <cell r="B8628" t="str">
            <v xml:space="preserve">Roaring Creek </v>
          </cell>
          <cell r="C8628" t="str">
            <v>Entiat</v>
          </cell>
          <cell r="D8628" t="str">
            <v>no</v>
          </cell>
          <cell r="E8628" t="str">
            <v>yes</v>
          </cell>
          <cell r="F8628" t="str">
            <v>no</v>
          </cell>
        </row>
        <row r="8629">
          <cell r="A8629" t="str">
            <v>Tamarack Creek 02</v>
          </cell>
          <cell r="B8629" t="str">
            <v xml:space="preserve">Roaring Creek </v>
          </cell>
          <cell r="C8629" t="str">
            <v>Entiat</v>
          </cell>
          <cell r="D8629" t="str">
            <v>no</v>
          </cell>
          <cell r="E8629" t="str">
            <v>yes</v>
          </cell>
          <cell r="F8629" t="str">
            <v>no</v>
          </cell>
        </row>
        <row r="8630">
          <cell r="A8630" t="str">
            <v>Tillicum Creek 01</v>
          </cell>
          <cell r="B8630" t="str">
            <v xml:space="preserve">Tillicum Creek </v>
          </cell>
          <cell r="C8630" t="str">
            <v>Entiat</v>
          </cell>
          <cell r="D8630" t="str">
            <v>yes</v>
          </cell>
          <cell r="E8630" t="str">
            <v>yes</v>
          </cell>
          <cell r="F8630" t="str">
            <v>yes</v>
          </cell>
        </row>
        <row r="8631">
          <cell r="A8631" t="str">
            <v>Tillicum Creek 02</v>
          </cell>
          <cell r="B8631" t="str">
            <v xml:space="preserve">Tillicum Creek </v>
          </cell>
          <cell r="C8631" t="str">
            <v>Entiat</v>
          </cell>
          <cell r="D8631" t="str">
            <v>yes</v>
          </cell>
          <cell r="E8631" t="str">
            <v>yes</v>
          </cell>
          <cell r="F8631" t="str">
            <v>yes</v>
          </cell>
        </row>
        <row r="8632">
          <cell r="A8632" t="str">
            <v>Tillicum Creek 03</v>
          </cell>
          <cell r="B8632" t="str">
            <v xml:space="preserve">Tillicum Creek </v>
          </cell>
          <cell r="C8632" t="str">
            <v>Entiat</v>
          </cell>
          <cell r="D8632" t="str">
            <v>no</v>
          </cell>
          <cell r="E8632" t="str">
            <v>yes</v>
          </cell>
          <cell r="F8632" t="str">
            <v>yes</v>
          </cell>
        </row>
        <row r="8633">
          <cell r="A8633" t="str">
            <v>Tillicum Creek 04</v>
          </cell>
          <cell r="B8633" t="str">
            <v xml:space="preserve">Tillicum Creek </v>
          </cell>
          <cell r="C8633" t="str">
            <v>Entiat</v>
          </cell>
          <cell r="D8633" t="str">
            <v>no</v>
          </cell>
          <cell r="E8633" t="str">
            <v>yes</v>
          </cell>
          <cell r="F8633" t="str">
            <v>yes</v>
          </cell>
        </row>
        <row r="8634">
          <cell r="A8634" t="str">
            <v>Tommy Creek 01</v>
          </cell>
          <cell r="B8634" t="str">
            <v>Entiat River-Lake Creek</v>
          </cell>
          <cell r="C8634" t="str">
            <v>Entiat</v>
          </cell>
          <cell r="D8634" t="str">
            <v>no</v>
          </cell>
          <cell r="E8634" t="str">
            <v>yes</v>
          </cell>
          <cell r="F8634" t="str">
            <v>no</v>
          </cell>
        </row>
        <row r="8635">
          <cell r="A8635" t="str">
            <v>Tronsen Creek 01</v>
          </cell>
          <cell r="B8635" t="str">
            <v xml:space="preserve">Upper Peshastin Creek </v>
          </cell>
          <cell r="C8635" t="str">
            <v>Wenatchee</v>
          </cell>
          <cell r="D8635" t="str">
            <v>yes</v>
          </cell>
          <cell r="E8635" t="str">
            <v>yes</v>
          </cell>
          <cell r="F8635" t="str">
            <v>no</v>
          </cell>
        </row>
        <row r="8636">
          <cell r="A8636" t="str">
            <v>Tronsen Creek 02</v>
          </cell>
          <cell r="B8636" t="str">
            <v xml:space="preserve">Upper Peshastin Creek </v>
          </cell>
          <cell r="C8636" t="str">
            <v>Wenatchee</v>
          </cell>
          <cell r="D8636" t="str">
            <v>yes</v>
          </cell>
          <cell r="E8636" t="str">
            <v>yes</v>
          </cell>
          <cell r="F8636" t="str">
            <v>no</v>
          </cell>
        </row>
        <row r="8637">
          <cell r="A8637" t="str">
            <v>Tronsen Creek 03</v>
          </cell>
          <cell r="B8637" t="str">
            <v xml:space="preserve">Upper Peshastin Creek </v>
          </cell>
          <cell r="C8637" t="str">
            <v>Wenatchee</v>
          </cell>
          <cell r="D8637" t="str">
            <v>no</v>
          </cell>
          <cell r="E8637" t="str">
            <v>yes</v>
          </cell>
          <cell r="F8637" t="str">
            <v>no</v>
          </cell>
        </row>
        <row r="8638">
          <cell r="A8638" t="str">
            <v>Trout Creek 01</v>
          </cell>
          <cell r="B8638" t="str">
            <v xml:space="preserve">West Fork Methow River </v>
          </cell>
          <cell r="C8638" t="str">
            <v>Methow</v>
          </cell>
          <cell r="D8638" t="str">
            <v>no</v>
          </cell>
          <cell r="E8638" t="str">
            <v>no</v>
          </cell>
          <cell r="F8638" t="str">
            <v>yes</v>
          </cell>
        </row>
        <row r="8639">
          <cell r="A8639" t="str">
            <v>Trout Creek 02</v>
          </cell>
          <cell r="B8639" t="str">
            <v xml:space="preserve">West Fork Methow River </v>
          </cell>
          <cell r="C8639" t="str">
            <v>Methow</v>
          </cell>
          <cell r="D8639" t="str">
            <v>no</v>
          </cell>
          <cell r="E8639" t="str">
            <v>no</v>
          </cell>
          <cell r="F8639" t="str">
            <v>yes</v>
          </cell>
        </row>
        <row r="8640">
          <cell r="A8640" t="str">
            <v>Trout Creek 03</v>
          </cell>
          <cell r="B8640" t="str">
            <v xml:space="preserve">West Fork Methow River </v>
          </cell>
          <cell r="C8640" t="str">
            <v>Methow</v>
          </cell>
          <cell r="D8640" t="str">
            <v>no</v>
          </cell>
          <cell r="E8640" t="str">
            <v>no</v>
          </cell>
          <cell r="F8640" t="str">
            <v>yes</v>
          </cell>
        </row>
        <row r="8641">
          <cell r="A8641" t="str">
            <v>Trout Creek 04</v>
          </cell>
          <cell r="B8641" t="str">
            <v xml:space="preserve">West Fork Methow River </v>
          </cell>
          <cell r="C8641" t="str">
            <v>Methow</v>
          </cell>
          <cell r="D8641" t="str">
            <v>no</v>
          </cell>
          <cell r="E8641" t="str">
            <v>no</v>
          </cell>
          <cell r="F8641" t="str">
            <v>no</v>
          </cell>
        </row>
        <row r="8642">
          <cell r="A8642" t="str">
            <v>Twentymile Creek 01</v>
          </cell>
          <cell r="B8642" t="str">
            <v xml:space="preserve">Twenty Mile Creek </v>
          </cell>
          <cell r="C8642" t="str">
            <v>Methow</v>
          </cell>
          <cell r="D8642" t="str">
            <v>yes</v>
          </cell>
          <cell r="E8642" t="str">
            <v>yes</v>
          </cell>
          <cell r="F8642" t="str">
            <v>yes</v>
          </cell>
        </row>
        <row r="8643">
          <cell r="A8643" t="str">
            <v>Twisp River Headwaters 01</v>
          </cell>
          <cell r="B8643" t="str">
            <v xml:space="preserve">Twisp River Headwaters </v>
          </cell>
          <cell r="C8643" t="str">
            <v>Methow</v>
          </cell>
          <cell r="D8643" t="str">
            <v>yes</v>
          </cell>
          <cell r="E8643" t="str">
            <v>yes</v>
          </cell>
          <cell r="F8643" t="str">
            <v>yes</v>
          </cell>
        </row>
        <row r="8644">
          <cell r="A8644" t="str">
            <v>Twisp River Headwaters 02</v>
          </cell>
          <cell r="B8644" t="str">
            <v xml:space="preserve">Twisp River Headwaters </v>
          </cell>
          <cell r="C8644" t="str">
            <v>Methow</v>
          </cell>
          <cell r="D8644" t="str">
            <v>yes</v>
          </cell>
          <cell r="E8644" t="str">
            <v>yes</v>
          </cell>
          <cell r="F8644" t="str">
            <v>yes</v>
          </cell>
        </row>
        <row r="8645">
          <cell r="A8645" t="str">
            <v>Twisp River Lower 01</v>
          </cell>
          <cell r="B8645" t="str">
            <v xml:space="preserve">Lower Twisp River </v>
          </cell>
          <cell r="C8645" t="str">
            <v>Methow</v>
          </cell>
          <cell r="D8645" t="str">
            <v>yes</v>
          </cell>
          <cell r="E8645" t="str">
            <v>yes</v>
          </cell>
          <cell r="F8645" t="str">
            <v>yes</v>
          </cell>
        </row>
        <row r="8646">
          <cell r="A8646" t="str">
            <v>Twisp River Lower 02</v>
          </cell>
          <cell r="B8646" t="str">
            <v xml:space="preserve">Lower Twisp River </v>
          </cell>
          <cell r="C8646" t="str">
            <v>Methow</v>
          </cell>
          <cell r="D8646" t="str">
            <v>yes</v>
          </cell>
          <cell r="E8646" t="str">
            <v>yes</v>
          </cell>
          <cell r="F8646" t="str">
            <v>yes</v>
          </cell>
        </row>
        <row r="8647">
          <cell r="A8647" t="str">
            <v>Twisp River Lower 03</v>
          </cell>
          <cell r="B8647" t="str">
            <v xml:space="preserve">Lower Twisp River </v>
          </cell>
          <cell r="C8647" t="str">
            <v>Methow</v>
          </cell>
          <cell r="D8647" t="str">
            <v>yes</v>
          </cell>
          <cell r="E8647" t="str">
            <v>yes</v>
          </cell>
          <cell r="F8647" t="str">
            <v>yes</v>
          </cell>
        </row>
        <row r="8648">
          <cell r="A8648" t="str">
            <v>Twisp River Lower 04</v>
          </cell>
          <cell r="B8648" t="str">
            <v xml:space="preserve">Lower Twisp River </v>
          </cell>
          <cell r="C8648" t="str">
            <v>Methow</v>
          </cell>
          <cell r="D8648" t="str">
            <v>yes</v>
          </cell>
          <cell r="E8648" t="str">
            <v>yes</v>
          </cell>
          <cell r="F8648" t="str">
            <v>yes</v>
          </cell>
        </row>
        <row r="8649">
          <cell r="A8649" t="str">
            <v>Twisp River Lower 05</v>
          </cell>
          <cell r="B8649" t="str">
            <v xml:space="preserve">Lower Twisp River </v>
          </cell>
          <cell r="C8649" t="str">
            <v>Methow</v>
          </cell>
          <cell r="D8649" t="str">
            <v>yes</v>
          </cell>
          <cell r="E8649" t="str">
            <v>yes</v>
          </cell>
          <cell r="F8649" t="str">
            <v>yes</v>
          </cell>
        </row>
        <row r="8650">
          <cell r="A8650" t="str">
            <v>Twisp River Lower 06</v>
          </cell>
          <cell r="B8650" t="str">
            <v xml:space="preserve">Lower Twisp River </v>
          </cell>
          <cell r="C8650" t="str">
            <v>Methow</v>
          </cell>
          <cell r="D8650" t="str">
            <v>yes</v>
          </cell>
          <cell r="E8650" t="str">
            <v>yes</v>
          </cell>
          <cell r="F8650" t="str">
            <v>yes</v>
          </cell>
        </row>
        <row r="8651">
          <cell r="A8651" t="str">
            <v>Twisp River Lower 07</v>
          </cell>
          <cell r="B8651" t="str">
            <v xml:space="preserve">Lower Twisp River </v>
          </cell>
          <cell r="C8651" t="str">
            <v>Methow</v>
          </cell>
          <cell r="D8651" t="str">
            <v>yes</v>
          </cell>
          <cell r="E8651" t="str">
            <v>yes</v>
          </cell>
          <cell r="F8651" t="str">
            <v>yes</v>
          </cell>
        </row>
        <row r="8652">
          <cell r="A8652" t="str">
            <v>Twisp River Lower 08</v>
          </cell>
          <cell r="B8652" t="str">
            <v xml:space="preserve">Lower Twisp River </v>
          </cell>
          <cell r="C8652" t="str">
            <v>Methow</v>
          </cell>
          <cell r="D8652" t="str">
            <v>yes</v>
          </cell>
          <cell r="E8652" t="str">
            <v>yes</v>
          </cell>
          <cell r="F8652" t="str">
            <v>yes</v>
          </cell>
        </row>
        <row r="8653">
          <cell r="A8653" t="str">
            <v>Twisp River Lower 09</v>
          </cell>
          <cell r="B8653" t="str">
            <v xml:space="preserve">Lower Twisp River </v>
          </cell>
          <cell r="C8653" t="str">
            <v>Methow</v>
          </cell>
          <cell r="D8653" t="str">
            <v>yes</v>
          </cell>
          <cell r="E8653" t="str">
            <v>yes</v>
          </cell>
          <cell r="F8653" t="str">
            <v>yes</v>
          </cell>
        </row>
        <row r="8654">
          <cell r="A8654" t="str">
            <v>Twisp River Lower 10</v>
          </cell>
          <cell r="B8654" t="str">
            <v xml:space="preserve">Lower Twisp River </v>
          </cell>
          <cell r="C8654" t="str">
            <v>Methow</v>
          </cell>
          <cell r="D8654" t="str">
            <v>yes</v>
          </cell>
          <cell r="E8654" t="str">
            <v>yes</v>
          </cell>
          <cell r="F8654" t="str">
            <v>yes</v>
          </cell>
        </row>
        <row r="8655">
          <cell r="A8655" t="str">
            <v>Twisp River Lower 11</v>
          </cell>
          <cell r="B8655" t="str">
            <v xml:space="preserve">Lower Twisp River </v>
          </cell>
          <cell r="C8655" t="str">
            <v>Methow</v>
          </cell>
          <cell r="D8655" t="str">
            <v>yes</v>
          </cell>
          <cell r="E8655" t="str">
            <v>yes</v>
          </cell>
          <cell r="F8655" t="str">
            <v>yes</v>
          </cell>
        </row>
        <row r="8656">
          <cell r="A8656" t="str">
            <v>Twisp River Middle 01</v>
          </cell>
          <cell r="B8656" t="str">
            <v xml:space="preserve">Middle Twisp River </v>
          </cell>
          <cell r="C8656" t="str">
            <v>Methow</v>
          </cell>
          <cell r="D8656" t="str">
            <v>yes</v>
          </cell>
          <cell r="E8656" t="str">
            <v>yes</v>
          </cell>
          <cell r="F8656" t="str">
            <v>yes</v>
          </cell>
        </row>
        <row r="8657">
          <cell r="A8657" t="str">
            <v>Twisp River Middle 02</v>
          </cell>
          <cell r="B8657" t="str">
            <v xml:space="preserve">Middle Twisp River </v>
          </cell>
          <cell r="C8657" t="str">
            <v>Methow</v>
          </cell>
          <cell r="D8657" t="str">
            <v>yes</v>
          </cell>
          <cell r="E8657" t="str">
            <v>yes</v>
          </cell>
          <cell r="F8657" t="str">
            <v>yes</v>
          </cell>
        </row>
        <row r="8658">
          <cell r="A8658" t="str">
            <v>Twisp River Middle 03</v>
          </cell>
          <cell r="B8658" t="str">
            <v xml:space="preserve">Middle Twisp River </v>
          </cell>
          <cell r="C8658" t="str">
            <v>Methow</v>
          </cell>
          <cell r="D8658" t="str">
            <v>yes</v>
          </cell>
          <cell r="E8658" t="str">
            <v>yes</v>
          </cell>
          <cell r="F8658" t="str">
            <v>yes</v>
          </cell>
        </row>
        <row r="8659">
          <cell r="A8659" t="str">
            <v>Twisp River Middle 04</v>
          </cell>
          <cell r="B8659" t="str">
            <v xml:space="preserve">War Creek </v>
          </cell>
          <cell r="C8659" t="str">
            <v>Methow</v>
          </cell>
          <cell r="D8659" t="str">
            <v>yes</v>
          </cell>
          <cell r="E8659" t="str">
            <v>yes</v>
          </cell>
          <cell r="F8659" t="str">
            <v>yes</v>
          </cell>
        </row>
        <row r="8660">
          <cell r="A8660" t="str">
            <v>Twisp River Middle 05</v>
          </cell>
          <cell r="B8660" t="str">
            <v xml:space="preserve">War Creek </v>
          </cell>
          <cell r="C8660" t="str">
            <v>Methow</v>
          </cell>
          <cell r="D8660" t="str">
            <v>yes</v>
          </cell>
          <cell r="E8660" t="str">
            <v>yes</v>
          </cell>
          <cell r="F8660" t="str">
            <v>yes</v>
          </cell>
        </row>
        <row r="8661">
          <cell r="A8661" t="str">
            <v>Twisp River Middle 06</v>
          </cell>
          <cell r="B8661" t="str">
            <v xml:space="preserve">Middle Twisp River </v>
          </cell>
          <cell r="C8661" t="str">
            <v>Methow</v>
          </cell>
          <cell r="D8661" t="str">
            <v>yes</v>
          </cell>
          <cell r="E8661" t="str">
            <v>yes</v>
          </cell>
          <cell r="F8661" t="str">
            <v>yes</v>
          </cell>
        </row>
        <row r="8662">
          <cell r="A8662" t="str">
            <v>Twisp River Middle 07</v>
          </cell>
          <cell r="B8662" t="str">
            <v xml:space="preserve">Middle Twisp River </v>
          </cell>
          <cell r="C8662" t="str">
            <v>Methow</v>
          </cell>
          <cell r="D8662" t="str">
            <v>yes</v>
          </cell>
          <cell r="E8662" t="str">
            <v>yes</v>
          </cell>
          <cell r="F8662" t="str">
            <v>yes</v>
          </cell>
        </row>
        <row r="8663">
          <cell r="A8663" t="str">
            <v>Twisp River Middle 08</v>
          </cell>
          <cell r="B8663" t="str">
            <v xml:space="preserve">Upper Twisp River </v>
          </cell>
          <cell r="C8663" t="str">
            <v>Methow</v>
          </cell>
          <cell r="D8663" t="str">
            <v>yes</v>
          </cell>
          <cell r="E8663" t="str">
            <v>yes</v>
          </cell>
          <cell r="F8663" t="str">
            <v>yes</v>
          </cell>
        </row>
        <row r="8664">
          <cell r="A8664" t="str">
            <v>Twisp River Upper 01</v>
          </cell>
          <cell r="B8664" t="str">
            <v xml:space="preserve">Upper Twisp River </v>
          </cell>
          <cell r="C8664" t="str">
            <v>Methow</v>
          </cell>
          <cell r="D8664" t="str">
            <v>yes</v>
          </cell>
          <cell r="E8664" t="str">
            <v>yes</v>
          </cell>
          <cell r="F8664" t="str">
            <v>yes</v>
          </cell>
        </row>
        <row r="8665">
          <cell r="A8665" t="str">
            <v>Twisp River Upper 02</v>
          </cell>
          <cell r="B8665" t="str">
            <v xml:space="preserve">Upper Twisp River </v>
          </cell>
          <cell r="C8665" t="str">
            <v>Methow</v>
          </cell>
          <cell r="D8665" t="str">
            <v>yes</v>
          </cell>
          <cell r="E8665" t="str">
            <v>yes</v>
          </cell>
          <cell r="F8665" t="str">
            <v>yes</v>
          </cell>
        </row>
        <row r="8666">
          <cell r="A8666" t="str">
            <v>Twisp River Upper 03</v>
          </cell>
          <cell r="B8666" t="str">
            <v xml:space="preserve">Upper Twisp River </v>
          </cell>
          <cell r="C8666" t="str">
            <v>Methow</v>
          </cell>
          <cell r="D8666" t="str">
            <v>yes</v>
          </cell>
          <cell r="E8666" t="str">
            <v>yes</v>
          </cell>
          <cell r="F8666" t="str">
            <v>yes</v>
          </cell>
        </row>
        <row r="8667">
          <cell r="A8667" t="str">
            <v>Twisp River Upper 04</v>
          </cell>
          <cell r="B8667" t="str">
            <v xml:space="preserve">Twisp River Headwaters </v>
          </cell>
          <cell r="C8667" t="str">
            <v>Methow</v>
          </cell>
          <cell r="D8667" t="str">
            <v>yes</v>
          </cell>
          <cell r="E8667" t="str">
            <v>yes</v>
          </cell>
          <cell r="F8667" t="str">
            <v>yes</v>
          </cell>
        </row>
        <row r="8668">
          <cell r="A8668" t="str">
            <v>Tyee Creek 01</v>
          </cell>
          <cell r="B8668" t="str">
            <v>Entiat River-Potato Creek</v>
          </cell>
          <cell r="C8668" t="str">
            <v>Entiat</v>
          </cell>
          <cell r="D8668" t="str">
            <v>no</v>
          </cell>
          <cell r="E8668" t="str">
            <v>yes</v>
          </cell>
          <cell r="F8668" t="str">
            <v>no</v>
          </cell>
        </row>
        <row r="8669">
          <cell r="A8669" t="str">
            <v>War Creek 01</v>
          </cell>
          <cell r="B8669" t="str">
            <v xml:space="preserve">War Creek </v>
          </cell>
          <cell r="C8669" t="str">
            <v>Methow</v>
          </cell>
          <cell r="D8669" t="str">
            <v>yes</v>
          </cell>
          <cell r="E8669" t="str">
            <v>yes</v>
          </cell>
          <cell r="F8669" t="str">
            <v>yes</v>
          </cell>
        </row>
        <row r="8670">
          <cell r="A8670" t="str">
            <v>War Creek 02</v>
          </cell>
          <cell r="B8670" t="str">
            <v xml:space="preserve">War Creek </v>
          </cell>
          <cell r="C8670" t="str">
            <v>Methow</v>
          </cell>
          <cell r="D8670" t="str">
            <v>yes</v>
          </cell>
          <cell r="E8670" t="str">
            <v>yes</v>
          </cell>
          <cell r="F8670" t="str">
            <v>yes</v>
          </cell>
        </row>
        <row r="8671">
          <cell r="A8671" t="str">
            <v>Wenatchee River Beaver 01</v>
          </cell>
          <cell r="B8671" t="str">
            <v>Wenatchee River-Beaver Creek</v>
          </cell>
          <cell r="C8671" t="str">
            <v>Wenatchee</v>
          </cell>
          <cell r="D8671" t="str">
            <v>yes</v>
          </cell>
          <cell r="E8671" t="str">
            <v>yes</v>
          </cell>
          <cell r="F8671" t="str">
            <v>yes</v>
          </cell>
        </row>
        <row r="8672">
          <cell r="A8672" t="str">
            <v>Wenatchee River Beaver 02</v>
          </cell>
          <cell r="B8672" t="str">
            <v>Wenatchee River-Beaver Creek</v>
          </cell>
          <cell r="C8672" t="str">
            <v>Wenatchee</v>
          </cell>
          <cell r="D8672" t="str">
            <v>yes</v>
          </cell>
          <cell r="E8672" t="str">
            <v>yes</v>
          </cell>
          <cell r="F8672" t="str">
            <v>yes</v>
          </cell>
        </row>
        <row r="8673">
          <cell r="A8673" t="str">
            <v>Wenatchee River Beaver 03</v>
          </cell>
          <cell r="B8673" t="str">
            <v>Wenatchee River-Beaver Creek</v>
          </cell>
          <cell r="C8673" t="str">
            <v>Wenatchee</v>
          </cell>
          <cell r="D8673" t="str">
            <v>yes</v>
          </cell>
          <cell r="E8673" t="str">
            <v>yes</v>
          </cell>
          <cell r="F8673" t="str">
            <v>yes</v>
          </cell>
        </row>
        <row r="8674">
          <cell r="A8674" t="str">
            <v>Wenatchee River Beaver 04</v>
          </cell>
          <cell r="B8674" t="str">
            <v>Wenatchee River-Beaver Creek</v>
          </cell>
          <cell r="C8674" t="str">
            <v>Wenatchee</v>
          </cell>
          <cell r="D8674" t="str">
            <v>yes</v>
          </cell>
          <cell r="E8674" t="str">
            <v>yes</v>
          </cell>
          <cell r="F8674" t="str">
            <v>yes</v>
          </cell>
        </row>
        <row r="8675">
          <cell r="A8675" t="str">
            <v>Wenatchee River Beaver 05</v>
          </cell>
          <cell r="B8675" t="str">
            <v>Wenatchee River-Beaver Creek</v>
          </cell>
          <cell r="C8675" t="str">
            <v>Wenatchee</v>
          </cell>
          <cell r="D8675" t="str">
            <v>yes</v>
          </cell>
          <cell r="E8675" t="str">
            <v>yes</v>
          </cell>
          <cell r="F8675" t="str">
            <v>yes</v>
          </cell>
        </row>
        <row r="8676">
          <cell r="A8676" t="str">
            <v>Wenatchee River Beaver 06</v>
          </cell>
          <cell r="B8676" t="str">
            <v>Wenatchee River-Beaver Creek</v>
          </cell>
          <cell r="C8676" t="str">
            <v>Wenatchee</v>
          </cell>
          <cell r="D8676" t="str">
            <v>yes</v>
          </cell>
          <cell r="E8676" t="str">
            <v>yes</v>
          </cell>
          <cell r="F8676" t="str">
            <v>yes</v>
          </cell>
        </row>
        <row r="8677">
          <cell r="A8677" t="str">
            <v>Wenatchee River Beaver 07</v>
          </cell>
          <cell r="B8677" t="str">
            <v>Wenatchee River-Beaver Creek</v>
          </cell>
          <cell r="C8677" t="str">
            <v>Wenatchee</v>
          </cell>
          <cell r="D8677" t="str">
            <v>yes</v>
          </cell>
          <cell r="E8677" t="str">
            <v>yes</v>
          </cell>
          <cell r="F8677" t="str">
            <v>yes</v>
          </cell>
        </row>
        <row r="8678">
          <cell r="A8678" t="str">
            <v>Wenatchee River Beaver 08</v>
          </cell>
          <cell r="B8678" t="str">
            <v>Wenatchee River-Beaver Creek</v>
          </cell>
          <cell r="C8678" t="str">
            <v>Wenatchee</v>
          </cell>
          <cell r="D8678" t="str">
            <v>yes</v>
          </cell>
          <cell r="E8678" t="str">
            <v>yes</v>
          </cell>
          <cell r="F8678" t="str">
            <v>yes</v>
          </cell>
        </row>
        <row r="8679">
          <cell r="A8679" t="str">
            <v>Wenatchee River Beaver 09</v>
          </cell>
          <cell r="B8679" t="str">
            <v>Wenatchee River-Beaver Creek</v>
          </cell>
          <cell r="C8679" t="str">
            <v>Wenatchee</v>
          </cell>
          <cell r="D8679" t="str">
            <v>yes</v>
          </cell>
          <cell r="E8679" t="str">
            <v>yes</v>
          </cell>
          <cell r="F8679" t="str">
            <v>yes</v>
          </cell>
        </row>
        <row r="8680">
          <cell r="A8680" t="str">
            <v>Wenatchee River Beaver 10</v>
          </cell>
          <cell r="B8680" t="str">
            <v>Wenatchee River-Beaver Creek</v>
          </cell>
          <cell r="C8680" t="str">
            <v>Wenatchee</v>
          </cell>
          <cell r="D8680" t="str">
            <v>yes</v>
          </cell>
          <cell r="E8680" t="str">
            <v>yes</v>
          </cell>
          <cell r="F8680" t="str">
            <v>yes</v>
          </cell>
        </row>
        <row r="8681">
          <cell r="A8681" t="str">
            <v>Wenatchee River Beaver 11</v>
          </cell>
          <cell r="B8681" t="str">
            <v>Wenatchee River-Beaver Creek</v>
          </cell>
          <cell r="C8681" t="str">
            <v>Wenatchee</v>
          </cell>
          <cell r="D8681" t="str">
            <v>yes</v>
          </cell>
          <cell r="E8681" t="str">
            <v>yes</v>
          </cell>
          <cell r="F8681" t="str">
            <v>yes</v>
          </cell>
        </row>
        <row r="8682">
          <cell r="A8682" t="str">
            <v>Wenatchee River Beaver 12</v>
          </cell>
          <cell r="B8682" t="str">
            <v>Wenatchee River-Beaver Creek</v>
          </cell>
          <cell r="C8682" t="str">
            <v>Wenatchee</v>
          </cell>
          <cell r="D8682" t="str">
            <v>yes</v>
          </cell>
          <cell r="E8682" t="str">
            <v>yes</v>
          </cell>
          <cell r="F8682" t="str">
            <v>yes</v>
          </cell>
        </row>
        <row r="8683">
          <cell r="A8683" t="str">
            <v>Wenatchee River Beaver 13</v>
          </cell>
          <cell r="B8683" t="str">
            <v>Wenatchee River-Beaver Creek</v>
          </cell>
          <cell r="C8683" t="str">
            <v>Wenatchee</v>
          </cell>
          <cell r="D8683" t="str">
            <v>yes</v>
          </cell>
          <cell r="E8683" t="str">
            <v>yes</v>
          </cell>
          <cell r="F8683" t="str">
            <v>yes</v>
          </cell>
        </row>
        <row r="8684">
          <cell r="A8684" t="str">
            <v>Wenatchee River Derby 01</v>
          </cell>
          <cell r="B8684" t="str">
            <v>Wenatchee River-Derby Canyon</v>
          </cell>
          <cell r="C8684" t="str">
            <v>Wenatchee</v>
          </cell>
          <cell r="D8684" t="str">
            <v>yes</v>
          </cell>
          <cell r="E8684" t="str">
            <v>yes</v>
          </cell>
          <cell r="F8684" t="str">
            <v>yes</v>
          </cell>
        </row>
        <row r="8685">
          <cell r="A8685" t="str">
            <v>Wenatchee River Derby 02</v>
          </cell>
          <cell r="B8685" t="str">
            <v>Wenatchee River-Derby Canyon</v>
          </cell>
          <cell r="C8685" t="str">
            <v>Wenatchee</v>
          </cell>
          <cell r="D8685" t="str">
            <v>yes</v>
          </cell>
          <cell r="E8685" t="str">
            <v>yes</v>
          </cell>
          <cell r="F8685" t="str">
            <v>yes</v>
          </cell>
        </row>
        <row r="8686">
          <cell r="A8686" t="str">
            <v>Wenatchee River Derby 03</v>
          </cell>
          <cell r="B8686" t="str">
            <v>Wenatchee River-Derby Canyon</v>
          </cell>
          <cell r="C8686" t="str">
            <v>Wenatchee</v>
          </cell>
          <cell r="D8686" t="str">
            <v>yes</v>
          </cell>
          <cell r="E8686" t="str">
            <v>yes</v>
          </cell>
          <cell r="F8686" t="str">
            <v>yes</v>
          </cell>
        </row>
        <row r="8687">
          <cell r="A8687" t="str">
            <v>Wenatchee River Derby 04</v>
          </cell>
          <cell r="B8687" t="str">
            <v>Wenatchee River-Derby Canyon</v>
          </cell>
          <cell r="C8687" t="str">
            <v>Wenatchee</v>
          </cell>
          <cell r="D8687" t="str">
            <v>yes</v>
          </cell>
          <cell r="E8687" t="str">
            <v>yes</v>
          </cell>
          <cell r="F8687" t="str">
            <v>yes</v>
          </cell>
        </row>
        <row r="8688">
          <cell r="A8688" t="str">
            <v>Wenatchee River Derby 05</v>
          </cell>
          <cell r="B8688" t="str">
            <v>Wenatchee River-Derby Canyon</v>
          </cell>
          <cell r="C8688" t="str">
            <v>Wenatchee</v>
          </cell>
          <cell r="D8688" t="str">
            <v>yes</v>
          </cell>
          <cell r="E8688" t="str">
            <v>yes</v>
          </cell>
          <cell r="F8688" t="str">
            <v>yes</v>
          </cell>
        </row>
        <row r="8689">
          <cell r="A8689" t="str">
            <v>Wenatchee River Derby 06</v>
          </cell>
          <cell r="B8689" t="str">
            <v>Wenatchee River-Tumwater Canyon</v>
          </cell>
          <cell r="C8689" t="str">
            <v>Wenatchee</v>
          </cell>
          <cell r="D8689" t="str">
            <v>yes</v>
          </cell>
          <cell r="E8689" t="str">
            <v>yes</v>
          </cell>
          <cell r="F8689" t="str">
            <v>yes</v>
          </cell>
        </row>
        <row r="8690">
          <cell r="A8690" t="str">
            <v>Wenatchee River Nahahum 01</v>
          </cell>
          <cell r="B8690" t="str">
            <v xml:space="preserve">Wenatchee River-Nahahum Canyon </v>
          </cell>
          <cell r="C8690" t="str">
            <v>Wenatchee</v>
          </cell>
          <cell r="D8690" t="str">
            <v>yes</v>
          </cell>
          <cell r="E8690" t="str">
            <v>yes</v>
          </cell>
          <cell r="F8690" t="str">
            <v>yes</v>
          </cell>
        </row>
        <row r="8691">
          <cell r="A8691" t="str">
            <v>Wenatchee River Nahahum 02</v>
          </cell>
          <cell r="B8691" t="str">
            <v xml:space="preserve">Wenatchee River-Nahahum Canyon </v>
          </cell>
          <cell r="C8691" t="str">
            <v>Wenatchee</v>
          </cell>
          <cell r="D8691" t="str">
            <v>yes</v>
          </cell>
          <cell r="E8691" t="str">
            <v>yes</v>
          </cell>
          <cell r="F8691" t="str">
            <v>yes</v>
          </cell>
        </row>
        <row r="8692">
          <cell r="A8692" t="str">
            <v>Wenatchee River Nahahum 03</v>
          </cell>
          <cell r="B8692" t="str">
            <v xml:space="preserve">Wenatchee River-Nahahum Canyon </v>
          </cell>
          <cell r="C8692" t="str">
            <v>Wenatchee</v>
          </cell>
          <cell r="D8692" t="str">
            <v>yes</v>
          </cell>
          <cell r="E8692" t="str">
            <v>yes</v>
          </cell>
          <cell r="F8692" t="str">
            <v>yes</v>
          </cell>
        </row>
        <row r="8693">
          <cell r="A8693" t="str">
            <v>Wenatchee River Nahahum 04</v>
          </cell>
          <cell r="B8693" t="str">
            <v xml:space="preserve">Wenatchee River-Nahahum Canyon </v>
          </cell>
          <cell r="C8693" t="str">
            <v>Wenatchee</v>
          </cell>
          <cell r="D8693" t="str">
            <v>yes</v>
          </cell>
          <cell r="E8693" t="str">
            <v>yes</v>
          </cell>
          <cell r="F8693" t="str">
            <v>yes</v>
          </cell>
        </row>
        <row r="8694">
          <cell r="A8694" t="str">
            <v>Wenatchee River Nahahum 05</v>
          </cell>
          <cell r="B8694" t="str">
            <v xml:space="preserve">Wenatchee River-Nahahum Canyon </v>
          </cell>
          <cell r="C8694" t="str">
            <v>Wenatchee</v>
          </cell>
          <cell r="D8694" t="str">
            <v>yes</v>
          </cell>
          <cell r="E8694" t="str">
            <v>yes</v>
          </cell>
          <cell r="F8694" t="str">
            <v>yes</v>
          </cell>
        </row>
        <row r="8695">
          <cell r="A8695" t="str">
            <v>Wenatchee River Nahahum 06</v>
          </cell>
          <cell r="B8695" t="str">
            <v xml:space="preserve">Wenatchee River-Nahahum Canyon </v>
          </cell>
          <cell r="C8695" t="str">
            <v>Wenatchee</v>
          </cell>
          <cell r="D8695" t="str">
            <v>yes</v>
          </cell>
          <cell r="E8695" t="str">
            <v>yes</v>
          </cell>
          <cell r="F8695" t="str">
            <v>yes</v>
          </cell>
        </row>
        <row r="8696">
          <cell r="A8696" t="str">
            <v>Wenatchee River Nahahum 07</v>
          </cell>
          <cell r="B8696" t="str">
            <v>Wenatchee River-Ollala Canyon</v>
          </cell>
          <cell r="C8696" t="str">
            <v>Wenatchee</v>
          </cell>
          <cell r="D8696" t="str">
            <v>yes</v>
          </cell>
          <cell r="E8696" t="str">
            <v>yes</v>
          </cell>
          <cell r="F8696" t="str">
            <v>yes</v>
          </cell>
        </row>
        <row r="8697">
          <cell r="A8697" t="str">
            <v>Wenatchee River Ollala 01</v>
          </cell>
          <cell r="B8697" t="str">
            <v>Wenatchee River-Ollala Canyon</v>
          </cell>
          <cell r="C8697" t="str">
            <v>Wenatchee</v>
          </cell>
          <cell r="D8697" t="str">
            <v>yes</v>
          </cell>
          <cell r="E8697" t="str">
            <v>yes</v>
          </cell>
          <cell r="F8697" t="str">
            <v>yes</v>
          </cell>
        </row>
        <row r="8698">
          <cell r="A8698" t="str">
            <v>Wenatchee River Ollala 02</v>
          </cell>
          <cell r="B8698" t="str">
            <v>Wenatchee River-Ollala Canyon</v>
          </cell>
          <cell r="C8698" t="str">
            <v>Wenatchee</v>
          </cell>
          <cell r="D8698" t="str">
            <v>yes</v>
          </cell>
          <cell r="E8698" t="str">
            <v>yes</v>
          </cell>
          <cell r="F8698" t="str">
            <v>yes</v>
          </cell>
        </row>
        <row r="8699">
          <cell r="A8699" t="str">
            <v>Wenatchee River Ollala 03</v>
          </cell>
          <cell r="B8699" t="str">
            <v>Wenatchee River-Ollala Canyon</v>
          </cell>
          <cell r="C8699" t="str">
            <v>Wenatchee</v>
          </cell>
          <cell r="D8699" t="str">
            <v>yes</v>
          </cell>
          <cell r="E8699" t="str">
            <v>yes</v>
          </cell>
          <cell r="F8699" t="str">
            <v>yes</v>
          </cell>
        </row>
        <row r="8700">
          <cell r="A8700" t="str">
            <v>Wenatchee River Tumwater 01</v>
          </cell>
          <cell r="B8700" t="str">
            <v>Wenatchee River-Tumwater Canyon</v>
          </cell>
          <cell r="C8700" t="str">
            <v>Wenatchee</v>
          </cell>
          <cell r="D8700" t="str">
            <v>yes</v>
          </cell>
          <cell r="E8700" t="str">
            <v>yes</v>
          </cell>
          <cell r="F8700" t="str">
            <v>yes</v>
          </cell>
        </row>
        <row r="8701">
          <cell r="A8701" t="str">
            <v>Wenatchee River Tumwater 02</v>
          </cell>
          <cell r="B8701" t="str">
            <v>Wenatchee River-Tumwater Canyon</v>
          </cell>
          <cell r="C8701" t="str">
            <v>Wenatchee</v>
          </cell>
          <cell r="D8701" t="str">
            <v>yes</v>
          </cell>
          <cell r="E8701" t="str">
            <v>yes</v>
          </cell>
          <cell r="F8701" t="str">
            <v>yes</v>
          </cell>
        </row>
        <row r="8702">
          <cell r="A8702" t="str">
            <v>Wenatchee River Tumwater 03</v>
          </cell>
          <cell r="B8702" t="str">
            <v>Wenatchee River-Tumwater Canyon</v>
          </cell>
          <cell r="C8702" t="str">
            <v>Wenatchee</v>
          </cell>
          <cell r="D8702" t="str">
            <v>yes</v>
          </cell>
          <cell r="E8702" t="str">
            <v>yes</v>
          </cell>
          <cell r="F8702" t="str">
            <v>yes</v>
          </cell>
        </row>
        <row r="8703">
          <cell r="A8703" t="str">
            <v>Wenatchee River Tumwater 04</v>
          </cell>
          <cell r="B8703" t="str">
            <v>Wenatchee River-Tumwater Canyon</v>
          </cell>
          <cell r="C8703" t="str">
            <v>Wenatchee</v>
          </cell>
          <cell r="D8703" t="str">
            <v>yes</v>
          </cell>
          <cell r="E8703" t="str">
            <v>yes</v>
          </cell>
          <cell r="F8703" t="str">
            <v>yes</v>
          </cell>
        </row>
        <row r="8704">
          <cell r="A8704" t="str">
            <v>Wenatchee River Tumwater 05</v>
          </cell>
          <cell r="B8704" t="str">
            <v>Wenatchee River-Tumwater Canyon</v>
          </cell>
          <cell r="C8704" t="str">
            <v>Wenatchee</v>
          </cell>
          <cell r="D8704" t="str">
            <v>yes</v>
          </cell>
          <cell r="E8704" t="str">
            <v>yes</v>
          </cell>
          <cell r="F8704" t="str">
            <v>yes</v>
          </cell>
        </row>
        <row r="8705">
          <cell r="A8705" t="str">
            <v>Wenatchee River Tumwater 06</v>
          </cell>
          <cell r="B8705" t="str">
            <v>Wenatchee River-Tumwater Canyon</v>
          </cell>
          <cell r="C8705" t="str">
            <v>Wenatchee</v>
          </cell>
          <cell r="D8705" t="str">
            <v>yes</v>
          </cell>
          <cell r="E8705" t="str">
            <v>yes</v>
          </cell>
          <cell r="F8705" t="str">
            <v>yes</v>
          </cell>
        </row>
        <row r="8706">
          <cell r="A8706" t="str">
            <v>Wenatchee River Tumwater 07</v>
          </cell>
          <cell r="B8706" t="str">
            <v>Wenatchee River-Tumwater Canyon</v>
          </cell>
          <cell r="C8706" t="str">
            <v>Wenatchee</v>
          </cell>
          <cell r="D8706" t="str">
            <v>yes</v>
          </cell>
          <cell r="E8706" t="str">
            <v>yes</v>
          </cell>
          <cell r="F8706" t="str">
            <v>yes</v>
          </cell>
        </row>
        <row r="8707">
          <cell r="A8707" t="str">
            <v>Wenatchee River Tumwater 08</v>
          </cell>
          <cell r="B8707" t="str">
            <v>Wenatchee River-Tumwater Canyon</v>
          </cell>
          <cell r="C8707" t="str">
            <v>Wenatchee</v>
          </cell>
          <cell r="D8707" t="str">
            <v>yes</v>
          </cell>
          <cell r="E8707" t="str">
            <v>yes</v>
          </cell>
          <cell r="F8707" t="str">
            <v>yes</v>
          </cell>
        </row>
        <row r="8708">
          <cell r="A8708" t="str">
            <v>Whistling Creek 01</v>
          </cell>
          <cell r="B8708" t="str">
            <v xml:space="preserve">Upper Twisp River </v>
          </cell>
          <cell r="C8708" t="str">
            <v>Methow</v>
          </cell>
          <cell r="D8708" t="str">
            <v>no</v>
          </cell>
          <cell r="E8708" t="str">
            <v>no</v>
          </cell>
          <cell r="F8708" t="str">
            <v>no</v>
          </cell>
        </row>
        <row r="8709">
          <cell r="A8709" t="str">
            <v>White River Lower 01</v>
          </cell>
          <cell r="B8709" t="str">
            <v xml:space="preserve">Lower White River </v>
          </cell>
          <cell r="C8709" t="str">
            <v>Wenatchee</v>
          </cell>
          <cell r="D8709" t="str">
            <v>yes</v>
          </cell>
          <cell r="E8709" t="str">
            <v>yes</v>
          </cell>
          <cell r="F8709" t="str">
            <v>yes</v>
          </cell>
        </row>
        <row r="8710">
          <cell r="A8710" t="str">
            <v>White River Lower 02</v>
          </cell>
          <cell r="B8710" t="str">
            <v xml:space="preserve">Lower White River </v>
          </cell>
          <cell r="C8710" t="str">
            <v>Wenatchee</v>
          </cell>
          <cell r="D8710" t="str">
            <v>yes</v>
          </cell>
          <cell r="E8710" t="str">
            <v>yes</v>
          </cell>
          <cell r="F8710" t="str">
            <v>yes</v>
          </cell>
        </row>
        <row r="8711">
          <cell r="A8711" t="str">
            <v>White River Lower 03</v>
          </cell>
          <cell r="B8711" t="str">
            <v xml:space="preserve">Lower White River </v>
          </cell>
          <cell r="C8711" t="str">
            <v>Wenatchee</v>
          </cell>
          <cell r="D8711" t="str">
            <v>yes</v>
          </cell>
          <cell r="E8711" t="str">
            <v>yes</v>
          </cell>
          <cell r="F8711" t="str">
            <v>yes</v>
          </cell>
        </row>
        <row r="8712">
          <cell r="A8712" t="str">
            <v>White River Lower 04</v>
          </cell>
          <cell r="B8712" t="str">
            <v xml:space="preserve">Lower White River </v>
          </cell>
          <cell r="C8712" t="str">
            <v>Wenatchee</v>
          </cell>
          <cell r="D8712" t="str">
            <v>yes</v>
          </cell>
          <cell r="E8712" t="str">
            <v>yes</v>
          </cell>
          <cell r="F8712" t="str">
            <v>yes</v>
          </cell>
        </row>
        <row r="8713">
          <cell r="A8713" t="str">
            <v>White River Lower 05</v>
          </cell>
          <cell r="B8713" t="str">
            <v xml:space="preserve">Lower White River </v>
          </cell>
          <cell r="C8713" t="str">
            <v>Wenatchee</v>
          </cell>
          <cell r="D8713" t="str">
            <v>yes</v>
          </cell>
          <cell r="E8713" t="str">
            <v>yes</v>
          </cell>
          <cell r="F8713" t="str">
            <v>yes</v>
          </cell>
        </row>
        <row r="8714">
          <cell r="A8714" t="str">
            <v>White River Lower 06</v>
          </cell>
          <cell r="B8714" t="str">
            <v xml:space="preserve">Lower White River </v>
          </cell>
          <cell r="C8714" t="str">
            <v>Wenatchee</v>
          </cell>
          <cell r="D8714" t="str">
            <v>yes</v>
          </cell>
          <cell r="E8714" t="str">
            <v>yes</v>
          </cell>
          <cell r="F8714" t="str">
            <v>yes</v>
          </cell>
        </row>
        <row r="8715">
          <cell r="A8715" t="str">
            <v>White River Lower 07</v>
          </cell>
          <cell r="B8715" t="str">
            <v xml:space="preserve">Lower White River </v>
          </cell>
          <cell r="C8715" t="str">
            <v>Wenatchee</v>
          </cell>
          <cell r="D8715" t="str">
            <v>yes</v>
          </cell>
          <cell r="E8715" t="str">
            <v>yes</v>
          </cell>
          <cell r="F8715" t="str">
            <v>yes</v>
          </cell>
        </row>
        <row r="8716">
          <cell r="A8716" t="str">
            <v>White River Lower 08</v>
          </cell>
          <cell r="B8716" t="str">
            <v xml:space="preserve">Lower White River </v>
          </cell>
          <cell r="C8716" t="str">
            <v>Wenatchee</v>
          </cell>
          <cell r="D8716" t="str">
            <v>yes</v>
          </cell>
          <cell r="E8716" t="str">
            <v>yes</v>
          </cell>
          <cell r="F8716" t="str">
            <v>yes</v>
          </cell>
        </row>
        <row r="8717">
          <cell r="A8717" t="str">
            <v>White River Lower 09</v>
          </cell>
          <cell r="B8717" t="str">
            <v xml:space="preserve">Lower White River </v>
          </cell>
          <cell r="C8717" t="str">
            <v>Wenatchee</v>
          </cell>
          <cell r="D8717" t="str">
            <v>yes</v>
          </cell>
          <cell r="E8717" t="str">
            <v>yes</v>
          </cell>
          <cell r="F8717" t="str">
            <v>yes</v>
          </cell>
        </row>
        <row r="8718">
          <cell r="A8718" t="str">
            <v>White River Upper 01</v>
          </cell>
          <cell r="B8718" t="str">
            <v xml:space="preserve">Upper White River </v>
          </cell>
          <cell r="C8718" t="str">
            <v>Wenatchee</v>
          </cell>
          <cell r="D8718" t="str">
            <v>yes</v>
          </cell>
          <cell r="E8718" t="str">
            <v>yes</v>
          </cell>
          <cell r="F8718" t="str">
            <v>yes</v>
          </cell>
        </row>
        <row r="8719">
          <cell r="A8719" t="str">
            <v>Whitepine Creek 01</v>
          </cell>
          <cell r="B8719" t="str">
            <v xml:space="preserve">Whitepine Creek </v>
          </cell>
          <cell r="C8719" t="str">
            <v>Wenatchee</v>
          </cell>
          <cell r="D8719" t="str">
            <v>yes</v>
          </cell>
          <cell r="E8719" t="str">
            <v>yes</v>
          </cell>
          <cell r="F8719" t="str">
            <v>yes</v>
          </cell>
        </row>
        <row r="8720">
          <cell r="A8720" t="str">
            <v>Williams Creek 01</v>
          </cell>
          <cell r="B8720" t="str">
            <v xml:space="preserve">Upper Twisp River </v>
          </cell>
          <cell r="C8720" t="str">
            <v>Methow</v>
          </cell>
          <cell r="D8720" t="str">
            <v>no</v>
          </cell>
          <cell r="E8720" t="str">
            <v>yes</v>
          </cell>
          <cell r="F8720" t="str">
            <v>no</v>
          </cell>
        </row>
        <row r="8721">
          <cell r="A8721" t="str">
            <v>Wolf Creek 01</v>
          </cell>
          <cell r="B8721" t="str">
            <v xml:space="preserve">Wolf Creek </v>
          </cell>
          <cell r="C8721" t="str">
            <v>Methow</v>
          </cell>
          <cell r="D8721" t="str">
            <v>yes</v>
          </cell>
          <cell r="E8721" t="str">
            <v>yes</v>
          </cell>
          <cell r="F8721" t="str">
            <v>yes</v>
          </cell>
        </row>
        <row r="8722">
          <cell r="A8722" t="str">
            <v>Wolf Creek 02</v>
          </cell>
          <cell r="B8722" t="str">
            <v xml:space="preserve">Wolf Creek </v>
          </cell>
          <cell r="C8722" t="str">
            <v>Methow</v>
          </cell>
          <cell r="D8722" t="str">
            <v>yes</v>
          </cell>
          <cell r="E8722" t="str">
            <v>yes</v>
          </cell>
          <cell r="F8722" t="str">
            <v>yes</v>
          </cell>
        </row>
        <row r="8723">
          <cell r="A8723" t="str">
            <v>Wolf Creek 03</v>
          </cell>
          <cell r="B8723" t="str">
            <v xml:space="preserve">Wolf Creek </v>
          </cell>
          <cell r="C8723" t="str">
            <v>Methow</v>
          </cell>
          <cell r="D8723" t="str">
            <v>yes</v>
          </cell>
          <cell r="E8723" t="str">
            <v>yes</v>
          </cell>
          <cell r="F8723" t="str">
            <v>yes</v>
          </cell>
        </row>
        <row r="8724">
          <cell r="A8724" t="str">
            <v>Wolf Creek 04</v>
          </cell>
          <cell r="B8724" t="str">
            <v xml:space="preserve">Wolf Creek </v>
          </cell>
          <cell r="C8724" t="str">
            <v>Methow</v>
          </cell>
          <cell r="D8724" t="str">
            <v>yes</v>
          </cell>
          <cell r="E8724" t="str">
            <v>yes</v>
          </cell>
          <cell r="F8724" t="str">
            <v>yes</v>
          </cell>
        </row>
        <row r="8725">
          <cell r="A8725" t="str">
            <v>Wolf Creek 05</v>
          </cell>
          <cell r="B8725" t="str">
            <v xml:space="preserve">Wolf Creek </v>
          </cell>
          <cell r="C8725" t="str">
            <v>Methow</v>
          </cell>
          <cell r="D8725" t="str">
            <v>no</v>
          </cell>
          <cell r="E8725" t="str">
            <v>no</v>
          </cell>
          <cell r="F8725" t="str">
            <v>yes</v>
          </cell>
        </row>
        <row r="8726">
          <cell r="A8726" t="str">
            <v>Wolf Creek 06</v>
          </cell>
          <cell r="B8726" t="str">
            <v xml:space="preserve">Wolf Creek </v>
          </cell>
          <cell r="C8726" t="str">
            <v>Methow</v>
          </cell>
          <cell r="D8726" t="str">
            <v>no</v>
          </cell>
          <cell r="E8726" t="str">
            <v>no</v>
          </cell>
          <cell r="F8726" t="str">
            <v>yes</v>
          </cell>
        </row>
        <row r="8727">
          <cell r="A8727" t="str">
            <v>Wolf Creek North Fork 01</v>
          </cell>
          <cell r="B8727" t="str">
            <v xml:space="preserve">Wolf Creek </v>
          </cell>
          <cell r="C8727" t="str">
            <v>Methow</v>
          </cell>
          <cell r="D8727" t="str">
            <v>yes</v>
          </cell>
          <cell r="E8727" t="str">
            <v>no</v>
          </cell>
          <cell r="F8727" t="str">
            <v>yes</v>
          </cell>
        </row>
        <row r="8728">
          <cell r="A8728" t="str">
            <v>Y Creek 01</v>
          </cell>
          <cell r="B8728" t="str">
            <v xml:space="preserve">Upper Chiwawa River </v>
          </cell>
          <cell r="C8728" t="str">
            <v>Wenatchee</v>
          </cell>
          <cell r="D8728" t="str">
            <v>yes</v>
          </cell>
          <cell r="E8728" t="str">
            <v>yes</v>
          </cell>
          <cell r="F8728" t="str">
            <v>no</v>
          </cell>
        </row>
        <row r="8729">
          <cell r="A8729" t="str">
            <v>Y Creek 02</v>
          </cell>
          <cell r="B8729" t="str">
            <v xml:space="preserve">Upper Chiwawa River </v>
          </cell>
          <cell r="C8729" t="str">
            <v>Wenatchee</v>
          </cell>
          <cell r="D8729" t="str">
            <v>no</v>
          </cell>
          <cell r="E8729" t="str">
            <v>yes</v>
          </cell>
          <cell r="F8729" t="str">
            <v>no</v>
          </cell>
        </row>
        <row r="8730">
          <cell r="A8730" t="str">
            <v>Aeneas Creek 01</v>
          </cell>
          <cell r="B8730" t="str">
            <v>Aeneas Creek</v>
          </cell>
          <cell r="C8730" t="str">
            <v>Okanogan</v>
          </cell>
          <cell r="D8730" t="str">
            <v>no</v>
          </cell>
          <cell r="E8730" t="str">
            <v>yes</v>
          </cell>
          <cell r="F8730" t="str">
            <v>no</v>
          </cell>
        </row>
        <row r="8731">
          <cell r="A8731" t="str">
            <v>Aeneas Creek 02</v>
          </cell>
          <cell r="B8731" t="str">
            <v>Aeneas Creek</v>
          </cell>
          <cell r="C8731" t="str">
            <v>Okanogan</v>
          </cell>
          <cell r="D8731" t="str">
            <v>no</v>
          </cell>
          <cell r="E8731" t="str">
            <v>yes</v>
          </cell>
          <cell r="F8731" t="str">
            <v>no</v>
          </cell>
        </row>
        <row r="8732">
          <cell r="A8732" t="str">
            <v>Antoine Creek 01</v>
          </cell>
          <cell r="B8732" t="str">
            <v>Antoine Creek-Lower</v>
          </cell>
          <cell r="C8732" t="str">
            <v>Okanogan</v>
          </cell>
          <cell r="D8732" t="str">
            <v>no</v>
          </cell>
          <cell r="E8732" t="str">
            <v>yes</v>
          </cell>
          <cell r="F8732" t="str">
            <v>no</v>
          </cell>
        </row>
        <row r="8733">
          <cell r="A8733" t="str">
            <v>Antoine Creek 02</v>
          </cell>
          <cell r="B8733" t="str">
            <v>Antoine Creek-Lower</v>
          </cell>
          <cell r="C8733" t="str">
            <v>Okanogan</v>
          </cell>
          <cell r="D8733" t="str">
            <v>no</v>
          </cell>
          <cell r="E8733" t="str">
            <v>yes</v>
          </cell>
          <cell r="F8733" t="str">
            <v>no</v>
          </cell>
        </row>
        <row r="8734">
          <cell r="A8734" t="str">
            <v>Antoine Creek 03</v>
          </cell>
          <cell r="B8734" t="str">
            <v>Antoine Creek-Lower</v>
          </cell>
          <cell r="C8734" t="str">
            <v>Okanogan</v>
          </cell>
          <cell r="D8734" t="str">
            <v>no</v>
          </cell>
          <cell r="E8734" t="str">
            <v>yes</v>
          </cell>
          <cell r="F8734" t="str">
            <v>no</v>
          </cell>
        </row>
        <row r="8735">
          <cell r="A8735" t="str">
            <v>Antoine Creek 04</v>
          </cell>
          <cell r="B8735" t="str">
            <v>Antoine Creek-Lower</v>
          </cell>
          <cell r="C8735" t="str">
            <v>Okanogan</v>
          </cell>
          <cell r="D8735" t="str">
            <v>no</v>
          </cell>
          <cell r="E8735" t="str">
            <v>yes</v>
          </cell>
          <cell r="F8735" t="str">
            <v>no</v>
          </cell>
        </row>
        <row r="8736">
          <cell r="A8736" t="str">
            <v>Antoine Creek 05</v>
          </cell>
          <cell r="B8736" t="str">
            <v>Antoine Creek-Lower</v>
          </cell>
          <cell r="C8736" t="str">
            <v>Okanogan</v>
          </cell>
          <cell r="D8736" t="str">
            <v>no</v>
          </cell>
          <cell r="E8736" t="str">
            <v>yes</v>
          </cell>
          <cell r="F8736" t="str">
            <v>no</v>
          </cell>
        </row>
        <row r="8737">
          <cell r="A8737" t="str">
            <v>Antoine Creek 06</v>
          </cell>
          <cell r="B8737" t="str">
            <v>Antoine Creek-Lower</v>
          </cell>
          <cell r="C8737" t="str">
            <v>Okanogan</v>
          </cell>
          <cell r="D8737" t="str">
            <v>no</v>
          </cell>
          <cell r="E8737" t="str">
            <v>yes</v>
          </cell>
          <cell r="F8737" t="str">
            <v>no</v>
          </cell>
        </row>
        <row r="8738">
          <cell r="A8738" t="str">
            <v>Bonaparte Creek 01</v>
          </cell>
          <cell r="B8738" t="str">
            <v>Bonaparte Creek-Lower</v>
          </cell>
          <cell r="C8738" t="str">
            <v>Okanogan</v>
          </cell>
          <cell r="D8738" t="str">
            <v>no</v>
          </cell>
          <cell r="E8738" t="str">
            <v>yes</v>
          </cell>
          <cell r="F8738" t="str">
            <v>no</v>
          </cell>
        </row>
        <row r="8739">
          <cell r="A8739" t="str">
            <v>Loup Loup Creek 01</v>
          </cell>
          <cell r="B8739" t="str">
            <v>Loup Loup Creek-Lower</v>
          </cell>
          <cell r="C8739" t="str">
            <v>Okanogan</v>
          </cell>
          <cell r="D8739" t="str">
            <v>no</v>
          </cell>
          <cell r="E8739" t="str">
            <v>yes</v>
          </cell>
          <cell r="F8739" t="str">
            <v>no</v>
          </cell>
        </row>
        <row r="8740">
          <cell r="A8740" t="str">
            <v>Loup Loup Creek 02</v>
          </cell>
          <cell r="B8740" t="str">
            <v>Loup Loup Creek-Lower</v>
          </cell>
          <cell r="C8740" t="str">
            <v>Okanogan</v>
          </cell>
          <cell r="D8740" t="str">
            <v>no</v>
          </cell>
          <cell r="E8740" t="str">
            <v>yes</v>
          </cell>
          <cell r="F8740" t="str">
            <v>no</v>
          </cell>
        </row>
        <row r="8741">
          <cell r="A8741" t="str">
            <v>Loup Loup Creek 03</v>
          </cell>
          <cell r="B8741" t="str">
            <v>Loup Loup Creek-Lower</v>
          </cell>
          <cell r="C8741" t="str">
            <v>Okanogan</v>
          </cell>
          <cell r="D8741" t="str">
            <v>no</v>
          </cell>
          <cell r="E8741" t="str">
            <v>yes</v>
          </cell>
          <cell r="F8741" t="str">
            <v>no</v>
          </cell>
        </row>
        <row r="8742">
          <cell r="A8742" t="str">
            <v>Loup Loup Creek 04</v>
          </cell>
          <cell r="B8742" t="str">
            <v>Loup Loup Creek-Lower</v>
          </cell>
          <cell r="C8742" t="str">
            <v>Okanogan</v>
          </cell>
          <cell r="D8742" t="str">
            <v>no</v>
          </cell>
          <cell r="E8742" t="str">
            <v>yes</v>
          </cell>
          <cell r="F8742" t="str">
            <v>no</v>
          </cell>
        </row>
        <row r="8743">
          <cell r="A8743" t="str">
            <v>Omak Creek 01</v>
          </cell>
          <cell r="B8743" t="str">
            <v>Omak Creek-Lower</v>
          </cell>
          <cell r="C8743" t="str">
            <v>Okanogan</v>
          </cell>
          <cell r="D8743" t="str">
            <v>no</v>
          </cell>
          <cell r="E8743" t="str">
            <v>yes</v>
          </cell>
          <cell r="F8743" t="str">
            <v>no</v>
          </cell>
        </row>
        <row r="8744">
          <cell r="A8744" t="str">
            <v>Omak Creek 02</v>
          </cell>
          <cell r="B8744" t="str">
            <v>Omak Creek-Lower</v>
          </cell>
          <cell r="C8744" t="str">
            <v>Okanogan</v>
          </cell>
          <cell r="D8744" t="str">
            <v>no</v>
          </cell>
          <cell r="E8744" t="str">
            <v>yes</v>
          </cell>
          <cell r="F8744" t="str">
            <v>no</v>
          </cell>
        </row>
        <row r="8745">
          <cell r="A8745" t="str">
            <v>Omak Creek 03</v>
          </cell>
          <cell r="B8745" t="str">
            <v>Omak Creek-Lower</v>
          </cell>
          <cell r="C8745" t="str">
            <v>Okanogan</v>
          </cell>
          <cell r="D8745" t="str">
            <v>no</v>
          </cell>
          <cell r="E8745" t="str">
            <v>yes</v>
          </cell>
          <cell r="F8745" t="str">
            <v>no</v>
          </cell>
        </row>
        <row r="8746">
          <cell r="A8746" t="str">
            <v>Omak Creek 04</v>
          </cell>
          <cell r="B8746" t="str">
            <v>Omak Creek-Lower</v>
          </cell>
          <cell r="C8746" t="str">
            <v>Okanogan</v>
          </cell>
          <cell r="D8746" t="str">
            <v>no</v>
          </cell>
          <cell r="E8746" t="str">
            <v>yes</v>
          </cell>
          <cell r="F8746" t="str">
            <v>no</v>
          </cell>
        </row>
        <row r="8747">
          <cell r="A8747" t="str">
            <v>Omak Creek 05</v>
          </cell>
          <cell r="B8747" t="str">
            <v>Omak Creek-Lower</v>
          </cell>
          <cell r="C8747" t="str">
            <v>Okanogan</v>
          </cell>
          <cell r="D8747" t="str">
            <v>no</v>
          </cell>
          <cell r="E8747" t="str">
            <v>yes</v>
          </cell>
          <cell r="F8747" t="str">
            <v>no</v>
          </cell>
        </row>
        <row r="8748">
          <cell r="A8748" t="str">
            <v>Omak Creek 06</v>
          </cell>
          <cell r="B8748" t="str">
            <v>Omak Creek-Lower</v>
          </cell>
          <cell r="C8748" t="str">
            <v>Okanogan</v>
          </cell>
          <cell r="D8748" t="str">
            <v>no</v>
          </cell>
          <cell r="E8748" t="str">
            <v>yes</v>
          </cell>
          <cell r="F8748" t="str">
            <v>no</v>
          </cell>
        </row>
        <row r="8749">
          <cell r="A8749" t="str">
            <v>Omak Creek 07</v>
          </cell>
          <cell r="B8749" t="str">
            <v>Omak Creek-Lower</v>
          </cell>
          <cell r="C8749" t="str">
            <v>Okanogan</v>
          </cell>
          <cell r="D8749" t="str">
            <v>no</v>
          </cell>
          <cell r="E8749" t="str">
            <v>yes</v>
          </cell>
          <cell r="F8749" t="str">
            <v>no</v>
          </cell>
        </row>
        <row r="8750">
          <cell r="A8750" t="str">
            <v>Omak Creek 08</v>
          </cell>
          <cell r="B8750" t="str">
            <v>Omak Creek-Lower</v>
          </cell>
          <cell r="C8750" t="str">
            <v>Okanogan</v>
          </cell>
          <cell r="D8750" t="str">
            <v>no</v>
          </cell>
          <cell r="E8750" t="str">
            <v>yes</v>
          </cell>
          <cell r="F8750" t="str">
            <v>no</v>
          </cell>
        </row>
        <row r="8751">
          <cell r="A8751" t="str">
            <v>Omak Creek 09</v>
          </cell>
          <cell r="B8751" t="str">
            <v>Omak Creek-Lower</v>
          </cell>
          <cell r="C8751" t="str">
            <v>Okanogan</v>
          </cell>
          <cell r="D8751" t="str">
            <v>no</v>
          </cell>
          <cell r="E8751" t="str">
            <v>yes</v>
          </cell>
          <cell r="F8751" t="str">
            <v>no</v>
          </cell>
        </row>
        <row r="8752">
          <cell r="A8752" t="str">
            <v>Omak Creek 10</v>
          </cell>
          <cell r="B8752" t="str">
            <v>Omak Creek-Lower</v>
          </cell>
          <cell r="C8752" t="str">
            <v>Okanogan</v>
          </cell>
          <cell r="D8752" t="str">
            <v>no</v>
          </cell>
          <cell r="E8752" t="str">
            <v>yes</v>
          </cell>
          <cell r="F8752" t="str">
            <v>no</v>
          </cell>
        </row>
        <row r="8753">
          <cell r="A8753" t="str">
            <v>Siwash Creek 01</v>
          </cell>
          <cell r="B8753" t="str">
            <v xml:space="preserve">Lower Siwash Creek </v>
          </cell>
          <cell r="C8753" t="str">
            <v>Okanogan</v>
          </cell>
          <cell r="D8753" t="str">
            <v>no</v>
          </cell>
          <cell r="E8753" t="str">
            <v>no</v>
          </cell>
          <cell r="F8753" t="str">
            <v>no</v>
          </cell>
        </row>
        <row r="8754">
          <cell r="A8754" t="str">
            <v>Tunk Creek 01</v>
          </cell>
          <cell r="B8754" t="str">
            <v>Tunk Creek-Lower</v>
          </cell>
          <cell r="C8754" t="str">
            <v>Okanogan</v>
          </cell>
          <cell r="D8754" t="str">
            <v>no</v>
          </cell>
          <cell r="E8754" t="str">
            <v>yes</v>
          </cell>
          <cell r="F8754" t="str">
            <v>no</v>
          </cell>
        </row>
        <row r="8755">
          <cell r="A8755" t="str">
            <v>Omak Creek 11</v>
          </cell>
          <cell r="B8755" t="str">
            <v xml:space="preserve">Middle Omak Creek </v>
          </cell>
          <cell r="C8755" t="str">
            <v>Okanogan</v>
          </cell>
          <cell r="D8755" t="str">
            <v>no</v>
          </cell>
          <cell r="E8755" t="str">
            <v>yes</v>
          </cell>
          <cell r="F8755" t="str">
            <v>no</v>
          </cell>
        </row>
        <row r="8756">
          <cell r="A8756" t="str">
            <v>Omak Creek 12</v>
          </cell>
          <cell r="B8756" t="str">
            <v xml:space="preserve">Middle Omak Creek </v>
          </cell>
          <cell r="C8756" t="str">
            <v>Okanogan</v>
          </cell>
          <cell r="D8756" t="str">
            <v>no</v>
          </cell>
          <cell r="E8756" t="str">
            <v>yes</v>
          </cell>
          <cell r="F8756" t="str">
            <v>no</v>
          </cell>
        </row>
        <row r="8757">
          <cell r="A8757" t="str">
            <v>Omak Creek 13</v>
          </cell>
          <cell r="B8757" t="str">
            <v xml:space="preserve">Middle Omak Creek </v>
          </cell>
          <cell r="C8757" t="str">
            <v>Okanogan</v>
          </cell>
          <cell r="D8757" t="str">
            <v>no</v>
          </cell>
          <cell r="E8757" t="str">
            <v>yes</v>
          </cell>
          <cell r="F8757" t="str">
            <v>no</v>
          </cell>
        </row>
        <row r="8758">
          <cell r="A8758" t="str">
            <v>Stapaloop Creek 01</v>
          </cell>
          <cell r="B8758" t="str">
            <v xml:space="preserve">Middle Omak Creek </v>
          </cell>
          <cell r="C8758" t="str">
            <v>Okanogan</v>
          </cell>
          <cell r="D8758" t="str">
            <v>no</v>
          </cell>
          <cell r="E8758" t="str">
            <v>yes</v>
          </cell>
          <cell r="F8758" t="str">
            <v>no</v>
          </cell>
        </row>
        <row r="8759">
          <cell r="A8759" t="str">
            <v>Stapaloop Creek 02</v>
          </cell>
          <cell r="B8759" t="str">
            <v xml:space="preserve">Middle Omak Creek </v>
          </cell>
          <cell r="C8759" t="str">
            <v>Okanogan</v>
          </cell>
          <cell r="D8759" t="str">
            <v>no</v>
          </cell>
          <cell r="E8759" t="str">
            <v>no</v>
          </cell>
          <cell r="F8759" t="str">
            <v>no</v>
          </cell>
        </row>
        <row r="8760">
          <cell r="A8760" t="str">
            <v>Stapaloop Creek 03</v>
          </cell>
          <cell r="B8760" t="str">
            <v xml:space="preserve">Middle Omak Creek </v>
          </cell>
          <cell r="C8760" t="str">
            <v>Okanogan</v>
          </cell>
          <cell r="D8760" t="str">
            <v>no</v>
          </cell>
          <cell r="E8760" t="str">
            <v>no</v>
          </cell>
          <cell r="F8760" t="str">
            <v>no</v>
          </cell>
        </row>
        <row r="8761">
          <cell r="A8761" t="str">
            <v>Swimptkin Creek 01</v>
          </cell>
          <cell r="B8761" t="str">
            <v xml:space="preserve">Middle Omak Creek </v>
          </cell>
          <cell r="C8761" t="str">
            <v>Okanogan</v>
          </cell>
          <cell r="D8761" t="str">
            <v>no</v>
          </cell>
          <cell r="E8761" t="str">
            <v>yes</v>
          </cell>
          <cell r="F8761" t="str">
            <v>no</v>
          </cell>
        </row>
        <row r="8762">
          <cell r="A8762" t="str">
            <v>Swimptkin Creek 02</v>
          </cell>
          <cell r="B8762" t="str">
            <v xml:space="preserve">Middle Omak Creek </v>
          </cell>
          <cell r="C8762" t="str">
            <v>Okanogan</v>
          </cell>
          <cell r="D8762" t="str">
            <v>no</v>
          </cell>
          <cell r="E8762" t="str">
            <v>no</v>
          </cell>
          <cell r="F8762" t="str">
            <v>no</v>
          </cell>
        </row>
        <row r="8763">
          <cell r="A8763" t="str">
            <v>Okanogan River Alkali Lake 01</v>
          </cell>
          <cell r="B8763" t="str">
            <v>Okanogan River-Alkali Lake</v>
          </cell>
          <cell r="C8763" t="str">
            <v>Okanogan</v>
          </cell>
          <cell r="D8763" t="str">
            <v>no</v>
          </cell>
          <cell r="E8763" t="str">
            <v>yes</v>
          </cell>
          <cell r="F8763" t="str">
            <v>no</v>
          </cell>
        </row>
        <row r="8764">
          <cell r="A8764" t="str">
            <v>Okanogan River Alkali Lake 02</v>
          </cell>
          <cell r="B8764" t="str">
            <v>Okanogan River-Alkali Lake</v>
          </cell>
          <cell r="C8764" t="str">
            <v>Okanogan</v>
          </cell>
          <cell r="D8764" t="str">
            <v>no</v>
          </cell>
          <cell r="E8764" t="str">
            <v>yes</v>
          </cell>
          <cell r="F8764" t="str">
            <v>no</v>
          </cell>
        </row>
        <row r="8765">
          <cell r="A8765" t="str">
            <v>Okanogan River Davis Canyon 01</v>
          </cell>
          <cell r="B8765" t="str">
            <v>Okanogan River-Davis Canyon</v>
          </cell>
          <cell r="C8765" t="str">
            <v>Okanogan</v>
          </cell>
          <cell r="D8765" t="str">
            <v>no</v>
          </cell>
          <cell r="E8765" t="str">
            <v>yes</v>
          </cell>
          <cell r="F8765" t="str">
            <v>no</v>
          </cell>
        </row>
        <row r="8766">
          <cell r="A8766" t="str">
            <v>Okanogan River Davis Canyon 02</v>
          </cell>
          <cell r="B8766" t="str">
            <v>Okanogan River-Davis Canyon</v>
          </cell>
          <cell r="C8766" t="str">
            <v>Okanogan</v>
          </cell>
          <cell r="D8766" t="str">
            <v>no</v>
          </cell>
          <cell r="E8766" t="str">
            <v>yes</v>
          </cell>
          <cell r="F8766" t="str">
            <v>no</v>
          </cell>
        </row>
        <row r="8767">
          <cell r="A8767" t="str">
            <v>Okanogan River Davis Canyon 03</v>
          </cell>
          <cell r="B8767" t="str">
            <v>Okanogan River-Davis Canyon</v>
          </cell>
          <cell r="C8767" t="str">
            <v>Okanogan</v>
          </cell>
          <cell r="D8767" t="str">
            <v>no</v>
          </cell>
          <cell r="E8767" t="str">
            <v>yes</v>
          </cell>
          <cell r="F8767" t="str">
            <v>no</v>
          </cell>
        </row>
        <row r="8768">
          <cell r="A8768" t="str">
            <v>Okanogan River Davis Canyon 04</v>
          </cell>
          <cell r="B8768" t="str">
            <v>Okanogan River-Davis Canyon</v>
          </cell>
          <cell r="C8768" t="str">
            <v>Okanogan</v>
          </cell>
          <cell r="D8768" t="str">
            <v>no</v>
          </cell>
          <cell r="E8768" t="str">
            <v>yes</v>
          </cell>
          <cell r="F8768" t="str">
            <v>no</v>
          </cell>
        </row>
        <row r="8769">
          <cell r="A8769" t="str">
            <v>Okanogan River Davis Canyon 05</v>
          </cell>
          <cell r="B8769" t="str">
            <v>Okanogan River-Davis Canyon</v>
          </cell>
          <cell r="C8769" t="str">
            <v>Okanogan</v>
          </cell>
          <cell r="D8769" t="str">
            <v>no</v>
          </cell>
          <cell r="E8769" t="str">
            <v>yes</v>
          </cell>
          <cell r="F8769" t="str">
            <v>no</v>
          </cell>
        </row>
        <row r="8770">
          <cell r="A8770" t="str">
            <v>Okanogan River Davis Canyon 06</v>
          </cell>
          <cell r="B8770" t="str">
            <v>Okanogan River-Davis Canyon</v>
          </cell>
          <cell r="C8770" t="str">
            <v>Okanogan</v>
          </cell>
          <cell r="D8770" t="str">
            <v>no</v>
          </cell>
          <cell r="E8770" t="str">
            <v>yes</v>
          </cell>
          <cell r="F8770" t="str">
            <v>no</v>
          </cell>
        </row>
        <row r="8771">
          <cell r="A8771" t="str">
            <v>Okanogan River Davis Canyon 07</v>
          </cell>
          <cell r="B8771" t="str">
            <v>Okanogan River-Davis Canyon</v>
          </cell>
          <cell r="C8771" t="str">
            <v>Okanogan</v>
          </cell>
          <cell r="D8771" t="str">
            <v>no</v>
          </cell>
          <cell r="E8771" t="str">
            <v>yes</v>
          </cell>
          <cell r="F8771" t="str">
            <v>no</v>
          </cell>
        </row>
        <row r="8772">
          <cell r="A8772" t="str">
            <v>Okanogan River Mosquito 01</v>
          </cell>
          <cell r="B8772" t="str">
            <v>Okanogan River-Mosquito Creek</v>
          </cell>
          <cell r="C8772" t="str">
            <v>Okanogan</v>
          </cell>
          <cell r="D8772" t="str">
            <v>no</v>
          </cell>
          <cell r="E8772" t="str">
            <v>yes</v>
          </cell>
          <cell r="F8772" t="str">
            <v>no</v>
          </cell>
        </row>
        <row r="8773">
          <cell r="A8773" t="str">
            <v>Okanogan River Mosquito 02</v>
          </cell>
          <cell r="B8773" t="str">
            <v>Okanogan River-Mosquito Creek</v>
          </cell>
          <cell r="C8773" t="str">
            <v>Okanogan</v>
          </cell>
          <cell r="D8773" t="str">
            <v>no</v>
          </cell>
          <cell r="E8773" t="str">
            <v>yes</v>
          </cell>
          <cell r="F8773" t="str">
            <v>no</v>
          </cell>
        </row>
        <row r="8774">
          <cell r="A8774" t="str">
            <v>Okanogan River Mosquito 03</v>
          </cell>
          <cell r="B8774" t="str">
            <v>Okanogan River-Mosquito Creek</v>
          </cell>
          <cell r="C8774" t="str">
            <v>Okanogan</v>
          </cell>
          <cell r="D8774" t="str">
            <v>no</v>
          </cell>
          <cell r="E8774" t="str">
            <v>yes</v>
          </cell>
          <cell r="F8774" t="str">
            <v>no</v>
          </cell>
        </row>
        <row r="8775">
          <cell r="A8775" t="str">
            <v>Okanogan River Mosquito 04</v>
          </cell>
          <cell r="B8775" t="str">
            <v>Okanogan River-Mosquito Creek</v>
          </cell>
          <cell r="C8775" t="str">
            <v>Okanogan</v>
          </cell>
          <cell r="D8775" t="str">
            <v>no</v>
          </cell>
          <cell r="E8775" t="str">
            <v>yes</v>
          </cell>
          <cell r="F8775" t="str">
            <v>no</v>
          </cell>
        </row>
        <row r="8776">
          <cell r="A8776" t="str">
            <v>Okanogan River Mosquito 05</v>
          </cell>
          <cell r="B8776" t="str">
            <v>Okanogan River-Mosquito Creek</v>
          </cell>
          <cell r="C8776" t="str">
            <v>Okanogan</v>
          </cell>
          <cell r="D8776" t="str">
            <v>no</v>
          </cell>
          <cell r="E8776" t="str">
            <v>yes</v>
          </cell>
          <cell r="F8776" t="str">
            <v>no</v>
          </cell>
        </row>
        <row r="8777">
          <cell r="A8777" t="str">
            <v>Okanogan River Mosquito 06</v>
          </cell>
          <cell r="B8777" t="str">
            <v>Okanogan River-Mosquito Creek</v>
          </cell>
          <cell r="C8777" t="str">
            <v>Okanogan</v>
          </cell>
          <cell r="D8777" t="str">
            <v>no</v>
          </cell>
          <cell r="E8777" t="str">
            <v>yes</v>
          </cell>
          <cell r="F8777" t="str">
            <v>no</v>
          </cell>
        </row>
        <row r="8778">
          <cell r="A8778" t="str">
            <v>Okanogan River Mosquito 07</v>
          </cell>
          <cell r="B8778" t="str">
            <v>Okanogan River-Mosquito Creek</v>
          </cell>
          <cell r="C8778" t="str">
            <v>Okanogan</v>
          </cell>
          <cell r="D8778" t="str">
            <v>no</v>
          </cell>
          <cell r="E8778" t="str">
            <v>yes</v>
          </cell>
          <cell r="F8778" t="str">
            <v>no</v>
          </cell>
        </row>
        <row r="8779">
          <cell r="A8779" t="str">
            <v>Okanogan River Mosquito 08</v>
          </cell>
          <cell r="B8779" t="str">
            <v>Okanogan River-Mosquito Creek</v>
          </cell>
          <cell r="C8779" t="str">
            <v>Okanogan</v>
          </cell>
          <cell r="D8779" t="str">
            <v>no</v>
          </cell>
          <cell r="E8779" t="str">
            <v>yes</v>
          </cell>
          <cell r="F8779" t="str">
            <v>no</v>
          </cell>
        </row>
        <row r="8780">
          <cell r="A8780" t="str">
            <v>Okanogan River Mosquito 09</v>
          </cell>
          <cell r="B8780" t="str">
            <v>Okanogan River-Mosquito Creek</v>
          </cell>
          <cell r="C8780" t="str">
            <v>Okanogan</v>
          </cell>
          <cell r="D8780" t="str">
            <v>no</v>
          </cell>
          <cell r="E8780" t="str">
            <v>yes</v>
          </cell>
          <cell r="F8780" t="str">
            <v>no</v>
          </cell>
        </row>
        <row r="8781">
          <cell r="A8781" t="str">
            <v>Okanogan River Mosquito 10</v>
          </cell>
          <cell r="B8781" t="str">
            <v>Okanogan River-Mosquito Creek</v>
          </cell>
          <cell r="C8781" t="str">
            <v>Okanogan</v>
          </cell>
          <cell r="D8781" t="str">
            <v>no</v>
          </cell>
          <cell r="E8781" t="str">
            <v>yes</v>
          </cell>
          <cell r="F8781" t="str">
            <v>no</v>
          </cell>
        </row>
        <row r="8782">
          <cell r="A8782" t="str">
            <v>Johnson Creek 01</v>
          </cell>
          <cell r="B8782" t="str">
            <v>Johnson Creek</v>
          </cell>
          <cell r="C8782" t="str">
            <v>Okanogan</v>
          </cell>
          <cell r="D8782" t="str">
            <v>no</v>
          </cell>
          <cell r="E8782" t="str">
            <v>yes</v>
          </cell>
          <cell r="F8782" t="str">
            <v>no</v>
          </cell>
        </row>
        <row r="8783">
          <cell r="A8783" t="str">
            <v>Johnson Creek 02</v>
          </cell>
          <cell r="B8783" t="str">
            <v>Johnson Creek</v>
          </cell>
          <cell r="C8783" t="str">
            <v>Okanogan</v>
          </cell>
          <cell r="D8783" t="str">
            <v>no</v>
          </cell>
          <cell r="E8783" t="str">
            <v>yes</v>
          </cell>
          <cell r="F8783" t="str">
            <v>no</v>
          </cell>
        </row>
        <row r="8784">
          <cell r="A8784" t="str">
            <v>Johnson Creek 03</v>
          </cell>
          <cell r="B8784" t="str">
            <v>Johnson Creek</v>
          </cell>
          <cell r="C8784" t="str">
            <v>Okanogan</v>
          </cell>
          <cell r="D8784" t="str">
            <v>no</v>
          </cell>
          <cell r="E8784" t="str">
            <v>yes</v>
          </cell>
          <cell r="F8784" t="str">
            <v>no</v>
          </cell>
        </row>
        <row r="8785">
          <cell r="A8785" t="str">
            <v>Johnson Creek 04</v>
          </cell>
          <cell r="B8785" t="str">
            <v>Johnson Creek</v>
          </cell>
          <cell r="C8785" t="str">
            <v>Okanogan</v>
          </cell>
          <cell r="D8785" t="str">
            <v>no</v>
          </cell>
          <cell r="E8785" t="str">
            <v>yes</v>
          </cell>
          <cell r="F8785" t="str">
            <v>no</v>
          </cell>
        </row>
        <row r="8786">
          <cell r="A8786" t="str">
            <v>Johnson Creek 05</v>
          </cell>
          <cell r="B8786" t="str">
            <v>Johnson Creek</v>
          </cell>
          <cell r="C8786" t="str">
            <v>Okanogan</v>
          </cell>
          <cell r="D8786" t="str">
            <v>no</v>
          </cell>
          <cell r="E8786" t="str">
            <v>yes</v>
          </cell>
          <cell r="F8786" t="str">
            <v>no</v>
          </cell>
        </row>
        <row r="8787">
          <cell r="A8787" t="str">
            <v>Johnson Creek 06</v>
          </cell>
          <cell r="B8787" t="str">
            <v>Johnson Creek</v>
          </cell>
          <cell r="C8787" t="str">
            <v>Okanogan</v>
          </cell>
          <cell r="D8787" t="str">
            <v>no</v>
          </cell>
          <cell r="E8787" t="str">
            <v>yes</v>
          </cell>
          <cell r="F8787" t="str">
            <v>no</v>
          </cell>
        </row>
        <row r="8788">
          <cell r="A8788" t="str">
            <v>Johnson Creek 07</v>
          </cell>
          <cell r="B8788" t="str">
            <v>Johnson Creek</v>
          </cell>
          <cell r="C8788" t="str">
            <v>Okanogan</v>
          </cell>
          <cell r="D8788" t="str">
            <v>no</v>
          </cell>
          <cell r="E8788" t="str">
            <v>yes</v>
          </cell>
          <cell r="F8788" t="str">
            <v>no</v>
          </cell>
        </row>
        <row r="8789">
          <cell r="A8789" t="str">
            <v>Johnson Creek 08</v>
          </cell>
          <cell r="B8789" t="str">
            <v>Johnson Creek</v>
          </cell>
          <cell r="C8789" t="str">
            <v>Okanogan</v>
          </cell>
          <cell r="D8789" t="str">
            <v>no</v>
          </cell>
          <cell r="E8789" t="str">
            <v>yes</v>
          </cell>
          <cell r="F8789" t="str">
            <v>no</v>
          </cell>
        </row>
        <row r="8790">
          <cell r="A8790" t="str">
            <v>Okanogan River Mosquito 11</v>
          </cell>
          <cell r="B8790" t="str">
            <v>Okanogan River-Mosquito Creek</v>
          </cell>
          <cell r="C8790" t="str">
            <v>Okanogan</v>
          </cell>
          <cell r="D8790" t="str">
            <v>no</v>
          </cell>
          <cell r="E8790" t="str">
            <v>yes</v>
          </cell>
          <cell r="F8790" t="str">
            <v>no</v>
          </cell>
        </row>
        <row r="8791">
          <cell r="A8791" t="str">
            <v>Okanogan River Mosquito 12</v>
          </cell>
          <cell r="B8791" t="str">
            <v>Okanogan River-Mosquito Creek</v>
          </cell>
          <cell r="C8791" t="str">
            <v>Okanogan</v>
          </cell>
          <cell r="D8791" t="str">
            <v>no</v>
          </cell>
          <cell r="E8791" t="str">
            <v>yes</v>
          </cell>
          <cell r="F8791" t="str">
            <v>no</v>
          </cell>
        </row>
        <row r="8792">
          <cell r="A8792" t="str">
            <v>Okanogan River Mosquito 13</v>
          </cell>
          <cell r="B8792" t="str">
            <v>Okanogan River-Mosquito Creek</v>
          </cell>
          <cell r="C8792" t="str">
            <v>Okanogan</v>
          </cell>
          <cell r="D8792" t="str">
            <v>no</v>
          </cell>
          <cell r="E8792" t="str">
            <v>yes</v>
          </cell>
          <cell r="F8792" t="str">
            <v>no</v>
          </cell>
        </row>
        <row r="8793">
          <cell r="A8793" t="str">
            <v>Okanogan River Mosquito Crosschannel</v>
          </cell>
          <cell r="B8793" t="str">
            <v>Okanogan River-Mosquito Creek</v>
          </cell>
          <cell r="C8793" t="str">
            <v>Okanogan</v>
          </cell>
          <cell r="D8793" t="str">
            <v>no</v>
          </cell>
          <cell r="E8793" t="str">
            <v>yes</v>
          </cell>
          <cell r="F8793" t="str">
            <v>no</v>
          </cell>
        </row>
        <row r="8794">
          <cell r="A8794" t="str">
            <v>Okanogan River Whitestone Coulee 01</v>
          </cell>
          <cell r="B8794" t="str">
            <v>Okanogan River-Mosquito Creek</v>
          </cell>
          <cell r="C8794" t="str">
            <v>Okanogan</v>
          </cell>
          <cell r="D8794" t="str">
            <v>no</v>
          </cell>
          <cell r="E8794" t="str">
            <v>yes</v>
          </cell>
          <cell r="F8794" t="str">
            <v>no</v>
          </cell>
        </row>
        <row r="8795">
          <cell r="A8795" t="str">
            <v>Similkameen River 01</v>
          </cell>
          <cell r="B8795" t="str">
            <v>Okanogan River-Mosquito Creek</v>
          </cell>
          <cell r="C8795" t="str">
            <v>Okanogan</v>
          </cell>
          <cell r="D8795" t="str">
            <v>no</v>
          </cell>
          <cell r="E8795" t="str">
            <v>yes</v>
          </cell>
          <cell r="F8795" t="str">
            <v>no</v>
          </cell>
        </row>
        <row r="8796">
          <cell r="A8796" t="str">
            <v>Wildhorse Creek 01</v>
          </cell>
          <cell r="B8796" t="str">
            <v>Wildhorse Spring Creek</v>
          </cell>
          <cell r="C8796" t="str">
            <v>Okanogan</v>
          </cell>
          <cell r="D8796" t="str">
            <v>no</v>
          </cell>
          <cell r="E8796" t="str">
            <v>no</v>
          </cell>
          <cell r="F8796" t="str">
            <v>no</v>
          </cell>
        </row>
        <row r="8797">
          <cell r="A8797" t="str">
            <v>Wildhorse Creek 02</v>
          </cell>
          <cell r="B8797" t="str">
            <v>Wildhorse Spring Creek</v>
          </cell>
          <cell r="C8797" t="str">
            <v>Okanogan</v>
          </cell>
          <cell r="D8797" t="str">
            <v>no</v>
          </cell>
          <cell r="E8797" t="str">
            <v>no</v>
          </cell>
          <cell r="F8797" t="str">
            <v>no</v>
          </cell>
        </row>
        <row r="8798">
          <cell r="A8798" t="str">
            <v>Ninemile Creek 01</v>
          </cell>
          <cell r="B8798" t="str">
            <v>Okanogan River-Nine Mile Creek</v>
          </cell>
          <cell r="C8798" t="str">
            <v>Okanogan</v>
          </cell>
          <cell r="D8798" t="str">
            <v>no</v>
          </cell>
          <cell r="E8798" t="str">
            <v>yes</v>
          </cell>
          <cell r="F8798" t="str">
            <v>no</v>
          </cell>
        </row>
        <row r="8799">
          <cell r="A8799" t="str">
            <v>Ninemile Creek 02</v>
          </cell>
          <cell r="B8799" t="str">
            <v>Okanogan River-Nine Mile Creek</v>
          </cell>
          <cell r="C8799" t="str">
            <v>Okanogan</v>
          </cell>
          <cell r="D8799" t="str">
            <v>no</v>
          </cell>
          <cell r="E8799" t="str">
            <v>yes</v>
          </cell>
          <cell r="F8799" t="str">
            <v>no</v>
          </cell>
        </row>
        <row r="8800">
          <cell r="A8800" t="str">
            <v>Ninemile Creek 03</v>
          </cell>
          <cell r="B8800" t="str">
            <v>Okanogan River-Nine Mile Creek</v>
          </cell>
          <cell r="C8800" t="str">
            <v>Okanogan</v>
          </cell>
          <cell r="D8800" t="str">
            <v>no</v>
          </cell>
          <cell r="E8800" t="str">
            <v>yes</v>
          </cell>
          <cell r="F8800" t="str">
            <v>no</v>
          </cell>
        </row>
        <row r="8801">
          <cell r="A8801" t="str">
            <v>Ninemile Creek 04</v>
          </cell>
          <cell r="B8801" t="str">
            <v>Okanogan River-Nine Mile Creek</v>
          </cell>
          <cell r="C8801" t="str">
            <v>Okanogan</v>
          </cell>
          <cell r="D8801" t="str">
            <v>no</v>
          </cell>
          <cell r="E8801" t="str">
            <v>yes</v>
          </cell>
          <cell r="F8801" t="str">
            <v>no</v>
          </cell>
        </row>
        <row r="8802">
          <cell r="A8802" t="str">
            <v>Ninemile Creek 05</v>
          </cell>
          <cell r="B8802" t="str">
            <v>Okanogan River-Nine Mile Creek</v>
          </cell>
          <cell r="C8802" t="str">
            <v>Okanogan</v>
          </cell>
          <cell r="D8802" t="str">
            <v>no</v>
          </cell>
          <cell r="E8802" t="str">
            <v>yes</v>
          </cell>
          <cell r="F8802" t="str">
            <v>no</v>
          </cell>
        </row>
        <row r="8803">
          <cell r="A8803" t="str">
            <v>Okanogan River Ninemile 01</v>
          </cell>
          <cell r="B8803" t="str">
            <v>Okanogan River-Nine Mile Creek</v>
          </cell>
          <cell r="C8803" t="str">
            <v>Okanogan</v>
          </cell>
          <cell r="D8803" t="str">
            <v>no</v>
          </cell>
          <cell r="E8803" t="str">
            <v>yes</v>
          </cell>
          <cell r="F8803" t="str">
            <v>no</v>
          </cell>
        </row>
        <row r="8804">
          <cell r="A8804" t="str">
            <v>Okanogan River Ninemile 02</v>
          </cell>
          <cell r="B8804" t="str">
            <v>Okanogan River-Nine Mile Creek</v>
          </cell>
          <cell r="C8804" t="str">
            <v>Okanogan</v>
          </cell>
          <cell r="D8804" t="str">
            <v>no</v>
          </cell>
          <cell r="E8804" t="str">
            <v>yes</v>
          </cell>
          <cell r="F8804" t="str">
            <v>no</v>
          </cell>
        </row>
        <row r="8805">
          <cell r="A8805" t="str">
            <v>Okanogan River Ninemile 03</v>
          </cell>
          <cell r="B8805" t="str">
            <v>Okanogan River-Nine Mile Creek</v>
          </cell>
          <cell r="C8805" t="str">
            <v>Okanogan</v>
          </cell>
          <cell r="D8805" t="str">
            <v>no</v>
          </cell>
          <cell r="E8805" t="str">
            <v>yes</v>
          </cell>
          <cell r="F8805" t="str">
            <v>no</v>
          </cell>
        </row>
        <row r="8806">
          <cell r="A8806" t="str">
            <v>Tonasket Creek 01</v>
          </cell>
          <cell r="B8806" t="str">
            <v>Okanogan River-Nine Mile Creek</v>
          </cell>
          <cell r="C8806" t="str">
            <v>Okanogan</v>
          </cell>
          <cell r="D8806" t="str">
            <v>no</v>
          </cell>
          <cell r="E8806" t="str">
            <v>yes</v>
          </cell>
          <cell r="F8806" t="str">
            <v>no</v>
          </cell>
        </row>
        <row r="8807">
          <cell r="A8807" t="str">
            <v>Okanogan River Swipkin Canyon 01</v>
          </cell>
          <cell r="B8807" t="str">
            <v>Okanogan River-Swipkin Canyon</v>
          </cell>
          <cell r="C8807" t="str">
            <v>Okanogan</v>
          </cell>
          <cell r="D8807" t="str">
            <v>no</v>
          </cell>
          <cell r="E8807" t="str">
            <v>yes</v>
          </cell>
          <cell r="F8807" t="str">
            <v>no</v>
          </cell>
        </row>
        <row r="8808">
          <cell r="A8808" t="str">
            <v>Okanogan River Swipkin Canyon 02</v>
          </cell>
          <cell r="B8808" t="str">
            <v>Okanogan River-Swipkin Canyon</v>
          </cell>
          <cell r="C8808" t="str">
            <v>Okanogan</v>
          </cell>
          <cell r="D8808" t="str">
            <v>no</v>
          </cell>
          <cell r="E8808" t="str">
            <v>yes</v>
          </cell>
          <cell r="F8808" t="str">
            <v>no</v>
          </cell>
        </row>
        <row r="8809">
          <cell r="A8809" t="str">
            <v>Okanogan River Swipkin Canyon 03</v>
          </cell>
          <cell r="B8809" t="str">
            <v>Okanogan River-Swipkin Canyon</v>
          </cell>
          <cell r="C8809" t="str">
            <v>Okanogan</v>
          </cell>
          <cell r="D8809" t="str">
            <v>no</v>
          </cell>
          <cell r="E8809" t="str">
            <v>yes</v>
          </cell>
          <cell r="F8809" t="str">
            <v>no</v>
          </cell>
        </row>
        <row r="8810">
          <cell r="A8810" t="str">
            <v>Okanogan River Swipkin Canyon 04</v>
          </cell>
          <cell r="B8810" t="str">
            <v>Okanogan River-Swipkin Canyon</v>
          </cell>
          <cell r="C8810" t="str">
            <v>Okanogan</v>
          </cell>
          <cell r="D8810" t="str">
            <v>no</v>
          </cell>
          <cell r="E8810" t="str">
            <v>yes</v>
          </cell>
          <cell r="F8810" t="str">
            <v>no</v>
          </cell>
        </row>
        <row r="8811">
          <cell r="A8811" t="str">
            <v>Okanogan River Swipkin Canyon 05</v>
          </cell>
          <cell r="B8811" t="str">
            <v>Okanogan River-Swipkin Canyon</v>
          </cell>
          <cell r="C8811" t="str">
            <v>Okanogan</v>
          </cell>
          <cell r="D8811" t="str">
            <v>no</v>
          </cell>
          <cell r="E8811" t="str">
            <v>yes</v>
          </cell>
          <cell r="F8811" t="str">
            <v>no</v>
          </cell>
        </row>
        <row r="8812">
          <cell r="A8812" t="str">
            <v>Okanogan River Swipkin Canyon 06</v>
          </cell>
          <cell r="B8812" t="str">
            <v>Okanogan River-Swipkin Canyon</v>
          </cell>
          <cell r="C8812" t="str">
            <v>Okanogan</v>
          </cell>
          <cell r="D8812" t="str">
            <v>no</v>
          </cell>
          <cell r="E8812" t="str">
            <v>yes</v>
          </cell>
          <cell r="F8812" t="str">
            <v>no</v>
          </cell>
        </row>
        <row r="8813">
          <cell r="A8813" t="str">
            <v>Okanogan River Swipkin Canyon 07</v>
          </cell>
          <cell r="B8813" t="str">
            <v>Okanogan River-Swipkin Canyon</v>
          </cell>
          <cell r="C8813" t="str">
            <v>Okanogan</v>
          </cell>
          <cell r="D8813" t="str">
            <v>no</v>
          </cell>
          <cell r="E8813" t="str">
            <v>yes</v>
          </cell>
          <cell r="F8813" t="str">
            <v>no</v>
          </cell>
        </row>
        <row r="8814">
          <cell r="A8814" t="str">
            <v>Okanogan River Swipkin Canyon 08</v>
          </cell>
          <cell r="B8814" t="str">
            <v>Okanogan River-Swipkin Canyon</v>
          </cell>
          <cell r="C8814" t="str">
            <v>Okanogan</v>
          </cell>
          <cell r="D8814" t="str">
            <v>no</v>
          </cell>
          <cell r="E8814" t="str">
            <v>yes</v>
          </cell>
          <cell r="F8814" t="str">
            <v>no</v>
          </cell>
        </row>
        <row r="8815">
          <cell r="A8815" t="str">
            <v>Chiliwist Creek 01</v>
          </cell>
          <cell r="B8815" t="str">
            <v>Okanogan River-Tallant Creek</v>
          </cell>
          <cell r="C8815" t="str">
            <v>Okanogan</v>
          </cell>
          <cell r="D8815" t="str">
            <v>no</v>
          </cell>
          <cell r="E8815" t="str">
            <v>yes</v>
          </cell>
          <cell r="F8815" t="str">
            <v>no</v>
          </cell>
        </row>
        <row r="8816">
          <cell r="A8816" t="str">
            <v>Okanogan River Davis Canyon 08</v>
          </cell>
          <cell r="B8816" t="str">
            <v>Okanogan River-Tallant Creek</v>
          </cell>
          <cell r="C8816" t="str">
            <v>Okanogan</v>
          </cell>
          <cell r="D8816" t="str">
            <v>no</v>
          </cell>
          <cell r="E8816" t="str">
            <v>yes</v>
          </cell>
          <cell r="F8816" t="str">
            <v>no</v>
          </cell>
        </row>
        <row r="8817">
          <cell r="A8817" t="str">
            <v>Okanogan River Tallant 01</v>
          </cell>
          <cell r="B8817" t="str">
            <v>Okanogan River-Tallant Creek</v>
          </cell>
          <cell r="C8817" t="str">
            <v>Okanogan</v>
          </cell>
          <cell r="D8817" t="str">
            <v>no</v>
          </cell>
          <cell r="E8817" t="str">
            <v>yes</v>
          </cell>
          <cell r="F8817" t="str">
            <v>no</v>
          </cell>
        </row>
        <row r="8818">
          <cell r="A8818" t="str">
            <v>Okanogan River Tallant 02</v>
          </cell>
          <cell r="B8818" t="str">
            <v>Okanogan River-Tallant Creek</v>
          </cell>
          <cell r="C8818" t="str">
            <v>Okanogan</v>
          </cell>
          <cell r="D8818" t="str">
            <v>no</v>
          </cell>
          <cell r="E8818" t="str">
            <v>yes</v>
          </cell>
          <cell r="F8818" t="str">
            <v>no</v>
          </cell>
        </row>
        <row r="8819">
          <cell r="A8819" t="str">
            <v>Okanogan River Tallant 03</v>
          </cell>
          <cell r="B8819" t="str">
            <v>Okanogan River-Tallant Creek</v>
          </cell>
          <cell r="C8819" t="str">
            <v>Okanogan</v>
          </cell>
          <cell r="D8819" t="str">
            <v>no</v>
          </cell>
          <cell r="E8819" t="str">
            <v>yes</v>
          </cell>
          <cell r="F8819" t="str">
            <v>no</v>
          </cell>
        </row>
        <row r="8820">
          <cell r="A8820" t="str">
            <v>Okanogan River Tallant 04</v>
          </cell>
          <cell r="B8820" t="str">
            <v>Okanogan River-Tallant Creek</v>
          </cell>
          <cell r="C8820" t="str">
            <v>Okanogan</v>
          </cell>
          <cell r="D8820" t="str">
            <v>no</v>
          </cell>
          <cell r="E8820" t="str">
            <v>yes</v>
          </cell>
          <cell r="F8820" t="str">
            <v>no</v>
          </cell>
        </row>
        <row r="8821">
          <cell r="A8821" t="str">
            <v>Okanogan River Tallant 05</v>
          </cell>
          <cell r="B8821" t="str">
            <v>Okanogan River-Tallant Creek</v>
          </cell>
          <cell r="C8821" t="str">
            <v>Okanogan</v>
          </cell>
          <cell r="D8821" t="str">
            <v>no</v>
          </cell>
          <cell r="E8821" t="str">
            <v>yes</v>
          </cell>
          <cell r="F8821" t="str">
            <v>no</v>
          </cell>
        </row>
        <row r="8822">
          <cell r="A8822" t="str">
            <v>Okanogan River Tallant 06</v>
          </cell>
          <cell r="B8822" t="str">
            <v>Okanogan River-Tallant Creek</v>
          </cell>
          <cell r="C8822" t="str">
            <v>Okanogan</v>
          </cell>
          <cell r="D8822" t="str">
            <v>no</v>
          </cell>
          <cell r="E8822" t="str">
            <v>yes</v>
          </cell>
          <cell r="F8822" t="str">
            <v>no</v>
          </cell>
        </row>
        <row r="8823">
          <cell r="A8823" t="str">
            <v>Okanogan River Tallant 07</v>
          </cell>
          <cell r="B8823" t="str">
            <v>Okanogan River-Tallant Creek</v>
          </cell>
          <cell r="C8823" t="str">
            <v>Okanogan</v>
          </cell>
          <cell r="D8823" t="str">
            <v>no</v>
          </cell>
          <cell r="E8823" t="str">
            <v>yes</v>
          </cell>
          <cell r="F8823" t="str">
            <v>no</v>
          </cell>
        </row>
        <row r="8824">
          <cell r="A8824" t="str">
            <v>Okanogan River Whitestone Coulee 02</v>
          </cell>
          <cell r="B8824" t="str">
            <v>Okanogan River-Whitestone Coulee</v>
          </cell>
          <cell r="C8824" t="str">
            <v>Okanogan</v>
          </cell>
          <cell r="D8824" t="str">
            <v>no</v>
          </cell>
          <cell r="E8824" t="str">
            <v>yes</v>
          </cell>
          <cell r="F8824" t="str">
            <v>no</v>
          </cell>
        </row>
        <row r="8825">
          <cell r="A8825" t="str">
            <v>Okanogan River Whitestone Coulee 03</v>
          </cell>
          <cell r="B8825" t="str">
            <v>Okanogan River-Whitestone Coulee</v>
          </cell>
          <cell r="C8825" t="str">
            <v>Okanogan</v>
          </cell>
          <cell r="D8825" t="str">
            <v>no</v>
          </cell>
          <cell r="E8825" t="str">
            <v>yes</v>
          </cell>
          <cell r="F8825" t="str">
            <v>no</v>
          </cell>
        </row>
        <row r="8826">
          <cell r="A8826" t="str">
            <v>Okanogan River Whitestone Coulee 04</v>
          </cell>
          <cell r="B8826" t="str">
            <v>Okanogan River-Whitestone Coulee</v>
          </cell>
          <cell r="C8826" t="str">
            <v>Okanogan</v>
          </cell>
          <cell r="D8826" t="str">
            <v>no</v>
          </cell>
          <cell r="E8826" t="str">
            <v>yes</v>
          </cell>
          <cell r="F8826" t="str">
            <v>no</v>
          </cell>
        </row>
        <row r="8827">
          <cell r="A8827" t="str">
            <v>Okanogan River Whitestone Coulee 05</v>
          </cell>
          <cell r="B8827" t="str">
            <v>Okanogan River-Whitestone Coulee</v>
          </cell>
          <cell r="C8827" t="str">
            <v>Okanogan</v>
          </cell>
          <cell r="D8827" t="str">
            <v>no</v>
          </cell>
          <cell r="E8827" t="str">
            <v>yes</v>
          </cell>
          <cell r="F8827" t="str">
            <v>no</v>
          </cell>
        </row>
        <row r="8828">
          <cell r="A8828" t="str">
            <v>Okanogan River Whitestone Coulee 06</v>
          </cell>
          <cell r="B8828" t="str">
            <v>Okanogan River-Whitestone Coulee</v>
          </cell>
          <cell r="C8828" t="str">
            <v>Okanogan</v>
          </cell>
          <cell r="D8828" t="str">
            <v>no</v>
          </cell>
          <cell r="E8828" t="str">
            <v>yes</v>
          </cell>
          <cell r="F8828" t="str">
            <v>no</v>
          </cell>
        </row>
        <row r="8829">
          <cell r="A8829" t="str">
            <v>Okanogan River Whitestone Coulee 07</v>
          </cell>
          <cell r="B8829" t="str">
            <v>Okanogan River-Whitestone Coulee</v>
          </cell>
          <cell r="C8829" t="str">
            <v>Okanogan</v>
          </cell>
          <cell r="D8829" t="str">
            <v>no</v>
          </cell>
          <cell r="E8829" t="str">
            <v>yes</v>
          </cell>
          <cell r="F8829" t="str">
            <v>no</v>
          </cell>
        </row>
        <row r="8830">
          <cell r="A8830" t="str">
            <v>Okanogan River Whitestone Coulee 08</v>
          </cell>
          <cell r="B8830" t="str">
            <v>Okanogan River-Whitestone Coulee</v>
          </cell>
          <cell r="C8830" t="str">
            <v>Okanogan</v>
          </cell>
          <cell r="D8830" t="str">
            <v>no</v>
          </cell>
          <cell r="E8830" t="str">
            <v>yes</v>
          </cell>
          <cell r="F8830" t="str">
            <v>no</v>
          </cell>
        </row>
        <row r="8831">
          <cell r="A8831" t="str">
            <v>Salmon Creek 01</v>
          </cell>
          <cell r="B8831" t="str">
            <v>Salmon Creek-Green Lake</v>
          </cell>
          <cell r="C8831" t="str">
            <v>Okanogan</v>
          </cell>
          <cell r="D8831" t="str">
            <v>no</v>
          </cell>
          <cell r="E8831" t="str">
            <v>yes</v>
          </cell>
          <cell r="F8831" t="str">
            <v>no</v>
          </cell>
        </row>
        <row r="8832">
          <cell r="A8832" t="str">
            <v>Salmon Creek 02</v>
          </cell>
          <cell r="B8832" t="str">
            <v>Salmon Creek-Green Lake</v>
          </cell>
          <cell r="C8832" t="str">
            <v>Okanogan</v>
          </cell>
          <cell r="D8832" t="str">
            <v>no</v>
          </cell>
          <cell r="E8832" t="str">
            <v>yes</v>
          </cell>
          <cell r="F8832" t="str">
            <v>no</v>
          </cell>
        </row>
        <row r="8833">
          <cell r="A8833" t="str">
            <v>Salmon Creek 03</v>
          </cell>
          <cell r="B8833" t="str">
            <v>Salmon Creek-Green Lake</v>
          </cell>
          <cell r="C8833" t="str">
            <v>Okanogan</v>
          </cell>
          <cell r="D8833" t="str">
            <v>no</v>
          </cell>
          <cell r="E8833" t="str">
            <v>yes</v>
          </cell>
          <cell r="F8833" t="str">
            <v>no</v>
          </cell>
        </row>
        <row r="8834">
          <cell r="A8834" t="str">
            <v>Salmon Creek 04</v>
          </cell>
          <cell r="B8834" t="str">
            <v>Salmon Creek-Green Lake</v>
          </cell>
          <cell r="C8834" t="str">
            <v>Okanogan</v>
          </cell>
          <cell r="D8834" t="str">
            <v>no</v>
          </cell>
          <cell r="E8834" t="str">
            <v>yes</v>
          </cell>
          <cell r="F8834" t="str">
            <v>no</v>
          </cell>
        </row>
        <row r="8835">
          <cell r="A8835" t="str">
            <v>Salmon Creek 05</v>
          </cell>
          <cell r="B8835" t="str">
            <v>Salmon Creek-Green Lake</v>
          </cell>
          <cell r="C8835" t="str">
            <v>Okanogan</v>
          </cell>
          <cell r="D8835" t="str">
            <v>no</v>
          </cell>
          <cell r="E8835" t="str">
            <v>yes</v>
          </cell>
          <cell r="F8835" t="str">
            <v>no</v>
          </cell>
        </row>
        <row r="8836">
          <cell r="A8836" t="str">
            <v>Salmon Creek 06</v>
          </cell>
          <cell r="B8836" t="str">
            <v>Salmon Creek-Green Lake</v>
          </cell>
          <cell r="C8836" t="str">
            <v>Okanogan</v>
          </cell>
          <cell r="D8836" t="str">
            <v>no</v>
          </cell>
          <cell r="E8836" t="str">
            <v>yes</v>
          </cell>
          <cell r="F8836" t="str">
            <v>no</v>
          </cell>
        </row>
        <row r="8837">
          <cell r="A8837" t="str">
            <v>Salmon Creek 07</v>
          </cell>
          <cell r="B8837" t="str">
            <v>Salmon Creek-Green Lake</v>
          </cell>
          <cell r="C8837" t="str">
            <v>Okanogan</v>
          </cell>
          <cell r="D8837" t="str">
            <v>no</v>
          </cell>
          <cell r="E8837" t="str">
            <v>yes</v>
          </cell>
          <cell r="F8837" t="str">
            <v>no</v>
          </cell>
        </row>
        <row r="8838">
          <cell r="A8838" t="str">
            <v>Salmon Creek 08</v>
          </cell>
          <cell r="B8838" t="str">
            <v>Salmon Creek-Green Lake</v>
          </cell>
          <cell r="C8838" t="str">
            <v>Okanogan</v>
          </cell>
          <cell r="D8838" t="str">
            <v>no</v>
          </cell>
          <cell r="E8838" t="str">
            <v>yes</v>
          </cell>
          <cell r="F8838" t="str">
            <v>no</v>
          </cell>
        </row>
        <row r="8839">
          <cell r="A8839" t="str">
            <v>Salmon Creek 09</v>
          </cell>
          <cell r="B8839" t="str">
            <v>Salmon Creek-Green Lake</v>
          </cell>
          <cell r="C8839" t="str">
            <v>Okanogan</v>
          </cell>
          <cell r="D8839" t="str">
            <v>no</v>
          </cell>
          <cell r="E8839" t="str">
            <v>yes</v>
          </cell>
          <cell r="F8839" t="str">
            <v>no</v>
          </cell>
        </row>
        <row r="8840">
          <cell r="A8840" t="str">
            <v>Salmon Creek 10</v>
          </cell>
          <cell r="B8840" t="str">
            <v>Salmon Creek-Green Lake</v>
          </cell>
          <cell r="C8840" t="str">
            <v>Okanogan</v>
          </cell>
          <cell r="D8840" t="str">
            <v>no</v>
          </cell>
          <cell r="E8840" t="str">
            <v>yes</v>
          </cell>
          <cell r="F8840" t="str">
            <v>no</v>
          </cell>
        </row>
        <row r="8841">
          <cell r="A8841" t="str">
            <v>Salmon Creek 11</v>
          </cell>
          <cell r="B8841" t="str">
            <v>Salmon Creek-Green Lake</v>
          </cell>
          <cell r="C8841" t="str">
            <v>Okanogan</v>
          </cell>
          <cell r="D8841" t="str">
            <v>no</v>
          </cell>
          <cell r="E8841" t="str">
            <v>yes</v>
          </cell>
          <cell r="F8841" t="str">
            <v>no</v>
          </cell>
        </row>
        <row r="8842">
          <cell r="A8842" t="str">
            <v>Salmon Creek 12</v>
          </cell>
          <cell r="B8842" t="str">
            <v>Salmon Creek-Green Lake</v>
          </cell>
          <cell r="C8842" t="str">
            <v>Okanogan</v>
          </cell>
          <cell r="D8842" t="str">
            <v>no</v>
          </cell>
          <cell r="E8842" t="str">
            <v>yes</v>
          </cell>
          <cell r="F8842" t="str">
            <v>no</v>
          </cell>
        </row>
        <row r="8843">
          <cell r="A8843" t="str">
            <v>Salmon Creek 13</v>
          </cell>
          <cell r="B8843" t="str">
            <v>Salmon Creek-Green Lake</v>
          </cell>
          <cell r="C8843" t="str">
            <v>Okanogan</v>
          </cell>
          <cell r="D8843" t="str">
            <v>no</v>
          </cell>
          <cell r="E8843" t="str">
            <v>yes</v>
          </cell>
          <cell r="F8843" t="str">
            <v>no</v>
          </cell>
        </row>
        <row r="8844">
          <cell r="A8844" t="str">
            <v>Similkameen River 02</v>
          </cell>
          <cell r="B8844" t="str">
            <v>Similkameen River-Ellemeham Draw</v>
          </cell>
          <cell r="C8844" t="str">
            <v>Okanogan</v>
          </cell>
          <cell r="D8844" t="str">
            <v>no</v>
          </cell>
          <cell r="E8844" t="str">
            <v>yes</v>
          </cell>
          <cell r="F8844" t="str">
            <v>no</v>
          </cell>
        </row>
        <row r="8845">
          <cell r="A8845" t="str">
            <v>Similkameen River 03</v>
          </cell>
          <cell r="B8845" t="str">
            <v>Similkameen River-Ellemeham Draw</v>
          </cell>
          <cell r="C8845" t="str">
            <v>Okanogan</v>
          </cell>
          <cell r="D8845" t="str">
            <v>no</v>
          </cell>
          <cell r="E8845" t="str">
            <v>yes</v>
          </cell>
          <cell r="F8845" t="str">
            <v>no</v>
          </cell>
        </row>
        <row r="8846">
          <cell r="A8846" t="str">
            <v>Similkameen River 04</v>
          </cell>
          <cell r="B8846" t="str">
            <v>Similkameen River-Ellemeham Draw</v>
          </cell>
          <cell r="C8846" t="str">
            <v>Okanogan</v>
          </cell>
          <cell r="D8846" t="str">
            <v>no</v>
          </cell>
          <cell r="E8846" t="str">
            <v>yes</v>
          </cell>
          <cell r="F8846" t="str">
            <v>no</v>
          </cell>
        </row>
        <row r="8847">
          <cell r="A8847" t="str">
            <v>Similkameen River 05</v>
          </cell>
          <cell r="B8847" t="str">
            <v>Similkameen River-Ellemeham Draw</v>
          </cell>
          <cell r="C8847" t="str">
            <v>Okanogan</v>
          </cell>
          <cell r="D8847" t="str">
            <v>no</v>
          </cell>
          <cell r="E8847" t="str">
            <v>yes</v>
          </cell>
          <cell r="F8847" t="str">
            <v>no</v>
          </cell>
        </row>
        <row r="8848">
          <cell r="A8848" t="str">
            <v>Similkameen River 06</v>
          </cell>
          <cell r="B8848" t="str">
            <v>Similkameen River-Ellemeham Draw</v>
          </cell>
          <cell r="C8848" t="str">
            <v>Okanogan</v>
          </cell>
          <cell r="D8848" t="str">
            <v>no</v>
          </cell>
          <cell r="E8848" t="str">
            <v>yes</v>
          </cell>
          <cell r="F8848" t="str">
            <v>no</v>
          </cell>
        </row>
        <row r="8849">
          <cell r="A8849" t="str">
            <v>Tonasket Creek 02</v>
          </cell>
          <cell r="B8849" t="str">
            <v xml:space="preserve">Tonasket Creek </v>
          </cell>
          <cell r="C8849" t="str">
            <v>Okanogan</v>
          </cell>
          <cell r="D8849" t="str">
            <v>no</v>
          </cell>
          <cell r="E8849" t="str">
            <v>yes</v>
          </cell>
          <cell r="F8849" t="str">
            <v>no</v>
          </cell>
        </row>
        <row r="8850">
          <cell r="A8850" t="str">
            <v>Omak Creek 14</v>
          </cell>
          <cell r="B8850" t="str">
            <v>Upper Omak Creek</v>
          </cell>
          <cell r="C8850" t="str">
            <v>Okanogan</v>
          </cell>
          <cell r="D8850" t="str">
            <v>no</v>
          </cell>
          <cell r="E8850" t="str">
            <v>yes</v>
          </cell>
          <cell r="F8850" t="str">
            <v>no</v>
          </cell>
        </row>
        <row r="8851">
          <cell r="A8851" t="str">
            <v>Omak Creek 15</v>
          </cell>
          <cell r="B8851" t="str">
            <v>Upper Omak Creek</v>
          </cell>
          <cell r="C8851" t="str">
            <v>Okanogan</v>
          </cell>
          <cell r="D8851" t="str">
            <v>no</v>
          </cell>
          <cell r="E8851" t="str">
            <v>yes</v>
          </cell>
          <cell r="F8851" t="str">
            <v>no</v>
          </cell>
        </row>
        <row r="8852">
          <cell r="A8852" t="str">
            <v>Omak Creek 16</v>
          </cell>
          <cell r="B8852" t="str">
            <v>Upper Omak Creek</v>
          </cell>
          <cell r="C8852" t="str">
            <v>Okanogan</v>
          </cell>
          <cell r="D8852" t="str">
            <v>no</v>
          </cell>
          <cell r="E8852" t="str">
            <v>yes</v>
          </cell>
          <cell r="F8852" t="str">
            <v>no</v>
          </cell>
        </row>
        <row r="8853">
          <cell r="A8853" t="str">
            <v>Omak Creek 17</v>
          </cell>
          <cell r="B8853" t="str">
            <v>Upper Omak Creek</v>
          </cell>
          <cell r="C8853" t="str">
            <v>Okanogan</v>
          </cell>
          <cell r="D8853" t="str">
            <v>no</v>
          </cell>
          <cell r="E8853" t="str">
            <v>yes</v>
          </cell>
          <cell r="F8853" t="str">
            <v>no</v>
          </cell>
        </row>
        <row r="8854">
          <cell r="A8854" t="str">
            <v>Trail Creek 01</v>
          </cell>
          <cell r="B8854" t="str">
            <v>Upper Omak Creek</v>
          </cell>
          <cell r="C8854" t="str">
            <v>Okanogan</v>
          </cell>
          <cell r="D8854" t="str">
            <v>no</v>
          </cell>
          <cell r="E8854" t="str">
            <v>yes</v>
          </cell>
          <cell r="F8854" t="str">
            <v>no</v>
          </cell>
        </row>
        <row r="8855">
          <cell r="A8855" t="str">
            <v>Wanacut Creek 01</v>
          </cell>
          <cell r="B8855" t="str">
            <v xml:space="preserve">Wanacut Creek </v>
          </cell>
          <cell r="C8855" t="str">
            <v>Okanogan</v>
          </cell>
          <cell r="D8855" t="str">
            <v>no</v>
          </cell>
          <cell r="E8855" t="str">
            <v>yes</v>
          </cell>
          <cell r="F8855" t="str">
            <v>no</v>
          </cell>
        </row>
        <row r="8856">
          <cell r="A8856" t="str">
            <v>Wanacut Creek 02</v>
          </cell>
          <cell r="B8856" t="str">
            <v xml:space="preserve">Wanacut Creek </v>
          </cell>
          <cell r="C8856" t="str">
            <v>Okanogan</v>
          </cell>
          <cell r="D8856" t="str">
            <v>no</v>
          </cell>
          <cell r="E8856" t="str">
            <v>yes</v>
          </cell>
          <cell r="F8856" t="str">
            <v>no</v>
          </cell>
        </row>
        <row r="8857">
          <cell r="A8857" t="str">
            <v>Wanacut Creek 03</v>
          </cell>
          <cell r="B8857" t="str">
            <v xml:space="preserve">Wanacut Creek </v>
          </cell>
          <cell r="C8857" t="str">
            <v>Okanogan</v>
          </cell>
          <cell r="D8857" t="str">
            <v>no</v>
          </cell>
          <cell r="E8857" t="str">
            <v>yes</v>
          </cell>
          <cell r="F8857" t="str">
            <v>no</v>
          </cell>
        </row>
        <row r="8858">
          <cell r="A8858" t="str">
            <v>Whitestone Creek 01</v>
          </cell>
          <cell r="B8858" t="str">
            <v xml:space="preserve">Whitestone Creek </v>
          </cell>
          <cell r="C8858" t="str">
            <v>Okanogan</v>
          </cell>
          <cell r="D8858" t="str">
            <v>no</v>
          </cell>
          <cell r="E8858" t="str">
            <v>no</v>
          </cell>
          <cell r="F8858" t="str">
            <v>no</v>
          </cell>
        </row>
        <row r="8859">
          <cell r="A8859" t="str">
            <v>Whitestone Creek 02</v>
          </cell>
          <cell r="B8859" t="str">
            <v xml:space="preserve">Whitestone Creek </v>
          </cell>
          <cell r="C8859" t="str">
            <v>Okanogan</v>
          </cell>
          <cell r="D8859" t="str">
            <v>no</v>
          </cell>
          <cell r="E8859" t="str">
            <v>no</v>
          </cell>
          <cell r="F8859" t="str">
            <v>no</v>
          </cell>
        </row>
        <row r="8860">
          <cell r="A8860" t="str">
            <v>Whitestone Creek 03</v>
          </cell>
          <cell r="B8860" t="str">
            <v xml:space="preserve">Whitestone Creek </v>
          </cell>
          <cell r="C8860" t="str">
            <v>Okanogan</v>
          </cell>
          <cell r="D8860" t="str">
            <v>no</v>
          </cell>
          <cell r="E8860" t="str">
            <v>no</v>
          </cell>
          <cell r="F8860" t="str">
            <v>no</v>
          </cell>
        </row>
        <row r="8861">
          <cell r="A8861" t="str">
            <v>Beaver Creek 02</v>
          </cell>
          <cell r="B8861" t="str">
            <v>Wenatchee River-Beaver Creek</v>
          </cell>
          <cell r="C8861" t="str">
            <v>Wenatchee</v>
          </cell>
          <cell r="D8861" t="str">
            <v>no</v>
          </cell>
          <cell r="E8861" t="str">
            <v>yes</v>
          </cell>
          <cell r="F8861" t="str">
            <v>no</v>
          </cell>
        </row>
        <row r="8862">
          <cell r="A8862" t="str">
            <v>Methow River Fawn 04</v>
          </cell>
          <cell r="B8862" t="str">
            <v>Methow River-Fawn Creek</v>
          </cell>
          <cell r="C8862" t="str">
            <v>Methow</v>
          </cell>
          <cell r="D8862" t="str">
            <v>yes</v>
          </cell>
          <cell r="E8862" t="str">
            <v>yes</v>
          </cell>
          <cell r="F8862" t="str">
            <v>yes</v>
          </cell>
        </row>
        <row r="8863">
          <cell r="A8863" t="str">
            <v>Methow River Fawn 05</v>
          </cell>
          <cell r="B8863" t="str">
            <v>Methow River-Fawn Creek</v>
          </cell>
          <cell r="C8863" t="str">
            <v>Methow</v>
          </cell>
          <cell r="D8863" t="str">
            <v>yes</v>
          </cell>
          <cell r="E8863" t="str">
            <v>yes</v>
          </cell>
          <cell r="F8863" t="str">
            <v>yes</v>
          </cell>
        </row>
        <row r="8864">
          <cell r="A8864" t="str">
            <v>Methow River Fawn 06</v>
          </cell>
          <cell r="B8864" t="str">
            <v>Methow River-Fawn Creek</v>
          </cell>
          <cell r="C8864" t="str">
            <v>Methow</v>
          </cell>
          <cell r="D8864" t="str">
            <v>yes</v>
          </cell>
          <cell r="E8864" t="str">
            <v>yes</v>
          </cell>
          <cell r="F8864" t="str">
            <v>yes</v>
          </cell>
        </row>
        <row r="8865">
          <cell r="A8865" t="str">
            <v>Methow River Fawn 07</v>
          </cell>
          <cell r="B8865" t="str">
            <v>Methow River-Fawn Creek</v>
          </cell>
          <cell r="C8865" t="str">
            <v>Methow</v>
          </cell>
          <cell r="D8865" t="str">
            <v>yes</v>
          </cell>
          <cell r="E8865" t="str">
            <v>yes</v>
          </cell>
          <cell r="F8865" t="str">
            <v>yes</v>
          </cell>
        </row>
        <row r="8866">
          <cell r="A8866" t="str">
            <v>Methow River Fawn 08</v>
          </cell>
          <cell r="B8866" t="str">
            <v>Methow River-Fawn Creek</v>
          </cell>
          <cell r="C8866" t="str">
            <v>Methow</v>
          </cell>
          <cell r="D8866" t="str">
            <v>yes</v>
          </cell>
          <cell r="E8866" t="str">
            <v>yes</v>
          </cell>
          <cell r="F8866" t="str">
            <v>yes</v>
          </cell>
        </row>
        <row r="8867">
          <cell r="A8867" t="str">
            <v>Methow River Fawn 09</v>
          </cell>
          <cell r="B8867" t="str">
            <v>Methow River-Fawn Creek</v>
          </cell>
          <cell r="C8867" t="str">
            <v>Methow</v>
          </cell>
          <cell r="D8867" t="str">
            <v>yes</v>
          </cell>
          <cell r="E8867" t="str">
            <v>yes</v>
          </cell>
          <cell r="F8867" t="str">
            <v>yes</v>
          </cell>
        </row>
        <row r="8868">
          <cell r="A8868" t="str">
            <v>Methow River Fawn 10</v>
          </cell>
          <cell r="B8868" t="str">
            <v>Methow River-Fawn Creek</v>
          </cell>
          <cell r="C8868" t="str">
            <v>Methow</v>
          </cell>
          <cell r="D8868" t="str">
            <v>yes</v>
          </cell>
          <cell r="E8868" t="str">
            <v>yes</v>
          </cell>
          <cell r="F8868" t="str">
            <v>yes</v>
          </cell>
        </row>
        <row r="8869">
          <cell r="A8869" t="str">
            <v>Methow River Fawn 11</v>
          </cell>
          <cell r="B8869" t="str">
            <v>Methow River-Fawn Creek</v>
          </cell>
          <cell r="C8869" t="str">
            <v>Methow</v>
          </cell>
          <cell r="D8869" t="str">
            <v>yes</v>
          </cell>
          <cell r="E8869" t="str">
            <v>yes</v>
          </cell>
          <cell r="F8869" t="str">
            <v>yes</v>
          </cell>
        </row>
        <row r="8870">
          <cell r="A8870" t="str">
            <v>Fawn Creek 01</v>
          </cell>
          <cell r="B8870" t="str">
            <v>Methow River-Fawn Creek</v>
          </cell>
          <cell r="C8870" t="str">
            <v>Methow</v>
          </cell>
          <cell r="D8870" t="str">
            <v>no</v>
          </cell>
          <cell r="E8870" t="str">
            <v>no</v>
          </cell>
          <cell r="F8870" t="str">
            <v>no</v>
          </cell>
        </row>
        <row r="8871">
          <cell r="A8871" t="str">
            <v>Hancock Creek 01</v>
          </cell>
          <cell r="B8871" t="str">
            <v>Methow River-Fawn Creek</v>
          </cell>
          <cell r="C8871" t="str">
            <v>Methow</v>
          </cell>
          <cell r="D8871" t="str">
            <v>yes</v>
          </cell>
          <cell r="E8871" t="str">
            <v>yes</v>
          </cell>
          <cell r="F8871" t="str">
            <v>yes</v>
          </cell>
        </row>
        <row r="8872">
          <cell r="A8872" t="str">
            <v>Little Boulder Creek 01</v>
          </cell>
          <cell r="B8872" t="str">
            <v>Methow River-Fawn Creek</v>
          </cell>
          <cell r="C8872" t="str">
            <v>Methow</v>
          </cell>
          <cell r="D8872" t="str">
            <v>no</v>
          </cell>
          <cell r="E8872" t="str">
            <v>yes</v>
          </cell>
          <cell r="F8872" t="str">
            <v>no</v>
          </cell>
        </row>
        <row r="8873">
          <cell r="A8873" t="str">
            <v>Methow River Fawn 01</v>
          </cell>
          <cell r="B8873" t="str">
            <v>Methow River-Fawn Creek</v>
          </cell>
          <cell r="C8873" t="str">
            <v>Methow</v>
          </cell>
          <cell r="D8873" t="str">
            <v>yes</v>
          </cell>
          <cell r="E8873" t="str">
            <v>yes</v>
          </cell>
          <cell r="F8873" t="str">
            <v>yes</v>
          </cell>
        </row>
        <row r="8874">
          <cell r="A8874" t="str">
            <v>Methow River Fawn 02</v>
          </cell>
          <cell r="B8874" t="str">
            <v>Methow River-Fawn Creek</v>
          </cell>
          <cell r="C8874" t="str">
            <v>Methow</v>
          </cell>
          <cell r="D8874" t="str">
            <v>yes</v>
          </cell>
          <cell r="E8874" t="str">
            <v>yes</v>
          </cell>
          <cell r="F8874" t="str">
            <v>yes</v>
          </cell>
        </row>
        <row r="8875">
          <cell r="A8875" t="str">
            <v>Methow River Fawn 03</v>
          </cell>
          <cell r="B8875" t="str">
            <v>Methow River-Fawn Creek</v>
          </cell>
          <cell r="C8875" t="str">
            <v>Methow</v>
          </cell>
          <cell r="D8875" t="str">
            <v>yes</v>
          </cell>
          <cell r="E8875" t="str">
            <v>yes</v>
          </cell>
          <cell r="F8875" t="str">
            <v>yes</v>
          </cell>
        </row>
        <row r="8876">
          <cell r="A8876" t="str">
            <v>Beaver Creek 01</v>
          </cell>
          <cell r="B8876" t="str">
            <v>Wenatchee River-Beaver Creek</v>
          </cell>
          <cell r="C8876" t="str">
            <v>Wenatchee</v>
          </cell>
          <cell r="D8876" t="str">
            <v>yes</v>
          </cell>
          <cell r="E8876" t="str">
            <v>yes</v>
          </cell>
          <cell r="F8876" t="str">
            <v>no</v>
          </cell>
        </row>
        <row r="8877">
          <cell r="A8877" t="str">
            <v>Alder Creek 01</v>
          </cell>
          <cell r="B8877" t="str">
            <v xml:space="preserve">Lower Chiwawa River </v>
          </cell>
          <cell r="C8877" t="str">
            <v>Wenatchee</v>
          </cell>
          <cell r="D8877" t="str">
            <v>yes</v>
          </cell>
          <cell r="E8877" t="str">
            <v>yes</v>
          </cell>
          <cell r="F8877" t="str">
            <v>no</v>
          </cell>
        </row>
        <row r="8878">
          <cell r="A8878" t="str">
            <v>Alder Creek 02</v>
          </cell>
          <cell r="B8878" t="str">
            <v xml:space="preserve">Lower Chiwawa River </v>
          </cell>
          <cell r="C8878" t="str">
            <v>Wenatchee</v>
          </cell>
          <cell r="D8878" t="str">
            <v>no</v>
          </cell>
          <cell r="E8878" t="str">
            <v>yes</v>
          </cell>
          <cell r="F8878" t="str">
            <v>no</v>
          </cell>
        </row>
        <row r="8879">
          <cell r="A8879" t="str">
            <v>Andrews Creek 01</v>
          </cell>
          <cell r="B8879" t="str">
            <v xml:space="preserve">Andrews Creek </v>
          </cell>
          <cell r="C8879" t="str">
            <v>Methow</v>
          </cell>
          <cell r="D8879" t="str">
            <v>yes</v>
          </cell>
          <cell r="E8879" t="str">
            <v>yes</v>
          </cell>
          <cell r="F8879" t="str">
            <v>yes</v>
          </cell>
        </row>
        <row r="8880">
          <cell r="A8880" t="str">
            <v>Bear Creek 01</v>
          </cell>
          <cell r="B8880" t="str">
            <v xml:space="preserve">Bear Creek </v>
          </cell>
          <cell r="C8880" t="str">
            <v>Methow</v>
          </cell>
          <cell r="D8880" t="str">
            <v>yes</v>
          </cell>
          <cell r="E8880" t="str">
            <v>yes</v>
          </cell>
          <cell r="F8880" t="str">
            <v>no</v>
          </cell>
        </row>
        <row r="8881">
          <cell r="A8881" t="str">
            <v>Bear Creek 02</v>
          </cell>
          <cell r="B8881" t="str">
            <v xml:space="preserve">Bear Creek </v>
          </cell>
          <cell r="C8881" t="str">
            <v>Methow</v>
          </cell>
          <cell r="D8881" t="str">
            <v>no</v>
          </cell>
          <cell r="E8881" t="str">
            <v>no</v>
          </cell>
          <cell r="F8881" t="str">
            <v>no</v>
          </cell>
        </row>
        <row r="8882">
          <cell r="A8882" t="str">
            <v>Bear Creek 03</v>
          </cell>
          <cell r="B8882" t="str">
            <v xml:space="preserve">Bear Creek </v>
          </cell>
          <cell r="C8882" t="str">
            <v>Methow</v>
          </cell>
          <cell r="D8882" t="str">
            <v>no</v>
          </cell>
          <cell r="E8882" t="str">
            <v>no</v>
          </cell>
          <cell r="F8882" t="str">
            <v>no</v>
          </cell>
        </row>
        <row r="8883">
          <cell r="A8883" t="str">
            <v>Bear Creek 04</v>
          </cell>
          <cell r="B8883" t="str">
            <v xml:space="preserve">Bear Creek </v>
          </cell>
          <cell r="C8883" t="str">
            <v>Methow</v>
          </cell>
          <cell r="D8883" t="str">
            <v>no</v>
          </cell>
          <cell r="E8883" t="str">
            <v>no</v>
          </cell>
          <cell r="F8883" t="str">
            <v>no</v>
          </cell>
        </row>
        <row r="8884">
          <cell r="A8884" t="str">
            <v>Bear Creek 05</v>
          </cell>
          <cell r="B8884" t="str">
            <v xml:space="preserve">Bear Creek </v>
          </cell>
          <cell r="C8884" t="str">
            <v>Methow</v>
          </cell>
          <cell r="D8884" t="str">
            <v>no</v>
          </cell>
          <cell r="E8884" t="str">
            <v>no</v>
          </cell>
          <cell r="F8884" t="str">
            <v>no</v>
          </cell>
        </row>
        <row r="8885">
          <cell r="A8885" t="str">
            <v>Bear Creek 06</v>
          </cell>
          <cell r="B8885" t="str">
            <v xml:space="preserve">Bear Creek </v>
          </cell>
          <cell r="C8885" t="str">
            <v>Methow</v>
          </cell>
          <cell r="D8885" t="str">
            <v>no</v>
          </cell>
          <cell r="E8885" t="str">
            <v>no</v>
          </cell>
          <cell r="F8885" t="str">
            <v>no</v>
          </cell>
        </row>
        <row r="8886">
          <cell r="A8886" t="str">
            <v>Beaver Creek Lower 01</v>
          </cell>
          <cell r="B8886" t="str">
            <v xml:space="preserve">Lower Beaver Creek </v>
          </cell>
          <cell r="C8886" t="str">
            <v>Methow</v>
          </cell>
          <cell r="D8886" t="str">
            <v>yes</v>
          </cell>
          <cell r="E8886" t="str">
            <v>yes</v>
          </cell>
          <cell r="F8886" t="str">
            <v>yes</v>
          </cell>
        </row>
        <row r="8887">
          <cell r="A8887" t="str">
            <v>Beaver Creek Lower 02</v>
          </cell>
          <cell r="B8887" t="str">
            <v xml:space="preserve">Lower Beaver Creek </v>
          </cell>
          <cell r="C8887" t="str">
            <v>Methow</v>
          </cell>
          <cell r="D8887" t="str">
            <v>yes</v>
          </cell>
          <cell r="E8887" t="str">
            <v>yes</v>
          </cell>
          <cell r="F8887" t="str">
            <v>yes</v>
          </cell>
        </row>
        <row r="8888">
          <cell r="A8888" t="str">
            <v>Beaver Creek Lower 03</v>
          </cell>
          <cell r="B8888" t="str">
            <v xml:space="preserve">Lower Beaver Creek </v>
          </cell>
          <cell r="C8888" t="str">
            <v>Methow</v>
          </cell>
          <cell r="D8888" t="str">
            <v>yes</v>
          </cell>
          <cell r="E8888" t="str">
            <v>yes</v>
          </cell>
          <cell r="F8888" t="str">
            <v>yes</v>
          </cell>
        </row>
        <row r="8889">
          <cell r="A8889" t="str">
            <v>Beaver Creek Lower 04</v>
          </cell>
          <cell r="B8889" t="str">
            <v xml:space="preserve">Lower Beaver Creek </v>
          </cell>
          <cell r="C8889" t="str">
            <v>Methow</v>
          </cell>
          <cell r="D8889" t="str">
            <v>yes</v>
          </cell>
          <cell r="E8889" t="str">
            <v>yes</v>
          </cell>
          <cell r="F8889" t="str">
            <v>yes</v>
          </cell>
        </row>
        <row r="8890">
          <cell r="A8890" t="str">
            <v>Beaver Creek Lower 05</v>
          </cell>
          <cell r="B8890" t="str">
            <v xml:space="preserve">Lower Beaver Creek </v>
          </cell>
          <cell r="C8890" t="str">
            <v>Methow</v>
          </cell>
          <cell r="D8890" t="str">
            <v>yes</v>
          </cell>
          <cell r="E8890" t="str">
            <v>yes</v>
          </cell>
          <cell r="F8890" t="str">
            <v>yes</v>
          </cell>
        </row>
        <row r="8891">
          <cell r="A8891" t="str">
            <v>Beaver Creek Lower 06</v>
          </cell>
          <cell r="B8891" t="str">
            <v xml:space="preserve">Lower Beaver Creek </v>
          </cell>
          <cell r="C8891" t="str">
            <v>Methow</v>
          </cell>
          <cell r="D8891" t="str">
            <v>yes</v>
          </cell>
          <cell r="E8891" t="str">
            <v>yes</v>
          </cell>
          <cell r="F8891" t="str">
            <v>yes</v>
          </cell>
        </row>
        <row r="8892">
          <cell r="A8892" t="str">
            <v>Beaver Creek Lower 07</v>
          </cell>
          <cell r="B8892" t="str">
            <v xml:space="preserve">Lower Beaver Creek </v>
          </cell>
          <cell r="C8892" t="str">
            <v>Methow</v>
          </cell>
          <cell r="D8892" t="str">
            <v>yes</v>
          </cell>
          <cell r="E8892" t="str">
            <v>yes</v>
          </cell>
          <cell r="F8892" t="str">
            <v>yes</v>
          </cell>
        </row>
        <row r="8893">
          <cell r="A8893" t="str">
            <v>Beaver Creek Lower 08</v>
          </cell>
          <cell r="B8893" t="str">
            <v xml:space="preserve">Lower Beaver Creek </v>
          </cell>
          <cell r="C8893" t="str">
            <v>Methow</v>
          </cell>
          <cell r="D8893" t="str">
            <v>yes</v>
          </cell>
          <cell r="E8893" t="str">
            <v>yes</v>
          </cell>
          <cell r="F8893" t="str">
            <v>yes</v>
          </cell>
        </row>
        <row r="8894">
          <cell r="A8894" t="str">
            <v>Beaver Creek Lower 09</v>
          </cell>
          <cell r="B8894" t="str">
            <v xml:space="preserve">Upper Beaver Creek </v>
          </cell>
          <cell r="C8894" t="str">
            <v>Methow</v>
          </cell>
          <cell r="D8894" t="str">
            <v>yes</v>
          </cell>
          <cell r="E8894" t="str">
            <v>yes</v>
          </cell>
          <cell r="F8894" t="str">
            <v>yes</v>
          </cell>
        </row>
        <row r="8895">
          <cell r="A8895" t="str">
            <v>Beaver Creek North Fork 01</v>
          </cell>
          <cell r="B8895" t="str">
            <v xml:space="preserve">Upper Beaver Creek </v>
          </cell>
          <cell r="C8895" t="str">
            <v>Methow</v>
          </cell>
          <cell r="D8895" t="str">
            <v>yes</v>
          </cell>
          <cell r="E8895" t="str">
            <v>yes</v>
          </cell>
          <cell r="F8895" t="str">
            <v>yes</v>
          </cell>
        </row>
        <row r="8896">
          <cell r="A8896" t="str">
            <v>Beaver Creek North Fork 02</v>
          </cell>
          <cell r="B8896" t="str">
            <v xml:space="preserve">Upper Beaver Creek </v>
          </cell>
          <cell r="C8896" t="str">
            <v>Methow</v>
          </cell>
          <cell r="D8896" t="str">
            <v>yes</v>
          </cell>
          <cell r="E8896" t="str">
            <v>yes</v>
          </cell>
          <cell r="F8896" t="str">
            <v>yes</v>
          </cell>
        </row>
        <row r="8897">
          <cell r="A8897" t="str">
            <v>Beaver Creek North Fork 03</v>
          </cell>
          <cell r="B8897" t="str">
            <v xml:space="preserve">Upper Beaver Creek </v>
          </cell>
          <cell r="C8897" t="str">
            <v>Methow</v>
          </cell>
          <cell r="D8897" t="str">
            <v>no</v>
          </cell>
          <cell r="E8897" t="str">
            <v>yes</v>
          </cell>
          <cell r="F8897" t="str">
            <v>yes</v>
          </cell>
        </row>
        <row r="8898">
          <cell r="A8898" t="str">
            <v>Beaver Creek South Fork 01</v>
          </cell>
          <cell r="B8898" t="str">
            <v xml:space="preserve">South Fork Beaver Creek </v>
          </cell>
          <cell r="C8898" t="str">
            <v>Methow</v>
          </cell>
          <cell r="D8898" t="str">
            <v>yes</v>
          </cell>
          <cell r="E8898" t="str">
            <v>yes</v>
          </cell>
          <cell r="F8898" t="str">
            <v>yes</v>
          </cell>
        </row>
        <row r="8899">
          <cell r="A8899" t="str">
            <v>Beaver Creek South Fork 02</v>
          </cell>
          <cell r="B8899" t="str">
            <v xml:space="preserve">South Fork Beaver Creek </v>
          </cell>
          <cell r="C8899" t="str">
            <v>Methow</v>
          </cell>
          <cell r="D8899" t="str">
            <v>no</v>
          </cell>
          <cell r="E8899" t="str">
            <v>no</v>
          </cell>
          <cell r="F8899" t="str">
            <v>no</v>
          </cell>
        </row>
        <row r="8900">
          <cell r="A8900" t="str">
            <v>Beaver Creek South Fork 03</v>
          </cell>
          <cell r="B8900" t="str">
            <v xml:space="preserve">South Fork Beaver Creek </v>
          </cell>
          <cell r="C8900" t="str">
            <v>Methow</v>
          </cell>
          <cell r="D8900" t="str">
            <v>no</v>
          </cell>
          <cell r="E8900" t="str">
            <v>no</v>
          </cell>
          <cell r="F8900" t="str">
            <v>no</v>
          </cell>
        </row>
        <row r="8901">
          <cell r="A8901" t="str">
            <v>Beaver Creek South Fork 04</v>
          </cell>
          <cell r="B8901" t="str">
            <v xml:space="preserve">South Fork Beaver Creek </v>
          </cell>
          <cell r="C8901" t="str">
            <v>Methow</v>
          </cell>
          <cell r="D8901" t="str">
            <v>no</v>
          </cell>
          <cell r="E8901" t="str">
            <v>no</v>
          </cell>
          <cell r="F8901" t="str">
            <v>no</v>
          </cell>
        </row>
        <row r="8902">
          <cell r="A8902" t="str">
            <v>Beaver Creek South Fork 05</v>
          </cell>
          <cell r="B8902" t="str">
            <v xml:space="preserve">South Fork Beaver Creek </v>
          </cell>
          <cell r="C8902" t="str">
            <v>Methow</v>
          </cell>
          <cell r="D8902" t="str">
            <v>no</v>
          </cell>
          <cell r="E8902" t="str">
            <v>no</v>
          </cell>
          <cell r="F8902" t="str">
            <v>no</v>
          </cell>
        </row>
        <row r="8903">
          <cell r="A8903" t="str">
            <v>Ben Creek 01</v>
          </cell>
          <cell r="B8903" t="str">
            <v xml:space="preserve">Libby Creek </v>
          </cell>
          <cell r="C8903" t="str">
            <v>Methow</v>
          </cell>
          <cell r="D8903" t="str">
            <v>no</v>
          </cell>
          <cell r="E8903" t="str">
            <v>yes</v>
          </cell>
          <cell r="F8903" t="str">
            <v>no</v>
          </cell>
        </row>
        <row r="8904">
          <cell r="A8904" t="str">
            <v>Big Meadow Creek 01</v>
          </cell>
          <cell r="B8904" t="str">
            <v xml:space="preserve">Big Meadow Creek </v>
          </cell>
          <cell r="C8904" t="str">
            <v>Wenatchee</v>
          </cell>
          <cell r="D8904" t="str">
            <v>yes</v>
          </cell>
          <cell r="E8904" t="str">
            <v>yes</v>
          </cell>
          <cell r="F8904" t="str">
            <v>yes</v>
          </cell>
        </row>
        <row r="8905">
          <cell r="A8905" t="str">
            <v>Big Meadow Creek 02</v>
          </cell>
          <cell r="B8905" t="str">
            <v xml:space="preserve">Big Meadow Creek </v>
          </cell>
          <cell r="C8905" t="str">
            <v>Wenatchee</v>
          </cell>
          <cell r="D8905" t="str">
            <v>yes</v>
          </cell>
          <cell r="E8905" t="str">
            <v>yes</v>
          </cell>
          <cell r="F8905" t="str">
            <v>yes</v>
          </cell>
        </row>
        <row r="8906">
          <cell r="A8906" t="str">
            <v>Big Meadow Creek 03</v>
          </cell>
          <cell r="B8906" t="str">
            <v xml:space="preserve">Big Meadow Creek </v>
          </cell>
          <cell r="C8906" t="str">
            <v>Wenatchee</v>
          </cell>
          <cell r="D8906" t="str">
            <v>no</v>
          </cell>
          <cell r="E8906" t="str">
            <v>yes</v>
          </cell>
          <cell r="F8906" t="str">
            <v>yes</v>
          </cell>
        </row>
        <row r="8907">
          <cell r="A8907" t="str">
            <v>Big Meadow Creek 04</v>
          </cell>
          <cell r="B8907" t="str">
            <v xml:space="preserve">Big Meadow Creek </v>
          </cell>
          <cell r="C8907" t="str">
            <v>Wenatchee</v>
          </cell>
          <cell r="D8907" t="str">
            <v>no</v>
          </cell>
          <cell r="E8907" t="str">
            <v>yes</v>
          </cell>
          <cell r="F8907" t="str">
            <v>no</v>
          </cell>
        </row>
        <row r="8908">
          <cell r="A8908" t="str">
            <v>Black Canyon Creek 01</v>
          </cell>
          <cell r="B8908" t="str">
            <v xml:space="preserve">Black Canyon Creek </v>
          </cell>
          <cell r="C8908" t="str">
            <v>Methow</v>
          </cell>
          <cell r="D8908" t="str">
            <v>yes</v>
          </cell>
          <cell r="E8908" t="str">
            <v>yes</v>
          </cell>
          <cell r="F8908" t="str">
            <v>yes</v>
          </cell>
        </row>
        <row r="8909">
          <cell r="A8909" t="str">
            <v>Black Canyon Creek 02</v>
          </cell>
          <cell r="B8909" t="str">
            <v xml:space="preserve">Black Canyon Creek </v>
          </cell>
          <cell r="C8909" t="str">
            <v>Methow</v>
          </cell>
          <cell r="D8909" t="str">
            <v>no</v>
          </cell>
          <cell r="E8909" t="str">
            <v>yes</v>
          </cell>
          <cell r="F8909" t="str">
            <v>no</v>
          </cell>
        </row>
        <row r="8910">
          <cell r="A8910" t="str">
            <v>Black Canyon Creek 03</v>
          </cell>
          <cell r="B8910" t="str">
            <v xml:space="preserve">Black Canyon Creek </v>
          </cell>
          <cell r="C8910" t="str">
            <v>Methow</v>
          </cell>
          <cell r="D8910" t="str">
            <v>no</v>
          </cell>
          <cell r="E8910" t="str">
            <v>yes</v>
          </cell>
          <cell r="F8910" t="str">
            <v>no</v>
          </cell>
        </row>
        <row r="8911">
          <cell r="A8911" t="str">
            <v>Black Canyon Creek 04</v>
          </cell>
          <cell r="B8911" t="str">
            <v xml:space="preserve">Black Canyon Creek </v>
          </cell>
          <cell r="C8911" t="str">
            <v>Methow</v>
          </cell>
          <cell r="D8911" t="str">
            <v>no</v>
          </cell>
          <cell r="E8911" t="str">
            <v>yes</v>
          </cell>
          <cell r="F8911" t="str">
            <v>no</v>
          </cell>
        </row>
        <row r="8912">
          <cell r="A8912" t="str">
            <v>Blue Buck Creek 01</v>
          </cell>
          <cell r="B8912" t="str">
            <v xml:space="preserve">Upper Beaver Creek </v>
          </cell>
          <cell r="C8912" t="str">
            <v>Methow</v>
          </cell>
          <cell r="D8912" t="str">
            <v>no</v>
          </cell>
          <cell r="E8912" t="str">
            <v>no</v>
          </cell>
          <cell r="F8912" t="str">
            <v>yes</v>
          </cell>
        </row>
        <row r="8913">
          <cell r="A8913" t="str">
            <v>Boulder Creek 01</v>
          </cell>
          <cell r="B8913" t="str">
            <v xml:space="preserve">Boulder Creek </v>
          </cell>
          <cell r="C8913" t="str">
            <v>Methow</v>
          </cell>
          <cell r="D8913" t="str">
            <v>yes</v>
          </cell>
          <cell r="E8913" t="str">
            <v>yes</v>
          </cell>
          <cell r="F8913" t="str">
            <v>yes</v>
          </cell>
        </row>
        <row r="8914">
          <cell r="A8914" t="str">
            <v>Brender Creek 01</v>
          </cell>
          <cell r="B8914" t="str">
            <v>Mission Creek-Brender Creek</v>
          </cell>
          <cell r="C8914" t="str">
            <v>Wenatchee</v>
          </cell>
          <cell r="D8914" t="str">
            <v>yes</v>
          </cell>
          <cell r="E8914" t="str">
            <v>yes</v>
          </cell>
          <cell r="F8914" t="str">
            <v>yes</v>
          </cell>
        </row>
        <row r="8915">
          <cell r="A8915" t="str">
            <v>Brennegan Creek 01</v>
          </cell>
          <cell r="B8915" t="str">
            <v>Entiat River-Preston Creek</v>
          </cell>
          <cell r="C8915" t="str">
            <v>Entiat</v>
          </cell>
          <cell r="D8915" t="str">
            <v>no</v>
          </cell>
          <cell r="E8915" t="str">
            <v>yes</v>
          </cell>
          <cell r="F8915" t="str">
            <v>yes</v>
          </cell>
        </row>
        <row r="8916">
          <cell r="A8916" t="str">
            <v>Brevicomis Creek</v>
          </cell>
          <cell r="B8916" t="str">
            <v>Chewuch River-Doe Creek</v>
          </cell>
          <cell r="C8916" t="str">
            <v>Methow</v>
          </cell>
          <cell r="D8916" t="str">
            <v>no</v>
          </cell>
          <cell r="E8916" t="str">
            <v>no</v>
          </cell>
          <cell r="F8916" t="str">
            <v>no</v>
          </cell>
        </row>
        <row r="8917">
          <cell r="A8917" t="str">
            <v>Brush Creek 01</v>
          </cell>
          <cell r="B8917" t="str">
            <v xml:space="preserve">Lower Chiwawa River </v>
          </cell>
          <cell r="C8917" t="str">
            <v>Wenatchee</v>
          </cell>
          <cell r="D8917" t="str">
            <v>yes</v>
          </cell>
          <cell r="E8917" t="str">
            <v>yes</v>
          </cell>
          <cell r="F8917" t="str">
            <v>no</v>
          </cell>
        </row>
        <row r="8918">
          <cell r="A8918" t="str">
            <v>Brush Creek 02</v>
          </cell>
          <cell r="B8918" t="str">
            <v xml:space="preserve">Lower Chiwawa River </v>
          </cell>
          <cell r="C8918" t="str">
            <v>Wenatchee</v>
          </cell>
          <cell r="D8918" t="str">
            <v>no</v>
          </cell>
          <cell r="E8918" t="str">
            <v>yes</v>
          </cell>
          <cell r="F8918" t="str">
            <v>no</v>
          </cell>
        </row>
        <row r="8919">
          <cell r="A8919" t="str">
            <v>Buck Creek 01</v>
          </cell>
          <cell r="B8919" t="str">
            <v xml:space="preserve">Chiwawa River Headwaters </v>
          </cell>
          <cell r="C8919" t="str">
            <v>Wenatchee</v>
          </cell>
          <cell r="D8919" t="str">
            <v>no</v>
          </cell>
          <cell r="E8919" t="str">
            <v>no</v>
          </cell>
          <cell r="F8919" t="str">
            <v>yes</v>
          </cell>
        </row>
        <row r="8920">
          <cell r="A8920" t="str">
            <v>Butcher Creek 01</v>
          </cell>
          <cell r="B8920" t="str">
            <v xml:space="preserve">Lower Nason Creek </v>
          </cell>
          <cell r="C8920" t="str">
            <v>Wenatchee</v>
          </cell>
          <cell r="D8920" t="str">
            <v>yes</v>
          </cell>
          <cell r="E8920" t="str">
            <v>yes</v>
          </cell>
          <cell r="F8920" t="str">
            <v>no</v>
          </cell>
        </row>
        <row r="8921">
          <cell r="A8921" t="str">
            <v>Buttermilk Creek 01</v>
          </cell>
          <cell r="B8921" t="str">
            <v>Buttermilk Creek</v>
          </cell>
          <cell r="C8921" t="str">
            <v>Methow</v>
          </cell>
          <cell r="D8921" t="str">
            <v>yes</v>
          </cell>
          <cell r="E8921" t="str">
            <v>yes</v>
          </cell>
          <cell r="F8921" t="str">
            <v>yes</v>
          </cell>
        </row>
        <row r="8922">
          <cell r="A8922" t="str">
            <v>Buttermilk Creek 02</v>
          </cell>
          <cell r="B8922" t="str">
            <v>Buttermilk Creek</v>
          </cell>
          <cell r="C8922" t="str">
            <v>Methow</v>
          </cell>
          <cell r="D8922" t="str">
            <v>yes</v>
          </cell>
          <cell r="E8922" t="str">
            <v>yes</v>
          </cell>
          <cell r="F8922" t="str">
            <v>yes</v>
          </cell>
        </row>
        <row r="8923">
          <cell r="A8923" t="str">
            <v>Buttermilk Creek East Fork 01</v>
          </cell>
          <cell r="B8923" t="str">
            <v>Buttermilk Creek</v>
          </cell>
          <cell r="C8923" t="str">
            <v>Methow</v>
          </cell>
          <cell r="D8923" t="str">
            <v>no</v>
          </cell>
          <cell r="E8923" t="str">
            <v>yes</v>
          </cell>
          <cell r="F8923" t="str">
            <v>yes</v>
          </cell>
        </row>
        <row r="8924">
          <cell r="A8924" t="str">
            <v>Buttermilk Creek East Fork 02</v>
          </cell>
          <cell r="B8924" t="str">
            <v>Buttermilk Creek</v>
          </cell>
          <cell r="C8924" t="str">
            <v>Methow</v>
          </cell>
          <cell r="D8924" t="str">
            <v>no</v>
          </cell>
          <cell r="E8924" t="str">
            <v>yes</v>
          </cell>
          <cell r="F8924" t="str">
            <v>yes</v>
          </cell>
        </row>
        <row r="8925">
          <cell r="A8925" t="str">
            <v>Buttermilk Creek East Fork 03</v>
          </cell>
          <cell r="B8925" t="str">
            <v>Buttermilk Creek</v>
          </cell>
          <cell r="C8925" t="str">
            <v>Methow</v>
          </cell>
          <cell r="D8925" t="str">
            <v>no</v>
          </cell>
          <cell r="E8925" t="str">
            <v>yes</v>
          </cell>
          <cell r="F8925" t="str">
            <v>yes</v>
          </cell>
        </row>
        <row r="8926">
          <cell r="A8926" t="str">
            <v>Buttermilk Creek West Fork 01</v>
          </cell>
          <cell r="B8926" t="str">
            <v>Buttermilk Creek</v>
          </cell>
          <cell r="C8926" t="str">
            <v>Methow</v>
          </cell>
          <cell r="D8926" t="str">
            <v>no</v>
          </cell>
          <cell r="E8926" t="str">
            <v>yes</v>
          </cell>
          <cell r="F8926" t="str">
            <v>yes</v>
          </cell>
        </row>
        <row r="8927">
          <cell r="A8927" t="str">
            <v>Buttermilk Creek West Fork 02</v>
          </cell>
          <cell r="B8927" t="str">
            <v>Buttermilk Creek</v>
          </cell>
          <cell r="C8927" t="str">
            <v>Methow</v>
          </cell>
          <cell r="D8927" t="str">
            <v>no</v>
          </cell>
          <cell r="E8927" t="str">
            <v>no</v>
          </cell>
          <cell r="F8927" t="str">
            <v>yes</v>
          </cell>
        </row>
        <row r="8928">
          <cell r="A8928" t="str">
            <v>Camas Creek 01</v>
          </cell>
          <cell r="B8928" t="str">
            <v xml:space="preserve">Lower Peshastin Creek </v>
          </cell>
          <cell r="C8928" t="str">
            <v>Wenatchee</v>
          </cell>
          <cell r="D8928" t="str">
            <v>no</v>
          </cell>
          <cell r="E8928" t="str">
            <v>no</v>
          </cell>
          <cell r="F8928" t="str">
            <v>no</v>
          </cell>
        </row>
        <row r="8929">
          <cell r="A8929" t="str">
            <v>Canyon Creek 01</v>
          </cell>
          <cell r="B8929" t="str">
            <v xml:space="preserve">Middle Twisp River </v>
          </cell>
          <cell r="C8929" t="str">
            <v>Methow</v>
          </cell>
          <cell r="D8929" t="str">
            <v>yes</v>
          </cell>
          <cell r="E8929" t="str">
            <v>yes</v>
          </cell>
          <cell r="F8929" t="str">
            <v>yes</v>
          </cell>
        </row>
        <row r="8930">
          <cell r="A8930" t="str">
            <v>Canyon Creek 02</v>
          </cell>
          <cell r="B8930" t="str">
            <v xml:space="preserve">Middle Twisp River </v>
          </cell>
          <cell r="C8930" t="str">
            <v>Methow</v>
          </cell>
          <cell r="D8930" t="str">
            <v>no</v>
          </cell>
          <cell r="E8930" t="str">
            <v>no</v>
          </cell>
          <cell r="F8930" t="str">
            <v>no</v>
          </cell>
        </row>
        <row r="8931">
          <cell r="A8931" t="str">
            <v>Cedar Creek 01</v>
          </cell>
          <cell r="B8931" t="str">
            <v>Cedar Creek</v>
          </cell>
          <cell r="C8931" t="str">
            <v>Methow</v>
          </cell>
          <cell r="D8931" t="str">
            <v>yes</v>
          </cell>
          <cell r="E8931" t="str">
            <v>yes</v>
          </cell>
          <cell r="F8931" t="str">
            <v>yes</v>
          </cell>
        </row>
        <row r="8932">
          <cell r="A8932" t="str">
            <v>Chewuch River Doe 01</v>
          </cell>
          <cell r="B8932" t="str">
            <v>Chewuch River-Doe Creek</v>
          </cell>
          <cell r="C8932" t="str">
            <v>Methow</v>
          </cell>
          <cell r="D8932" t="str">
            <v>yes</v>
          </cell>
          <cell r="E8932" t="str">
            <v>yes</v>
          </cell>
          <cell r="F8932" t="str">
            <v>yes</v>
          </cell>
        </row>
        <row r="8933">
          <cell r="A8933" t="str">
            <v>Chewuch River Doe 02</v>
          </cell>
          <cell r="B8933" t="str">
            <v>Chewuch River-Doe Creek</v>
          </cell>
          <cell r="C8933" t="str">
            <v>Methow</v>
          </cell>
          <cell r="D8933" t="str">
            <v>yes</v>
          </cell>
          <cell r="E8933" t="str">
            <v>yes</v>
          </cell>
          <cell r="F8933" t="str">
            <v>yes</v>
          </cell>
        </row>
        <row r="8934">
          <cell r="A8934" t="str">
            <v>Chewuch River Doe 03</v>
          </cell>
          <cell r="B8934" t="str">
            <v>Chewuch River-Doe Creek</v>
          </cell>
          <cell r="C8934" t="str">
            <v>Methow</v>
          </cell>
          <cell r="D8934" t="str">
            <v>yes</v>
          </cell>
          <cell r="E8934" t="str">
            <v>yes</v>
          </cell>
          <cell r="F8934" t="str">
            <v>yes</v>
          </cell>
        </row>
        <row r="8935">
          <cell r="A8935" t="str">
            <v>Chewuch River Doe 04</v>
          </cell>
          <cell r="B8935" t="str">
            <v>Chewuch River-Doe Creek</v>
          </cell>
          <cell r="C8935" t="str">
            <v>Methow</v>
          </cell>
          <cell r="D8935" t="str">
            <v>yes</v>
          </cell>
          <cell r="E8935" t="str">
            <v>yes</v>
          </cell>
          <cell r="F8935" t="str">
            <v>yes</v>
          </cell>
        </row>
        <row r="8936">
          <cell r="A8936" t="str">
            <v>Chewuch River Doe 05</v>
          </cell>
          <cell r="B8936" t="str">
            <v>Chewuch River-Doe Creek</v>
          </cell>
          <cell r="C8936" t="str">
            <v>Methow</v>
          </cell>
          <cell r="D8936" t="str">
            <v>yes</v>
          </cell>
          <cell r="E8936" t="str">
            <v>yes</v>
          </cell>
          <cell r="F8936" t="str">
            <v>yes</v>
          </cell>
        </row>
        <row r="8937">
          <cell r="A8937" t="str">
            <v>Chewuch River Doe 06</v>
          </cell>
          <cell r="B8937" t="str">
            <v>Chewuch River-Doe Creek</v>
          </cell>
          <cell r="C8937" t="str">
            <v>Methow</v>
          </cell>
          <cell r="D8937" t="str">
            <v>yes</v>
          </cell>
          <cell r="E8937" t="str">
            <v>yes</v>
          </cell>
          <cell r="F8937" t="str">
            <v>yes</v>
          </cell>
        </row>
        <row r="8938">
          <cell r="A8938" t="str">
            <v>Chewuch River Doe 07</v>
          </cell>
          <cell r="B8938" t="str">
            <v>Chewuch River-Doe Creek</v>
          </cell>
          <cell r="C8938" t="str">
            <v>Methow</v>
          </cell>
          <cell r="D8938" t="str">
            <v>yes</v>
          </cell>
          <cell r="E8938" t="str">
            <v>yes</v>
          </cell>
          <cell r="F8938" t="str">
            <v>yes</v>
          </cell>
        </row>
        <row r="8939">
          <cell r="A8939" t="str">
            <v>Chewuch River Doe 08</v>
          </cell>
          <cell r="B8939" t="str">
            <v>Chewuch River-Doe Creek</v>
          </cell>
          <cell r="C8939" t="str">
            <v>Methow</v>
          </cell>
          <cell r="D8939" t="str">
            <v>yes</v>
          </cell>
          <cell r="E8939" t="str">
            <v>yes</v>
          </cell>
          <cell r="F8939" t="str">
            <v>yes</v>
          </cell>
        </row>
        <row r="8940">
          <cell r="A8940" t="str">
            <v>Chewuch River Doe 09</v>
          </cell>
          <cell r="B8940" t="str">
            <v>Lake Creek (Methow)</v>
          </cell>
          <cell r="C8940" t="str">
            <v>Methow</v>
          </cell>
          <cell r="D8940" t="str">
            <v>yes</v>
          </cell>
          <cell r="E8940" t="str">
            <v>yes</v>
          </cell>
          <cell r="F8940" t="str">
            <v>yes</v>
          </cell>
        </row>
        <row r="8941">
          <cell r="A8941" t="str">
            <v>Chewuch River Kay 01</v>
          </cell>
          <cell r="B8941" t="str">
            <v>Chewuch River-Kay Creek</v>
          </cell>
          <cell r="C8941" t="str">
            <v>Methow</v>
          </cell>
          <cell r="D8941" t="str">
            <v>yes</v>
          </cell>
          <cell r="E8941" t="str">
            <v>yes</v>
          </cell>
          <cell r="F8941" t="str">
            <v>yes</v>
          </cell>
        </row>
        <row r="8942">
          <cell r="A8942" t="str">
            <v>Chewuch River Kay 03</v>
          </cell>
          <cell r="B8942" t="str">
            <v>Chewuch River-Kay Creek</v>
          </cell>
          <cell r="C8942" t="str">
            <v>Methow</v>
          </cell>
          <cell r="D8942" t="str">
            <v>no</v>
          </cell>
          <cell r="E8942" t="str">
            <v>no</v>
          </cell>
          <cell r="F8942" t="str">
            <v>no</v>
          </cell>
        </row>
        <row r="8943">
          <cell r="A8943" t="str">
            <v>Chewuch River Pearrygin 01</v>
          </cell>
          <cell r="B8943" t="str">
            <v>Chewuch River-Pearrygin Creek</v>
          </cell>
          <cell r="C8943" t="str">
            <v>Methow</v>
          </cell>
          <cell r="D8943" t="str">
            <v>yes</v>
          </cell>
          <cell r="E8943" t="str">
            <v>yes</v>
          </cell>
          <cell r="F8943" t="str">
            <v>yes</v>
          </cell>
        </row>
        <row r="8944">
          <cell r="A8944" t="str">
            <v>Chewuch River Pearrygin 02</v>
          </cell>
          <cell r="B8944" t="str">
            <v>Chewuch River-Pearrygin Creek</v>
          </cell>
          <cell r="C8944" t="str">
            <v>Methow</v>
          </cell>
          <cell r="D8944" t="str">
            <v>yes</v>
          </cell>
          <cell r="E8944" t="str">
            <v>yes</v>
          </cell>
          <cell r="F8944" t="str">
            <v>yes</v>
          </cell>
        </row>
        <row r="8945">
          <cell r="A8945" t="str">
            <v>Chewuch River Pearrygin 03</v>
          </cell>
          <cell r="B8945" t="str">
            <v>Chewuch River-Pearrygin Creek</v>
          </cell>
          <cell r="C8945" t="str">
            <v>Methow</v>
          </cell>
          <cell r="D8945" t="str">
            <v>yes</v>
          </cell>
          <cell r="E8945" t="str">
            <v>yes</v>
          </cell>
          <cell r="F8945" t="str">
            <v>yes</v>
          </cell>
        </row>
        <row r="8946">
          <cell r="A8946" t="str">
            <v>Chewuch River Pearrygin 04</v>
          </cell>
          <cell r="B8946" t="str">
            <v>Chewuch River-Pearrygin Creek</v>
          </cell>
          <cell r="C8946" t="str">
            <v>Methow</v>
          </cell>
          <cell r="D8946" t="str">
            <v>yes</v>
          </cell>
          <cell r="E8946" t="str">
            <v>yes</v>
          </cell>
          <cell r="F8946" t="str">
            <v>yes</v>
          </cell>
        </row>
        <row r="8947">
          <cell r="A8947" t="str">
            <v>Chewuch River Pearrygin 05</v>
          </cell>
          <cell r="B8947" t="str">
            <v>Chewuch River-Pearrygin Creek</v>
          </cell>
          <cell r="C8947" t="str">
            <v>Methow</v>
          </cell>
          <cell r="D8947" t="str">
            <v>yes</v>
          </cell>
          <cell r="E8947" t="str">
            <v>yes</v>
          </cell>
          <cell r="F8947" t="str">
            <v>yes</v>
          </cell>
        </row>
        <row r="8948">
          <cell r="A8948" t="str">
            <v>Chewuch River Pearrygin 06</v>
          </cell>
          <cell r="B8948" t="str">
            <v>Chewuch River-Pearrygin Creek</v>
          </cell>
          <cell r="C8948" t="str">
            <v>Methow</v>
          </cell>
          <cell r="D8948" t="str">
            <v>yes</v>
          </cell>
          <cell r="E8948" t="str">
            <v>yes</v>
          </cell>
          <cell r="F8948" t="str">
            <v>no</v>
          </cell>
        </row>
        <row r="8949">
          <cell r="A8949" t="str">
            <v>Chewuch River Pearrygin 07</v>
          </cell>
          <cell r="B8949" t="str">
            <v>Chewuch River-Pearrygin Creek</v>
          </cell>
          <cell r="C8949" t="str">
            <v>Methow</v>
          </cell>
          <cell r="D8949" t="str">
            <v>yes</v>
          </cell>
          <cell r="E8949" t="str">
            <v>yes</v>
          </cell>
          <cell r="F8949" t="str">
            <v>yes</v>
          </cell>
        </row>
        <row r="8950">
          <cell r="A8950" t="str">
            <v>Chewuch River Pearrygin 08</v>
          </cell>
          <cell r="B8950" t="str">
            <v>Chewuch River-Pearrygin Creek</v>
          </cell>
          <cell r="C8950" t="str">
            <v>Methow</v>
          </cell>
          <cell r="D8950" t="str">
            <v>yes</v>
          </cell>
          <cell r="E8950" t="str">
            <v>yes</v>
          </cell>
          <cell r="F8950" t="str">
            <v>yes</v>
          </cell>
        </row>
        <row r="8951">
          <cell r="A8951" t="str">
            <v>Chewuch River Pearrygin 09</v>
          </cell>
          <cell r="B8951" t="str">
            <v>Chewuch River-Pearrygin Creek</v>
          </cell>
          <cell r="C8951" t="str">
            <v>Methow</v>
          </cell>
          <cell r="D8951" t="str">
            <v>yes</v>
          </cell>
          <cell r="E8951" t="str">
            <v>yes</v>
          </cell>
          <cell r="F8951" t="str">
            <v>yes</v>
          </cell>
        </row>
        <row r="8952">
          <cell r="A8952" t="str">
            <v>Chewuch River Pearrygin 10</v>
          </cell>
          <cell r="B8952" t="str">
            <v>Chewuch River-Pearrygin Creek</v>
          </cell>
          <cell r="C8952" t="str">
            <v>Methow</v>
          </cell>
          <cell r="D8952" t="str">
            <v>yes</v>
          </cell>
          <cell r="E8952" t="str">
            <v>yes</v>
          </cell>
          <cell r="F8952" t="str">
            <v>yes</v>
          </cell>
        </row>
        <row r="8953">
          <cell r="A8953" t="str">
            <v>Chewuch River Pearrygin 11</v>
          </cell>
          <cell r="B8953" t="str">
            <v>Chewuch River-Pearrygin Creek</v>
          </cell>
          <cell r="C8953" t="str">
            <v>Methow</v>
          </cell>
          <cell r="D8953" t="str">
            <v>yes</v>
          </cell>
          <cell r="E8953" t="str">
            <v>yes</v>
          </cell>
          <cell r="F8953" t="str">
            <v>yes</v>
          </cell>
        </row>
        <row r="8954">
          <cell r="A8954" t="str">
            <v>Chewuch River Thirtymile 01</v>
          </cell>
          <cell r="B8954" t="str">
            <v>Chewuch River-Thirtymile Creek</v>
          </cell>
          <cell r="C8954" t="str">
            <v>Methow</v>
          </cell>
          <cell r="D8954" t="str">
            <v>yes</v>
          </cell>
          <cell r="E8954" t="str">
            <v>yes</v>
          </cell>
          <cell r="F8954" t="str">
            <v>yes</v>
          </cell>
        </row>
        <row r="8955">
          <cell r="A8955" t="str">
            <v>Chewuch River Thirtymile 02</v>
          </cell>
          <cell r="B8955" t="str">
            <v>Chewuch River-Thirtymile Creek</v>
          </cell>
          <cell r="C8955" t="str">
            <v>Methow</v>
          </cell>
          <cell r="D8955" t="str">
            <v>yes</v>
          </cell>
          <cell r="E8955" t="str">
            <v>yes</v>
          </cell>
          <cell r="F8955" t="str">
            <v>yes</v>
          </cell>
        </row>
        <row r="8956">
          <cell r="A8956" t="str">
            <v>Chewuch River Thirtymile 03</v>
          </cell>
          <cell r="B8956" t="str">
            <v>Chewuch River-Thirtymile Creek</v>
          </cell>
          <cell r="C8956" t="str">
            <v>Methow</v>
          </cell>
          <cell r="D8956" t="str">
            <v>yes</v>
          </cell>
          <cell r="E8956" t="str">
            <v>yes</v>
          </cell>
          <cell r="F8956" t="str">
            <v>yes</v>
          </cell>
        </row>
        <row r="8957">
          <cell r="A8957" t="str">
            <v>Chewuch River Thirtymile 03</v>
          </cell>
          <cell r="B8957" t="str">
            <v>Chewuch River-Thirtymile Creek</v>
          </cell>
          <cell r="C8957" t="str">
            <v>Methow</v>
          </cell>
          <cell r="D8957" t="str">
            <v>yes</v>
          </cell>
          <cell r="E8957" t="str">
            <v>yes</v>
          </cell>
          <cell r="F8957" t="str">
            <v>yes</v>
          </cell>
        </row>
        <row r="8958">
          <cell r="A8958" t="str">
            <v>Chewuch River Thirtymile 04</v>
          </cell>
          <cell r="B8958" t="str">
            <v>Chewuch River-Thirtymile Creek</v>
          </cell>
          <cell r="C8958" t="str">
            <v>Methow</v>
          </cell>
          <cell r="D8958" t="str">
            <v>yes</v>
          </cell>
          <cell r="E8958" t="str">
            <v>yes</v>
          </cell>
          <cell r="F8958" t="str">
            <v>yes</v>
          </cell>
        </row>
        <row r="8959">
          <cell r="A8959" t="str">
            <v>Chikamin Creek 01</v>
          </cell>
          <cell r="B8959" t="str">
            <v xml:space="preserve">Middle Chiwawa River </v>
          </cell>
          <cell r="C8959" t="str">
            <v>Wenatchee</v>
          </cell>
          <cell r="D8959" t="str">
            <v>yes</v>
          </cell>
          <cell r="E8959" t="str">
            <v>yes</v>
          </cell>
          <cell r="F8959" t="str">
            <v>yes</v>
          </cell>
        </row>
        <row r="8960">
          <cell r="A8960" t="str">
            <v>Chikamin Creek 02</v>
          </cell>
          <cell r="B8960" t="str">
            <v>Chikamin Creek</v>
          </cell>
          <cell r="C8960" t="str">
            <v>Wenatchee</v>
          </cell>
          <cell r="D8960" t="str">
            <v>yes</v>
          </cell>
          <cell r="E8960" t="str">
            <v>yes</v>
          </cell>
          <cell r="F8960" t="str">
            <v>yes</v>
          </cell>
        </row>
        <row r="8961">
          <cell r="A8961" t="str">
            <v>Chikamin Creek 03</v>
          </cell>
          <cell r="B8961" t="str">
            <v>Chikamin Creek</v>
          </cell>
          <cell r="C8961" t="str">
            <v>Wenatchee</v>
          </cell>
          <cell r="D8961" t="str">
            <v>no</v>
          </cell>
          <cell r="E8961" t="str">
            <v>yes</v>
          </cell>
          <cell r="F8961" t="str">
            <v>yes</v>
          </cell>
        </row>
        <row r="8962">
          <cell r="A8962" t="str">
            <v>Chikamin Creek 04</v>
          </cell>
          <cell r="B8962" t="str">
            <v>Chikamin Creek</v>
          </cell>
          <cell r="C8962" t="str">
            <v>Wenatchee</v>
          </cell>
          <cell r="D8962" t="str">
            <v>no</v>
          </cell>
          <cell r="E8962" t="str">
            <v>no</v>
          </cell>
          <cell r="F8962" t="str">
            <v>yes</v>
          </cell>
        </row>
        <row r="8963">
          <cell r="A8963" t="str">
            <v>Chiwaukum Creek 01</v>
          </cell>
          <cell r="B8963" t="str">
            <v>Wenatchee River-Beaver Creek</v>
          </cell>
          <cell r="C8963" t="str">
            <v>Wenatchee</v>
          </cell>
          <cell r="D8963" t="str">
            <v>yes</v>
          </cell>
          <cell r="E8963" t="str">
            <v>yes</v>
          </cell>
          <cell r="F8963" t="str">
            <v>yes</v>
          </cell>
        </row>
        <row r="8964">
          <cell r="A8964" t="str">
            <v>Chiwaukum Creek 02</v>
          </cell>
          <cell r="B8964" t="str">
            <v>Chiwaukum Creek</v>
          </cell>
          <cell r="C8964" t="str">
            <v>Wenatchee</v>
          </cell>
          <cell r="D8964" t="str">
            <v>yes</v>
          </cell>
          <cell r="E8964" t="str">
            <v>yes</v>
          </cell>
          <cell r="F8964" t="str">
            <v>yes</v>
          </cell>
        </row>
        <row r="8965">
          <cell r="A8965" t="str">
            <v>Chiwaukum Creek 03</v>
          </cell>
          <cell r="B8965" t="str">
            <v>Chiwaukum Creek</v>
          </cell>
          <cell r="C8965" t="str">
            <v>Wenatchee</v>
          </cell>
          <cell r="D8965" t="str">
            <v>yes</v>
          </cell>
          <cell r="E8965" t="str">
            <v>yes</v>
          </cell>
          <cell r="F8965" t="str">
            <v>yes</v>
          </cell>
        </row>
        <row r="8966">
          <cell r="A8966" t="str">
            <v>Chiwaukum Creek 04</v>
          </cell>
          <cell r="B8966" t="str">
            <v>Chiwaukum Creek</v>
          </cell>
          <cell r="C8966" t="str">
            <v>Wenatchee</v>
          </cell>
          <cell r="D8966" t="str">
            <v>yes</v>
          </cell>
          <cell r="E8966" t="str">
            <v>yes</v>
          </cell>
          <cell r="F8966" t="str">
            <v>yes</v>
          </cell>
        </row>
        <row r="8967">
          <cell r="A8967" t="str">
            <v>Chiwaukum Creek 05</v>
          </cell>
          <cell r="B8967" t="str">
            <v>Chiwaukum Creek</v>
          </cell>
          <cell r="C8967" t="str">
            <v>Wenatchee</v>
          </cell>
          <cell r="D8967" t="str">
            <v>no</v>
          </cell>
          <cell r="E8967" t="str">
            <v>no</v>
          </cell>
          <cell r="F8967" t="str">
            <v>yes</v>
          </cell>
        </row>
        <row r="8968">
          <cell r="A8968" t="str">
            <v>Chiwawa River Headwaters 01</v>
          </cell>
          <cell r="B8968" t="str">
            <v xml:space="preserve">Chiwawa River Headwaters </v>
          </cell>
          <cell r="C8968" t="str">
            <v>Wenatchee</v>
          </cell>
          <cell r="D8968" t="str">
            <v>yes</v>
          </cell>
          <cell r="E8968" t="str">
            <v>yes</v>
          </cell>
          <cell r="F8968" t="str">
            <v>yes</v>
          </cell>
        </row>
        <row r="8969">
          <cell r="A8969" t="str">
            <v>Chiwawa River Lower 01</v>
          </cell>
          <cell r="B8969" t="str">
            <v xml:space="preserve">Lower Chiwawa River </v>
          </cell>
          <cell r="C8969" t="str">
            <v>Wenatchee</v>
          </cell>
          <cell r="D8969" t="str">
            <v>yes</v>
          </cell>
          <cell r="E8969" t="str">
            <v>yes</v>
          </cell>
          <cell r="F8969" t="str">
            <v>yes</v>
          </cell>
        </row>
        <row r="8970">
          <cell r="A8970" t="str">
            <v>Chiwawa River Lower 02</v>
          </cell>
          <cell r="B8970" t="str">
            <v xml:space="preserve">Lower Chiwawa River </v>
          </cell>
          <cell r="C8970" t="str">
            <v>Wenatchee</v>
          </cell>
          <cell r="D8970" t="str">
            <v>yes</v>
          </cell>
          <cell r="E8970" t="str">
            <v>yes</v>
          </cell>
          <cell r="F8970" t="str">
            <v>yes</v>
          </cell>
        </row>
        <row r="8971">
          <cell r="A8971" t="str">
            <v>Chiwawa River Lower 03</v>
          </cell>
          <cell r="B8971" t="str">
            <v xml:space="preserve">Lower Chiwawa River </v>
          </cell>
          <cell r="C8971" t="str">
            <v>Wenatchee</v>
          </cell>
          <cell r="D8971" t="str">
            <v>yes</v>
          </cell>
          <cell r="E8971" t="str">
            <v>yes</v>
          </cell>
          <cell r="F8971" t="str">
            <v>yes</v>
          </cell>
        </row>
        <row r="8972">
          <cell r="A8972" t="str">
            <v>Chiwawa River Lower 04</v>
          </cell>
          <cell r="B8972" t="str">
            <v xml:space="preserve">Lower Chiwawa River </v>
          </cell>
          <cell r="C8972" t="str">
            <v>Wenatchee</v>
          </cell>
          <cell r="D8972" t="str">
            <v>yes</v>
          </cell>
          <cell r="E8972" t="str">
            <v>yes</v>
          </cell>
          <cell r="F8972" t="str">
            <v>yes</v>
          </cell>
        </row>
        <row r="8973">
          <cell r="A8973" t="str">
            <v>Chiwawa River Lower 05</v>
          </cell>
          <cell r="B8973" t="str">
            <v xml:space="preserve">Lower Chiwawa River </v>
          </cell>
          <cell r="C8973" t="str">
            <v>Wenatchee</v>
          </cell>
          <cell r="D8973" t="str">
            <v>yes</v>
          </cell>
          <cell r="E8973" t="str">
            <v>yes</v>
          </cell>
          <cell r="F8973" t="str">
            <v>yes</v>
          </cell>
        </row>
        <row r="8974">
          <cell r="A8974" t="str">
            <v>Chiwawa River Lower 06</v>
          </cell>
          <cell r="B8974" t="str">
            <v xml:space="preserve">Lower Chiwawa River </v>
          </cell>
          <cell r="C8974" t="str">
            <v>Wenatchee</v>
          </cell>
          <cell r="D8974" t="str">
            <v>yes</v>
          </cell>
          <cell r="E8974" t="str">
            <v>yes</v>
          </cell>
          <cell r="F8974" t="str">
            <v>yes</v>
          </cell>
        </row>
        <row r="8975">
          <cell r="A8975" t="str">
            <v>Chiwawa River Lower 07</v>
          </cell>
          <cell r="B8975" t="str">
            <v xml:space="preserve">Lower Chiwawa River </v>
          </cell>
          <cell r="C8975" t="str">
            <v>Wenatchee</v>
          </cell>
          <cell r="D8975" t="str">
            <v>yes</v>
          </cell>
          <cell r="E8975" t="str">
            <v>yes</v>
          </cell>
          <cell r="F8975" t="str">
            <v>yes</v>
          </cell>
        </row>
        <row r="8976">
          <cell r="A8976" t="str">
            <v>Chiwawa River Middle 01</v>
          </cell>
          <cell r="B8976" t="str">
            <v xml:space="preserve">Middle Chiwawa River </v>
          </cell>
          <cell r="C8976" t="str">
            <v>Wenatchee</v>
          </cell>
          <cell r="D8976" t="str">
            <v>yes</v>
          </cell>
          <cell r="E8976" t="str">
            <v>yes</v>
          </cell>
          <cell r="F8976" t="str">
            <v>yes</v>
          </cell>
        </row>
        <row r="8977">
          <cell r="A8977" t="str">
            <v>Chiwawa River Middle 02</v>
          </cell>
          <cell r="B8977" t="str">
            <v xml:space="preserve">Middle Chiwawa River </v>
          </cell>
          <cell r="C8977" t="str">
            <v>Wenatchee</v>
          </cell>
          <cell r="D8977" t="str">
            <v>yes</v>
          </cell>
          <cell r="E8977" t="str">
            <v>yes</v>
          </cell>
          <cell r="F8977" t="str">
            <v>yes</v>
          </cell>
        </row>
        <row r="8978">
          <cell r="A8978" t="str">
            <v>Chiwawa River Middle 03</v>
          </cell>
          <cell r="B8978" t="str">
            <v xml:space="preserve">Middle Chiwawa River </v>
          </cell>
          <cell r="C8978" t="str">
            <v>Wenatchee</v>
          </cell>
          <cell r="D8978" t="str">
            <v>yes</v>
          </cell>
          <cell r="E8978" t="str">
            <v>yes</v>
          </cell>
          <cell r="F8978" t="str">
            <v>yes</v>
          </cell>
        </row>
        <row r="8979">
          <cell r="A8979" t="str">
            <v>Chiwawa River Middle 04</v>
          </cell>
          <cell r="B8979" t="str">
            <v xml:space="preserve">Middle Chiwawa River </v>
          </cell>
          <cell r="C8979" t="str">
            <v>Wenatchee</v>
          </cell>
          <cell r="D8979" t="str">
            <v>yes</v>
          </cell>
          <cell r="E8979" t="str">
            <v>yes</v>
          </cell>
          <cell r="F8979" t="str">
            <v>yes</v>
          </cell>
        </row>
        <row r="8980">
          <cell r="A8980" t="str">
            <v>Chiwawa River Middle 05</v>
          </cell>
          <cell r="B8980" t="str">
            <v xml:space="preserve">Upper Chiwawa River </v>
          </cell>
          <cell r="C8980" t="str">
            <v>Wenatchee</v>
          </cell>
          <cell r="D8980" t="str">
            <v>yes</v>
          </cell>
          <cell r="E8980" t="str">
            <v>yes</v>
          </cell>
          <cell r="F8980" t="str">
            <v>yes</v>
          </cell>
        </row>
        <row r="8981">
          <cell r="A8981" t="str">
            <v>Chiwawa River Upper 01</v>
          </cell>
          <cell r="B8981" t="str">
            <v xml:space="preserve">Upper Chiwawa River </v>
          </cell>
          <cell r="C8981" t="str">
            <v>Wenatchee</v>
          </cell>
          <cell r="D8981" t="str">
            <v>yes</v>
          </cell>
          <cell r="E8981" t="str">
            <v>yes</v>
          </cell>
          <cell r="F8981" t="str">
            <v>yes</v>
          </cell>
        </row>
        <row r="8982">
          <cell r="A8982" t="str">
            <v>Chiwawa River Upper 02</v>
          </cell>
          <cell r="B8982" t="str">
            <v xml:space="preserve">Upper Chiwawa River </v>
          </cell>
          <cell r="C8982" t="str">
            <v>Wenatchee</v>
          </cell>
          <cell r="D8982" t="str">
            <v>yes</v>
          </cell>
          <cell r="E8982" t="str">
            <v>yes</v>
          </cell>
          <cell r="F8982" t="str">
            <v>yes</v>
          </cell>
        </row>
        <row r="8983">
          <cell r="A8983" t="str">
            <v>Chiwawa River Upper 03</v>
          </cell>
          <cell r="B8983" t="str">
            <v xml:space="preserve">Upper Chiwawa River </v>
          </cell>
          <cell r="C8983" t="str">
            <v>Wenatchee</v>
          </cell>
          <cell r="D8983" t="str">
            <v>yes</v>
          </cell>
          <cell r="E8983" t="str">
            <v>yes</v>
          </cell>
          <cell r="F8983" t="str">
            <v>yes</v>
          </cell>
        </row>
        <row r="8984">
          <cell r="A8984" t="str">
            <v>Chiwawa River Upper 04</v>
          </cell>
          <cell r="B8984" t="str">
            <v xml:space="preserve">Upper Chiwawa River </v>
          </cell>
          <cell r="C8984" t="str">
            <v>Wenatchee</v>
          </cell>
          <cell r="D8984" t="str">
            <v>yes</v>
          </cell>
          <cell r="E8984" t="str">
            <v>yes</v>
          </cell>
          <cell r="F8984" t="str">
            <v>yes</v>
          </cell>
        </row>
        <row r="8985">
          <cell r="A8985" t="str">
            <v>Chiwawa River Upper 05</v>
          </cell>
          <cell r="B8985" t="str">
            <v xml:space="preserve">Upper Chiwawa River </v>
          </cell>
          <cell r="C8985" t="str">
            <v>Wenatchee</v>
          </cell>
          <cell r="D8985" t="str">
            <v>yes</v>
          </cell>
          <cell r="E8985" t="str">
            <v>yes</v>
          </cell>
          <cell r="F8985" t="str">
            <v>yes</v>
          </cell>
        </row>
        <row r="8986">
          <cell r="A8986" t="str">
            <v>Chumstick Creek 01</v>
          </cell>
          <cell r="B8986" t="str">
            <v>Chumstick Creek</v>
          </cell>
          <cell r="C8986" t="str">
            <v>Wenatchee</v>
          </cell>
          <cell r="D8986" t="str">
            <v>yes</v>
          </cell>
          <cell r="E8986" t="str">
            <v>yes</v>
          </cell>
          <cell r="F8986" t="str">
            <v>yes</v>
          </cell>
        </row>
        <row r="8987">
          <cell r="A8987" t="str">
            <v>Chumstick Creek 02</v>
          </cell>
          <cell r="B8987" t="str">
            <v>Eagle Creek (Wenatchee)</v>
          </cell>
          <cell r="C8987" t="str">
            <v>Wenatchee</v>
          </cell>
          <cell r="D8987" t="str">
            <v>yes</v>
          </cell>
          <cell r="E8987" t="str">
            <v>yes</v>
          </cell>
          <cell r="F8987" t="str">
            <v>yes</v>
          </cell>
        </row>
        <row r="8988">
          <cell r="A8988" t="str">
            <v>Chumstick Creek 03</v>
          </cell>
          <cell r="B8988" t="str">
            <v>Eagle Creek (Wenatchee)</v>
          </cell>
          <cell r="C8988" t="str">
            <v>Wenatchee</v>
          </cell>
          <cell r="D8988" t="str">
            <v>yes</v>
          </cell>
          <cell r="E8988" t="str">
            <v>yes</v>
          </cell>
          <cell r="F8988" t="str">
            <v>no</v>
          </cell>
        </row>
        <row r="8989">
          <cell r="A8989" t="str">
            <v>Chumstick Creek 04</v>
          </cell>
          <cell r="B8989" t="str">
            <v>Chumstick Creek</v>
          </cell>
          <cell r="C8989" t="str">
            <v>Wenatchee</v>
          </cell>
          <cell r="D8989" t="str">
            <v>yes</v>
          </cell>
          <cell r="E8989" t="str">
            <v>yes</v>
          </cell>
          <cell r="F8989" t="str">
            <v>no</v>
          </cell>
        </row>
        <row r="8990">
          <cell r="A8990" t="str">
            <v>Chumstick Creek 05</v>
          </cell>
          <cell r="B8990" t="str">
            <v>Chumstick Creek</v>
          </cell>
          <cell r="C8990" t="str">
            <v>Wenatchee</v>
          </cell>
          <cell r="D8990" t="str">
            <v>yes</v>
          </cell>
          <cell r="E8990" t="str">
            <v>yes</v>
          </cell>
          <cell r="F8990" t="str">
            <v>no</v>
          </cell>
        </row>
        <row r="8991">
          <cell r="A8991" t="str">
            <v>Chumstick Creek 06</v>
          </cell>
          <cell r="B8991" t="str">
            <v>Chumstick Creek</v>
          </cell>
          <cell r="C8991" t="str">
            <v>Wenatchee</v>
          </cell>
          <cell r="D8991" t="str">
            <v>yes</v>
          </cell>
          <cell r="E8991" t="str">
            <v>yes</v>
          </cell>
          <cell r="F8991" t="str">
            <v>no</v>
          </cell>
        </row>
        <row r="8992">
          <cell r="A8992" t="str">
            <v>Chumstick Creek 07</v>
          </cell>
          <cell r="B8992" t="str">
            <v>Chumstick Creek</v>
          </cell>
          <cell r="C8992" t="str">
            <v>Wenatchee</v>
          </cell>
          <cell r="D8992" t="str">
            <v>yes</v>
          </cell>
          <cell r="E8992" t="str">
            <v>yes</v>
          </cell>
          <cell r="F8992" t="str">
            <v>no</v>
          </cell>
        </row>
        <row r="8993">
          <cell r="A8993" t="str">
            <v>Chumstick Creek 08</v>
          </cell>
          <cell r="B8993" t="str">
            <v>Chumstick Creek</v>
          </cell>
          <cell r="C8993" t="str">
            <v>Wenatchee</v>
          </cell>
          <cell r="D8993" t="str">
            <v>yes</v>
          </cell>
          <cell r="E8993" t="str">
            <v>yes</v>
          </cell>
          <cell r="F8993" t="str">
            <v>no</v>
          </cell>
        </row>
        <row r="8994">
          <cell r="A8994" t="str">
            <v>Chumstick Creek 09</v>
          </cell>
          <cell r="B8994" t="str">
            <v>Chumstick Creek</v>
          </cell>
          <cell r="C8994" t="str">
            <v>Wenatchee</v>
          </cell>
          <cell r="D8994" t="str">
            <v>no</v>
          </cell>
          <cell r="E8994" t="str">
            <v>no</v>
          </cell>
          <cell r="F8994" t="str">
            <v>no</v>
          </cell>
        </row>
        <row r="8995">
          <cell r="A8995" t="str">
            <v>Chuwuch River Kay 02</v>
          </cell>
          <cell r="B8995" t="str">
            <v>Chewuch River-Kay Creek</v>
          </cell>
          <cell r="C8995" t="str">
            <v>Methow</v>
          </cell>
          <cell r="D8995" t="str">
            <v>no</v>
          </cell>
          <cell r="E8995" t="str">
            <v>no</v>
          </cell>
          <cell r="F8995" t="str">
            <v>no</v>
          </cell>
        </row>
        <row r="8996">
          <cell r="A8996" t="str">
            <v>Clear Creek 01</v>
          </cell>
          <cell r="B8996" t="str">
            <v xml:space="preserve">Lower Chiwawa River </v>
          </cell>
          <cell r="C8996" t="str">
            <v>Wenatchee</v>
          </cell>
          <cell r="D8996" t="str">
            <v>yes</v>
          </cell>
          <cell r="E8996" t="str">
            <v>yes</v>
          </cell>
          <cell r="F8996" t="str">
            <v>no</v>
          </cell>
        </row>
        <row r="8997">
          <cell r="A8997" t="str">
            <v>Clear Creek 02</v>
          </cell>
          <cell r="B8997" t="str">
            <v xml:space="preserve">Lower Chiwawa River </v>
          </cell>
          <cell r="C8997" t="str">
            <v>Wenatchee</v>
          </cell>
          <cell r="D8997" t="str">
            <v>no</v>
          </cell>
          <cell r="E8997" t="str">
            <v>yes</v>
          </cell>
          <cell r="F8997" t="str">
            <v>no</v>
          </cell>
        </row>
        <row r="8998">
          <cell r="A8998" t="str">
            <v>Cougar Creek 01</v>
          </cell>
          <cell r="B8998" t="str">
            <v xml:space="preserve">Upper Mad River </v>
          </cell>
          <cell r="C8998" t="str">
            <v>Entiat</v>
          </cell>
          <cell r="D8998" t="str">
            <v>no</v>
          </cell>
          <cell r="E8998" t="str">
            <v>no</v>
          </cell>
          <cell r="F8998" t="str">
            <v>yes</v>
          </cell>
        </row>
        <row r="8999">
          <cell r="A8999" t="str">
            <v>Coulter Creek 01</v>
          </cell>
          <cell r="B8999" t="str">
            <v xml:space="preserve">Lower Nason Creek </v>
          </cell>
          <cell r="C8999" t="str">
            <v>Wenatchee</v>
          </cell>
          <cell r="D8999" t="str">
            <v>no</v>
          </cell>
          <cell r="E8999" t="str">
            <v>yes</v>
          </cell>
          <cell r="F8999" t="str">
            <v>yes</v>
          </cell>
        </row>
        <row r="9000">
          <cell r="A9000" t="str">
            <v>Crater Creek 01</v>
          </cell>
          <cell r="B9000" t="str">
            <v>Gold Creek</v>
          </cell>
          <cell r="C9000" t="str">
            <v>Methow</v>
          </cell>
          <cell r="D9000" t="str">
            <v>yes</v>
          </cell>
          <cell r="E9000" t="str">
            <v>yes</v>
          </cell>
          <cell r="F9000" t="str">
            <v>yes</v>
          </cell>
        </row>
        <row r="9001">
          <cell r="A9001" t="str">
            <v>Crater Creek 02</v>
          </cell>
          <cell r="B9001" t="str">
            <v>Gold Creek</v>
          </cell>
          <cell r="C9001" t="str">
            <v>Methow</v>
          </cell>
          <cell r="D9001" t="str">
            <v>yes</v>
          </cell>
          <cell r="E9001" t="str">
            <v>yes</v>
          </cell>
          <cell r="F9001" t="str">
            <v>yes</v>
          </cell>
        </row>
        <row r="9002">
          <cell r="A9002" t="str">
            <v>Crater Creek 03</v>
          </cell>
          <cell r="B9002" t="str">
            <v>Gold Creek</v>
          </cell>
          <cell r="C9002" t="str">
            <v>Methow</v>
          </cell>
          <cell r="D9002" t="str">
            <v>yes</v>
          </cell>
          <cell r="E9002" t="str">
            <v>yes</v>
          </cell>
          <cell r="F9002" t="str">
            <v>yes</v>
          </cell>
        </row>
        <row r="9003">
          <cell r="A9003" t="str">
            <v>Cub Creek 01</v>
          </cell>
          <cell r="B9003" t="str">
            <v>Cub Creek</v>
          </cell>
          <cell r="C9003" t="str">
            <v>Methow</v>
          </cell>
          <cell r="D9003" t="str">
            <v>yes</v>
          </cell>
          <cell r="E9003" t="str">
            <v>yes</v>
          </cell>
          <cell r="F9003" t="str">
            <v>yes</v>
          </cell>
        </row>
        <row r="9004">
          <cell r="A9004" t="str">
            <v>Dead Horse Canyon 01</v>
          </cell>
          <cell r="B9004" t="str">
            <v>Wenatchee River-Beaver Creek</v>
          </cell>
          <cell r="C9004" t="str">
            <v>Wenatchee</v>
          </cell>
          <cell r="D9004" t="str">
            <v>no</v>
          </cell>
          <cell r="E9004" t="str">
            <v>no</v>
          </cell>
          <cell r="F9004" t="str">
            <v>no</v>
          </cell>
        </row>
        <row r="9005">
          <cell r="A9005" t="str">
            <v>Derby Canyon 01</v>
          </cell>
          <cell r="B9005" t="str">
            <v>Wenatchee River-Derby Canyon</v>
          </cell>
          <cell r="C9005" t="str">
            <v>Wenatchee</v>
          </cell>
          <cell r="D9005" t="str">
            <v>no</v>
          </cell>
          <cell r="E9005" t="str">
            <v>yes</v>
          </cell>
          <cell r="F9005" t="str">
            <v>no</v>
          </cell>
        </row>
        <row r="9006">
          <cell r="A9006" t="str">
            <v>Derby Canyon 02</v>
          </cell>
          <cell r="B9006" t="str">
            <v>Wenatchee River-Derby Canyon</v>
          </cell>
          <cell r="C9006" t="str">
            <v>Wenatchee</v>
          </cell>
          <cell r="D9006" t="str">
            <v>no</v>
          </cell>
          <cell r="E9006" t="str">
            <v>yes</v>
          </cell>
          <cell r="F9006" t="str">
            <v>no</v>
          </cell>
        </row>
        <row r="9007">
          <cell r="A9007" t="str">
            <v>Derby Canyon 03</v>
          </cell>
          <cell r="B9007" t="str">
            <v>Wenatchee River-Derby Canyon</v>
          </cell>
          <cell r="C9007" t="str">
            <v>Wenatchee</v>
          </cell>
          <cell r="D9007" t="str">
            <v>no</v>
          </cell>
          <cell r="E9007" t="str">
            <v>yes</v>
          </cell>
          <cell r="F9007" t="str">
            <v>no</v>
          </cell>
        </row>
        <row r="9008">
          <cell r="A9008" t="str">
            <v>Diamond Creek 01</v>
          </cell>
          <cell r="B9008" t="str">
            <v>Diamond Creek</v>
          </cell>
          <cell r="C9008" t="str">
            <v>Methow</v>
          </cell>
          <cell r="D9008" t="str">
            <v>no</v>
          </cell>
          <cell r="E9008" t="str">
            <v>no</v>
          </cell>
          <cell r="F9008" t="str">
            <v>yes</v>
          </cell>
        </row>
        <row r="9009">
          <cell r="A9009" t="str">
            <v>Doe Creek 01</v>
          </cell>
          <cell r="B9009" t="str">
            <v>Chewuch River-Doe Creek</v>
          </cell>
          <cell r="C9009" t="str">
            <v>Methow</v>
          </cell>
          <cell r="D9009" t="str">
            <v>no</v>
          </cell>
          <cell r="E9009" t="str">
            <v>yes</v>
          </cell>
          <cell r="F9009" t="str">
            <v>no</v>
          </cell>
        </row>
        <row r="9010">
          <cell r="A9010" t="str">
            <v>Drake Creek 01</v>
          </cell>
          <cell r="B9010" t="str">
            <v xml:space="preserve">Upper Lost River </v>
          </cell>
          <cell r="C9010" t="str">
            <v>Methow</v>
          </cell>
          <cell r="D9010" t="str">
            <v>no</v>
          </cell>
          <cell r="E9010" t="str">
            <v>no</v>
          </cell>
          <cell r="F9010" t="str">
            <v>yes</v>
          </cell>
        </row>
        <row r="9011">
          <cell r="A9011" t="str">
            <v>Eagle Creek Methow 01</v>
          </cell>
          <cell r="B9011" t="str">
            <v>Eagle Creek (Methow)</v>
          </cell>
          <cell r="C9011" t="str">
            <v>Methow</v>
          </cell>
          <cell r="D9011" t="str">
            <v>yes</v>
          </cell>
          <cell r="E9011" t="str">
            <v>yes</v>
          </cell>
          <cell r="F9011" t="str">
            <v>yes</v>
          </cell>
        </row>
        <row r="9012">
          <cell r="A9012" t="str">
            <v>Eagle Creek Methow 02</v>
          </cell>
          <cell r="B9012" t="str">
            <v>Eagle Creek (Methow)</v>
          </cell>
          <cell r="C9012" t="str">
            <v>Methow</v>
          </cell>
          <cell r="D9012" t="str">
            <v>yes</v>
          </cell>
          <cell r="E9012" t="str">
            <v>yes</v>
          </cell>
          <cell r="F9012" t="str">
            <v>yes</v>
          </cell>
        </row>
        <row r="9013">
          <cell r="A9013" t="str">
            <v>Eagle Creek Wenatchee 01</v>
          </cell>
          <cell r="B9013" t="str">
            <v>Eagle Creek (Wenatchee)</v>
          </cell>
          <cell r="C9013" t="str">
            <v>Wenatchee</v>
          </cell>
          <cell r="D9013" t="str">
            <v>no</v>
          </cell>
          <cell r="E9013" t="str">
            <v>yes</v>
          </cell>
          <cell r="F9013" t="str">
            <v>no</v>
          </cell>
        </row>
        <row r="9014">
          <cell r="A9014" t="str">
            <v>Early Winters Creek 01</v>
          </cell>
          <cell r="B9014" t="str">
            <v>Cedar Creek</v>
          </cell>
          <cell r="C9014" t="str">
            <v>Methow</v>
          </cell>
          <cell r="D9014" t="str">
            <v>yes</v>
          </cell>
          <cell r="E9014" t="str">
            <v>yes</v>
          </cell>
          <cell r="F9014" t="str">
            <v>yes</v>
          </cell>
        </row>
        <row r="9015">
          <cell r="A9015" t="str">
            <v>Early Winters Creek 02</v>
          </cell>
          <cell r="B9015" t="str">
            <v>Early Winters Creek</v>
          </cell>
          <cell r="C9015" t="str">
            <v>Methow</v>
          </cell>
          <cell r="D9015" t="str">
            <v>yes</v>
          </cell>
          <cell r="E9015" t="str">
            <v>yes</v>
          </cell>
          <cell r="F9015" t="str">
            <v>yes</v>
          </cell>
        </row>
        <row r="9016">
          <cell r="A9016" t="str">
            <v>Early Winters Creek 03</v>
          </cell>
          <cell r="B9016" t="str">
            <v>Early Winters Creek</v>
          </cell>
          <cell r="C9016" t="str">
            <v>Methow</v>
          </cell>
          <cell r="D9016" t="str">
            <v>yes</v>
          </cell>
          <cell r="E9016" t="str">
            <v>yes</v>
          </cell>
          <cell r="F9016" t="str">
            <v>yes</v>
          </cell>
        </row>
        <row r="9017">
          <cell r="A9017" t="str">
            <v>Early Winters Creek 04</v>
          </cell>
          <cell r="B9017" t="str">
            <v>Early Winters Creek</v>
          </cell>
          <cell r="C9017" t="str">
            <v>Methow</v>
          </cell>
          <cell r="D9017" t="str">
            <v>yes</v>
          </cell>
          <cell r="E9017" t="str">
            <v>yes</v>
          </cell>
          <cell r="F9017" t="str">
            <v>yes</v>
          </cell>
        </row>
        <row r="9018">
          <cell r="A9018" t="str">
            <v>Early Winters Creek 06</v>
          </cell>
          <cell r="B9018" t="str">
            <v>Early Winters Creek</v>
          </cell>
          <cell r="C9018" t="str">
            <v>Methow</v>
          </cell>
          <cell r="D9018" t="str">
            <v>no</v>
          </cell>
          <cell r="E9018" t="str">
            <v>no</v>
          </cell>
          <cell r="F9018" t="str">
            <v>yes</v>
          </cell>
        </row>
        <row r="9019">
          <cell r="A9019" t="str">
            <v>Eight Mile Creek 01</v>
          </cell>
          <cell r="B9019" t="str">
            <v>Eight Mile Creek</v>
          </cell>
          <cell r="C9019" t="str">
            <v>Methow</v>
          </cell>
          <cell r="D9019" t="str">
            <v>yes</v>
          </cell>
          <cell r="E9019" t="str">
            <v>yes</v>
          </cell>
          <cell r="F9019" t="str">
            <v>yes</v>
          </cell>
        </row>
        <row r="9020">
          <cell r="A9020" t="str">
            <v>Eight Mile Creek 02</v>
          </cell>
          <cell r="B9020" t="str">
            <v>Eight Mile Creek</v>
          </cell>
          <cell r="C9020" t="str">
            <v>Methow</v>
          </cell>
          <cell r="D9020" t="str">
            <v>yes</v>
          </cell>
          <cell r="E9020" t="str">
            <v>yes</v>
          </cell>
          <cell r="F9020" t="str">
            <v>yes</v>
          </cell>
        </row>
        <row r="9021">
          <cell r="A9021" t="str">
            <v>Eight Mile Creek 03</v>
          </cell>
          <cell r="B9021" t="str">
            <v>Eight Mile Creek</v>
          </cell>
          <cell r="C9021" t="str">
            <v>Methow</v>
          </cell>
          <cell r="D9021" t="str">
            <v>yes</v>
          </cell>
          <cell r="E9021" t="str">
            <v>yes</v>
          </cell>
          <cell r="F9021" t="str">
            <v>yes</v>
          </cell>
        </row>
        <row r="9022">
          <cell r="A9022" t="str">
            <v>Eight Mile Creek 05</v>
          </cell>
          <cell r="B9022" t="str">
            <v>Eight Mile Creek</v>
          </cell>
          <cell r="C9022" t="str">
            <v>Methow</v>
          </cell>
          <cell r="D9022" t="str">
            <v>yes</v>
          </cell>
          <cell r="E9022" t="str">
            <v>yes</v>
          </cell>
          <cell r="F9022" t="str">
            <v>yes</v>
          </cell>
        </row>
        <row r="9023">
          <cell r="A9023" t="str">
            <v>Eight Mile Creek 06</v>
          </cell>
          <cell r="B9023" t="str">
            <v>Eight Mile Creek</v>
          </cell>
          <cell r="C9023" t="str">
            <v>Methow</v>
          </cell>
          <cell r="D9023" t="str">
            <v>yes</v>
          </cell>
          <cell r="E9023" t="str">
            <v>yes</v>
          </cell>
          <cell r="F9023" t="str">
            <v>yes</v>
          </cell>
        </row>
        <row r="9024">
          <cell r="A9024" t="str">
            <v>Eight Mile Creek 07</v>
          </cell>
          <cell r="B9024" t="str">
            <v>Eight Mile Creek</v>
          </cell>
          <cell r="C9024" t="str">
            <v>Methow</v>
          </cell>
          <cell r="D9024" t="str">
            <v>yes</v>
          </cell>
          <cell r="E9024" t="str">
            <v>yes</v>
          </cell>
          <cell r="F9024" t="str">
            <v>yes</v>
          </cell>
        </row>
        <row r="9025">
          <cell r="A9025" t="str">
            <v>Eight Mile Creek 08</v>
          </cell>
          <cell r="B9025" t="str">
            <v>Eight Mile Creek</v>
          </cell>
          <cell r="C9025" t="str">
            <v>Methow</v>
          </cell>
          <cell r="D9025" t="str">
            <v>yes</v>
          </cell>
          <cell r="E9025" t="str">
            <v>yes</v>
          </cell>
          <cell r="F9025" t="str">
            <v>yes</v>
          </cell>
        </row>
        <row r="9026">
          <cell r="A9026" t="str">
            <v>Eight Mile Creek 09</v>
          </cell>
          <cell r="B9026" t="str">
            <v>Eight Mile Creek</v>
          </cell>
          <cell r="C9026" t="str">
            <v>Methow</v>
          </cell>
          <cell r="D9026" t="str">
            <v>yes</v>
          </cell>
          <cell r="E9026" t="str">
            <v>yes</v>
          </cell>
          <cell r="F9026" t="str">
            <v>yes</v>
          </cell>
        </row>
        <row r="9027">
          <cell r="A9027" t="str">
            <v>Entiat River Lake 01</v>
          </cell>
          <cell r="B9027" t="str">
            <v>Entiat River-Lake Creek</v>
          </cell>
          <cell r="C9027" t="str">
            <v>Entiat</v>
          </cell>
          <cell r="D9027" t="str">
            <v>yes</v>
          </cell>
          <cell r="E9027" t="str">
            <v>yes</v>
          </cell>
          <cell r="F9027" t="str">
            <v>yes</v>
          </cell>
        </row>
        <row r="9028">
          <cell r="A9028" t="str">
            <v>Entiat River Lake 02</v>
          </cell>
          <cell r="B9028" t="str">
            <v>Entiat River-Lake Creek</v>
          </cell>
          <cell r="C9028" t="str">
            <v>Entiat</v>
          </cell>
          <cell r="D9028" t="str">
            <v>yes</v>
          </cell>
          <cell r="E9028" t="str">
            <v>yes</v>
          </cell>
          <cell r="F9028" t="str">
            <v>yes</v>
          </cell>
        </row>
        <row r="9029">
          <cell r="A9029" t="str">
            <v>Entiat River Lake 03</v>
          </cell>
          <cell r="B9029" t="str">
            <v>Entiat River-Lake Creek</v>
          </cell>
          <cell r="C9029" t="str">
            <v>Entiat</v>
          </cell>
          <cell r="D9029" t="str">
            <v>yes</v>
          </cell>
          <cell r="E9029" t="str">
            <v>yes</v>
          </cell>
          <cell r="F9029" t="str">
            <v>yes</v>
          </cell>
        </row>
        <row r="9030">
          <cell r="A9030" t="str">
            <v>Entiat River Lake 04</v>
          </cell>
          <cell r="B9030" t="str">
            <v>Entiat River-Lake Creek</v>
          </cell>
          <cell r="C9030" t="str">
            <v>Entiat</v>
          </cell>
          <cell r="D9030" t="str">
            <v>yes</v>
          </cell>
          <cell r="E9030" t="str">
            <v>yes</v>
          </cell>
          <cell r="F9030" t="str">
            <v>yes</v>
          </cell>
        </row>
        <row r="9031">
          <cell r="A9031" t="str">
            <v>Entiat River Lake 05</v>
          </cell>
          <cell r="B9031" t="str">
            <v>Entiat River-Lake Creek</v>
          </cell>
          <cell r="C9031" t="str">
            <v>Entiat</v>
          </cell>
          <cell r="D9031" t="str">
            <v>yes</v>
          </cell>
          <cell r="E9031" t="str">
            <v>yes</v>
          </cell>
          <cell r="F9031" t="str">
            <v>yes</v>
          </cell>
        </row>
        <row r="9032">
          <cell r="A9032" t="str">
            <v>Entiat River Lake 06</v>
          </cell>
          <cell r="B9032" t="str">
            <v>Entiat River-Lake Creek</v>
          </cell>
          <cell r="C9032" t="str">
            <v>Entiat</v>
          </cell>
          <cell r="D9032" t="str">
            <v>yes</v>
          </cell>
          <cell r="E9032" t="str">
            <v>yes</v>
          </cell>
          <cell r="F9032" t="str">
            <v>yes</v>
          </cell>
        </row>
        <row r="9033">
          <cell r="A9033" t="str">
            <v>Entiat River Lake 07</v>
          </cell>
          <cell r="B9033" t="str">
            <v>Entiat River-Lake Creek</v>
          </cell>
          <cell r="C9033" t="str">
            <v>Entiat</v>
          </cell>
          <cell r="D9033" t="str">
            <v>yes</v>
          </cell>
          <cell r="E9033" t="str">
            <v>yes</v>
          </cell>
          <cell r="F9033" t="str">
            <v>yes</v>
          </cell>
        </row>
        <row r="9034">
          <cell r="A9034" t="str">
            <v>Entiat River Lake 08</v>
          </cell>
          <cell r="B9034" t="str">
            <v>Entiat River-Lake Creek</v>
          </cell>
          <cell r="C9034" t="str">
            <v>Entiat</v>
          </cell>
          <cell r="D9034" t="str">
            <v>yes</v>
          </cell>
          <cell r="E9034" t="str">
            <v>yes</v>
          </cell>
          <cell r="F9034" t="str">
            <v>yes</v>
          </cell>
        </row>
        <row r="9035">
          <cell r="A9035" t="str">
            <v>Entiat River Lake 09</v>
          </cell>
          <cell r="B9035" t="str">
            <v>Entiat River-Lake Creek</v>
          </cell>
          <cell r="C9035" t="str">
            <v>Entiat</v>
          </cell>
          <cell r="D9035" t="str">
            <v>yes</v>
          </cell>
          <cell r="E9035" t="str">
            <v>yes</v>
          </cell>
          <cell r="F9035" t="str">
            <v>yes</v>
          </cell>
        </row>
        <row r="9036">
          <cell r="A9036" t="str">
            <v>Entiat River Lake 10</v>
          </cell>
          <cell r="B9036" t="str">
            <v>Entiat River-Lake Creek</v>
          </cell>
          <cell r="C9036" t="str">
            <v>Entiat</v>
          </cell>
          <cell r="D9036" t="str">
            <v>yes</v>
          </cell>
          <cell r="E9036" t="str">
            <v>yes</v>
          </cell>
          <cell r="F9036" t="str">
            <v>yes</v>
          </cell>
        </row>
        <row r="9037">
          <cell r="A9037" t="str">
            <v>Entiat River Lake 11</v>
          </cell>
          <cell r="B9037" t="str">
            <v>Entiat River-Lake Creek</v>
          </cell>
          <cell r="C9037" t="str">
            <v>Entiat</v>
          </cell>
          <cell r="D9037" t="str">
            <v>yes</v>
          </cell>
          <cell r="E9037" t="str">
            <v>yes</v>
          </cell>
          <cell r="F9037" t="str">
            <v>yes</v>
          </cell>
        </row>
        <row r="9038">
          <cell r="A9038" t="str">
            <v>Entiat River Mills 01</v>
          </cell>
          <cell r="B9038" t="str">
            <v>Entiat River-Mills Creek</v>
          </cell>
          <cell r="C9038" t="str">
            <v>Entiat</v>
          </cell>
          <cell r="D9038" t="str">
            <v>yes</v>
          </cell>
          <cell r="E9038" t="str">
            <v>yes</v>
          </cell>
          <cell r="F9038" t="str">
            <v>yes</v>
          </cell>
        </row>
        <row r="9039">
          <cell r="A9039" t="str">
            <v>Entiat River Mills 02</v>
          </cell>
          <cell r="B9039" t="str">
            <v>Entiat River-Mills Creek</v>
          </cell>
          <cell r="C9039" t="str">
            <v>Entiat</v>
          </cell>
          <cell r="D9039" t="str">
            <v>yes</v>
          </cell>
          <cell r="E9039" t="str">
            <v>yes</v>
          </cell>
          <cell r="F9039" t="str">
            <v>yes</v>
          </cell>
        </row>
        <row r="9040">
          <cell r="A9040" t="str">
            <v>Entiat River Mills 03</v>
          </cell>
          <cell r="B9040" t="str">
            <v>Entiat River-Mills Creek</v>
          </cell>
          <cell r="C9040" t="str">
            <v>Entiat</v>
          </cell>
          <cell r="D9040" t="str">
            <v>yes</v>
          </cell>
          <cell r="E9040" t="str">
            <v>yes</v>
          </cell>
          <cell r="F9040" t="str">
            <v>yes</v>
          </cell>
        </row>
        <row r="9041">
          <cell r="A9041" t="str">
            <v>Entiat River Mills 04</v>
          </cell>
          <cell r="B9041" t="str">
            <v>Entiat River-Mills Creek</v>
          </cell>
          <cell r="C9041" t="str">
            <v>Entiat</v>
          </cell>
          <cell r="D9041" t="str">
            <v>yes</v>
          </cell>
          <cell r="E9041" t="str">
            <v>yes</v>
          </cell>
          <cell r="F9041" t="str">
            <v>yes</v>
          </cell>
        </row>
        <row r="9042">
          <cell r="A9042" t="str">
            <v>Entiat River Mills 05</v>
          </cell>
          <cell r="B9042" t="str">
            <v>Entiat River-Mills Creek</v>
          </cell>
          <cell r="C9042" t="str">
            <v>Entiat</v>
          </cell>
          <cell r="D9042" t="str">
            <v>yes</v>
          </cell>
          <cell r="E9042" t="str">
            <v>yes</v>
          </cell>
          <cell r="F9042" t="str">
            <v>yes</v>
          </cell>
        </row>
        <row r="9043">
          <cell r="A9043" t="str">
            <v>Entiat River Mills 06</v>
          </cell>
          <cell r="B9043" t="str">
            <v>Entiat River-Mills Creek</v>
          </cell>
          <cell r="C9043" t="str">
            <v>Entiat</v>
          </cell>
          <cell r="D9043" t="str">
            <v>yes</v>
          </cell>
          <cell r="E9043" t="str">
            <v>yes</v>
          </cell>
          <cell r="F9043" t="str">
            <v>yes</v>
          </cell>
        </row>
        <row r="9044">
          <cell r="A9044" t="str">
            <v>Entiat River Mills 07</v>
          </cell>
          <cell r="B9044" t="str">
            <v>Entiat River-Mills Creek</v>
          </cell>
          <cell r="C9044" t="str">
            <v>Entiat</v>
          </cell>
          <cell r="D9044" t="str">
            <v>yes</v>
          </cell>
          <cell r="E9044" t="str">
            <v>yes</v>
          </cell>
          <cell r="F9044" t="str">
            <v>yes</v>
          </cell>
        </row>
        <row r="9045">
          <cell r="A9045" t="str">
            <v>Entiat River Mills 08</v>
          </cell>
          <cell r="B9045" t="str">
            <v>Entiat River-Mills Creek</v>
          </cell>
          <cell r="C9045" t="str">
            <v>Entiat</v>
          </cell>
          <cell r="D9045" t="str">
            <v>yes</v>
          </cell>
          <cell r="E9045" t="str">
            <v>yes</v>
          </cell>
          <cell r="F9045" t="str">
            <v>yes</v>
          </cell>
        </row>
        <row r="9046">
          <cell r="A9046" t="str">
            <v>Entiat River Potato 01</v>
          </cell>
          <cell r="B9046" t="str">
            <v>Entiat River-Potato Creek</v>
          </cell>
          <cell r="C9046" t="str">
            <v>Entiat</v>
          </cell>
          <cell r="D9046" t="str">
            <v>yes</v>
          </cell>
          <cell r="E9046" t="str">
            <v>yes</v>
          </cell>
          <cell r="F9046" t="str">
            <v>yes</v>
          </cell>
        </row>
        <row r="9047">
          <cell r="A9047" t="str">
            <v>Entiat River Potato 02</v>
          </cell>
          <cell r="B9047" t="str">
            <v>Entiat River-Potato Creek</v>
          </cell>
          <cell r="C9047" t="str">
            <v>Entiat</v>
          </cell>
          <cell r="D9047" t="str">
            <v>yes</v>
          </cell>
          <cell r="E9047" t="str">
            <v>yes</v>
          </cell>
          <cell r="F9047" t="str">
            <v>yes</v>
          </cell>
        </row>
        <row r="9048">
          <cell r="A9048" t="str">
            <v>Entiat River Potato 03</v>
          </cell>
          <cell r="B9048" t="str">
            <v>Entiat River-Potato Creek</v>
          </cell>
          <cell r="C9048" t="str">
            <v>Entiat</v>
          </cell>
          <cell r="D9048" t="str">
            <v>yes</v>
          </cell>
          <cell r="E9048" t="str">
            <v>yes</v>
          </cell>
          <cell r="F9048" t="str">
            <v>yes</v>
          </cell>
        </row>
        <row r="9049">
          <cell r="A9049" t="str">
            <v>Entiat River Potato 04</v>
          </cell>
          <cell r="B9049" t="str">
            <v>Entiat River-Potato Creek</v>
          </cell>
          <cell r="C9049" t="str">
            <v>Entiat</v>
          </cell>
          <cell r="D9049" t="str">
            <v>yes</v>
          </cell>
          <cell r="E9049" t="str">
            <v>yes</v>
          </cell>
          <cell r="F9049" t="str">
            <v>yes</v>
          </cell>
        </row>
        <row r="9050">
          <cell r="A9050" t="str">
            <v>Entiat River Potato 05</v>
          </cell>
          <cell r="B9050" t="str">
            <v>Entiat River-Potato Creek</v>
          </cell>
          <cell r="C9050" t="str">
            <v>Entiat</v>
          </cell>
          <cell r="D9050" t="str">
            <v>yes</v>
          </cell>
          <cell r="E9050" t="str">
            <v>yes</v>
          </cell>
          <cell r="F9050" t="str">
            <v>yes</v>
          </cell>
        </row>
        <row r="9051">
          <cell r="A9051" t="str">
            <v>Entiat River Potato 06</v>
          </cell>
          <cell r="B9051" t="str">
            <v>Entiat River-Potato Creek</v>
          </cell>
          <cell r="C9051" t="str">
            <v>Entiat</v>
          </cell>
          <cell r="D9051" t="str">
            <v>yes</v>
          </cell>
          <cell r="E9051" t="str">
            <v>yes</v>
          </cell>
          <cell r="F9051" t="str">
            <v>yes</v>
          </cell>
        </row>
        <row r="9052">
          <cell r="A9052" t="str">
            <v>Entiat River Potato 07</v>
          </cell>
          <cell r="B9052" t="str">
            <v>Entiat River-Potato Creek</v>
          </cell>
          <cell r="C9052" t="str">
            <v>Entiat</v>
          </cell>
          <cell r="D9052" t="str">
            <v>yes</v>
          </cell>
          <cell r="E9052" t="str">
            <v>yes</v>
          </cell>
          <cell r="F9052" t="str">
            <v>yes</v>
          </cell>
        </row>
        <row r="9053">
          <cell r="A9053" t="str">
            <v>Entiat River Potato 08</v>
          </cell>
          <cell r="B9053" t="str">
            <v>Entiat River-Potato Creek</v>
          </cell>
          <cell r="C9053" t="str">
            <v>Entiat</v>
          </cell>
          <cell r="D9053" t="str">
            <v>yes</v>
          </cell>
          <cell r="E9053" t="str">
            <v>yes</v>
          </cell>
          <cell r="F9053" t="str">
            <v>yes</v>
          </cell>
        </row>
        <row r="9054">
          <cell r="A9054" t="str">
            <v>Entiat River Preston 01</v>
          </cell>
          <cell r="B9054" t="str">
            <v>Entiat River-Preston Creek</v>
          </cell>
          <cell r="C9054" t="str">
            <v>Entiat</v>
          </cell>
          <cell r="D9054" t="str">
            <v>yes</v>
          </cell>
          <cell r="E9054" t="str">
            <v>yes</v>
          </cell>
          <cell r="F9054" t="str">
            <v>yes</v>
          </cell>
        </row>
        <row r="9055">
          <cell r="A9055" t="str">
            <v>Entiat River Preston 02</v>
          </cell>
          <cell r="B9055" t="str">
            <v>Entiat River-Preston Creek</v>
          </cell>
          <cell r="C9055" t="str">
            <v>Entiat</v>
          </cell>
          <cell r="D9055" t="str">
            <v>yes</v>
          </cell>
          <cell r="E9055" t="str">
            <v>yes</v>
          </cell>
          <cell r="F9055" t="str">
            <v>yes</v>
          </cell>
        </row>
        <row r="9056">
          <cell r="A9056" t="str">
            <v>Entiat River Preston 03</v>
          </cell>
          <cell r="B9056" t="str">
            <v>Entiat River-Preston Creek</v>
          </cell>
          <cell r="C9056" t="str">
            <v>Entiat</v>
          </cell>
          <cell r="D9056" t="str">
            <v>yes</v>
          </cell>
          <cell r="E9056" t="str">
            <v>yes</v>
          </cell>
          <cell r="F9056" t="str">
            <v>yes</v>
          </cell>
        </row>
        <row r="9057">
          <cell r="A9057" t="str">
            <v>Entiat River Preston 04</v>
          </cell>
          <cell r="B9057" t="str">
            <v>Entiat River-Preston Creek</v>
          </cell>
          <cell r="C9057" t="str">
            <v>Entiat</v>
          </cell>
          <cell r="D9057" t="str">
            <v>yes</v>
          </cell>
          <cell r="E9057" t="str">
            <v>yes</v>
          </cell>
          <cell r="F9057" t="str">
            <v>yes</v>
          </cell>
        </row>
        <row r="9058">
          <cell r="A9058" t="str">
            <v>Entiat River Preston 05</v>
          </cell>
          <cell r="B9058" t="str">
            <v>Entiat River-Lake Creek</v>
          </cell>
          <cell r="C9058" t="str">
            <v>Entiat</v>
          </cell>
          <cell r="D9058" t="str">
            <v>yes</v>
          </cell>
          <cell r="E9058" t="str">
            <v>yes</v>
          </cell>
          <cell r="F9058" t="str">
            <v>yes</v>
          </cell>
        </row>
        <row r="9059">
          <cell r="A9059" t="str">
            <v>Etienne Creek 01</v>
          </cell>
          <cell r="B9059" t="str">
            <v xml:space="preserve">Upper Peshastin Creek </v>
          </cell>
          <cell r="C9059" t="str">
            <v>Wenatchee</v>
          </cell>
          <cell r="D9059" t="str">
            <v>yes</v>
          </cell>
          <cell r="E9059" t="str">
            <v>yes</v>
          </cell>
          <cell r="F9059" t="str">
            <v>yes</v>
          </cell>
        </row>
        <row r="9060">
          <cell r="A9060" t="str">
            <v>Etienne Creek 02</v>
          </cell>
          <cell r="B9060" t="str">
            <v xml:space="preserve">Upper Peshastin Creek </v>
          </cell>
          <cell r="C9060" t="str">
            <v>Wenatchee</v>
          </cell>
          <cell r="D9060" t="str">
            <v>no</v>
          </cell>
          <cell r="E9060" t="str">
            <v>yes</v>
          </cell>
          <cell r="F9060" t="str">
            <v>yes</v>
          </cell>
        </row>
        <row r="9061">
          <cell r="A9061" t="str">
            <v>Eureka Creek 01</v>
          </cell>
          <cell r="B9061" t="str">
            <v>Eureka Creek Methow</v>
          </cell>
          <cell r="C9061" t="str">
            <v>Methow</v>
          </cell>
          <cell r="D9061" t="str">
            <v>yes</v>
          </cell>
          <cell r="E9061" t="str">
            <v>yes</v>
          </cell>
          <cell r="F9061" t="str">
            <v>yes</v>
          </cell>
        </row>
        <row r="9062">
          <cell r="A9062" t="str">
            <v>Falls Creek 01</v>
          </cell>
          <cell r="B9062" t="str">
            <v>Falls Creek Methow</v>
          </cell>
          <cell r="C9062" t="str">
            <v>Methow</v>
          </cell>
          <cell r="D9062" t="str">
            <v>no</v>
          </cell>
          <cell r="E9062" t="str">
            <v>yes</v>
          </cell>
          <cell r="F9062" t="str">
            <v>no</v>
          </cell>
        </row>
        <row r="9063">
          <cell r="A9063" t="str">
            <v>Farewell Creek 01</v>
          </cell>
          <cell r="B9063" t="str">
            <v>Lake Creek (Methow)</v>
          </cell>
          <cell r="C9063" t="str">
            <v>Methow</v>
          </cell>
          <cell r="D9063" t="str">
            <v>no</v>
          </cell>
          <cell r="E9063" t="str">
            <v>no</v>
          </cell>
          <cell r="F9063" t="str">
            <v>no</v>
          </cell>
        </row>
        <row r="9064">
          <cell r="A9064" t="str">
            <v>Fish Creek 01</v>
          </cell>
          <cell r="B9064" t="str">
            <v xml:space="preserve">Upper Little Wenatchee River </v>
          </cell>
          <cell r="C9064" t="str">
            <v>Wenatchee</v>
          </cell>
          <cell r="D9064" t="str">
            <v>no</v>
          </cell>
          <cell r="E9064" t="str">
            <v>no</v>
          </cell>
          <cell r="F9064" t="str">
            <v>yes</v>
          </cell>
        </row>
        <row r="9065">
          <cell r="A9065" t="str">
            <v>Fish Lake Run 01</v>
          </cell>
          <cell r="B9065" t="str">
            <v>Wenatchee River-Beaver Creek</v>
          </cell>
          <cell r="C9065" t="str">
            <v>Wenatchee</v>
          </cell>
          <cell r="D9065" t="str">
            <v>yes</v>
          </cell>
          <cell r="E9065" t="str">
            <v>yes</v>
          </cell>
          <cell r="F9065" t="str">
            <v>no</v>
          </cell>
        </row>
        <row r="9066">
          <cell r="A9066" t="str">
            <v>Fish Lake Run 02</v>
          </cell>
          <cell r="B9066" t="str">
            <v>Wenatchee River-Beaver Creek</v>
          </cell>
          <cell r="C9066" t="str">
            <v>Wenatchee</v>
          </cell>
          <cell r="D9066" t="str">
            <v>no</v>
          </cell>
          <cell r="E9066" t="str">
            <v>yes</v>
          </cell>
          <cell r="F9066" t="str">
            <v>no</v>
          </cell>
        </row>
        <row r="9067">
          <cell r="A9067" t="str">
            <v>Foggy Dew Creek 01</v>
          </cell>
          <cell r="B9067" t="str">
            <v>Gold Creek</v>
          </cell>
          <cell r="C9067" t="str">
            <v>Methow</v>
          </cell>
          <cell r="D9067" t="str">
            <v>yes</v>
          </cell>
          <cell r="E9067" t="str">
            <v>yes</v>
          </cell>
          <cell r="F9067" t="str">
            <v>yes</v>
          </cell>
        </row>
        <row r="9068">
          <cell r="A9068" t="str">
            <v>Foggy Dew Creek 02</v>
          </cell>
          <cell r="B9068" t="str">
            <v>Gold Creek</v>
          </cell>
          <cell r="C9068" t="str">
            <v>Methow</v>
          </cell>
          <cell r="D9068" t="str">
            <v>yes</v>
          </cell>
          <cell r="E9068" t="str">
            <v>yes</v>
          </cell>
          <cell r="F9068" t="str">
            <v>yes</v>
          </cell>
        </row>
        <row r="9069">
          <cell r="A9069" t="str">
            <v>Foggy Dew Creek 03</v>
          </cell>
          <cell r="B9069" t="str">
            <v>Gold Creek</v>
          </cell>
          <cell r="C9069" t="str">
            <v>Methow</v>
          </cell>
          <cell r="D9069" t="str">
            <v>yes</v>
          </cell>
          <cell r="E9069" t="str">
            <v>yes</v>
          </cell>
          <cell r="F9069" t="str">
            <v>yes</v>
          </cell>
        </row>
        <row r="9070">
          <cell r="A9070" t="str">
            <v>Foggy Dew Creek 04</v>
          </cell>
          <cell r="B9070" t="str">
            <v>Gold Creek</v>
          </cell>
          <cell r="C9070" t="str">
            <v>Methow</v>
          </cell>
          <cell r="D9070" t="str">
            <v>yes</v>
          </cell>
          <cell r="E9070" t="str">
            <v>yes</v>
          </cell>
          <cell r="F9070" t="str">
            <v>yes</v>
          </cell>
        </row>
        <row r="9071">
          <cell r="A9071" t="str">
            <v>Frazer Creek 01</v>
          </cell>
          <cell r="B9071" t="str">
            <v xml:space="preserve">Lower Beaver Creek </v>
          </cell>
          <cell r="C9071" t="str">
            <v>Methow</v>
          </cell>
          <cell r="D9071" t="str">
            <v>no</v>
          </cell>
          <cell r="E9071" t="str">
            <v>no</v>
          </cell>
          <cell r="F9071" t="str">
            <v>no</v>
          </cell>
        </row>
        <row r="9072">
          <cell r="A9072" t="str">
            <v>Frazer Creek 02</v>
          </cell>
          <cell r="B9072" t="str">
            <v xml:space="preserve">Lower Beaver Creek </v>
          </cell>
          <cell r="C9072" t="str">
            <v>Methow</v>
          </cell>
          <cell r="D9072" t="str">
            <v>no</v>
          </cell>
          <cell r="E9072" t="str">
            <v>no</v>
          </cell>
          <cell r="F9072" t="str">
            <v>no</v>
          </cell>
        </row>
        <row r="9073">
          <cell r="A9073" t="str">
            <v>Frazer Creek 03</v>
          </cell>
          <cell r="B9073" t="str">
            <v xml:space="preserve">Lower Beaver Creek </v>
          </cell>
          <cell r="C9073" t="str">
            <v>Methow</v>
          </cell>
          <cell r="D9073" t="str">
            <v>no</v>
          </cell>
          <cell r="E9073" t="str">
            <v>no</v>
          </cell>
          <cell r="F9073" t="str">
            <v>no</v>
          </cell>
        </row>
        <row r="9074">
          <cell r="A9074" t="str">
            <v>French Creek 01</v>
          </cell>
          <cell r="B9074" t="str">
            <v xml:space="preserve">Upper Icicle Creek </v>
          </cell>
          <cell r="C9074" t="str">
            <v>Wenatchee</v>
          </cell>
          <cell r="D9074" t="str">
            <v>no</v>
          </cell>
          <cell r="E9074" t="str">
            <v>no</v>
          </cell>
          <cell r="F9074" t="str">
            <v>yes</v>
          </cell>
        </row>
        <row r="9075">
          <cell r="A9075" t="str">
            <v>French Creek 02</v>
          </cell>
          <cell r="B9075" t="str">
            <v>French Creek (Wenatchee)</v>
          </cell>
          <cell r="C9075" t="str">
            <v>Wenatchee</v>
          </cell>
          <cell r="D9075" t="str">
            <v>no</v>
          </cell>
          <cell r="E9075" t="str">
            <v>no</v>
          </cell>
          <cell r="F9075" t="str">
            <v>yes</v>
          </cell>
        </row>
        <row r="9076">
          <cell r="A9076" t="str">
            <v>French Creek 03</v>
          </cell>
          <cell r="B9076" t="str">
            <v>French Creek (Wenatchee)</v>
          </cell>
          <cell r="C9076" t="str">
            <v>Wenatchee</v>
          </cell>
          <cell r="D9076" t="str">
            <v>no</v>
          </cell>
          <cell r="E9076" t="str">
            <v>no</v>
          </cell>
          <cell r="F9076" t="str">
            <v>yes</v>
          </cell>
        </row>
        <row r="9077">
          <cell r="A9077" t="str">
            <v>French Creek 04</v>
          </cell>
          <cell r="B9077" t="str">
            <v>French Creek (Wenatchee)</v>
          </cell>
          <cell r="C9077" t="str">
            <v>Wenatchee</v>
          </cell>
          <cell r="D9077" t="str">
            <v>no</v>
          </cell>
          <cell r="E9077" t="str">
            <v>no</v>
          </cell>
          <cell r="F9077" t="str">
            <v>yes</v>
          </cell>
        </row>
        <row r="9078">
          <cell r="A9078" t="str">
            <v>French Creek 05</v>
          </cell>
          <cell r="B9078" t="str">
            <v>French Creek (Wenatchee)</v>
          </cell>
          <cell r="C9078" t="str">
            <v>Wenatchee</v>
          </cell>
          <cell r="D9078" t="str">
            <v>no</v>
          </cell>
          <cell r="E9078" t="str">
            <v>no</v>
          </cell>
          <cell r="F9078" t="str">
            <v>yes</v>
          </cell>
        </row>
        <row r="9079">
          <cell r="A9079" t="str">
            <v>French Creek 06</v>
          </cell>
          <cell r="B9079" t="str">
            <v>French Creek (Wenatchee)</v>
          </cell>
          <cell r="C9079" t="str">
            <v>Wenatchee</v>
          </cell>
          <cell r="D9079" t="str">
            <v>no</v>
          </cell>
          <cell r="E9079" t="str">
            <v>no</v>
          </cell>
          <cell r="F9079" t="str">
            <v>yes</v>
          </cell>
        </row>
        <row r="9080">
          <cell r="A9080" t="str">
            <v>Freund Creek 01</v>
          </cell>
          <cell r="B9080" t="str">
            <v>Chumstick Creek</v>
          </cell>
          <cell r="C9080" t="str">
            <v>Wenatchee</v>
          </cell>
          <cell r="D9080" t="str">
            <v>no</v>
          </cell>
          <cell r="E9080" t="str">
            <v>yes</v>
          </cell>
          <cell r="F9080" t="str">
            <v>no</v>
          </cell>
        </row>
        <row r="9081">
          <cell r="A9081" t="str">
            <v>Gate Creek 01</v>
          </cell>
          <cell r="B9081" t="str">
            <v xml:space="preserve">Lower Chiwawa River </v>
          </cell>
          <cell r="C9081" t="str">
            <v>Wenatchee</v>
          </cell>
          <cell r="D9081" t="str">
            <v>no</v>
          </cell>
          <cell r="E9081" t="str">
            <v>yes</v>
          </cell>
          <cell r="F9081" t="str">
            <v>no</v>
          </cell>
        </row>
        <row r="9082">
          <cell r="A9082" t="str">
            <v>Gill Creek 01</v>
          </cell>
          <cell r="B9082" t="str">
            <v xml:space="preserve">Lower Nason Creek </v>
          </cell>
          <cell r="C9082" t="str">
            <v>Wenatchee</v>
          </cell>
          <cell r="D9082" t="str">
            <v>no</v>
          </cell>
          <cell r="E9082" t="str">
            <v>yes</v>
          </cell>
          <cell r="F9082" t="str">
            <v>no</v>
          </cell>
        </row>
        <row r="9083">
          <cell r="A9083" t="str">
            <v>Goat Creek 01</v>
          </cell>
          <cell r="B9083" t="str">
            <v xml:space="preserve">Goat Creek </v>
          </cell>
          <cell r="C9083" t="str">
            <v>Methow</v>
          </cell>
          <cell r="D9083" t="str">
            <v>yes</v>
          </cell>
          <cell r="E9083" t="str">
            <v>yes</v>
          </cell>
          <cell r="F9083" t="str">
            <v>yes</v>
          </cell>
        </row>
        <row r="9084">
          <cell r="A9084" t="str">
            <v>Goat Creek 02</v>
          </cell>
          <cell r="B9084" t="str">
            <v xml:space="preserve">Goat Creek </v>
          </cell>
          <cell r="C9084" t="str">
            <v>Methow</v>
          </cell>
          <cell r="D9084" t="str">
            <v>yes</v>
          </cell>
          <cell r="E9084" t="str">
            <v>yes</v>
          </cell>
          <cell r="F9084" t="str">
            <v>yes</v>
          </cell>
        </row>
        <row r="9085">
          <cell r="A9085" t="str">
            <v>Goat Creek 03</v>
          </cell>
          <cell r="B9085" t="str">
            <v xml:space="preserve">Goat Creek </v>
          </cell>
          <cell r="C9085" t="str">
            <v>Methow</v>
          </cell>
          <cell r="D9085" t="str">
            <v>yes</v>
          </cell>
          <cell r="E9085" t="str">
            <v>no</v>
          </cell>
          <cell r="F9085" t="str">
            <v>yes</v>
          </cell>
        </row>
        <row r="9086">
          <cell r="A9086" t="str">
            <v>Goat Creek 04</v>
          </cell>
          <cell r="B9086" t="str">
            <v xml:space="preserve">Goat Creek </v>
          </cell>
          <cell r="C9086" t="str">
            <v>Methow</v>
          </cell>
          <cell r="D9086" t="str">
            <v>no</v>
          </cell>
          <cell r="E9086" t="str">
            <v>no</v>
          </cell>
          <cell r="F9086" t="str">
            <v>yes</v>
          </cell>
        </row>
        <row r="9087">
          <cell r="A9087" t="str">
            <v>Goat Creek 05</v>
          </cell>
          <cell r="B9087" t="str">
            <v xml:space="preserve">Goat Creek </v>
          </cell>
          <cell r="C9087" t="str">
            <v>Methow</v>
          </cell>
          <cell r="D9087" t="str">
            <v>no</v>
          </cell>
          <cell r="E9087" t="str">
            <v>no</v>
          </cell>
          <cell r="F9087" t="str">
            <v>yes</v>
          </cell>
        </row>
        <row r="9088">
          <cell r="A9088" t="str">
            <v>Goat Creek 06</v>
          </cell>
          <cell r="B9088" t="str">
            <v xml:space="preserve">Goat Creek </v>
          </cell>
          <cell r="C9088" t="str">
            <v>Methow</v>
          </cell>
          <cell r="D9088" t="str">
            <v>no</v>
          </cell>
          <cell r="E9088" t="str">
            <v>no</v>
          </cell>
          <cell r="F9088" t="str">
            <v>yes</v>
          </cell>
        </row>
        <row r="9089">
          <cell r="A9089" t="str">
            <v>Goat Creek 07</v>
          </cell>
          <cell r="B9089" t="str">
            <v xml:space="preserve">Goat Creek </v>
          </cell>
          <cell r="C9089" t="str">
            <v>Methow</v>
          </cell>
          <cell r="D9089" t="str">
            <v>no</v>
          </cell>
          <cell r="E9089" t="str">
            <v>no</v>
          </cell>
          <cell r="F9089" t="str">
            <v>yes</v>
          </cell>
        </row>
        <row r="9090">
          <cell r="A9090" t="str">
            <v>Goat Creek 08</v>
          </cell>
          <cell r="B9090" t="str">
            <v xml:space="preserve">Goat Creek </v>
          </cell>
          <cell r="C9090" t="str">
            <v>Methow</v>
          </cell>
          <cell r="D9090" t="str">
            <v>no</v>
          </cell>
          <cell r="E9090" t="str">
            <v>no</v>
          </cell>
          <cell r="F9090" t="str">
            <v>yes</v>
          </cell>
        </row>
        <row r="9091">
          <cell r="A9091" t="str">
            <v>Goat Creek 09</v>
          </cell>
          <cell r="B9091" t="str">
            <v xml:space="preserve">Goat Creek </v>
          </cell>
          <cell r="C9091" t="str">
            <v>Methow</v>
          </cell>
          <cell r="D9091" t="str">
            <v>no</v>
          </cell>
          <cell r="E9091" t="str">
            <v>no</v>
          </cell>
          <cell r="F9091" t="str">
            <v>yes</v>
          </cell>
        </row>
        <row r="9092">
          <cell r="A9092" t="str">
            <v>Gold Creek 01</v>
          </cell>
          <cell r="B9092" t="str">
            <v>Methow River-Texas Creek</v>
          </cell>
          <cell r="C9092" t="str">
            <v>Methow</v>
          </cell>
          <cell r="D9092" t="str">
            <v>yes</v>
          </cell>
          <cell r="E9092" t="str">
            <v>yes</v>
          </cell>
          <cell r="F9092" t="str">
            <v>yes</v>
          </cell>
        </row>
        <row r="9093">
          <cell r="A9093" t="str">
            <v>Gold Creek 02</v>
          </cell>
          <cell r="B9093" t="str">
            <v>Gold Creek</v>
          </cell>
          <cell r="C9093" t="str">
            <v>Methow</v>
          </cell>
          <cell r="D9093" t="str">
            <v>no</v>
          </cell>
          <cell r="E9093" t="str">
            <v>yes</v>
          </cell>
          <cell r="F9093" t="str">
            <v>no</v>
          </cell>
        </row>
        <row r="9094">
          <cell r="A9094" t="str">
            <v>Gold Creek 03</v>
          </cell>
          <cell r="B9094" t="str">
            <v>Gold Creek</v>
          </cell>
          <cell r="C9094" t="str">
            <v>Methow</v>
          </cell>
          <cell r="D9094" t="str">
            <v>yes</v>
          </cell>
          <cell r="E9094" t="str">
            <v>yes</v>
          </cell>
          <cell r="F9094" t="str">
            <v>yes</v>
          </cell>
        </row>
        <row r="9095">
          <cell r="A9095" t="str">
            <v>Gold Creek 04</v>
          </cell>
          <cell r="B9095" t="str">
            <v>Gold Creek</v>
          </cell>
          <cell r="C9095" t="str">
            <v>Methow</v>
          </cell>
          <cell r="D9095" t="str">
            <v>yes</v>
          </cell>
          <cell r="E9095" t="str">
            <v>yes</v>
          </cell>
          <cell r="F9095" t="str">
            <v>yes</v>
          </cell>
        </row>
        <row r="9096">
          <cell r="A9096" t="str">
            <v>Gold Creek 05</v>
          </cell>
          <cell r="B9096" t="str">
            <v>Gold Creek</v>
          </cell>
          <cell r="C9096" t="str">
            <v>Methow</v>
          </cell>
          <cell r="D9096" t="str">
            <v>yes</v>
          </cell>
          <cell r="E9096" t="str">
            <v>yes</v>
          </cell>
          <cell r="F9096" t="str">
            <v>yes</v>
          </cell>
        </row>
        <row r="9097">
          <cell r="A9097" t="str">
            <v>Gold Creek North Fork 01</v>
          </cell>
          <cell r="B9097" t="str">
            <v>Gold Creek</v>
          </cell>
          <cell r="C9097" t="str">
            <v>Methow</v>
          </cell>
          <cell r="D9097" t="str">
            <v>yes</v>
          </cell>
          <cell r="E9097" t="str">
            <v>yes</v>
          </cell>
          <cell r="F9097" t="str">
            <v>yes</v>
          </cell>
        </row>
        <row r="9098">
          <cell r="A9098" t="str">
            <v>Gold Creek South Fork 01</v>
          </cell>
          <cell r="B9098" t="str">
            <v xml:space="preserve">South Fork Gold Creek </v>
          </cell>
          <cell r="C9098" t="str">
            <v>Methow</v>
          </cell>
          <cell r="D9098" t="str">
            <v>yes</v>
          </cell>
          <cell r="E9098" t="str">
            <v>yes</v>
          </cell>
          <cell r="F9098" t="str">
            <v>yes</v>
          </cell>
        </row>
        <row r="9099">
          <cell r="A9099" t="str">
            <v>Gold Creek South Fork 02</v>
          </cell>
          <cell r="B9099" t="str">
            <v xml:space="preserve">South Fork Gold Creek </v>
          </cell>
          <cell r="C9099" t="str">
            <v>Methow</v>
          </cell>
          <cell r="D9099" t="str">
            <v>yes</v>
          </cell>
          <cell r="E9099" t="str">
            <v>yes</v>
          </cell>
          <cell r="F9099" t="str">
            <v>yes</v>
          </cell>
        </row>
        <row r="9100">
          <cell r="A9100" t="str">
            <v>Gold Creek South Fork 03</v>
          </cell>
          <cell r="B9100" t="str">
            <v xml:space="preserve">South Fork Gold Creek </v>
          </cell>
          <cell r="C9100" t="str">
            <v>Methow</v>
          </cell>
          <cell r="D9100" t="str">
            <v>yes</v>
          </cell>
          <cell r="E9100" t="str">
            <v>yes</v>
          </cell>
          <cell r="F9100" t="str">
            <v>yes</v>
          </cell>
        </row>
        <row r="9101">
          <cell r="A9101" t="str">
            <v>Gold Creek South Fork 04</v>
          </cell>
          <cell r="B9101" t="str">
            <v xml:space="preserve">South Fork Gold Creek </v>
          </cell>
          <cell r="C9101" t="str">
            <v>Methow</v>
          </cell>
          <cell r="D9101" t="str">
            <v>no</v>
          </cell>
          <cell r="E9101" t="str">
            <v>no</v>
          </cell>
          <cell r="F9101" t="str">
            <v>yes</v>
          </cell>
        </row>
        <row r="9102">
          <cell r="A9102" t="str">
            <v>Goose Creek 01</v>
          </cell>
          <cell r="B9102" t="str">
            <v xml:space="preserve">Lower Chiwawa River </v>
          </cell>
          <cell r="C9102" t="str">
            <v>Wenatchee</v>
          </cell>
          <cell r="D9102" t="str">
            <v>yes</v>
          </cell>
          <cell r="E9102" t="str">
            <v>yes</v>
          </cell>
          <cell r="F9102" t="str">
            <v>no</v>
          </cell>
        </row>
        <row r="9103">
          <cell r="A9103" t="str">
            <v>Hansel Creek 01</v>
          </cell>
          <cell r="B9103" t="str">
            <v xml:space="preserve">Lower Peshastin Creek </v>
          </cell>
          <cell r="C9103" t="str">
            <v>Wenatchee</v>
          </cell>
          <cell r="D9103" t="str">
            <v>no</v>
          </cell>
          <cell r="E9103" t="str">
            <v>yes</v>
          </cell>
          <cell r="F9103" t="str">
            <v>no</v>
          </cell>
        </row>
        <row r="9104">
          <cell r="A9104" t="str">
            <v>Henry Creek 01</v>
          </cell>
          <cell r="B9104" t="str">
            <v xml:space="preserve">Upper Nason Creek </v>
          </cell>
          <cell r="C9104" t="str">
            <v>Wenatchee</v>
          </cell>
          <cell r="D9104" t="str">
            <v>no</v>
          </cell>
          <cell r="E9104" t="str">
            <v>no</v>
          </cell>
          <cell r="F9104" t="str">
            <v>yes</v>
          </cell>
        </row>
        <row r="9105">
          <cell r="A9105" t="str">
            <v>Hornet Creek 01</v>
          </cell>
          <cell r="B9105" t="str">
            <v xml:space="preserve">Lower Mad River </v>
          </cell>
          <cell r="C9105" t="str">
            <v>Entiat</v>
          </cell>
          <cell r="D9105" t="str">
            <v>yes</v>
          </cell>
          <cell r="E9105" t="str">
            <v>yes</v>
          </cell>
          <cell r="F9105" t="str">
            <v>yes</v>
          </cell>
        </row>
        <row r="9106">
          <cell r="A9106" t="str">
            <v>Hornet Creek 02</v>
          </cell>
          <cell r="B9106" t="str">
            <v xml:space="preserve">Lower Mad River </v>
          </cell>
          <cell r="C9106" t="str">
            <v>Entiat</v>
          </cell>
          <cell r="D9106" t="str">
            <v>no</v>
          </cell>
          <cell r="E9106" t="str">
            <v>yes</v>
          </cell>
          <cell r="F9106" t="str">
            <v>no</v>
          </cell>
        </row>
        <row r="9107">
          <cell r="A9107" t="str">
            <v>Hornet Draw 01</v>
          </cell>
          <cell r="B9107" t="str">
            <v xml:space="preserve">Libby Creek </v>
          </cell>
          <cell r="C9107" t="str">
            <v>Methow</v>
          </cell>
          <cell r="D9107" t="str">
            <v>no</v>
          </cell>
          <cell r="E9107" t="str">
            <v>yes</v>
          </cell>
          <cell r="F9107" t="str">
            <v>no</v>
          </cell>
        </row>
        <row r="9108">
          <cell r="A9108" t="str">
            <v>Icicle Creek Lower 01</v>
          </cell>
          <cell r="B9108" t="str">
            <v xml:space="preserve">Lower Icicle Creek </v>
          </cell>
          <cell r="C9108" t="str">
            <v>Wenatchee</v>
          </cell>
          <cell r="D9108" t="str">
            <v>yes</v>
          </cell>
          <cell r="E9108" t="str">
            <v>yes</v>
          </cell>
          <cell r="F9108" t="str">
            <v>yes</v>
          </cell>
        </row>
        <row r="9109">
          <cell r="A9109" t="str">
            <v>Icicle Creek Lower 02</v>
          </cell>
          <cell r="B9109" t="str">
            <v xml:space="preserve">Lower Icicle Creek </v>
          </cell>
          <cell r="C9109" t="str">
            <v>Wenatchee</v>
          </cell>
          <cell r="D9109" t="str">
            <v>yes</v>
          </cell>
          <cell r="E9109" t="str">
            <v>yes</v>
          </cell>
          <cell r="F9109" t="str">
            <v>yes</v>
          </cell>
        </row>
        <row r="9110">
          <cell r="A9110" t="str">
            <v>Icicle Creek Lower 03</v>
          </cell>
          <cell r="B9110" t="str">
            <v xml:space="preserve">Lower Icicle Creek </v>
          </cell>
          <cell r="C9110" t="str">
            <v>Wenatchee</v>
          </cell>
          <cell r="D9110" t="str">
            <v>yes</v>
          </cell>
          <cell r="E9110" t="str">
            <v>yes</v>
          </cell>
          <cell r="F9110" t="str">
            <v>yes</v>
          </cell>
        </row>
        <row r="9111">
          <cell r="A9111" t="str">
            <v>Icicle Creek Lower 04</v>
          </cell>
          <cell r="B9111" t="str">
            <v xml:space="preserve">Lower Icicle Creek </v>
          </cell>
          <cell r="C9111" t="str">
            <v>Wenatchee</v>
          </cell>
          <cell r="D9111" t="str">
            <v>yes</v>
          </cell>
          <cell r="E9111" t="str">
            <v>yes</v>
          </cell>
          <cell r="F9111" t="str">
            <v>yes</v>
          </cell>
        </row>
        <row r="9112">
          <cell r="A9112" t="str">
            <v>Icicle Creek Lower 05</v>
          </cell>
          <cell r="B9112" t="str">
            <v xml:space="preserve">Lower Icicle Creek </v>
          </cell>
          <cell r="C9112" t="str">
            <v>Wenatchee</v>
          </cell>
          <cell r="D9112" t="str">
            <v>yes</v>
          </cell>
          <cell r="E9112" t="str">
            <v>yes</v>
          </cell>
          <cell r="F9112" t="str">
            <v>yes</v>
          </cell>
        </row>
        <row r="9113">
          <cell r="A9113" t="str">
            <v>Icicle Creek Lower 06</v>
          </cell>
          <cell r="B9113" t="str">
            <v xml:space="preserve">Lower Icicle Creek </v>
          </cell>
          <cell r="C9113" t="str">
            <v>Wenatchee</v>
          </cell>
          <cell r="D9113" t="str">
            <v>no</v>
          </cell>
          <cell r="E9113" t="str">
            <v>no</v>
          </cell>
          <cell r="F9113" t="str">
            <v>yes</v>
          </cell>
        </row>
        <row r="9114">
          <cell r="A9114" t="str">
            <v>Icicle Creek Lower 07</v>
          </cell>
          <cell r="B9114" t="str">
            <v xml:space="preserve">Lower Icicle Creek </v>
          </cell>
          <cell r="C9114" t="str">
            <v>Wenatchee</v>
          </cell>
          <cell r="D9114" t="str">
            <v>no</v>
          </cell>
          <cell r="E9114" t="str">
            <v>no</v>
          </cell>
          <cell r="F9114" t="str">
            <v>yes</v>
          </cell>
        </row>
        <row r="9115">
          <cell r="A9115" t="str">
            <v>Icicle Creek Lower 08</v>
          </cell>
          <cell r="B9115" t="str">
            <v xml:space="preserve">Lower Icicle Creek </v>
          </cell>
          <cell r="C9115" t="str">
            <v>Wenatchee</v>
          </cell>
          <cell r="D9115" t="str">
            <v>no</v>
          </cell>
          <cell r="E9115" t="str">
            <v>no</v>
          </cell>
          <cell r="F9115" t="str">
            <v>yes</v>
          </cell>
        </row>
        <row r="9116">
          <cell r="A9116" t="str">
            <v>Icicle Creek Middle 01</v>
          </cell>
          <cell r="B9116" t="str">
            <v xml:space="preserve">Middle Icicle Creek </v>
          </cell>
          <cell r="C9116" t="str">
            <v>Wenatchee</v>
          </cell>
          <cell r="D9116" t="str">
            <v>no</v>
          </cell>
          <cell r="E9116" t="str">
            <v>no</v>
          </cell>
          <cell r="F9116" t="str">
            <v>yes</v>
          </cell>
        </row>
        <row r="9117">
          <cell r="A9117" t="str">
            <v>Icicle Creek Middle 02</v>
          </cell>
          <cell r="B9117" t="str">
            <v xml:space="preserve">Middle Icicle Creek </v>
          </cell>
          <cell r="C9117" t="str">
            <v>Wenatchee</v>
          </cell>
          <cell r="D9117" t="str">
            <v>no</v>
          </cell>
          <cell r="E9117" t="str">
            <v>no</v>
          </cell>
          <cell r="F9117" t="str">
            <v>yes</v>
          </cell>
        </row>
        <row r="9118">
          <cell r="A9118" t="str">
            <v>Icicle Creek Middle 03</v>
          </cell>
          <cell r="B9118" t="str">
            <v xml:space="preserve">Middle Icicle Creek </v>
          </cell>
          <cell r="C9118" t="str">
            <v>Wenatchee</v>
          </cell>
          <cell r="D9118" t="str">
            <v>no</v>
          </cell>
          <cell r="E9118" t="str">
            <v>no</v>
          </cell>
          <cell r="F9118" t="str">
            <v>yes</v>
          </cell>
        </row>
        <row r="9119">
          <cell r="A9119" t="str">
            <v>Icicle Creek Middle 04</v>
          </cell>
          <cell r="B9119" t="str">
            <v xml:space="preserve">Middle Icicle Creek </v>
          </cell>
          <cell r="C9119" t="str">
            <v>Wenatchee</v>
          </cell>
          <cell r="D9119" t="str">
            <v>no</v>
          </cell>
          <cell r="E9119" t="str">
            <v>no</v>
          </cell>
          <cell r="F9119" t="str">
            <v>yes</v>
          </cell>
        </row>
        <row r="9120">
          <cell r="A9120" t="str">
            <v>Icicle Creek Middle 05</v>
          </cell>
          <cell r="B9120" t="str">
            <v xml:space="preserve">Middle Icicle Creek </v>
          </cell>
          <cell r="C9120" t="str">
            <v>Wenatchee</v>
          </cell>
          <cell r="D9120" t="str">
            <v>no</v>
          </cell>
          <cell r="E9120" t="str">
            <v>no</v>
          </cell>
          <cell r="F9120" t="str">
            <v>yes</v>
          </cell>
        </row>
        <row r="9121">
          <cell r="A9121" t="str">
            <v>Icicle Creek Middle 06</v>
          </cell>
          <cell r="B9121" t="str">
            <v xml:space="preserve">Middle Icicle Creek </v>
          </cell>
          <cell r="C9121" t="str">
            <v>Wenatchee</v>
          </cell>
          <cell r="D9121" t="str">
            <v>no</v>
          </cell>
          <cell r="E9121" t="str">
            <v>no</v>
          </cell>
          <cell r="F9121" t="str">
            <v>yes</v>
          </cell>
        </row>
        <row r="9122">
          <cell r="A9122" t="str">
            <v>Icicle Creek Middle 07</v>
          </cell>
          <cell r="B9122" t="str">
            <v xml:space="preserve">Middle Icicle Creek </v>
          </cell>
          <cell r="C9122" t="str">
            <v>Wenatchee</v>
          </cell>
          <cell r="D9122" t="str">
            <v>no</v>
          </cell>
          <cell r="E9122" t="str">
            <v>no</v>
          </cell>
          <cell r="F9122" t="str">
            <v>yes</v>
          </cell>
        </row>
        <row r="9123">
          <cell r="A9123" t="str">
            <v>Icicle Creek Middle 08</v>
          </cell>
          <cell r="B9123" t="str">
            <v xml:space="preserve">Middle Icicle Creek </v>
          </cell>
          <cell r="C9123" t="str">
            <v>Wenatchee</v>
          </cell>
          <cell r="D9123" t="str">
            <v>no</v>
          </cell>
          <cell r="E9123" t="str">
            <v>no</v>
          </cell>
          <cell r="F9123" t="str">
            <v>yes</v>
          </cell>
        </row>
        <row r="9124">
          <cell r="A9124" t="str">
            <v>Icicle Creek Middle 09</v>
          </cell>
          <cell r="B9124" t="str">
            <v xml:space="preserve">Middle Icicle Creek </v>
          </cell>
          <cell r="C9124" t="str">
            <v>Wenatchee</v>
          </cell>
          <cell r="D9124" t="str">
            <v>no</v>
          </cell>
          <cell r="E9124" t="str">
            <v>no</v>
          </cell>
          <cell r="F9124" t="str">
            <v>yes</v>
          </cell>
        </row>
        <row r="9125">
          <cell r="A9125" t="str">
            <v>Icicle Creek Middle 10</v>
          </cell>
          <cell r="B9125" t="str">
            <v xml:space="preserve">Middle Icicle Creek </v>
          </cell>
          <cell r="C9125" t="str">
            <v>Wenatchee</v>
          </cell>
          <cell r="D9125" t="str">
            <v>no</v>
          </cell>
          <cell r="E9125" t="str">
            <v>no</v>
          </cell>
          <cell r="F9125" t="str">
            <v>yes</v>
          </cell>
        </row>
        <row r="9126">
          <cell r="A9126" t="str">
            <v>Icicle Creek Middle 11</v>
          </cell>
          <cell r="B9126" t="str">
            <v xml:space="preserve">Upper Icicle Creek </v>
          </cell>
          <cell r="C9126" t="str">
            <v>Wenatchee</v>
          </cell>
          <cell r="D9126" t="str">
            <v>no</v>
          </cell>
          <cell r="E9126" t="str">
            <v>no</v>
          </cell>
          <cell r="F9126" t="str">
            <v>yes</v>
          </cell>
        </row>
        <row r="9127">
          <cell r="A9127" t="str">
            <v>Icicle Creek Upper 01</v>
          </cell>
          <cell r="B9127" t="str">
            <v xml:space="preserve">Upper Icicle Creek </v>
          </cell>
          <cell r="C9127" t="str">
            <v>Wenatchee</v>
          </cell>
          <cell r="D9127" t="str">
            <v>no</v>
          </cell>
          <cell r="E9127" t="str">
            <v>no</v>
          </cell>
          <cell r="F9127" t="str">
            <v>yes</v>
          </cell>
        </row>
        <row r="9128">
          <cell r="A9128" t="str">
            <v>Icicle Creek Upper 02</v>
          </cell>
          <cell r="B9128" t="str">
            <v xml:space="preserve">Upper Icicle Creek </v>
          </cell>
          <cell r="C9128" t="str">
            <v>Wenatchee</v>
          </cell>
          <cell r="D9128" t="str">
            <v>no</v>
          </cell>
          <cell r="E9128" t="str">
            <v>no</v>
          </cell>
          <cell r="F9128" t="str">
            <v>yes</v>
          </cell>
        </row>
        <row r="9129">
          <cell r="A9129" t="str">
            <v>Icicle Creek Upper 03</v>
          </cell>
          <cell r="B9129" t="str">
            <v xml:space="preserve">Upper Icicle Creek </v>
          </cell>
          <cell r="C9129" t="str">
            <v>Wenatchee</v>
          </cell>
          <cell r="D9129" t="str">
            <v>no</v>
          </cell>
          <cell r="E9129" t="str">
            <v>no</v>
          </cell>
          <cell r="F9129" t="str">
            <v>yes</v>
          </cell>
        </row>
        <row r="9130">
          <cell r="A9130" t="str">
            <v>Icicle Creek Upper 04</v>
          </cell>
          <cell r="B9130" t="str">
            <v xml:space="preserve">Upper Icicle Creek </v>
          </cell>
          <cell r="C9130" t="str">
            <v>Wenatchee</v>
          </cell>
          <cell r="D9130" t="str">
            <v>no</v>
          </cell>
          <cell r="E9130" t="str">
            <v>no</v>
          </cell>
          <cell r="F9130" t="str">
            <v>yes</v>
          </cell>
        </row>
        <row r="9131">
          <cell r="A9131" t="str">
            <v>Icicle Creek Upper 05</v>
          </cell>
          <cell r="B9131" t="str">
            <v xml:space="preserve">Upper Icicle Creek </v>
          </cell>
          <cell r="C9131" t="str">
            <v>Wenatchee</v>
          </cell>
          <cell r="D9131" t="str">
            <v>no</v>
          </cell>
          <cell r="E9131" t="str">
            <v>no</v>
          </cell>
          <cell r="F9131" t="str">
            <v>no</v>
          </cell>
        </row>
        <row r="9132">
          <cell r="A9132" t="str">
            <v>Indian Creek 01</v>
          </cell>
          <cell r="B9132" t="str">
            <v xml:space="preserve">Tillicum Creek </v>
          </cell>
          <cell r="C9132" t="str">
            <v>Entiat</v>
          </cell>
          <cell r="D9132" t="str">
            <v>no</v>
          </cell>
          <cell r="E9132" t="str">
            <v>yes</v>
          </cell>
          <cell r="F9132" t="str">
            <v>no</v>
          </cell>
        </row>
        <row r="9133">
          <cell r="A9133" t="str">
            <v>Ingalls Creek 01</v>
          </cell>
          <cell r="B9133" t="str">
            <v xml:space="preserve">Upper Peshastin Creek </v>
          </cell>
          <cell r="C9133" t="str">
            <v>Wenatchee</v>
          </cell>
          <cell r="D9133" t="str">
            <v>yes</v>
          </cell>
          <cell r="E9133" t="str">
            <v>yes</v>
          </cell>
          <cell r="F9133" t="str">
            <v>yes</v>
          </cell>
        </row>
        <row r="9134">
          <cell r="A9134" t="str">
            <v>Ingalls Creek 02</v>
          </cell>
          <cell r="B9134" t="str">
            <v xml:space="preserve">Ingalls Creek </v>
          </cell>
          <cell r="C9134" t="str">
            <v>Wenatchee</v>
          </cell>
          <cell r="D9134" t="str">
            <v>yes</v>
          </cell>
          <cell r="E9134" t="str">
            <v>yes</v>
          </cell>
          <cell r="F9134" t="str">
            <v>yes</v>
          </cell>
        </row>
        <row r="9135">
          <cell r="A9135" t="str">
            <v>Ingalls Creek 03</v>
          </cell>
          <cell r="B9135" t="str">
            <v xml:space="preserve">Ingalls Creek </v>
          </cell>
          <cell r="C9135" t="str">
            <v>Wenatchee</v>
          </cell>
          <cell r="D9135" t="str">
            <v>no</v>
          </cell>
          <cell r="E9135" t="str">
            <v>no</v>
          </cell>
          <cell r="F9135" t="str">
            <v>yes</v>
          </cell>
        </row>
        <row r="9136">
          <cell r="A9136" t="str">
            <v>Jack Creek 01</v>
          </cell>
          <cell r="B9136" t="str">
            <v xml:space="preserve">Jack Creek </v>
          </cell>
          <cell r="C9136" t="str">
            <v>Wenatchee</v>
          </cell>
          <cell r="D9136" t="str">
            <v>no</v>
          </cell>
          <cell r="E9136" t="str">
            <v>no</v>
          </cell>
          <cell r="F9136" t="str">
            <v>yes</v>
          </cell>
        </row>
        <row r="9137">
          <cell r="A9137" t="str">
            <v>Kahler Creek 01</v>
          </cell>
          <cell r="B9137" t="str">
            <v xml:space="preserve">Lower Nason Creek </v>
          </cell>
          <cell r="C9137" t="str">
            <v>Wenatchee</v>
          </cell>
          <cell r="D9137" t="str">
            <v>yes</v>
          </cell>
          <cell r="E9137" t="str">
            <v>yes</v>
          </cell>
          <cell r="F9137" t="str">
            <v>no</v>
          </cell>
        </row>
        <row r="9138">
          <cell r="A9138" t="str">
            <v>Kloochman Creek 01</v>
          </cell>
          <cell r="B9138" t="str">
            <v xml:space="preserve">Tillicum Creek </v>
          </cell>
          <cell r="C9138" t="str">
            <v>Entiat</v>
          </cell>
          <cell r="D9138" t="str">
            <v>no</v>
          </cell>
          <cell r="E9138" t="str">
            <v>yes</v>
          </cell>
          <cell r="F9138" t="str">
            <v>no</v>
          </cell>
        </row>
        <row r="9139">
          <cell r="A9139" t="str">
            <v>Lake Creek Entiat 01</v>
          </cell>
          <cell r="B9139" t="str">
            <v>Entiat River-Lake Creek</v>
          </cell>
          <cell r="C9139" t="str">
            <v>Entiat</v>
          </cell>
          <cell r="D9139" t="str">
            <v>no</v>
          </cell>
          <cell r="E9139" t="str">
            <v>no</v>
          </cell>
          <cell r="F9139" t="str">
            <v>yes</v>
          </cell>
        </row>
        <row r="9140">
          <cell r="A9140" t="str">
            <v>Lake Creek Methow 01</v>
          </cell>
          <cell r="B9140" t="str">
            <v>Lake Creek (Methow)</v>
          </cell>
          <cell r="C9140" t="str">
            <v>Methow</v>
          </cell>
          <cell r="D9140" t="str">
            <v>yes</v>
          </cell>
          <cell r="E9140" t="str">
            <v>yes</v>
          </cell>
          <cell r="F9140" t="str">
            <v>yes</v>
          </cell>
        </row>
        <row r="9141">
          <cell r="A9141" t="str">
            <v>Lake Creek Methow 02</v>
          </cell>
          <cell r="B9141" t="str">
            <v>Lake Creek (Methow)</v>
          </cell>
          <cell r="C9141" t="str">
            <v>Methow</v>
          </cell>
          <cell r="D9141" t="str">
            <v>no</v>
          </cell>
          <cell r="E9141" t="str">
            <v>yes</v>
          </cell>
          <cell r="F9141" t="str">
            <v>yes</v>
          </cell>
        </row>
        <row r="9142">
          <cell r="A9142" t="str">
            <v>Lake Creek Methow 03</v>
          </cell>
          <cell r="B9142" t="str">
            <v>Lake Creek (Methow)</v>
          </cell>
          <cell r="C9142" t="str">
            <v>Methow</v>
          </cell>
          <cell r="D9142" t="str">
            <v>no</v>
          </cell>
          <cell r="E9142" t="str">
            <v>yes</v>
          </cell>
          <cell r="F9142" t="str">
            <v>yes</v>
          </cell>
        </row>
        <row r="9143">
          <cell r="A9143" t="str">
            <v>Lake Creek Methow 04</v>
          </cell>
          <cell r="B9143" t="str">
            <v>Lake Creek (Methow)</v>
          </cell>
          <cell r="C9143" t="str">
            <v>Methow</v>
          </cell>
          <cell r="D9143" t="str">
            <v>no</v>
          </cell>
          <cell r="E9143" t="str">
            <v>yes</v>
          </cell>
          <cell r="F9143" t="str">
            <v>yes</v>
          </cell>
        </row>
        <row r="9144">
          <cell r="A9144" t="str">
            <v>Lake Creek Methow 05</v>
          </cell>
          <cell r="B9144" t="str">
            <v>Lake Creek (Methow)</v>
          </cell>
          <cell r="C9144" t="str">
            <v>Methow</v>
          </cell>
          <cell r="D9144" t="str">
            <v>no</v>
          </cell>
          <cell r="E9144" t="str">
            <v>yes</v>
          </cell>
          <cell r="F9144" t="str">
            <v>yes</v>
          </cell>
        </row>
        <row r="9145">
          <cell r="A9145" t="str">
            <v>Lake Creek Methow 06</v>
          </cell>
          <cell r="B9145" t="str">
            <v>Lake Creek (Methow)</v>
          </cell>
          <cell r="C9145" t="str">
            <v>Methow</v>
          </cell>
          <cell r="D9145" t="str">
            <v>no</v>
          </cell>
          <cell r="E9145" t="str">
            <v>yes</v>
          </cell>
          <cell r="F9145" t="str">
            <v>yes</v>
          </cell>
        </row>
        <row r="9146">
          <cell r="A9146" t="str">
            <v>Lake Wenatchee 01</v>
          </cell>
          <cell r="B9146" t="str">
            <v xml:space="preserve">Lake Wenatchee </v>
          </cell>
          <cell r="C9146" t="str">
            <v>Wenatchee</v>
          </cell>
          <cell r="D9146" t="str">
            <v>yes</v>
          </cell>
          <cell r="E9146" t="str">
            <v>yes</v>
          </cell>
          <cell r="F9146" t="str">
            <v>yes</v>
          </cell>
        </row>
        <row r="9147">
          <cell r="A9147" t="str">
            <v>Larsen Creek 01</v>
          </cell>
          <cell r="B9147" t="str">
            <v xml:space="preserve">Lower Peshastin Creek </v>
          </cell>
          <cell r="C9147" t="str">
            <v>Wenatchee</v>
          </cell>
          <cell r="D9147" t="str">
            <v>no</v>
          </cell>
          <cell r="E9147" t="str">
            <v>no</v>
          </cell>
          <cell r="F9147" t="str">
            <v>no</v>
          </cell>
        </row>
        <row r="9148">
          <cell r="A9148" t="str">
            <v>Leland Creek 01</v>
          </cell>
          <cell r="B9148" t="str">
            <v xml:space="preserve">Upper Icicle Creek </v>
          </cell>
          <cell r="C9148" t="str">
            <v>Wenatchee</v>
          </cell>
          <cell r="D9148" t="str">
            <v>no</v>
          </cell>
          <cell r="E9148" t="str">
            <v>no</v>
          </cell>
          <cell r="F9148" t="str">
            <v>yes</v>
          </cell>
        </row>
        <row r="9149">
          <cell r="A9149" t="str">
            <v>Leland Creek 02</v>
          </cell>
          <cell r="B9149" t="str">
            <v xml:space="preserve">Upper Icicle Creek </v>
          </cell>
          <cell r="C9149" t="str">
            <v>Wenatchee</v>
          </cell>
          <cell r="D9149" t="str">
            <v>no</v>
          </cell>
          <cell r="E9149" t="str">
            <v>no</v>
          </cell>
          <cell r="F9149" t="str">
            <v>yes</v>
          </cell>
        </row>
        <row r="9150">
          <cell r="A9150" t="str">
            <v>Leland Creek 03</v>
          </cell>
          <cell r="B9150" t="str">
            <v xml:space="preserve">Upper Icicle Creek </v>
          </cell>
          <cell r="C9150" t="str">
            <v>Wenatchee</v>
          </cell>
          <cell r="D9150" t="str">
            <v>no</v>
          </cell>
          <cell r="E9150" t="str">
            <v>no</v>
          </cell>
          <cell r="F9150" t="str">
            <v>yes</v>
          </cell>
        </row>
        <row r="9151">
          <cell r="A9151" t="str">
            <v>Leland Creek 04</v>
          </cell>
          <cell r="B9151" t="str">
            <v xml:space="preserve">Upper Icicle Creek </v>
          </cell>
          <cell r="C9151" t="str">
            <v>Wenatchee</v>
          </cell>
          <cell r="D9151" t="str">
            <v>no</v>
          </cell>
          <cell r="E9151" t="str">
            <v>no</v>
          </cell>
          <cell r="F9151" t="str">
            <v>yes</v>
          </cell>
        </row>
        <row r="9152">
          <cell r="A9152" t="str">
            <v>Libby Creek 01</v>
          </cell>
          <cell r="B9152" t="str">
            <v xml:space="preserve">Libby Creek </v>
          </cell>
          <cell r="C9152" t="str">
            <v>Methow</v>
          </cell>
          <cell r="D9152" t="str">
            <v>yes</v>
          </cell>
          <cell r="E9152" t="str">
            <v>yes</v>
          </cell>
          <cell r="F9152" t="str">
            <v>yes</v>
          </cell>
        </row>
        <row r="9153">
          <cell r="A9153" t="str">
            <v>Libby Creek 02</v>
          </cell>
          <cell r="B9153" t="str">
            <v xml:space="preserve">Libby Creek </v>
          </cell>
          <cell r="C9153" t="str">
            <v>Methow</v>
          </cell>
          <cell r="D9153" t="str">
            <v>yes</v>
          </cell>
          <cell r="E9153" t="str">
            <v>yes</v>
          </cell>
          <cell r="F9153" t="str">
            <v>yes</v>
          </cell>
        </row>
        <row r="9154">
          <cell r="A9154" t="str">
            <v>Libby Creek 03</v>
          </cell>
          <cell r="B9154" t="str">
            <v xml:space="preserve">Libby Creek </v>
          </cell>
          <cell r="C9154" t="str">
            <v>Methow</v>
          </cell>
          <cell r="D9154" t="str">
            <v>yes</v>
          </cell>
          <cell r="E9154" t="str">
            <v>yes</v>
          </cell>
          <cell r="F9154" t="str">
            <v>yes</v>
          </cell>
        </row>
        <row r="9155">
          <cell r="A9155" t="str">
            <v>Libby Creek 04</v>
          </cell>
          <cell r="B9155" t="str">
            <v xml:space="preserve">Libby Creek </v>
          </cell>
          <cell r="C9155" t="str">
            <v>Methow</v>
          </cell>
          <cell r="D9155" t="str">
            <v>yes</v>
          </cell>
          <cell r="E9155" t="str">
            <v>yes</v>
          </cell>
          <cell r="F9155" t="str">
            <v>yes</v>
          </cell>
        </row>
        <row r="9156">
          <cell r="A9156" t="str">
            <v>Libby Creek 05</v>
          </cell>
          <cell r="B9156" t="str">
            <v xml:space="preserve">Libby Creek </v>
          </cell>
          <cell r="C9156" t="str">
            <v>Methow</v>
          </cell>
          <cell r="D9156" t="str">
            <v>yes</v>
          </cell>
          <cell r="E9156" t="str">
            <v>yes</v>
          </cell>
          <cell r="F9156" t="str">
            <v>yes</v>
          </cell>
        </row>
        <row r="9157">
          <cell r="A9157" t="str">
            <v>Libby Creek 06</v>
          </cell>
          <cell r="B9157" t="str">
            <v xml:space="preserve">Libby Creek </v>
          </cell>
          <cell r="C9157" t="str">
            <v>Methow</v>
          </cell>
          <cell r="D9157" t="str">
            <v>yes</v>
          </cell>
          <cell r="E9157" t="str">
            <v>yes</v>
          </cell>
          <cell r="F9157" t="str">
            <v>yes</v>
          </cell>
        </row>
        <row r="9158">
          <cell r="A9158" t="str">
            <v>Libby Creek 07</v>
          </cell>
          <cell r="B9158" t="str">
            <v xml:space="preserve">Libby Creek </v>
          </cell>
          <cell r="C9158" t="str">
            <v>Methow</v>
          </cell>
          <cell r="D9158" t="str">
            <v>yes</v>
          </cell>
          <cell r="E9158" t="str">
            <v>yes</v>
          </cell>
          <cell r="F9158" t="str">
            <v>yes</v>
          </cell>
        </row>
        <row r="9159">
          <cell r="A9159" t="str">
            <v>Libby Creek North Fork 01</v>
          </cell>
          <cell r="B9159" t="str">
            <v xml:space="preserve">Libby Creek </v>
          </cell>
          <cell r="C9159" t="str">
            <v>Methow</v>
          </cell>
          <cell r="D9159" t="str">
            <v>no</v>
          </cell>
          <cell r="E9159" t="str">
            <v>no</v>
          </cell>
          <cell r="F9159" t="str">
            <v>no</v>
          </cell>
        </row>
        <row r="9160">
          <cell r="A9160" t="str">
            <v>Libby Creek North Fork 02</v>
          </cell>
          <cell r="B9160" t="str">
            <v xml:space="preserve">Libby Creek </v>
          </cell>
          <cell r="C9160" t="str">
            <v>Methow</v>
          </cell>
          <cell r="D9160" t="str">
            <v>no</v>
          </cell>
          <cell r="E9160" t="str">
            <v>no</v>
          </cell>
          <cell r="F9160" t="str">
            <v>no</v>
          </cell>
        </row>
        <row r="9161">
          <cell r="A9161" t="str">
            <v>Libby Creek South Fork 01</v>
          </cell>
          <cell r="B9161" t="str">
            <v xml:space="preserve">Libby Creek </v>
          </cell>
          <cell r="C9161" t="str">
            <v>Methow</v>
          </cell>
          <cell r="D9161" t="str">
            <v>no</v>
          </cell>
          <cell r="E9161" t="str">
            <v>no</v>
          </cell>
          <cell r="F9161" t="str">
            <v>no</v>
          </cell>
        </row>
        <row r="9162">
          <cell r="A9162" t="str">
            <v>Libby Creek South Fork 02</v>
          </cell>
          <cell r="B9162" t="str">
            <v xml:space="preserve">Libby Creek </v>
          </cell>
          <cell r="C9162" t="str">
            <v>Methow</v>
          </cell>
          <cell r="D9162" t="str">
            <v>no</v>
          </cell>
          <cell r="E9162" t="str">
            <v>no</v>
          </cell>
          <cell r="F9162" t="str">
            <v>no</v>
          </cell>
        </row>
        <row r="9163">
          <cell r="A9163" t="str">
            <v>Little Bridge Creek 01</v>
          </cell>
          <cell r="B9163" t="str">
            <v xml:space="preserve">Little Bridge Creek </v>
          </cell>
          <cell r="C9163" t="str">
            <v>Methow</v>
          </cell>
          <cell r="D9163" t="str">
            <v>no</v>
          </cell>
          <cell r="E9163" t="str">
            <v>no</v>
          </cell>
          <cell r="F9163" t="str">
            <v>no</v>
          </cell>
        </row>
        <row r="9164">
          <cell r="A9164" t="str">
            <v>Little Bridge Creek 02</v>
          </cell>
          <cell r="B9164" t="str">
            <v xml:space="preserve">Little Bridge Creek </v>
          </cell>
          <cell r="C9164" t="str">
            <v>Methow</v>
          </cell>
          <cell r="D9164" t="str">
            <v>yes</v>
          </cell>
          <cell r="E9164" t="str">
            <v>yes</v>
          </cell>
          <cell r="F9164" t="str">
            <v>yes</v>
          </cell>
        </row>
        <row r="9165">
          <cell r="A9165" t="str">
            <v>Little Bridge Creek 03</v>
          </cell>
          <cell r="B9165" t="str">
            <v xml:space="preserve">Little Bridge Creek </v>
          </cell>
          <cell r="C9165" t="str">
            <v>Methow</v>
          </cell>
          <cell r="D9165" t="str">
            <v>yes</v>
          </cell>
          <cell r="E9165" t="str">
            <v>yes</v>
          </cell>
          <cell r="F9165" t="str">
            <v>yes</v>
          </cell>
        </row>
        <row r="9166">
          <cell r="A9166" t="str">
            <v>Little Bridge Creek 04</v>
          </cell>
          <cell r="B9166" t="str">
            <v xml:space="preserve">Little Bridge Creek </v>
          </cell>
          <cell r="C9166" t="str">
            <v>Methow</v>
          </cell>
          <cell r="D9166" t="str">
            <v>yes</v>
          </cell>
          <cell r="E9166" t="str">
            <v>yes</v>
          </cell>
          <cell r="F9166" t="str">
            <v>yes</v>
          </cell>
        </row>
        <row r="9167">
          <cell r="A9167" t="str">
            <v>Little Bridge Creek 05</v>
          </cell>
          <cell r="B9167" t="str">
            <v xml:space="preserve">Little Bridge Creek </v>
          </cell>
          <cell r="C9167" t="str">
            <v>Methow</v>
          </cell>
          <cell r="D9167" t="str">
            <v>yes</v>
          </cell>
          <cell r="E9167" t="str">
            <v>yes</v>
          </cell>
          <cell r="F9167" t="str">
            <v>yes</v>
          </cell>
        </row>
        <row r="9168">
          <cell r="A9168" t="str">
            <v>Little Bridge Creek 06</v>
          </cell>
          <cell r="B9168" t="str">
            <v xml:space="preserve">Little Bridge Creek </v>
          </cell>
          <cell r="C9168" t="str">
            <v>Methow</v>
          </cell>
          <cell r="D9168" t="str">
            <v>yes</v>
          </cell>
          <cell r="E9168" t="str">
            <v>yes</v>
          </cell>
          <cell r="F9168" t="str">
            <v>yes</v>
          </cell>
        </row>
        <row r="9169">
          <cell r="A9169" t="str">
            <v>Little Camas Creek 01</v>
          </cell>
          <cell r="B9169" t="str">
            <v xml:space="preserve">Sand Creek </v>
          </cell>
          <cell r="C9169" t="str">
            <v>Wenatchee</v>
          </cell>
          <cell r="D9169" t="str">
            <v>no</v>
          </cell>
          <cell r="E9169" t="str">
            <v>yes</v>
          </cell>
          <cell r="F9169" t="str">
            <v>no</v>
          </cell>
        </row>
        <row r="9170">
          <cell r="A9170" t="str">
            <v>Little Giant Creek 01</v>
          </cell>
          <cell r="B9170" t="str">
            <v xml:space="preserve">Upper Chiwawa River </v>
          </cell>
          <cell r="C9170" t="str">
            <v>Wenatchee</v>
          </cell>
          <cell r="D9170" t="str">
            <v>no</v>
          </cell>
          <cell r="E9170" t="str">
            <v>yes</v>
          </cell>
          <cell r="F9170" t="str">
            <v>no</v>
          </cell>
        </row>
        <row r="9171">
          <cell r="A9171" t="str">
            <v>Little Slate Creek 01</v>
          </cell>
          <cell r="B9171" t="str">
            <v xml:space="preserve">Middle Twisp River </v>
          </cell>
          <cell r="C9171" t="str">
            <v>Methow</v>
          </cell>
          <cell r="D9171" t="str">
            <v>no</v>
          </cell>
          <cell r="E9171" t="str">
            <v>no</v>
          </cell>
          <cell r="F9171" t="str">
            <v>no</v>
          </cell>
        </row>
        <row r="9172">
          <cell r="A9172" t="str">
            <v>Little Wenatchee River Lower 01</v>
          </cell>
          <cell r="B9172" t="str">
            <v xml:space="preserve">Lower Little Wenatchee River </v>
          </cell>
          <cell r="C9172" t="str">
            <v>Wenatchee</v>
          </cell>
          <cell r="D9172" t="str">
            <v>yes</v>
          </cell>
          <cell r="E9172" t="str">
            <v>yes</v>
          </cell>
          <cell r="F9172" t="str">
            <v>yes</v>
          </cell>
        </row>
        <row r="9173">
          <cell r="A9173" t="str">
            <v>Little Wenatchee River Lower 02</v>
          </cell>
          <cell r="B9173" t="str">
            <v xml:space="preserve">Lower Little Wenatchee River </v>
          </cell>
          <cell r="C9173" t="str">
            <v>Wenatchee</v>
          </cell>
          <cell r="D9173" t="str">
            <v>yes</v>
          </cell>
          <cell r="E9173" t="str">
            <v>yes</v>
          </cell>
          <cell r="F9173" t="str">
            <v>yes</v>
          </cell>
        </row>
        <row r="9174">
          <cell r="A9174" t="str">
            <v>Little Wenatchee River Lower 03</v>
          </cell>
          <cell r="B9174" t="str">
            <v xml:space="preserve">Lower Little Wenatchee River </v>
          </cell>
          <cell r="C9174" t="str">
            <v>Wenatchee</v>
          </cell>
          <cell r="D9174" t="str">
            <v>yes</v>
          </cell>
          <cell r="E9174" t="str">
            <v>yes</v>
          </cell>
          <cell r="F9174" t="str">
            <v>yes</v>
          </cell>
        </row>
        <row r="9175">
          <cell r="A9175" t="str">
            <v>Little Wenatchee River Lower 04</v>
          </cell>
          <cell r="B9175" t="str">
            <v xml:space="preserve">Lower Little Wenatchee River </v>
          </cell>
          <cell r="C9175" t="str">
            <v>Wenatchee</v>
          </cell>
          <cell r="D9175" t="str">
            <v>yes</v>
          </cell>
          <cell r="E9175" t="str">
            <v>yes</v>
          </cell>
          <cell r="F9175" t="str">
            <v>yes</v>
          </cell>
        </row>
        <row r="9176">
          <cell r="A9176" t="str">
            <v>Little Wenatchee River Lower 05</v>
          </cell>
          <cell r="B9176" t="str">
            <v xml:space="preserve">Lower Little Wenatchee River </v>
          </cell>
          <cell r="C9176" t="str">
            <v>Wenatchee</v>
          </cell>
          <cell r="D9176" t="str">
            <v>yes</v>
          </cell>
          <cell r="E9176" t="str">
            <v>yes</v>
          </cell>
          <cell r="F9176" t="str">
            <v>yes</v>
          </cell>
        </row>
        <row r="9177">
          <cell r="A9177" t="str">
            <v>Little Wenatchee River Lower 06</v>
          </cell>
          <cell r="B9177" t="str">
            <v xml:space="preserve">Middle Little Wenatchee River </v>
          </cell>
          <cell r="C9177" t="str">
            <v>Wenatchee</v>
          </cell>
          <cell r="D9177" t="str">
            <v>no</v>
          </cell>
          <cell r="E9177" t="str">
            <v>no</v>
          </cell>
          <cell r="F9177" t="str">
            <v>yes</v>
          </cell>
        </row>
        <row r="9178">
          <cell r="A9178" t="str">
            <v>Little Wenatchee River Middle 01</v>
          </cell>
          <cell r="B9178" t="str">
            <v>Lake Creek (Wenatchee)</v>
          </cell>
          <cell r="C9178" t="str">
            <v>Wenatchee</v>
          </cell>
          <cell r="D9178" t="str">
            <v>no</v>
          </cell>
          <cell r="E9178" t="str">
            <v>no</v>
          </cell>
          <cell r="F9178" t="str">
            <v>yes</v>
          </cell>
        </row>
        <row r="9179">
          <cell r="A9179" t="str">
            <v>Little Wenatchee River Upper 01</v>
          </cell>
          <cell r="B9179" t="str">
            <v xml:space="preserve">Upper Little Wenatchee River </v>
          </cell>
          <cell r="C9179" t="str">
            <v>Wenatchee</v>
          </cell>
          <cell r="D9179" t="str">
            <v>no</v>
          </cell>
          <cell r="E9179" t="str">
            <v>no</v>
          </cell>
          <cell r="F9179" t="str">
            <v>yes</v>
          </cell>
        </row>
        <row r="9180">
          <cell r="A9180" t="str">
            <v>Little Wenatchee River Upper 02</v>
          </cell>
          <cell r="B9180" t="str">
            <v xml:space="preserve">Upper Little Wenatchee River </v>
          </cell>
          <cell r="C9180" t="str">
            <v>Wenatchee</v>
          </cell>
          <cell r="D9180" t="str">
            <v>no</v>
          </cell>
          <cell r="E9180" t="str">
            <v>no</v>
          </cell>
          <cell r="F9180" t="str">
            <v>no</v>
          </cell>
        </row>
        <row r="9181">
          <cell r="A9181" t="str">
            <v>Lost Creek 01</v>
          </cell>
          <cell r="B9181" t="str">
            <v xml:space="preserve">Lower Little Wenatchee River </v>
          </cell>
          <cell r="C9181" t="str">
            <v>Wenatchee</v>
          </cell>
          <cell r="D9181" t="str">
            <v>yes</v>
          </cell>
          <cell r="E9181" t="str">
            <v>no</v>
          </cell>
          <cell r="F9181" t="str">
            <v>no</v>
          </cell>
        </row>
        <row r="9182">
          <cell r="A9182" t="str">
            <v>Lost River Lower 01</v>
          </cell>
          <cell r="B9182" t="str">
            <v xml:space="preserve">Lower Lost River </v>
          </cell>
          <cell r="C9182" t="str">
            <v>Methow</v>
          </cell>
          <cell r="D9182" t="str">
            <v>yes</v>
          </cell>
          <cell r="E9182" t="str">
            <v>yes</v>
          </cell>
          <cell r="F9182" t="str">
            <v>yes</v>
          </cell>
        </row>
        <row r="9183">
          <cell r="A9183" t="str">
            <v>Lost River Lower 02</v>
          </cell>
          <cell r="B9183" t="str">
            <v xml:space="preserve">Lower Lost River </v>
          </cell>
          <cell r="C9183" t="str">
            <v>Methow</v>
          </cell>
          <cell r="D9183" t="str">
            <v>yes</v>
          </cell>
          <cell r="E9183" t="str">
            <v>yes</v>
          </cell>
          <cell r="F9183" t="str">
            <v>yes</v>
          </cell>
        </row>
        <row r="9184">
          <cell r="A9184" t="str">
            <v>Lost River Lower 03</v>
          </cell>
          <cell r="B9184" t="str">
            <v xml:space="preserve">Lower Lost River </v>
          </cell>
          <cell r="C9184" t="str">
            <v>Methow</v>
          </cell>
          <cell r="D9184" t="str">
            <v>yes</v>
          </cell>
          <cell r="E9184" t="str">
            <v>yes</v>
          </cell>
          <cell r="F9184" t="str">
            <v>yes</v>
          </cell>
        </row>
        <row r="9185">
          <cell r="A9185" t="str">
            <v>Lost River Lower 04</v>
          </cell>
          <cell r="B9185" t="str">
            <v xml:space="preserve">Lower Lost River </v>
          </cell>
          <cell r="C9185" t="str">
            <v>Methow</v>
          </cell>
          <cell r="D9185" t="str">
            <v>yes</v>
          </cell>
          <cell r="E9185" t="str">
            <v>yes</v>
          </cell>
          <cell r="F9185" t="str">
            <v>yes</v>
          </cell>
        </row>
        <row r="9186">
          <cell r="A9186" t="str">
            <v>Lost River Lower 05</v>
          </cell>
          <cell r="B9186" t="str">
            <v xml:space="preserve">Lower Lost River </v>
          </cell>
          <cell r="C9186" t="str">
            <v>Methow</v>
          </cell>
          <cell r="D9186" t="str">
            <v>yes</v>
          </cell>
          <cell r="E9186" t="str">
            <v>yes</v>
          </cell>
          <cell r="F9186" t="str">
            <v>yes</v>
          </cell>
        </row>
        <row r="9187">
          <cell r="A9187" t="str">
            <v>Lost River Lower 06</v>
          </cell>
          <cell r="B9187" t="str">
            <v xml:space="preserve">Lower Lost River </v>
          </cell>
          <cell r="C9187" t="str">
            <v>Methow</v>
          </cell>
          <cell r="D9187" t="str">
            <v>no</v>
          </cell>
          <cell r="E9187" t="str">
            <v>yes</v>
          </cell>
          <cell r="F9187" t="str">
            <v>yes</v>
          </cell>
        </row>
        <row r="9188">
          <cell r="A9188" t="str">
            <v>Lost River Lower 07</v>
          </cell>
          <cell r="B9188" t="str">
            <v xml:space="preserve">Upper Lost River </v>
          </cell>
          <cell r="C9188" t="str">
            <v>Methow</v>
          </cell>
          <cell r="D9188" t="str">
            <v>no</v>
          </cell>
          <cell r="E9188" t="str">
            <v>no</v>
          </cell>
          <cell r="F9188" t="str">
            <v>yes</v>
          </cell>
        </row>
        <row r="9189">
          <cell r="A9189" t="str">
            <v>Lost River Upper 01</v>
          </cell>
          <cell r="B9189" t="str">
            <v>Diamond Creek</v>
          </cell>
          <cell r="C9189" t="str">
            <v>Methow</v>
          </cell>
          <cell r="D9189" t="str">
            <v>no</v>
          </cell>
          <cell r="E9189" t="str">
            <v>no</v>
          </cell>
          <cell r="F9189" t="str">
            <v>yes</v>
          </cell>
        </row>
        <row r="9190">
          <cell r="A9190" t="str">
            <v>Lost River Upper 02</v>
          </cell>
          <cell r="B9190" t="str">
            <v>Diamond Creek</v>
          </cell>
          <cell r="C9190" t="str">
            <v>Methow</v>
          </cell>
          <cell r="D9190" t="str">
            <v>no</v>
          </cell>
          <cell r="E9190" t="str">
            <v>no</v>
          </cell>
          <cell r="F9190" t="str">
            <v>yes</v>
          </cell>
        </row>
        <row r="9191">
          <cell r="A9191" t="str">
            <v>Mad River Lower 01</v>
          </cell>
          <cell r="B9191" t="str">
            <v xml:space="preserve">Lower Mad River </v>
          </cell>
          <cell r="C9191" t="str">
            <v>Entiat</v>
          </cell>
          <cell r="D9191" t="str">
            <v>yes</v>
          </cell>
          <cell r="E9191" t="str">
            <v>yes</v>
          </cell>
          <cell r="F9191" t="str">
            <v>yes</v>
          </cell>
        </row>
        <row r="9192">
          <cell r="A9192" t="str">
            <v>Mad River Lower 02</v>
          </cell>
          <cell r="B9192" t="str">
            <v xml:space="preserve">Lower Mad River </v>
          </cell>
          <cell r="C9192" t="str">
            <v>Entiat</v>
          </cell>
          <cell r="D9192" t="str">
            <v>yes</v>
          </cell>
          <cell r="E9192" t="str">
            <v>yes</v>
          </cell>
          <cell r="F9192" t="str">
            <v>yes</v>
          </cell>
        </row>
        <row r="9193">
          <cell r="A9193" t="str">
            <v>Mad River Lower 03</v>
          </cell>
          <cell r="B9193" t="str">
            <v xml:space="preserve">Lower Mad River </v>
          </cell>
          <cell r="C9193" t="str">
            <v>Entiat</v>
          </cell>
          <cell r="D9193" t="str">
            <v>yes</v>
          </cell>
          <cell r="E9193" t="str">
            <v>yes</v>
          </cell>
          <cell r="F9193" t="str">
            <v>yes</v>
          </cell>
        </row>
        <row r="9194">
          <cell r="A9194" t="str">
            <v>Mad River Lower 04</v>
          </cell>
          <cell r="B9194" t="str">
            <v xml:space="preserve">Lower Mad River </v>
          </cell>
          <cell r="C9194" t="str">
            <v>Entiat</v>
          </cell>
          <cell r="D9194" t="str">
            <v>yes</v>
          </cell>
          <cell r="E9194" t="str">
            <v>yes</v>
          </cell>
          <cell r="F9194" t="str">
            <v>yes</v>
          </cell>
        </row>
        <row r="9195">
          <cell r="A9195" t="str">
            <v>Mad River Lower 05</v>
          </cell>
          <cell r="B9195" t="str">
            <v xml:space="preserve">Lower Mad River </v>
          </cell>
          <cell r="C9195" t="str">
            <v>Entiat</v>
          </cell>
          <cell r="D9195" t="str">
            <v>yes</v>
          </cell>
          <cell r="E9195" t="str">
            <v>yes</v>
          </cell>
          <cell r="F9195" t="str">
            <v>yes</v>
          </cell>
        </row>
        <row r="9196">
          <cell r="A9196" t="str">
            <v>Mad River Lower 06</v>
          </cell>
          <cell r="B9196" t="str">
            <v xml:space="preserve">Lower Mad River </v>
          </cell>
          <cell r="C9196" t="str">
            <v>Entiat</v>
          </cell>
          <cell r="D9196" t="str">
            <v>yes</v>
          </cell>
          <cell r="E9196" t="str">
            <v>yes</v>
          </cell>
          <cell r="F9196" t="str">
            <v>yes</v>
          </cell>
        </row>
        <row r="9197">
          <cell r="A9197" t="str">
            <v>Mad River Lower 07</v>
          </cell>
          <cell r="B9197" t="str">
            <v xml:space="preserve">Lower Mad River </v>
          </cell>
          <cell r="C9197" t="str">
            <v>Entiat</v>
          </cell>
          <cell r="D9197" t="str">
            <v>yes</v>
          </cell>
          <cell r="E9197" t="str">
            <v>yes</v>
          </cell>
          <cell r="F9197" t="str">
            <v>yes</v>
          </cell>
        </row>
        <row r="9198">
          <cell r="A9198" t="str">
            <v>Mad River Lower 08</v>
          </cell>
          <cell r="B9198" t="str">
            <v xml:space="preserve">Lower Mad River </v>
          </cell>
          <cell r="C9198" t="str">
            <v>Entiat</v>
          </cell>
          <cell r="D9198" t="str">
            <v>yes</v>
          </cell>
          <cell r="E9198" t="str">
            <v>yes</v>
          </cell>
          <cell r="F9198" t="str">
            <v>yes</v>
          </cell>
        </row>
        <row r="9199">
          <cell r="A9199" t="str">
            <v>Mad River Lower 09</v>
          </cell>
          <cell r="B9199" t="str">
            <v xml:space="preserve">Lower Mad River </v>
          </cell>
          <cell r="C9199" t="str">
            <v>Entiat</v>
          </cell>
          <cell r="D9199" t="str">
            <v>no</v>
          </cell>
          <cell r="E9199" t="str">
            <v>yes</v>
          </cell>
          <cell r="F9199" t="str">
            <v>yes</v>
          </cell>
        </row>
        <row r="9200">
          <cell r="A9200" t="str">
            <v>Mad River Lower 10</v>
          </cell>
          <cell r="B9200" t="str">
            <v xml:space="preserve">Lower Mad River </v>
          </cell>
          <cell r="C9200" t="str">
            <v>Entiat</v>
          </cell>
          <cell r="D9200" t="str">
            <v>no</v>
          </cell>
          <cell r="E9200" t="str">
            <v>yes</v>
          </cell>
          <cell r="F9200" t="str">
            <v>yes</v>
          </cell>
        </row>
        <row r="9201">
          <cell r="A9201" t="str">
            <v>Mad River Upper 01</v>
          </cell>
          <cell r="B9201" t="str">
            <v xml:space="preserve">Upper Mad River </v>
          </cell>
          <cell r="C9201" t="str">
            <v>Entiat</v>
          </cell>
          <cell r="D9201" t="str">
            <v>no</v>
          </cell>
          <cell r="E9201" t="str">
            <v>yes</v>
          </cell>
          <cell r="F9201" t="str">
            <v>yes</v>
          </cell>
        </row>
        <row r="9202">
          <cell r="A9202" t="str">
            <v>Mad River Upper 02</v>
          </cell>
          <cell r="B9202" t="str">
            <v xml:space="preserve">Upper Mad River </v>
          </cell>
          <cell r="C9202" t="str">
            <v>Entiat</v>
          </cell>
          <cell r="D9202" t="str">
            <v>no</v>
          </cell>
          <cell r="E9202" t="str">
            <v>yes</v>
          </cell>
          <cell r="F9202" t="str">
            <v>yes</v>
          </cell>
        </row>
        <row r="9203">
          <cell r="A9203" t="str">
            <v>Mad River Upper 03</v>
          </cell>
          <cell r="B9203" t="str">
            <v xml:space="preserve">Upper Mad River </v>
          </cell>
          <cell r="C9203" t="str">
            <v>Entiat</v>
          </cell>
          <cell r="D9203" t="str">
            <v>no</v>
          </cell>
          <cell r="E9203" t="str">
            <v>yes</v>
          </cell>
          <cell r="F9203" t="str">
            <v>yes</v>
          </cell>
        </row>
        <row r="9204">
          <cell r="A9204" t="str">
            <v>Mad River Upper 04</v>
          </cell>
          <cell r="B9204" t="str">
            <v xml:space="preserve">Upper Mad River </v>
          </cell>
          <cell r="C9204" t="str">
            <v>Entiat</v>
          </cell>
          <cell r="D9204" t="str">
            <v>no</v>
          </cell>
          <cell r="E9204" t="str">
            <v>yes</v>
          </cell>
          <cell r="F9204" t="str">
            <v>yes</v>
          </cell>
        </row>
        <row r="9205">
          <cell r="A9205" t="str">
            <v>Mad River Upper 05</v>
          </cell>
          <cell r="B9205" t="str">
            <v xml:space="preserve">Upper Mad River </v>
          </cell>
          <cell r="C9205" t="str">
            <v>Entiat</v>
          </cell>
          <cell r="D9205" t="str">
            <v>no</v>
          </cell>
          <cell r="E9205" t="str">
            <v>no</v>
          </cell>
          <cell r="F9205" t="str">
            <v>yes</v>
          </cell>
        </row>
        <row r="9206">
          <cell r="A9206" t="str">
            <v>Maple Creek 01</v>
          </cell>
          <cell r="B9206" t="str">
            <v xml:space="preserve">Upper Chiwawa River </v>
          </cell>
          <cell r="C9206" t="str">
            <v>Wenatchee</v>
          </cell>
          <cell r="D9206" t="str">
            <v>no</v>
          </cell>
          <cell r="E9206" t="str">
            <v>yes</v>
          </cell>
          <cell r="F9206" t="str">
            <v>no</v>
          </cell>
        </row>
        <row r="9207">
          <cell r="A9207" t="str">
            <v>Methow River Alder 01</v>
          </cell>
          <cell r="B9207" t="str">
            <v>Methow River-Alder Creek</v>
          </cell>
          <cell r="C9207" t="str">
            <v>Methow</v>
          </cell>
          <cell r="D9207" t="str">
            <v>yes</v>
          </cell>
          <cell r="E9207" t="str">
            <v>yes</v>
          </cell>
          <cell r="F9207" t="str">
            <v>yes</v>
          </cell>
        </row>
        <row r="9208">
          <cell r="A9208" t="str">
            <v>Methow River Alder 02</v>
          </cell>
          <cell r="B9208" t="str">
            <v>Methow River-Alder Creek</v>
          </cell>
          <cell r="C9208" t="str">
            <v>Methow</v>
          </cell>
          <cell r="D9208" t="str">
            <v>yes</v>
          </cell>
          <cell r="E9208" t="str">
            <v>yes</v>
          </cell>
          <cell r="F9208" t="str">
            <v>yes</v>
          </cell>
        </row>
        <row r="9209">
          <cell r="A9209" t="str">
            <v>Methow River Alder 03</v>
          </cell>
          <cell r="B9209" t="str">
            <v>Methow River-Alder Creek</v>
          </cell>
          <cell r="C9209" t="str">
            <v>Methow</v>
          </cell>
          <cell r="D9209" t="str">
            <v>yes</v>
          </cell>
          <cell r="E9209" t="str">
            <v>yes</v>
          </cell>
          <cell r="F9209" t="str">
            <v>yes</v>
          </cell>
        </row>
        <row r="9210">
          <cell r="A9210" t="str">
            <v>Methow River Alder 04</v>
          </cell>
          <cell r="B9210" t="str">
            <v>Methow River-Alder Creek</v>
          </cell>
          <cell r="C9210" t="str">
            <v>Methow</v>
          </cell>
          <cell r="D9210" t="str">
            <v>yes</v>
          </cell>
          <cell r="E9210" t="str">
            <v>yes</v>
          </cell>
          <cell r="F9210" t="str">
            <v>yes</v>
          </cell>
        </row>
        <row r="9211">
          <cell r="A9211" t="str">
            <v>Methow River Alder 05</v>
          </cell>
          <cell r="B9211" t="str">
            <v>Methow River-Alder Creek</v>
          </cell>
          <cell r="C9211" t="str">
            <v>Methow</v>
          </cell>
          <cell r="D9211" t="str">
            <v>yes</v>
          </cell>
          <cell r="E9211" t="str">
            <v>yes</v>
          </cell>
          <cell r="F9211" t="str">
            <v>yes</v>
          </cell>
        </row>
        <row r="9212">
          <cell r="A9212" t="str">
            <v>Methow River Alder 06</v>
          </cell>
          <cell r="B9212" t="str">
            <v>Methow River-Alder Creek</v>
          </cell>
          <cell r="C9212" t="str">
            <v>Methow</v>
          </cell>
          <cell r="D9212" t="str">
            <v>yes</v>
          </cell>
          <cell r="E9212" t="str">
            <v>yes</v>
          </cell>
          <cell r="F9212" t="str">
            <v>yes</v>
          </cell>
        </row>
        <row r="9213">
          <cell r="A9213" t="str">
            <v>Methow River Alder 07</v>
          </cell>
          <cell r="B9213" t="str">
            <v>Methow River-Alder Creek</v>
          </cell>
          <cell r="C9213" t="str">
            <v>Methow</v>
          </cell>
          <cell r="D9213" t="str">
            <v>yes</v>
          </cell>
          <cell r="E9213" t="str">
            <v>yes</v>
          </cell>
          <cell r="F9213" t="str">
            <v>yes</v>
          </cell>
        </row>
        <row r="9214">
          <cell r="A9214" t="str">
            <v>Methow River Alder 08</v>
          </cell>
          <cell r="B9214" t="str">
            <v>Methow River-Alder Creek</v>
          </cell>
          <cell r="C9214" t="str">
            <v>Methow</v>
          </cell>
          <cell r="D9214" t="str">
            <v>yes</v>
          </cell>
          <cell r="E9214" t="str">
            <v>yes</v>
          </cell>
          <cell r="F9214" t="str">
            <v>yes</v>
          </cell>
        </row>
        <row r="9215">
          <cell r="A9215" t="str">
            <v>Methow River Alta Coulee 01</v>
          </cell>
          <cell r="B9215" t="str">
            <v>Methow River-Alta Coulee</v>
          </cell>
          <cell r="C9215" t="str">
            <v>Methow</v>
          </cell>
          <cell r="D9215" t="str">
            <v>yes</v>
          </cell>
          <cell r="E9215" t="str">
            <v>yes</v>
          </cell>
          <cell r="F9215" t="str">
            <v>yes</v>
          </cell>
        </row>
        <row r="9216">
          <cell r="A9216" t="str">
            <v>Methow River Alta Coulee 02</v>
          </cell>
          <cell r="B9216" t="str">
            <v>Methow River-Alta Coulee</v>
          </cell>
          <cell r="C9216" t="str">
            <v>Methow</v>
          </cell>
          <cell r="D9216" t="str">
            <v>yes</v>
          </cell>
          <cell r="E9216" t="str">
            <v>yes</v>
          </cell>
          <cell r="F9216" t="str">
            <v>yes</v>
          </cell>
        </row>
        <row r="9217">
          <cell r="A9217" t="str">
            <v>Methow River Alta Coulee 03</v>
          </cell>
          <cell r="B9217" t="str">
            <v>Methow River-Alta Coulee</v>
          </cell>
          <cell r="C9217" t="str">
            <v>Methow</v>
          </cell>
          <cell r="D9217" t="str">
            <v>yes</v>
          </cell>
          <cell r="E9217" t="str">
            <v>yes</v>
          </cell>
          <cell r="F9217" t="str">
            <v>yes</v>
          </cell>
        </row>
        <row r="9218">
          <cell r="A9218" t="str">
            <v>Methow River Alta Coulee 04</v>
          </cell>
          <cell r="B9218" t="str">
            <v>Methow River-Alta Coulee</v>
          </cell>
          <cell r="C9218" t="str">
            <v>Methow</v>
          </cell>
          <cell r="D9218" t="str">
            <v>yes</v>
          </cell>
          <cell r="E9218" t="str">
            <v>yes</v>
          </cell>
          <cell r="F9218" t="str">
            <v>yes</v>
          </cell>
        </row>
        <row r="9219">
          <cell r="A9219" t="str">
            <v>Methow River Alta Coulee 05</v>
          </cell>
          <cell r="B9219" t="str">
            <v>Methow River-Alta Coulee</v>
          </cell>
          <cell r="C9219" t="str">
            <v>Methow</v>
          </cell>
          <cell r="D9219" t="str">
            <v>yes</v>
          </cell>
          <cell r="E9219" t="str">
            <v>yes</v>
          </cell>
          <cell r="F9219" t="str">
            <v>yes</v>
          </cell>
        </row>
        <row r="9220">
          <cell r="A9220" t="str">
            <v>Methow River Alta Coulee 06</v>
          </cell>
          <cell r="B9220" t="str">
            <v>Methow River-Alta Coulee</v>
          </cell>
          <cell r="C9220" t="str">
            <v>Methow</v>
          </cell>
          <cell r="D9220" t="str">
            <v>yes</v>
          </cell>
          <cell r="E9220" t="str">
            <v>yes</v>
          </cell>
          <cell r="F9220" t="str">
            <v>yes</v>
          </cell>
        </row>
        <row r="9221">
          <cell r="A9221" t="str">
            <v>Methow River McFarland 01</v>
          </cell>
          <cell r="B9221" t="str">
            <v>Methow River-McFarland Creek</v>
          </cell>
          <cell r="C9221" t="str">
            <v>Methow</v>
          </cell>
          <cell r="D9221" t="str">
            <v>yes</v>
          </cell>
          <cell r="E9221" t="str">
            <v>yes</v>
          </cell>
          <cell r="F9221" t="str">
            <v>yes</v>
          </cell>
        </row>
        <row r="9222">
          <cell r="A9222" t="str">
            <v>Methow River McFarland 02</v>
          </cell>
          <cell r="B9222" t="str">
            <v>Methow River-McFarland Creek</v>
          </cell>
          <cell r="C9222" t="str">
            <v>Methow</v>
          </cell>
          <cell r="D9222" t="str">
            <v>yes</v>
          </cell>
          <cell r="E9222" t="str">
            <v>yes</v>
          </cell>
          <cell r="F9222" t="str">
            <v>yes</v>
          </cell>
        </row>
        <row r="9223">
          <cell r="A9223" t="str">
            <v>Methow River McFarland 03</v>
          </cell>
          <cell r="B9223" t="str">
            <v>Methow River-McFarland Creek</v>
          </cell>
          <cell r="C9223" t="str">
            <v>Methow</v>
          </cell>
          <cell r="D9223" t="str">
            <v>yes</v>
          </cell>
          <cell r="E9223" t="str">
            <v>yes</v>
          </cell>
          <cell r="F9223" t="str">
            <v>yes</v>
          </cell>
        </row>
        <row r="9224">
          <cell r="A9224" t="str">
            <v>Methow River McFarland 04</v>
          </cell>
          <cell r="B9224" t="str">
            <v>Methow River-McFarland Creek</v>
          </cell>
          <cell r="C9224" t="str">
            <v>Methow</v>
          </cell>
          <cell r="D9224" t="str">
            <v>yes</v>
          </cell>
          <cell r="E9224" t="str">
            <v>yes</v>
          </cell>
          <cell r="F9224" t="str">
            <v>yes</v>
          </cell>
        </row>
        <row r="9225">
          <cell r="A9225" t="str">
            <v>Methow River McFarland 05</v>
          </cell>
          <cell r="B9225" t="str">
            <v>Methow River-McFarland Creek</v>
          </cell>
          <cell r="C9225" t="str">
            <v>Methow</v>
          </cell>
          <cell r="D9225" t="str">
            <v>yes</v>
          </cell>
          <cell r="E9225" t="str">
            <v>yes</v>
          </cell>
          <cell r="F9225" t="str">
            <v>yes</v>
          </cell>
        </row>
        <row r="9226">
          <cell r="A9226" t="str">
            <v>Methow River McFarland 06</v>
          </cell>
          <cell r="B9226" t="str">
            <v>Methow River-McFarland Creek</v>
          </cell>
          <cell r="C9226" t="str">
            <v>Methow</v>
          </cell>
          <cell r="D9226" t="str">
            <v>yes</v>
          </cell>
          <cell r="E9226" t="str">
            <v>yes</v>
          </cell>
          <cell r="F9226" t="str">
            <v>yes</v>
          </cell>
        </row>
        <row r="9227">
          <cell r="A9227" t="str">
            <v>Methow River Rattlesnake 01</v>
          </cell>
          <cell r="B9227" t="str">
            <v>Methow River-Rattlesnake Creek</v>
          </cell>
          <cell r="C9227" t="str">
            <v>Methow</v>
          </cell>
          <cell r="D9227" t="str">
            <v>yes</v>
          </cell>
          <cell r="E9227" t="str">
            <v>yes</v>
          </cell>
          <cell r="F9227" t="str">
            <v>yes</v>
          </cell>
        </row>
        <row r="9228">
          <cell r="A9228" t="str">
            <v>Methow River Rattlesnake 02</v>
          </cell>
          <cell r="B9228" t="str">
            <v>Methow River-Rattlesnake Creek</v>
          </cell>
          <cell r="C9228" t="str">
            <v>Methow</v>
          </cell>
          <cell r="D9228" t="str">
            <v>yes</v>
          </cell>
          <cell r="E9228" t="str">
            <v>yes</v>
          </cell>
          <cell r="F9228" t="str">
            <v>yes</v>
          </cell>
        </row>
        <row r="9229">
          <cell r="A9229" t="str">
            <v>Methow River Rattlesnake 03</v>
          </cell>
          <cell r="B9229" t="str">
            <v>Methow River-Rattlesnake Creek</v>
          </cell>
          <cell r="C9229" t="str">
            <v>Methow</v>
          </cell>
          <cell r="D9229" t="str">
            <v>yes</v>
          </cell>
          <cell r="E9229" t="str">
            <v>yes</v>
          </cell>
          <cell r="F9229" t="str">
            <v>yes</v>
          </cell>
        </row>
        <row r="9230">
          <cell r="A9230" t="str">
            <v>Methow River Rattlesnake 04</v>
          </cell>
          <cell r="B9230" t="str">
            <v xml:space="preserve">Lower Lost River </v>
          </cell>
          <cell r="C9230" t="str">
            <v>Methow</v>
          </cell>
          <cell r="D9230" t="str">
            <v>yes</v>
          </cell>
          <cell r="E9230" t="str">
            <v>yes</v>
          </cell>
          <cell r="F9230" t="str">
            <v>yes</v>
          </cell>
        </row>
        <row r="9231">
          <cell r="A9231" t="str">
            <v>Methow River Rattlesnake 05</v>
          </cell>
          <cell r="B9231" t="str">
            <v xml:space="preserve">Robinson Creek </v>
          </cell>
          <cell r="C9231" t="str">
            <v>Methow</v>
          </cell>
          <cell r="D9231" t="str">
            <v>yes</v>
          </cell>
          <cell r="E9231" t="str">
            <v>yes</v>
          </cell>
          <cell r="F9231" t="str">
            <v>yes</v>
          </cell>
        </row>
        <row r="9232">
          <cell r="A9232" t="str">
            <v>Methow River Rattlesnake 06</v>
          </cell>
          <cell r="B9232" t="str">
            <v xml:space="preserve">West Fork Methow River </v>
          </cell>
          <cell r="C9232" t="str">
            <v>Methow</v>
          </cell>
          <cell r="D9232" t="str">
            <v>yes</v>
          </cell>
          <cell r="E9232" t="str">
            <v>yes</v>
          </cell>
          <cell r="F9232" t="str">
            <v>yes</v>
          </cell>
        </row>
        <row r="9233">
          <cell r="A9233" t="str">
            <v>Methow River Texas 01</v>
          </cell>
          <cell r="B9233" t="str">
            <v>Methow River-Texas Creek</v>
          </cell>
          <cell r="C9233" t="str">
            <v>Methow</v>
          </cell>
          <cell r="D9233" t="str">
            <v>yes</v>
          </cell>
          <cell r="E9233" t="str">
            <v>yes</v>
          </cell>
          <cell r="F9233" t="str">
            <v>yes</v>
          </cell>
        </row>
        <row r="9234">
          <cell r="A9234" t="str">
            <v>Methow River Texas 02</v>
          </cell>
          <cell r="B9234" t="str">
            <v>Methow River-Texas Creek</v>
          </cell>
          <cell r="C9234" t="str">
            <v>Methow</v>
          </cell>
          <cell r="D9234" t="str">
            <v>yes</v>
          </cell>
          <cell r="E9234" t="str">
            <v>yes</v>
          </cell>
          <cell r="F9234" t="str">
            <v>yes</v>
          </cell>
        </row>
        <row r="9235">
          <cell r="A9235" t="str">
            <v>Methow River Texas 03</v>
          </cell>
          <cell r="B9235" t="str">
            <v>Methow River-Texas Creek</v>
          </cell>
          <cell r="C9235" t="str">
            <v>Methow</v>
          </cell>
          <cell r="D9235" t="str">
            <v>yes</v>
          </cell>
          <cell r="E9235" t="str">
            <v>yes</v>
          </cell>
          <cell r="F9235" t="str">
            <v>yes</v>
          </cell>
        </row>
        <row r="9236">
          <cell r="A9236" t="str">
            <v>Methow River Texas 04</v>
          </cell>
          <cell r="B9236" t="str">
            <v>Methow River-Texas Creek</v>
          </cell>
          <cell r="C9236" t="str">
            <v>Methow</v>
          </cell>
          <cell r="D9236" t="str">
            <v>yes</v>
          </cell>
          <cell r="E9236" t="str">
            <v>yes</v>
          </cell>
          <cell r="F9236" t="str">
            <v>yes</v>
          </cell>
        </row>
        <row r="9237">
          <cell r="A9237" t="str">
            <v>Methow River Thompson 01</v>
          </cell>
          <cell r="B9237" t="str">
            <v>Methow River-Thompson Creek</v>
          </cell>
          <cell r="C9237" t="str">
            <v>Methow</v>
          </cell>
          <cell r="D9237" t="str">
            <v>yes</v>
          </cell>
          <cell r="E9237" t="str">
            <v>yes</v>
          </cell>
          <cell r="F9237" t="str">
            <v>yes</v>
          </cell>
        </row>
        <row r="9238">
          <cell r="A9238" t="str">
            <v>Methow River Thompson 02</v>
          </cell>
          <cell r="B9238" t="str">
            <v>Methow River-Thompson Creek</v>
          </cell>
          <cell r="C9238" t="str">
            <v>Methow</v>
          </cell>
          <cell r="D9238" t="str">
            <v>yes</v>
          </cell>
          <cell r="E9238" t="str">
            <v>yes</v>
          </cell>
          <cell r="F9238" t="str">
            <v>yes</v>
          </cell>
        </row>
        <row r="9239">
          <cell r="A9239" t="str">
            <v>Methow River Thompson 03</v>
          </cell>
          <cell r="B9239" t="str">
            <v>Methow River-Thompson Creek</v>
          </cell>
          <cell r="C9239" t="str">
            <v>Methow</v>
          </cell>
          <cell r="D9239" t="str">
            <v>yes</v>
          </cell>
          <cell r="E9239" t="str">
            <v>yes</v>
          </cell>
          <cell r="F9239" t="str">
            <v>yes</v>
          </cell>
        </row>
        <row r="9240">
          <cell r="A9240" t="str">
            <v>Methow River Thompson 04</v>
          </cell>
          <cell r="B9240" t="str">
            <v>Methow River-Thompson Creek</v>
          </cell>
          <cell r="C9240" t="str">
            <v>Methow</v>
          </cell>
          <cell r="D9240" t="str">
            <v>yes</v>
          </cell>
          <cell r="E9240" t="str">
            <v>yes</v>
          </cell>
          <cell r="F9240" t="str">
            <v>yes</v>
          </cell>
        </row>
        <row r="9241">
          <cell r="A9241" t="str">
            <v>Methow River Thompson 05</v>
          </cell>
          <cell r="B9241" t="str">
            <v>Methow River-Thompson Creek</v>
          </cell>
          <cell r="C9241" t="str">
            <v>Methow</v>
          </cell>
          <cell r="D9241" t="str">
            <v>yes</v>
          </cell>
          <cell r="E9241" t="str">
            <v>yes</v>
          </cell>
          <cell r="F9241" t="str">
            <v>yes</v>
          </cell>
        </row>
        <row r="9242">
          <cell r="A9242" t="str">
            <v>Methow River Thompson 06</v>
          </cell>
          <cell r="B9242" t="str">
            <v>Methow River-Thompson Creek</v>
          </cell>
          <cell r="C9242" t="str">
            <v>Methow</v>
          </cell>
          <cell r="D9242" t="str">
            <v>yes</v>
          </cell>
          <cell r="E9242" t="str">
            <v>yes</v>
          </cell>
          <cell r="F9242" t="str">
            <v>yes</v>
          </cell>
        </row>
        <row r="9243">
          <cell r="A9243" t="str">
            <v>Methow River Thompson 07</v>
          </cell>
          <cell r="B9243" t="str">
            <v>Methow River-Thompson Creek</v>
          </cell>
          <cell r="C9243" t="str">
            <v>Methow</v>
          </cell>
          <cell r="D9243" t="str">
            <v>yes</v>
          </cell>
          <cell r="E9243" t="str">
            <v>yes</v>
          </cell>
          <cell r="F9243" t="str">
            <v>yes</v>
          </cell>
        </row>
        <row r="9244">
          <cell r="A9244" t="str">
            <v>Methow River Thompson 08</v>
          </cell>
          <cell r="B9244" t="str">
            <v>Methow River-Thompson Creek</v>
          </cell>
          <cell r="C9244" t="str">
            <v>Methow</v>
          </cell>
          <cell r="D9244" t="str">
            <v>yes</v>
          </cell>
          <cell r="E9244" t="str">
            <v>yes</v>
          </cell>
          <cell r="F9244" t="str">
            <v>yes</v>
          </cell>
        </row>
        <row r="9245">
          <cell r="A9245" t="str">
            <v>Methow River Thompson 09</v>
          </cell>
          <cell r="B9245" t="str">
            <v>Methow River-Thompson Creek</v>
          </cell>
          <cell r="C9245" t="str">
            <v>Methow</v>
          </cell>
          <cell r="D9245" t="str">
            <v>yes</v>
          </cell>
          <cell r="E9245" t="str">
            <v>yes</v>
          </cell>
          <cell r="F9245" t="str">
            <v>yes</v>
          </cell>
        </row>
        <row r="9246">
          <cell r="A9246" t="str">
            <v>Methow River West Fork 01</v>
          </cell>
          <cell r="B9246" t="str">
            <v xml:space="preserve">West Fork Methow River </v>
          </cell>
          <cell r="C9246" t="str">
            <v>Methow</v>
          </cell>
          <cell r="D9246" t="str">
            <v>yes</v>
          </cell>
          <cell r="E9246" t="str">
            <v>yes</v>
          </cell>
          <cell r="F9246" t="str">
            <v>yes</v>
          </cell>
        </row>
        <row r="9247">
          <cell r="A9247" t="str">
            <v>Methow River West Fork 02</v>
          </cell>
          <cell r="B9247" t="str">
            <v xml:space="preserve">West Fork Methow River </v>
          </cell>
          <cell r="C9247" t="str">
            <v>Methow</v>
          </cell>
          <cell r="D9247" t="str">
            <v>yes</v>
          </cell>
          <cell r="E9247" t="str">
            <v>yes</v>
          </cell>
          <cell r="F9247" t="str">
            <v>yes</v>
          </cell>
        </row>
        <row r="9248">
          <cell r="A9248" t="str">
            <v>Methow River West Fork 03</v>
          </cell>
          <cell r="B9248" t="str">
            <v xml:space="preserve">West Fork Methow River </v>
          </cell>
          <cell r="C9248" t="str">
            <v>Methow</v>
          </cell>
          <cell r="D9248" t="str">
            <v>yes</v>
          </cell>
          <cell r="E9248" t="str">
            <v>yes</v>
          </cell>
          <cell r="F9248" t="str">
            <v>yes</v>
          </cell>
        </row>
        <row r="9249">
          <cell r="A9249" t="str">
            <v>Methow River West Fork 04</v>
          </cell>
          <cell r="B9249" t="str">
            <v xml:space="preserve">West Fork Methow River </v>
          </cell>
          <cell r="C9249" t="str">
            <v>Methow</v>
          </cell>
          <cell r="D9249" t="str">
            <v>no</v>
          </cell>
          <cell r="E9249" t="str">
            <v>no</v>
          </cell>
          <cell r="F9249" t="str">
            <v>yes</v>
          </cell>
        </row>
        <row r="9250">
          <cell r="A9250" t="str">
            <v>Middle Shaser Creek 01</v>
          </cell>
          <cell r="B9250" t="str">
            <v xml:space="preserve">Upper Peshastin Creek </v>
          </cell>
          <cell r="C9250" t="str">
            <v>Wenatchee</v>
          </cell>
          <cell r="D9250" t="str">
            <v>no</v>
          </cell>
          <cell r="E9250" t="str">
            <v>yes</v>
          </cell>
          <cell r="F9250" t="str">
            <v>no</v>
          </cell>
        </row>
        <row r="9251">
          <cell r="A9251" t="str">
            <v>Mill Creek Nason 01</v>
          </cell>
          <cell r="B9251" t="str">
            <v xml:space="preserve">Upper Nason Creek </v>
          </cell>
          <cell r="C9251" t="str">
            <v>Wenatchee</v>
          </cell>
          <cell r="D9251" t="str">
            <v>no</v>
          </cell>
          <cell r="E9251" t="str">
            <v>no</v>
          </cell>
          <cell r="F9251" t="str">
            <v>yes</v>
          </cell>
        </row>
        <row r="9252">
          <cell r="A9252" t="str">
            <v>Mill Creek Peshastin 01</v>
          </cell>
          <cell r="B9252" t="str">
            <v xml:space="preserve">Lower Peshastin Creek </v>
          </cell>
          <cell r="C9252" t="str">
            <v>Wenatchee</v>
          </cell>
          <cell r="D9252" t="str">
            <v>yes</v>
          </cell>
          <cell r="E9252" t="str">
            <v>yes</v>
          </cell>
          <cell r="F9252" t="str">
            <v>yes</v>
          </cell>
        </row>
        <row r="9253">
          <cell r="A9253" t="str">
            <v>Mill Creek Peshastin 02</v>
          </cell>
          <cell r="B9253" t="str">
            <v xml:space="preserve">Lower Peshastin Creek </v>
          </cell>
          <cell r="C9253" t="str">
            <v>Wenatchee</v>
          </cell>
          <cell r="D9253" t="str">
            <v>no</v>
          </cell>
          <cell r="E9253" t="str">
            <v>no</v>
          </cell>
          <cell r="F9253" t="str">
            <v>no</v>
          </cell>
        </row>
        <row r="9254">
          <cell r="A9254" t="str">
            <v>Minnow Creek 01</v>
          </cell>
          <cell r="B9254" t="str">
            <v>Chikamin Creek</v>
          </cell>
          <cell r="C9254" t="str">
            <v>Wenatchee</v>
          </cell>
          <cell r="D9254" t="str">
            <v>yes</v>
          </cell>
          <cell r="E9254" t="str">
            <v>no</v>
          </cell>
          <cell r="F9254" t="str">
            <v>no</v>
          </cell>
        </row>
        <row r="9255">
          <cell r="A9255" t="str">
            <v>Minnow Creek 02</v>
          </cell>
          <cell r="B9255" t="str">
            <v>Chikamin Creek</v>
          </cell>
          <cell r="C9255" t="str">
            <v>Wenatchee</v>
          </cell>
          <cell r="D9255" t="str">
            <v>no</v>
          </cell>
          <cell r="E9255" t="str">
            <v>yes</v>
          </cell>
          <cell r="F9255" t="str">
            <v>no</v>
          </cell>
        </row>
        <row r="9256">
          <cell r="A9256" t="str">
            <v>Mission Creek 01</v>
          </cell>
          <cell r="B9256" t="str">
            <v>Mission Creek-Brender Creek</v>
          </cell>
          <cell r="C9256" t="str">
            <v>Wenatchee</v>
          </cell>
          <cell r="D9256" t="str">
            <v>yes</v>
          </cell>
          <cell r="E9256" t="str">
            <v>yes</v>
          </cell>
          <cell r="F9256" t="str">
            <v>no</v>
          </cell>
        </row>
        <row r="9257">
          <cell r="A9257" t="str">
            <v>Mission Creek 02</v>
          </cell>
          <cell r="B9257" t="str">
            <v>Mission Creek-Brender Creek</v>
          </cell>
          <cell r="C9257" t="str">
            <v>Wenatchee</v>
          </cell>
          <cell r="D9257" t="str">
            <v>no</v>
          </cell>
          <cell r="E9257" t="str">
            <v>yes</v>
          </cell>
          <cell r="F9257" t="str">
            <v>no</v>
          </cell>
        </row>
        <row r="9258">
          <cell r="A9258" t="str">
            <v>Mission Creek 03</v>
          </cell>
          <cell r="B9258" t="str">
            <v>Mission Creek-Brender Creek</v>
          </cell>
          <cell r="C9258" t="str">
            <v>Wenatchee</v>
          </cell>
          <cell r="D9258" t="str">
            <v>no</v>
          </cell>
          <cell r="E9258" t="str">
            <v>yes</v>
          </cell>
          <cell r="F9258" t="str">
            <v>no</v>
          </cell>
        </row>
        <row r="9259">
          <cell r="A9259" t="str">
            <v>Mission Creek 04</v>
          </cell>
          <cell r="B9259" t="str">
            <v>Mission Creek-Brender Creek</v>
          </cell>
          <cell r="C9259" t="str">
            <v>Wenatchee</v>
          </cell>
          <cell r="D9259" t="str">
            <v>no</v>
          </cell>
          <cell r="E9259" t="str">
            <v>yes</v>
          </cell>
          <cell r="F9259" t="str">
            <v>no</v>
          </cell>
        </row>
        <row r="9260">
          <cell r="A9260" t="str">
            <v>Mission Creek 05</v>
          </cell>
          <cell r="B9260" t="str">
            <v>Mission Creek-Brender Creek</v>
          </cell>
          <cell r="C9260" t="str">
            <v>Wenatchee</v>
          </cell>
          <cell r="D9260" t="str">
            <v>no</v>
          </cell>
          <cell r="E9260" t="str">
            <v>yes</v>
          </cell>
          <cell r="F9260" t="str">
            <v>no</v>
          </cell>
        </row>
        <row r="9261">
          <cell r="A9261" t="str">
            <v>Mission Creek 06</v>
          </cell>
          <cell r="B9261" t="str">
            <v>Mission Creek-Brender Creek</v>
          </cell>
          <cell r="C9261" t="str">
            <v>Wenatchee</v>
          </cell>
          <cell r="D9261" t="str">
            <v>no</v>
          </cell>
          <cell r="E9261" t="str">
            <v>yes</v>
          </cell>
          <cell r="F9261" t="str">
            <v>no</v>
          </cell>
        </row>
        <row r="9262">
          <cell r="A9262" t="str">
            <v>Mission Creek 07</v>
          </cell>
          <cell r="B9262" t="str">
            <v>Mission Creek-Brender Creek</v>
          </cell>
          <cell r="C9262" t="str">
            <v>Wenatchee</v>
          </cell>
          <cell r="D9262" t="str">
            <v>no</v>
          </cell>
          <cell r="E9262" t="str">
            <v>yes</v>
          </cell>
          <cell r="F9262" t="str">
            <v>no</v>
          </cell>
        </row>
        <row r="9263">
          <cell r="A9263" t="str">
            <v>Mission Creek 08</v>
          </cell>
          <cell r="B9263" t="str">
            <v>East Fork Mission Creek</v>
          </cell>
          <cell r="C9263" t="str">
            <v>Wenatchee</v>
          </cell>
          <cell r="D9263" t="str">
            <v>no</v>
          </cell>
          <cell r="E9263" t="str">
            <v>yes</v>
          </cell>
          <cell r="F9263" t="str">
            <v>no</v>
          </cell>
        </row>
        <row r="9264">
          <cell r="A9264" t="str">
            <v>Mission Creek 09</v>
          </cell>
          <cell r="B9264" t="str">
            <v>East Fork Mission Creek</v>
          </cell>
          <cell r="C9264" t="str">
            <v>Wenatchee</v>
          </cell>
          <cell r="D9264" t="str">
            <v>no</v>
          </cell>
          <cell r="E9264" t="str">
            <v>yes</v>
          </cell>
          <cell r="F9264" t="str">
            <v>no</v>
          </cell>
        </row>
        <row r="9265">
          <cell r="A9265" t="str">
            <v>Mission Creek East Fork 01</v>
          </cell>
          <cell r="B9265" t="str">
            <v>East Fork Mission Creek</v>
          </cell>
          <cell r="C9265" t="str">
            <v>Wenatchee</v>
          </cell>
          <cell r="D9265" t="str">
            <v>no</v>
          </cell>
          <cell r="E9265" t="str">
            <v>yes</v>
          </cell>
          <cell r="F9265" t="str">
            <v>no</v>
          </cell>
        </row>
        <row r="9266">
          <cell r="A9266" t="str">
            <v>Monument Creek 01</v>
          </cell>
          <cell r="B9266" t="str">
            <v xml:space="preserve">Lower Lost River </v>
          </cell>
          <cell r="C9266" t="str">
            <v>Methow</v>
          </cell>
          <cell r="D9266" t="str">
            <v>yes</v>
          </cell>
          <cell r="E9266" t="str">
            <v>yes</v>
          </cell>
          <cell r="F9266" t="str">
            <v>yes</v>
          </cell>
        </row>
        <row r="9267">
          <cell r="A9267" t="str">
            <v>Mud Creek 01</v>
          </cell>
          <cell r="B9267" t="str">
            <v>Mud Creek</v>
          </cell>
          <cell r="C9267" t="str">
            <v>Entiat</v>
          </cell>
          <cell r="D9267" t="str">
            <v>yes</v>
          </cell>
          <cell r="E9267" t="str">
            <v>yes</v>
          </cell>
          <cell r="F9267" t="str">
            <v>yes</v>
          </cell>
        </row>
        <row r="9268">
          <cell r="A9268" t="str">
            <v>Mud Creek 02</v>
          </cell>
          <cell r="B9268" t="str">
            <v>Mud Creek</v>
          </cell>
          <cell r="C9268" t="str">
            <v>Entiat</v>
          </cell>
          <cell r="D9268" t="str">
            <v>no</v>
          </cell>
          <cell r="E9268" t="str">
            <v>yes</v>
          </cell>
          <cell r="F9268" t="str">
            <v>no</v>
          </cell>
        </row>
        <row r="9269">
          <cell r="A9269" t="str">
            <v>Napeequa River 01</v>
          </cell>
          <cell r="B9269" t="str">
            <v xml:space="preserve">Napeequa River </v>
          </cell>
          <cell r="C9269" t="str">
            <v>Wenatchee</v>
          </cell>
          <cell r="D9269" t="str">
            <v>yes</v>
          </cell>
          <cell r="E9269" t="str">
            <v>yes</v>
          </cell>
          <cell r="F9269" t="str">
            <v>yes</v>
          </cell>
        </row>
        <row r="9270">
          <cell r="A9270" t="str">
            <v>Napeequa River 02</v>
          </cell>
          <cell r="B9270" t="str">
            <v xml:space="preserve">Napeequa River </v>
          </cell>
          <cell r="C9270" t="str">
            <v>Wenatchee</v>
          </cell>
          <cell r="D9270" t="str">
            <v>yes</v>
          </cell>
          <cell r="E9270" t="str">
            <v>yes</v>
          </cell>
          <cell r="F9270" t="str">
            <v>no</v>
          </cell>
        </row>
        <row r="9271">
          <cell r="A9271" t="str">
            <v>Nason Creek Lower 01</v>
          </cell>
          <cell r="B9271" t="str">
            <v xml:space="preserve">Lower Nason Creek </v>
          </cell>
          <cell r="C9271" t="str">
            <v>Wenatchee</v>
          </cell>
          <cell r="D9271" t="str">
            <v>yes</v>
          </cell>
          <cell r="E9271" t="str">
            <v>yes</v>
          </cell>
          <cell r="F9271" t="str">
            <v>yes</v>
          </cell>
        </row>
        <row r="9272">
          <cell r="A9272" t="str">
            <v>Nason Creek Lower 02</v>
          </cell>
          <cell r="B9272" t="str">
            <v xml:space="preserve">Lower Nason Creek </v>
          </cell>
          <cell r="C9272" t="str">
            <v>Wenatchee</v>
          </cell>
          <cell r="D9272" t="str">
            <v>yes</v>
          </cell>
          <cell r="E9272" t="str">
            <v>yes</v>
          </cell>
          <cell r="F9272" t="str">
            <v>yes</v>
          </cell>
        </row>
        <row r="9273">
          <cell r="A9273" t="str">
            <v>Nason Creek Lower 03</v>
          </cell>
          <cell r="B9273" t="str">
            <v xml:space="preserve">Lower Nason Creek </v>
          </cell>
          <cell r="C9273" t="str">
            <v>Wenatchee</v>
          </cell>
          <cell r="D9273" t="str">
            <v>yes</v>
          </cell>
          <cell r="E9273" t="str">
            <v>yes</v>
          </cell>
          <cell r="F9273" t="str">
            <v>yes</v>
          </cell>
        </row>
        <row r="9274">
          <cell r="A9274" t="str">
            <v>Nason Creek Lower 04</v>
          </cell>
          <cell r="B9274" t="str">
            <v xml:space="preserve">Lower Nason Creek </v>
          </cell>
          <cell r="C9274" t="str">
            <v>Wenatchee</v>
          </cell>
          <cell r="D9274" t="str">
            <v>yes</v>
          </cell>
          <cell r="E9274" t="str">
            <v>yes</v>
          </cell>
          <cell r="F9274" t="str">
            <v>yes</v>
          </cell>
        </row>
        <row r="9275">
          <cell r="A9275" t="str">
            <v>Nason Creek Lower 05</v>
          </cell>
          <cell r="B9275" t="str">
            <v xml:space="preserve">Lower Nason Creek </v>
          </cell>
          <cell r="C9275" t="str">
            <v>Wenatchee</v>
          </cell>
          <cell r="D9275" t="str">
            <v>yes</v>
          </cell>
          <cell r="E9275" t="str">
            <v>yes</v>
          </cell>
          <cell r="F9275" t="str">
            <v>yes</v>
          </cell>
        </row>
        <row r="9276">
          <cell r="A9276" t="str">
            <v>Nason Creek Lower 06</v>
          </cell>
          <cell r="B9276" t="str">
            <v xml:space="preserve">Lower Nason Creek </v>
          </cell>
          <cell r="C9276" t="str">
            <v>Wenatchee</v>
          </cell>
          <cell r="D9276" t="str">
            <v>yes</v>
          </cell>
          <cell r="E9276" t="str">
            <v>yes</v>
          </cell>
          <cell r="F9276" t="str">
            <v>yes</v>
          </cell>
        </row>
        <row r="9277">
          <cell r="A9277" t="str">
            <v>Nason Creek Lower 07</v>
          </cell>
          <cell r="B9277" t="str">
            <v xml:space="preserve">Lower Nason Creek </v>
          </cell>
          <cell r="C9277" t="str">
            <v>Wenatchee</v>
          </cell>
          <cell r="D9277" t="str">
            <v>yes</v>
          </cell>
          <cell r="E9277" t="str">
            <v>yes</v>
          </cell>
          <cell r="F9277" t="str">
            <v>yes</v>
          </cell>
        </row>
        <row r="9278">
          <cell r="A9278" t="str">
            <v>Nason Creek Lower 08</v>
          </cell>
          <cell r="B9278" t="str">
            <v xml:space="preserve">Lower Nason Creek </v>
          </cell>
          <cell r="C9278" t="str">
            <v>Wenatchee</v>
          </cell>
          <cell r="D9278" t="str">
            <v>yes</v>
          </cell>
          <cell r="E9278" t="str">
            <v>yes</v>
          </cell>
          <cell r="F9278" t="str">
            <v>yes</v>
          </cell>
        </row>
        <row r="9279">
          <cell r="A9279" t="str">
            <v>Nason Creek Lower 09</v>
          </cell>
          <cell r="B9279" t="str">
            <v xml:space="preserve">Lower Nason Creek </v>
          </cell>
          <cell r="C9279" t="str">
            <v>Wenatchee</v>
          </cell>
          <cell r="D9279" t="str">
            <v>yes</v>
          </cell>
          <cell r="E9279" t="str">
            <v>yes</v>
          </cell>
          <cell r="F9279" t="str">
            <v>yes</v>
          </cell>
        </row>
        <row r="9280">
          <cell r="A9280" t="str">
            <v>Nason Creek Lower 10</v>
          </cell>
          <cell r="B9280" t="str">
            <v xml:space="preserve">Lower Nason Creek </v>
          </cell>
          <cell r="C9280" t="str">
            <v>Wenatchee</v>
          </cell>
          <cell r="D9280" t="str">
            <v>yes</v>
          </cell>
          <cell r="E9280" t="str">
            <v>yes</v>
          </cell>
          <cell r="F9280" t="str">
            <v>yes</v>
          </cell>
        </row>
        <row r="9281">
          <cell r="A9281" t="str">
            <v>Nason Creek Lower 11</v>
          </cell>
          <cell r="B9281" t="str">
            <v xml:space="preserve">Lower Nason Creek </v>
          </cell>
          <cell r="C9281" t="str">
            <v>Wenatchee</v>
          </cell>
          <cell r="D9281" t="str">
            <v>yes</v>
          </cell>
          <cell r="E9281" t="str">
            <v>yes</v>
          </cell>
          <cell r="F9281" t="str">
            <v>yes</v>
          </cell>
        </row>
        <row r="9282">
          <cell r="A9282" t="str">
            <v>Nason Creek Lower 12</v>
          </cell>
          <cell r="B9282" t="str">
            <v xml:space="preserve">Lower Nason Creek </v>
          </cell>
          <cell r="C9282" t="str">
            <v>Wenatchee</v>
          </cell>
          <cell r="D9282" t="str">
            <v>yes</v>
          </cell>
          <cell r="E9282" t="str">
            <v>yes</v>
          </cell>
          <cell r="F9282" t="str">
            <v>yes</v>
          </cell>
        </row>
        <row r="9283">
          <cell r="A9283" t="str">
            <v>Nason Creek Lower 13</v>
          </cell>
          <cell r="B9283" t="str">
            <v xml:space="preserve">Lower Nason Creek </v>
          </cell>
          <cell r="C9283" t="str">
            <v>Wenatchee</v>
          </cell>
          <cell r="D9283" t="str">
            <v>yes</v>
          </cell>
          <cell r="E9283" t="str">
            <v>yes</v>
          </cell>
          <cell r="F9283" t="str">
            <v>yes</v>
          </cell>
        </row>
        <row r="9284">
          <cell r="A9284" t="str">
            <v>Nason Creek Lower 14</v>
          </cell>
          <cell r="B9284" t="str">
            <v xml:space="preserve">Lower Nason Creek </v>
          </cell>
          <cell r="C9284" t="str">
            <v>Wenatchee</v>
          </cell>
          <cell r="D9284" t="str">
            <v>yes</v>
          </cell>
          <cell r="E9284" t="str">
            <v>yes</v>
          </cell>
          <cell r="F9284" t="str">
            <v>yes</v>
          </cell>
        </row>
        <row r="9285">
          <cell r="A9285" t="str">
            <v>Nason Creek Lower 15</v>
          </cell>
          <cell r="B9285" t="str">
            <v xml:space="preserve">Whitepine Creek </v>
          </cell>
          <cell r="C9285" t="str">
            <v>Wenatchee</v>
          </cell>
          <cell r="D9285" t="str">
            <v>yes</v>
          </cell>
          <cell r="E9285" t="str">
            <v>yes</v>
          </cell>
          <cell r="F9285" t="str">
            <v>yes</v>
          </cell>
        </row>
        <row r="9286">
          <cell r="A9286" t="str">
            <v>Nason Creek Upper 01</v>
          </cell>
          <cell r="B9286" t="str">
            <v xml:space="preserve">Upper Nason Creek </v>
          </cell>
          <cell r="C9286" t="str">
            <v>Wenatchee</v>
          </cell>
          <cell r="D9286" t="str">
            <v>yes</v>
          </cell>
          <cell r="E9286" t="str">
            <v>yes</v>
          </cell>
          <cell r="F9286" t="str">
            <v>yes</v>
          </cell>
        </row>
        <row r="9287">
          <cell r="A9287" t="str">
            <v>Nason Creek Upper 02</v>
          </cell>
          <cell r="B9287" t="str">
            <v xml:space="preserve">Upper Nason Creek </v>
          </cell>
          <cell r="C9287" t="str">
            <v>Wenatchee</v>
          </cell>
          <cell r="D9287" t="str">
            <v>no</v>
          </cell>
          <cell r="E9287" t="str">
            <v>no</v>
          </cell>
          <cell r="F9287" t="str">
            <v>yes</v>
          </cell>
        </row>
        <row r="9288">
          <cell r="A9288" t="str">
            <v>Nason Creek Upper 03</v>
          </cell>
          <cell r="B9288" t="str">
            <v xml:space="preserve">Upper Nason Creek </v>
          </cell>
          <cell r="C9288" t="str">
            <v>Wenatchee</v>
          </cell>
          <cell r="D9288" t="str">
            <v>no</v>
          </cell>
          <cell r="E9288" t="str">
            <v>no</v>
          </cell>
          <cell r="F9288" t="str">
            <v>yes</v>
          </cell>
        </row>
        <row r="9289">
          <cell r="A9289" t="str">
            <v>Nason Creek Upper 04</v>
          </cell>
          <cell r="B9289" t="str">
            <v xml:space="preserve">Upper Nason Creek </v>
          </cell>
          <cell r="C9289" t="str">
            <v>Wenatchee</v>
          </cell>
          <cell r="D9289" t="str">
            <v>no</v>
          </cell>
          <cell r="E9289" t="str">
            <v>no</v>
          </cell>
          <cell r="F9289" t="str">
            <v>yes</v>
          </cell>
        </row>
        <row r="9290">
          <cell r="A9290" t="str">
            <v>Nason Creek Upper 05</v>
          </cell>
          <cell r="B9290" t="str">
            <v xml:space="preserve">Upper Nason Creek </v>
          </cell>
          <cell r="C9290" t="str">
            <v>Wenatchee</v>
          </cell>
          <cell r="D9290" t="str">
            <v>no</v>
          </cell>
          <cell r="E9290" t="str">
            <v>no</v>
          </cell>
          <cell r="F9290" t="str">
            <v>yes</v>
          </cell>
        </row>
        <row r="9291">
          <cell r="A9291" t="str">
            <v>Nason Creek Upper 06</v>
          </cell>
          <cell r="B9291" t="str">
            <v xml:space="preserve">Upper Nason Creek </v>
          </cell>
          <cell r="C9291" t="str">
            <v>Wenatchee</v>
          </cell>
          <cell r="D9291" t="str">
            <v>no</v>
          </cell>
          <cell r="E9291" t="str">
            <v>no</v>
          </cell>
          <cell r="F9291" t="str">
            <v>no</v>
          </cell>
        </row>
        <row r="9292">
          <cell r="A9292" t="str">
            <v>North Creek 01</v>
          </cell>
          <cell r="B9292" t="str">
            <v xml:space="preserve">Twisp River Headwaters </v>
          </cell>
          <cell r="C9292" t="str">
            <v>Methow</v>
          </cell>
          <cell r="D9292" t="str">
            <v>yes</v>
          </cell>
          <cell r="E9292" t="str">
            <v>yes</v>
          </cell>
          <cell r="F9292" t="str">
            <v>yes</v>
          </cell>
        </row>
        <row r="9293">
          <cell r="A9293" t="str">
            <v>North Shaser Creek 01</v>
          </cell>
          <cell r="B9293" t="str">
            <v xml:space="preserve">Upper Peshastin Creek </v>
          </cell>
          <cell r="C9293" t="str">
            <v>Wenatchee</v>
          </cell>
          <cell r="D9293" t="str">
            <v>no</v>
          </cell>
          <cell r="E9293" t="str">
            <v>yes</v>
          </cell>
          <cell r="F9293" t="str">
            <v>no</v>
          </cell>
        </row>
        <row r="9294">
          <cell r="A9294" t="str">
            <v>Panther Creek 01</v>
          </cell>
          <cell r="B9294" t="str">
            <v xml:space="preserve">Panther Creek </v>
          </cell>
          <cell r="C9294" t="str">
            <v>Wenatchee</v>
          </cell>
          <cell r="D9294" t="str">
            <v>yes</v>
          </cell>
          <cell r="E9294" t="str">
            <v>yes</v>
          </cell>
          <cell r="F9294" t="str">
            <v>yes</v>
          </cell>
        </row>
        <row r="9295">
          <cell r="A9295" t="str">
            <v>Pearrygin Lake Creek 01</v>
          </cell>
          <cell r="B9295" t="str">
            <v>Chewuch River-Pearrygin Creek</v>
          </cell>
          <cell r="C9295" t="str">
            <v>Methow</v>
          </cell>
          <cell r="D9295" t="str">
            <v>yes</v>
          </cell>
          <cell r="E9295" t="str">
            <v>yes</v>
          </cell>
          <cell r="F9295" t="str">
            <v>no</v>
          </cell>
        </row>
        <row r="9296">
          <cell r="A9296" t="str">
            <v>Peshastin Creek Lower 01</v>
          </cell>
          <cell r="B9296" t="str">
            <v xml:space="preserve">Lower Peshastin Creek </v>
          </cell>
          <cell r="C9296" t="str">
            <v>Wenatchee</v>
          </cell>
          <cell r="D9296" t="str">
            <v>yes</v>
          </cell>
          <cell r="E9296" t="str">
            <v>yes</v>
          </cell>
          <cell r="F9296" t="str">
            <v>yes</v>
          </cell>
        </row>
        <row r="9297">
          <cell r="A9297" t="str">
            <v>Peshastin Creek Lower 02</v>
          </cell>
          <cell r="B9297" t="str">
            <v xml:space="preserve">Lower Peshastin Creek </v>
          </cell>
          <cell r="C9297" t="str">
            <v>Wenatchee</v>
          </cell>
          <cell r="D9297" t="str">
            <v>yes</v>
          </cell>
          <cell r="E9297" t="str">
            <v>yes</v>
          </cell>
          <cell r="F9297" t="str">
            <v>yes</v>
          </cell>
        </row>
        <row r="9298">
          <cell r="A9298" t="str">
            <v>Peshastin Creek Lower 03</v>
          </cell>
          <cell r="B9298" t="str">
            <v xml:space="preserve">Lower Peshastin Creek </v>
          </cell>
          <cell r="C9298" t="str">
            <v>Wenatchee</v>
          </cell>
          <cell r="D9298" t="str">
            <v>yes</v>
          </cell>
          <cell r="E9298" t="str">
            <v>yes</v>
          </cell>
          <cell r="F9298" t="str">
            <v>yes</v>
          </cell>
        </row>
        <row r="9299">
          <cell r="A9299" t="str">
            <v>Peshastin Creek Lower 04</v>
          </cell>
          <cell r="B9299" t="str">
            <v xml:space="preserve">Lower Peshastin Creek </v>
          </cell>
          <cell r="C9299" t="str">
            <v>Wenatchee</v>
          </cell>
          <cell r="D9299" t="str">
            <v>yes</v>
          </cell>
          <cell r="E9299" t="str">
            <v>yes</v>
          </cell>
          <cell r="F9299" t="str">
            <v>yes</v>
          </cell>
        </row>
        <row r="9300">
          <cell r="A9300" t="str">
            <v>Peshastin Creek Lower 05</v>
          </cell>
          <cell r="B9300" t="str">
            <v xml:space="preserve">Lower Peshastin Creek </v>
          </cell>
          <cell r="C9300" t="str">
            <v>Wenatchee</v>
          </cell>
          <cell r="D9300" t="str">
            <v>yes</v>
          </cell>
          <cell r="E9300" t="str">
            <v>yes</v>
          </cell>
          <cell r="F9300" t="str">
            <v>yes</v>
          </cell>
        </row>
        <row r="9301">
          <cell r="A9301" t="str">
            <v>Peshastin Creek Lower 06</v>
          </cell>
          <cell r="B9301" t="str">
            <v xml:space="preserve">Lower Peshastin Creek </v>
          </cell>
          <cell r="C9301" t="str">
            <v>Wenatchee</v>
          </cell>
          <cell r="D9301" t="str">
            <v>yes</v>
          </cell>
          <cell r="E9301" t="str">
            <v>yes</v>
          </cell>
          <cell r="F9301" t="str">
            <v>yes</v>
          </cell>
        </row>
        <row r="9302">
          <cell r="A9302" t="str">
            <v>Peshastin Creek Lower 07</v>
          </cell>
          <cell r="B9302" t="str">
            <v xml:space="preserve">Lower Peshastin Creek </v>
          </cell>
          <cell r="C9302" t="str">
            <v>Wenatchee</v>
          </cell>
          <cell r="D9302" t="str">
            <v>yes</v>
          </cell>
          <cell r="E9302" t="str">
            <v>yes</v>
          </cell>
          <cell r="F9302" t="str">
            <v>yes</v>
          </cell>
        </row>
        <row r="9303">
          <cell r="A9303" t="str">
            <v>Peshastin Creek Lower 08</v>
          </cell>
          <cell r="B9303" t="str">
            <v xml:space="preserve">Lower Peshastin Creek </v>
          </cell>
          <cell r="C9303" t="str">
            <v>Wenatchee</v>
          </cell>
          <cell r="D9303" t="str">
            <v>yes</v>
          </cell>
          <cell r="E9303" t="str">
            <v>yes</v>
          </cell>
          <cell r="F9303" t="str">
            <v>yes</v>
          </cell>
        </row>
        <row r="9304">
          <cell r="A9304" t="str">
            <v>Peshastin Creek Upper 01</v>
          </cell>
          <cell r="B9304" t="str">
            <v xml:space="preserve">Upper Peshastin Creek </v>
          </cell>
          <cell r="C9304" t="str">
            <v>Wenatchee</v>
          </cell>
          <cell r="D9304" t="str">
            <v>yes</v>
          </cell>
          <cell r="E9304" t="str">
            <v>yes</v>
          </cell>
          <cell r="F9304" t="str">
            <v>yes</v>
          </cell>
        </row>
        <row r="9305">
          <cell r="A9305" t="str">
            <v>Peshastin Creek Upper 02</v>
          </cell>
          <cell r="B9305" t="str">
            <v xml:space="preserve">Upper Peshastin Creek </v>
          </cell>
          <cell r="C9305" t="str">
            <v>Wenatchee</v>
          </cell>
          <cell r="D9305" t="str">
            <v>yes</v>
          </cell>
          <cell r="E9305" t="str">
            <v>yes</v>
          </cell>
          <cell r="F9305" t="str">
            <v>yes</v>
          </cell>
        </row>
        <row r="9306">
          <cell r="A9306" t="str">
            <v>Peshastin Creek Upper 03</v>
          </cell>
          <cell r="B9306" t="str">
            <v xml:space="preserve">Upper Peshastin Creek </v>
          </cell>
          <cell r="C9306" t="str">
            <v>Wenatchee</v>
          </cell>
          <cell r="D9306" t="str">
            <v>yes</v>
          </cell>
          <cell r="E9306" t="str">
            <v>yes</v>
          </cell>
          <cell r="F9306" t="str">
            <v>yes</v>
          </cell>
        </row>
        <row r="9307">
          <cell r="A9307" t="str">
            <v>Peshastin Creek Upper 04</v>
          </cell>
          <cell r="B9307" t="str">
            <v xml:space="preserve">Upper Peshastin Creek </v>
          </cell>
          <cell r="C9307" t="str">
            <v>Wenatchee</v>
          </cell>
          <cell r="D9307" t="str">
            <v>yes</v>
          </cell>
          <cell r="E9307" t="str">
            <v>yes</v>
          </cell>
          <cell r="F9307" t="str">
            <v>no</v>
          </cell>
        </row>
        <row r="9308">
          <cell r="A9308" t="str">
            <v>Peshastin Creek Upper 05</v>
          </cell>
          <cell r="B9308" t="str">
            <v xml:space="preserve">Upper Peshastin Creek </v>
          </cell>
          <cell r="C9308" t="str">
            <v>Wenatchee</v>
          </cell>
          <cell r="D9308" t="str">
            <v>yes</v>
          </cell>
          <cell r="E9308" t="str">
            <v>yes</v>
          </cell>
          <cell r="F9308" t="str">
            <v>no</v>
          </cell>
        </row>
        <row r="9309">
          <cell r="A9309" t="str">
            <v>Peshastin Creek Upper 06</v>
          </cell>
          <cell r="B9309" t="str">
            <v xml:space="preserve">Upper Peshastin Creek </v>
          </cell>
          <cell r="C9309" t="str">
            <v>Wenatchee</v>
          </cell>
          <cell r="D9309" t="str">
            <v>yes</v>
          </cell>
          <cell r="E9309" t="str">
            <v>yes</v>
          </cell>
          <cell r="F9309" t="str">
            <v>no</v>
          </cell>
        </row>
        <row r="9310">
          <cell r="A9310" t="str">
            <v>Peshastin Creek Upper 07</v>
          </cell>
          <cell r="B9310" t="str">
            <v xml:space="preserve">Upper Peshastin Creek </v>
          </cell>
          <cell r="C9310" t="str">
            <v>Wenatchee</v>
          </cell>
          <cell r="D9310" t="str">
            <v>yes</v>
          </cell>
          <cell r="E9310" t="str">
            <v>yes</v>
          </cell>
          <cell r="F9310" t="str">
            <v>no</v>
          </cell>
        </row>
        <row r="9311">
          <cell r="A9311" t="str">
            <v>Peshastin Creek Upper 08</v>
          </cell>
          <cell r="B9311" t="str">
            <v xml:space="preserve">Upper Peshastin Creek </v>
          </cell>
          <cell r="C9311" t="str">
            <v>Wenatchee</v>
          </cell>
          <cell r="D9311" t="str">
            <v>yes</v>
          </cell>
          <cell r="E9311" t="str">
            <v>yes</v>
          </cell>
          <cell r="F9311" t="str">
            <v>no</v>
          </cell>
        </row>
        <row r="9312">
          <cell r="A9312" t="str">
            <v>Peshastin Creek Upper 09</v>
          </cell>
          <cell r="B9312" t="str">
            <v xml:space="preserve">Upper Peshastin Creek </v>
          </cell>
          <cell r="C9312" t="str">
            <v>Wenatchee</v>
          </cell>
          <cell r="D9312" t="str">
            <v>yes</v>
          </cell>
          <cell r="E9312" t="str">
            <v>yes</v>
          </cell>
          <cell r="F9312" t="str">
            <v>no</v>
          </cell>
        </row>
        <row r="9313">
          <cell r="A9313" t="str">
            <v>Phelps Creek 01</v>
          </cell>
          <cell r="B9313" t="str">
            <v xml:space="preserve">Phelps Creek </v>
          </cell>
          <cell r="C9313" t="str">
            <v>Wenatchee</v>
          </cell>
          <cell r="D9313" t="str">
            <v>yes</v>
          </cell>
          <cell r="E9313" t="str">
            <v>yes</v>
          </cell>
          <cell r="F9313" t="str">
            <v>yes</v>
          </cell>
        </row>
        <row r="9314">
          <cell r="A9314" t="str">
            <v>Phelps Creek 02</v>
          </cell>
          <cell r="B9314" t="str">
            <v xml:space="preserve">Phelps Creek </v>
          </cell>
          <cell r="C9314" t="str">
            <v>Wenatchee</v>
          </cell>
          <cell r="D9314" t="str">
            <v>no</v>
          </cell>
          <cell r="E9314" t="str">
            <v>yes</v>
          </cell>
          <cell r="F9314" t="str">
            <v>yes</v>
          </cell>
        </row>
        <row r="9315">
          <cell r="A9315" t="str">
            <v>Pine Creek 01</v>
          </cell>
          <cell r="B9315" t="str">
            <v>Early Winters Creek</v>
          </cell>
          <cell r="C9315" t="str">
            <v>Methow</v>
          </cell>
          <cell r="D9315" t="str">
            <v>no</v>
          </cell>
          <cell r="E9315" t="str">
            <v>no</v>
          </cell>
          <cell r="F9315" t="str">
            <v>yes</v>
          </cell>
        </row>
        <row r="9316">
          <cell r="A9316" t="str">
            <v>Pole Creek 01</v>
          </cell>
          <cell r="B9316" t="str">
            <v xml:space="preserve">Big Meadow Creek </v>
          </cell>
          <cell r="C9316" t="str">
            <v>Wenatchee</v>
          </cell>
          <cell r="D9316" t="str">
            <v>no</v>
          </cell>
          <cell r="E9316" t="str">
            <v>yes</v>
          </cell>
          <cell r="F9316" t="str">
            <v>no</v>
          </cell>
        </row>
        <row r="9317">
          <cell r="A9317" t="str">
            <v>Poorman Creek 01</v>
          </cell>
          <cell r="B9317" t="str">
            <v xml:space="preserve">Lower Twisp River </v>
          </cell>
          <cell r="C9317" t="str">
            <v>Methow</v>
          </cell>
          <cell r="D9317" t="str">
            <v>no</v>
          </cell>
          <cell r="E9317" t="str">
            <v>yes</v>
          </cell>
          <cell r="F9317" t="str">
            <v>no</v>
          </cell>
        </row>
        <row r="9318">
          <cell r="A9318" t="str">
            <v>Potato Creek 01</v>
          </cell>
          <cell r="B9318" t="str">
            <v>Entiat River-Potato Creek</v>
          </cell>
          <cell r="C9318" t="str">
            <v>Entiat</v>
          </cell>
          <cell r="D9318" t="str">
            <v>yes</v>
          </cell>
          <cell r="E9318" t="str">
            <v>yes</v>
          </cell>
          <cell r="F9318" t="str">
            <v>yes</v>
          </cell>
        </row>
        <row r="9319">
          <cell r="A9319" t="str">
            <v>Potato Creek 02</v>
          </cell>
          <cell r="B9319" t="str">
            <v>Entiat River-Potato Creek</v>
          </cell>
          <cell r="C9319" t="str">
            <v>Entiat</v>
          </cell>
          <cell r="D9319" t="str">
            <v>no</v>
          </cell>
          <cell r="E9319" t="str">
            <v>yes</v>
          </cell>
          <cell r="F9319" t="str">
            <v>no</v>
          </cell>
        </row>
        <row r="9320">
          <cell r="A9320" t="str">
            <v>Potato Creek 03</v>
          </cell>
          <cell r="B9320" t="str">
            <v>Entiat River-Potato Creek</v>
          </cell>
          <cell r="C9320" t="str">
            <v>Entiat</v>
          </cell>
          <cell r="D9320" t="str">
            <v>no</v>
          </cell>
          <cell r="E9320" t="str">
            <v>yes</v>
          </cell>
          <cell r="F9320" t="str">
            <v>no</v>
          </cell>
        </row>
        <row r="9321">
          <cell r="A9321" t="str">
            <v>Potato Creek 04</v>
          </cell>
          <cell r="B9321" t="str">
            <v>Entiat River-Potato Creek</v>
          </cell>
          <cell r="C9321" t="str">
            <v>Entiat</v>
          </cell>
          <cell r="D9321" t="str">
            <v>no</v>
          </cell>
          <cell r="E9321" t="str">
            <v>yes</v>
          </cell>
          <cell r="F9321" t="str">
            <v>no</v>
          </cell>
        </row>
        <row r="9322">
          <cell r="A9322" t="str">
            <v>Potato Creek 05</v>
          </cell>
          <cell r="B9322" t="str">
            <v>Entiat River-Potato Creek</v>
          </cell>
          <cell r="C9322" t="str">
            <v>Entiat</v>
          </cell>
          <cell r="D9322" t="str">
            <v>no</v>
          </cell>
          <cell r="E9322" t="str">
            <v>yes</v>
          </cell>
          <cell r="F9322" t="str">
            <v>no</v>
          </cell>
        </row>
        <row r="9323">
          <cell r="A9323" t="str">
            <v>Preston Creek 01</v>
          </cell>
          <cell r="B9323" t="str">
            <v>Entiat River-Preston Creek</v>
          </cell>
          <cell r="C9323" t="str">
            <v>Entiat</v>
          </cell>
          <cell r="D9323" t="str">
            <v>no</v>
          </cell>
          <cell r="E9323" t="str">
            <v>yes</v>
          </cell>
          <cell r="F9323" t="str">
            <v>yes</v>
          </cell>
        </row>
        <row r="9324">
          <cell r="A9324" t="str">
            <v>Prospect Creek 01</v>
          </cell>
          <cell r="B9324" t="str">
            <v xml:space="preserve">Upper Icicle Creek </v>
          </cell>
          <cell r="C9324" t="str">
            <v>Wenatchee</v>
          </cell>
          <cell r="D9324" t="str">
            <v>no</v>
          </cell>
          <cell r="E9324" t="str">
            <v>no</v>
          </cell>
          <cell r="F9324" t="str">
            <v>yes</v>
          </cell>
        </row>
        <row r="9325">
          <cell r="A9325" t="str">
            <v>Raging Creek 01</v>
          </cell>
          <cell r="B9325" t="str">
            <v xml:space="preserve">Middle Chiwawa River </v>
          </cell>
          <cell r="C9325" t="str">
            <v>Wenatchee</v>
          </cell>
          <cell r="D9325" t="str">
            <v>no</v>
          </cell>
          <cell r="E9325" t="str">
            <v>yes</v>
          </cell>
          <cell r="F9325" t="str">
            <v>no</v>
          </cell>
        </row>
        <row r="9326">
          <cell r="A9326" t="str">
            <v>Rainy Creek Methow  01</v>
          </cell>
          <cell r="B9326" t="str">
            <v xml:space="preserve">South Fork Gold Creek </v>
          </cell>
          <cell r="C9326" t="str">
            <v>Methow</v>
          </cell>
          <cell r="D9326" t="str">
            <v>no</v>
          </cell>
          <cell r="E9326" t="str">
            <v>yes</v>
          </cell>
          <cell r="F9326" t="str">
            <v>no</v>
          </cell>
        </row>
        <row r="9327">
          <cell r="A9327" t="str">
            <v>Rainy Creek Methow 02</v>
          </cell>
          <cell r="B9327" t="str">
            <v xml:space="preserve">South Fork Gold Creek </v>
          </cell>
          <cell r="C9327" t="str">
            <v>Methow</v>
          </cell>
          <cell r="D9327" t="str">
            <v>no</v>
          </cell>
          <cell r="E9327" t="str">
            <v>yes</v>
          </cell>
          <cell r="F9327" t="str">
            <v>no</v>
          </cell>
        </row>
        <row r="9328">
          <cell r="A9328" t="str">
            <v>Rainy Creek Wenatchee 01</v>
          </cell>
          <cell r="B9328" t="str">
            <v xml:space="preserve">Rainy Creek </v>
          </cell>
          <cell r="C9328" t="str">
            <v>Wenatchee</v>
          </cell>
          <cell r="D9328" t="str">
            <v>no</v>
          </cell>
          <cell r="E9328" t="str">
            <v>no</v>
          </cell>
          <cell r="F9328" t="str">
            <v>yes</v>
          </cell>
        </row>
        <row r="9329">
          <cell r="A9329" t="str">
            <v>Reynolds Creek 01</v>
          </cell>
          <cell r="B9329" t="str">
            <v xml:space="preserve">Upper Twisp River </v>
          </cell>
          <cell r="C9329" t="str">
            <v>Methow</v>
          </cell>
          <cell r="D9329" t="str">
            <v>yes</v>
          </cell>
          <cell r="E9329" t="str">
            <v>yes</v>
          </cell>
          <cell r="F9329" t="str">
            <v>yes</v>
          </cell>
        </row>
        <row r="9330">
          <cell r="A9330" t="str">
            <v>Roaring Creek Entiat 01</v>
          </cell>
          <cell r="B9330" t="str">
            <v xml:space="preserve">Roaring Creek </v>
          </cell>
          <cell r="C9330" t="str">
            <v>Entiat</v>
          </cell>
          <cell r="D9330" t="str">
            <v>no</v>
          </cell>
          <cell r="E9330" t="str">
            <v>yes</v>
          </cell>
          <cell r="F9330" t="str">
            <v>yes</v>
          </cell>
        </row>
        <row r="9331">
          <cell r="A9331" t="str">
            <v>Roaring Creek Entiat 02</v>
          </cell>
          <cell r="B9331" t="str">
            <v xml:space="preserve">Roaring Creek </v>
          </cell>
          <cell r="C9331" t="str">
            <v>Entiat</v>
          </cell>
          <cell r="D9331" t="str">
            <v>no</v>
          </cell>
          <cell r="E9331" t="str">
            <v>yes</v>
          </cell>
          <cell r="F9331" t="str">
            <v>yes</v>
          </cell>
        </row>
        <row r="9332">
          <cell r="A9332" t="str">
            <v>Roaring Creek Entiat 03</v>
          </cell>
          <cell r="B9332" t="str">
            <v xml:space="preserve">Roaring Creek </v>
          </cell>
          <cell r="C9332" t="str">
            <v>Entiat</v>
          </cell>
          <cell r="D9332" t="str">
            <v>no</v>
          </cell>
          <cell r="E9332" t="str">
            <v>yes</v>
          </cell>
          <cell r="F9332" t="str">
            <v>yes</v>
          </cell>
        </row>
        <row r="9333">
          <cell r="A9333" t="str">
            <v>Roaring Creek Entiat 04</v>
          </cell>
          <cell r="B9333" t="str">
            <v xml:space="preserve">Roaring Creek </v>
          </cell>
          <cell r="C9333" t="str">
            <v>Entiat</v>
          </cell>
          <cell r="D9333" t="str">
            <v>no</v>
          </cell>
          <cell r="E9333" t="str">
            <v>yes</v>
          </cell>
          <cell r="F9333" t="str">
            <v>yes</v>
          </cell>
        </row>
        <row r="9334">
          <cell r="A9334" t="str">
            <v>Roaring Creek Entiat 05</v>
          </cell>
          <cell r="B9334" t="str">
            <v xml:space="preserve">Roaring Creek </v>
          </cell>
          <cell r="C9334" t="str">
            <v>Entiat</v>
          </cell>
          <cell r="D9334" t="str">
            <v>no</v>
          </cell>
          <cell r="E9334" t="str">
            <v>yes</v>
          </cell>
          <cell r="F9334" t="str">
            <v>yes</v>
          </cell>
        </row>
        <row r="9335">
          <cell r="A9335" t="str">
            <v>Roaring Creek Entiat 06</v>
          </cell>
          <cell r="B9335" t="str">
            <v xml:space="preserve">Roaring Creek </v>
          </cell>
          <cell r="C9335" t="str">
            <v>Entiat</v>
          </cell>
          <cell r="D9335" t="str">
            <v>no</v>
          </cell>
          <cell r="E9335" t="str">
            <v>yes</v>
          </cell>
          <cell r="F9335" t="str">
            <v>no</v>
          </cell>
        </row>
        <row r="9336">
          <cell r="A9336" t="str">
            <v>Roaring Creek Nason 01</v>
          </cell>
          <cell r="B9336" t="str">
            <v xml:space="preserve">Lower Nason Creek </v>
          </cell>
          <cell r="C9336" t="str">
            <v>Wenatchee</v>
          </cell>
          <cell r="D9336" t="str">
            <v>yes</v>
          </cell>
          <cell r="E9336" t="str">
            <v>yes</v>
          </cell>
          <cell r="F9336" t="str">
            <v>yes</v>
          </cell>
        </row>
        <row r="9337">
          <cell r="A9337" t="str">
            <v>Roaring Creek Nason 02</v>
          </cell>
          <cell r="B9337" t="str">
            <v xml:space="preserve">Lower Nason Creek </v>
          </cell>
          <cell r="C9337" t="str">
            <v>Wenatchee</v>
          </cell>
          <cell r="D9337" t="str">
            <v>yes</v>
          </cell>
          <cell r="E9337" t="str">
            <v>yes</v>
          </cell>
          <cell r="F9337" t="str">
            <v>yes</v>
          </cell>
        </row>
        <row r="9338">
          <cell r="A9338" t="str">
            <v>Roaring Creek Nason 03</v>
          </cell>
          <cell r="B9338" t="str">
            <v xml:space="preserve">Lower Nason Creek </v>
          </cell>
          <cell r="C9338" t="str">
            <v>Wenatchee</v>
          </cell>
          <cell r="D9338" t="str">
            <v>no</v>
          </cell>
          <cell r="E9338" t="str">
            <v>yes</v>
          </cell>
          <cell r="F9338" t="str">
            <v>yes</v>
          </cell>
        </row>
        <row r="9339">
          <cell r="A9339" t="str">
            <v>Robinson Creek 01</v>
          </cell>
          <cell r="B9339" t="str">
            <v xml:space="preserve">Robinson Creek </v>
          </cell>
          <cell r="C9339" t="str">
            <v>Methow</v>
          </cell>
          <cell r="D9339" t="str">
            <v>yes</v>
          </cell>
          <cell r="E9339" t="str">
            <v>yes</v>
          </cell>
          <cell r="F9339" t="str">
            <v>yes</v>
          </cell>
        </row>
        <row r="9340">
          <cell r="A9340" t="str">
            <v>Robinson Creek 02</v>
          </cell>
          <cell r="B9340" t="str">
            <v xml:space="preserve">Robinson Creek </v>
          </cell>
          <cell r="C9340" t="str">
            <v>Methow</v>
          </cell>
          <cell r="D9340" t="str">
            <v>no</v>
          </cell>
          <cell r="E9340" t="str">
            <v>no</v>
          </cell>
          <cell r="F9340" t="str">
            <v>no</v>
          </cell>
        </row>
        <row r="9341">
          <cell r="A9341" t="str">
            <v>Rock Creek 01</v>
          </cell>
          <cell r="B9341" t="str">
            <v xml:space="preserve">Upper Chiwawa River </v>
          </cell>
          <cell r="C9341" t="str">
            <v>Wenatchee</v>
          </cell>
          <cell r="D9341" t="str">
            <v>yes</v>
          </cell>
          <cell r="E9341" t="str">
            <v>yes</v>
          </cell>
          <cell r="F9341" t="str">
            <v>yes</v>
          </cell>
        </row>
        <row r="9342">
          <cell r="A9342" t="str">
            <v>Rock Creek 02</v>
          </cell>
          <cell r="B9342" t="str">
            <v xml:space="preserve">Rock Creek </v>
          </cell>
          <cell r="C9342" t="str">
            <v>Wenatchee</v>
          </cell>
          <cell r="D9342" t="str">
            <v>no</v>
          </cell>
          <cell r="E9342" t="str">
            <v>yes</v>
          </cell>
          <cell r="F9342" t="str">
            <v>yes</v>
          </cell>
        </row>
        <row r="9343">
          <cell r="A9343" t="str">
            <v>Rock Creek 03</v>
          </cell>
          <cell r="B9343" t="str">
            <v xml:space="preserve">Rock Creek </v>
          </cell>
          <cell r="C9343" t="str">
            <v>Wenatchee</v>
          </cell>
          <cell r="D9343" t="str">
            <v>no</v>
          </cell>
          <cell r="E9343" t="str">
            <v>no</v>
          </cell>
          <cell r="F9343" t="str">
            <v>yes</v>
          </cell>
        </row>
        <row r="9344">
          <cell r="A9344" t="str">
            <v>Ruby Creek 01</v>
          </cell>
          <cell r="B9344" t="str">
            <v xml:space="preserve">Upper Peshastin Creek </v>
          </cell>
          <cell r="C9344" t="str">
            <v>Wenatchee</v>
          </cell>
          <cell r="D9344" t="str">
            <v>no</v>
          </cell>
          <cell r="E9344" t="str">
            <v>yes</v>
          </cell>
          <cell r="F9344" t="str">
            <v>yes</v>
          </cell>
        </row>
        <row r="9345">
          <cell r="A9345" t="str">
            <v>Sand Creek 01</v>
          </cell>
          <cell r="B9345" t="str">
            <v xml:space="preserve">Sand Creek </v>
          </cell>
          <cell r="C9345" t="str">
            <v>Wenatchee</v>
          </cell>
          <cell r="D9345" t="str">
            <v>no</v>
          </cell>
          <cell r="E9345" t="str">
            <v>yes</v>
          </cell>
          <cell r="F9345" t="str">
            <v>no</v>
          </cell>
        </row>
        <row r="9346">
          <cell r="A9346" t="str">
            <v>Sand Creek 02</v>
          </cell>
          <cell r="B9346" t="str">
            <v xml:space="preserve">Sand Creek </v>
          </cell>
          <cell r="C9346" t="str">
            <v>Wenatchee</v>
          </cell>
          <cell r="D9346" t="str">
            <v>no</v>
          </cell>
          <cell r="E9346" t="str">
            <v>yes</v>
          </cell>
          <cell r="F9346" t="str">
            <v>no</v>
          </cell>
        </row>
        <row r="9347">
          <cell r="A9347" t="str">
            <v>Scaffold Camp Creek 01</v>
          </cell>
          <cell r="B9347" t="str">
            <v xml:space="preserve">Middle Twisp River </v>
          </cell>
          <cell r="C9347" t="str">
            <v>Methow</v>
          </cell>
          <cell r="D9347" t="str">
            <v>no</v>
          </cell>
          <cell r="E9347" t="str">
            <v>yes</v>
          </cell>
          <cell r="F9347" t="str">
            <v>no</v>
          </cell>
        </row>
        <row r="9348">
          <cell r="A9348" t="str">
            <v>Sears Creek 01</v>
          </cell>
          <cell r="B9348" t="str">
            <v xml:space="preserve">Lower White River </v>
          </cell>
          <cell r="C9348" t="str">
            <v>Wenatchee</v>
          </cell>
          <cell r="D9348" t="str">
            <v>no</v>
          </cell>
          <cell r="E9348" t="str">
            <v>no</v>
          </cell>
          <cell r="F9348" t="str">
            <v>yes</v>
          </cell>
        </row>
        <row r="9349">
          <cell r="A9349" t="str">
            <v>Seatter Creek 01</v>
          </cell>
          <cell r="B9349" t="str">
            <v xml:space="preserve">Upper Twisp River </v>
          </cell>
          <cell r="C9349" t="str">
            <v>Methow</v>
          </cell>
          <cell r="D9349" t="str">
            <v>no</v>
          </cell>
          <cell r="E9349" t="str">
            <v>yes</v>
          </cell>
          <cell r="F9349" t="str">
            <v>no</v>
          </cell>
        </row>
        <row r="9350">
          <cell r="A9350" t="str">
            <v>Skinney Creek 01</v>
          </cell>
          <cell r="B9350" t="str">
            <v>Chiwaukum Creek</v>
          </cell>
          <cell r="C9350" t="str">
            <v>Wenatchee</v>
          </cell>
          <cell r="D9350" t="str">
            <v>yes</v>
          </cell>
          <cell r="E9350" t="str">
            <v>yes</v>
          </cell>
          <cell r="F9350" t="str">
            <v>yes</v>
          </cell>
        </row>
        <row r="9351">
          <cell r="A9351" t="str">
            <v>Skinney Creek 02</v>
          </cell>
          <cell r="B9351" t="str">
            <v>Chiwaukum Creek</v>
          </cell>
          <cell r="C9351" t="str">
            <v>Wenatchee</v>
          </cell>
          <cell r="D9351" t="str">
            <v>no</v>
          </cell>
          <cell r="E9351" t="str">
            <v>yes</v>
          </cell>
          <cell r="F9351" t="str">
            <v>no</v>
          </cell>
        </row>
        <row r="9352">
          <cell r="A9352" t="str">
            <v>Skinney Creek 03</v>
          </cell>
          <cell r="B9352" t="str">
            <v>Chiwaukum Creek</v>
          </cell>
          <cell r="C9352" t="str">
            <v>Wenatchee</v>
          </cell>
          <cell r="D9352" t="str">
            <v>no</v>
          </cell>
          <cell r="E9352" t="str">
            <v>no</v>
          </cell>
          <cell r="F9352" t="str">
            <v>no</v>
          </cell>
        </row>
        <row r="9353">
          <cell r="A9353" t="str">
            <v>Skinney Creek 04</v>
          </cell>
          <cell r="B9353" t="str">
            <v>Chiwaukum Creek</v>
          </cell>
          <cell r="C9353" t="str">
            <v>Wenatchee</v>
          </cell>
          <cell r="D9353" t="str">
            <v>no</v>
          </cell>
          <cell r="E9353" t="str">
            <v>no</v>
          </cell>
          <cell r="F9353" t="str">
            <v>no</v>
          </cell>
        </row>
        <row r="9354">
          <cell r="A9354" t="str">
            <v>Smith Canyon Creek 01</v>
          </cell>
          <cell r="B9354" t="str">
            <v xml:space="preserve">Libby Creek </v>
          </cell>
          <cell r="C9354" t="str">
            <v>Methow</v>
          </cell>
          <cell r="D9354" t="str">
            <v>yes</v>
          </cell>
          <cell r="E9354" t="str">
            <v>yes</v>
          </cell>
          <cell r="F9354" t="str">
            <v>no</v>
          </cell>
        </row>
        <row r="9355">
          <cell r="A9355" t="str">
            <v>Smith Canyon Creek 02</v>
          </cell>
          <cell r="B9355" t="str">
            <v xml:space="preserve">Libby Creek </v>
          </cell>
          <cell r="C9355" t="str">
            <v>Methow</v>
          </cell>
          <cell r="D9355" t="str">
            <v>no</v>
          </cell>
          <cell r="E9355" t="str">
            <v>yes</v>
          </cell>
          <cell r="F9355" t="str">
            <v>no</v>
          </cell>
        </row>
        <row r="9356">
          <cell r="A9356" t="str">
            <v>Smith Canyon Creek 03</v>
          </cell>
          <cell r="B9356" t="str">
            <v xml:space="preserve">Libby Creek </v>
          </cell>
          <cell r="C9356" t="str">
            <v>Methow</v>
          </cell>
          <cell r="D9356" t="str">
            <v>no</v>
          </cell>
          <cell r="E9356" t="str">
            <v>no</v>
          </cell>
          <cell r="F9356" t="str">
            <v>no</v>
          </cell>
        </row>
        <row r="9357">
          <cell r="A9357" t="str">
            <v>Smith Canyon Creek 04</v>
          </cell>
          <cell r="B9357" t="str">
            <v xml:space="preserve">Libby Creek </v>
          </cell>
          <cell r="C9357" t="str">
            <v>Methow</v>
          </cell>
          <cell r="D9357" t="str">
            <v>no</v>
          </cell>
          <cell r="E9357" t="str">
            <v>no</v>
          </cell>
          <cell r="F9357" t="str">
            <v>no</v>
          </cell>
        </row>
        <row r="9358">
          <cell r="A9358" t="str">
            <v>Smith Canyon Creek 05</v>
          </cell>
          <cell r="B9358" t="str">
            <v xml:space="preserve">Libby Creek </v>
          </cell>
          <cell r="C9358" t="str">
            <v>Methow</v>
          </cell>
          <cell r="D9358" t="str">
            <v>no</v>
          </cell>
          <cell r="E9358" t="str">
            <v>no</v>
          </cell>
          <cell r="F9358" t="str">
            <v>no</v>
          </cell>
        </row>
        <row r="9359">
          <cell r="A9359" t="str">
            <v>South Creek 01</v>
          </cell>
          <cell r="B9359" t="str">
            <v xml:space="preserve">South Creek </v>
          </cell>
          <cell r="C9359" t="str">
            <v>Methow</v>
          </cell>
          <cell r="D9359" t="str">
            <v>yes</v>
          </cell>
          <cell r="E9359" t="str">
            <v>yes</v>
          </cell>
          <cell r="F9359" t="str">
            <v>yes</v>
          </cell>
        </row>
        <row r="9360">
          <cell r="A9360" t="str">
            <v>Spromberg Canyon 01</v>
          </cell>
          <cell r="B9360" t="str">
            <v>Chumstick Creek</v>
          </cell>
          <cell r="C9360" t="str">
            <v>Wenatchee</v>
          </cell>
          <cell r="D9360" t="str">
            <v>no</v>
          </cell>
          <cell r="E9360" t="str">
            <v>yes</v>
          </cell>
          <cell r="F9360" t="str">
            <v>no</v>
          </cell>
        </row>
        <row r="9361">
          <cell r="A9361" t="str">
            <v>Squaw Creek 01</v>
          </cell>
          <cell r="B9361" t="str">
            <v xml:space="preserve">Squaw Creek </v>
          </cell>
          <cell r="C9361" t="str">
            <v>Methow</v>
          </cell>
          <cell r="D9361" t="str">
            <v>yes</v>
          </cell>
          <cell r="E9361" t="str">
            <v>yes</v>
          </cell>
          <cell r="F9361" t="str">
            <v>yes</v>
          </cell>
        </row>
        <row r="9362">
          <cell r="A9362" t="str">
            <v>Squaw Creek 02</v>
          </cell>
          <cell r="B9362" t="str">
            <v xml:space="preserve">Squaw Creek </v>
          </cell>
          <cell r="C9362" t="str">
            <v>Methow</v>
          </cell>
          <cell r="D9362" t="str">
            <v>no</v>
          </cell>
          <cell r="E9362" t="str">
            <v>no</v>
          </cell>
          <cell r="F9362" t="str">
            <v>no</v>
          </cell>
        </row>
        <row r="9363">
          <cell r="A9363" t="str">
            <v>Stormy Creek 01</v>
          </cell>
          <cell r="B9363" t="str">
            <v>Entiat River-Potato Creek</v>
          </cell>
          <cell r="C9363" t="str">
            <v>Entiat</v>
          </cell>
          <cell r="D9363" t="str">
            <v>yes</v>
          </cell>
          <cell r="E9363" t="str">
            <v>yes</v>
          </cell>
          <cell r="F9363" t="str">
            <v>yes</v>
          </cell>
        </row>
        <row r="9364">
          <cell r="A9364" t="str">
            <v>Stormy Creek 02</v>
          </cell>
          <cell r="B9364" t="str">
            <v>Entiat River-Potato Creek</v>
          </cell>
          <cell r="C9364" t="str">
            <v>Entiat</v>
          </cell>
          <cell r="D9364" t="str">
            <v>no</v>
          </cell>
          <cell r="E9364" t="str">
            <v>yes</v>
          </cell>
          <cell r="F9364" t="str">
            <v>yes</v>
          </cell>
        </row>
        <row r="9365">
          <cell r="A9365" t="str">
            <v>Stormy Creek 03</v>
          </cell>
          <cell r="B9365" t="str">
            <v>Entiat River-Potato Creek</v>
          </cell>
          <cell r="C9365" t="str">
            <v>Entiat</v>
          </cell>
          <cell r="D9365" t="str">
            <v>no</v>
          </cell>
          <cell r="E9365" t="str">
            <v>yes</v>
          </cell>
          <cell r="F9365" t="str">
            <v>yes</v>
          </cell>
        </row>
        <row r="9366">
          <cell r="A9366" t="str">
            <v>Sunitsch Canyon 01</v>
          </cell>
          <cell r="B9366" t="str">
            <v>Chumstick Creek</v>
          </cell>
          <cell r="C9366" t="str">
            <v>Wenatchee</v>
          </cell>
          <cell r="D9366" t="str">
            <v>no</v>
          </cell>
          <cell r="E9366" t="str">
            <v>yes</v>
          </cell>
          <cell r="F9366" t="str">
            <v>no</v>
          </cell>
        </row>
        <row r="9367">
          <cell r="A9367" t="str">
            <v>Tamarack Creek 01</v>
          </cell>
          <cell r="B9367" t="str">
            <v xml:space="preserve">Roaring Creek </v>
          </cell>
          <cell r="C9367" t="str">
            <v>Entiat</v>
          </cell>
          <cell r="D9367" t="str">
            <v>no</v>
          </cell>
          <cell r="E9367" t="str">
            <v>yes</v>
          </cell>
          <cell r="F9367" t="str">
            <v>no</v>
          </cell>
        </row>
        <row r="9368">
          <cell r="A9368" t="str">
            <v>Tamarack Creek 02</v>
          </cell>
          <cell r="B9368" t="str">
            <v xml:space="preserve">Roaring Creek </v>
          </cell>
          <cell r="C9368" t="str">
            <v>Entiat</v>
          </cell>
          <cell r="D9368" t="str">
            <v>no</v>
          </cell>
          <cell r="E9368" t="str">
            <v>yes</v>
          </cell>
          <cell r="F9368" t="str">
            <v>no</v>
          </cell>
        </row>
        <row r="9369">
          <cell r="A9369" t="str">
            <v>Tillicum Creek 01</v>
          </cell>
          <cell r="B9369" t="str">
            <v xml:space="preserve">Tillicum Creek </v>
          </cell>
          <cell r="C9369" t="str">
            <v>Entiat</v>
          </cell>
          <cell r="D9369" t="str">
            <v>yes</v>
          </cell>
          <cell r="E9369" t="str">
            <v>yes</v>
          </cell>
          <cell r="F9369" t="str">
            <v>yes</v>
          </cell>
        </row>
        <row r="9370">
          <cell r="A9370" t="str">
            <v>Tillicum Creek 02</v>
          </cell>
          <cell r="B9370" t="str">
            <v xml:space="preserve">Tillicum Creek </v>
          </cell>
          <cell r="C9370" t="str">
            <v>Entiat</v>
          </cell>
          <cell r="D9370" t="str">
            <v>yes</v>
          </cell>
          <cell r="E9370" t="str">
            <v>yes</v>
          </cell>
          <cell r="F9370" t="str">
            <v>yes</v>
          </cell>
        </row>
        <row r="9371">
          <cell r="A9371" t="str">
            <v>Tillicum Creek 03</v>
          </cell>
          <cell r="B9371" t="str">
            <v xml:space="preserve">Tillicum Creek </v>
          </cell>
          <cell r="C9371" t="str">
            <v>Entiat</v>
          </cell>
          <cell r="D9371" t="str">
            <v>no</v>
          </cell>
          <cell r="E9371" t="str">
            <v>yes</v>
          </cell>
          <cell r="F9371" t="str">
            <v>yes</v>
          </cell>
        </row>
        <row r="9372">
          <cell r="A9372" t="str">
            <v>Tillicum Creek 04</v>
          </cell>
          <cell r="B9372" t="str">
            <v xml:space="preserve">Tillicum Creek </v>
          </cell>
          <cell r="C9372" t="str">
            <v>Entiat</v>
          </cell>
          <cell r="D9372" t="str">
            <v>no</v>
          </cell>
          <cell r="E9372" t="str">
            <v>yes</v>
          </cell>
          <cell r="F9372" t="str">
            <v>yes</v>
          </cell>
        </row>
        <row r="9373">
          <cell r="A9373" t="str">
            <v>Tommy Creek 01</v>
          </cell>
          <cell r="B9373" t="str">
            <v>Entiat River-Lake Creek</v>
          </cell>
          <cell r="C9373" t="str">
            <v>Entiat</v>
          </cell>
          <cell r="D9373" t="str">
            <v>no</v>
          </cell>
          <cell r="E9373" t="str">
            <v>yes</v>
          </cell>
          <cell r="F9373" t="str">
            <v>no</v>
          </cell>
        </row>
        <row r="9374">
          <cell r="A9374" t="str">
            <v>Tronsen Creek 01</v>
          </cell>
          <cell r="B9374" t="str">
            <v xml:space="preserve">Upper Peshastin Creek </v>
          </cell>
          <cell r="C9374" t="str">
            <v>Wenatchee</v>
          </cell>
          <cell r="D9374" t="str">
            <v>yes</v>
          </cell>
          <cell r="E9374" t="str">
            <v>yes</v>
          </cell>
          <cell r="F9374" t="str">
            <v>no</v>
          </cell>
        </row>
        <row r="9375">
          <cell r="A9375" t="str">
            <v>Tronsen Creek 02</v>
          </cell>
          <cell r="B9375" t="str">
            <v xml:space="preserve">Upper Peshastin Creek </v>
          </cell>
          <cell r="C9375" t="str">
            <v>Wenatchee</v>
          </cell>
          <cell r="D9375" t="str">
            <v>yes</v>
          </cell>
          <cell r="E9375" t="str">
            <v>yes</v>
          </cell>
          <cell r="F9375" t="str">
            <v>no</v>
          </cell>
        </row>
        <row r="9376">
          <cell r="A9376" t="str">
            <v>Tronsen Creek 03</v>
          </cell>
          <cell r="B9376" t="str">
            <v xml:space="preserve">Upper Peshastin Creek </v>
          </cell>
          <cell r="C9376" t="str">
            <v>Wenatchee</v>
          </cell>
          <cell r="D9376" t="str">
            <v>no</v>
          </cell>
          <cell r="E9376" t="str">
            <v>yes</v>
          </cell>
          <cell r="F9376" t="str">
            <v>no</v>
          </cell>
        </row>
        <row r="9377">
          <cell r="A9377" t="str">
            <v>Trout Creek 01</v>
          </cell>
          <cell r="B9377" t="str">
            <v xml:space="preserve">West Fork Methow River </v>
          </cell>
          <cell r="C9377" t="str">
            <v>Methow</v>
          </cell>
          <cell r="D9377" t="str">
            <v>no</v>
          </cell>
          <cell r="E9377" t="str">
            <v>no</v>
          </cell>
          <cell r="F9377" t="str">
            <v>yes</v>
          </cell>
        </row>
        <row r="9378">
          <cell r="A9378" t="str">
            <v>Trout Creek 02</v>
          </cell>
          <cell r="B9378" t="str">
            <v xml:space="preserve">West Fork Methow River </v>
          </cell>
          <cell r="C9378" t="str">
            <v>Methow</v>
          </cell>
          <cell r="D9378" t="str">
            <v>no</v>
          </cell>
          <cell r="E9378" t="str">
            <v>no</v>
          </cell>
          <cell r="F9378" t="str">
            <v>yes</v>
          </cell>
        </row>
        <row r="9379">
          <cell r="A9379" t="str">
            <v>Trout Creek 03</v>
          </cell>
          <cell r="B9379" t="str">
            <v xml:space="preserve">West Fork Methow River </v>
          </cell>
          <cell r="C9379" t="str">
            <v>Methow</v>
          </cell>
          <cell r="D9379" t="str">
            <v>no</v>
          </cell>
          <cell r="E9379" t="str">
            <v>no</v>
          </cell>
          <cell r="F9379" t="str">
            <v>yes</v>
          </cell>
        </row>
        <row r="9380">
          <cell r="A9380" t="str">
            <v>Trout Creek 04</v>
          </cell>
          <cell r="B9380" t="str">
            <v xml:space="preserve">West Fork Methow River </v>
          </cell>
          <cell r="C9380" t="str">
            <v>Methow</v>
          </cell>
          <cell r="D9380" t="str">
            <v>no</v>
          </cell>
          <cell r="E9380" t="str">
            <v>no</v>
          </cell>
          <cell r="F9380" t="str">
            <v>no</v>
          </cell>
        </row>
        <row r="9381">
          <cell r="A9381" t="str">
            <v>Twentymile Creek 01</v>
          </cell>
          <cell r="B9381" t="str">
            <v xml:space="preserve">Twenty Mile Creek </v>
          </cell>
          <cell r="C9381" t="str">
            <v>Methow</v>
          </cell>
          <cell r="D9381" t="str">
            <v>yes</v>
          </cell>
          <cell r="E9381" t="str">
            <v>yes</v>
          </cell>
          <cell r="F9381" t="str">
            <v>yes</v>
          </cell>
        </row>
        <row r="9382">
          <cell r="A9382" t="str">
            <v>Twisp River Headwaters 01</v>
          </cell>
          <cell r="B9382" t="str">
            <v xml:space="preserve">Twisp River Headwaters </v>
          </cell>
          <cell r="C9382" t="str">
            <v>Methow</v>
          </cell>
          <cell r="D9382" t="str">
            <v>yes</v>
          </cell>
          <cell r="E9382" t="str">
            <v>yes</v>
          </cell>
          <cell r="F9382" t="str">
            <v>yes</v>
          </cell>
        </row>
        <row r="9383">
          <cell r="A9383" t="str">
            <v>Twisp River Headwaters 02</v>
          </cell>
          <cell r="B9383" t="str">
            <v xml:space="preserve">Twisp River Headwaters </v>
          </cell>
          <cell r="C9383" t="str">
            <v>Methow</v>
          </cell>
          <cell r="D9383" t="str">
            <v>yes</v>
          </cell>
          <cell r="E9383" t="str">
            <v>yes</v>
          </cell>
          <cell r="F9383" t="str">
            <v>yes</v>
          </cell>
        </row>
        <row r="9384">
          <cell r="A9384" t="str">
            <v>Twisp River Lower 01</v>
          </cell>
          <cell r="B9384" t="str">
            <v xml:space="preserve">Lower Twisp River </v>
          </cell>
          <cell r="C9384" t="str">
            <v>Methow</v>
          </cell>
          <cell r="D9384" t="str">
            <v>yes</v>
          </cell>
          <cell r="E9384" t="str">
            <v>yes</v>
          </cell>
          <cell r="F9384" t="str">
            <v>yes</v>
          </cell>
        </row>
        <row r="9385">
          <cell r="A9385" t="str">
            <v>Twisp River Lower 02</v>
          </cell>
          <cell r="B9385" t="str">
            <v xml:space="preserve">Lower Twisp River </v>
          </cell>
          <cell r="C9385" t="str">
            <v>Methow</v>
          </cell>
          <cell r="D9385" t="str">
            <v>yes</v>
          </cell>
          <cell r="E9385" t="str">
            <v>yes</v>
          </cell>
          <cell r="F9385" t="str">
            <v>yes</v>
          </cell>
        </row>
        <row r="9386">
          <cell r="A9386" t="str">
            <v>Twisp River Lower 03</v>
          </cell>
          <cell r="B9386" t="str">
            <v xml:space="preserve">Lower Twisp River </v>
          </cell>
          <cell r="C9386" t="str">
            <v>Methow</v>
          </cell>
          <cell r="D9386" t="str">
            <v>yes</v>
          </cell>
          <cell r="E9386" t="str">
            <v>yes</v>
          </cell>
          <cell r="F9386" t="str">
            <v>yes</v>
          </cell>
        </row>
        <row r="9387">
          <cell r="A9387" t="str">
            <v>Twisp River Lower 04</v>
          </cell>
          <cell r="B9387" t="str">
            <v xml:space="preserve">Lower Twisp River </v>
          </cell>
          <cell r="C9387" t="str">
            <v>Methow</v>
          </cell>
          <cell r="D9387" t="str">
            <v>yes</v>
          </cell>
          <cell r="E9387" t="str">
            <v>yes</v>
          </cell>
          <cell r="F9387" t="str">
            <v>yes</v>
          </cell>
        </row>
        <row r="9388">
          <cell r="A9388" t="str">
            <v>Twisp River Lower 05</v>
          </cell>
          <cell r="B9388" t="str">
            <v xml:space="preserve">Lower Twisp River </v>
          </cell>
          <cell r="C9388" t="str">
            <v>Methow</v>
          </cell>
          <cell r="D9388" t="str">
            <v>yes</v>
          </cell>
          <cell r="E9388" t="str">
            <v>yes</v>
          </cell>
          <cell r="F9388" t="str">
            <v>yes</v>
          </cell>
        </row>
        <row r="9389">
          <cell r="A9389" t="str">
            <v>Twisp River Lower 06</v>
          </cell>
          <cell r="B9389" t="str">
            <v xml:space="preserve">Lower Twisp River </v>
          </cell>
          <cell r="C9389" t="str">
            <v>Methow</v>
          </cell>
          <cell r="D9389" t="str">
            <v>yes</v>
          </cell>
          <cell r="E9389" t="str">
            <v>yes</v>
          </cell>
          <cell r="F9389" t="str">
            <v>yes</v>
          </cell>
        </row>
        <row r="9390">
          <cell r="A9390" t="str">
            <v>Twisp River Lower 07</v>
          </cell>
          <cell r="B9390" t="str">
            <v xml:space="preserve">Lower Twisp River </v>
          </cell>
          <cell r="C9390" t="str">
            <v>Methow</v>
          </cell>
          <cell r="D9390" t="str">
            <v>yes</v>
          </cell>
          <cell r="E9390" t="str">
            <v>yes</v>
          </cell>
          <cell r="F9390" t="str">
            <v>yes</v>
          </cell>
        </row>
        <row r="9391">
          <cell r="A9391" t="str">
            <v>Twisp River Lower 08</v>
          </cell>
          <cell r="B9391" t="str">
            <v xml:space="preserve">Lower Twisp River </v>
          </cell>
          <cell r="C9391" t="str">
            <v>Methow</v>
          </cell>
          <cell r="D9391" t="str">
            <v>yes</v>
          </cell>
          <cell r="E9391" t="str">
            <v>yes</v>
          </cell>
          <cell r="F9391" t="str">
            <v>yes</v>
          </cell>
        </row>
        <row r="9392">
          <cell r="A9392" t="str">
            <v>Twisp River Lower 09</v>
          </cell>
          <cell r="B9392" t="str">
            <v xml:space="preserve">Lower Twisp River </v>
          </cell>
          <cell r="C9392" t="str">
            <v>Methow</v>
          </cell>
          <cell r="D9392" t="str">
            <v>yes</v>
          </cell>
          <cell r="E9392" t="str">
            <v>yes</v>
          </cell>
          <cell r="F9392" t="str">
            <v>yes</v>
          </cell>
        </row>
        <row r="9393">
          <cell r="A9393" t="str">
            <v>Twisp River Lower 10</v>
          </cell>
          <cell r="B9393" t="str">
            <v xml:space="preserve">Lower Twisp River </v>
          </cell>
          <cell r="C9393" t="str">
            <v>Methow</v>
          </cell>
          <cell r="D9393" t="str">
            <v>yes</v>
          </cell>
          <cell r="E9393" t="str">
            <v>yes</v>
          </cell>
          <cell r="F9393" t="str">
            <v>yes</v>
          </cell>
        </row>
        <row r="9394">
          <cell r="A9394" t="str">
            <v>Twisp River Lower 11</v>
          </cell>
          <cell r="B9394" t="str">
            <v xml:space="preserve">Lower Twisp River </v>
          </cell>
          <cell r="C9394" t="str">
            <v>Methow</v>
          </cell>
          <cell r="D9394" t="str">
            <v>yes</v>
          </cell>
          <cell r="E9394" t="str">
            <v>yes</v>
          </cell>
          <cell r="F9394" t="str">
            <v>yes</v>
          </cell>
        </row>
        <row r="9395">
          <cell r="A9395" t="str">
            <v>Twisp River Middle 01</v>
          </cell>
          <cell r="B9395" t="str">
            <v xml:space="preserve">Middle Twisp River </v>
          </cell>
          <cell r="C9395" t="str">
            <v>Methow</v>
          </cell>
          <cell r="D9395" t="str">
            <v>yes</v>
          </cell>
          <cell r="E9395" t="str">
            <v>yes</v>
          </cell>
          <cell r="F9395" t="str">
            <v>yes</v>
          </cell>
        </row>
        <row r="9396">
          <cell r="A9396" t="str">
            <v>Twisp River Middle 02</v>
          </cell>
          <cell r="B9396" t="str">
            <v xml:space="preserve">Middle Twisp River </v>
          </cell>
          <cell r="C9396" t="str">
            <v>Methow</v>
          </cell>
          <cell r="D9396" t="str">
            <v>yes</v>
          </cell>
          <cell r="E9396" t="str">
            <v>yes</v>
          </cell>
          <cell r="F9396" t="str">
            <v>yes</v>
          </cell>
        </row>
        <row r="9397">
          <cell r="A9397" t="str">
            <v>Twisp River Middle 03</v>
          </cell>
          <cell r="B9397" t="str">
            <v xml:space="preserve">Middle Twisp River </v>
          </cell>
          <cell r="C9397" t="str">
            <v>Methow</v>
          </cell>
          <cell r="D9397" t="str">
            <v>yes</v>
          </cell>
          <cell r="E9397" t="str">
            <v>yes</v>
          </cell>
          <cell r="F9397" t="str">
            <v>yes</v>
          </cell>
        </row>
        <row r="9398">
          <cell r="A9398" t="str">
            <v>Twisp River Middle 04</v>
          </cell>
          <cell r="B9398" t="str">
            <v xml:space="preserve">War Creek </v>
          </cell>
          <cell r="C9398" t="str">
            <v>Methow</v>
          </cell>
          <cell r="D9398" t="str">
            <v>yes</v>
          </cell>
          <cell r="E9398" t="str">
            <v>yes</v>
          </cell>
          <cell r="F9398" t="str">
            <v>yes</v>
          </cell>
        </row>
        <row r="9399">
          <cell r="A9399" t="str">
            <v>Twisp River Middle 05</v>
          </cell>
          <cell r="B9399" t="str">
            <v xml:space="preserve">War Creek </v>
          </cell>
          <cell r="C9399" t="str">
            <v>Methow</v>
          </cell>
          <cell r="D9399" t="str">
            <v>yes</v>
          </cell>
          <cell r="E9399" t="str">
            <v>yes</v>
          </cell>
          <cell r="F9399" t="str">
            <v>yes</v>
          </cell>
        </row>
        <row r="9400">
          <cell r="A9400" t="str">
            <v>Twisp River Middle 06</v>
          </cell>
          <cell r="B9400" t="str">
            <v xml:space="preserve">Middle Twisp River </v>
          </cell>
          <cell r="C9400" t="str">
            <v>Methow</v>
          </cell>
          <cell r="D9400" t="str">
            <v>yes</v>
          </cell>
          <cell r="E9400" t="str">
            <v>yes</v>
          </cell>
          <cell r="F9400" t="str">
            <v>yes</v>
          </cell>
        </row>
        <row r="9401">
          <cell r="A9401" t="str">
            <v>Twisp River Middle 07</v>
          </cell>
          <cell r="B9401" t="str">
            <v xml:space="preserve">Middle Twisp River </v>
          </cell>
          <cell r="C9401" t="str">
            <v>Methow</v>
          </cell>
          <cell r="D9401" t="str">
            <v>yes</v>
          </cell>
          <cell r="E9401" t="str">
            <v>yes</v>
          </cell>
          <cell r="F9401" t="str">
            <v>yes</v>
          </cell>
        </row>
        <row r="9402">
          <cell r="A9402" t="str">
            <v>Twisp River Middle 08</v>
          </cell>
          <cell r="B9402" t="str">
            <v xml:space="preserve">Upper Twisp River </v>
          </cell>
          <cell r="C9402" t="str">
            <v>Methow</v>
          </cell>
          <cell r="D9402" t="str">
            <v>yes</v>
          </cell>
          <cell r="E9402" t="str">
            <v>yes</v>
          </cell>
          <cell r="F9402" t="str">
            <v>yes</v>
          </cell>
        </row>
        <row r="9403">
          <cell r="A9403" t="str">
            <v>Twisp River Upper 01</v>
          </cell>
          <cell r="B9403" t="str">
            <v xml:space="preserve">Upper Twisp River </v>
          </cell>
          <cell r="C9403" t="str">
            <v>Methow</v>
          </cell>
          <cell r="D9403" t="str">
            <v>yes</v>
          </cell>
          <cell r="E9403" t="str">
            <v>yes</v>
          </cell>
          <cell r="F9403" t="str">
            <v>yes</v>
          </cell>
        </row>
        <row r="9404">
          <cell r="A9404" t="str">
            <v>Twisp River Upper 02</v>
          </cell>
          <cell r="B9404" t="str">
            <v xml:space="preserve">Upper Twisp River </v>
          </cell>
          <cell r="C9404" t="str">
            <v>Methow</v>
          </cell>
          <cell r="D9404" t="str">
            <v>yes</v>
          </cell>
          <cell r="E9404" t="str">
            <v>yes</v>
          </cell>
          <cell r="F9404" t="str">
            <v>yes</v>
          </cell>
        </row>
        <row r="9405">
          <cell r="A9405" t="str">
            <v>Twisp River Upper 03</v>
          </cell>
          <cell r="B9405" t="str">
            <v xml:space="preserve">Upper Twisp River </v>
          </cell>
          <cell r="C9405" t="str">
            <v>Methow</v>
          </cell>
          <cell r="D9405" t="str">
            <v>yes</v>
          </cell>
          <cell r="E9405" t="str">
            <v>yes</v>
          </cell>
          <cell r="F9405" t="str">
            <v>yes</v>
          </cell>
        </row>
        <row r="9406">
          <cell r="A9406" t="str">
            <v>Twisp River Upper 04</v>
          </cell>
          <cell r="B9406" t="str">
            <v xml:space="preserve">Twisp River Headwaters </v>
          </cell>
          <cell r="C9406" t="str">
            <v>Methow</v>
          </cell>
          <cell r="D9406" t="str">
            <v>yes</v>
          </cell>
          <cell r="E9406" t="str">
            <v>yes</v>
          </cell>
          <cell r="F9406" t="str">
            <v>yes</v>
          </cell>
        </row>
        <row r="9407">
          <cell r="A9407" t="str">
            <v>Tyee Creek 01</v>
          </cell>
          <cell r="B9407" t="str">
            <v>Entiat River-Potato Creek</v>
          </cell>
          <cell r="C9407" t="str">
            <v>Entiat</v>
          </cell>
          <cell r="D9407" t="str">
            <v>no</v>
          </cell>
          <cell r="E9407" t="str">
            <v>yes</v>
          </cell>
          <cell r="F9407" t="str">
            <v>no</v>
          </cell>
        </row>
        <row r="9408">
          <cell r="A9408" t="str">
            <v>War Creek 01</v>
          </cell>
          <cell r="B9408" t="str">
            <v xml:space="preserve">War Creek </v>
          </cell>
          <cell r="C9408" t="str">
            <v>Methow</v>
          </cell>
          <cell r="D9408" t="str">
            <v>yes</v>
          </cell>
          <cell r="E9408" t="str">
            <v>yes</v>
          </cell>
          <cell r="F9408" t="str">
            <v>yes</v>
          </cell>
        </row>
        <row r="9409">
          <cell r="A9409" t="str">
            <v>War Creek 02</v>
          </cell>
          <cell r="B9409" t="str">
            <v xml:space="preserve">War Creek </v>
          </cell>
          <cell r="C9409" t="str">
            <v>Methow</v>
          </cell>
          <cell r="D9409" t="str">
            <v>yes</v>
          </cell>
          <cell r="E9409" t="str">
            <v>yes</v>
          </cell>
          <cell r="F9409" t="str">
            <v>yes</v>
          </cell>
        </row>
        <row r="9410">
          <cell r="A9410" t="str">
            <v>Wenatchee River Beaver 01</v>
          </cell>
          <cell r="B9410" t="str">
            <v>Wenatchee River-Beaver Creek</v>
          </cell>
          <cell r="C9410" t="str">
            <v>Wenatchee</v>
          </cell>
          <cell r="D9410" t="str">
            <v>yes</v>
          </cell>
          <cell r="E9410" t="str">
            <v>yes</v>
          </cell>
          <cell r="F9410" t="str">
            <v>yes</v>
          </cell>
        </row>
        <row r="9411">
          <cell r="A9411" t="str">
            <v>Wenatchee River Beaver 02</v>
          </cell>
          <cell r="B9411" t="str">
            <v>Wenatchee River-Beaver Creek</v>
          </cell>
          <cell r="C9411" t="str">
            <v>Wenatchee</v>
          </cell>
          <cell r="D9411" t="str">
            <v>yes</v>
          </cell>
          <cell r="E9411" t="str">
            <v>yes</v>
          </cell>
          <cell r="F9411" t="str">
            <v>yes</v>
          </cell>
        </row>
        <row r="9412">
          <cell r="A9412" t="str">
            <v>Wenatchee River Beaver 03</v>
          </cell>
          <cell r="B9412" t="str">
            <v>Wenatchee River-Beaver Creek</v>
          </cell>
          <cell r="C9412" t="str">
            <v>Wenatchee</v>
          </cell>
          <cell r="D9412" t="str">
            <v>yes</v>
          </cell>
          <cell r="E9412" t="str">
            <v>yes</v>
          </cell>
          <cell r="F9412" t="str">
            <v>yes</v>
          </cell>
        </row>
        <row r="9413">
          <cell r="A9413" t="str">
            <v>Wenatchee River Beaver 04</v>
          </cell>
          <cell r="B9413" t="str">
            <v>Wenatchee River-Beaver Creek</v>
          </cell>
          <cell r="C9413" t="str">
            <v>Wenatchee</v>
          </cell>
          <cell r="D9413" t="str">
            <v>yes</v>
          </cell>
          <cell r="E9413" t="str">
            <v>yes</v>
          </cell>
          <cell r="F9413" t="str">
            <v>yes</v>
          </cell>
        </row>
        <row r="9414">
          <cell r="A9414" t="str">
            <v>Wenatchee River Beaver 05</v>
          </cell>
          <cell r="B9414" t="str">
            <v>Wenatchee River-Beaver Creek</v>
          </cell>
          <cell r="C9414" t="str">
            <v>Wenatchee</v>
          </cell>
          <cell r="D9414" t="str">
            <v>yes</v>
          </cell>
          <cell r="E9414" t="str">
            <v>yes</v>
          </cell>
          <cell r="F9414" t="str">
            <v>yes</v>
          </cell>
        </row>
        <row r="9415">
          <cell r="A9415" t="str">
            <v>Wenatchee River Beaver 06</v>
          </cell>
          <cell r="B9415" t="str">
            <v>Wenatchee River-Beaver Creek</v>
          </cell>
          <cell r="C9415" t="str">
            <v>Wenatchee</v>
          </cell>
          <cell r="D9415" t="str">
            <v>yes</v>
          </cell>
          <cell r="E9415" t="str">
            <v>yes</v>
          </cell>
          <cell r="F9415" t="str">
            <v>yes</v>
          </cell>
        </row>
        <row r="9416">
          <cell r="A9416" t="str">
            <v>Wenatchee River Beaver 07</v>
          </cell>
          <cell r="B9416" t="str">
            <v>Wenatchee River-Beaver Creek</v>
          </cell>
          <cell r="C9416" t="str">
            <v>Wenatchee</v>
          </cell>
          <cell r="D9416" t="str">
            <v>yes</v>
          </cell>
          <cell r="E9416" t="str">
            <v>yes</v>
          </cell>
          <cell r="F9416" t="str">
            <v>yes</v>
          </cell>
        </row>
        <row r="9417">
          <cell r="A9417" t="str">
            <v>Wenatchee River Beaver 08</v>
          </cell>
          <cell r="B9417" t="str">
            <v>Wenatchee River-Beaver Creek</v>
          </cell>
          <cell r="C9417" t="str">
            <v>Wenatchee</v>
          </cell>
          <cell r="D9417" t="str">
            <v>yes</v>
          </cell>
          <cell r="E9417" t="str">
            <v>yes</v>
          </cell>
          <cell r="F9417" t="str">
            <v>yes</v>
          </cell>
        </row>
        <row r="9418">
          <cell r="A9418" t="str">
            <v>Wenatchee River Beaver 09</v>
          </cell>
          <cell r="B9418" t="str">
            <v>Wenatchee River-Beaver Creek</v>
          </cell>
          <cell r="C9418" t="str">
            <v>Wenatchee</v>
          </cell>
          <cell r="D9418" t="str">
            <v>yes</v>
          </cell>
          <cell r="E9418" t="str">
            <v>yes</v>
          </cell>
          <cell r="F9418" t="str">
            <v>yes</v>
          </cell>
        </row>
        <row r="9419">
          <cell r="A9419" t="str">
            <v>Wenatchee River Beaver 10</v>
          </cell>
          <cell r="B9419" t="str">
            <v>Wenatchee River-Beaver Creek</v>
          </cell>
          <cell r="C9419" t="str">
            <v>Wenatchee</v>
          </cell>
          <cell r="D9419" t="str">
            <v>yes</v>
          </cell>
          <cell r="E9419" t="str">
            <v>yes</v>
          </cell>
          <cell r="F9419" t="str">
            <v>yes</v>
          </cell>
        </row>
        <row r="9420">
          <cell r="A9420" t="str">
            <v>Wenatchee River Beaver 11</v>
          </cell>
          <cell r="B9420" t="str">
            <v>Wenatchee River-Beaver Creek</v>
          </cell>
          <cell r="C9420" t="str">
            <v>Wenatchee</v>
          </cell>
          <cell r="D9420" t="str">
            <v>yes</v>
          </cell>
          <cell r="E9420" t="str">
            <v>yes</v>
          </cell>
          <cell r="F9420" t="str">
            <v>yes</v>
          </cell>
        </row>
        <row r="9421">
          <cell r="A9421" t="str">
            <v>Wenatchee River Beaver 12</v>
          </cell>
          <cell r="B9421" t="str">
            <v>Wenatchee River-Beaver Creek</v>
          </cell>
          <cell r="C9421" t="str">
            <v>Wenatchee</v>
          </cell>
          <cell r="D9421" t="str">
            <v>yes</v>
          </cell>
          <cell r="E9421" t="str">
            <v>yes</v>
          </cell>
          <cell r="F9421" t="str">
            <v>yes</v>
          </cell>
        </row>
        <row r="9422">
          <cell r="A9422" t="str">
            <v>Wenatchee River Beaver 13</v>
          </cell>
          <cell r="B9422" t="str">
            <v>Wenatchee River-Beaver Creek</v>
          </cell>
          <cell r="C9422" t="str">
            <v>Wenatchee</v>
          </cell>
          <cell r="D9422" t="str">
            <v>yes</v>
          </cell>
          <cell r="E9422" t="str">
            <v>yes</v>
          </cell>
          <cell r="F9422" t="str">
            <v>yes</v>
          </cell>
        </row>
        <row r="9423">
          <cell r="A9423" t="str">
            <v>Wenatchee River Derby 01</v>
          </cell>
          <cell r="B9423" t="str">
            <v>Wenatchee River-Derby Canyon</v>
          </cell>
          <cell r="C9423" t="str">
            <v>Wenatchee</v>
          </cell>
          <cell r="D9423" t="str">
            <v>yes</v>
          </cell>
          <cell r="E9423" t="str">
            <v>yes</v>
          </cell>
          <cell r="F9423" t="str">
            <v>yes</v>
          </cell>
        </row>
        <row r="9424">
          <cell r="A9424" t="str">
            <v>Wenatchee River Derby 02</v>
          </cell>
          <cell r="B9424" t="str">
            <v>Wenatchee River-Derby Canyon</v>
          </cell>
          <cell r="C9424" t="str">
            <v>Wenatchee</v>
          </cell>
          <cell r="D9424" t="str">
            <v>yes</v>
          </cell>
          <cell r="E9424" t="str">
            <v>yes</v>
          </cell>
          <cell r="F9424" t="str">
            <v>yes</v>
          </cell>
        </row>
        <row r="9425">
          <cell r="A9425" t="str">
            <v>Wenatchee River Derby 03</v>
          </cell>
          <cell r="B9425" t="str">
            <v>Wenatchee River-Derby Canyon</v>
          </cell>
          <cell r="C9425" t="str">
            <v>Wenatchee</v>
          </cell>
          <cell r="D9425" t="str">
            <v>yes</v>
          </cell>
          <cell r="E9425" t="str">
            <v>yes</v>
          </cell>
          <cell r="F9425" t="str">
            <v>yes</v>
          </cell>
        </row>
        <row r="9426">
          <cell r="A9426" t="str">
            <v>Wenatchee River Derby 04</v>
          </cell>
          <cell r="B9426" t="str">
            <v>Wenatchee River-Derby Canyon</v>
          </cell>
          <cell r="C9426" t="str">
            <v>Wenatchee</v>
          </cell>
          <cell r="D9426" t="str">
            <v>yes</v>
          </cell>
          <cell r="E9426" t="str">
            <v>yes</v>
          </cell>
          <cell r="F9426" t="str">
            <v>yes</v>
          </cell>
        </row>
        <row r="9427">
          <cell r="A9427" t="str">
            <v>Wenatchee River Derby 05</v>
          </cell>
          <cell r="B9427" t="str">
            <v>Wenatchee River-Derby Canyon</v>
          </cell>
          <cell r="C9427" t="str">
            <v>Wenatchee</v>
          </cell>
          <cell r="D9427" t="str">
            <v>yes</v>
          </cell>
          <cell r="E9427" t="str">
            <v>yes</v>
          </cell>
          <cell r="F9427" t="str">
            <v>yes</v>
          </cell>
        </row>
        <row r="9428">
          <cell r="A9428" t="str">
            <v>Wenatchee River Derby 06</v>
          </cell>
          <cell r="B9428" t="str">
            <v>Wenatchee River-Tumwater Canyon</v>
          </cell>
          <cell r="C9428" t="str">
            <v>Wenatchee</v>
          </cell>
          <cell r="D9428" t="str">
            <v>yes</v>
          </cell>
          <cell r="E9428" t="str">
            <v>yes</v>
          </cell>
          <cell r="F9428" t="str">
            <v>yes</v>
          </cell>
        </row>
        <row r="9429">
          <cell r="A9429" t="str">
            <v>Wenatchee River Nahahum 01</v>
          </cell>
          <cell r="B9429" t="str">
            <v xml:space="preserve">Wenatchee River-Nahahum Canyon </v>
          </cell>
          <cell r="C9429" t="str">
            <v>Wenatchee</v>
          </cell>
          <cell r="D9429" t="str">
            <v>yes</v>
          </cell>
          <cell r="E9429" t="str">
            <v>yes</v>
          </cell>
          <cell r="F9429" t="str">
            <v>yes</v>
          </cell>
        </row>
        <row r="9430">
          <cell r="A9430" t="str">
            <v>Wenatchee River Nahahum 02</v>
          </cell>
          <cell r="B9430" t="str">
            <v xml:space="preserve">Wenatchee River-Nahahum Canyon </v>
          </cell>
          <cell r="C9430" t="str">
            <v>Wenatchee</v>
          </cell>
          <cell r="D9430" t="str">
            <v>yes</v>
          </cell>
          <cell r="E9430" t="str">
            <v>yes</v>
          </cell>
          <cell r="F9430" t="str">
            <v>yes</v>
          </cell>
        </row>
        <row r="9431">
          <cell r="A9431" t="str">
            <v>Wenatchee River Nahahum 03</v>
          </cell>
          <cell r="B9431" t="str">
            <v xml:space="preserve">Wenatchee River-Nahahum Canyon </v>
          </cell>
          <cell r="C9431" t="str">
            <v>Wenatchee</v>
          </cell>
          <cell r="D9431" t="str">
            <v>yes</v>
          </cell>
          <cell r="E9431" t="str">
            <v>yes</v>
          </cell>
          <cell r="F9431" t="str">
            <v>yes</v>
          </cell>
        </row>
        <row r="9432">
          <cell r="A9432" t="str">
            <v>Wenatchee River Nahahum 04</v>
          </cell>
          <cell r="B9432" t="str">
            <v xml:space="preserve">Wenatchee River-Nahahum Canyon </v>
          </cell>
          <cell r="C9432" t="str">
            <v>Wenatchee</v>
          </cell>
          <cell r="D9432" t="str">
            <v>yes</v>
          </cell>
          <cell r="E9432" t="str">
            <v>yes</v>
          </cell>
          <cell r="F9432" t="str">
            <v>yes</v>
          </cell>
        </row>
        <row r="9433">
          <cell r="A9433" t="str">
            <v>Wenatchee River Nahahum 05</v>
          </cell>
          <cell r="B9433" t="str">
            <v xml:space="preserve">Wenatchee River-Nahahum Canyon </v>
          </cell>
          <cell r="C9433" t="str">
            <v>Wenatchee</v>
          </cell>
          <cell r="D9433" t="str">
            <v>yes</v>
          </cell>
          <cell r="E9433" t="str">
            <v>yes</v>
          </cell>
          <cell r="F9433" t="str">
            <v>yes</v>
          </cell>
        </row>
        <row r="9434">
          <cell r="A9434" t="str">
            <v>Wenatchee River Nahahum 06</v>
          </cell>
          <cell r="B9434" t="str">
            <v xml:space="preserve">Wenatchee River-Nahahum Canyon </v>
          </cell>
          <cell r="C9434" t="str">
            <v>Wenatchee</v>
          </cell>
          <cell r="D9434" t="str">
            <v>yes</v>
          </cell>
          <cell r="E9434" t="str">
            <v>yes</v>
          </cell>
          <cell r="F9434" t="str">
            <v>yes</v>
          </cell>
        </row>
        <row r="9435">
          <cell r="A9435" t="str">
            <v>Wenatchee River Nahahum 07</v>
          </cell>
          <cell r="B9435" t="str">
            <v>Wenatchee River-Ollala Canyon</v>
          </cell>
          <cell r="C9435" t="str">
            <v>Wenatchee</v>
          </cell>
          <cell r="D9435" t="str">
            <v>yes</v>
          </cell>
          <cell r="E9435" t="str">
            <v>yes</v>
          </cell>
          <cell r="F9435" t="str">
            <v>yes</v>
          </cell>
        </row>
        <row r="9436">
          <cell r="A9436" t="str">
            <v>Wenatchee River Ollala 01</v>
          </cell>
          <cell r="B9436" t="str">
            <v>Wenatchee River-Ollala Canyon</v>
          </cell>
          <cell r="C9436" t="str">
            <v>Wenatchee</v>
          </cell>
          <cell r="D9436" t="str">
            <v>yes</v>
          </cell>
          <cell r="E9436" t="str">
            <v>yes</v>
          </cell>
          <cell r="F9436" t="str">
            <v>yes</v>
          </cell>
        </row>
        <row r="9437">
          <cell r="A9437" t="str">
            <v>Wenatchee River Ollala 02</v>
          </cell>
          <cell r="B9437" t="str">
            <v>Wenatchee River-Ollala Canyon</v>
          </cell>
          <cell r="C9437" t="str">
            <v>Wenatchee</v>
          </cell>
          <cell r="D9437" t="str">
            <v>yes</v>
          </cell>
          <cell r="E9437" t="str">
            <v>yes</v>
          </cell>
          <cell r="F9437" t="str">
            <v>yes</v>
          </cell>
        </row>
        <row r="9438">
          <cell r="A9438" t="str">
            <v>Wenatchee River Ollala 03</v>
          </cell>
          <cell r="B9438" t="str">
            <v>Wenatchee River-Ollala Canyon</v>
          </cell>
          <cell r="C9438" t="str">
            <v>Wenatchee</v>
          </cell>
          <cell r="D9438" t="str">
            <v>yes</v>
          </cell>
          <cell r="E9438" t="str">
            <v>yes</v>
          </cell>
          <cell r="F9438" t="str">
            <v>yes</v>
          </cell>
        </row>
        <row r="9439">
          <cell r="A9439" t="str">
            <v>Wenatchee River Tumwater 01</v>
          </cell>
          <cell r="B9439" t="str">
            <v>Wenatchee River-Tumwater Canyon</v>
          </cell>
          <cell r="C9439" t="str">
            <v>Wenatchee</v>
          </cell>
          <cell r="D9439" t="str">
            <v>yes</v>
          </cell>
          <cell r="E9439" t="str">
            <v>yes</v>
          </cell>
          <cell r="F9439" t="str">
            <v>yes</v>
          </cell>
        </row>
        <row r="9440">
          <cell r="A9440" t="str">
            <v>Wenatchee River Tumwater 02</v>
          </cell>
          <cell r="B9440" t="str">
            <v>Wenatchee River-Tumwater Canyon</v>
          </cell>
          <cell r="C9440" t="str">
            <v>Wenatchee</v>
          </cell>
          <cell r="D9440" t="str">
            <v>yes</v>
          </cell>
          <cell r="E9440" t="str">
            <v>yes</v>
          </cell>
          <cell r="F9440" t="str">
            <v>yes</v>
          </cell>
        </row>
        <row r="9441">
          <cell r="A9441" t="str">
            <v>Wenatchee River Tumwater 03</v>
          </cell>
          <cell r="B9441" t="str">
            <v>Wenatchee River-Tumwater Canyon</v>
          </cell>
          <cell r="C9441" t="str">
            <v>Wenatchee</v>
          </cell>
          <cell r="D9441" t="str">
            <v>yes</v>
          </cell>
          <cell r="E9441" t="str">
            <v>yes</v>
          </cell>
          <cell r="F9441" t="str">
            <v>yes</v>
          </cell>
        </row>
        <row r="9442">
          <cell r="A9442" t="str">
            <v>Wenatchee River Tumwater 04</v>
          </cell>
          <cell r="B9442" t="str">
            <v>Wenatchee River-Tumwater Canyon</v>
          </cell>
          <cell r="C9442" t="str">
            <v>Wenatchee</v>
          </cell>
          <cell r="D9442" t="str">
            <v>yes</v>
          </cell>
          <cell r="E9442" t="str">
            <v>yes</v>
          </cell>
          <cell r="F9442" t="str">
            <v>yes</v>
          </cell>
        </row>
        <row r="9443">
          <cell r="A9443" t="str">
            <v>Wenatchee River Tumwater 05</v>
          </cell>
          <cell r="B9443" t="str">
            <v>Wenatchee River-Tumwater Canyon</v>
          </cell>
          <cell r="C9443" t="str">
            <v>Wenatchee</v>
          </cell>
          <cell r="D9443" t="str">
            <v>yes</v>
          </cell>
          <cell r="E9443" t="str">
            <v>yes</v>
          </cell>
          <cell r="F9443" t="str">
            <v>yes</v>
          </cell>
        </row>
        <row r="9444">
          <cell r="A9444" t="str">
            <v>Wenatchee River Tumwater 06</v>
          </cell>
          <cell r="B9444" t="str">
            <v>Wenatchee River-Tumwater Canyon</v>
          </cell>
          <cell r="C9444" t="str">
            <v>Wenatchee</v>
          </cell>
          <cell r="D9444" t="str">
            <v>yes</v>
          </cell>
          <cell r="E9444" t="str">
            <v>yes</v>
          </cell>
          <cell r="F9444" t="str">
            <v>yes</v>
          </cell>
        </row>
        <row r="9445">
          <cell r="A9445" t="str">
            <v>Wenatchee River Tumwater 07</v>
          </cell>
          <cell r="B9445" t="str">
            <v>Wenatchee River-Tumwater Canyon</v>
          </cell>
          <cell r="C9445" t="str">
            <v>Wenatchee</v>
          </cell>
          <cell r="D9445" t="str">
            <v>yes</v>
          </cell>
          <cell r="E9445" t="str">
            <v>yes</v>
          </cell>
          <cell r="F9445" t="str">
            <v>yes</v>
          </cell>
        </row>
        <row r="9446">
          <cell r="A9446" t="str">
            <v>Wenatchee River Tumwater 08</v>
          </cell>
          <cell r="B9446" t="str">
            <v>Wenatchee River-Tumwater Canyon</v>
          </cell>
          <cell r="C9446" t="str">
            <v>Wenatchee</v>
          </cell>
          <cell r="D9446" t="str">
            <v>yes</v>
          </cell>
          <cell r="E9446" t="str">
            <v>yes</v>
          </cell>
          <cell r="F9446" t="str">
            <v>yes</v>
          </cell>
        </row>
        <row r="9447">
          <cell r="A9447" t="str">
            <v>Whistling Creek 01</v>
          </cell>
          <cell r="B9447" t="str">
            <v xml:space="preserve">Upper Twisp River </v>
          </cell>
          <cell r="C9447" t="str">
            <v>Methow</v>
          </cell>
          <cell r="D9447" t="str">
            <v>no</v>
          </cell>
          <cell r="E9447" t="str">
            <v>no</v>
          </cell>
          <cell r="F9447" t="str">
            <v>no</v>
          </cell>
        </row>
        <row r="9448">
          <cell r="A9448" t="str">
            <v>White River Lower 01</v>
          </cell>
          <cell r="B9448" t="str">
            <v xml:space="preserve">Lower White River </v>
          </cell>
          <cell r="C9448" t="str">
            <v>Wenatchee</v>
          </cell>
          <cell r="D9448" t="str">
            <v>yes</v>
          </cell>
          <cell r="E9448" t="str">
            <v>yes</v>
          </cell>
          <cell r="F9448" t="str">
            <v>yes</v>
          </cell>
        </row>
        <row r="9449">
          <cell r="A9449" t="str">
            <v>White River Lower 02</v>
          </cell>
          <cell r="B9449" t="str">
            <v xml:space="preserve">Lower White River </v>
          </cell>
          <cell r="C9449" t="str">
            <v>Wenatchee</v>
          </cell>
          <cell r="D9449" t="str">
            <v>yes</v>
          </cell>
          <cell r="E9449" t="str">
            <v>yes</v>
          </cell>
          <cell r="F9449" t="str">
            <v>yes</v>
          </cell>
        </row>
        <row r="9450">
          <cell r="A9450" t="str">
            <v>White River Lower 03</v>
          </cell>
          <cell r="B9450" t="str">
            <v xml:space="preserve">Lower White River </v>
          </cell>
          <cell r="C9450" t="str">
            <v>Wenatchee</v>
          </cell>
          <cell r="D9450" t="str">
            <v>yes</v>
          </cell>
          <cell r="E9450" t="str">
            <v>yes</v>
          </cell>
          <cell r="F9450" t="str">
            <v>yes</v>
          </cell>
        </row>
        <row r="9451">
          <cell r="A9451" t="str">
            <v>White River Lower 04</v>
          </cell>
          <cell r="B9451" t="str">
            <v xml:space="preserve">Lower White River </v>
          </cell>
          <cell r="C9451" t="str">
            <v>Wenatchee</v>
          </cell>
          <cell r="D9451" t="str">
            <v>yes</v>
          </cell>
          <cell r="E9451" t="str">
            <v>yes</v>
          </cell>
          <cell r="F9451" t="str">
            <v>yes</v>
          </cell>
        </row>
        <row r="9452">
          <cell r="A9452" t="str">
            <v>White River Lower 05</v>
          </cell>
          <cell r="B9452" t="str">
            <v xml:space="preserve">Lower White River </v>
          </cell>
          <cell r="C9452" t="str">
            <v>Wenatchee</v>
          </cell>
          <cell r="D9452" t="str">
            <v>yes</v>
          </cell>
          <cell r="E9452" t="str">
            <v>yes</v>
          </cell>
          <cell r="F9452" t="str">
            <v>yes</v>
          </cell>
        </row>
        <row r="9453">
          <cell r="A9453" t="str">
            <v>White River Lower 06</v>
          </cell>
          <cell r="B9453" t="str">
            <v xml:space="preserve">Lower White River </v>
          </cell>
          <cell r="C9453" t="str">
            <v>Wenatchee</v>
          </cell>
          <cell r="D9453" t="str">
            <v>yes</v>
          </cell>
          <cell r="E9453" t="str">
            <v>yes</v>
          </cell>
          <cell r="F9453" t="str">
            <v>yes</v>
          </cell>
        </row>
        <row r="9454">
          <cell r="A9454" t="str">
            <v>White River Lower 07</v>
          </cell>
          <cell r="B9454" t="str">
            <v xml:space="preserve">Lower White River </v>
          </cell>
          <cell r="C9454" t="str">
            <v>Wenatchee</v>
          </cell>
          <cell r="D9454" t="str">
            <v>yes</v>
          </cell>
          <cell r="E9454" t="str">
            <v>yes</v>
          </cell>
          <cell r="F9454" t="str">
            <v>yes</v>
          </cell>
        </row>
        <row r="9455">
          <cell r="A9455" t="str">
            <v>White River Lower 08</v>
          </cell>
          <cell r="B9455" t="str">
            <v xml:space="preserve">Lower White River </v>
          </cell>
          <cell r="C9455" t="str">
            <v>Wenatchee</v>
          </cell>
          <cell r="D9455" t="str">
            <v>yes</v>
          </cell>
          <cell r="E9455" t="str">
            <v>yes</v>
          </cell>
          <cell r="F9455" t="str">
            <v>yes</v>
          </cell>
        </row>
        <row r="9456">
          <cell r="A9456" t="str">
            <v>White River Lower 09</v>
          </cell>
          <cell r="B9456" t="str">
            <v xml:space="preserve">Lower White River </v>
          </cell>
          <cell r="C9456" t="str">
            <v>Wenatchee</v>
          </cell>
          <cell r="D9456" t="str">
            <v>yes</v>
          </cell>
          <cell r="E9456" t="str">
            <v>yes</v>
          </cell>
          <cell r="F9456" t="str">
            <v>yes</v>
          </cell>
        </row>
        <row r="9457">
          <cell r="A9457" t="str">
            <v>White River Upper 01</v>
          </cell>
          <cell r="B9457" t="str">
            <v xml:space="preserve">Upper White River </v>
          </cell>
          <cell r="C9457" t="str">
            <v>Wenatchee</v>
          </cell>
          <cell r="D9457" t="str">
            <v>yes</v>
          </cell>
          <cell r="E9457" t="str">
            <v>yes</v>
          </cell>
          <cell r="F9457" t="str">
            <v>yes</v>
          </cell>
        </row>
        <row r="9458">
          <cell r="A9458" t="str">
            <v>Whitepine Creek 01</v>
          </cell>
          <cell r="B9458" t="str">
            <v xml:space="preserve">Whitepine Creek </v>
          </cell>
          <cell r="C9458" t="str">
            <v>Wenatchee</v>
          </cell>
          <cell r="D9458" t="str">
            <v>yes</v>
          </cell>
          <cell r="E9458" t="str">
            <v>yes</v>
          </cell>
          <cell r="F9458" t="str">
            <v>yes</v>
          </cell>
        </row>
        <row r="9459">
          <cell r="A9459" t="str">
            <v>Williams Creek 01</v>
          </cell>
          <cell r="B9459" t="str">
            <v xml:space="preserve">Upper Twisp River </v>
          </cell>
          <cell r="C9459" t="str">
            <v>Methow</v>
          </cell>
          <cell r="D9459" t="str">
            <v>no</v>
          </cell>
          <cell r="E9459" t="str">
            <v>yes</v>
          </cell>
          <cell r="F9459" t="str">
            <v>no</v>
          </cell>
        </row>
        <row r="9460">
          <cell r="A9460" t="str">
            <v>Wolf Creek 01</v>
          </cell>
          <cell r="B9460" t="str">
            <v xml:space="preserve">Wolf Creek </v>
          </cell>
          <cell r="C9460" t="str">
            <v>Methow</v>
          </cell>
          <cell r="D9460" t="str">
            <v>yes</v>
          </cell>
          <cell r="E9460" t="str">
            <v>yes</v>
          </cell>
          <cell r="F9460" t="str">
            <v>yes</v>
          </cell>
        </row>
        <row r="9461">
          <cell r="A9461" t="str">
            <v>Wolf Creek 02</v>
          </cell>
          <cell r="B9461" t="str">
            <v xml:space="preserve">Wolf Creek </v>
          </cell>
          <cell r="C9461" t="str">
            <v>Methow</v>
          </cell>
          <cell r="D9461" t="str">
            <v>yes</v>
          </cell>
          <cell r="E9461" t="str">
            <v>yes</v>
          </cell>
          <cell r="F9461" t="str">
            <v>yes</v>
          </cell>
        </row>
        <row r="9462">
          <cell r="A9462" t="str">
            <v>Wolf Creek 03</v>
          </cell>
          <cell r="B9462" t="str">
            <v xml:space="preserve">Wolf Creek </v>
          </cell>
          <cell r="C9462" t="str">
            <v>Methow</v>
          </cell>
          <cell r="D9462" t="str">
            <v>yes</v>
          </cell>
          <cell r="E9462" t="str">
            <v>yes</v>
          </cell>
          <cell r="F9462" t="str">
            <v>yes</v>
          </cell>
        </row>
        <row r="9463">
          <cell r="A9463" t="str">
            <v>Wolf Creek 04</v>
          </cell>
          <cell r="B9463" t="str">
            <v xml:space="preserve">Wolf Creek </v>
          </cell>
          <cell r="C9463" t="str">
            <v>Methow</v>
          </cell>
          <cell r="D9463" t="str">
            <v>yes</v>
          </cell>
          <cell r="E9463" t="str">
            <v>yes</v>
          </cell>
          <cell r="F9463" t="str">
            <v>yes</v>
          </cell>
        </row>
        <row r="9464">
          <cell r="A9464" t="str">
            <v>Wolf Creek 05</v>
          </cell>
          <cell r="B9464" t="str">
            <v xml:space="preserve">Wolf Creek </v>
          </cell>
          <cell r="C9464" t="str">
            <v>Methow</v>
          </cell>
          <cell r="D9464" t="str">
            <v>no</v>
          </cell>
          <cell r="E9464" t="str">
            <v>no</v>
          </cell>
          <cell r="F9464" t="str">
            <v>yes</v>
          </cell>
        </row>
        <row r="9465">
          <cell r="A9465" t="str">
            <v>Wolf Creek 06</v>
          </cell>
          <cell r="B9465" t="str">
            <v xml:space="preserve">Wolf Creek </v>
          </cell>
          <cell r="C9465" t="str">
            <v>Methow</v>
          </cell>
          <cell r="D9465" t="str">
            <v>no</v>
          </cell>
          <cell r="E9465" t="str">
            <v>no</v>
          </cell>
          <cell r="F9465" t="str">
            <v>yes</v>
          </cell>
        </row>
        <row r="9466">
          <cell r="A9466" t="str">
            <v>Wolf Creek North Fork 01</v>
          </cell>
          <cell r="B9466" t="str">
            <v xml:space="preserve">Wolf Creek </v>
          </cell>
          <cell r="C9466" t="str">
            <v>Methow</v>
          </cell>
          <cell r="D9466" t="str">
            <v>yes</v>
          </cell>
          <cell r="E9466" t="str">
            <v>no</v>
          </cell>
          <cell r="F9466" t="str">
            <v>yes</v>
          </cell>
        </row>
        <row r="9467">
          <cell r="A9467" t="str">
            <v>Y Creek 01</v>
          </cell>
          <cell r="B9467" t="str">
            <v xml:space="preserve">Upper Chiwawa River </v>
          </cell>
          <cell r="C9467" t="str">
            <v>Wenatchee</v>
          </cell>
          <cell r="D9467" t="str">
            <v>yes</v>
          </cell>
          <cell r="E9467" t="str">
            <v>yes</v>
          </cell>
          <cell r="F9467" t="str">
            <v>no</v>
          </cell>
        </row>
        <row r="9468">
          <cell r="A9468" t="str">
            <v>Y Creek 02</v>
          </cell>
          <cell r="B9468" t="str">
            <v xml:space="preserve">Upper Chiwawa River </v>
          </cell>
          <cell r="C9468" t="str">
            <v>Wenatchee</v>
          </cell>
          <cell r="D9468" t="str">
            <v>no</v>
          </cell>
          <cell r="E9468" t="str">
            <v>yes</v>
          </cell>
          <cell r="F9468" t="str">
            <v>no</v>
          </cell>
        </row>
        <row r="9469">
          <cell r="A9469" t="str">
            <v>Aeneas Creek 01</v>
          </cell>
          <cell r="B9469" t="str">
            <v>Aeneas Creek</v>
          </cell>
          <cell r="C9469" t="str">
            <v>Okanogan</v>
          </cell>
          <cell r="D9469" t="str">
            <v>no</v>
          </cell>
          <cell r="E9469" t="str">
            <v>yes</v>
          </cell>
          <cell r="F9469" t="str">
            <v>no</v>
          </cell>
        </row>
        <row r="9470">
          <cell r="A9470" t="str">
            <v>Aeneas Creek 02</v>
          </cell>
          <cell r="B9470" t="str">
            <v>Aeneas Creek</v>
          </cell>
          <cell r="C9470" t="str">
            <v>Okanogan</v>
          </cell>
          <cell r="D9470" t="str">
            <v>no</v>
          </cell>
          <cell r="E9470" t="str">
            <v>yes</v>
          </cell>
          <cell r="F9470" t="str">
            <v>no</v>
          </cell>
        </row>
        <row r="9471">
          <cell r="A9471" t="str">
            <v>Antoine Creek 01</v>
          </cell>
          <cell r="B9471" t="str">
            <v>Antoine Creek-Lower</v>
          </cell>
          <cell r="C9471" t="str">
            <v>Okanogan</v>
          </cell>
          <cell r="D9471" t="str">
            <v>no</v>
          </cell>
          <cell r="E9471" t="str">
            <v>yes</v>
          </cell>
          <cell r="F9471" t="str">
            <v>no</v>
          </cell>
        </row>
        <row r="9472">
          <cell r="A9472" t="str">
            <v>Antoine Creek 02</v>
          </cell>
          <cell r="B9472" t="str">
            <v>Antoine Creek-Lower</v>
          </cell>
          <cell r="C9472" t="str">
            <v>Okanogan</v>
          </cell>
          <cell r="D9472" t="str">
            <v>no</v>
          </cell>
          <cell r="E9472" t="str">
            <v>yes</v>
          </cell>
          <cell r="F9472" t="str">
            <v>no</v>
          </cell>
        </row>
        <row r="9473">
          <cell r="A9473" t="str">
            <v>Antoine Creek 03</v>
          </cell>
          <cell r="B9473" t="str">
            <v>Antoine Creek-Lower</v>
          </cell>
          <cell r="C9473" t="str">
            <v>Okanogan</v>
          </cell>
          <cell r="D9473" t="str">
            <v>no</v>
          </cell>
          <cell r="E9473" t="str">
            <v>yes</v>
          </cell>
          <cell r="F9473" t="str">
            <v>no</v>
          </cell>
        </row>
        <row r="9474">
          <cell r="A9474" t="str">
            <v>Antoine Creek 04</v>
          </cell>
          <cell r="B9474" t="str">
            <v>Antoine Creek-Lower</v>
          </cell>
          <cell r="C9474" t="str">
            <v>Okanogan</v>
          </cell>
          <cell r="D9474" t="str">
            <v>no</v>
          </cell>
          <cell r="E9474" t="str">
            <v>yes</v>
          </cell>
          <cell r="F9474" t="str">
            <v>no</v>
          </cell>
        </row>
        <row r="9475">
          <cell r="A9475" t="str">
            <v>Antoine Creek 05</v>
          </cell>
          <cell r="B9475" t="str">
            <v>Antoine Creek-Lower</v>
          </cell>
          <cell r="C9475" t="str">
            <v>Okanogan</v>
          </cell>
          <cell r="D9475" t="str">
            <v>no</v>
          </cell>
          <cell r="E9475" t="str">
            <v>yes</v>
          </cell>
          <cell r="F9475" t="str">
            <v>no</v>
          </cell>
        </row>
        <row r="9476">
          <cell r="A9476" t="str">
            <v>Antoine Creek 06</v>
          </cell>
          <cell r="B9476" t="str">
            <v>Antoine Creek-Lower</v>
          </cell>
          <cell r="C9476" t="str">
            <v>Okanogan</v>
          </cell>
          <cell r="D9476" t="str">
            <v>no</v>
          </cell>
          <cell r="E9476" t="str">
            <v>yes</v>
          </cell>
          <cell r="F9476" t="str">
            <v>no</v>
          </cell>
        </row>
        <row r="9477">
          <cell r="A9477" t="str">
            <v>Bonaparte Creek 01</v>
          </cell>
          <cell r="B9477" t="str">
            <v>Bonaparte Creek-Lower</v>
          </cell>
          <cell r="C9477" t="str">
            <v>Okanogan</v>
          </cell>
          <cell r="D9477" t="str">
            <v>no</v>
          </cell>
          <cell r="E9477" t="str">
            <v>yes</v>
          </cell>
          <cell r="F9477" t="str">
            <v>no</v>
          </cell>
        </row>
        <row r="9478">
          <cell r="A9478" t="str">
            <v>Loup Loup Creek 01</v>
          </cell>
          <cell r="B9478" t="str">
            <v>Loup Loup Creek-Lower</v>
          </cell>
          <cell r="C9478" t="str">
            <v>Okanogan</v>
          </cell>
          <cell r="D9478" t="str">
            <v>no</v>
          </cell>
          <cell r="E9478" t="str">
            <v>yes</v>
          </cell>
          <cell r="F9478" t="str">
            <v>no</v>
          </cell>
        </row>
        <row r="9479">
          <cell r="A9479" t="str">
            <v>Loup Loup Creek 02</v>
          </cell>
          <cell r="B9479" t="str">
            <v>Loup Loup Creek-Lower</v>
          </cell>
          <cell r="C9479" t="str">
            <v>Okanogan</v>
          </cell>
          <cell r="D9479" t="str">
            <v>no</v>
          </cell>
          <cell r="E9479" t="str">
            <v>yes</v>
          </cell>
          <cell r="F9479" t="str">
            <v>no</v>
          </cell>
        </row>
        <row r="9480">
          <cell r="A9480" t="str">
            <v>Loup Loup Creek 03</v>
          </cell>
          <cell r="B9480" t="str">
            <v>Loup Loup Creek-Lower</v>
          </cell>
          <cell r="C9480" t="str">
            <v>Okanogan</v>
          </cell>
          <cell r="D9480" t="str">
            <v>no</v>
          </cell>
          <cell r="E9480" t="str">
            <v>yes</v>
          </cell>
          <cell r="F9480" t="str">
            <v>no</v>
          </cell>
        </row>
        <row r="9481">
          <cell r="A9481" t="str">
            <v>Loup Loup Creek 04</v>
          </cell>
          <cell r="B9481" t="str">
            <v>Loup Loup Creek-Lower</v>
          </cell>
          <cell r="C9481" t="str">
            <v>Okanogan</v>
          </cell>
          <cell r="D9481" t="str">
            <v>no</v>
          </cell>
          <cell r="E9481" t="str">
            <v>yes</v>
          </cell>
          <cell r="F9481" t="str">
            <v>no</v>
          </cell>
        </row>
        <row r="9482">
          <cell r="A9482" t="str">
            <v>Omak Creek 01</v>
          </cell>
          <cell r="B9482" t="str">
            <v>Omak Creek-Lower</v>
          </cell>
          <cell r="C9482" t="str">
            <v>Okanogan</v>
          </cell>
          <cell r="D9482" t="str">
            <v>no</v>
          </cell>
          <cell r="E9482" t="str">
            <v>yes</v>
          </cell>
          <cell r="F9482" t="str">
            <v>no</v>
          </cell>
        </row>
        <row r="9483">
          <cell r="A9483" t="str">
            <v>Omak Creek 02</v>
          </cell>
          <cell r="B9483" t="str">
            <v>Omak Creek-Lower</v>
          </cell>
          <cell r="C9483" t="str">
            <v>Okanogan</v>
          </cell>
          <cell r="D9483" t="str">
            <v>no</v>
          </cell>
          <cell r="E9483" t="str">
            <v>yes</v>
          </cell>
          <cell r="F9483" t="str">
            <v>no</v>
          </cell>
        </row>
        <row r="9484">
          <cell r="A9484" t="str">
            <v>Omak Creek 03</v>
          </cell>
          <cell r="B9484" t="str">
            <v>Omak Creek-Lower</v>
          </cell>
          <cell r="C9484" t="str">
            <v>Okanogan</v>
          </cell>
          <cell r="D9484" t="str">
            <v>no</v>
          </cell>
          <cell r="E9484" t="str">
            <v>yes</v>
          </cell>
          <cell r="F9484" t="str">
            <v>no</v>
          </cell>
        </row>
        <row r="9485">
          <cell r="A9485" t="str">
            <v>Omak Creek 04</v>
          </cell>
          <cell r="B9485" t="str">
            <v>Omak Creek-Lower</v>
          </cell>
          <cell r="C9485" t="str">
            <v>Okanogan</v>
          </cell>
          <cell r="D9485" t="str">
            <v>no</v>
          </cell>
          <cell r="E9485" t="str">
            <v>yes</v>
          </cell>
          <cell r="F9485" t="str">
            <v>no</v>
          </cell>
        </row>
        <row r="9486">
          <cell r="A9486" t="str">
            <v>Omak Creek 05</v>
          </cell>
          <cell r="B9486" t="str">
            <v>Omak Creek-Lower</v>
          </cell>
          <cell r="C9486" t="str">
            <v>Okanogan</v>
          </cell>
          <cell r="D9486" t="str">
            <v>no</v>
          </cell>
          <cell r="E9486" t="str">
            <v>yes</v>
          </cell>
          <cell r="F9486" t="str">
            <v>no</v>
          </cell>
        </row>
        <row r="9487">
          <cell r="A9487" t="str">
            <v>Omak Creek 06</v>
          </cell>
          <cell r="B9487" t="str">
            <v>Omak Creek-Lower</v>
          </cell>
          <cell r="C9487" t="str">
            <v>Okanogan</v>
          </cell>
          <cell r="D9487" t="str">
            <v>no</v>
          </cell>
          <cell r="E9487" t="str">
            <v>yes</v>
          </cell>
          <cell r="F9487" t="str">
            <v>no</v>
          </cell>
        </row>
        <row r="9488">
          <cell r="A9488" t="str">
            <v>Omak Creek 07</v>
          </cell>
          <cell r="B9488" t="str">
            <v>Omak Creek-Lower</v>
          </cell>
          <cell r="C9488" t="str">
            <v>Okanogan</v>
          </cell>
          <cell r="D9488" t="str">
            <v>no</v>
          </cell>
          <cell r="E9488" t="str">
            <v>yes</v>
          </cell>
          <cell r="F9488" t="str">
            <v>no</v>
          </cell>
        </row>
        <row r="9489">
          <cell r="A9489" t="str">
            <v>Omak Creek 08</v>
          </cell>
          <cell r="B9489" t="str">
            <v>Omak Creek-Lower</v>
          </cell>
          <cell r="C9489" t="str">
            <v>Okanogan</v>
          </cell>
          <cell r="D9489" t="str">
            <v>no</v>
          </cell>
          <cell r="E9489" t="str">
            <v>yes</v>
          </cell>
          <cell r="F9489" t="str">
            <v>no</v>
          </cell>
        </row>
        <row r="9490">
          <cell r="A9490" t="str">
            <v>Omak Creek 09</v>
          </cell>
          <cell r="B9490" t="str">
            <v>Omak Creek-Lower</v>
          </cell>
          <cell r="C9490" t="str">
            <v>Okanogan</v>
          </cell>
          <cell r="D9490" t="str">
            <v>no</v>
          </cell>
          <cell r="E9490" t="str">
            <v>yes</v>
          </cell>
          <cell r="F9490" t="str">
            <v>no</v>
          </cell>
        </row>
        <row r="9491">
          <cell r="A9491" t="str">
            <v>Omak Creek 10</v>
          </cell>
          <cell r="B9491" t="str">
            <v>Omak Creek-Lower</v>
          </cell>
          <cell r="C9491" t="str">
            <v>Okanogan</v>
          </cell>
          <cell r="D9491" t="str">
            <v>no</v>
          </cell>
          <cell r="E9491" t="str">
            <v>yes</v>
          </cell>
          <cell r="F9491" t="str">
            <v>no</v>
          </cell>
        </row>
        <row r="9492">
          <cell r="A9492" t="str">
            <v>Siwash Creek 01</v>
          </cell>
          <cell r="B9492" t="str">
            <v xml:space="preserve">Lower Siwash Creek </v>
          </cell>
          <cell r="C9492" t="str">
            <v>Okanogan</v>
          </cell>
          <cell r="D9492" t="str">
            <v>no</v>
          </cell>
          <cell r="E9492" t="str">
            <v>no</v>
          </cell>
          <cell r="F9492" t="str">
            <v>no</v>
          </cell>
        </row>
        <row r="9493">
          <cell r="A9493" t="str">
            <v>Tunk Creek 01</v>
          </cell>
          <cell r="B9493" t="str">
            <v>Tunk Creek-Lower</v>
          </cell>
          <cell r="C9493" t="str">
            <v>Okanogan</v>
          </cell>
          <cell r="D9493" t="str">
            <v>no</v>
          </cell>
          <cell r="E9493" t="str">
            <v>yes</v>
          </cell>
          <cell r="F9493" t="str">
            <v>no</v>
          </cell>
        </row>
        <row r="9494">
          <cell r="A9494" t="str">
            <v>Omak Creek 11</v>
          </cell>
          <cell r="B9494" t="str">
            <v xml:space="preserve">Middle Omak Creek </v>
          </cell>
          <cell r="C9494" t="str">
            <v>Okanogan</v>
          </cell>
          <cell r="D9494" t="str">
            <v>no</v>
          </cell>
          <cell r="E9494" t="str">
            <v>yes</v>
          </cell>
          <cell r="F9494" t="str">
            <v>no</v>
          </cell>
        </row>
        <row r="9495">
          <cell r="A9495" t="str">
            <v>Omak Creek 12</v>
          </cell>
          <cell r="B9495" t="str">
            <v xml:space="preserve">Middle Omak Creek </v>
          </cell>
          <cell r="C9495" t="str">
            <v>Okanogan</v>
          </cell>
          <cell r="D9495" t="str">
            <v>no</v>
          </cell>
          <cell r="E9495" t="str">
            <v>yes</v>
          </cell>
          <cell r="F9495" t="str">
            <v>no</v>
          </cell>
        </row>
        <row r="9496">
          <cell r="A9496" t="str">
            <v>Omak Creek 13</v>
          </cell>
          <cell r="B9496" t="str">
            <v xml:space="preserve">Middle Omak Creek </v>
          </cell>
          <cell r="C9496" t="str">
            <v>Okanogan</v>
          </cell>
          <cell r="D9496" t="str">
            <v>no</v>
          </cell>
          <cell r="E9496" t="str">
            <v>yes</v>
          </cell>
          <cell r="F9496" t="str">
            <v>no</v>
          </cell>
        </row>
        <row r="9497">
          <cell r="A9497" t="str">
            <v>Stapaloop Creek 01</v>
          </cell>
          <cell r="B9497" t="str">
            <v xml:space="preserve">Middle Omak Creek </v>
          </cell>
          <cell r="C9497" t="str">
            <v>Okanogan</v>
          </cell>
          <cell r="D9497" t="str">
            <v>no</v>
          </cell>
          <cell r="E9497" t="str">
            <v>yes</v>
          </cell>
          <cell r="F9497" t="str">
            <v>no</v>
          </cell>
        </row>
        <row r="9498">
          <cell r="A9498" t="str">
            <v>Stapaloop Creek 02</v>
          </cell>
          <cell r="B9498" t="str">
            <v xml:space="preserve">Middle Omak Creek </v>
          </cell>
          <cell r="C9498" t="str">
            <v>Okanogan</v>
          </cell>
          <cell r="D9498" t="str">
            <v>no</v>
          </cell>
          <cell r="E9498" t="str">
            <v>no</v>
          </cell>
          <cell r="F9498" t="str">
            <v>no</v>
          </cell>
        </row>
        <row r="9499">
          <cell r="A9499" t="str">
            <v>Stapaloop Creek 03</v>
          </cell>
          <cell r="B9499" t="str">
            <v xml:space="preserve">Middle Omak Creek </v>
          </cell>
          <cell r="C9499" t="str">
            <v>Okanogan</v>
          </cell>
          <cell r="D9499" t="str">
            <v>no</v>
          </cell>
          <cell r="E9499" t="str">
            <v>no</v>
          </cell>
          <cell r="F9499" t="str">
            <v>no</v>
          </cell>
        </row>
        <row r="9500">
          <cell r="A9500" t="str">
            <v>Swimptkin Creek 01</v>
          </cell>
          <cell r="B9500" t="str">
            <v xml:space="preserve">Middle Omak Creek </v>
          </cell>
          <cell r="C9500" t="str">
            <v>Okanogan</v>
          </cell>
          <cell r="D9500" t="str">
            <v>no</v>
          </cell>
          <cell r="E9500" t="str">
            <v>yes</v>
          </cell>
          <cell r="F9500" t="str">
            <v>no</v>
          </cell>
        </row>
        <row r="9501">
          <cell r="A9501" t="str">
            <v>Swimptkin Creek 02</v>
          </cell>
          <cell r="B9501" t="str">
            <v xml:space="preserve">Middle Omak Creek </v>
          </cell>
          <cell r="C9501" t="str">
            <v>Okanogan</v>
          </cell>
          <cell r="D9501" t="str">
            <v>no</v>
          </cell>
          <cell r="E9501" t="str">
            <v>no</v>
          </cell>
          <cell r="F9501" t="str">
            <v>no</v>
          </cell>
        </row>
        <row r="9502">
          <cell r="A9502" t="str">
            <v>Okanogan River Alkali Lake 01</v>
          </cell>
          <cell r="B9502" t="str">
            <v>Okanogan River-Alkali Lake</v>
          </cell>
          <cell r="C9502" t="str">
            <v>Okanogan</v>
          </cell>
          <cell r="D9502" t="str">
            <v>no</v>
          </cell>
          <cell r="E9502" t="str">
            <v>yes</v>
          </cell>
          <cell r="F9502" t="str">
            <v>no</v>
          </cell>
        </row>
        <row r="9503">
          <cell r="A9503" t="str">
            <v>Okanogan River Alkali Lake 02</v>
          </cell>
          <cell r="B9503" t="str">
            <v>Okanogan River-Alkali Lake</v>
          </cell>
          <cell r="C9503" t="str">
            <v>Okanogan</v>
          </cell>
          <cell r="D9503" t="str">
            <v>no</v>
          </cell>
          <cell r="E9503" t="str">
            <v>yes</v>
          </cell>
          <cell r="F9503" t="str">
            <v>no</v>
          </cell>
        </row>
        <row r="9504">
          <cell r="A9504" t="str">
            <v>Okanogan River Davis Canyon 01</v>
          </cell>
          <cell r="B9504" t="str">
            <v>Okanogan River-Davis Canyon</v>
          </cell>
          <cell r="C9504" t="str">
            <v>Okanogan</v>
          </cell>
          <cell r="D9504" t="str">
            <v>no</v>
          </cell>
          <cell r="E9504" t="str">
            <v>yes</v>
          </cell>
          <cell r="F9504" t="str">
            <v>no</v>
          </cell>
        </row>
        <row r="9505">
          <cell r="A9505" t="str">
            <v>Okanogan River Davis Canyon 02</v>
          </cell>
          <cell r="B9505" t="str">
            <v>Okanogan River-Davis Canyon</v>
          </cell>
          <cell r="C9505" t="str">
            <v>Okanogan</v>
          </cell>
          <cell r="D9505" t="str">
            <v>no</v>
          </cell>
          <cell r="E9505" t="str">
            <v>yes</v>
          </cell>
          <cell r="F9505" t="str">
            <v>no</v>
          </cell>
        </row>
        <row r="9506">
          <cell r="A9506" t="str">
            <v>Okanogan River Davis Canyon 03</v>
          </cell>
          <cell r="B9506" t="str">
            <v>Okanogan River-Davis Canyon</v>
          </cell>
          <cell r="C9506" t="str">
            <v>Okanogan</v>
          </cell>
          <cell r="D9506" t="str">
            <v>no</v>
          </cell>
          <cell r="E9506" t="str">
            <v>yes</v>
          </cell>
          <cell r="F9506" t="str">
            <v>no</v>
          </cell>
        </row>
        <row r="9507">
          <cell r="A9507" t="str">
            <v>Okanogan River Davis Canyon 04</v>
          </cell>
          <cell r="B9507" t="str">
            <v>Okanogan River-Davis Canyon</v>
          </cell>
          <cell r="C9507" t="str">
            <v>Okanogan</v>
          </cell>
          <cell r="D9507" t="str">
            <v>no</v>
          </cell>
          <cell r="E9507" t="str">
            <v>yes</v>
          </cell>
          <cell r="F9507" t="str">
            <v>no</v>
          </cell>
        </row>
        <row r="9508">
          <cell r="A9508" t="str">
            <v>Okanogan River Davis Canyon 05</v>
          </cell>
          <cell r="B9508" t="str">
            <v>Okanogan River-Davis Canyon</v>
          </cell>
          <cell r="C9508" t="str">
            <v>Okanogan</v>
          </cell>
          <cell r="D9508" t="str">
            <v>no</v>
          </cell>
          <cell r="E9508" t="str">
            <v>yes</v>
          </cell>
          <cell r="F9508" t="str">
            <v>no</v>
          </cell>
        </row>
        <row r="9509">
          <cell r="A9509" t="str">
            <v>Okanogan River Davis Canyon 06</v>
          </cell>
          <cell r="B9509" t="str">
            <v>Okanogan River-Davis Canyon</v>
          </cell>
          <cell r="C9509" t="str">
            <v>Okanogan</v>
          </cell>
          <cell r="D9509" t="str">
            <v>no</v>
          </cell>
          <cell r="E9509" t="str">
            <v>yes</v>
          </cell>
          <cell r="F9509" t="str">
            <v>no</v>
          </cell>
        </row>
        <row r="9510">
          <cell r="A9510" t="str">
            <v>Okanogan River Davis Canyon 07</v>
          </cell>
          <cell r="B9510" t="str">
            <v>Okanogan River-Davis Canyon</v>
          </cell>
          <cell r="C9510" t="str">
            <v>Okanogan</v>
          </cell>
          <cell r="D9510" t="str">
            <v>no</v>
          </cell>
          <cell r="E9510" t="str">
            <v>yes</v>
          </cell>
          <cell r="F9510" t="str">
            <v>no</v>
          </cell>
        </row>
        <row r="9511">
          <cell r="A9511" t="str">
            <v>Okanogan River Mosquito 01</v>
          </cell>
          <cell r="B9511" t="str">
            <v>Okanogan River-Mosquito Creek</v>
          </cell>
          <cell r="C9511" t="str">
            <v>Okanogan</v>
          </cell>
          <cell r="D9511" t="str">
            <v>no</v>
          </cell>
          <cell r="E9511" t="str">
            <v>yes</v>
          </cell>
          <cell r="F9511" t="str">
            <v>no</v>
          </cell>
        </row>
        <row r="9512">
          <cell r="A9512" t="str">
            <v>Okanogan River Mosquito 02</v>
          </cell>
          <cell r="B9512" t="str">
            <v>Okanogan River-Mosquito Creek</v>
          </cell>
          <cell r="C9512" t="str">
            <v>Okanogan</v>
          </cell>
          <cell r="D9512" t="str">
            <v>no</v>
          </cell>
          <cell r="E9512" t="str">
            <v>yes</v>
          </cell>
          <cell r="F9512" t="str">
            <v>no</v>
          </cell>
        </row>
        <row r="9513">
          <cell r="A9513" t="str">
            <v>Okanogan River Mosquito 03</v>
          </cell>
          <cell r="B9513" t="str">
            <v>Okanogan River-Mosquito Creek</v>
          </cell>
          <cell r="C9513" t="str">
            <v>Okanogan</v>
          </cell>
          <cell r="D9513" t="str">
            <v>no</v>
          </cell>
          <cell r="E9513" t="str">
            <v>yes</v>
          </cell>
          <cell r="F9513" t="str">
            <v>no</v>
          </cell>
        </row>
        <row r="9514">
          <cell r="A9514" t="str">
            <v>Okanogan River Mosquito 04</v>
          </cell>
          <cell r="B9514" t="str">
            <v>Okanogan River-Mosquito Creek</v>
          </cell>
          <cell r="C9514" t="str">
            <v>Okanogan</v>
          </cell>
          <cell r="D9514" t="str">
            <v>no</v>
          </cell>
          <cell r="E9514" t="str">
            <v>yes</v>
          </cell>
          <cell r="F9514" t="str">
            <v>no</v>
          </cell>
        </row>
        <row r="9515">
          <cell r="A9515" t="str">
            <v>Okanogan River Mosquito 05</v>
          </cell>
          <cell r="B9515" t="str">
            <v>Okanogan River-Mosquito Creek</v>
          </cell>
          <cell r="C9515" t="str">
            <v>Okanogan</v>
          </cell>
          <cell r="D9515" t="str">
            <v>no</v>
          </cell>
          <cell r="E9515" t="str">
            <v>yes</v>
          </cell>
          <cell r="F9515" t="str">
            <v>no</v>
          </cell>
        </row>
        <row r="9516">
          <cell r="A9516" t="str">
            <v>Okanogan River Mosquito 06</v>
          </cell>
          <cell r="B9516" t="str">
            <v>Okanogan River-Mosquito Creek</v>
          </cell>
          <cell r="C9516" t="str">
            <v>Okanogan</v>
          </cell>
          <cell r="D9516" t="str">
            <v>no</v>
          </cell>
          <cell r="E9516" t="str">
            <v>yes</v>
          </cell>
          <cell r="F9516" t="str">
            <v>no</v>
          </cell>
        </row>
        <row r="9517">
          <cell r="A9517" t="str">
            <v>Okanogan River Mosquito 07</v>
          </cell>
          <cell r="B9517" t="str">
            <v>Okanogan River-Mosquito Creek</v>
          </cell>
          <cell r="C9517" t="str">
            <v>Okanogan</v>
          </cell>
          <cell r="D9517" t="str">
            <v>no</v>
          </cell>
          <cell r="E9517" t="str">
            <v>yes</v>
          </cell>
          <cell r="F9517" t="str">
            <v>no</v>
          </cell>
        </row>
        <row r="9518">
          <cell r="A9518" t="str">
            <v>Okanogan River Mosquito 08</v>
          </cell>
          <cell r="B9518" t="str">
            <v>Okanogan River-Mosquito Creek</v>
          </cell>
          <cell r="C9518" t="str">
            <v>Okanogan</v>
          </cell>
          <cell r="D9518" t="str">
            <v>no</v>
          </cell>
          <cell r="E9518" t="str">
            <v>yes</v>
          </cell>
          <cell r="F9518" t="str">
            <v>no</v>
          </cell>
        </row>
        <row r="9519">
          <cell r="A9519" t="str">
            <v>Okanogan River Mosquito 09</v>
          </cell>
          <cell r="B9519" t="str">
            <v>Okanogan River-Mosquito Creek</v>
          </cell>
          <cell r="C9519" t="str">
            <v>Okanogan</v>
          </cell>
          <cell r="D9519" t="str">
            <v>no</v>
          </cell>
          <cell r="E9519" t="str">
            <v>yes</v>
          </cell>
          <cell r="F9519" t="str">
            <v>no</v>
          </cell>
        </row>
        <row r="9520">
          <cell r="A9520" t="str">
            <v>Okanogan River Mosquito 10</v>
          </cell>
          <cell r="B9520" t="str">
            <v>Okanogan River-Mosquito Creek</v>
          </cell>
          <cell r="C9520" t="str">
            <v>Okanogan</v>
          </cell>
          <cell r="D9520" t="str">
            <v>no</v>
          </cell>
          <cell r="E9520" t="str">
            <v>yes</v>
          </cell>
          <cell r="F9520" t="str">
            <v>no</v>
          </cell>
        </row>
        <row r="9521">
          <cell r="A9521" t="str">
            <v>Okanogan River Mosquito 11</v>
          </cell>
          <cell r="B9521" t="str">
            <v>Okanogan River-Mosquito Creek</v>
          </cell>
          <cell r="C9521" t="str">
            <v>Okanogan</v>
          </cell>
          <cell r="D9521" t="str">
            <v>no</v>
          </cell>
          <cell r="E9521" t="str">
            <v>yes</v>
          </cell>
          <cell r="F9521" t="str">
            <v>no</v>
          </cell>
        </row>
        <row r="9522">
          <cell r="A9522" t="str">
            <v>Okanogan River Mosquito 12</v>
          </cell>
          <cell r="B9522" t="str">
            <v>Okanogan River-Mosquito Creek</v>
          </cell>
          <cell r="C9522" t="str">
            <v>Okanogan</v>
          </cell>
          <cell r="D9522" t="str">
            <v>no</v>
          </cell>
          <cell r="E9522" t="str">
            <v>yes</v>
          </cell>
          <cell r="F9522" t="str">
            <v>no</v>
          </cell>
        </row>
        <row r="9523">
          <cell r="A9523" t="str">
            <v>Okanogan River Mosquito 13</v>
          </cell>
          <cell r="B9523" t="str">
            <v>Okanogan River-Mosquito Creek</v>
          </cell>
          <cell r="C9523" t="str">
            <v>Okanogan</v>
          </cell>
          <cell r="D9523" t="str">
            <v>no</v>
          </cell>
          <cell r="E9523" t="str">
            <v>yes</v>
          </cell>
          <cell r="F9523" t="str">
            <v>no</v>
          </cell>
        </row>
        <row r="9524">
          <cell r="A9524" t="str">
            <v>Okanogan River Mosquito Crosschannel</v>
          </cell>
          <cell r="B9524" t="str">
            <v>Okanogan River-Mosquito Creek</v>
          </cell>
          <cell r="C9524" t="str">
            <v>Okanogan</v>
          </cell>
          <cell r="D9524" t="str">
            <v>no</v>
          </cell>
          <cell r="E9524" t="str">
            <v>yes</v>
          </cell>
          <cell r="F9524" t="str">
            <v>no</v>
          </cell>
        </row>
        <row r="9525">
          <cell r="A9525" t="str">
            <v>Okanogan River Whitestone Coulee 01</v>
          </cell>
          <cell r="B9525" t="str">
            <v>Okanogan River-Mosquito Creek</v>
          </cell>
          <cell r="C9525" t="str">
            <v>Okanogan</v>
          </cell>
          <cell r="D9525" t="str">
            <v>no</v>
          </cell>
          <cell r="E9525" t="str">
            <v>yes</v>
          </cell>
          <cell r="F9525" t="str">
            <v>no</v>
          </cell>
        </row>
        <row r="9526">
          <cell r="A9526" t="str">
            <v>Similkameen River 01</v>
          </cell>
          <cell r="B9526" t="str">
            <v>Okanogan River-Mosquito Creek</v>
          </cell>
          <cell r="C9526" t="str">
            <v>Okanogan</v>
          </cell>
          <cell r="D9526" t="str">
            <v>no</v>
          </cell>
          <cell r="E9526" t="str">
            <v>yes</v>
          </cell>
          <cell r="F9526" t="str">
            <v>no</v>
          </cell>
        </row>
        <row r="9527">
          <cell r="A9527" t="str">
            <v>Wildhorse Creek 01</v>
          </cell>
          <cell r="B9527" t="str">
            <v>Wildhorse Spring Creek</v>
          </cell>
          <cell r="C9527" t="str">
            <v>Okanogan</v>
          </cell>
          <cell r="D9527" t="str">
            <v>no</v>
          </cell>
          <cell r="E9527" t="str">
            <v>no</v>
          </cell>
          <cell r="F9527" t="str">
            <v>no</v>
          </cell>
        </row>
        <row r="9528">
          <cell r="A9528" t="str">
            <v>Wildhorse Creek 02</v>
          </cell>
          <cell r="B9528" t="str">
            <v>Wildhorse Spring Creek</v>
          </cell>
          <cell r="C9528" t="str">
            <v>Okanogan</v>
          </cell>
          <cell r="D9528" t="str">
            <v>no</v>
          </cell>
          <cell r="E9528" t="str">
            <v>no</v>
          </cell>
          <cell r="F9528" t="str">
            <v>no</v>
          </cell>
        </row>
        <row r="9529">
          <cell r="A9529" t="str">
            <v>Johnson Creek 01</v>
          </cell>
          <cell r="B9529" t="str">
            <v>Johnson Creek</v>
          </cell>
          <cell r="C9529" t="str">
            <v>Okanogan</v>
          </cell>
          <cell r="D9529" t="str">
            <v>no</v>
          </cell>
          <cell r="E9529" t="str">
            <v>yes</v>
          </cell>
          <cell r="F9529" t="str">
            <v>no</v>
          </cell>
        </row>
        <row r="9530">
          <cell r="A9530" t="str">
            <v>Johnson Creek 02</v>
          </cell>
          <cell r="B9530" t="str">
            <v>Johnson Creek</v>
          </cell>
          <cell r="C9530" t="str">
            <v>Okanogan</v>
          </cell>
          <cell r="D9530" t="str">
            <v>no</v>
          </cell>
          <cell r="E9530" t="str">
            <v>yes</v>
          </cell>
          <cell r="F9530" t="str">
            <v>no</v>
          </cell>
        </row>
        <row r="9531">
          <cell r="A9531" t="str">
            <v>Johnson Creek 03</v>
          </cell>
          <cell r="B9531" t="str">
            <v>Johnson Creek</v>
          </cell>
          <cell r="C9531" t="str">
            <v>Okanogan</v>
          </cell>
          <cell r="D9531" t="str">
            <v>no</v>
          </cell>
          <cell r="E9531" t="str">
            <v>yes</v>
          </cell>
          <cell r="F9531" t="str">
            <v>no</v>
          </cell>
        </row>
        <row r="9532">
          <cell r="A9532" t="str">
            <v>Johnson Creek 04</v>
          </cell>
          <cell r="B9532" t="str">
            <v>Johnson Creek</v>
          </cell>
          <cell r="C9532" t="str">
            <v>Okanogan</v>
          </cell>
          <cell r="D9532" t="str">
            <v>no</v>
          </cell>
          <cell r="E9532" t="str">
            <v>yes</v>
          </cell>
          <cell r="F9532" t="str">
            <v>no</v>
          </cell>
        </row>
        <row r="9533">
          <cell r="A9533" t="str">
            <v>Johnson Creek 05</v>
          </cell>
          <cell r="B9533" t="str">
            <v>Johnson Creek</v>
          </cell>
          <cell r="C9533" t="str">
            <v>Okanogan</v>
          </cell>
          <cell r="D9533" t="str">
            <v>no</v>
          </cell>
          <cell r="E9533" t="str">
            <v>yes</v>
          </cell>
          <cell r="F9533" t="str">
            <v>no</v>
          </cell>
        </row>
        <row r="9534">
          <cell r="A9534" t="str">
            <v>Johnson Creek 06</v>
          </cell>
          <cell r="B9534" t="str">
            <v>Johnson Creek</v>
          </cell>
          <cell r="C9534" t="str">
            <v>Okanogan</v>
          </cell>
          <cell r="D9534" t="str">
            <v>no</v>
          </cell>
          <cell r="E9534" t="str">
            <v>yes</v>
          </cell>
          <cell r="F9534" t="str">
            <v>no</v>
          </cell>
        </row>
        <row r="9535">
          <cell r="A9535" t="str">
            <v>Johnson Creek 07</v>
          </cell>
          <cell r="B9535" t="str">
            <v>Johnson Creek</v>
          </cell>
          <cell r="C9535" t="str">
            <v>Okanogan</v>
          </cell>
          <cell r="D9535" t="str">
            <v>no</v>
          </cell>
          <cell r="E9535" t="str">
            <v>yes</v>
          </cell>
          <cell r="F9535" t="str">
            <v>no</v>
          </cell>
        </row>
        <row r="9536">
          <cell r="A9536" t="str">
            <v>Johnson Creek 08</v>
          </cell>
          <cell r="B9536" t="str">
            <v>Johnson Creek</v>
          </cell>
          <cell r="C9536" t="str">
            <v>Okanogan</v>
          </cell>
          <cell r="D9536" t="str">
            <v>no</v>
          </cell>
          <cell r="E9536" t="str">
            <v>yes</v>
          </cell>
          <cell r="F9536" t="str">
            <v>no</v>
          </cell>
        </row>
        <row r="9537">
          <cell r="A9537" t="str">
            <v>Ninemile Creek 01</v>
          </cell>
          <cell r="B9537" t="str">
            <v>Okanogan River-Nine Mile Creek</v>
          </cell>
          <cell r="C9537" t="str">
            <v>Okanogan</v>
          </cell>
          <cell r="D9537" t="str">
            <v>no</v>
          </cell>
          <cell r="E9537" t="str">
            <v>yes</v>
          </cell>
          <cell r="F9537" t="str">
            <v>no</v>
          </cell>
        </row>
        <row r="9538">
          <cell r="A9538" t="str">
            <v>Ninemile Creek 02</v>
          </cell>
          <cell r="B9538" t="str">
            <v>Okanogan River-Nine Mile Creek</v>
          </cell>
          <cell r="C9538" t="str">
            <v>Okanogan</v>
          </cell>
          <cell r="D9538" t="str">
            <v>no</v>
          </cell>
          <cell r="E9538" t="str">
            <v>yes</v>
          </cell>
          <cell r="F9538" t="str">
            <v>no</v>
          </cell>
        </row>
        <row r="9539">
          <cell r="A9539" t="str">
            <v>Ninemile Creek 03</v>
          </cell>
          <cell r="B9539" t="str">
            <v>Okanogan River-Nine Mile Creek</v>
          </cell>
          <cell r="C9539" t="str">
            <v>Okanogan</v>
          </cell>
          <cell r="D9539" t="str">
            <v>no</v>
          </cell>
          <cell r="E9539" t="str">
            <v>yes</v>
          </cell>
          <cell r="F9539" t="str">
            <v>no</v>
          </cell>
        </row>
        <row r="9540">
          <cell r="A9540" t="str">
            <v>Ninemile Creek 04</v>
          </cell>
          <cell r="B9540" t="str">
            <v>Okanogan River-Nine Mile Creek</v>
          </cell>
          <cell r="C9540" t="str">
            <v>Okanogan</v>
          </cell>
          <cell r="D9540" t="str">
            <v>no</v>
          </cell>
          <cell r="E9540" t="str">
            <v>yes</v>
          </cell>
          <cell r="F9540" t="str">
            <v>no</v>
          </cell>
        </row>
        <row r="9541">
          <cell r="A9541" t="str">
            <v>Ninemile Creek 05</v>
          </cell>
          <cell r="B9541" t="str">
            <v>Okanogan River-Nine Mile Creek</v>
          </cell>
          <cell r="C9541" t="str">
            <v>Okanogan</v>
          </cell>
          <cell r="D9541" t="str">
            <v>no</v>
          </cell>
          <cell r="E9541" t="str">
            <v>yes</v>
          </cell>
          <cell r="F9541" t="str">
            <v>no</v>
          </cell>
        </row>
        <row r="9542">
          <cell r="A9542" t="str">
            <v>Okanogan River Ninemile 01</v>
          </cell>
          <cell r="B9542" t="str">
            <v>Okanogan River-Nine Mile Creek</v>
          </cell>
          <cell r="C9542" t="str">
            <v>Okanogan</v>
          </cell>
          <cell r="D9542" t="str">
            <v>no</v>
          </cell>
          <cell r="E9542" t="str">
            <v>yes</v>
          </cell>
          <cell r="F9542" t="str">
            <v>no</v>
          </cell>
        </row>
        <row r="9543">
          <cell r="A9543" t="str">
            <v>Okanogan River Ninemile 02</v>
          </cell>
          <cell r="B9543" t="str">
            <v>Okanogan River-Nine Mile Creek</v>
          </cell>
          <cell r="C9543" t="str">
            <v>Okanogan</v>
          </cell>
          <cell r="D9543" t="str">
            <v>no</v>
          </cell>
          <cell r="E9543" t="str">
            <v>yes</v>
          </cell>
          <cell r="F9543" t="str">
            <v>no</v>
          </cell>
        </row>
        <row r="9544">
          <cell r="A9544" t="str">
            <v>Okanogan River Ninemile 03</v>
          </cell>
          <cell r="B9544" t="str">
            <v>Okanogan River-Nine Mile Creek</v>
          </cell>
          <cell r="C9544" t="str">
            <v>Okanogan</v>
          </cell>
          <cell r="D9544" t="str">
            <v>no</v>
          </cell>
          <cell r="E9544" t="str">
            <v>yes</v>
          </cell>
          <cell r="F9544" t="str">
            <v>no</v>
          </cell>
        </row>
        <row r="9545">
          <cell r="A9545" t="str">
            <v>Tonasket Creek 01</v>
          </cell>
          <cell r="B9545" t="str">
            <v>Okanogan River-Nine Mile Creek</v>
          </cell>
          <cell r="C9545" t="str">
            <v>Okanogan</v>
          </cell>
          <cell r="D9545" t="str">
            <v>no</v>
          </cell>
          <cell r="E9545" t="str">
            <v>yes</v>
          </cell>
          <cell r="F9545" t="str">
            <v>no</v>
          </cell>
        </row>
        <row r="9546">
          <cell r="A9546" t="str">
            <v>Okanogan River Swipkin Canyon 01</v>
          </cell>
          <cell r="B9546" t="str">
            <v>Okanogan River-Swipkin Canyon</v>
          </cell>
          <cell r="C9546" t="str">
            <v>Okanogan</v>
          </cell>
          <cell r="D9546" t="str">
            <v>no</v>
          </cell>
          <cell r="E9546" t="str">
            <v>yes</v>
          </cell>
          <cell r="F9546" t="str">
            <v>no</v>
          </cell>
        </row>
        <row r="9547">
          <cell r="A9547" t="str">
            <v>Okanogan River Swipkin Canyon 02</v>
          </cell>
          <cell r="B9547" t="str">
            <v>Okanogan River-Swipkin Canyon</v>
          </cell>
          <cell r="C9547" t="str">
            <v>Okanogan</v>
          </cell>
          <cell r="D9547" t="str">
            <v>no</v>
          </cell>
          <cell r="E9547" t="str">
            <v>yes</v>
          </cell>
          <cell r="F9547" t="str">
            <v>no</v>
          </cell>
        </row>
        <row r="9548">
          <cell r="A9548" t="str">
            <v>Okanogan River Swipkin Canyon 03</v>
          </cell>
          <cell r="B9548" t="str">
            <v>Okanogan River-Swipkin Canyon</v>
          </cell>
          <cell r="C9548" t="str">
            <v>Okanogan</v>
          </cell>
          <cell r="D9548" t="str">
            <v>no</v>
          </cell>
          <cell r="E9548" t="str">
            <v>yes</v>
          </cell>
          <cell r="F9548" t="str">
            <v>no</v>
          </cell>
        </row>
        <row r="9549">
          <cell r="A9549" t="str">
            <v>Okanogan River Swipkin Canyon 04</v>
          </cell>
          <cell r="B9549" t="str">
            <v>Okanogan River-Swipkin Canyon</v>
          </cell>
          <cell r="C9549" t="str">
            <v>Okanogan</v>
          </cell>
          <cell r="D9549" t="str">
            <v>no</v>
          </cell>
          <cell r="E9549" t="str">
            <v>yes</v>
          </cell>
          <cell r="F9549" t="str">
            <v>no</v>
          </cell>
        </row>
        <row r="9550">
          <cell r="A9550" t="str">
            <v>Okanogan River Swipkin Canyon 05</v>
          </cell>
          <cell r="B9550" t="str">
            <v>Okanogan River-Swipkin Canyon</v>
          </cell>
          <cell r="C9550" t="str">
            <v>Okanogan</v>
          </cell>
          <cell r="D9550" t="str">
            <v>no</v>
          </cell>
          <cell r="E9550" t="str">
            <v>yes</v>
          </cell>
          <cell r="F9550" t="str">
            <v>no</v>
          </cell>
        </row>
        <row r="9551">
          <cell r="A9551" t="str">
            <v>Okanogan River Swipkin Canyon 06</v>
          </cell>
          <cell r="B9551" t="str">
            <v>Okanogan River-Swipkin Canyon</v>
          </cell>
          <cell r="C9551" t="str">
            <v>Okanogan</v>
          </cell>
          <cell r="D9551" t="str">
            <v>no</v>
          </cell>
          <cell r="E9551" t="str">
            <v>yes</v>
          </cell>
          <cell r="F9551" t="str">
            <v>no</v>
          </cell>
        </row>
        <row r="9552">
          <cell r="A9552" t="str">
            <v>Okanogan River Swipkin Canyon 07</v>
          </cell>
          <cell r="B9552" t="str">
            <v>Okanogan River-Swipkin Canyon</v>
          </cell>
          <cell r="C9552" t="str">
            <v>Okanogan</v>
          </cell>
          <cell r="D9552" t="str">
            <v>no</v>
          </cell>
          <cell r="E9552" t="str">
            <v>yes</v>
          </cell>
          <cell r="F9552" t="str">
            <v>no</v>
          </cell>
        </row>
        <row r="9553">
          <cell r="A9553" t="str">
            <v>Okanogan River Swipkin Canyon 08</v>
          </cell>
          <cell r="B9553" t="str">
            <v>Okanogan River-Swipkin Canyon</v>
          </cell>
          <cell r="C9553" t="str">
            <v>Okanogan</v>
          </cell>
          <cell r="D9553" t="str">
            <v>no</v>
          </cell>
          <cell r="E9553" t="str">
            <v>yes</v>
          </cell>
          <cell r="F9553" t="str">
            <v>no</v>
          </cell>
        </row>
        <row r="9554">
          <cell r="A9554" t="str">
            <v>Chiliwist Creek 01</v>
          </cell>
          <cell r="B9554" t="str">
            <v>Okanogan River-Tallant Creek</v>
          </cell>
          <cell r="C9554" t="str">
            <v>Okanogan</v>
          </cell>
          <cell r="D9554" t="str">
            <v>no</v>
          </cell>
          <cell r="E9554" t="str">
            <v>yes</v>
          </cell>
          <cell r="F9554" t="str">
            <v>no</v>
          </cell>
        </row>
        <row r="9555">
          <cell r="A9555" t="str">
            <v>Okanogan River Davis Canyon 08</v>
          </cell>
          <cell r="B9555" t="str">
            <v>Okanogan River-Tallant Creek</v>
          </cell>
          <cell r="C9555" t="str">
            <v>Okanogan</v>
          </cell>
          <cell r="D9555" t="str">
            <v>no</v>
          </cell>
          <cell r="E9555" t="str">
            <v>yes</v>
          </cell>
          <cell r="F9555" t="str">
            <v>no</v>
          </cell>
        </row>
        <row r="9556">
          <cell r="A9556" t="str">
            <v>Okanogan River Tallant 01</v>
          </cell>
          <cell r="B9556" t="str">
            <v>Okanogan River-Tallant Creek</v>
          </cell>
          <cell r="C9556" t="str">
            <v>Okanogan</v>
          </cell>
          <cell r="D9556" t="str">
            <v>no</v>
          </cell>
          <cell r="E9556" t="str">
            <v>yes</v>
          </cell>
          <cell r="F9556" t="str">
            <v>no</v>
          </cell>
        </row>
        <row r="9557">
          <cell r="A9557" t="str">
            <v>Okanogan River Tallant 02</v>
          </cell>
          <cell r="B9557" t="str">
            <v>Okanogan River-Tallant Creek</v>
          </cell>
          <cell r="C9557" t="str">
            <v>Okanogan</v>
          </cell>
          <cell r="D9557" t="str">
            <v>no</v>
          </cell>
          <cell r="E9557" t="str">
            <v>yes</v>
          </cell>
          <cell r="F9557" t="str">
            <v>no</v>
          </cell>
        </row>
        <row r="9558">
          <cell r="A9558" t="str">
            <v>Okanogan River Tallant 03</v>
          </cell>
          <cell r="B9558" t="str">
            <v>Okanogan River-Tallant Creek</v>
          </cell>
          <cell r="C9558" t="str">
            <v>Okanogan</v>
          </cell>
          <cell r="D9558" t="str">
            <v>no</v>
          </cell>
          <cell r="E9558" t="str">
            <v>yes</v>
          </cell>
          <cell r="F9558" t="str">
            <v>no</v>
          </cell>
        </row>
        <row r="9559">
          <cell r="A9559" t="str">
            <v>Okanogan River Tallant 04</v>
          </cell>
          <cell r="B9559" t="str">
            <v>Okanogan River-Tallant Creek</v>
          </cell>
          <cell r="C9559" t="str">
            <v>Okanogan</v>
          </cell>
          <cell r="D9559" t="str">
            <v>no</v>
          </cell>
          <cell r="E9559" t="str">
            <v>yes</v>
          </cell>
          <cell r="F9559" t="str">
            <v>no</v>
          </cell>
        </row>
        <row r="9560">
          <cell r="A9560" t="str">
            <v>Okanogan River Tallant 05</v>
          </cell>
          <cell r="B9560" t="str">
            <v>Okanogan River-Tallant Creek</v>
          </cell>
          <cell r="C9560" t="str">
            <v>Okanogan</v>
          </cell>
          <cell r="D9560" t="str">
            <v>no</v>
          </cell>
          <cell r="E9560" t="str">
            <v>yes</v>
          </cell>
          <cell r="F9560" t="str">
            <v>no</v>
          </cell>
        </row>
        <row r="9561">
          <cell r="A9561" t="str">
            <v>Okanogan River Tallant 06</v>
          </cell>
          <cell r="B9561" t="str">
            <v>Okanogan River-Tallant Creek</v>
          </cell>
          <cell r="C9561" t="str">
            <v>Okanogan</v>
          </cell>
          <cell r="D9561" t="str">
            <v>no</v>
          </cell>
          <cell r="E9561" t="str">
            <v>yes</v>
          </cell>
          <cell r="F9561" t="str">
            <v>no</v>
          </cell>
        </row>
        <row r="9562">
          <cell r="A9562" t="str">
            <v>Okanogan River Tallant 07</v>
          </cell>
          <cell r="B9562" t="str">
            <v>Okanogan River-Tallant Creek</v>
          </cell>
          <cell r="C9562" t="str">
            <v>Okanogan</v>
          </cell>
          <cell r="D9562" t="str">
            <v>no</v>
          </cell>
          <cell r="E9562" t="str">
            <v>yes</v>
          </cell>
          <cell r="F9562" t="str">
            <v>no</v>
          </cell>
        </row>
        <row r="9563">
          <cell r="A9563" t="str">
            <v>Okanogan River Whitestone Coulee 02</v>
          </cell>
          <cell r="B9563" t="str">
            <v>Okanogan River-Whitestone Coulee</v>
          </cell>
          <cell r="C9563" t="str">
            <v>Okanogan</v>
          </cell>
          <cell r="D9563" t="str">
            <v>no</v>
          </cell>
          <cell r="E9563" t="str">
            <v>yes</v>
          </cell>
          <cell r="F9563" t="str">
            <v>no</v>
          </cell>
        </row>
        <row r="9564">
          <cell r="A9564" t="str">
            <v>Okanogan River Whitestone Coulee 03</v>
          </cell>
          <cell r="B9564" t="str">
            <v>Okanogan River-Whitestone Coulee</v>
          </cell>
          <cell r="C9564" t="str">
            <v>Okanogan</v>
          </cell>
          <cell r="D9564" t="str">
            <v>no</v>
          </cell>
          <cell r="E9564" t="str">
            <v>yes</v>
          </cell>
          <cell r="F9564" t="str">
            <v>no</v>
          </cell>
        </row>
        <row r="9565">
          <cell r="A9565" t="str">
            <v>Okanogan River Whitestone Coulee 04</v>
          </cell>
          <cell r="B9565" t="str">
            <v>Okanogan River-Whitestone Coulee</v>
          </cell>
          <cell r="C9565" t="str">
            <v>Okanogan</v>
          </cell>
          <cell r="D9565" t="str">
            <v>no</v>
          </cell>
          <cell r="E9565" t="str">
            <v>yes</v>
          </cell>
          <cell r="F9565" t="str">
            <v>no</v>
          </cell>
        </row>
        <row r="9566">
          <cell r="A9566" t="str">
            <v>Okanogan River Whitestone Coulee 05</v>
          </cell>
          <cell r="B9566" t="str">
            <v>Okanogan River-Whitestone Coulee</v>
          </cell>
          <cell r="C9566" t="str">
            <v>Okanogan</v>
          </cell>
          <cell r="D9566" t="str">
            <v>no</v>
          </cell>
          <cell r="E9566" t="str">
            <v>yes</v>
          </cell>
          <cell r="F9566" t="str">
            <v>no</v>
          </cell>
        </row>
        <row r="9567">
          <cell r="A9567" t="str">
            <v>Okanogan River Whitestone Coulee 06</v>
          </cell>
          <cell r="B9567" t="str">
            <v>Okanogan River-Whitestone Coulee</v>
          </cell>
          <cell r="C9567" t="str">
            <v>Okanogan</v>
          </cell>
          <cell r="D9567" t="str">
            <v>no</v>
          </cell>
          <cell r="E9567" t="str">
            <v>yes</v>
          </cell>
          <cell r="F9567" t="str">
            <v>no</v>
          </cell>
        </row>
        <row r="9568">
          <cell r="A9568" t="str">
            <v>Okanogan River Whitestone Coulee 07</v>
          </cell>
          <cell r="B9568" t="str">
            <v>Okanogan River-Whitestone Coulee</v>
          </cell>
          <cell r="C9568" t="str">
            <v>Okanogan</v>
          </cell>
          <cell r="D9568" t="str">
            <v>no</v>
          </cell>
          <cell r="E9568" t="str">
            <v>yes</v>
          </cell>
          <cell r="F9568" t="str">
            <v>no</v>
          </cell>
        </row>
        <row r="9569">
          <cell r="A9569" t="str">
            <v>Okanogan River Whitestone Coulee 08</v>
          </cell>
          <cell r="B9569" t="str">
            <v>Okanogan River-Whitestone Coulee</v>
          </cell>
          <cell r="C9569" t="str">
            <v>Okanogan</v>
          </cell>
          <cell r="D9569" t="str">
            <v>no</v>
          </cell>
          <cell r="E9569" t="str">
            <v>yes</v>
          </cell>
          <cell r="F9569" t="str">
            <v>no</v>
          </cell>
        </row>
        <row r="9570">
          <cell r="A9570" t="str">
            <v>Salmon Creek 01</v>
          </cell>
          <cell r="B9570" t="str">
            <v>Salmon Creek-Green Lake</v>
          </cell>
          <cell r="C9570" t="str">
            <v>Okanogan</v>
          </cell>
          <cell r="D9570" t="str">
            <v>no</v>
          </cell>
          <cell r="E9570" t="str">
            <v>yes</v>
          </cell>
          <cell r="F9570" t="str">
            <v>no</v>
          </cell>
        </row>
        <row r="9571">
          <cell r="A9571" t="str">
            <v>Salmon Creek 02</v>
          </cell>
          <cell r="B9571" t="str">
            <v>Salmon Creek-Green Lake</v>
          </cell>
          <cell r="C9571" t="str">
            <v>Okanogan</v>
          </cell>
          <cell r="D9571" t="str">
            <v>no</v>
          </cell>
          <cell r="E9571" t="str">
            <v>yes</v>
          </cell>
          <cell r="F9571" t="str">
            <v>no</v>
          </cell>
        </row>
        <row r="9572">
          <cell r="A9572" t="str">
            <v>Salmon Creek 03</v>
          </cell>
          <cell r="B9572" t="str">
            <v>Salmon Creek-Green Lake</v>
          </cell>
          <cell r="C9572" t="str">
            <v>Okanogan</v>
          </cell>
          <cell r="D9572" t="str">
            <v>no</v>
          </cell>
          <cell r="E9572" t="str">
            <v>yes</v>
          </cell>
          <cell r="F9572" t="str">
            <v>no</v>
          </cell>
        </row>
        <row r="9573">
          <cell r="A9573" t="str">
            <v>Salmon Creek 04</v>
          </cell>
          <cell r="B9573" t="str">
            <v>Salmon Creek-Green Lake</v>
          </cell>
          <cell r="C9573" t="str">
            <v>Okanogan</v>
          </cell>
          <cell r="D9573" t="str">
            <v>no</v>
          </cell>
          <cell r="E9573" t="str">
            <v>yes</v>
          </cell>
          <cell r="F9573" t="str">
            <v>no</v>
          </cell>
        </row>
        <row r="9574">
          <cell r="A9574" t="str">
            <v>Salmon Creek 05</v>
          </cell>
          <cell r="B9574" t="str">
            <v>Salmon Creek-Green Lake</v>
          </cell>
          <cell r="C9574" t="str">
            <v>Okanogan</v>
          </cell>
          <cell r="D9574" t="str">
            <v>no</v>
          </cell>
          <cell r="E9574" t="str">
            <v>yes</v>
          </cell>
          <cell r="F9574" t="str">
            <v>no</v>
          </cell>
        </row>
        <row r="9575">
          <cell r="A9575" t="str">
            <v>Salmon Creek 06</v>
          </cell>
          <cell r="B9575" t="str">
            <v>Salmon Creek-Green Lake</v>
          </cell>
          <cell r="C9575" t="str">
            <v>Okanogan</v>
          </cell>
          <cell r="D9575" t="str">
            <v>no</v>
          </cell>
          <cell r="E9575" t="str">
            <v>yes</v>
          </cell>
          <cell r="F9575" t="str">
            <v>no</v>
          </cell>
        </row>
        <row r="9576">
          <cell r="A9576" t="str">
            <v>Salmon Creek 07</v>
          </cell>
          <cell r="B9576" t="str">
            <v>Salmon Creek-Green Lake</v>
          </cell>
          <cell r="C9576" t="str">
            <v>Okanogan</v>
          </cell>
          <cell r="D9576" t="str">
            <v>no</v>
          </cell>
          <cell r="E9576" t="str">
            <v>yes</v>
          </cell>
          <cell r="F9576" t="str">
            <v>no</v>
          </cell>
        </row>
        <row r="9577">
          <cell r="A9577" t="str">
            <v>Salmon Creek 08</v>
          </cell>
          <cell r="B9577" t="str">
            <v>Salmon Creek-Green Lake</v>
          </cell>
          <cell r="C9577" t="str">
            <v>Okanogan</v>
          </cell>
          <cell r="D9577" t="str">
            <v>no</v>
          </cell>
          <cell r="E9577" t="str">
            <v>yes</v>
          </cell>
          <cell r="F9577" t="str">
            <v>no</v>
          </cell>
        </row>
        <row r="9578">
          <cell r="A9578" t="str">
            <v>Salmon Creek 09</v>
          </cell>
          <cell r="B9578" t="str">
            <v>Salmon Creek-Green Lake</v>
          </cell>
          <cell r="C9578" t="str">
            <v>Okanogan</v>
          </cell>
          <cell r="D9578" t="str">
            <v>no</v>
          </cell>
          <cell r="E9578" t="str">
            <v>yes</v>
          </cell>
          <cell r="F9578" t="str">
            <v>no</v>
          </cell>
        </row>
        <row r="9579">
          <cell r="A9579" t="str">
            <v>Salmon Creek 10</v>
          </cell>
          <cell r="B9579" t="str">
            <v>Salmon Creek-Green Lake</v>
          </cell>
          <cell r="C9579" t="str">
            <v>Okanogan</v>
          </cell>
          <cell r="D9579" t="str">
            <v>no</v>
          </cell>
          <cell r="E9579" t="str">
            <v>yes</v>
          </cell>
          <cell r="F9579" t="str">
            <v>no</v>
          </cell>
        </row>
        <row r="9580">
          <cell r="A9580" t="str">
            <v>Salmon Creek 11</v>
          </cell>
          <cell r="B9580" t="str">
            <v>Salmon Creek-Green Lake</v>
          </cell>
          <cell r="C9580" t="str">
            <v>Okanogan</v>
          </cell>
          <cell r="D9580" t="str">
            <v>no</v>
          </cell>
          <cell r="E9580" t="str">
            <v>yes</v>
          </cell>
          <cell r="F9580" t="str">
            <v>no</v>
          </cell>
        </row>
        <row r="9581">
          <cell r="A9581" t="str">
            <v>Salmon Creek 12</v>
          </cell>
          <cell r="B9581" t="str">
            <v>Salmon Creek-Green Lake</v>
          </cell>
          <cell r="C9581" t="str">
            <v>Okanogan</v>
          </cell>
          <cell r="D9581" t="str">
            <v>no</v>
          </cell>
          <cell r="E9581" t="str">
            <v>yes</v>
          </cell>
          <cell r="F9581" t="str">
            <v>no</v>
          </cell>
        </row>
        <row r="9582">
          <cell r="A9582" t="str">
            <v>Salmon Creek 13</v>
          </cell>
          <cell r="B9582" t="str">
            <v>Salmon Creek-Green Lake</v>
          </cell>
          <cell r="C9582" t="str">
            <v>Okanogan</v>
          </cell>
          <cell r="D9582" t="str">
            <v>no</v>
          </cell>
          <cell r="E9582" t="str">
            <v>yes</v>
          </cell>
          <cell r="F9582" t="str">
            <v>no</v>
          </cell>
        </row>
        <row r="9583">
          <cell r="A9583" t="str">
            <v>Similkameen River 02</v>
          </cell>
          <cell r="B9583" t="str">
            <v>Similkameen River-Ellemeham Draw</v>
          </cell>
          <cell r="C9583" t="str">
            <v>Okanogan</v>
          </cell>
          <cell r="D9583" t="str">
            <v>no</v>
          </cell>
          <cell r="E9583" t="str">
            <v>yes</v>
          </cell>
          <cell r="F9583" t="str">
            <v>no</v>
          </cell>
        </row>
        <row r="9584">
          <cell r="A9584" t="str">
            <v>Similkameen River 03</v>
          </cell>
          <cell r="B9584" t="str">
            <v>Similkameen River-Ellemeham Draw</v>
          </cell>
          <cell r="C9584" t="str">
            <v>Okanogan</v>
          </cell>
          <cell r="D9584" t="str">
            <v>no</v>
          </cell>
          <cell r="E9584" t="str">
            <v>yes</v>
          </cell>
          <cell r="F9584" t="str">
            <v>no</v>
          </cell>
        </row>
        <row r="9585">
          <cell r="A9585" t="str">
            <v>Similkameen River 04</v>
          </cell>
          <cell r="B9585" t="str">
            <v>Similkameen River-Ellemeham Draw</v>
          </cell>
          <cell r="C9585" t="str">
            <v>Okanogan</v>
          </cell>
          <cell r="D9585" t="str">
            <v>no</v>
          </cell>
          <cell r="E9585" t="str">
            <v>yes</v>
          </cell>
          <cell r="F9585" t="str">
            <v>no</v>
          </cell>
        </row>
        <row r="9586">
          <cell r="A9586" t="str">
            <v>Similkameen River 05</v>
          </cell>
          <cell r="B9586" t="str">
            <v>Similkameen River-Ellemeham Draw</v>
          </cell>
          <cell r="C9586" t="str">
            <v>Okanogan</v>
          </cell>
          <cell r="D9586" t="str">
            <v>no</v>
          </cell>
          <cell r="E9586" t="str">
            <v>yes</v>
          </cell>
          <cell r="F9586" t="str">
            <v>no</v>
          </cell>
        </row>
        <row r="9587">
          <cell r="A9587" t="str">
            <v>Similkameen River 06</v>
          </cell>
          <cell r="B9587" t="str">
            <v>Similkameen River-Ellemeham Draw</v>
          </cell>
          <cell r="C9587" t="str">
            <v>Okanogan</v>
          </cell>
          <cell r="D9587" t="str">
            <v>no</v>
          </cell>
          <cell r="E9587" t="str">
            <v>yes</v>
          </cell>
          <cell r="F9587" t="str">
            <v>no</v>
          </cell>
        </row>
        <row r="9588">
          <cell r="A9588" t="str">
            <v>Tonasket Creek 02</v>
          </cell>
          <cell r="B9588" t="str">
            <v xml:space="preserve">Tonasket Creek </v>
          </cell>
          <cell r="C9588" t="str">
            <v>Okanogan</v>
          </cell>
          <cell r="D9588" t="str">
            <v>no</v>
          </cell>
          <cell r="E9588" t="str">
            <v>yes</v>
          </cell>
          <cell r="F9588" t="str">
            <v>no</v>
          </cell>
        </row>
        <row r="9589">
          <cell r="A9589" t="str">
            <v>Omak Creek 14</v>
          </cell>
          <cell r="B9589" t="str">
            <v>Upper Omak Creek</v>
          </cell>
          <cell r="C9589" t="str">
            <v>Okanogan</v>
          </cell>
          <cell r="D9589" t="str">
            <v>no</v>
          </cell>
          <cell r="E9589" t="str">
            <v>yes</v>
          </cell>
          <cell r="F9589" t="str">
            <v>no</v>
          </cell>
        </row>
        <row r="9590">
          <cell r="A9590" t="str">
            <v>Omak Creek 15</v>
          </cell>
          <cell r="B9590" t="str">
            <v>Upper Omak Creek</v>
          </cell>
          <cell r="C9590" t="str">
            <v>Okanogan</v>
          </cell>
          <cell r="D9590" t="str">
            <v>no</v>
          </cell>
          <cell r="E9590" t="str">
            <v>yes</v>
          </cell>
          <cell r="F9590" t="str">
            <v>no</v>
          </cell>
        </row>
        <row r="9591">
          <cell r="A9591" t="str">
            <v>Omak Creek 16</v>
          </cell>
          <cell r="B9591" t="str">
            <v>Upper Omak Creek</v>
          </cell>
          <cell r="C9591" t="str">
            <v>Okanogan</v>
          </cell>
          <cell r="D9591" t="str">
            <v>no</v>
          </cell>
          <cell r="E9591" t="str">
            <v>yes</v>
          </cell>
          <cell r="F9591" t="str">
            <v>no</v>
          </cell>
        </row>
        <row r="9592">
          <cell r="A9592" t="str">
            <v>Omak Creek 17</v>
          </cell>
          <cell r="B9592" t="str">
            <v>Upper Omak Creek</v>
          </cell>
          <cell r="C9592" t="str">
            <v>Okanogan</v>
          </cell>
          <cell r="D9592" t="str">
            <v>no</v>
          </cell>
          <cell r="E9592" t="str">
            <v>yes</v>
          </cell>
          <cell r="F9592" t="str">
            <v>no</v>
          </cell>
        </row>
        <row r="9593">
          <cell r="A9593" t="str">
            <v>Trail Creek 01</v>
          </cell>
          <cell r="B9593" t="str">
            <v>Upper Omak Creek</v>
          </cell>
          <cell r="C9593" t="str">
            <v>Okanogan</v>
          </cell>
          <cell r="D9593" t="str">
            <v>no</v>
          </cell>
          <cell r="E9593" t="str">
            <v>yes</v>
          </cell>
          <cell r="F9593" t="str">
            <v>no</v>
          </cell>
        </row>
        <row r="9594">
          <cell r="A9594" t="str">
            <v>Wanacut Creek 01</v>
          </cell>
          <cell r="B9594" t="str">
            <v xml:space="preserve">Wanacut Creek </v>
          </cell>
          <cell r="C9594" t="str">
            <v>Okanogan</v>
          </cell>
          <cell r="D9594" t="str">
            <v>no</v>
          </cell>
          <cell r="E9594" t="str">
            <v>yes</v>
          </cell>
          <cell r="F9594" t="str">
            <v>no</v>
          </cell>
        </row>
        <row r="9595">
          <cell r="A9595" t="str">
            <v>Wanacut Creek 02</v>
          </cell>
          <cell r="B9595" t="str">
            <v xml:space="preserve">Wanacut Creek </v>
          </cell>
          <cell r="C9595" t="str">
            <v>Okanogan</v>
          </cell>
          <cell r="D9595" t="str">
            <v>no</v>
          </cell>
          <cell r="E9595" t="str">
            <v>yes</v>
          </cell>
          <cell r="F9595" t="str">
            <v>no</v>
          </cell>
        </row>
        <row r="9596">
          <cell r="A9596" t="str">
            <v>Wanacut Creek 03</v>
          </cell>
          <cell r="B9596" t="str">
            <v xml:space="preserve">Wanacut Creek </v>
          </cell>
          <cell r="C9596" t="str">
            <v>Okanogan</v>
          </cell>
          <cell r="D9596" t="str">
            <v>no</v>
          </cell>
          <cell r="E9596" t="str">
            <v>yes</v>
          </cell>
          <cell r="F9596" t="str">
            <v>no</v>
          </cell>
        </row>
        <row r="9597">
          <cell r="A9597" t="str">
            <v>Whitestone Creek 01</v>
          </cell>
          <cell r="B9597" t="str">
            <v xml:space="preserve">Whitestone Creek </v>
          </cell>
          <cell r="C9597" t="str">
            <v>Okanogan</v>
          </cell>
          <cell r="D9597" t="str">
            <v>no</v>
          </cell>
          <cell r="E9597" t="str">
            <v>no</v>
          </cell>
          <cell r="F9597" t="str">
            <v>no</v>
          </cell>
        </row>
        <row r="9598">
          <cell r="A9598" t="str">
            <v>Whitestone Creek 02</v>
          </cell>
          <cell r="B9598" t="str">
            <v xml:space="preserve">Whitestone Creek </v>
          </cell>
          <cell r="C9598" t="str">
            <v>Okanogan</v>
          </cell>
          <cell r="D9598" t="str">
            <v>no</v>
          </cell>
          <cell r="E9598" t="str">
            <v>no</v>
          </cell>
          <cell r="F9598" t="str">
            <v>no</v>
          </cell>
        </row>
        <row r="9599">
          <cell r="A9599" t="str">
            <v>Whitestone Creek 03</v>
          </cell>
          <cell r="B9599" t="str">
            <v xml:space="preserve">Whitestone Creek </v>
          </cell>
          <cell r="C9599" t="str">
            <v>Okanogan</v>
          </cell>
          <cell r="D9599" t="str">
            <v>no</v>
          </cell>
          <cell r="E9599" t="str">
            <v>no</v>
          </cell>
          <cell r="F9599" t="str">
            <v>no</v>
          </cell>
        </row>
        <row r="9600">
          <cell r="A9600" t="str">
            <v>Beaver Creek 02</v>
          </cell>
          <cell r="B9600" t="str">
            <v>Wenatchee River-Beaver Creek</v>
          </cell>
          <cell r="C9600" t="str">
            <v>Wenatchee</v>
          </cell>
          <cell r="D9600" t="str">
            <v>no</v>
          </cell>
          <cell r="E9600" t="str">
            <v>yes</v>
          </cell>
          <cell r="F9600" t="str">
            <v>no</v>
          </cell>
        </row>
        <row r="9601">
          <cell r="A9601" t="str">
            <v>Methow River Fawn 04</v>
          </cell>
          <cell r="B9601" t="str">
            <v>Methow River-Fawn Creek</v>
          </cell>
          <cell r="C9601" t="str">
            <v>Methow</v>
          </cell>
          <cell r="D9601" t="str">
            <v>yes</v>
          </cell>
          <cell r="E9601" t="str">
            <v>yes</v>
          </cell>
          <cell r="F9601" t="str">
            <v>yes</v>
          </cell>
        </row>
        <row r="9602">
          <cell r="A9602" t="str">
            <v>Methow River Fawn 05</v>
          </cell>
          <cell r="B9602" t="str">
            <v>Methow River-Fawn Creek</v>
          </cell>
          <cell r="C9602" t="str">
            <v>Methow</v>
          </cell>
          <cell r="D9602" t="str">
            <v>yes</v>
          </cell>
          <cell r="E9602" t="str">
            <v>yes</v>
          </cell>
          <cell r="F9602" t="str">
            <v>yes</v>
          </cell>
        </row>
        <row r="9603">
          <cell r="A9603" t="str">
            <v>Methow River Fawn 06</v>
          </cell>
          <cell r="B9603" t="str">
            <v>Methow River-Fawn Creek</v>
          </cell>
          <cell r="C9603" t="str">
            <v>Methow</v>
          </cell>
          <cell r="D9603" t="str">
            <v>yes</v>
          </cell>
          <cell r="E9603" t="str">
            <v>yes</v>
          </cell>
          <cell r="F9603" t="str">
            <v>yes</v>
          </cell>
        </row>
        <row r="9604">
          <cell r="A9604" t="str">
            <v>Methow River Fawn 07</v>
          </cell>
          <cell r="B9604" t="str">
            <v>Methow River-Fawn Creek</v>
          </cell>
          <cell r="C9604" t="str">
            <v>Methow</v>
          </cell>
          <cell r="D9604" t="str">
            <v>yes</v>
          </cell>
          <cell r="E9604" t="str">
            <v>yes</v>
          </cell>
          <cell r="F9604" t="str">
            <v>yes</v>
          </cell>
        </row>
        <row r="9605">
          <cell r="A9605" t="str">
            <v>Methow River Fawn 08</v>
          </cell>
          <cell r="B9605" t="str">
            <v>Methow River-Fawn Creek</v>
          </cell>
          <cell r="C9605" t="str">
            <v>Methow</v>
          </cell>
          <cell r="D9605" t="str">
            <v>yes</v>
          </cell>
          <cell r="E9605" t="str">
            <v>yes</v>
          </cell>
          <cell r="F9605" t="str">
            <v>yes</v>
          </cell>
        </row>
        <row r="9606">
          <cell r="A9606" t="str">
            <v>Methow River Fawn 09</v>
          </cell>
          <cell r="B9606" t="str">
            <v>Methow River-Fawn Creek</v>
          </cell>
          <cell r="C9606" t="str">
            <v>Methow</v>
          </cell>
          <cell r="D9606" t="str">
            <v>yes</v>
          </cell>
          <cell r="E9606" t="str">
            <v>yes</v>
          </cell>
          <cell r="F9606" t="str">
            <v>yes</v>
          </cell>
        </row>
        <row r="9607">
          <cell r="A9607" t="str">
            <v>Methow River Fawn 10</v>
          </cell>
          <cell r="B9607" t="str">
            <v>Methow River-Fawn Creek</v>
          </cell>
          <cell r="C9607" t="str">
            <v>Methow</v>
          </cell>
          <cell r="D9607" t="str">
            <v>yes</v>
          </cell>
          <cell r="E9607" t="str">
            <v>yes</v>
          </cell>
          <cell r="F9607" t="str">
            <v>yes</v>
          </cell>
        </row>
        <row r="9608">
          <cell r="A9608" t="str">
            <v>Methow River Fawn 11</v>
          </cell>
          <cell r="B9608" t="str">
            <v>Methow River-Fawn Creek</v>
          </cell>
          <cell r="C9608" t="str">
            <v>Methow</v>
          </cell>
          <cell r="D9608" t="str">
            <v>yes</v>
          </cell>
          <cell r="E9608" t="str">
            <v>yes</v>
          </cell>
          <cell r="F9608" t="str">
            <v>yes</v>
          </cell>
        </row>
        <row r="9609">
          <cell r="A9609" t="str">
            <v>Aeneas Creek 01</v>
          </cell>
          <cell r="B9609" t="str">
            <v>Aeneas Creek</v>
          </cell>
          <cell r="C9609" t="str">
            <v>Okanogan</v>
          </cell>
          <cell r="D9609" t="str">
            <v>no</v>
          </cell>
          <cell r="E9609" t="str">
            <v>yes</v>
          </cell>
          <cell r="F9609" t="str">
            <v>no</v>
          </cell>
        </row>
        <row r="9610">
          <cell r="A9610" t="str">
            <v>Aeneas Creek 02</v>
          </cell>
          <cell r="B9610" t="str">
            <v>Aeneas Creek</v>
          </cell>
          <cell r="C9610" t="str">
            <v>Okanogan</v>
          </cell>
          <cell r="D9610" t="str">
            <v>no</v>
          </cell>
          <cell r="E9610" t="str">
            <v>yes</v>
          </cell>
          <cell r="F9610" t="str">
            <v>no</v>
          </cell>
        </row>
        <row r="9611">
          <cell r="A9611" t="str">
            <v>Alder Creek 01</v>
          </cell>
          <cell r="B9611" t="str">
            <v xml:space="preserve">Lower Chiwawa River </v>
          </cell>
          <cell r="C9611" t="str">
            <v>Wenatchee</v>
          </cell>
          <cell r="D9611" t="str">
            <v>yes</v>
          </cell>
          <cell r="E9611" t="str">
            <v>yes</v>
          </cell>
          <cell r="F9611" t="str">
            <v>no</v>
          </cell>
        </row>
        <row r="9612">
          <cell r="A9612" t="str">
            <v>Alder Creek 02</v>
          </cell>
          <cell r="B9612" t="str">
            <v xml:space="preserve">Lower Chiwawa River </v>
          </cell>
          <cell r="C9612" t="str">
            <v>Wenatchee</v>
          </cell>
          <cell r="D9612" t="str">
            <v>no</v>
          </cell>
          <cell r="E9612" t="str">
            <v>yes</v>
          </cell>
          <cell r="F9612" t="str">
            <v>no</v>
          </cell>
        </row>
        <row r="9613">
          <cell r="A9613" t="str">
            <v>Andrews Creek 01</v>
          </cell>
          <cell r="B9613" t="str">
            <v xml:space="preserve">Andrews Creek </v>
          </cell>
          <cell r="C9613" t="str">
            <v>Methow</v>
          </cell>
          <cell r="D9613" t="str">
            <v>yes</v>
          </cell>
          <cell r="E9613" t="str">
            <v>yes</v>
          </cell>
          <cell r="F9613" t="str">
            <v>yes</v>
          </cell>
        </row>
        <row r="9614">
          <cell r="A9614" t="str">
            <v>Antoine Creek 01</v>
          </cell>
          <cell r="B9614" t="str">
            <v>Antoine Creek-Lower</v>
          </cell>
          <cell r="C9614" t="str">
            <v>Okanogan</v>
          </cell>
          <cell r="D9614" t="str">
            <v>no</v>
          </cell>
          <cell r="E9614" t="str">
            <v>yes</v>
          </cell>
          <cell r="F9614" t="str">
            <v>no</v>
          </cell>
        </row>
        <row r="9615">
          <cell r="A9615" t="str">
            <v>Antoine Creek 02</v>
          </cell>
          <cell r="B9615" t="str">
            <v>Antoine Creek-Lower</v>
          </cell>
          <cell r="C9615" t="str">
            <v>Okanogan</v>
          </cell>
          <cell r="D9615" t="str">
            <v>no</v>
          </cell>
          <cell r="E9615" t="str">
            <v>yes</v>
          </cell>
          <cell r="F9615" t="str">
            <v>no</v>
          </cell>
        </row>
        <row r="9616">
          <cell r="A9616" t="str">
            <v>Antoine Creek 03</v>
          </cell>
          <cell r="B9616" t="str">
            <v>Antoine Creek-Lower</v>
          </cell>
          <cell r="C9616" t="str">
            <v>Okanogan</v>
          </cell>
          <cell r="D9616" t="str">
            <v>no</v>
          </cell>
          <cell r="E9616" t="str">
            <v>yes</v>
          </cell>
          <cell r="F9616" t="str">
            <v>no</v>
          </cell>
        </row>
        <row r="9617">
          <cell r="A9617" t="str">
            <v>Antoine Creek 04</v>
          </cell>
          <cell r="B9617" t="str">
            <v>Antoine Creek-Lower</v>
          </cell>
          <cell r="C9617" t="str">
            <v>Okanogan</v>
          </cell>
          <cell r="D9617" t="str">
            <v>no</v>
          </cell>
          <cell r="E9617" t="str">
            <v>yes</v>
          </cell>
          <cell r="F9617" t="str">
            <v>no</v>
          </cell>
        </row>
        <row r="9618">
          <cell r="A9618" t="str">
            <v>Antoine Creek 05</v>
          </cell>
          <cell r="B9618" t="str">
            <v>Antoine Creek-Lower</v>
          </cell>
          <cell r="C9618" t="str">
            <v>Okanogan</v>
          </cell>
          <cell r="D9618" t="str">
            <v>no</v>
          </cell>
          <cell r="E9618" t="str">
            <v>yes</v>
          </cell>
          <cell r="F9618" t="str">
            <v>no</v>
          </cell>
        </row>
        <row r="9619">
          <cell r="A9619" t="str">
            <v>Antoine Creek 06</v>
          </cell>
          <cell r="B9619" t="str">
            <v>Antoine Creek-Lower</v>
          </cell>
          <cell r="C9619" t="str">
            <v>Okanogan</v>
          </cell>
          <cell r="D9619" t="str">
            <v>no</v>
          </cell>
          <cell r="E9619" t="str">
            <v>yes</v>
          </cell>
          <cell r="F9619" t="str">
            <v>no</v>
          </cell>
        </row>
        <row r="9620">
          <cell r="A9620" t="str">
            <v>Bear Creek 01</v>
          </cell>
          <cell r="B9620" t="str">
            <v xml:space="preserve">Bear Creek </v>
          </cell>
          <cell r="C9620" t="str">
            <v>Methow</v>
          </cell>
          <cell r="D9620" t="str">
            <v>yes</v>
          </cell>
          <cell r="E9620" t="str">
            <v>yes</v>
          </cell>
          <cell r="F9620" t="str">
            <v>no</v>
          </cell>
        </row>
        <row r="9621">
          <cell r="A9621" t="str">
            <v>Bear Creek 02</v>
          </cell>
          <cell r="B9621" t="str">
            <v xml:space="preserve">Bear Creek </v>
          </cell>
          <cell r="C9621" t="str">
            <v>Methow</v>
          </cell>
          <cell r="D9621" t="str">
            <v>no</v>
          </cell>
          <cell r="E9621" t="str">
            <v>no</v>
          </cell>
          <cell r="F9621" t="str">
            <v>no</v>
          </cell>
        </row>
        <row r="9622">
          <cell r="A9622" t="str">
            <v>Bear Creek 03</v>
          </cell>
          <cell r="B9622" t="str">
            <v xml:space="preserve">Bear Creek </v>
          </cell>
          <cell r="C9622" t="str">
            <v>Methow</v>
          </cell>
          <cell r="D9622" t="str">
            <v>no</v>
          </cell>
          <cell r="E9622" t="str">
            <v>no</v>
          </cell>
          <cell r="F9622" t="str">
            <v>no</v>
          </cell>
        </row>
        <row r="9623">
          <cell r="A9623" t="str">
            <v>Bear Creek 04</v>
          </cell>
          <cell r="B9623" t="str">
            <v xml:space="preserve">Bear Creek </v>
          </cell>
          <cell r="C9623" t="str">
            <v>Methow</v>
          </cell>
          <cell r="D9623" t="str">
            <v>no</v>
          </cell>
          <cell r="E9623" t="str">
            <v>no</v>
          </cell>
          <cell r="F9623" t="str">
            <v>no</v>
          </cell>
        </row>
        <row r="9624">
          <cell r="A9624" t="str">
            <v>Bear Creek 05</v>
          </cell>
          <cell r="B9624" t="str">
            <v xml:space="preserve">Bear Creek </v>
          </cell>
          <cell r="C9624" t="str">
            <v>Methow</v>
          </cell>
          <cell r="D9624" t="str">
            <v>no</v>
          </cell>
          <cell r="E9624" t="str">
            <v>no</v>
          </cell>
          <cell r="F9624" t="str">
            <v>no</v>
          </cell>
        </row>
        <row r="9625">
          <cell r="A9625" t="str">
            <v>Bear Creek 06</v>
          </cell>
          <cell r="B9625" t="str">
            <v xml:space="preserve">Bear Creek </v>
          </cell>
          <cell r="C9625" t="str">
            <v>Methow</v>
          </cell>
          <cell r="D9625" t="str">
            <v>no</v>
          </cell>
          <cell r="E9625" t="str">
            <v>no</v>
          </cell>
          <cell r="F9625" t="str">
            <v>no</v>
          </cell>
        </row>
        <row r="9626">
          <cell r="A9626" t="str">
            <v>Beaver Creek 01</v>
          </cell>
          <cell r="B9626" t="str">
            <v>Wenatchee River-Beaver Creek</v>
          </cell>
          <cell r="C9626" t="str">
            <v>Wenatchee</v>
          </cell>
          <cell r="D9626" t="str">
            <v>yes</v>
          </cell>
          <cell r="E9626" t="str">
            <v>yes</v>
          </cell>
          <cell r="F9626" t="str">
            <v>no</v>
          </cell>
        </row>
        <row r="9627">
          <cell r="A9627" t="str">
            <v>Beaver Creek 02</v>
          </cell>
          <cell r="B9627" t="str">
            <v>Wenatchee River-Beaver Creek</v>
          </cell>
          <cell r="C9627" t="str">
            <v>Wenatchee</v>
          </cell>
          <cell r="D9627" t="str">
            <v>no</v>
          </cell>
          <cell r="E9627" t="str">
            <v>yes</v>
          </cell>
          <cell r="F9627" t="str">
            <v>no</v>
          </cell>
        </row>
        <row r="9628">
          <cell r="A9628" t="str">
            <v>Beaver Creek Lower 01</v>
          </cell>
          <cell r="B9628" t="str">
            <v xml:space="preserve">Lower Beaver Creek </v>
          </cell>
          <cell r="C9628" t="str">
            <v>Methow</v>
          </cell>
          <cell r="D9628" t="str">
            <v>yes</v>
          </cell>
          <cell r="E9628" t="str">
            <v>yes</v>
          </cell>
          <cell r="F9628" t="str">
            <v>yes</v>
          </cell>
        </row>
        <row r="9629">
          <cell r="A9629" t="str">
            <v>Beaver Creek Lower 02</v>
          </cell>
          <cell r="B9629" t="str">
            <v xml:space="preserve">Lower Beaver Creek </v>
          </cell>
          <cell r="C9629" t="str">
            <v>Methow</v>
          </cell>
          <cell r="D9629" t="str">
            <v>yes</v>
          </cell>
          <cell r="E9629" t="str">
            <v>yes</v>
          </cell>
          <cell r="F9629" t="str">
            <v>yes</v>
          </cell>
        </row>
        <row r="9630">
          <cell r="A9630" t="str">
            <v>Beaver Creek Lower 03</v>
          </cell>
          <cell r="B9630" t="str">
            <v xml:space="preserve">Lower Beaver Creek </v>
          </cell>
          <cell r="C9630" t="str">
            <v>Methow</v>
          </cell>
          <cell r="D9630" t="str">
            <v>yes</v>
          </cell>
          <cell r="E9630" t="str">
            <v>yes</v>
          </cell>
          <cell r="F9630" t="str">
            <v>yes</v>
          </cell>
        </row>
        <row r="9631">
          <cell r="A9631" t="str">
            <v>Beaver Creek Lower 04</v>
          </cell>
          <cell r="B9631" t="str">
            <v xml:space="preserve">Lower Beaver Creek </v>
          </cell>
          <cell r="C9631" t="str">
            <v>Methow</v>
          </cell>
          <cell r="D9631" t="str">
            <v>yes</v>
          </cell>
          <cell r="E9631" t="str">
            <v>yes</v>
          </cell>
          <cell r="F9631" t="str">
            <v>yes</v>
          </cell>
        </row>
        <row r="9632">
          <cell r="A9632" t="str">
            <v>Beaver Creek Lower 05</v>
          </cell>
          <cell r="B9632" t="str">
            <v xml:space="preserve">Lower Beaver Creek </v>
          </cell>
          <cell r="C9632" t="str">
            <v>Methow</v>
          </cell>
          <cell r="D9632" t="str">
            <v>yes</v>
          </cell>
          <cell r="E9632" t="str">
            <v>yes</v>
          </cell>
          <cell r="F9632" t="str">
            <v>yes</v>
          </cell>
        </row>
        <row r="9633">
          <cell r="A9633" t="str">
            <v>Beaver Creek Lower 06</v>
          </cell>
          <cell r="B9633" t="str">
            <v xml:space="preserve">Lower Beaver Creek </v>
          </cell>
          <cell r="C9633" t="str">
            <v>Methow</v>
          </cell>
          <cell r="D9633" t="str">
            <v>yes</v>
          </cell>
          <cell r="E9633" t="str">
            <v>yes</v>
          </cell>
          <cell r="F9633" t="str">
            <v>yes</v>
          </cell>
        </row>
        <row r="9634">
          <cell r="A9634" t="str">
            <v>Beaver Creek Lower 07</v>
          </cell>
          <cell r="B9634" t="str">
            <v xml:space="preserve">Lower Beaver Creek </v>
          </cell>
          <cell r="C9634" t="str">
            <v>Methow</v>
          </cell>
          <cell r="D9634" t="str">
            <v>yes</v>
          </cell>
          <cell r="E9634" t="str">
            <v>yes</v>
          </cell>
          <cell r="F9634" t="str">
            <v>yes</v>
          </cell>
        </row>
        <row r="9635">
          <cell r="A9635" t="str">
            <v>Beaver Creek Lower 08</v>
          </cell>
          <cell r="B9635" t="str">
            <v xml:space="preserve">Lower Beaver Creek </v>
          </cell>
          <cell r="C9635" t="str">
            <v>Methow</v>
          </cell>
          <cell r="D9635" t="str">
            <v>yes</v>
          </cell>
          <cell r="E9635" t="str">
            <v>yes</v>
          </cell>
          <cell r="F9635" t="str">
            <v>yes</v>
          </cell>
        </row>
        <row r="9636">
          <cell r="A9636" t="str">
            <v>Beaver Creek Lower 09</v>
          </cell>
          <cell r="B9636" t="str">
            <v xml:space="preserve">Upper Beaver Creek </v>
          </cell>
          <cell r="C9636" t="str">
            <v>Methow</v>
          </cell>
          <cell r="D9636" t="str">
            <v>yes</v>
          </cell>
          <cell r="E9636" t="str">
            <v>yes</v>
          </cell>
          <cell r="F9636" t="str">
            <v>yes</v>
          </cell>
        </row>
        <row r="9637">
          <cell r="A9637" t="str">
            <v>Beaver Creek North Fork 01</v>
          </cell>
          <cell r="B9637" t="str">
            <v xml:space="preserve">Upper Beaver Creek </v>
          </cell>
          <cell r="C9637" t="str">
            <v>Methow</v>
          </cell>
          <cell r="D9637" t="str">
            <v>yes</v>
          </cell>
          <cell r="E9637" t="str">
            <v>yes</v>
          </cell>
          <cell r="F9637" t="str">
            <v>yes</v>
          </cell>
        </row>
        <row r="9638">
          <cell r="A9638" t="str">
            <v>Beaver Creek North Fork 02</v>
          </cell>
          <cell r="B9638" t="str">
            <v xml:space="preserve">Upper Beaver Creek </v>
          </cell>
          <cell r="C9638" t="str">
            <v>Methow</v>
          </cell>
          <cell r="D9638" t="str">
            <v>yes</v>
          </cell>
          <cell r="E9638" t="str">
            <v>yes</v>
          </cell>
          <cell r="F9638" t="str">
            <v>yes</v>
          </cell>
        </row>
        <row r="9639">
          <cell r="A9639" t="str">
            <v>Beaver Creek North Fork 03</v>
          </cell>
          <cell r="B9639" t="str">
            <v xml:space="preserve">Upper Beaver Creek </v>
          </cell>
          <cell r="C9639" t="str">
            <v>Methow</v>
          </cell>
          <cell r="D9639" t="str">
            <v>no</v>
          </cell>
          <cell r="E9639" t="str">
            <v>yes</v>
          </cell>
          <cell r="F9639" t="str">
            <v>yes</v>
          </cell>
        </row>
        <row r="9640">
          <cell r="A9640" t="str">
            <v>Beaver Creek South Fork 01</v>
          </cell>
          <cell r="B9640" t="str">
            <v xml:space="preserve">South Fork Beaver Creek </v>
          </cell>
          <cell r="C9640" t="str">
            <v>Methow</v>
          </cell>
          <cell r="D9640" t="str">
            <v>yes</v>
          </cell>
          <cell r="E9640" t="str">
            <v>yes</v>
          </cell>
          <cell r="F9640" t="str">
            <v>yes</v>
          </cell>
        </row>
        <row r="9641">
          <cell r="A9641" t="str">
            <v>Beaver Creek South Fork 02</v>
          </cell>
          <cell r="B9641" t="str">
            <v xml:space="preserve">South Fork Beaver Creek </v>
          </cell>
          <cell r="C9641" t="str">
            <v>Methow</v>
          </cell>
          <cell r="D9641" t="str">
            <v>no</v>
          </cell>
          <cell r="E9641" t="str">
            <v>no</v>
          </cell>
          <cell r="F9641" t="str">
            <v>no</v>
          </cell>
        </row>
        <row r="9642">
          <cell r="A9642" t="str">
            <v>Beaver Creek South Fork 03</v>
          </cell>
          <cell r="B9642" t="str">
            <v xml:space="preserve">South Fork Beaver Creek </v>
          </cell>
          <cell r="C9642" t="str">
            <v>Methow</v>
          </cell>
          <cell r="D9642" t="str">
            <v>no</v>
          </cell>
          <cell r="E9642" t="str">
            <v>no</v>
          </cell>
          <cell r="F9642" t="str">
            <v>no</v>
          </cell>
        </row>
        <row r="9643">
          <cell r="A9643" t="str">
            <v>Beaver Creek South Fork 04</v>
          </cell>
          <cell r="B9643" t="str">
            <v xml:space="preserve">South Fork Beaver Creek </v>
          </cell>
          <cell r="C9643" t="str">
            <v>Methow</v>
          </cell>
          <cell r="D9643" t="str">
            <v>no</v>
          </cell>
          <cell r="E9643" t="str">
            <v>no</v>
          </cell>
          <cell r="F9643" t="str">
            <v>no</v>
          </cell>
        </row>
        <row r="9644">
          <cell r="A9644" t="str">
            <v>Beaver Creek South Fork 05</v>
          </cell>
          <cell r="B9644" t="str">
            <v xml:space="preserve">South Fork Beaver Creek </v>
          </cell>
          <cell r="C9644" t="str">
            <v>Methow</v>
          </cell>
          <cell r="D9644" t="str">
            <v>no</v>
          </cell>
          <cell r="E9644" t="str">
            <v>no</v>
          </cell>
          <cell r="F9644" t="str">
            <v>no</v>
          </cell>
        </row>
        <row r="9645">
          <cell r="A9645" t="str">
            <v>Ben Creek 01</v>
          </cell>
          <cell r="B9645" t="str">
            <v xml:space="preserve">Libby Creek </v>
          </cell>
          <cell r="C9645" t="str">
            <v>Methow</v>
          </cell>
          <cell r="D9645" t="str">
            <v>no</v>
          </cell>
          <cell r="E9645" t="str">
            <v>yes</v>
          </cell>
          <cell r="F9645" t="str">
            <v>no</v>
          </cell>
        </row>
        <row r="9646">
          <cell r="A9646" t="str">
            <v>Big Meadow Creek 01</v>
          </cell>
          <cell r="B9646" t="str">
            <v xml:space="preserve">Big Meadow Creek </v>
          </cell>
          <cell r="C9646" t="str">
            <v>Wenatchee</v>
          </cell>
          <cell r="D9646" t="str">
            <v>yes</v>
          </cell>
          <cell r="E9646" t="str">
            <v>yes</v>
          </cell>
          <cell r="F9646" t="str">
            <v>yes</v>
          </cell>
        </row>
        <row r="9647">
          <cell r="A9647" t="str">
            <v>Big Meadow Creek 02</v>
          </cell>
          <cell r="B9647" t="str">
            <v xml:space="preserve">Big Meadow Creek </v>
          </cell>
          <cell r="C9647" t="str">
            <v>Wenatchee</v>
          </cell>
          <cell r="D9647" t="str">
            <v>yes</v>
          </cell>
          <cell r="E9647" t="str">
            <v>yes</v>
          </cell>
          <cell r="F9647" t="str">
            <v>yes</v>
          </cell>
        </row>
        <row r="9648">
          <cell r="A9648" t="str">
            <v>Big Meadow Creek 03</v>
          </cell>
          <cell r="B9648" t="str">
            <v xml:space="preserve">Big Meadow Creek </v>
          </cell>
          <cell r="C9648" t="str">
            <v>Wenatchee</v>
          </cell>
          <cell r="D9648" t="str">
            <v>no</v>
          </cell>
          <cell r="E9648" t="str">
            <v>yes</v>
          </cell>
          <cell r="F9648" t="str">
            <v>yes</v>
          </cell>
        </row>
        <row r="9649">
          <cell r="A9649" t="str">
            <v>Big Meadow Creek 04</v>
          </cell>
          <cell r="B9649" t="str">
            <v xml:space="preserve">Big Meadow Creek </v>
          </cell>
          <cell r="C9649" t="str">
            <v>Wenatchee</v>
          </cell>
          <cell r="D9649" t="str">
            <v>no</v>
          </cell>
          <cell r="E9649" t="str">
            <v>yes</v>
          </cell>
          <cell r="F9649" t="str">
            <v>no</v>
          </cell>
        </row>
        <row r="9650">
          <cell r="A9650" t="str">
            <v>Black Canyon Creek 01</v>
          </cell>
          <cell r="B9650" t="str">
            <v xml:space="preserve">Black Canyon Creek </v>
          </cell>
          <cell r="C9650" t="str">
            <v>Methow</v>
          </cell>
          <cell r="D9650" t="str">
            <v>yes</v>
          </cell>
          <cell r="E9650" t="str">
            <v>yes</v>
          </cell>
          <cell r="F9650" t="str">
            <v>yes</v>
          </cell>
        </row>
        <row r="9651">
          <cell r="A9651" t="str">
            <v>Black Canyon Creek 02</v>
          </cell>
          <cell r="B9651" t="str">
            <v xml:space="preserve">Black Canyon Creek </v>
          </cell>
          <cell r="C9651" t="str">
            <v>Methow</v>
          </cell>
          <cell r="D9651" t="str">
            <v>no</v>
          </cell>
          <cell r="E9651" t="str">
            <v>yes</v>
          </cell>
          <cell r="F9651" t="str">
            <v>no</v>
          </cell>
        </row>
        <row r="9652">
          <cell r="A9652" t="str">
            <v>Black Canyon Creek 03</v>
          </cell>
          <cell r="B9652" t="str">
            <v xml:space="preserve">Black Canyon Creek </v>
          </cell>
          <cell r="C9652" t="str">
            <v>Methow</v>
          </cell>
          <cell r="D9652" t="str">
            <v>no</v>
          </cell>
          <cell r="E9652" t="str">
            <v>yes</v>
          </cell>
          <cell r="F9652" t="str">
            <v>no</v>
          </cell>
        </row>
        <row r="9653">
          <cell r="A9653" t="str">
            <v>Black Canyon Creek 04</v>
          </cell>
          <cell r="B9653" t="str">
            <v xml:space="preserve">Black Canyon Creek </v>
          </cell>
          <cell r="C9653" t="str">
            <v>Methow</v>
          </cell>
          <cell r="D9653" t="str">
            <v>no</v>
          </cell>
          <cell r="E9653" t="str">
            <v>yes</v>
          </cell>
          <cell r="F9653" t="str">
            <v>no</v>
          </cell>
        </row>
        <row r="9654">
          <cell r="A9654" t="str">
            <v>Blue Buck Creek 01</v>
          </cell>
          <cell r="B9654" t="str">
            <v xml:space="preserve">Upper Beaver Creek </v>
          </cell>
          <cell r="C9654" t="str">
            <v>Methow</v>
          </cell>
          <cell r="D9654" t="str">
            <v>no</v>
          </cell>
          <cell r="E9654" t="str">
            <v>no</v>
          </cell>
          <cell r="F9654" t="str">
            <v>yes</v>
          </cell>
        </row>
        <row r="9655">
          <cell r="A9655" t="str">
            <v>Bonaparte Creek 01</v>
          </cell>
          <cell r="B9655" t="str">
            <v>Bonaparte Creek-Lower</v>
          </cell>
          <cell r="C9655" t="str">
            <v>Okanogan</v>
          </cell>
          <cell r="D9655" t="str">
            <v>no</v>
          </cell>
          <cell r="E9655" t="str">
            <v>yes</v>
          </cell>
          <cell r="F9655" t="str">
            <v>no</v>
          </cell>
        </row>
        <row r="9656">
          <cell r="A9656" t="str">
            <v>Boulder Creek 01</v>
          </cell>
          <cell r="B9656" t="str">
            <v xml:space="preserve">Boulder Creek </v>
          </cell>
          <cell r="C9656" t="str">
            <v>Methow</v>
          </cell>
          <cell r="D9656" t="str">
            <v>yes</v>
          </cell>
          <cell r="E9656" t="str">
            <v>yes</v>
          </cell>
          <cell r="F9656" t="str">
            <v>yes</v>
          </cell>
        </row>
        <row r="9657">
          <cell r="A9657" t="str">
            <v>Brender Creek 01</v>
          </cell>
          <cell r="B9657" t="str">
            <v>Mission Creek-Brender Creek</v>
          </cell>
          <cell r="C9657" t="str">
            <v>Wenatchee</v>
          </cell>
          <cell r="D9657" t="str">
            <v>yes</v>
          </cell>
          <cell r="E9657" t="str">
            <v>yes</v>
          </cell>
          <cell r="F9657" t="str">
            <v>yes</v>
          </cell>
        </row>
        <row r="9658">
          <cell r="A9658" t="str">
            <v>Brennegan Creek 01</v>
          </cell>
          <cell r="B9658" t="str">
            <v>Entiat River-Preston Creek</v>
          </cell>
          <cell r="C9658" t="str">
            <v>Entiat</v>
          </cell>
          <cell r="D9658" t="str">
            <v>no</v>
          </cell>
          <cell r="E9658" t="str">
            <v>yes</v>
          </cell>
          <cell r="F9658" t="str">
            <v>yes</v>
          </cell>
        </row>
        <row r="9659">
          <cell r="A9659" t="str">
            <v>Brevicomis Creek</v>
          </cell>
          <cell r="B9659" t="str">
            <v>Chewuch River-Doe Creek</v>
          </cell>
          <cell r="C9659" t="str">
            <v>Methow</v>
          </cell>
          <cell r="D9659" t="str">
            <v>no</v>
          </cell>
          <cell r="E9659" t="str">
            <v>no</v>
          </cell>
          <cell r="F9659" t="str">
            <v>no</v>
          </cell>
        </row>
        <row r="9660">
          <cell r="A9660" t="str">
            <v>Brush Creek 01</v>
          </cell>
          <cell r="B9660" t="str">
            <v xml:space="preserve">Lower Chiwawa River </v>
          </cell>
          <cell r="C9660" t="str">
            <v>Wenatchee</v>
          </cell>
          <cell r="D9660" t="str">
            <v>yes</v>
          </cell>
          <cell r="E9660" t="str">
            <v>yes</v>
          </cell>
          <cell r="F9660" t="str">
            <v>no</v>
          </cell>
        </row>
        <row r="9661">
          <cell r="A9661" t="str">
            <v>Brush Creek 02</v>
          </cell>
          <cell r="B9661" t="str">
            <v xml:space="preserve">Lower Chiwawa River </v>
          </cell>
          <cell r="C9661" t="str">
            <v>Wenatchee</v>
          </cell>
          <cell r="D9661" t="str">
            <v>no</v>
          </cell>
          <cell r="E9661" t="str">
            <v>yes</v>
          </cell>
          <cell r="F9661" t="str">
            <v>no</v>
          </cell>
        </row>
        <row r="9662">
          <cell r="A9662" t="str">
            <v>Buck Creek 01</v>
          </cell>
          <cell r="B9662" t="str">
            <v xml:space="preserve">Chiwawa River Headwaters </v>
          </cell>
          <cell r="C9662" t="str">
            <v>Wenatchee</v>
          </cell>
          <cell r="D9662" t="str">
            <v>no</v>
          </cell>
          <cell r="E9662" t="str">
            <v>no</v>
          </cell>
          <cell r="F9662" t="str">
            <v>yes</v>
          </cell>
        </row>
        <row r="9663">
          <cell r="A9663" t="str">
            <v>Butcher Creek 01</v>
          </cell>
          <cell r="B9663" t="str">
            <v xml:space="preserve">Lower Nason Creek </v>
          </cell>
          <cell r="C9663" t="str">
            <v>Wenatchee</v>
          </cell>
          <cell r="D9663" t="str">
            <v>yes</v>
          </cell>
          <cell r="E9663" t="str">
            <v>yes</v>
          </cell>
          <cell r="F9663" t="str">
            <v>no</v>
          </cell>
        </row>
        <row r="9664">
          <cell r="A9664" t="str">
            <v>Buttermilk Creek 01</v>
          </cell>
          <cell r="B9664" t="str">
            <v>Buttermilk Creek</v>
          </cell>
          <cell r="C9664" t="str">
            <v>Methow</v>
          </cell>
          <cell r="D9664" t="str">
            <v>yes</v>
          </cell>
          <cell r="E9664" t="str">
            <v>yes</v>
          </cell>
          <cell r="F9664" t="str">
            <v>yes</v>
          </cell>
        </row>
        <row r="9665">
          <cell r="A9665" t="str">
            <v>Buttermilk Creek 02</v>
          </cell>
          <cell r="B9665" t="str">
            <v>Buttermilk Creek</v>
          </cell>
          <cell r="C9665" t="str">
            <v>Methow</v>
          </cell>
          <cell r="D9665" t="str">
            <v>yes</v>
          </cell>
          <cell r="E9665" t="str">
            <v>yes</v>
          </cell>
          <cell r="F9665" t="str">
            <v>yes</v>
          </cell>
        </row>
        <row r="9666">
          <cell r="A9666" t="str">
            <v>Buttermilk Creek East Fork 01</v>
          </cell>
          <cell r="B9666" t="str">
            <v>Buttermilk Creek</v>
          </cell>
          <cell r="C9666" t="str">
            <v>Methow</v>
          </cell>
          <cell r="D9666" t="str">
            <v>no</v>
          </cell>
          <cell r="E9666" t="str">
            <v>yes</v>
          </cell>
          <cell r="F9666" t="str">
            <v>yes</v>
          </cell>
        </row>
        <row r="9667">
          <cell r="A9667" t="str">
            <v>Buttermilk Creek East Fork 02</v>
          </cell>
          <cell r="B9667" t="str">
            <v>Buttermilk Creek</v>
          </cell>
          <cell r="C9667" t="str">
            <v>Methow</v>
          </cell>
          <cell r="D9667" t="str">
            <v>no</v>
          </cell>
          <cell r="E9667" t="str">
            <v>yes</v>
          </cell>
          <cell r="F9667" t="str">
            <v>yes</v>
          </cell>
        </row>
        <row r="9668">
          <cell r="A9668" t="str">
            <v>Buttermilk Creek East Fork 03</v>
          </cell>
          <cell r="B9668" t="str">
            <v>Buttermilk Creek</v>
          </cell>
          <cell r="C9668" t="str">
            <v>Methow</v>
          </cell>
          <cell r="D9668" t="str">
            <v>no</v>
          </cell>
          <cell r="E9668" t="str">
            <v>yes</v>
          </cell>
          <cell r="F9668" t="str">
            <v>yes</v>
          </cell>
        </row>
        <row r="9669">
          <cell r="A9669" t="str">
            <v>Buttermilk Creek West Fork 01</v>
          </cell>
          <cell r="B9669" t="str">
            <v>Buttermilk Creek</v>
          </cell>
          <cell r="C9669" t="str">
            <v>Methow</v>
          </cell>
          <cell r="D9669" t="str">
            <v>no</v>
          </cell>
          <cell r="E9669" t="str">
            <v>yes</v>
          </cell>
          <cell r="F9669" t="str">
            <v>yes</v>
          </cell>
        </row>
        <row r="9670">
          <cell r="A9670" t="str">
            <v>Buttermilk Creek West Fork 02</v>
          </cell>
          <cell r="B9670" t="str">
            <v>Buttermilk Creek</v>
          </cell>
          <cell r="C9670" t="str">
            <v>Methow</v>
          </cell>
          <cell r="D9670" t="str">
            <v>no</v>
          </cell>
          <cell r="E9670" t="str">
            <v>no</v>
          </cell>
          <cell r="F9670" t="str">
            <v>yes</v>
          </cell>
        </row>
        <row r="9671">
          <cell r="A9671" t="str">
            <v>Camas Creek 01</v>
          </cell>
          <cell r="B9671" t="str">
            <v xml:space="preserve">Lower Peshastin Creek </v>
          </cell>
          <cell r="C9671" t="str">
            <v>Wenatchee</v>
          </cell>
          <cell r="D9671" t="str">
            <v>no</v>
          </cell>
          <cell r="E9671" t="str">
            <v>no</v>
          </cell>
          <cell r="F9671" t="str">
            <v>no</v>
          </cell>
        </row>
        <row r="9672">
          <cell r="A9672" t="str">
            <v>Canyon Creek 01</v>
          </cell>
          <cell r="B9672" t="str">
            <v xml:space="preserve">Middle Twisp River </v>
          </cell>
          <cell r="C9672" t="str">
            <v>Methow</v>
          </cell>
          <cell r="D9672" t="str">
            <v>yes</v>
          </cell>
          <cell r="E9672" t="str">
            <v>yes</v>
          </cell>
          <cell r="F9672" t="str">
            <v>yes</v>
          </cell>
        </row>
        <row r="9673">
          <cell r="A9673" t="str">
            <v>Canyon Creek 02</v>
          </cell>
          <cell r="B9673" t="str">
            <v xml:space="preserve">Middle Twisp River </v>
          </cell>
          <cell r="C9673" t="str">
            <v>Methow</v>
          </cell>
          <cell r="D9673" t="str">
            <v>no</v>
          </cell>
          <cell r="E9673" t="str">
            <v>no</v>
          </cell>
          <cell r="F9673" t="str">
            <v>no</v>
          </cell>
        </row>
        <row r="9674">
          <cell r="A9674" t="str">
            <v>Cedar Creek 01</v>
          </cell>
          <cell r="B9674" t="str">
            <v>Cedar Creek</v>
          </cell>
          <cell r="C9674" t="str">
            <v>Methow</v>
          </cell>
          <cell r="D9674" t="str">
            <v>yes</v>
          </cell>
          <cell r="E9674" t="str">
            <v>yes</v>
          </cell>
          <cell r="F9674" t="str">
            <v>yes</v>
          </cell>
        </row>
        <row r="9675">
          <cell r="A9675" t="str">
            <v>Chewuch River Doe 01</v>
          </cell>
          <cell r="B9675" t="str">
            <v>Chewuch River-Doe Creek</v>
          </cell>
          <cell r="C9675" t="str">
            <v>Methow</v>
          </cell>
          <cell r="D9675" t="str">
            <v>yes</v>
          </cell>
          <cell r="E9675" t="str">
            <v>yes</v>
          </cell>
          <cell r="F9675" t="str">
            <v>yes</v>
          </cell>
        </row>
        <row r="9676">
          <cell r="A9676" t="str">
            <v>Chewuch River Doe 02</v>
          </cell>
          <cell r="B9676" t="str">
            <v>Chewuch River-Doe Creek</v>
          </cell>
          <cell r="C9676" t="str">
            <v>Methow</v>
          </cell>
          <cell r="D9676" t="str">
            <v>yes</v>
          </cell>
          <cell r="E9676" t="str">
            <v>yes</v>
          </cell>
          <cell r="F9676" t="str">
            <v>yes</v>
          </cell>
        </row>
        <row r="9677">
          <cell r="A9677" t="str">
            <v>Chewuch River Doe 03</v>
          </cell>
          <cell r="B9677" t="str">
            <v>Chewuch River-Doe Creek</v>
          </cell>
          <cell r="C9677" t="str">
            <v>Methow</v>
          </cell>
          <cell r="D9677" t="str">
            <v>yes</v>
          </cell>
          <cell r="E9677" t="str">
            <v>yes</v>
          </cell>
          <cell r="F9677" t="str">
            <v>yes</v>
          </cell>
        </row>
        <row r="9678">
          <cell r="A9678" t="str">
            <v>Chewuch River Doe 04</v>
          </cell>
          <cell r="B9678" t="str">
            <v>Chewuch River-Doe Creek</v>
          </cell>
          <cell r="C9678" t="str">
            <v>Methow</v>
          </cell>
          <cell r="D9678" t="str">
            <v>yes</v>
          </cell>
          <cell r="E9678" t="str">
            <v>yes</v>
          </cell>
          <cell r="F9678" t="str">
            <v>yes</v>
          </cell>
        </row>
        <row r="9679">
          <cell r="A9679" t="str">
            <v>Chewuch River Doe 05</v>
          </cell>
          <cell r="B9679" t="str">
            <v>Chewuch River-Doe Creek</v>
          </cell>
          <cell r="C9679" t="str">
            <v>Methow</v>
          </cell>
          <cell r="D9679" t="str">
            <v>yes</v>
          </cell>
          <cell r="E9679" t="str">
            <v>yes</v>
          </cell>
          <cell r="F9679" t="str">
            <v>yes</v>
          </cell>
        </row>
        <row r="9680">
          <cell r="A9680" t="str">
            <v>Chewuch River Doe 06</v>
          </cell>
          <cell r="B9680" t="str">
            <v>Chewuch River-Doe Creek</v>
          </cell>
          <cell r="C9680" t="str">
            <v>Methow</v>
          </cell>
          <cell r="D9680" t="str">
            <v>yes</v>
          </cell>
          <cell r="E9680" t="str">
            <v>yes</v>
          </cell>
          <cell r="F9680" t="str">
            <v>yes</v>
          </cell>
        </row>
        <row r="9681">
          <cell r="A9681" t="str">
            <v>Chewuch River Doe 07</v>
          </cell>
          <cell r="B9681" t="str">
            <v>Chewuch River-Doe Creek</v>
          </cell>
          <cell r="C9681" t="str">
            <v>Methow</v>
          </cell>
          <cell r="D9681" t="str">
            <v>yes</v>
          </cell>
          <cell r="E9681" t="str">
            <v>yes</v>
          </cell>
          <cell r="F9681" t="str">
            <v>yes</v>
          </cell>
        </row>
        <row r="9682">
          <cell r="A9682" t="str">
            <v>Chewuch River Doe 08</v>
          </cell>
          <cell r="B9682" t="str">
            <v>Chewuch River-Doe Creek</v>
          </cell>
          <cell r="C9682" t="str">
            <v>Methow</v>
          </cell>
          <cell r="D9682" t="str">
            <v>yes</v>
          </cell>
          <cell r="E9682" t="str">
            <v>yes</v>
          </cell>
          <cell r="F9682" t="str">
            <v>yes</v>
          </cell>
        </row>
        <row r="9683">
          <cell r="A9683" t="str">
            <v>Chewuch River Doe 09</v>
          </cell>
          <cell r="B9683" t="str">
            <v>Lake Creek (Methow)</v>
          </cell>
          <cell r="C9683" t="str">
            <v>Methow</v>
          </cell>
          <cell r="D9683" t="str">
            <v>yes</v>
          </cell>
          <cell r="E9683" t="str">
            <v>yes</v>
          </cell>
          <cell r="F9683" t="str">
            <v>yes</v>
          </cell>
        </row>
        <row r="9684">
          <cell r="A9684" t="str">
            <v>Chewuch River Kay 01</v>
          </cell>
          <cell r="B9684" t="str">
            <v>Chewuch River-Kay Creek</v>
          </cell>
          <cell r="C9684" t="str">
            <v>Methow</v>
          </cell>
          <cell r="D9684" t="str">
            <v>yes</v>
          </cell>
          <cell r="E9684" t="str">
            <v>yes</v>
          </cell>
          <cell r="F9684" t="str">
            <v>yes</v>
          </cell>
        </row>
        <row r="9685">
          <cell r="A9685" t="str">
            <v>Chewuch River Kay 03</v>
          </cell>
          <cell r="B9685" t="str">
            <v>Chewuch River-Kay Creek</v>
          </cell>
          <cell r="C9685" t="str">
            <v>Methow</v>
          </cell>
          <cell r="D9685" t="str">
            <v>no</v>
          </cell>
          <cell r="E9685" t="str">
            <v>no</v>
          </cell>
          <cell r="F9685" t="str">
            <v>no</v>
          </cell>
        </row>
        <row r="9686">
          <cell r="A9686" t="str">
            <v>Chewuch River Pearrygin 01</v>
          </cell>
          <cell r="B9686" t="str">
            <v>Chewuch River-Pearrygin Creek</v>
          </cell>
          <cell r="C9686" t="str">
            <v>Methow</v>
          </cell>
          <cell r="D9686" t="str">
            <v>yes</v>
          </cell>
          <cell r="E9686" t="str">
            <v>yes</v>
          </cell>
          <cell r="F9686" t="str">
            <v>yes</v>
          </cell>
        </row>
        <row r="9687">
          <cell r="A9687" t="str">
            <v>Chewuch River Pearrygin 02</v>
          </cell>
          <cell r="B9687" t="str">
            <v>Chewuch River-Pearrygin Creek</v>
          </cell>
          <cell r="C9687" t="str">
            <v>Methow</v>
          </cell>
          <cell r="D9687" t="str">
            <v>yes</v>
          </cell>
          <cell r="E9687" t="str">
            <v>yes</v>
          </cell>
          <cell r="F9687" t="str">
            <v>yes</v>
          </cell>
        </row>
        <row r="9688">
          <cell r="A9688" t="str">
            <v>Chewuch River Pearrygin 03</v>
          </cell>
          <cell r="B9688" t="str">
            <v>Chewuch River-Pearrygin Creek</v>
          </cell>
          <cell r="C9688" t="str">
            <v>Methow</v>
          </cell>
          <cell r="D9688" t="str">
            <v>yes</v>
          </cell>
          <cell r="E9688" t="str">
            <v>yes</v>
          </cell>
          <cell r="F9688" t="str">
            <v>yes</v>
          </cell>
        </row>
        <row r="9689">
          <cell r="A9689" t="str">
            <v>Chewuch River Pearrygin 04</v>
          </cell>
          <cell r="B9689" t="str">
            <v>Chewuch River-Pearrygin Creek</v>
          </cell>
          <cell r="C9689" t="str">
            <v>Methow</v>
          </cell>
          <cell r="D9689" t="str">
            <v>yes</v>
          </cell>
          <cell r="E9689" t="str">
            <v>yes</v>
          </cell>
          <cell r="F9689" t="str">
            <v>yes</v>
          </cell>
        </row>
        <row r="9690">
          <cell r="A9690" t="str">
            <v>Chewuch River Pearrygin 05</v>
          </cell>
          <cell r="B9690" t="str">
            <v>Chewuch River-Pearrygin Creek</v>
          </cell>
          <cell r="C9690" t="str">
            <v>Methow</v>
          </cell>
          <cell r="D9690" t="str">
            <v>yes</v>
          </cell>
          <cell r="E9690" t="str">
            <v>yes</v>
          </cell>
          <cell r="F9690" t="str">
            <v>yes</v>
          </cell>
        </row>
        <row r="9691">
          <cell r="A9691" t="str">
            <v>Chewuch River Pearrygin 06</v>
          </cell>
          <cell r="B9691" t="str">
            <v>Chewuch River-Pearrygin Creek</v>
          </cell>
          <cell r="C9691" t="str">
            <v>Methow</v>
          </cell>
          <cell r="D9691" t="str">
            <v>yes</v>
          </cell>
          <cell r="E9691" t="str">
            <v>yes</v>
          </cell>
          <cell r="F9691" t="str">
            <v>no</v>
          </cell>
        </row>
        <row r="9692">
          <cell r="A9692" t="str">
            <v>Chewuch River Pearrygin 07</v>
          </cell>
          <cell r="B9692" t="str">
            <v>Chewuch River-Pearrygin Creek</v>
          </cell>
          <cell r="C9692" t="str">
            <v>Methow</v>
          </cell>
          <cell r="D9692" t="str">
            <v>yes</v>
          </cell>
          <cell r="E9692" t="str">
            <v>yes</v>
          </cell>
          <cell r="F9692" t="str">
            <v>yes</v>
          </cell>
        </row>
        <row r="9693">
          <cell r="A9693" t="str">
            <v>Chewuch River Pearrygin 08</v>
          </cell>
          <cell r="B9693" t="str">
            <v>Chewuch River-Pearrygin Creek</v>
          </cell>
          <cell r="C9693" t="str">
            <v>Methow</v>
          </cell>
          <cell r="D9693" t="str">
            <v>yes</v>
          </cell>
          <cell r="E9693" t="str">
            <v>yes</v>
          </cell>
          <cell r="F9693" t="str">
            <v>yes</v>
          </cell>
        </row>
        <row r="9694">
          <cell r="A9694" t="str">
            <v>Chewuch River Pearrygin 09</v>
          </cell>
          <cell r="B9694" t="str">
            <v>Chewuch River-Pearrygin Creek</v>
          </cell>
          <cell r="C9694" t="str">
            <v>Methow</v>
          </cell>
          <cell r="D9694" t="str">
            <v>yes</v>
          </cell>
          <cell r="E9694" t="str">
            <v>yes</v>
          </cell>
          <cell r="F9694" t="str">
            <v>yes</v>
          </cell>
        </row>
        <row r="9695">
          <cell r="A9695" t="str">
            <v>Chewuch River Pearrygin 10</v>
          </cell>
          <cell r="B9695" t="str">
            <v>Chewuch River-Pearrygin Creek</v>
          </cell>
          <cell r="C9695" t="str">
            <v>Methow</v>
          </cell>
          <cell r="D9695" t="str">
            <v>yes</v>
          </cell>
          <cell r="E9695" t="str">
            <v>yes</v>
          </cell>
          <cell r="F9695" t="str">
            <v>yes</v>
          </cell>
        </row>
        <row r="9696">
          <cell r="A9696" t="str">
            <v>Chewuch River Pearrygin 11</v>
          </cell>
          <cell r="B9696" t="str">
            <v>Chewuch River-Pearrygin Creek</v>
          </cell>
          <cell r="C9696" t="str">
            <v>Methow</v>
          </cell>
          <cell r="D9696" t="str">
            <v>yes</v>
          </cell>
          <cell r="E9696" t="str">
            <v>yes</v>
          </cell>
          <cell r="F9696" t="str">
            <v>yes</v>
          </cell>
        </row>
        <row r="9697">
          <cell r="A9697" t="str">
            <v>Chewuch River Thirtymile 01</v>
          </cell>
          <cell r="B9697" t="str">
            <v>Chewuch River-Thirtymile Creek</v>
          </cell>
          <cell r="C9697" t="str">
            <v>Methow</v>
          </cell>
          <cell r="D9697" t="str">
            <v>yes</v>
          </cell>
          <cell r="E9697" t="str">
            <v>yes</v>
          </cell>
          <cell r="F9697" t="str">
            <v>yes</v>
          </cell>
        </row>
        <row r="9698">
          <cell r="A9698" t="str">
            <v>Chewuch River Thirtymile 02</v>
          </cell>
          <cell r="B9698" t="str">
            <v>Chewuch River-Thirtymile Creek</v>
          </cell>
          <cell r="C9698" t="str">
            <v>Methow</v>
          </cell>
          <cell r="D9698" t="str">
            <v>yes</v>
          </cell>
          <cell r="E9698" t="str">
            <v>yes</v>
          </cell>
          <cell r="F9698" t="str">
            <v>yes</v>
          </cell>
        </row>
        <row r="9699">
          <cell r="A9699" t="str">
            <v>Chewuch River Thirtymile 03</v>
          </cell>
          <cell r="B9699" t="str">
            <v>Chewuch River-Thirtymile Creek</v>
          </cell>
          <cell r="C9699" t="str">
            <v>Methow</v>
          </cell>
          <cell r="D9699" t="str">
            <v>yes</v>
          </cell>
          <cell r="E9699" t="str">
            <v>yes</v>
          </cell>
          <cell r="F9699" t="str">
            <v>yes</v>
          </cell>
        </row>
        <row r="9700">
          <cell r="A9700" t="str">
            <v>Chewuch River Thirtymile 03</v>
          </cell>
          <cell r="B9700" t="str">
            <v>Chewuch River-Thirtymile Creek</v>
          </cell>
          <cell r="C9700" t="str">
            <v>Methow</v>
          </cell>
          <cell r="D9700" t="str">
            <v>yes</v>
          </cell>
          <cell r="E9700" t="str">
            <v>yes</v>
          </cell>
          <cell r="F9700" t="str">
            <v>yes</v>
          </cell>
        </row>
        <row r="9701">
          <cell r="A9701" t="str">
            <v>Chewuch River Thirtymile 04</v>
          </cell>
          <cell r="B9701" t="str">
            <v>Chewuch River-Thirtymile Creek</v>
          </cell>
          <cell r="C9701" t="str">
            <v>Methow</v>
          </cell>
          <cell r="D9701" t="str">
            <v>yes</v>
          </cell>
          <cell r="E9701" t="str">
            <v>yes</v>
          </cell>
          <cell r="F9701" t="str">
            <v>yes</v>
          </cell>
        </row>
        <row r="9702">
          <cell r="A9702" t="str">
            <v>Chikamin Creek 01</v>
          </cell>
          <cell r="B9702" t="str">
            <v xml:space="preserve">Middle Chiwawa River </v>
          </cell>
          <cell r="C9702" t="str">
            <v>Wenatchee</v>
          </cell>
          <cell r="D9702" t="str">
            <v>yes</v>
          </cell>
          <cell r="E9702" t="str">
            <v>yes</v>
          </cell>
          <cell r="F9702" t="str">
            <v>yes</v>
          </cell>
        </row>
        <row r="9703">
          <cell r="A9703" t="str">
            <v>Chikamin Creek 02</v>
          </cell>
          <cell r="B9703" t="str">
            <v>Chikamin Creek</v>
          </cell>
          <cell r="C9703" t="str">
            <v>Wenatchee</v>
          </cell>
          <cell r="D9703" t="str">
            <v>yes</v>
          </cell>
          <cell r="E9703" t="str">
            <v>yes</v>
          </cell>
          <cell r="F9703" t="str">
            <v>yes</v>
          </cell>
        </row>
        <row r="9704">
          <cell r="A9704" t="str">
            <v>Chikamin Creek 03</v>
          </cell>
          <cell r="B9704" t="str">
            <v>Chikamin Creek</v>
          </cell>
          <cell r="C9704" t="str">
            <v>Wenatchee</v>
          </cell>
          <cell r="D9704" t="str">
            <v>no</v>
          </cell>
          <cell r="E9704" t="str">
            <v>yes</v>
          </cell>
          <cell r="F9704" t="str">
            <v>yes</v>
          </cell>
        </row>
        <row r="9705">
          <cell r="A9705" t="str">
            <v>Chikamin Creek 04</v>
          </cell>
          <cell r="B9705" t="str">
            <v>Chikamin Creek</v>
          </cell>
          <cell r="C9705" t="str">
            <v>Wenatchee</v>
          </cell>
          <cell r="D9705" t="str">
            <v>no</v>
          </cell>
          <cell r="E9705" t="str">
            <v>no</v>
          </cell>
          <cell r="F9705" t="str">
            <v>yes</v>
          </cell>
        </row>
        <row r="9706">
          <cell r="A9706" t="str">
            <v>Chiliwist Creek 01</v>
          </cell>
          <cell r="B9706" t="str">
            <v>Okanogan River-Tallant Creek</v>
          </cell>
          <cell r="C9706" t="str">
            <v>Okanogan</v>
          </cell>
          <cell r="D9706" t="str">
            <v>no</v>
          </cell>
          <cell r="E9706" t="str">
            <v>yes</v>
          </cell>
          <cell r="F9706" t="str">
            <v>no</v>
          </cell>
        </row>
        <row r="9707">
          <cell r="A9707" t="str">
            <v>Chiwaukum Creek 01</v>
          </cell>
          <cell r="B9707" t="str">
            <v>Wenatchee River-Beaver Creek</v>
          </cell>
          <cell r="C9707" t="str">
            <v>Wenatchee</v>
          </cell>
          <cell r="D9707" t="str">
            <v>yes</v>
          </cell>
          <cell r="E9707" t="str">
            <v>yes</v>
          </cell>
          <cell r="F9707" t="str">
            <v>yes</v>
          </cell>
        </row>
        <row r="9708">
          <cell r="A9708" t="str">
            <v>Chiwaukum Creek 02</v>
          </cell>
          <cell r="B9708" t="str">
            <v>Chiwaukum Creek</v>
          </cell>
          <cell r="C9708" t="str">
            <v>Wenatchee</v>
          </cell>
          <cell r="D9708" t="str">
            <v>yes</v>
          </cell>
          <cell r="E9708" t="str">
            <v>yes</v>
          </cell>
          <cell r="F9708" t="str">
            <v>yes</v>
          </cell>
        </row>
        <row r="9709">
          <cell r="A9709" t="str">
            <v>Chiwaukum Creek 03</v>
          </cell>
          <cell r="B9709" t="str">
            <v>Chiwaukum Creek</v>
          </cell>
          <cell r="C9709" t="str">
            <v>Wenatchee</v>
          </cell>
          <cell r="D9709" t="str">
            <v>yes</v>
          </cell>
          <cell r="E9709" t="str">
            <v>yes</v>
          </cell>
          <cell r="F9709" t="str">
            <v>yes</v>
          </cell>
        </row>
        <row r="9710">
          <cell r="A9710" t="str">
            <v>Chiwaukum Creek 04</v>
          </cell>
          <cell r="B9710" t="str">
            <v>Chiwaukum Creek</v>
          </cell>
          <cell r="C9710" t="str">
            <v>Wenatchee</v>
          </cell>
          <cell r="D9710" t="str">
            <v>yes</v>
          </cell>
          <cell r="E9710" t="str">
            <v>yes</v>
          </cell>
          <cell r="F9710" t="str">
            <v>yes</v>
          </cell>
        </row>
        <row r="9711">
          <cell r="A9711" t="str">
            <v>Chiwaukum Creek 05</v>
          </cell>
          <cell r="B9711" t="str">
            <v>Chiwaukum Creek</v>
          </cell>
          <cell r="C9711" t="str">
            <v>Wenatchee</v>
          </cell>
          <cell r="D9711" t="str">
            <v>no</v>
          </cell>
          <cell r="E9711" t="str">
            <v>no</v>
          </cell>
          <cell r="F9711" t="str">
            <v>yes</v>
          </cell>
        </row>
        <row r="9712">
          <cell r="A9712" t="str">
            <v>Chiwawa River Headwaters 01</v>
          </cell>
          <cell r="B9712" t="str">
            <v xml:space="preserve">Chiwawa River Headwaters </v>
          </cell>
          <cell r="C9712" t="str">
            <v>Wenatchee</v>
          </cell>
          <cell r="D9712" t="str">
            <v>yes</v>
          </cell>
          <cell r="E9712" t="str">
            <v>yes</v>
          </cell>
          <cell r="F9712" t="str">
            <v>yes</v>
          </cell>
        </row>
        <row r="9713">
          <cell r="A9713" t="str">
            <v>Chiwawa River Lower 01</v>
          </cell>
          <cell r="B9713" t="str">
            <v xml:space="preserve">Lower Chiwawa River </v>
          </cell>
          <cell r="C9713" t="str">
            <v>Wenatchee</v>
          </cell>
          <cell r="D9713" t="str">
            <v>yes</v>
          </cell>
          <cell r="E9713" t="str">
            <v>yes</v>
          </cell>
          <cell r="F9713" t="str">
            <v>yes</v>
          </cell>
        </row>
        <row r="9714">
          <cell r="A9714" t="str">
            <v>Chiwawa River Lower 02</v>
          </cell>
          <cell r="B9714" t="str">
            <v xml:space="preserve">Lower Chiwawa River </v>
          </cell>
          <cell r="C9714" t="str">
            <v>Wenatchee</v>
          </cell>
          <cell r="D9714" t="str">
            <v>yes</v>
          </cell>
          <cell r="E9714" t="str">
            <v>yes</v>
          </cell>
          <cell r="F9714" t="str">
            <v>yes</v>
          </cell>
        </row>
        <row r="9715">
          <cell r="A9715" t="str">
            <v>Chiwawa River Lower 03</v>
          </cell>
          <cell r="B9715" t="str">
            <v xml:space="preserve">Lower Chiwawa River </v>
          </cell>
          <cell r="C9715" t="str">
            <v>Wenatchee</v>
          </cell>
          <cell r="D9715" t="str">
            <v>yes</v>
          </cell>
          <cell r="E9715" t="str">
            <v>yes</v>
          </cell>
          <cell r="F9715" t="str">
            <v>yes</v>
          </cell>
        </row>
        <row r="9716">
          <cell r="A9716" t="str">
            <v>Chiwawa River Lower 04</v>
          </cell>
          <cell r="B9716" t="str">
            <v xml:space="preserve">Lower Chiwawa River </v>
          </cell>
          <cell r="C9716" t="str">
            <v>Wenatchee</v>
          </cell>
          <cell r="D9716" t="str">
            <v>yes</v>
          </cell>
          <cell r="E9716" t="str">
            <v>yes</v>
          </cell>
          <cell r="F9716" t="str">
            <v>yes</v>
          </cell>
        </row>
        <row r="9717">
          <cell r="A9717" t="str">
            <v>Chiwawa River Lower 05</v>
          </cell>
          <cell r="B9717" t="str">
            <v xml:space="preserve">Lower Chiwawa River </v>
          </cell>
          <cell r="C9717" t="str">
            <v>Wenatchee</v>
          </cell>
          <cell r="D9717" t="str">
            <v>yes</v>
          </cell>
          <cell r="E9717" t="str">
            <v>yes</v>
          </cell>
          <cell r="F9717" t="str">
            <v>yes</v>
          </cell>
        </row>
        <row r="9718">
          <cell r="A9718" t="str">
            <v>Chiwawa River Lower 06</v>
          </cell>
          <cell r="B9718" t="str">
            <v xml:space="preserve">Lower Chiwawa River </v>
          </cell>
          <cell r="C9718" t="str">
            <v>Wenatchee</v>
          </cell>
          <cell r="D9718" t="str">
            <v>yes</v>
          </cell>
          <cell r="E9718" t="str">
            <v>yes</v>
          </cell>
          <cell r="F9718" t="str">
            <v>yes</v>
          </cell>
        </row>
        <row r="9719">
          <cell r="A9719" t="str">
            <v>Chiwawa River Lower 07</v>
          </cell>
          <cell r="B9719" t="str">
            <v xml:space="preserve">Lower Chiwawa River </v>
          </cell>
          <cell r="C9719" t="str">
            <v>Wenatchee</v>
          </cell>
          <cell r="D9719" t="str">
            <v>yes</v>
          </cell>
          <cell r="E9719" t="str">
            <v>yes</v>
          </cell>
          <cell r="F9719" t="str">
            <v>yes</v>
          </cell>
        </row>
        <row r="9720">
          <cell r="A9720" t="str">
            <v>Chiwawa River Middle 01</v>
          </cell>
          <cell r="B9720" t="str">
            <v xml:space="preserve">Middle Chiwawa River </v>
          </cell>
          <cell r="C9720" t="str">
            <v>Wenatchee</v>
          </cell>
          <cell r="D9720" t="str">
            <v>yes</v>
          </cell>
          <cell r="E9720" t="str">
            <v>yes</v>
          </cell>
          <cell r="F9720" t="str">
            <v>yes</v>
          </cell>
        </row>
        <row r="9721">
          <cell r="A9721" t="str">
            <v>Chiwawa River Middle 02</v>
          </cell>
          <cell r="B9721" t="str">
            <v xml:space="preserve">Middle Chiwawa River </v>
          </cell>
          <cell r="C9721" t="str">
            <v>Wenatchee</v>
          </cell>
          <cell r="D9721" t="str">
            <v>yes</v>
          </cell>
          <cell r="E9721" t="str">
            <v>yes</v>
          </cell>
          <cell r="F9721" t="str">
            <v>yes</v>
          </cell>
        </row>
        <row r="9722">
          <cell r="A9722" t="str">
            <v>Chiwawa River Middle 03</v>
          </cell>
          <cell r="B9722" t="str">
            <v xml:space="preserve">Middle Chiwawa River </v>
          </cell>
          <cell r="C9722" t="str">
            <v>Wenatchee</v>
          </cell>
          <cell r="D9722" t="str">
            <v>yes</v>
          </cell>
          <cell r="E9722" t="str">
            <v>yes</v>
          </cell>
          <cell r="F9722" t="str">
            <v>yes</v>
          </cell>
        </row>
        <row r="9723">
          <cell r="A9723" t="str">
            <v>Chiwawa River Middle 04</v>
          </cell>
          <cell r="B9723" t="str">
            <v xml:space="preserve">Middle Chiwawa River </v>
          </cell>
          <cell r="C9723" t="str">
            <v>Wenatchee</v>
          </cell>
          <cell r="D9723" t="str">
            <v>yes</v>
          </cell>
          <cell r="E9723" t="str">
            <v>yes</v>
          </cell>
          <cell r="F9723" t="str">
            <v>yes</v>
          </cell>
        </row>
        <row r="9724">
          <cell r="A9724" t="str">
            <v>Chiwawa River Middle 05</v>
          </cell>
          <cell r="B9724" t="str">
            <v xml:space="preserve">Upper Chiwawa River </v>
          </cell>
          <cell r="C9724" t="str">
            <v>Wenatchee</v>
          </cell>
          <cell r="D9724" t="str">
            <v>yes</v>
          </cell>
          <cell r="E9724" t="str">
            <v>yes</v>
          </cell>
          <cell r="F9724" t="str">
            <v>yes</v>
          </cell>
        </row>
        <row r="9725">
          <cell r="A9725" t="str">
            <v>Chiwawa River Upper 01</v>
          </cell>
          <cell r="B9725" t="str">
            <v xml:space="preserve">Upper Chiwawa River </v>
          </cell>
          <cell r="C9725" t="str">
            <v>Wenatchee</v>
          </cell>
          <cell r="D9725" t="str">
            <v>yes</v>
          </cell>
          <cell r="E9725" t="str">
            <v>yes</v>
          </cell>
          <cell r="F9725" t="str">
            <v>yes</v>
          </cell>
        </row>
        <row r="9726">
          <cell r="A9726" t="str">
            <v>Chiwawa River Upper 02</v>
          </cell>
          <cell r="B9726" t="str">
            <v xml:space="preserve">Upper Chiwawa River </v>
          </cell>
          <cell r="C9726" t="str">
            <v>Wenatchee</v>
          </cell>
          <cell r="D9726" t="str">
            <v>yes</v>
          </cell>
          <cell r="E9726" t="str">
            <v>yes</v>
          </cell>
          <cell r="F9726" t="str">
            <v>yes</v>
          </cell>
        </row>
        <row r="9727">
          <cell r="A9727" t="str">
            <v>Chiwawa River Upper 03</v>
          </cell>
          <cell r="B9727" t="str">
            <v xml:space="preserve">Upper Chiwawa River </v>
          </cell>
          <cell r="C9727" t="str">
            <v>Wenatchee</v>
          </cell>
          <cell r="D9727" t="str">
            <v>yes</v>
          </cell>
          <cell r="E9727" t="str">
            <v>yes</v>
          </cell>
          <cell r="F9727" t="str">
            <v>yes</v>
          </cell>
        </row>
        <row r="9728">
          <cell r="A9728" t="str">
            <v>Chiwawa River Upper 04</v>
          </cell>
          <cell r="B9728" t="str">
            <v xml:space="preserve">Upper Chiwawa River </v>
          </cell>
          <cell r="C9728" t="str">
            <v>Wenatchee</v>
          </cell>
          <cell r="D9728" t="str">
            <v>yes</v>
          </cell>
          <cell r="E9728" t="str">
            <v>yes</v>
          </cell>
          <cell r="F9728" t="str">
            <v>yes</v>
          </cell>
        </row>
        <row r="9729">
          <cell r="A9729" t="str">
            <v>Chiwawa River Upper 05</v>
          </cell>
          <cell r="B9729" t="str">
            <v xml:space="preserve">Upper Chiwawa River </v>
          </cell>
          <cell r="C9729" t="str">
            <v>Wenatchee</v>
          </cell>
          <cell r="D9729" t="str">
            <v>yes</v>
          </cell>
          <cell r="E9729" t="str">
            <v>yes</v>
          </cell>
          <cell r="F9729" t="str">
            <v>yes</v>
          </cell>
        </row>
        <row r="9730">
          <cell r="A9730" t="str">
            <v>Chumstick Creek 01</v>
          </cell>
          <cell r="B9730" t="str">
            <v>Chumstick Creek</v>
          </cell>
          <cell r="C9730" t="str">
            <v>Wenatchee</v>
          </cell>
          <cell r="D9730" t="str">
            <v>yes</v>
          </cell>
          <cell r="E9730" t="str">
            <v>yes</v>
          </cell>
          <cell r="F9730" t="str">
            <v>yes</v>
          </cell>
        </row>
        <row r="9731">
          <cell r="A9731" t="str">
            <v>Chumstick Creek 02</v>
          </cell>
          <cell r="B9731" t="str">
            <v>Eagle Creek (Wenatchee)</v>
          </cell>
          <cell r="C9731" t="str">
            <v>Wenatchee</v>
          </cell>
          <cell r="D9731" t="str">
            <v>yes</v>
          </cell>
          <cell r="E9731" t="str">
            <v>yes</v>
          </cell>
          <cell r="F9731" t="str">
            <v>yes</v>
          </cell>
        </row>
        <row r="9732">
          <cell r="A9732" t="str">
            <v>Chumstick Creek 03</v>
          </cell>
          <cell r="B9732" t="str">
            <v>Eagle Creek (Wenatchee)</v>
          </cell>
          <cell r="C9732" t="str">
            <v>Wenatchee</v>
          </cell>
          <cell r="D9732" t="str">
            <v>yes</v>
          </cell>
          <cell r="E9732" t="str">
            <v>yes</v>
          </cell>
          <cell r="F9732" t="str">
            <v>no</v>
          </cell>
        </row>
        <row r="9733">
          <cell r="A9733" t="str">
            <v>Chumstick Creek 04</v>
          </cell>
          <cell r="B9733" t="str">
            <v>Chumstick Creek</v>
          </cell>
          <cell r="C9733" t="str">
            <v>Wenatchee</v>
          </cell>
          <cell r="D9733" t="str">
            <v>yes</v>
          </cell>
          <cell r="E9733" t="str">
            <v>yes</v>
          </cell>
          <cell r="F9733" t="str">
            <v>no</v>
          </cell>
        </row>
        <row r="9734">
          <cell r="A9734" t="str">
            <v>Chumstick Creek 05</v>
          </cell>
          <cell r="B9734" t="str">
            <v>Chumstick Creek</v>
          </cell>
          <cell r="C9734" t="str">
            <v>Wenatchee</v>
          </cell>
          <cell r="D9734" t="str">
            <v>yes</v>
          </cell>
          <cell r="E9734" t="str">
            <v>yes</v>
          </cell>
          <cell r="F9734" t="str">
            <v>no</v>
          </cell>
        </row>
        <row r="9735">
          <cell r="A9735" t="str">
            <v>Chumstick Creek 06</v>
          </cell>
          <cell r="B9735" t="str">
            <v>Chumstick Creek</v>
          </cell>
          <cell r="C9735" t="str">
            <v>Wenatchee</v>
          </cell>
          <cell r="D9735" t="str">
            <v>yes</v>
          </cell>
          <cell r="E9735" t="str">
            <v>yes</v>
          </cell>
          <cell r="F9735" t="str">
            <v>no</v>
          </cell>
        </row>
        <row r="9736">
          <cell r="A9736" t="str">
            <v>Chumstick Creek 07</v>
          </cell>
          <cell r="B9736" t="str">
            <v>Chumstick Creek</v>
          </cell>
          <cell r="C9736" t="str">
            <v>Wenatchee</v>
          </cell>
          <cell r="D9736" t="str">
            <v>yes</v>
          </cell>
          <cell r="E9736" t="str">
            <v>yes</v>
          </cell>
          <cell r="F9736" t="str">
            <v>no</v>
          </cell>
        </row>
        <row r="9737">
          <cell r="A9737" t="str">
            <v>Chumstick Creek 08</v>
          </cell>
          <cell r="B9737" t="str">
            <v>Chumstick Creek</v>
          </cell>
          <cell r="C9737" t="str">
            <v>Wenatchee</v>
          </cell>
          <cell r="D9737" t="str">
            <v>yes</v>
          </cell>
          <cell r="E9737" t="str">
            <v>yes</v>
          </cell>
          <cell r="F9737" t="str">
            <v>no</v>
          </cell>
        </row>
        <row r="9738">
          <cell r="A9738" t="str">
            <v>Chumstick Creek 09</v>
          </cell>
          <cell r="B9738" t="str">
            <v>Chumstick Creek</v>
          </cell>
          <cell r="C9738" t="str">
            <v>Wenatchee</v>
          </cell>
          <cell r="D9738" t="str">
            <v>no</v>
          </cell>
          <cell r="E9738" t="str">
            <v>no</v>
          </cell>
          <cell r="F9738" t="str">
            <v>no</v>
          </cell>
        </row>
        <row r="9739">
          <cell r="A9739" t="str">
            <v>Chuwuch River Kay 02</v>
          </cell>
          <cell r="B9739" t="str">
            <v>Chewuch River-Kay Creek</v>
          </cell>
          <cell r="C9739" t="str">
            <v>Methow</v>
          </cell>
          <cell r="D9739" t="str">
            <v>no</v>
          </cell>
          <cell r="E9739" t="str">
            <v>no</v>
          </cell>
          <cell r="F9739" t="str">
            <v>no</v>
          </cell>
        </row>
        <row r="9740">
          <cell r="A9740" t="str">
            <v>Clear Creek 01</v>
          </cell>
          <cell r="B9740" t="str">
            <v xml:space="preserve">Lower Chiwawa River </v>
          </cell>
          <cell r="C9740" t="str">
            <v>Wenatchee</v>
          </cell>
          <cell r="D9740" t="str">
            <v>yes</v>
          </cell>
          <cell r="E9740" t="str">
            <v>yes</v>
          </cell>
          <cell r="F9740" t="str">
            <v>no</v>
          </cell>
        </row>
        <row r="9741">
          <cell r="A9741" t="str">
            <v>Clear Creek 02</v>
          </cell>
          <cell r="B9741" t="str">
            <v xml:space="preserve">Lower Chiwawa River </v>
          </cell>
          <cell r="C9741" t="str">
            <v>Wenatchee</v>
          </cell>
          <cell r="D9741" t="str">
            <v>no</v>
          </cell>
          <cell r="E9741" t="str">
            <v>yes</v>
          </cell>
          <cell r="F9741" t="str">
            <v>no</v>
          </cell>
        </row>
        <row r="9742">
          <cell r="A9742" t="str">
            <v>Cougar Creek 01</v>
          </cell>
          <cell r="B9742" t="str">
            <v xml:space="preserve">Upper Mad River </v>
          </cell>
          <cell r="C9742" t="str">
            <v>Entiat</v>
          </cell>
          <cell r="D9742" t="str">
            <v>no</v>
          </cell>
          <cell r="E9742" t="str">
            <v>no</v>
          </cell>
          <cell r="F9742" t="str">
            <v>yes</v>
          </cell>
        </row>
        <row r="9743">
          <cell r="A9743" t="str">
            <v>Coulter Creek 01</v>
          </cell>
          <cell r="B9743" t="str">
            <v xml:space="preserve">Lower Nason Creek </v>
          </cell>
          <cell r="C9743" t="str">
            <v>Wenatchee</v>
          </cell>
          <cell r="D9743" t="str">
            <v>no</v>
          </cell>
          <cell r="E9743" t="str">
            <v>yes</v>
          </cell>
          <cell r="F9743" t="str">
            <v>yes</v>
          </cell>
        </row>
        <row r="9744">
          <cell r="A9744" t="str">
            <v>Crater Creek 01</v>
          </cell>
          <cell r="B9744" t="str">
            <v>Gold Creek</v>
          </cell>
          <cell r="C9744" t="str">
            <v>Methow</v>
          </cell>
          <cell r="D9744" t="str">
            <v>yes</v>
          </cell>
          <cell r="E9744" t="str">
            <v>yes</v>
          </cell>
          <cell r="F9744" t="str">
            <v>yes</v>
          </cell>
        </row>
        <row r="9745">
          <cell r="A9745" t="str">
            <v>Crater Creek 02</v>
          </cell>
          <cell r="B9745" t="str">
            <v>Gold Creek</v>
          </cell>
          <cell r="C9745" t="str">
            <v>Methow</v>
          </cell>
          <cell r="D9745" t="str">
            <v>yes</v>
          </cell>
          <cell r="E9745" t="str">
            <v>yes</v>
          </cell>
          <cell r="F9745" t="str">
            <v>yes</v>
          </cell>
        </row>
        <row r="9746">
          <cell r="A9746" t="str">
            <v>Crater Creek 03</v>
          </cell>
          <cell r="B9746" t="str">
            <v>Gold Creek</v>
          </cell>
          <cell r="C9746" t="str">
            <v>Methow</v>
          </cell>
          <cell r="D9746" t="str">
            <v>yes</v>
          </cell>
          <cell r="E9746" t="str">
            <v>yes</v>
          </cell>
          <cell r="F9746" t="str">
            <v>yes</v>
          </cell>
        </row>
        <row r="9747">
          <cell r="A9747" t="str">
            <v>Cub Creek 01</v>
          </cell>
          <cell r="B9747" t="str">
            <v>Cub Creek</v>
          </cell>
          <cell r="C9747" t="str">
            <v>Methow</v>
          </cell>
          <cell r="D9747" t="str">
            <v>yes</v>
          </cell>
          <cell r="E9747" t="str">
            <v>yes</v>
          </cell>
          <cell r="F9747" t="str">
            <v>yes</v>
          </cell>
        </row>
        <row r="9748">
          <cell r="A9748" t="str">
            <v>Dead Horse Canyon 01</v>
          </cell>
          <cell r="B9748" t="str">
            <v>Wenatchee River-Beaver Creek</v>
          </cell>
          <cell r="C9748" t="str">
            <v>Wenatchee</v>
          </cell>
          <cell r="D9748" t="str">
            <v>no</v>
          </cell>
          <cell r="E9748" t="str">
            <v>no</v>
          </cell>
          <cell r="F9748" t="str">
            <v>no</v>
          </cell>
        </row>
        <row r="9749">
          <cell r="A9749" t="str">
            <v>Derby Canyon 01</v>
          </cell>
          <cell r="B9749" t="str">
            <v>Wenatchee River-Derby Canyon</v>
          </cell>
          <cell r="C9749" t="str">
            <v>Wenatchee</v>
          </cell>
          <cell r="D9749" t="str">
            <v>no</v>
          </cell>
          <cell r="E9749" t="str">
            <v>yes</v>
          </cell>
          <cell r="F9749" t="str">
            <v>no</v>
          </cell>
        </row>
        <row r="9750">
          <cell r="A9750" t="str">
            <v>Derby Canyon 02</v>
          </cell>
          <cell r="B9750" t="str">
            <v>Wenatchee River-Derby Canyon</v>
          </cell>
          <cell r="C9750" t="str">
            <v>Wenatchee</v>
          </cell>
          <cell r="D9750" t="str">
            <v>no</v>
          </cell>
          <cell r="E9750" t="str">
            <v>yes</v>
          </cell>
          <cell r="F9750" t="str">
            <v>no</v>
          </cell>
        </row>
        <row r="9751">
          <cell r="A9751" t="str">
            <v>Derby Canyon 03</v>
          </cell>
          <cell r="B9751" t="str">
            <v>Wenatchee River-Derby Canyon</v>
          </cell>
          <cell r="C9751" t="str">
            <v>Wenatchee</v>
          </cell>
          <cell r="D9751" t="str">
            <v>no</v>
          </cell>
          <cell r="E9751" t="str">
            <v>yes</v>
          </cell>
          <cell r="F9751" t="str">
            <v>no</v>
          </cell>
        </row>
        <row r="9752">
          <cell r="A9752" t="str">
            <v>Diamond Creek 01</v>
          </cell>
          <cell r="B9752" t="str">
            <v>Diamond Creek</v>
          </cell>
          <cell r="C9752" t="str">
            <v>Methow</v>
          </cell>
          <cell r="D9752" t="str">
            <v>no</v>
          </cell>
          <cell r="E9752" t="str">
            <v>no</v>
          </cell>
          <cell r="F9752" t="str">
            <v>yes</v>
          </cell>
        </row>
        <row r="9753">
          <cell r="A9753" t="str">
            <v>Doe Creek 01</v>
          </cell>
          <cell r="B9753" t="str">
            <v>Chewuch River-Doe Creek</v>
          </cell>
          <cell r="C9753" t="str">
            <v>Methow</v>
          </cell>
          <cell r="D9753" t="str">
            <v>no</v>
          </cell>
          <cell r="E9753" t="str">
            <v>yes</v>
          </cell>
          <cell r="F9753" t="str">
            <v>no</v>
          </cell>
        </row>
        <row r="9754">
          <cell r="A9754" t="str">
            <v>Drake Creek 01</v>
          </cell>
          <cell r="B9754" t="str">
            <v xml:space="preserve">Upper Lost River </v>
          </cell>
          <cell r="C9754" t="str">
            <v>Methow</v>
          </cell>
          <cell r="D9754" t="str">
            <v>no</v>
          </cell>
          <cell r="E9754" t="str">
            <v>no</v>
          </cell>
          <cell r="F9754" t="str">
            <v>yes</v>
          </cell>
        </row>
        <row r="9755">
          <cell r="A9755" t="str">
            <v>Eagle Creek Methow 01</v>
          </cell>
          <cell r="B9755" t="str">
            <v>Eagle Creek (Methow)</v>
          </cell>
          <cell r="C9755" t="str">
            <v>Methow</v>
          </cell>
          <cell r="D9755" t="str">
            <v>yes</v>
          </cell>
          <cell r="E9755" t="str">
            <v>yes</v>
          </cell>
          <cell r="F9755" t="str">
            <v>yes</v>
          </cell>
        </row>
        <row r="9756">
          <cell r="A9756" t="str">
            <v>Eagle Creek Methow 02</v>
          </cell>
          <cell r="B9756" t="str">
            <v>Eagle Creek (Methow)</v>
          </cell>
          <cell r="C9756" t="str">
            <v>Methow</v>
          </cell>
          <cell r="D9756" t="str">
            <v>yes</v>
          </cell>
          <cell r="E9756" t="str">
            <v>yes</v>
          </cell>
          <cell r="F9756" t="str">
            <v>yes</v>
          </cell>
        </row>
        <row r="9757">
          <cell r="A9757" t="str">
            <v>Eagle Creek Wenatchee 01</v>
          </cell>
          <cell r="B9757" t="str">
            <v>Eagle Creek (Wenatchee)</v>
          </cell>
          <cell r="C9757" t="str">
            <v>Wenatchee</v>
          </cell>
          <cell r="D9757" t="str">
            <v>no</v>
          </cell>
          <cell r="E9757" t="str">
            <v>yes</v>
          </cell>
          <cell r="F9757" t="str">
            <v>no</v>
          </cell>
        </row>
        <row r="9758">
          <cell r="A9758" t="str">
            <v>Early Winters Creek 01</v>
          </cell>
          <cell r="B9758" t="str">
            <v>Cedar Creek</v>
          </cell>
          <cell r="C9758" t="str">
            <v>Methow</v>
          </cell>
          <cell r="D9758" t="str">
            <v>yes</v>
          </cell>
          <cell r="E9758" t="str">
            <v>yes</v>
          </cell>
          <cell r="F9758" t="str">
            <v>yes</v>
          </cell>
        </row>
        <row r="9759">
          <cell r="A9759" t="str">
            <v>Early Winters Creek 02</v>
          </cell>
          <cell r="B9759" t="str">
            <v>Early Winters Creek</v>
          </cell>
          <cell r="C9759" t="str">
            <v>Methow</v>
          </cell>
          <cell r="D9759" t="str">
            <v>yes</v>
          </cell>
          <cell r="E9759" t="str">
            <v>yes</v>
          </cell>
          <cell r="F9759" t="str">
            <v>yes</v>
          </cell>
        </row>
        <row r="9760">
          <cell r="A9760" t="str">
            <v>Early Winters Creek 03</v>
          </cell>
          <cell r="B9760" t="str">
            <v>Early Winters Creek</v>
          </cell>
          <cell r="C9760" t="str">
            <v>Methow</v>
          </cell>
          <cell r="D9760" t="str">
            <v>yes</v>
          </cell>
          <cell r="E9760" t="str">
            <v>yes</v>
          </cell>
          <cell r="F9760" t="str">
            <v>yes</v>
          </cell>
        </row>
        <row r="9761">
          <cell r="A9761" t="str">
            <v>Early Winters Creek 04</v>
          </cell>
          <cell r="B9761" t="str">
            <v>Early Winters Creek</v>
          </cell>
          <cell r="C9761" t="str">
            <v>Methow</v>
          </cell>
          <cell r="D9761" t="str">
            <v>yes</v>
          </cell>
          <cell r="E9761" t="str">
            <v>yes</v>
          </cell>
          <cell r="F9761" t="str">
            <v>yes</v>
          </cell>
        </row>
        <row r="9762">
          <cell r="A9762" t="str">
            <v>Early Winters Creek 06</v>
          </cell>
          <cell r="B9762" t="str">
            <v>Early Winters Creek</v>
          </cell>
          <cell r="C9762" t="str">
            <v>Methow</v>
          </cell>
          <cell r="D9762" t="str">
            <v>no</v>
          </cell>
          <cell r="E9762" t="str">
            <v>no</v>
          </cell>
          <cell r="F9762" t="str">
            <v>yes</v>
          </cell>
        </row>
        <row r="9763">
          <cell r="A9763" t="str">
            <v>Eight Mile Creek 01</v>
          </cell>
          <cell r="B9763" t="str">
            <v>Eight Mile Creek</v>
          </cell>
          <cell r="C9763" t="str">
            <v>Methow</v>
          </cell>
          <cell r="D9763" t="str">
            <v>yes</v>
          </cell>
          <cell r="E9763" t="str">
            <v>yes</v>
          </cell>
          <cell r="F9763" t="str">
            <v>yes</v>
          </cell>
        </row>
        <row r="9764">
          <cell r="A9764" t="str">
            <v>Eight Mile Creek 02</v>
          </cell>
          <cell r="B9764" t="str">
            <v>Eight Mile Creek</v>
          </cell>
          <cell r="C9764" t="str">
            <v>Methow</v>
          </cell>
          <cell r="D9764" t="str">
            <v>yes</v>
          </cell>
          <cell r="E9764" t="str">
            <v>yes</v>
          </cell>
          <cell r="F9764" t="str">
            <v>yes</v>
          </cell>
        </row>
        <row r="9765">
          <cell r="A9765" t="str">
            <v>Eight Mile Creek 03</v>
          </cell>
          <cell r="B9765" t="str">
            <v>Eight Mile Creek</v>
          </cell>
          <cell r="C9765" t="str">
            <v>Methow</v>
          </cell>
          <cell r="D9765" t="str">
            <v>yes</v>
          </cell>
          <cell r="E9765" t="str">
            <v>yes</v>
          </cell>
          <cell r="F9765" t="str">
            <v>yes</v>
          </cell>
        </row>
        <row r="9766">
          <cell r="A9766" t="str">
            <v>Eight Mile Creek 05</v>
          </cell>
          <cell r="B9766" t="str">
            <v>Eight Mile Creek</v>
          </cell>
          <cell r="C9766" t="str">
            <v>Methow</v>
          </cell>
          <cell r="D9766" t="str">
            <v>yes</v>
          </cell>
          <cell r="E9766" t="str">
            <v>yes</v>
          </cell>
          <cell r="F9766" t="str">
            <v>yes</v>
          </cell>
        </row>
        <row r="9767">
          <cell r="A9767" t="str">
            <v>Eight Mile Creek 06</v>
          </cell>
          <cell r="B9767" t="str">
            <v>Eight Mile Creek</v>
          </cell>
          <cell r="C9767" t="str">
            <v>Methow</v>
          </cell>
          <cell r="D9767" t="str">
            <v>yes</v>
          </cell>
          <cell r="E9767" t="str">
            <v>yes</v>
          </cell>
          <cell r="F9767" t="str">
            <v>yes</v>
          </cell>
        </row>
        <row r="9768">
          <cell r="A9768" t="str">
            <v>Eight Mile Creek 07</v>
          </cell>
          <cell r="B9768" t="str">
            <v>Eight Mile Creek</v>
          </cell>
          <cell r="C9768" t="str">
            <v>Methow</v>
          </cell>
          <cell r="D9768" t="str">
            <v>yes</v>
          </cell>
          <cell r="E9768" t="str">
            <v>yes</v>
          </cell>
          <cell r="F9768" t="str">
            <v>yes</v>
          </cell>
        </row>
        <row r="9769">
          <cell r="A9769" t="str">
            <v>Eight Mile Creek 08</v>
          </cell>
          <cell r="B9769" t="str">
            <v>Eight Mile Creek</v>
          </cell>
          <cell r="C9769" t="str">
            <v>Methow</v>
          </cell>
          <cell r="D9769" t="str">
            <v>yes</v>
          </cell>
          <cell r="E9769" t="str">
            <v>yes</v>
          </cell>
          <cell r="F9769" t="str">
            <v>yes</v>
          </cell>
        </row>
        <row r="9770">
          <cell r="A9770" t="str">
            <v>Eight Mile Creek 09</v>
          </cell>
          <cell r="B9770" t="str">
            <v>Eight Mile Creek</v>
          </cell>
          <cell r="C9770" t="str">
            <v>Methow</v>
          </cell>
          <cell r="D9770" t="str">
            <v>yes</v>
          </cell>
          <cell r="E9770" t="str">
            <v>yes</v>
          </cell>
          <cell r="F9770" t="str">
            <v>yes</v>
          </cell>
        </row>
        <row r="9771">
          <cell r="A9771" t="str">
            <v>Entiat River Lake 01</v>
          </cell>
          <cell r="B9771" t="str">
            <v>Entiat River-Lake Creek</v>
          </cell>
          <cell r="C9771" t="str">
            <v>Entiat</v>
          </cell>
          <cell r="D9771" t="str">
            <v>yes</v>
          </cell>
          <cell r="E9771" t="str">
            <v>yes</v>
          </cell>
          <cell r="F9771" t="str">
            <v>yes</v>
          </cell>
        </row>
        <row r="9772">
          <cell r="A9772" t="str">
            <v>Entiat River Lake 02</v>
          </cell>
          <cell r="B9772" t="str">
            <v>Entiat River-Lake Creek</v>
          </cell>
          <cell r="C9772" t="str">
            <v>Entiat</v>
          </cell>
          <cell r="D9772" t="str">
            <v>yes</v>
          </cell>
          <cell r="E9772" t="str">
            <v>yes</v>
          </cell>
          <cell r="F9772" t="str">
            <v>yes</v>
          </cell>
        </row>
        <row r="9773">
          <cell r="A9773" t="str">
            <v>Entiat River Lake 03</v>
          </cell>
          <cell r="B9773" t="str">
            <v>Entiat River-Lake Creek</v>
          </cell>
          <cell r="C9773" t="str">
            <v>Entiat</v>
          </cell>
          <cell r="D9773" t="str">
            <v>yes</v>
          </cell>
          <cell r="E9773" t="str">
            <v>yes</v>
          </cell>
          <cell r="F9773" t="str">
            <v>yes</v>
          </cell>
        </row>
        <row r="9774">
          <cell r="A9774" t="str">
            <v>Entiat River Lake 04</v>
          </cell>
          <cell r="B9774" t="str">
            <v>Entiat River-Lake Creek</v>
          </cell>
          <cell r="C9774" t="str">
            <v>Entiat</v>
          </cell>
          <cell r="D9774" t="str">
            <v>yes</v>
          </cell>
          <cell r="E9774" t="str">
            <v>yes</v>
          </cell>
          <cell r="F9774" t="str">
            <v>yes</v>
          </cell>
        </row>
        <row r="9775">
          <cell r="A9775" t="str">
            <v>Entiat River Lake 05</v>
          </cell>
          <cell r="B9775" t="str">
            <v>Entiat River-Lake Creek</v>
          </cell>
          <cell r="C9775" t="str">
            <v>Entiat</v>
          </cell>
          <cell r="D9775" t="str">
            <v>yes</v>
          </cell>
          <cell r="E9775" t="str">
            <v>yes</v>
          </cell>
          <cell r="F9775" t="str">
            <v>yes</v>
          </cell>
        </row>
        <row r="9776">
          <cell r="A9776" t="str">
            <v>Entiat River Lake 06</v>
          </cell>
          <cell r="B9776" t="str">
            <v>Entiat River-Lake Creek</v>
          </cell>
          <cell r="C9776" t="str">
            <v>Entiat</v>
          </cell>
          <cell r="D9776" t="str">
            <v>yes</v>
          </cell>
          <cell r="E9776" t="str">
            <v>yes</v>
          </cell>
          <cell r="F9776" t="str">
            <v>yes</v>
          </cell>
        </row>
        <row r="9777">
          <cell r="A9777" t="str">
            <v>Entiat River Lake 07</v>
          </cell>
          <cell r="B9777" t="str">
            <v>Entiat River-Lake Creek</v>
          </cell>
          <cell r="C9777" t="str">
            <v>Entiat</v>
          </cell>
          <cell r="D9777" t="str">
            <v>yes</v>
          </cell>
          <cell r="E9777" t="str">
            <v>yes</v>
          </cell>
          <cell r="F9777" t="str">
            <v>yes</v>
          </cell>
        </row>
        <row r="9778">
          <cell r="A9778" t="str">
            <v>Entiat River Lake 08</v>
          </cell>
          <cell r="B9778" t="str">
            <v>Entiat River-Lake Creek</v>
          </cell>
          <cell r="C9778" t="str">
            <v>Entiat</v>
          </cell>
          <cell r="D9778" t="str">
            <v>yes</v>
          </cell>
          <cell r="E9778" t="str">
            <v>yes</v>
          </cell>
          <cell r="F9778" t="str">
            <v>yes</v>
          </cell>
        </row>
        <row r="9779">
          <cell r="A9779" t="str">
            <v>Entiat River Lake 09</v>
          </cell>
          <cell r="B9779" t="str">
            <v>Entiat River-Lake Creek</v>
          </cell>
          <cell r="C9779" t="str">
            <v>Entiat</v>
          </cell>
          <cell r="D9779" t="str">
            <v>yes</v>
          </cell>
          <cell r="E9779" t="str">
            <v>yes</v>
          </cell>
          <cell r="F9779" t="str">
            <v>yes</v>
          </cell>
        </row>
        <row r="9780">
          <cell r="A9780" t="str">
            <v>Entiat River Lake 10</v>
          </cell>
          <cell r="B9780" t="str">
            <v>Entiat River-Lake Creek</v>
          </cell>
          <cell r="C9780" t="str">
            <v>Entiat</v>
          </cell>
          <cell r="D9780" t="str">
            <v>yes</v>
          </cell>
          <cell r="E9780" t="str">
            <v>yes</v>
          </cell>
          <cell r="F9780" t="str">
            <v>yes</v>
          </cell>
        </row>
        <row r="9781">
          <cell r="A9781" t="str">
            <v>Entiat River Lake 11</v>
          </cell>
          <cell r="B9781" t="str">
            <v>Entiat River-Lake Creek</v>
          </cell>
          <cell r="C9781" t="str">
            <v>Entiat</v>
          </cell>
          <cell r="D9781" t="str">
            <v>yes</v>
          </cell>
          <cell r="E9781" t="str">
            <v>yes</v>
          </cell>
          <cell r="F9781" t="str">
            <v>yes</v>
          </cell>
        </row>
        <row r="9782">
          <cell r="A9782" t="str">
            <v>Entiat River Mills 01</v>
          </cell>
          <cell r="B9782" t="str">
            <v>Entiat River-Mills Creek</v>
          </cell>
          <cell r="C9782" t="str">
            <v>Entiat</v>
          </cell>
          <cell r="D9782" t="str">
            <v>yes</v>
          </cell>
          <cell r="E9782" t="str">
            <v>yes</v>
          </cell>
          <cell r="F9782" t="str">
            <v>yes</v>
          </cell>
        </row>
        <row r="9783">
          <cell r="A9783" t="str">
            <v>Entiat River Mills 02</v>
          </cell>
          <cell r="B9783" t="str">
            <v>Entiat River-Mills Creek</v>
          </cell>
          <cell r="C9783" t="str">
            <v>Entiat</v>
          </cell>
          <cell r="D9783" t="str">
            <v>yes</v>
          </cell>
          <cell r="E9783" t="str">
            <v>yes</v>
          </cell>
          <cell r="F9783" t="str">
            <v>yes</v>
          </cell>
        </row>
        <row r="9784">
          <cell r="A9784" t="str">
            <v>Entiat River Mills 03</v>
          </cell>
          <cell r="B9784" t="str">
            <v>Entiat River-Mills Creek</v>
          </cell>
          <cell r="C9784" t="str">
            <v>Entiat</v>
          </cell>
          <cell r="D9784" t="str">
            <v>yes</v>
          </cell>
          <cell r="E9784" t="str">
            <v>yes</v>
          </cell>
          <cell r="F9784" t="str">
            <v>yes</v>
          </cell>
        </row>
        <row r="9785">
          <cell r="A9785" t="str">
            <v>Entiat River Mills 04</v>
          </cell>
          <cell r="B9785" t="str">
            <v>Entiat River-Mills Creek</v>
          </cell>
          <cell r="C9785" t="str">
            <v>Entiat</v>
          </cell>
          <cell r="D9785" t="str">
            <v>yes</v>
          </cell>
          <cell r="E9785" t="str">
            <v>yes</v>
          </cell>
          <cell r="F9785" t="str">
            <v>yes</v>
          </cell>
        </row>
        <row r="9786">
          <cell r="A9786" t="str">
            <v>Entiat River Mills 05</v>
          </cell>
          <cell r="B9786" t="str">
            <v>Entiat River-Mills Creek</v>
          </cell>
          <cell r="C9786" t="str">
            <v>Entiat</v>
          </cell>
          <cell r="D9786" t="str">
            <v>yes</v>
          </cell>
          <cell r="E9786" t="str">
            <v>yes</v>
          </cell>
          <cell r="F9786" t="str">
            <v>yes</v>
          </cell>
        </row>
        <row r="9787">
          <cell r="A9787" t="str">
            <v>Entiat River Mills 06</v>
          </cell>
          <cell r="B9787" t="str">
            <v>Entiat River-Mills Creek</v>
          </cell>
          <cell r="C9787" t="str">
            <v>Entiat</v>
          </cell>
          <cell r="D9787" t="str">
            <v>yes</v>
          </cell>
          <cell r="E9787" t="str">
            <v>yes</v>
          </cell>
          <cell r="F9787" t="str">
            <v>yes</v>
          </cell>
        </row>
        <row r="9788">
          <cell r="A9788" t="str">
            <v>Entiat River Mills 07</v>
          </cell>
          <cell r="B9788" t="str">
            <v>Entiat River-Mills Creek</v>
          </cell>
          <cell r="C9788" t="str">
            <v>Entiat</v>
          </cell>
          <cell r="D9788" t="str">
            <v>yes</v>
          </cell>
          <cell r="E9788" t="str">
            <v>yes</v>
          </cell>
          <cell r="F9788" t="str">
            <v>yes</v>
          </cell>
        </row>
        <row r="9789">
          <cell r="A9789" t="str">
            <v>Entiat River Mills 08</v>
          </cell>
          <cell r="B9789" t="str">
            <v>Entiat River-Mills Creek</v>
          </cell>
          <cell r="C9789" t="str">
            <v>Entiat</v>
          </cell>
          <cell r="D9789" t="str">
            <v>yes</v>
          </cell>
          <cell r="E9789" t="str">
            <v>yes</v>
          </cell>
          <cell r="F9789" t="str">
            <v>yes</v>
          </cell>
        </row>
        <row r="9790">
          <cell r="A9790" t="str">
            <v>Entiat River Potato 01</v>
          </cell>
          <cell r="B9790" t="str">
            <v>Entiat River-Potato Creek</v>
          </cell>
          <cell r="C9790" t="str">
            <v>Entiat</v>
          </cell>
          <cell r="D9790" t="str">
            <v>yes</v>
          </cell>
          <cell r="E9790" t="str">
            <v>yes</v>
          </cell>
          <cell r="F9790" t="str">
            <v>yes</v>
          </cell>
        </row>
        <row r="9791">
          <cell r="A9791" t="str">
            <v>Entiat River Potato 02</v>
          </cell>
          <cell r="B9791" t="str">
            <v>Entiat River-Potato Creek</v>
          </cell>
          <cell r="C9791" t="str">
            <v>Entiat</v>
          </cell>
          <cell r="D9791" t="str">
            <v>yes</v>
          </cell>
          <cell r="E9791" t="str">
            <v>yes</v>
          </cell>
          <cell r="F9791" t="str">
            <v>yes</v>
          </cell>
        </row>
        <row r="9792">
          <cell r="A9792" t="str">
            <v>Entiat River Potato 03</v>
          </cell>
          <cell r="B9792" t="str">
            <v>Entiat River-Potato Creek</v>
          </cell>
          <cell r="C9792" t="str">
            <v>Entiat</v>
          </cell>
          <cell r="D9792" t="str">
            <v>yes</v>
          </cell>
          <cell r="E9792" t="str">
            <v>yes</v>
          </cell>
          <cell r="F9792" t="str">
            <v>yes</v>
          </cell>
        </row>
        <row r="9793">
          <cell r="A9793" t="str">
            <v>Entiat River Potato 04</v>
          </cell>
          <cell r="B9793" t="str">
            <v>Entiat River-Potato Creek</v>
          </cell>
          <cell r="C9793" t="str">
            <v>Entiat</v>
          </cell>
          <cell r="D9793" t="str">
            <v>yes</v>
          </cell>
          <cell r="E9793" t="str">
            <v>yes</v>
          </cell>
          <cell r="F9793" t="str">
            <v>yes</v>
          </cell>
        </row>
        <row r="9794">
          <cell r="A9794" t="str">
            <v>Entiat River Potato 05</v>
          </cell>
          <cell r="B9794" t="str">
            <v>Entiat River-Potato Creek</v>
          </cell>
          <cell r="C9794" t="str">
            <v>Entiat</v>
          </cell>
          <cell r="D9794" t="str">
            <v>yes</v>
          </cell>
          <cell r="E9794" t="str">
            <v>yes</v>
          </cell>
          <cell r="F9794" t="str">
            <v>yes</v>
          </cell>
        </row>
        <row r="9795">
          <cell r="A9795" t="str">
            <v>Entiat River Potato 06</v>
          </cell>
          <cell r="B9795" t="str">
            <v>Entiat River-Potato Creek</v>
          </cell>
          <cell r="C9795" t="str">
            <v>Entiat</v>
          </cell>
          <cell r="D9795" t="str">
            <v>yes</v>
          </cell>
          <cell r="E9795" t="str">
            <v>yes</v>
          </cell>
          <cell r="F9795" t="str">
            <v>yes</v>
          </cell>
        </row>
        <row r="9796">
          <cell r="A9796" t="str">
            <v>Entiat River Potato 07</v>
          </cell>
          <cell r="B9796" t="str">
            <v>Entiat River-Potato Creek</v>
          </cell>
          <cell r="C9796" t="str">
            <v>Entiat</v>
          </cell>
          <cell r="D9796" t="str">
            <v>yes</v>
          </cell>
          <cell r="E9796" t="str">
            <v>yes</v>
          </cell>
          <cell r="F9796" t="str">
            <v>yes</v>
          </cell>
        </row>
        <row r="9797">
          <cell r="A9797" t="str">
            <v>Entiat River Potato 08</v>
          </cell>
          <cell r="B9797" t="str">
            <v>Entiat River-Potato Creek</v>
          </cell>
          <cell r="C9797" t="str">
            <v>Entiat</v>
          </cell>
          <cell r="D9797" t="str">
            <v>yes</v>
          </cell>
          <cell r="E9797" t="str">
            <v>yes</v>
          </cell>
          <cell r="F9797" t="str">
            <v>yes</v>
          </cell>
        </row>
        <row r="9798">
          <cell r="A9798" t="str">
            <v>Entiat River Preston 01</v>
          </cell>
          <cell r="B9798" t="str">
            <v>Entiat River-Preston Creek</v>
          </cell>
          <cell r="C9798" t="str">
            <v>Entiat</v>
          </cell>
          <cell r="D9798" t="str">
            <v>yes</v>
          </cell>
          <cell r="E9798" t="str">
            <v>yes</v>
          </cell>
          <cell r="F9798" t="str">
            <v>yes</v>
          </cell>
        </row>
        <row r="9799">
          <cell r="A9799" t="str">
            <v>Entiat River Preston 02</v>
          </cell>
          <cell r="B9799" t="str">
            <v>Entiat River-Preston Creek</v>
          </cell>
          <cell r="C9799" t="str">
            <v>Entiat</v>
          </cell>
          <cell r="D9799" t="str">
            <v>yes</v>
          </cell>
          <cell r="E9799" t="str">
            <v>yes</v>
          </cell>
          <cell r="F9799" t="str">
            <v>yes</v>
          </cell>
        </row>
        <row r="9800">
          <cell r="A9800" t="str">
            <v>Entiat River Preston 03</v>
          </cell>
          <cell r="B9800" t="str">
            <v>Entiat River-Preston Creek</v>
          </cell>
          <cell r="C9800" t="str">
            <v>Entiat</v>
          </cell>
          <cell r="D9800" t="str">
            <v>yes</v>
          </cell>
          <cell r="E9800" t="str">
            <v>yes</v>
          </cell>
          <cell r="F9800" t="str">
            <v>yes</v>
          </cell>
        </row>
        <row r="9801">
          <cell r="A9801" t="str">
            <v>Entiat River Preston 04</v>
          </cell>
          <cell r="B9801" t="str">
            <v>Entiat River-Preston Creek</v>
          </cell>
          <cell r="C9801" t="str">
            <v>Entiat</v>
          </cell>
          <cell r="D9801" t="str">
            <v>yes</v>
          </cell>
          <cell r="E9801" t="str">
            <v>yes</v>
          </cell>
          <cell r="F9801" t="str">
            <v>yes</v>
          </cell>
        </row>
        <row r="9802">
          <cell r="A9802" t="str">
            <v>Entiat River Preston 05</v>
          </cell>
          <cell r="B9802" t="str">
            <v>Entiat River-Lake Creek</v>
          </cell>
          <cell r="C9802" t="str">
            <v>Entiat</v>
          </cell>
          <cell r="D9802" t="str">
            <v>yes</v>
          </cell>
          <cell r="E9802" t="str">
            <v>yes</v>
          </cell>
          <cell r="F9802" t="str">
            <v>yes</v>
          </cell>
        </row>
        <row r="9803">
          <cell r="A9803" t="str">
            <v>Etienne Creek 01</v>
          </cell>
          <cell r="B9803" t="str">
            <v xml:space="preserve">Upper Peshastin Creek </v>
          </cell>
          <cell r="C9803" t="str">
            <v>Wenatchee</v>
          </cell>
          <cell r="D9803" t="str">
            <v>yes</v>
          </cell>
          <cell r="E9803" t="str">
            <v>yes</v>
          </cell>
          <cell r="F9803" t="str">
            <v>yes</v>
          </cell>
        </row>
        <row r="9804">
          <cell r="A9804" t="str">
            <v>Etienne Creek 02</v>
          </cell>
          <cell r="B9804" t="str">
            <v xml:space="preserve">Upper Peshastin Creek </v>
          </cell>
          <cell r="C9804" t="str">
            <v>Wenatchee</v>
          </cell>
          <cell r="D9804" t="str">
            <v>no</v>
          </cell>
          <cell r="E9804" t="str">
            <v>yes</v>
          </cell>
          <cell r="F9804" t="str">
            <v>yes</v>
          </cell>
        </row>
        <row r="9805">
          <cell r="A9805" t="str">
            <v>Eureka Creek 01</v>
          </cell>
          <cell r="B9805" t="str">
            <v>Eureka Creek Methow</v>
          </cell>
          <cell r="C9805" t="str">
            <v>Methow</v>
          </cell>
          <cell r="D9805" t="str">
            <v>yes</v>
          </cell>
          <cell r="E9805" t="str">
            <v>yes</v>
          </cell>
          <cell r="F9805" t="str">
            <v>yes</v>
          </cell>
        </row>
        <row r="9806">
          <cell r="A9806" t="str">
            <v>Falls Creek 01</v>
          </cell>
          <cell r="B9806" t="str">
            <v>Falls Creek Methow</v>
          </cell>
          <cell r="C9806" t="str">
            <v>Methow</v>
          </cell>
          <cell r="D9806" t="str">
            <v>no</v>
          </cell>
          <cell r="E9806" t="str">
            <v>yes</v>
          </cell>
          <cell r="F9806" t="str">
            <v>no</v>
          </cell>
        </row>
        <row r="9807">
          <cell r="A9807" t="str">
            <v>Farewell Creek 01</v>
          </cell>
          <cell r="B9807" t="str">
            <v>Lake Creek (Methow)</v>
          </cell>
          <cell r="C9807" t="str">
            <v>Methow</v>
          </cell>
          <cell r="D9807" t="str">
            <v>no</v>
          </cell>
          <cell r="E9807" t="str">
            <v>no</v>
          </cell>
          <cell r="F9807" t="str">
            <v>no</v>
          </cell>
        </row>
        <row r="9808">
          <cell r="A9808" t="str">
            <v>Fawn Creek 01</v>
          </cell>
          <cell r="B9808" t="str">
            <v>Methow River-Fawn Creek</v>
          </cell>
          <cell r="C9808" t="str">
            <v>Methow</v>
          </cell>
          <cell r="D9808" t="str">
            <v>no</v>
          </cell>
          <cell r="E9808" t="str">
            <v>no</v>
          </cell>
          <cell r="F9808" t="str">
            <v>no</v>
          </cell>
        </row>
        <row r="9809">
          <cell r="A9809" t="str">
            <v>Fish Creek 01</v>
          </cell>
          <cell r="B9809" t="str">
            <v xml:space="preserve">Upper Little Wenatchee River </v>
          </cell>
          <cell r="C9809" t="str">
            <v>Wenatchee</v>
          </cell>
          <cell r="D9809" t="str">
            <v>no</v>
          </cell>
          <cell r="E9809" t="str">
            <v>no</v>
          </cell>
          <cell r="F9809" t="str">
            <v>yes</v>
          </cell>
        </row>
        <row r="9810">
          <cell r="A9810" t="str">
            <v>Fish Lake Run 01</v>
          </cell>
          <cell r="B9810" t="str">
            <v>Wenatchee River-Beaver Creek</v>
          </cell>
          <cell r="C9810" t="str">
            <v>Wenatchee</v>
          </cell>
          <cell r="D9810" t="str">
            <v>yes</v>
          </cell>
          <cell r="E9810" t="str">
            <v>yes</v>
          </cell>
          <cell r="F9810" t="str">
            <v>no</v>
          </cell>
        </row>
        <row r="9811">
          <cell r="A9811" t="str">
            <v>Fish Lake Run 02</v>
          </cell>
          <cell r="B9811" t="str">
            <v>Wenatchee River-Beaver Creek</v>
          </cell>
          <cell r="C9811" t="str">
            <v>Wenatchee</v>
          </cell>
          <cell r="D9811" t="str">
            <v>no</v>
          </cell>
          <cell r="E9811" t="str">
            <v>yes</v>
          </cell>
          <cell r="F9811" t="str">
            <v>no</v>
          </cell>
        </row>
        <row r="9812">
          <cell r="A9812" t="str">
            <v>Foggy Dew Creek 01</v>
          </cell>
          <cell r="B9812" t="str">
            <v>Gold Creek</v>
          </cell>
          <cell r="C9812" t="str">
            <v>Methow</v>
          </cell>
          <cell r="D9812" t="str">
            <v>yes</v>
          </cell>
          <cell r="E9812" t="str">
            <v>yes</v>
          </cell>
          <cell r="F9812" t="str">
            <v>yes</v>
          </cell>
        </row>
        <row r="9813">
          <cell r="A9813" t="str">
            <v>Foggy Dew Creek 02</v>
          </cell>
          <cell r="B9813" t="str">
            <v>Gold Creek</v>
          </cell>
          <cell r="C9813" t="str">
            <v>Methow</v>
          </cell>
          <cell r="D9813" t="str">
            <v>yes</v>
          </cell>
          <cell r="E9813" t="str">
            <v>yes</v>
          </cell>
          <cell r="F9813" t="str">
            <v>yes</v>
          </cell>
        </row>
        <row r="9814">
          <cell r="A9814" t="str">
            <v>Foggy Dew Creek 03</v>
          </cell>
          <cell r="B9814" t="str">
            <v>Gold Creek</v>
          </cell>
          <cell r="C9814" t="str">
            <v>Methow</v>
          </cell>
          <cell r="D9814" t="str">
            <v>yes</v>
          </cell>
          <cell r="E9814" t="str">
            <v>yes</v>
          </cell>
          <cell r="F9814" t="str">
            <v>yes</v>
          </cell>
        </row>
        <row r="9815">
          <cell r="A9815" t="str">
            <v>Foggy Dew Creek 04</v>
          </cell>
          <cell r="B9815" t="str">
            <v>Gold Creek</v>
          </cell>
          <cell r="C9815" t="str">
            <v>Methow</v>
          </cell>
          <cell r="D9815" t="str">
            <v>yes</v>
          </cell>
          <cell r="E9815" t="str">
            <v>yes</v>
          </cell>
          <cell r="F9815" t="str">
            <v>yes</v>
          </cell>
        </row>
        <row r="9816">
          <cell r="A9816" t="str">
            <v>Frazer Creek 01</v>
          </cell>
          <cell r="B9816" t="str">
            <v xml:space="preserve">Lower Beaver Creek </v>
          </cell>
          <cell r="C9816" t="str">
            <v>Methow</v>
          </cell>
          <cell r="D9816" t="str">
            <v>no</v>
          </cell>
          <cell r="E9816" t="str">
            <v>no</v>
          </cell>
          <cell r="F9816" t="str">
            <v>no</v>
          </cell>
        </row>
        <row r="9817">
          <cell r="A9817" t="str">
            <v>Frazer Creek 02</v>
          </cell>
          <cell r="B9817" t="str">
            <v xml:space="preserve">Lower Beaver Creek </v>
          </cell>
          <cell r="C9817" t="str">
            <v>Methow</v>
          </cell>
          <cell r="D9817" t="str">
            <v>no</v>
          </cell>
          <cell r="E9817" t="str">
            <v>no</v>
          </cell>
          <cell r="F9817" t="str">
            <v>no</v>
          </cell>
        </row>
        <row r="9818">
          <cell r="A9818" t="str">
            <v>Frazer Creek 03</v>
          </cell>
          <cell r="B9818" t="str">
            <v xml:space="preserve">Lower Beaver Creek </v>
          </cell>
          <cell r="C9818" t="str">
            <v>Methow</v>
          </cell>
          <cell r="D9818" t="str">
            <v>no</v>
          </cell>
          <cell r="E9818" t="str">
            <v>no</v>
          </cell>
          <cell r="F9818" t="str">
            <v>no</v>
          </cell>
        </row>
        <row r="9819">
          <cell r="A9819" t="str">
            <v>French Creek 01</v>
          </cell>
          <cell r="B9819" t="str">
            <v xml:space="preserve">Upper Icicle Creek </v>
          </cell>
          <cell r="C9819" t="str">
            <v>Wenatchee</v>
          </cell>
          <cell r="D9819" t="str">
            <v>no</v>
          </cell>
          <cell r="E9819" t="str">
            <v>no</v>
          </cell>
          <cell r="F9819" t="str">
            <v>yes</v>
          </cell>
        </row>
        <row r="9820">
          <cell r="A9820" t="str">
            <v>French Creek 02</v>
          </cell>
          <cell r="B9820" t="str">
            <v>French Creek (Wenatchee)</v>
          </cell>
          <cell r="C9820" t="str">
            <v>Wenatchee</v>
          </cell>
          <cell r="D9820" t="str">
            <v>no</v>
          </cell>
          <cell r="E9820" t="str">
            <v>no</v>
          </cell>
          <cell r="F9820" t="str">
            <v>yes</v>
          </cell>
        </row>
        <row r="9821">
          <cell r="A9821" t="str">
            <v>French Creek 03</v>
          </cell>
          <cell r="B9821" t="str">
            <v>French Creek (Wenatchee)</v>
          </cell>
          <cell r="C9821" t="str">
            <v>Wenatchee</v>
          </cell>
          <cell r="D9821" t="str">
            <v>no</v>
          </cell>
          <cell r="E9821" t="str">
            <v>no</v>
          </cell>
          <cell r="F9821" t="str">
            <v>yes</v>
          </cell>
        </row>
        <row r="9822">
          <cell r="A9822" t="str">
            <v>French Creek 04</v>
          </cell>
          <cell r="B9822" t="str">
            <v>French Creek (Wenatchee)</v>
          </cell>
          <cell r="C9822" t="str">
            <v>Wenatchee</v>
          </cell>
          <cell r="D9822" t="str">
            <v>no</v>
          </cell>
          <cell r="E9822" t="str">
            <v>no</v>
          </cell>
          <cell r="F9822" t="str">
            <v>yes</v>
          </cell>
        </row>
        <row r="9823">
          <cell r="A9823" t="str">
            <v>French Creek 05</v>
          </cell>
          <cell r="B9823" t="str">
            <v>French Creek (Wenatchee)</v>
          </cell>
          <cell r="C9823" t="str">
            <v>Wenatchee</v>
          </cell>
          <cell r="D9823" t="str">
            <v>no</v>
          </cell>
          <cell r="E9823" t="str">
            <v>no</v>
          </cell>
          <cell r="F9823" t="str">
            <v>yes</v>
          </cell>
        </row>
        <row r="9824">
          <cell r="A9824" t="str">
            <v>French Creek 06</v>
          </cell>
          <cell r="B9824" t="str">
            <v>French Creek (Wenatchee)</v>
          </cell>
          <cell r="C9824" t="str">
            <v>Wenatchee</v>
          </cell>
          <cell r="D9824" t="str">
            <v>no</v>
          </cell>
          <cell r="E9824" t="str">
            <v>no</v>
          </cell>
          <cell r="F9824" t="str">
            <v>yes</v>
          </cell>
        </row>
        <row r="9825">
          <cell r="A9825" t="str">
            <v>Freund Creek 01</v>
          </cell>
          <cell r="B9825" t="str">
            <v>Chumstick Creek</v>
          </cell>
          <cell r="C9825" t="str">
            <v>Wenatchee</v>
          </cell>
          <cell r="D9825" t="str">
            <v>no</v>
          </cell>
          <cell r="E9825" t="str">
            <v>yes</v>
          </cell>
          <cell r="F9825" t="str">
            <v>no</v>
          </cell>
        </row>
        <row r="9826">
          <cell r="A9826" t="str">
            <v>Gate Creek 01</v>
          </cell>
          <cell r="B9826" t="str">
            <v xml:space="preserve">Lower Chiwawa River </v>
          </cell>
          <cell r="C9826" t="str">
            <v>Wenatchee</v>
          </cell>
          <cell r="D9826" t="str">
            <v>no</v>
          </cell>
          <cell r="E9826" t="str">
            <v>yes</v>
          </cell>
          <cell r="F9826" t="str">
            <v>no</v>
          </cell>
        </row>
        <row r="9827">
          <cell r="A9827" t="str">
            <v>Gill Creek 01</v>
          </cell>
          <cell r="B9827" t="str">
            <v xml:space="preserve">Lower Nason Creek </v>
          </cell>
          <cell r="C9827" t="str">
            <v>Wenatchee</v>
          </cell>
          <cell r="D9827" t="str">
            <v>no</v>
          </cell>
          <cell r="E9827" t="str">
            <v>yes</v>
          </cell>
          <cell r="F9827" t="str">
            <v>no</v>
          </cell>
        </row>
        <row r="9828">
          <cell r="A9828" t="str">
            <v>Goat Creek 01</v>
          </cell>
          <cell r="B9828" t="str">
            <v xml:space="preserve">Goat Creek </v>
          </cell>
          <cell r="C9828" t="str">
            <v>Methow</v>
          </cell>
          <cell r="D9828" t="str">
            <v>yes</v>
          </cell>
          <cell r="E9828" t="str">
            <v>yes</v>
          </cell>
          <cell r="F9828" t="str">
            <v>yes</v>
          </cell>
        </row>
        <row r="9829">
          <cell r="A9829" t="str">
            <v>Goat Creek 02</v>
          </cell>
          <cell r="B9829" t="str">
            <v xml:space="preserve">Goat Creek </v>
          </cell>
          <cell r="C9829" t="str">
            <v>Methow</v>
          </cell>
          <cell r="D9829" t="str">
            <v>yes</v>
          </cell>
          <cell r="E9829" t="str">
            <v>yes</v>
          </cell>
          <cell r="F9829" t="str">
            <v>yes</v>
          </cell>
        </row>
        <row r="9830">
          <cell r="A9830" t="str">
            <v>Goat Creek 03</v>
          </cell>
          <cell r="B9830" t="str">
            <v xml:space="preserve">Goat Creek </v>
          </cell>
          <cell r="C9830" t="str">
            <v>Methow</v>
          </cell>
          <cell r="D9830" t="str">
            <v>yes</v>
          </cell>
          <cell r="E9830" t="str">
            <v>no</v>
          </cell>
          <cell r="F9830" t="str">
            <v>yes</v>
          </cell>
        </row>
        <row r="9831">
          <cell r="A9831" t="str">
            <v>Goat Creek 04</v>
          </cell>
          <cell r="B9831" t="str">
            <v xml:space="preserve">Goat Creek </v>
          </cell>
          <cell r="C9831" t="str">
            <v>Methow</v>
          </cell>
          <cell r="D9831" t="str">
            <v>no</v>
          </cell>
          <cell r="E9831" t="str">
            <v>no</v>
          </cell>
          <cell r="F9831" t="str">
            <v>yes</v>
          </cell>
        </row>
        <row r="9832">
          <cell r="A9832" t="str">
            <v>Goat Creek 05</v>
          </cell>
          <cell r="B9832" t="str">
            <v xml:space="preserve">Goat Creek </v>
          </cell>
          <cell r="C9832" t="str">
            <v>Methow</v>
          </cell>
          <cell r="D9832" t="str">
            <v>no</v>
          </cell>
          <cell r="E9832" t="str">
            <v>no</v>
          </cell>
          <cell r="F9832" t="str">
            <v>yes</v>
          </cell>
        </row>
        <row r="9833">
          <cell r="A9833" t="str">
            <v>Goat Creek 06</v>
          </cell>
          <cell r="B9833" t="str">
            <v xml:space="preserve">Goat Creek </v>
          </cell>
          <cell r="C9833" t="str">
            <v>Methow</v>
          </cell>
          <cell r="D9833" t="str">
            <v>no</v>
          </cell>
          <cell r="E9833" t="str">
            <v>no</v>
          </cell>
          <cell r="F9833" t="str">
            <v>yes</v>
          </cell>
        </row>
        <row r="9834">
          <cell r="A9834" t="str">
            <v>Goat Creek 07</v>
          </cell>
          <cell r="B9834" t="str">
            <v xml:space="preserve">Goat Creek </v>
          </cell>
          <cell r="C9834" t="str">
            <v>Methow</v>
          </cell>
          <cell r="D9834" t="str">
            <v>no</v>
          </cell>
          <cell r="E9834" t="str">
            <v>no</v>
          </cell>
          <cell r="F9834" t="str">
            <v>yes</v>
          </cell>
        </row>
        <row r="9835">
          <cell r="A9835" t="str">
            <v>Goat Creek 08</v>
          </cell>
          <cell r="B9835" t="str">
            <v xml:space="preserve">Goat Creek </v>
          </cell>
          <cell r="C9835" t="str">
            <v>Methow</v>
          </cell>
          <cell r="D9835" t="str">
            <v>no</v>
          </cell>
          <cell r="E9835" t="str">
            <v>no</v>
          </cell>
          <cell r="F9835" t="str">
            <v>yes</v>
          </cell>
        </row>
        <row r="9836">
          <cell r="A9836" t="str">
            <v>Goat Creek 09</v>
          </cell>
          <cell r="B9836" t="str">
            <v xml:space="preserve">Goat Creek </v>
          </cell>
          <cell r="C9836" t="str">
            <v>Methow</v>
          </cell>
          <cell r="D9836" t="str">
            <v>no</v>
          </cell>
          <cell r="E9836" t="str">
            <v>no</v>
          </cell>
          <cell r="F9836" t="str">
            <v>yes</v>
          </cell>
        </row>
        <row r="9837">
          <cell r="A9837" t="str">
            <v>Gold Creek 01</v>
          </cell>
          <cell r="B9837" t="str">
            <v>Methow River-Texas Creek</v>
          </cell>
          <cell r="C9837" t="str">
            <v>Methow</v>
          </cell>
          <cell r="D9837" t="str">
            <v>yes</v>
          </cell>
          <cell r="E9837" t="str">
            <v>yes</v>
          </cell>
          <cell r="F9837" t="str">
            <v>yes</v>
          </cell>
        </row>
        <row r="9838">
          <cell r="A9838" t="str">
            <v>Gold Creek 02</v>
          </cell>
          <cell r="B9838" t="str">
            <v>Gold Creek</v>
          </cell>
          <cell r="C9838" t="str">
            <v>Methow</v>
          </cell>
          <cell r="D9838" t="str">
            <v>no</v>
          </cell>
          <cell r="E9838" t="str">
            <v>yes</v>
          </cell>
          <cell r="F9838" t="str">
            <v>no</v>
          </cell>
        </row>
        <row r="9839">
          <cell r="A9839" t="str">
            <v>Gold Creek 03</v>
          </cell>
          <cell r="B9839" t="str">
            <v>Gold Creek</v>
          </cell>
          <cell r="C9839" t="str">
            <v>Methow</v>
          </cell>
          <cell r="D9839" t="str">
            <v>yes</v>
          </cell>
          <cell r="E9839" t="str">
            <v>yes</v>
          </cell>
          <cell r="F9839" t="str">
            <v>yes</v>
          </cell>
        </row>
        <row r="9840">
          <cell r="A9840" t="str">
            <v>Gold Creek 04</v>
          </cell>
          <cell r="B9840" t="str">
            <v>Gold Creek</v>
          </cell>
          <cell r="C9840" t="str">
            <v>Methow</v>
          </cell>
          <cell r="D9840" t="str">
            <v>yes</v>
          </cell>
          <cell r="E9840" t="str">
            <v>yes</v>
          </cell>
          <cell r="F9840" t="str">
            <v>yes</v>
          </cell>
        </row>
        <row r="9841">
          <cell r="A9841" t="str">
            <v>Gold Creek 05</v>
          </cell>
          <cell r="B9841" t="str">
            <v>Gold Creek</v>
          </cell>
          <cell r="C9841" t="str">
            <v>Methow</v>
          </cell>
          <cell r="D9841" t="str">
            <v>yes</v>
          </cell>
          <cell r="E9841" t="str">
            <v>yes</v>
          </cell>
          <cell r="F9841" t="str">
            <v>yes</v>
          </cell>
        </row>
        <row r="9842">
          <cell r="A9842" t="str">
            <v>Gold Creek North Fork 01</v>
          </cell>
          <cell r="B9842" t="str">
            <v>Gold Creek</v>
          </cell>
          <cell r="C9842" t="str">
            <v>Methow</v>
          </cell>
          <cell r="D9842" t="str">
            <v>yes</v>
          </cell>
          <cell r="E9842" t="str">
            <v>yes</v>
          </cell>
          <cell r="F9842" t="str">
            <v>yes</v>
          </cell>
        </row>
        <row r="9843">
          <cell r="A9843" t="str">
            <v>Gold Creek South Fork 01</v>
          </cell>
          <cell r="B9843" t="str">
            <v xml:space="preserve">South Fork Gold Creek </v>
          </cell>
          <cell r="C9843" t="str">
            <v>Methow</v>
          </cell>
          <cell r="D9843" t="str">
            <v>yes</v>
          </cell>
          <cell r="E9843" t="str">
            <v>yes</v>
          </cell>
          <cell r="F9843" t="str">
            <v>yes</v>
          </cell>
        </row>
        <row r="9844">
          <cell r="A9844" t="str">
            <v>Gold Creek South Fork 02</v>
          </cell>
          <cell r="B9844" t="str">
            <v xml:space="preserve">South Fork Gold Creek </v>
          </cell>
          <cell r="C9844" t="str">
            <v>Methow</v>
          </cell>
          <cell r="D9844" t="str">
            <v>yes</v>
          </cell>
          <cell r="E9844" t="str">
            <v>yes</v>
          </cell>
          <cell r="F9844" t="str">
            <v>yes</v>
          </cell>
        </row>
        <row r="9845">
          <cell r="A9845" t="str">
            <v>Gold Creek South Fork 03</v>
          </cell>
          <cell r="B9845" t="str">
            <v xml:space="preserve">South Fork Gold Creek </v>
          </cell>
          <cell r="C9845" t="str">
            <v>Methow</v>
          </cell>
          <cell r="D9845" t="str">
            <v>yes</v>
          </cell>
          <cell r="E9845" t="str">
            <v>yes</v>
          </cell>
          <cell r="F9845" t="str">
            <v>yes</v>
          </cell>
        </row>
        <row r="9846">
          <cell r="A9846" t="str">
            <v>Gold Creek South Fork 04</v>
          </cell>
          <cell r="B9846" t="str">
            <v xml:space="preserve">South Fork Gold Creek </v>
          </cell>
          <cell r="C9846" t="str">
            <v>Methow</v>
          </cell>
          <cell r="D9846" t="str">
            <v>no</v>
          </cell>
          <cell r="E9846" t="str">
            <v>no</v>
          </cell>
          <cell r="F9846" t="str">
            <v>yes</v>
          </cell>
        </row>
        <row r="9847">
          <cell r="A9847" t="str">
            <v>Goose Creek 01</v>
          </cell>
          <cell r="B9847" t="str">
            <v xml:space="preserve">Lower Chiwawa River </v>
          </cell>
          <cell r="C9847" t="str">
            <v>Wenatchee</v>
          </cell>
          <cell r="D9847" t="str">
            <v>yes</v>
          </cell>
          <cell r="E9847" t="str">
            <v>yes</v>
          </cell>
          <cell r="F9847" t="str">
            <v>no</v>
          </cell>
        </row>
        <row r="9848">
          <cell r="A9848" t="str">
            <v>Hancock Creek 01</v>
          </cell>
          <cell r="B9848" t="str">
            <v>Methow River-Fawn Creek</v>
          </cell>
          <cell r="C9848" t="str">
            <v>Methow</v>
          </cell>
          <cell r="D9848" t="str">
            <v>yes</v>
          </cell>
          <cell r="E9848" t="str">
            <v>yes</v>
          </cell>
          <cell r="F9848" t="str">
            <v>yes</v>
          </cell>
        </row>
        <row r="9849">
          <cell r="A9849" t="str">
            <v>Hansel Creek 01</v>
          </cell>
          <cell r="B9849" t="str">
            <v xml:space="preserve">Lower Peshastin Creek </v>
          </cell>
          <cell r="C9849" t="str">
            <v>Wenatchee</v>
          </cell>
          <cell r="D9849" t="str">
            <v>no</v>
          </cell>
          <cell r="E9849" t="str">
            <v>yes</v>
          </cell>
          <cell r="F9849" t="str">
            <v>no</v>
          </cell>
        </row>
        <row r="9850">
          <cell r="A9850" t="str">
            <v>Henry Creek 01</v>
          </cell>
          <cell r="B9850" t="str">
            <v xml:space="preserve">Upper Nason Creek </v>
          </cell>
          <cell r="C9850" t="str">
            <v>Wenatchee</v>
          </cell>
          <cell r="D9850" t="str">
            <v>no</v>
          </cell>
          <cell r="E9850" t="str">
            <v>no</v>
          </cell>
          <cell r="F9850" t="str">
            <v>yes</v>
          </cell>
        </row>
        <row r="9851">
          <cell r="A9851" t="str">
            <v>Hornet Creek 01</v>
          </cell>
          <cell r="B9851" t="str">
            <v xml:space="preserve">Lower Mad River </v>
          </cell>
          <cell r="C9851" t="str">
            <v>Entiat</v>
          </cell>
          <cell r="D9851" t="str">
            <v>yes</v>
          </cell>
          <cell r="E9851" t="str">
            <v>yes</v>
          </cell>
          <cell r="F9851" t="str">
            <v>yes</v>
          </cell>
        </row>
        <row r="9852">
          <cell r="A9852" t="str">
            <v>Hornet Creek 02</v>
          </cell>
          <cell r="B9852" t="str">
            <v xml:space="preserve">Lower Mad River </v>
          </cell>
          <cell r="C9852" t="str">
            <v>Entiat</v>
          </cell>
          <cell r="D9852" t="str">
            <v>no</v>
          </cell>
          <cell r="E9852" t="str">
            <v>yes</v>
          </cell>
          <cell r="F9852" t="str">
            <v>no</v>
          </cell>
        </row>
        <row r="9853">
          <cell r="A9853" t="str">
            <v>Hornet Draw 01</v>
          </cell>
          <cell r="B9853" t="str">
            <v xml:space="preserve">Libby Creek </v>
          </cell>
          <cell r="C9853" t="str">
            <v>Methow</v>
          </cell>
          <cell r="D9853" t="str">
            <v>no</v>
          </cell>
          <cell r="E9853" t="str">
            <v>yes</v>
          </cell>
          <cell r="F9853" t="str">
            <v>no</v>
          </cell>
        </row>
        <row r="9854">
          <cell r="A9854" t="str">
            <v>Icicle Creek Lower 01</v>
          </cell>
          <cell r="B9854" t="str">
            <v xml:space="preserve">Lower Icicle Creek </v>
          </cell>
          <cell r="C9854" t="str">
            <v>Wenatchee</v>
          </cell>
          <cell r="D9854" t="str">
            <v>yes</v>
          </cell>
          <cell r="E9854" t="str">
            <v>yes</v>
          </cell>
          <cell r="F9854" t="str">
            <v>yes</v>
          </cell>
        </row>
        <row r="9855">
          <cell r="A9855" t="str">
            <v>Icicle Creek Lower 02</v>
          </cell>
          <cell r="B9855" t="str">
            <v xml:space="preserve">Lower Icicle Creek </v>
          </cell>
          <cell r="C9855" t="str">
            <v>Wenatchee</v>
          </cell>
          <cell r="D9855" t="str">
            <v>yes</v>
          </cell>
          <cell r="E9855" t="str">
            <v>yes</v>
          </cell>
          <cell r="F9855" t="str">
            <v>yes</v>
          </cell>
        </row>
        <row r="9856">
          <cell r="A9856" t="str">
            <v>Icicle Creek Lower 03</v>
          </cell>
          <cell r="B9856" t="str">
            <v xml:space="preserve">Lower Icicle Creek </v>
          </cell>
          <cell r="C9856" t="str">
            <v>Wenatchee</v>
          </cell>
          <cell r="D9856" t="str">
            <v>yes</v>
          </cell>
          <cell r="E9856" t="str">
            <v>yes</v>
          </cell>
          <cell r="F9856" t="str">
            <v>yes</v>
          </cell>
        </row>
        <row r="9857">
          <cell r="A9857" t="str">
            <v>Icicle Creek Lower 04</v>
          </cell>
          <cell r="B9857" t="str">
            <v xml:space="preserve">Lower Icicle Creek </v>
          </cell>
          <cell r="C9857" t="str">
            <v>Wenatchee</v>
          </cell>
          <cell r="D9857" t="str">
            <v>yes</v>
          </cell>
          <cell r="E9857" t="str">
            <v>yes</v>
          </cell>
          <cell r="F9857" t="str">
            <v>yes</v>
          </cell>
        </row>
        <row r="9858">
          <cell r="A9858" t="str">
            <v>Icicle Creek Lower 05</v>
          </cell>
          <cell r="B9858" t="str">
            <v xml:space="preserve">Lower Icicle Creek </v>
          </cell>
          <cell r="C9858" t="str">
            <v>Wenatchee</v>
          </cell>
          <cell r="D9858" t="str">
            <v>yes</v>
          </cell>
          <cell r="E9858" t="str">
            <v>yes</v>
          </cell>
          <cell r="F9858" t="str">
            <v>yes</v>
          </cell>
        </row>
        <row r="9859">
          <cell r="A9859" t="str">
            <v>Icicle Creek Lower 06</v>
          </cell>
          <cell r="B9859" t="str">
            <v xml:space="preserve">Lower Icicle Creek </v>
          </cell>
          <cell r="C9859" t="str">
            <v>Wenatchee</v>
          </cell>
          <cell r="D9859" t="str">
            <v>no</v>
          </cell>
          <cell r="E9859" t="str">
            <v>no</v>
          </cell>
          <cell r="F9859" t="str">
            <v>yes</v>
          </cell>
        </row>
        <row r="9860">
          <cell r="A9860" t="str">
            <v>Icicle Creek Lower 07</v>
          </cell>
          <cell r="B9860" t="str">
            <v xml:space="preserve">Lower Icicle Creek </v>
          </cell>
          <cell r="C9860" t="str">
            <v>Wenatchee</v>
          </cell>
          <cell r="D9860" t="str">
            <v>no</v>
          </cell>
          <cell r="E9860" t="str">
            <v>no</v>
          </cell>
          <cell r="F9860" t="str">
            <v>yes</v>
          </cell>
        </row>
        <row r="9861">
          <cell r="A9861" t="str">
            <v>Icicle Creek Lower 08</v>
          </cell>
          <cell r="B9861" t="str">
            <v xml:space="preserve">Lower Icicle Creek </v>
          </cell>
          <cell r="C9861" t="str">
            <v>Wenatchee</v>
          </cell>
          <cell r="D9861" t="str">
            <v>no</v>
          </cell>
          <cell r="E9861" t="str">
            <v>no</v>
          </cell>
          <cell r="F9861" t="str">
            <v>yes</v>
          </cell>
        </row>
        <row r="9862">
          <cell r="A9862" t="str">
            <v>Icicle Creek Middle 01</v>
          </cell>
          <cell r="B9862" t="str">
            <v xml:space="preserve">Middle Icicle Creek </v>
          </cell>
          <cell r="C9862" t="str">
            <v>Wenatchee</v>
          </cell>
          <cell r="D9862" t="str">
            <v>no</v>
          </cell>
          <cell r="E9862" t="str">
            <v>no</v>
          </cell>
          <cell r="F9862" t="str">
            <v>yes</v>
          </cell>
        </row>
        <row r="9863">
          <cell r="A9863" t="str">
            <v>Icicle Creek Middle 02</v>
          </cell>
          <cell r="B9863" t="str">
            <v xml:space="preserve">Middle Icicle Creek </v>
          </cell>
          <cell r="C9863" t="str">
            <v>Wenatchee</v>
          </cell>
          <cell r="D9863" t="str">
            <v>no</v>
          </cell>
          <cell r="E9863" t="str">
            <v>no</v>
          </cell>
          <cell r="F9863" t="str">
            <v>yes</v>
          </cell>
        </row>
        <row r="9864">
          <cell r="A9864" t="str">
            <v>Icicle Creek Middle 03</v>
          </cell>
          <cell r="B9864" t="str">
            <v xml:space="preserve">Middle Icicle Creek </v>
          </cell>
          <cell r="C9864" t="str">
            <v>Wenatchee</v>
          </cell>
          <cell r="D9864" t="str">
            <v>no</v>
          </cell>
          <cell r="E9864" t="str">
            <v>no</v>
          </cell>
          <cell r="F9864" t="str">
            <v>yes</v>
          </cell>
        </row>
        <row r="9865">
          <cell r="A9865" t="str">
            <v>Icicle Creek Middle 04</v>
          </cell>
          <cell r="B9865" t="str">
            <v xml:space="preserve">Middle Icicle Creek </v>
          </cell>
          <cell r="C9865" t="str">
            <v>Wenatchee</v>
          </cell>
          <cell r="D9865" t="str">
            <v>no</v>
          </cell>
          <cell r="E9865" t="str">
            <v>no</v>
          </cell>
          <cell r="F9865" t="str">
            <v>yes</v>
          </cell>
        </row>
        <row r="9866">
          <cell r="A9866" t="str">
            <v>Icicle Creek Middle 05</v>
          </cell>
          <cell r="B9866" t="str">
            <v xml:space="preserve">Middle Icicle Creek </v>
          </cell>
          <cell r="C9866" t="str">
            <v>Wenatchee</v>
          </cell>
          <cell r="D9866" t="str">
            <v>no</v>
          </cell>
          <cell r="E9866" t="str">
            <v>no</v>
          </cell>
          <cell r="F9866" t="str">
            <v>yes</v>
          </cell>
        </row>
        <row r="9867">
          <cell r="A9867" t="str">
            <v>Icicle Creek Middle 06</v>
          </cell>
          <cell r="B9867" t="str">
            <v xml:space="preserve">Middle Icicle Creek </v>
          </cell>
          <cell r="C9867" t="str">
            <v>Wenatchee</v>
          </cell>
          <cell r="D9867" t="str">
            <v>no</v>
          </cell>
          <cell r="E9867" t="str">
            <v>no</v>
          </cell>
          <cell r="F9867" t="str">
            <v>yes</v>
          </cell>
        </row>
        <row r="9868">
          <cell r="A9868" t="str">
            <v>Icicle Creek Middle 07</v>
          </cell>
          <cell r="B9868" t="str">
            <v xml:space="preserve">Middle Icicle Creek </v>
          </cell>
          <cell r="C9868" t="str">
            <v>Wenatchee</v>
          </cell>
          <cell r="D9868" t="str">
            <v>no</v>
          </cell>
          <cell r="E9868" t="str">
            <v>no</v>
          </cell>
          <cell r="F9868" t="str">
            <v>yes</v>
          </cell>
        </row>
        <row r="9869">
          <cell r="A9869" t="str">
            <v>Icicle Creek Middle 08</v>
          </cell>
          <cell r="B9869" t="str">
            <v xml:space="preserve">Middle Icicle Creek </v>
          </cell>
          <cell r="C9869" t="str">
            <v>Wenatchee</v>
          </cell>
          <cell r="D9869" t="str">
            <v>no</v>
          </cell>
          <cell r="E9869" t="str">
            <v>no</v>
          </cell>
          <cell r="F9869" t="str">
            <v>yes</v>
          </cell>
        </row>
        <row r="9870">
          <cell r="A9870" t="str">
            <v>Icicle Creek Middle 09</v>
          </cell>
          <cell r="B9870" t="str">
            <v xml:space="preserve">Middle Icicle Creek </v>
          </cell>
          <cell r="C9870" t="str">
            <v>Wenatchee</v>
          </cell>
          <cell r="D9870" t="str">
            <v>no</v>
          </cell>
          <cell r="E9870" t="str">
            <v>no</v>
          </cell>
          <cell r="F9870" t="str">
            <v>yes</v>
          </cell>
        </row>
        <row r="9871">
          <cell r="A9871" t="str">
            <v>Icicle Creek Middle 10</v>
          </cell>
          <cell r="B9871" t="str">
            <v xml:space="preserve">Middle Icicle Creek </v>
          </cell>
          <cell r="C9871" t="str">
            <v>Wenatchee</v>
          </cell>
          <cell r="D9871" t="str">
            <v>no</v>
          </cell>
          <cell r="E9871" t="str">
            <v>no</v>
          </cell>
          <cell r="F9871" t="str">
            <v>yes</v>
          </cell>
        </row>
        <row r="9872">
          <cell r="A9872" t="str">
            <v>Icicle Creek Middle 11</v>
          </cell>
          <cell r="B9872" t="str">
            <v xml:space="preserve">Upper Icicle Creek </v>
          </cell>
          <cell r="C9872" t="str">
            <v>Wenatchee</v>
          </cell>
          <cell r="D9872" t="str">
            <v>no</v>
          </cell>
          <cell r="E9872" t="str">
            <v>no</v>
          </cell>
          <cell r="F9872" t="str">
            <v>yes</v>
          </cell>
        </row>
        <row r="9873">
          <cell r="A9873" t="str">
            <v>Icicle Creek Upper 01</v>
          </cell>
          <cell r="B9873" t="str">
            <v xml:space="preserve">Upper Icicle Creek </v>
          </cell>
          <cell r="C9873" t="str">
            <v>Wenatchee</v>
          </cell>
          <cell r="D9873" t="str">
            <v>no</v>
          </cell>
          <cell r="E9873" t="str">
            <v>no</v>
          </cell>
          <cell r="F9873" t="str">
            <v>yes</v>
          </cell>
        </row>
        <row r="9874">
          <cell r="A9874" t="str">
            <v>Icicle Creek Upper 02</v>
          </cell>
          <cell r="B9874" t="str">
            <v xml:space="preserve">Upper Icicle Creek </v>
          </cell>
          <cell r="C9874" t="str">
            <v>Wenatchee</v>
          </cell>
          <cell r="D9874" t="str">
            <v>no</v>
          </cell>
          <cell r="E9874" t="str">
            <v>no</v>
          </cell>
          <cell r="F9874" t="str">
            <v>yes</v>
          </cell>
        </row>
        <row r="9875">
          <cell r="A9875" t="str">
            <v>Icicle Creek Upper 03</v>
          </cell>
          <cell r="B9875" t="str">
            <v xml:space="preserve">Upper Icicle Creek </v>
          </cell>
          <cell r="C9875" t="str">
            <v>Wenatchee</v>
          </cell>
          <cell r="D9875" t="str">
            <v>no</v>
          </cell>
          <cell r="E9875" t="str">
            <v>no</v>
          </cell>
          <cell r="F9875" t="str">
            <v>yes</v>
          </cell>
        </row>
        <row r="9876">
          <cell r="A9876" t="str">
            <v>Icicle Creek Upper 04</v>
          </cell>
          <cell r="B9876" t="str">
            <v xml:space="preserve">Upper Icicle Creek </v>
          </cell>
          <cell r="C9876" t="str">
            <v>Wenatchee</v>
          </cell>
          <cell r="D9876" t="str">
            <v>no</v>
          </cell>
          <cell r="E9876" t="str">
            <v>no</v>
          </cell>
          <cell r="F9876" t="str">
            <v>yes</v>
          </cell>
        </row>
        <row r="9877">
          <cell r="A9877" t="str">
            <v>Icicle Creek Upper 05</v>
          </cell>
          <cell r="B9877" t="str">
            <v xml:space="preserve">Upper Icicle Creek </v>
          </cell>
          <cell r="C9877" t="str">
            <v>Wenatchee</v>
          </cell>
          <cell r="D9877" t="str">
            <v>no</v>
          </cell>
          <cell r="E9877" t="str">
            <v>no</v>
          </cell>
          <cell r="F9877" t="str">
            <v>no</v>
          </cell>
        </row>
        <row r="9878">
          <cell r="A9878" t="str">
            <v>Indian Creek 01</v>
          </cell>
          <cell r="B9878" t="str">
            <v xml:space="preserve">Tillicum Creek </v>
          </cell>
          <cell r="C9878" t="str">
            <v>Entiat</v>
          </cell>
          <cell r="D9878" t="str">
            <v>no</v>
          </cell>
          <cell r="E9878" t="str">
            <v>yes</v>
          </cell>
          <cell r="F9878" t="str">
            <v>no</v>
          </cell>
        </row>
        <row r="9879">
          <cell r="A9879" t="str">
            <v>Ingalls Creek 01</v>
          </cell>
          <cell r="B9879" t="str">
            <v xml:space="preserve">Upper Peshastin Creek </v>
          </cell>
          <cell r="C9879" t="str">
            <v>Wenatchee</v>
          </cell>
          <cell r="D9879" t="str">
            <v>yes</v>
          </cell>
          <cell r="E9879" t="str">
            <v>yes</v>
          </cell>
          <cell r="F9879" t="str">
            <v>yes</v>
          </cell>
        </row>
        <row r="9880">
          <cell r="A9880" t="str">
            <v>Ingalls Creek 02</v>
          </cell>
          <cell r="B9880" t="str">
            <v xml:space="preserve">Ingalls Creek </v>
          </cell>
          <cell r="C9880" t="str">
            <v>Wenatchee</v>
          </cell>
          <cell r="D9880" t="str">
            <v>yes</v>
          </cell>
          <cell r="E9880" t="str">
            <v>yes</v>
          </cell>
          <cell r="F9880" t="str">
            <v>yes</v>
          </cell>
        </row>
        <row r="9881">
          <cell r="A9881" t="str">
            <v>Ingalls Creek 03</v>
          </cell>
          <cell r="B9881" t="str">
            <v xml:space="preserve">Ingalls Creek </v>
          </cell>
          <cell r="C9881" t="str">
            <v>Wenatchee</v>
          </cell>
          <cell r="D9881" t="str">
            <v>no</v>
          </cell>
          <cell r="E9881" t="str">
            <v>no</v>
          </cell>
          <cell r="F9881" t="str">
            <v>yes</v>
          </cell>
        </row>
        <row r="9882">
          <cell r="A9882" t="str">
            <v>Jack Creek 01</v>
          </cell>
          <cell r="B9882" t="str">
            <v xml:space="preserve">Jack Creek </v>
          </cell>
          <cell r="C9882" t="str">
            <v>Wenatchee</v>
          </cell>
          <cell r="D9882" t="str">
            <v>no</v>
          </cell>
          <cell r="E9882" t="str">
            <v>no</v>
          </cell>
          <cell r="F9882" t="str">
            <v>yes</v>
          </cell>
        </row>
        <row r="9883">
          <cell r="A9883" t="str">
            <v>Johnson Creek 01</v>
          </cell>
          <cell r="B9883" t="str">
            <v>Johnson Creek</v>
          </cell>
          <cell r="C9883" t="str">
            <v>Okanogan</v>
          </cell>
          <cell r="D9883" t="str">
            <v>no</v>
          </cell>
          <cell r="E9883" t="str">
            <v>yes</v>
          </cell>
          <cell r="F9883" t="str">
            <v>no</v>
          </cell>
        </row>
        <row r="9884">
          <cell r="A9884" t="str">
            <v>Johnson Creek 02</v>
          </cell>
          <cell r="B9884" t="str">
            <v>Johnson Creek</v>
          </cell>
          <cell r="C9884" t="str">
            <v>Okanogan</v>
          </cell>
          <cell r="D9884" t="str">
            <v>no</v>
          </cell>
          <cell r="E9884" t="str">
            <v>yes</v>
          </cell>
          <cell r="F9884" t="str">
            <v>no</v>
          </cell>
        </row>
        <row r="9885">
          <cell r="A9885" t="str">
            <v>Johnson Creek 03</v>
          </cell>
          <cell r="B9885" t="str">
            <v>Johnson Creek</v>
          </cell>
          <cell r="C9885" t="str">
            <v>Okanogan</v>
          </cell>
          <cell r="D9885" t="str">
            <v>no</v>
          </cell>
          <cell r="E9885" t="str">
            <v>yes</v>
          </cell>
          <cell r="F9885" t="str">
            <v>no</v>
          </cell>
        </row>
        <row r="9886">
          <cell r="A9886" t="str">
            <v>Johnson Creek 04</v>
          </cell>
          <cell r="B9886" t="str">
            <v>Johnson Creek</v>
          </cell>
          <cell r="C9886" t="str">
            <v>Okanogan</v>
          </cell>
          <cell r="D9886" t="str">
            <v>no</v>
          </cell>
          <cell r="E9886" t="str">
            <v>yes</v>
          </cell>
          <cell r="F9886" t="str">
            <v>no</v>
          </cell>
        </row>
        <row r="9887">
          <cell r="A9887" t="str">
            <v>Johnson Creek 05</v>
          </cell>
          <cell r="B9887" t="str">
            <v>Johnson Creek</v>
          </cell>
          <cell r="C9887" t="str">
            <v>Okanogan</v>
          </cell>
          <cell r="D9887" t="str">
            <v>no</v>
          </cell>
          <cell r="E9887" t="str">
            <v>yes</v>
          </cell>
          <cell r="F9887" t="str">
            <v>no</v>
          </cell>
        </row>
        <row r="9888">
          <cell r="A9888" t="str">
            <v>Johnson Creek 06</v>
          </cell>
          <cell r="B9888" t="str">
            <v>Johnson Creek</v>
          </cell>
          <cell r="C9888" t="str">
            <v>Okanogan</v>
          </cell>
          <cell r="D9888" t="str">
            <v>no</v>
          </cell>
          <cell r="E9888" t="str">
            <v>yes</v>
          </cell>
          <cell r="F9888" t="str">
            <v>no</v>
          </cell>
        </row>
        <row r="9889">
          <cell r="A9889" t="str">
            <v>Johnson Creek 07</v>
          </cell>
          <cell r="B9889" t="str">
            <v>Johnson Creek</v>
          </cell>
          <cell r="C9889" t="str">
            <v>Okanogan</v>
          </cell>
          <cell r="D9889" t="str">
            <v>no</v>
          </cell>
          <cell r="E9889" t="str">
            <v>yes</v>
          </cell>
          <cell r="F9889" t="str">
            <v>no</v>
          </cell>
        </row>
        <row r="9890">
          <cell r="A9890" t="str">
            <v>Johnson Creek 08</v>
          </cell>
          <cell r="B9890" t="str">
            <v>Johnson Creek</v>
          </cell>
          <cell r="C9890" t="str">
            <v>Okanogan</v>
          </cell>
          <cell r="D9890" t="str">
            <v>no</v>
          </cell>
          <cell r="E9890" t="str">
            <v>yes</v>
          </cell>
          <cell r="F9890" t="str">
            <v>no</v>
          </cell>
        </row>
        <row r="9891">
          <cell r="A9891" t="str">
            <v>Kahler Creek 01</v>
          </cell>
          <cell r="B9891" t="str">
            <v xml:space="preserve">Lower Nason Creek </v>
          </cell>
          <cell r="C9891" t="str">
            <v>Wenatchee</v>
          </cell>
          <cell r="D9891" t="str">
            <v>yes</v>
          </cell>
          <cell r="E9891" t="str">
            <v>yes</v>
          </cell>
          <cell r="F9891" t="str">
            <v>no</v>
          </cell>
        </row>
        <row r="9892">
          <cell r="A9892" t="str">
            <v>Kloochman Creek 01</v>
          </cell>
          <cell r="B9892" t="str">
            <v xml:space="preserve">Tillicum Creek </v>
          </cell>
          <cell r="C9892" t="str">
            <v>Entiat</v>
          </cell>
          <cell r="D9892" t="str">
            <v>no</v>
          </cell>
          <cell r="E9892" t="str">
            <v>yes</v>
          </cell>
          <cell r="F9892" t="str">
            <v>no</v>
          </cell>
        </row>
        <row r="9893">
          <cell r="A9893" t="str">
            <v>Lake Creek Entiat 01</v>
          </cell>
          <cell r="B9893" t="str">
            <v>Entiat River-Lake Creek</v>
          </cell>
          <cell r="C9893" t="str">
            <v>Entiat</v>
          </cell>
          <cell r="D9893" t="str">
            <v>no</v>
          </cell>
          <cell r="E9893" t="str">
            <v>no</v>
          </cell>
          <cell r="F9893" t="str">
            <v>yes</v>
          </cell>
        </row>
        <row r="9894">
          <cell r="A9894" t="str">
            <v>Lake Creek Methow 01</v>
          </cell>
          <cell r="B9894" t="str">
            <v>Lake Creek (Methow)</v>
          </cell>
          <cell r="C9894" t="str">
            <v>Methow</v>
          </cell>
          <cell r="D9894" t="str">
            <v>yes</v>
          </cell>
          <cell r="E9894" t="str">
            <v>yes</v>
          </cell>
          <cell r="F9894" t="str">
            <v>yes</v>
          </cell>
        </row>
        <row r="9895">
          <cell r="A9895" t="str">
            <v>Lake Creek Methow 02</v>
          </cell>
          <cell r="B9895" t="str">
            <v>Lake Creek (Methow)</v>
          </cell>
          <cell r="C9895" t="str">
            <v>Methow</v>
          </cell>
          <cell r="D9895" t="str">
            <v>no</v>
          </cell>
          <cell r="E9895" t="str">
            <v>yes</v>
          </cell>
          <cell r="F9895" t="str">
            <v>yes</v>
          </cell>
        </row>
        <row r="9896">
          <cell r="A9896" t="str">
            <v>Lake Creek Methow 03</v>
          </cell>
          <cell r="B9896" t="str">
            <v>Lake Creek (Methow)</v>
          </cell>
          <cell r="C9896" t="str">
            <v>Methow</v>
          </cell>
          <cell r="D9896" t="str">
            <v>no</v>
          </cell>
          <cell r="E9896" t="str">
            <v>yes</v>
          </cell>
          <cell r="F9896" t="str">
            <v>yes</v>
          </cell>
        </row>
        <row r="9897">
          <cell r="A9897" t="str">
            <v>Lake Creek Methow 04</v>
          </cell>
          <cell r="B9897" t="str">
            <v>Lake Creek (Methow)</v>
          </cell>
          <cell r="C9897" t="str">
            <v>Methow</v>
          </cell>
          <cell r="D9897" t="str">
            <v>no</v>
          </cell>
          <cell r="E9897" t="str">
            <v>yes</v>
          </cell>
          <cell r="F9897" t="str">
            <v>yes</v>
          </cell>
        </row>
        <row r="9898">
          <cell r="A9898" t="str">
            <v>Lake Creek Methow 05</v>
          </cell>
          <cell r="B9898" t="str">
            <v>Lake Creek (Methow)</v>
          </cell>
          <cell r="C9898" t="str">
            <v>Methow</v>
          </cell>
          <cell r="D9898" t="str">
            <v>no</v>
          </cell>
          <cell r="E9898" t="str">
            <v>yes</v>
          </cell>
          <cell r="F9898" t="str">
            <v>yes</v>
          </cell>
        </row>
        <row r="9899">
          <cell r="A9899" t="str">
            <v>Lake Creek Methow 06</v>
          </cell>
          <cell r="B9899" t="str">
            <v>Lake Creek (Methow)</v>
          </cell>
          <cell r="C9899" t="str">
            <v>Methow</v>
          </cell>
          <cell r="D9899" t="str">
            <v>no</v>
          </cell>
          <cell r="E9899" t="str">
            <v>yes</v>
          </cell>
          <cell r="F9899" t="str">
            <v>yes</v>
          </cell>
        </row>
        <row r="9900">
          <cell r="A9900" t="str">
            <v>Lake Wenatchee 01</v>
          </cell>
          <cell r="B9900" t="str">
            <v xml:space="preserve">Lake Wenatchee </v>
          </cell>
          <cell r="C9900" t="str">
            <v>Wenatchee</v>
          </cell>
          <cell r="D9900" t="str">
            <v>yes</v>
          </cell>
          <cell r="E9900" t="str">
            <v>yes</v>
          </cell>
          <cell r="F9900" t="str">
            <v>yes</v>
          </cell>
        </row>
        <row r="9901">
          <cell r="A9901" t="str">
            <v>Larsen Creek 01</v>
          </cell>
          <cell r="B9901" t="str">
            <v xml:space="preserve">Lower Peshastin Creek </v>
          </cell>
          <cell r="C9901" t="str">
            <v>Wenatchee</v>
          </cell>
          <cell r="D9901" t="str">
            <v>no</v>
          </cell>
          <cell r="E9901" t="str">
            <v>no</v>
          </cell>
          <cell r="F9901" t="str">
            <v>no</v>
          </cell>
        </row>
        <row r="9902">
          <cell r="A9902" t="str">
            <v>Leland Creek 01</v>
          </cell>
          <cell r="B9902" t="str">
            <v xml:space="preserve">Upper Icicle Creek </v>
          </cell>
          <cell r="C9902" t="str">
            <v>Wenatchee</v>
          </cell>
          <cell r="D9902" t="str">
            <v>no</v>
          </cell>
          <cell r="E9902" t="str">
            <v>no</v>
          </cell>
          <cell r="F9902" t="str">
            <v>yes</v>
          </cell>
        </row>
        <row r="9903">
          <cell r="A9903" t="str">
            <v>Leland Creek 02</v>
          </cell>
          <cell r="B9903" t="str">
            <v xml:space="preserve">Upper Icicle Creek </v>
          </cell>
          <cell r="C9903" t="str">
            <v>Wenatchee</v>
          </cell>
          <cell r="D9903" t="str">
            <v>no</v>
          </cell>
          <cell r="E9903" t="str">
            <v>no</v>
          </cell>
          <cell r="F9903" t="str">
            <v>yes</v>
          </cell>
        </row>
        <row r="9904">
          <cell r="A9904" t="str">
            <v>Leland Creek 03</v>
          </cell>
          <cell r="B9904" t="str">
            <v xml:space="preserve">Upper Icicle Creek </v>
          </cell>
          <cell r="C9904" t="str">
            <v>Wenatchee</v>
          </cell>
          <cell r="D9904" t="str">
            <v>no</v>
          </cell>
          <cell r="E9904" t="str">
            <v>no</v>
          </cell>
          <cell r="F9904" t="str">
            <v>yes</v>
          </cell>
        </row>
        <row r="9905">
          <cell r="A9905" t="str">
            <v>Leland Creek 04</v>
          </cell>
          <cell r="B9905" t="str">
            <v xml:space="preserve">Upper Icicle Creek </v>
          </cell>
          <cell r="C9905" t="str">
            <v>Wenatchee</v>
          </cell>
          <cell r="D9905" t="str">
            <v>no</v>
          </cell>
          <cell r="E9905" t="str">
            <v>no</v>
          </cell>
          <cell r="F9905" t="str">
            <v>yes</v>
          </cell>
        </row>
        <row r="9906">
          <cell r="A9906" t="str">
            <v>Libby Creek 01</v>
          </cell>
          <cell r="B9906" t="str">
            <v xml:space="preserve">Libby Creek </v>
          </cell>
          <cell r="C9906" t="str">
            <v>Methow</v>
          </cell>
          <cell r="D9906" t="str">
            <v>yes</v>
          </cell>
          <cell r="E9906" t="str">
            <v>yes</v>
          </cell>
          <cell r="F9906" t="str">
            <v>yes</v>
          </cell>
        </row>
        <row r="9907">
          <cell r="A9907" t="str">
            <v>Libby Creek 02</v>
          </cell>
          <cell r="B9907" t="str">
            <v xml:space="preserve">Libby Creek </v>
          </cell>
          <cell r="C9907" t="str">
            <v>Methow</v>
          </cell>
          <cell r="D9907" t="str">
            <v>yes</v>
          </cell>
          <cell r="E9907" t="str">
            <v>yes</v>
          </cell>
          <cell r="F9907" t="str">
            <v>yes</v>
          </cell>
        </row>
        <row r="9908">
          <cell r="A9908" t="str">
            <v>Libby Creek 03</v>
          </cell>
          <cell r="B9908" t="str">
            <v xml:space="preserve">Libby Creek </v>
          </cell>
          <cell r="C9908" t="str">
            <v>Methow</v>
          </cell>
          <cell r="D9908" t="str">
            <v>yes</v>
          </cell>
          <cell r="E9908" t="str">
            <v>yes</v>
          </cell>
          <cell r="F9908" t="str">
            <v>yes</v>
          </cell>
        </row>
        <row r="9909">
          <cell r="A9909" t="str">
            <v>Libby Creek 04</v>
          </cell>
          <cell r="B9909" t="str">
            <v xml:space="preserve">Libby Creek </v>
          </cell>
          <cell r="C9909" t="str">
            <v>Methow</v>
          </cell>
          <cell r="D9909" t="str">
            <v>yes</v>
          </cell>
          <cell r="E9909" t="str">
            <v>yes</v>
          </cell>
          <cell r="F9909" t="str">
            <v>yes</v>
          </cell>
        </row>
        <row r="9910">
          <cell r="A9910" t="str">
            <v>Libby Creek 05</v>
          </cell>
          <cell r="B9910" t="str">
            <v xml:space="preserve">Libby Creek </v>
          </cell>
          <cell r="C9910" t="str">
            <v>Methow</v>
          </cell>
          <cell r="D9910" t="str">
            <v>yes</v>
          </cell>
          <cell r="E9910" t="str">
            <v>yes</v>
          </cell>
          <cell r="F9910" t="str">
            <v>yes</v>
          </cell>
        </row>
        <row r="9911">
          <cell r="A9911" t="str">
            <v>Libby Creek 06</v>
          </cell>
          <cell r="B9911" t="str">
            <v xml:space="preserve">Libby Creek </v>
          </cell>
          <cell r="C9911" t="str">
            <v>Methow</v>
          </cell>
          <cell r="D9911" t="str">
            <v>yes</v>
          </cell>
          <cell r="E9911" t="str">
            <v>yes</v>
          </cell>
          <cell r="F9911" t="str">
            <v>yes</v>
          </cell>
        </row>
        <row r="9912">
          <cell r="A9912" t="str">
            <v>Libby Creek 07</v>
          </cell>
          <cell r="B9912" t="str">
            <v xml:space="preserve">Libby Creek </v>
          </cell>
          <cell r="C9912" t="str">
            <v>Methow</v>
          </cell>
          <cell r="D9912" t="str">
            <v>yes</v>
          </cell>
          <cell r="E9912" t="str">
            <v>yes</v>
          </cell>
          <cell r="F9912" t="str">
            <v>yes</v>
          </cell>
        </row>
        <row r="9913">
          <cell r="A9913" t="str">
            <v>Libby Creek North Fork 01</v>
          </cell>
          <cell r="B9913" t="str">
            <v xml:space="preserve">Libby Creek </v>
          </cell>
          <cell r="C9913" t="str">
            <v>Methow</v>
          </cell>
          <cell r="D9913" t="str">
            <v>no</v>
          </cell>
          <cell r="E9913" t="str">
            <v>no</v>
          </cell>
          <cell r="F9913" t="str">
            <v>no</v>
          </cell>
        </row>
        <row r="9914">
          <cell r="A9914" t="str">
            <v>Libby Creek North Fork 02</v>
          </cell>
          <cell r="B9914" t="str">
            <v xml:space="preserve">Libby Creek </v>
          </cell>
          <cell r="C9914" t="str">
            <v>Methow</v>
          </cell>
          <cell r="D9914" t="str">
            <v>no</v>
          </cell>
          <cell r="E9914" t="str">
            <v>no</v>
          </cell>
          <cell r="F9914" t="str">
            <v>no</v>
          </cell>
        </row>
        <row r="9915">
          <cell r="A9915" t="str">
            <v>Libby Creek South Fork 01</v>
          </cell>
          <cell r="B9915" t="str">
            <v xml:space="preserve">Libby Creek </v>
          </cell>
          <cell r="C9915" t="str">
            <v>Methow</v>
          </cell>
          <cell r="D9915" t="str">
            <v>no</v>
          </cell>
          <cell r="E9915" t="str">
            <v>no</v>
          </cell>
          <cell r="F9915" t="str">
            <v>no</v>
          </cell>
        </row>
        <row r="9916">
          <cell r="A9916" t="str">
            <v>Libby Creek South Fork 02</v>
          </cell>
          <cell r="B9916" t="str">
            <v xml:space="preserve">Libby Creek </v>
          </cell>
          <cell r="C9916" t="str">
            <v>Methow</v>
          </cell>
          <cell r="D9916" t="str">
            <v>no</v>
          </cell>
          <cell r="E9916" t="str">
            <v>no</v>
          </cell>
          <cell r="F9916" t="str">
            <v>no</v>
          </cell>
        </row>
        <row r="9917">
          <cell r="A9917" t="str">
            <v>Little Boulder Creek 01</v>
          </cell>
          <cell r="B9917" t="str">
            <v>Methow River-Fawn Creek</v>
          </cell>
          <cell r="C9917" t="str">
            <v>Methow</v>
          </cell>
          <cell r="D9917" t="str">
            <v>no</v>
          </cell>
          <cell r="E9917" t="str">
            <v>yes</v>
          </cell>
          <cell r="F9917" t="str">
            <v>no</v>
          </cell>
        </row>
        <row r="9918">
          <cell r="A9918" t="str">
            <v>Little Bridge Creek 01</v>
          </cell>
          <cell r="B9918" t="str">
            <v xml:space="preserve">Little Bridge Creek </v>
          </cell>
          <cell r="C9918" t="str">
            <v>Methow</v>
          </cell>
          <cell r="D9918" t="str">
            <v>no</v>
          </cell>
          <cell r="E9918" t="str">
            <v>no</v>
          </cell>
          <cell r="F9918" t="str">
            <v>no</v>
          </cell>
        </row>
        <row r="9919">
          <cell r="A9919" t="str">
            <v>Little Bridge Creek 02</v>
          </cell>
          <cell r="B9919" t="str">
            <v xml:space="preserve">Little Bridge Creek </v>
          </cell>
          <cell r="C9919" t="str">
            <v>Methow</v>
          </cell>
          <cell r="D9919" t="str">
            <v>yes</v>
          </cell>
          <cell r="E9919" t="str">
            <v>yes</v>
          </cell>
          <cell r="F9919" t="str">
            <v>yes</v>
          </cell>
        </row>
        <row r="9920">
          <cell r="A9920" t="str">
            <v>Little Bridge Creek 03</v>
          </cell>
          <cell r="B9920" t="str">
            <v xml:space="preserve">Little Bridge Creek </v>
          </cell>
          <cell r="C9920" t="str">
            <v>Methow</v>
          </cell>
          <cell r="D9920" t="str">
            <v>yes</v>
          </cell>
          <cell r="E9920" t="str">
            <v>yes</v>
          </cell>
          <cell r="F9920" t="str">
            <v>yes</v>
          </cell>
        </row>
        <row r="9921">
          <cell r="A9921" t="str">
            <v>Little Bridge Creek 04</v>
          </cell>
          <cell r="B9921" t="str">
            <v xml:space="preserve">Little Bridge Creek </v>
          </cell>
          <cell r="C9921" t="str">
            <v>Methow</v>
          </cell>
          <cell r="D9921" t="str">
            <v>yes</v>
          </cell>
          <cell r="E9921" t="str">
            <v>yes</v>
          </cell>
          <cell r="F9921" t="str">
            <v>yes</v>
          </cell>
        </row>
        <row r="9922">
          <cell r="A9922" t="str">
            <v>Little Bridge Creek 05</v>
          </cell>
          <cell r="B9922" t="str">
            <v xml:space="preserve">Little Bridge Creek </v>
          </cell>
          <cell r="C9922" t="str">
            <v>Methow</v>
          </cell>
          <cell r="D9922" t="str">
            <v>yes</v>
          </cell>
          <cell r="E9922" t="str">
            <v>yes</v>
          </cell>
          <cell r="F9922" t="str">
            <v>yes</v>
          </cell>
        </row>
        <row r="9923">
          <cell r="A9923" t="str">
            <v>Little Bridge Creek 06</v>
          </cell>
          <cell r="B9923" t="str">
            <v xml:space="preserve">Little Bridge Creek </v>
          </cell>
          <cell r="C9923" t="str">
            <v>Methow</v>
          </cell>
          <cell r="D9923" t="str">
            <v>yes</v>
          </cell>
          <cell r="E9923" t="str">
            <v>yes</v>
          </cell>
          <cell r="F9923" t="str">
            <v>yes</v>
          </cell>
        </row>
        <row r="9924">
          <cell r="A9924" t="str">
            <v>Little Camas Creek 01</v>
          </cell>
          <cell r="B9924" t="str">
            <v xml:space="preserve">Sand Creek </v>
          </cell>
          <cell r="C9924" t="str">
            <v>Wenatchee</v>
          </cell>
          <cell r="D9924" t="str">
            <v>no</v>
          </cell>
          <cell r="E9924" t="str">
            <v>yes</v>
          </cell>
          <cell r="F9924" t="str">
            <v>no</v>
          </cell>
        </row>
        <row r="9925">
          <cell r="A9925" t="str">
            <v>Little Giant Creek 01</v>
          </cell>
          <cell r="B9925" t="str">
            <v xml:space="preserve">Upper Chiwawa River </v>
          </cell>
          <cell r="C9925" t="str">
            <v>Wenatchee</v>
          </cell>
          <cell r="D9925" t="str">
            <v>no</v>
          </cell>
          <cell r="E9925" t="str">
            <v>yes</v>
          </cell>
          <cell r="F9925" t="str">
            <v>no</v>
          </cell>
        </row>
        <row r="9926">
          <cell r="A9926" t="str">
            <v>Little Slate Creek 01</v>
          </cell>
          <cell r="B9926" t="str">
            <v xml:space="preserve">Middle Twisp River </v>
          </cell>
          <cell r="C9926" t="str">
            <v>Methow</v>
          </cell>
          <cell r="D9926" t="str">
            <v>no</v>
          </cell>
          <cell r="E9926" t="str">
            <v>no</v>
          </cell>
          <cell r="F9926" t="str">
            <v>no</v>
          </cell>
        </row>
        <row r="9927">
          <cell r="A9927" t="str">
            <v>Little Wenatchee River Lower 01</v>
          </cell>
          <cell r="B9927" t="str">
            <v xml:space="preserve">Lower Little Wenatchee River </v>
          </cell>
          <cell r="C9927" t="str">
            <v>Wenatchee</v>
          </cell>
          <cell r="D9927" t="str">
            <v>yes</v>
          </cell>
          <cell r="E9927" t="str">
            <v>yes</v>
          </cell>
          <cell r="F9927" t="str">
            <v>yes</v>
          </cell>
        </row>
        <row r="9928">
          <cell r="A9928" t="str">
            <v>Little Wenatchee River Lower 02</v>
          </cell>
          <cell r="B9928" t="str">
            <v xml:space="preserve">Lower Little Wenatchee River </v>
          </cell>
          <cell r="C9928" t="str">
            <v>Wenatchee</v>
          </cell>
          <cell r="D9928" t="str">
            <v>yes</v>
          </cell>
          <cell r="E9928" t="str">
            <v>yes</v>
          </cell>
          <cell r="F9928" t="str">
            <v>yes</v>
          </cell>
        </row>
        <row r="9929">
          <cell r="A9929" t="str">
            <v>Little Wenatchee River Lower 03</v>
          </cell>
          <cell r="B9929" t="str">
            <v xml:space="preserve">Lower Little Wenatchee River </v>
          </cell>
          <cell r="C9929" t="str">
            <v>Wenatchee</v>
          </cell>
          <cell r="D9929" t="str">
            <v>yes</v>
          </cell>
          <cell r="E9929" t="str">
            <v>yes</v>
          </cell>
          <cell r="F9929" t="str">
            <v>yes</v>
          </cell>
        </row>
        <row r="9930">
          <cell r="A9930" t="str">
            <v>Little Wenatchee River Lower 04</v>
          </cell>
          <cell r="B9930" t="str">
            <v xml:space="preserve">Lower Little Wenatchee River </v>
          </cell>
          <cell r="C9930" t="str">
            <v>Wenatchee</v>
          </cell>
          <cell r="D9930" t="str">
            <v>yes</v>
          </cell>
          <cell r="E9930" t="str">
            <v>yes</v>
          </cell>
          <cell r="F9930" t="str">
            <v>yes</v>
          </cell>
        </row>
        <row r="9931">
          <cell r="A9931" t="str">
            <v>Little Wenatchee River Lower 05</v>
          </cell>
          <cell r="B9931" t="str">
            <v xml:space="preserve">Lower Little Wenatchee River </v>
          </cell>
          <cell r="C9931" t="str">
            <v>Wenatchee</v>
          </cell>
          <cell r="D9931" t="str">
            <v>yes</v>
          </cell>
          <cell r="E9931" t="str">
            <v>yes</v>
          </cell>
          <cell r="F9931" t="str">
            <v>yes</v>
          </cell>
        </row>
        <row r="9932">
          <cell r="A9932" t="str">
            <v>Little Wenatchee River Lower 06</v>
          </cell>
          <cell r="B9932" t="str">
            <v xml:space="preserve">Middle Little Wenatchee River </v>
          </cell>
          <cell r="C9932" t="str">
            <v>Wenatchee</v>
          </cell>
          <cell r="D9932" t="str">
            <v>no</v>
          </cell>
          <cell r="E9932" t="str">
            <v>no</v>
          </cell>
          <cell r="F9932" t="str">
            <v>yes</v>
          </cell>
        </row>
        <row r="9933">
          <cell r="A9933" t="str">
            <v>Little Wenatchee River Middle 01</v>
          </cell>
          <cell r="B9933" t="str">
            <v>Lake Creek (Wenatchee)</v>
          </cell>
          <cell r="C9933" t="str">
            <v>Wenatchee</v>
          </cell>
          <cell r="D9933" t="str">
            <v>no</v>
          </cell>
          <cell r="E9933" t="str">
            <v>no</v>
          </cell>
          <cell r="F9933" t="str">
            <v>yes</v>
          </cell>
        </row>
        <row r="9934">
          <cell r="A9934" t="str">
            <v>Little Wenatchee River Upper 01</v>
          </cell>
          <cell r="B9934" t="str">
            <v xml:space="preserve">Upper Little Wenatchee River </v>
          </cell>
          <cell r="C9934" t="str">
            <v>Wenatchee</v>
          </cell>
          <cell r="D9934" t="str">
            <v>no</v>
          </cell>
          <cell r="E9934" t="str">
            <v>no</v>
          </cell>
          <cell r="F9934" t="str">
            <v>yes</v>
          </cell>
        </row>
        <row r="9935">
          <cell r="A9935" t="str">
            <v>Little Wenatchee River Upper 02</v>
          </cell>
          <cell r="B9935" t="str">
            <v xml:space="preserve">Upper Little Wenatchee River </v>
          </cell>
          <cell r="C9935" t="str">
            <v>Wenatchee</v>
          </cell>
          <cell r="D9935" t="str">
            <v>no</v>
          </cell>
          <cell r="E9935" t="str">
            <v>no</v>
          </cell>
          <cell r="F9935" t="str">
            <v>no</v>
          </cell>
        </row>
        <row r="9936">
          <cell r="A9936" t="str">
            <v>Lost Creek 01</v>
          </cell>
          <cell r="B9936" t="str">
            <v xml:space="preserve">Lower Little Wenatchee River </v>
          </cell>
          <cell r="C9936" t="str">
            <v>Wenatchee</v>
          </cell>
          <cell r="D9936" t="str">
            <v>yes</v>
          </cell>
          <cell r="E9936" t="str">
            <v>no</v>
          </cell>
          <cell r="F9936" t="str">
            <v>no</v>
          </cell>
        </row>
        <row r="9937">
          <cell r="A9937" t="str">
            <v>Lost River Lower 01</v>
          </cell>
          <cell r="B9937" t="str">
            <v xml:space="preserve">Lower Lost River </v>
          </cell>
          <cell r="C9937" t="str">
            <v>Methow</v>
          </cell>
          <cell r="D9937" t="str">
            <v>yes</v>
          </cell>
          <cell r="E9937" t="str">
            <v>yes</v>
          </cell>
          <cell r="F9937" t="str">
            <v>yes</v>
          </cell>
        </row>
        <row r="9938">
          <cell r="A9938" t="str">
            <v>Lost River Lower 02</v>
          </cell>
          <cell r="B9938" t="str">
            <v xml:space="preserve">Lower Lost River </v>
          </cell>
          <cell r="C9938" t="str">
            <v>Methow</v>
          </cell>
          <cell r="D9938" t="str">
            <v>yes</v>
          </cell>
          <cell r="E9938" t="str">
            <v>yes</v>
          </cell>
          <cell r="F9938" t="str">
            <v>yes</v>
          </cell>
        </row>
        <row r="9939">
          <cell r="A9939" t="str">
            <v>Lost River Lower 03</v>
          </cell>
          <cell r="B9939" t="str">
            <v xml:space="preserve">Lower Lost River </v>
          </cell>
          <cell r="C9939" t="str">
            <v>Methow</v>
          </cell>
          <cell r="D9939" t="str">
            <v>yes</v>
          </cell>
          <cell r="E9939" t="str">
            <v>yes</v>
          </cell>
          <cell r="F9939" t="str">
            <v>yes</v>
          </cell>
        </row>
        <row r="9940">
          <cell r="A9940" t="str">
            <v>Lost River Lower 04</v>
          </cell>
          <cell r="B9940" t="str">
            <v xml:space="preserve">Lower Lost River </v>
          </cell>
          <cell r="C9940" t="str">
            <v>Methow</v>
          </cell>
          <cell r="D9940" t="str">
            <v>yes</v>
          </cell>
          <cell r="E9940" t="str">
            <v>yes</v>
          </cell>
          <cell r="F9940" t="str">
            <v>yes</v>
          </cell>
        </row>
        <row r="9941">
          <cell r="A9941" t="str">
            <v>Lost River Lower 05</v>
          </cell>
          <cell r="B9941" t="str">
            <v xml:space="preserve">Lower Lost River </v>
          </cell>
          <cell r="C9941" t="str">
            <v>Methow</v>
          </cell>
          <cell r="D9941" t="str">
            <v>yes</v>
          </cell>
          <cell r="E9941" t="str">
            <v>yes</v>
          </cell>
          <cell r="F9941" t="str">
            <v>yes</v>
          </cell>
        </row>
        <row r="9942">
          <cell r="A9942" t="str">
            <v>Lost River Lower 06</v>
          </cell>
          <cell r="B9942" t="str">
            <v xml:space="preserve">Lower Lost River </v>
          </cell>
          <cell r="C9942" t="str">
            <v>Methow</v>
          </cell>
          <cell r="D9942" t="str">
            <v>no</v>
          </cell>
          <cell r="E9942" t="str">
            <v>yes</v>
          </cell>
          <cell r="F9942" t="str">
            <v>yes</v>
          </cell>
        </row>
        <row r="9943">
          <cell r="A9943" t="str">
            <v>Lost River Lower 07</v>
          </cell>
          <cell r="B9943" t="str">
            <v xml:space="preserve">Upper Lost River </v>
          </cell>
          <cell r="C9943" t="str">
            <v>Methow</v>
          </cell>
          <cell r="D9943" t="str">
            <v>no</v>
          </cell>
          <cell r="E9943" t="str">
            <v>no</v>
          </cell>
          <cell r="F9943" t="str">
            <v>yes</v>
          </cell>
        </row>
        <row r="9944">
          <cell r="A9944" t="str">
            <v>Lost River Upper 01</v>
          </cell>
          <cell r="B9944" t="str">
            <v>Diamond Creek</v>
          </cell>
          <cell r="C9944" t="str">
            <v>Methow</v>
          </cell>
          <cell r="D9944" t="str">
            <v>no</v>
          </cell>
          <cell r="E9944" t="str">
            <v>no</v>
          </cell>
          <cell r="F9944" t="str">
            <v>yes</v>
          </cell>
        </row>
        <row r="9945">
          <cell r="A9945" t="str">
            <v>Lost River Upper 02</v>
          </cell>
          <cell r="B9945" t="str">
            <v>Diamond Creek</v>
          </cell>
          <cell r="C9945" t="str">
            <v>Methow</v>
          </cell>
          <cell r="D9945" t="str">
            <v>no</v>
          </cell>
          <cell r="E9945" t="str">
            <v>no</v>
          </cell>
          <cell r="F9945" t="str">
            <v>yes</v>
          </cell>
        </row>
        <row r="9946">
          <cell r="A9946" t="str">
            <v>Loup Loup Creek 01</v>
          </cell>
          <cell r="B9946" t="str">
            <v>Loup Loup Creek-Lower</v>
          </cell>
          <cell r="C9946" t="str">
            <v>Okanogan</v>
          </cell>
          <cell r="D9946" t="str">
            <v>no</v>
          </cell>
          <cell r="E9946" t="str">
            <v>yes</v>
          </cell>
          <cell r="F9946" t="str">
            <v>no</v>
          </cell>
        </row>
        <row r="9947">
          <cell r="A9947" t="str">
            <v>Loup Loup Creek 02</v>
          </cell>
          <cell r="B9947" t="str">
            <v>Loup Loup Creek-Lower</v>
          </cell>
          <cell r="C9947" t="str">
            <v>Okanogan</v>
          </cell>
          <cell r="D9947" t="str">
            <v>no</v>
          </cell>
          <cell r="E9947" t="str">
            <v>yes</v>
          </cell>
          <cell r="F9947" t="str">
            <v>no</v>
          </cell>
        </row>
        <row r="9948">
          <cell r="A9948" t="str">
            <v>Loup Loup Creek 03</v>
          </cell>
          <cell r="B9948" t="str">
            <v>Loup Loup Creek-Lower</v>
          </cell>
          <cell r="C9948" t="str">
            <v>Okanogan</v>
          </cell>
          <cell r="D9948" t="str">
            <v>no</v>
          </cell>
          <cell r="E9948" t="str">
            <v>yes</v>
          </cell>
          <cell r="F9948" t="str">
            <v>no</v>
          </cell>
        </row>
        <row r="9949">
          <cell r="A9949" t="str">
            <v>Loup Loup Creek 04</v>
          </cell>
          <cell r="B9949" t="str">
            <v>Loup Loup Creek-Lower</v>
          </cell>
          <cell r="C9949" t="str">
            <v>Okanogan</v>
          </cell>
          <cell r="D9949" t="str">
            <v>no</v>
          </cell>
          <cell r="E9949" t="str">
            <v>yes</v>
          </cell>
          <cell r="F9949" t="str">
            <v>no</v>
          </cell>
        </row>
        <row r="9950">
          <cell r="A9950" t="str">
            <v>Mad River Lower 01</v>
          </cell>
          <cell r="B9950" t="str">
            <v xml:space="preserve">Lower Mad River </v>
          </cell>
          <cell r="C9950" t="str">
            <v>Entiat</v>
          </cell>
          <cell r="D9950" t="str">
            <v>yes</v>
          </cell>
          <cell r="E9950" t="str">
            <v>yes</v>
          </cell>
          <cell r="F9950" t="str">
            <v>yes</v>
          </cell>
        </row>
        <row r="9951">
          <cell r="A9951" t="str">
            <v>Mad River Lower 02</v>
          </cell>
          <cell r="B9951" t="str">
            <v xml:space="preserve">Lower Mad River </v>
          </cell>
          <cell r="C9951" t="str">
            <v>Entiat</v>
          </cell>
          <cell r="D9951" t="str">
            <v>yes</v>
          </cell>
          <cell r="E9951" t="str">
            <v>yes</v>
          </cell>
          <cell r="F9951" t="str">
            <v>yes</v>
          </cell>
        </row>
        <row r="9952">
          <cell r="A9952" t="str">
            <v>Mad River Lower 03</v>
          </cell>
          <cell r="B9952" t="str">
            <v xml:space="preserve">Lower Mad River </v>
          </cell>
          <cell r="C9952" t="str">
            <v>Entiat</v>
          </cell>
          <cell r="D9952" t="str">
            <v>yes</v>
          </cell>
          <cell r="E9952" t="str">
            <v>yes</v>
          </cell>
          <cell r="F9952" t="str">
            <v>yes</v>
          </cell>
        </row>
        <row r="9953">
          <cell r="A9953" t="str">
            <v>Mad River Lower 04</v>
          </cell>
          <cell r="B9953" t="str">
            <v xml:space="preserve">Lower Mad River </v>
          </cell>
          <cell r="C9953" t="str">
            <v>Entiat</v>
          </cell>
          <cell r="D9953" t="str">
            <v>yes</v>
          </cell>
          <cell r="E9953" t="str">
            <v>yes</v>
          </cell>
          <cell r="F9953" t="str">
            <v>yes</v>
          </cell>
        </row>
        <row r="9954">
          <cell r="A9954" t="str">
            <v>Mad River Lower 05</v>
          </cell>
          <cell r="B9954" t="str">
            <v xml:space="preserve">Lower Mad River </v>
          </cell>
          <cell r="C9954" t="str">
            <v>Entiat</v>
          </cell>
          <cell r="D9954" t="str">
            <v>yes</v>
          </cell>
          <cell r="E9954" t="str">
            <v>yes</v>
          </cell>
          <cell r="F9954" t="str">
            <v>yes</v>
          </cell>
        </row>
        <row r="9955">
          <cell r="A9955" t="str">
            <v>Mad River Lower 06</v>
          </cell>
          <cell r="B9955" t="str">
            <v xml:space="preserve">Lower Mad River </v>
          </cell>
          <cell r="C9955" t="str">
            <v>Entiat</v>
          </cell>
          <cell r="D9955" t="str">
            <v>yes</v>
          </cell>
          <cell r="E9955" t="str">
            <v>yes</v>
          </cell>
          <cell r="F9955" t="str">
            <v>yes</v>
          </cell>
        </row>
        <row r="9956">
          <cell r="A9956" t="str">
            <v>Mad River Lower 07</v>
          </cell>
          <cell r="B9956" t="str">
            <v xml:space="preserve">Lower Mad River </v>
          </cell>
          <cell r="C9956" t="str">
            <v>Entiat</v>
          </cell>
          <cell r="D9956" t="str">
            <v>yes</v>
          </cell>
          <cell r="E9956" t="str">
            <v>yes</v>
          </cell>
          <cell r="F9956" t="str">
            <v>yes</v>
          </cell>
        </row>
        <row r="9957">
          <cell r="A9957" t="str">
            <v>Mad River Lower 08</v>
          </cell>
          <cell r="B9957" t="str">
            <v xml:space="preserve">Lower Mad River </v>
          </cell>
          <cell r="C9957" t="str">
            <v>Entiat</v>
          </cell>
          <cell r="D9957" t="str">
            <v>yes</v>
          </cell>
          <cell r="E9957" t="str">
            <v>yes</v>
          </cell>
          <cell r="F9957" t="str">
            <v>yes</v>
          </cell>
        </row>
        <row r="9958">
          <cell r="A9958" t="str">
            <v>Mad River Lower 09</v>
          </cell>
          <cell r="B9958" t="str">
            <v xml:space="preserve">Lower Mad River </v>
          </cell>
          <cell r="C9958" t="str">
            <v>Entiat</v>
          </cell>
          <cell r="D9958" t="str">
            <v>no</v>
          </cell>
          <cell r="E9958" t="str">
            <v>yes</v>
          </cell>
          <cell r="F9958" t="str">
            <v>yes</v>
          </cell>
        </row>
        <row r="9959">
          <cell r="A9959" t="str">
            <v>Mad River Lower 10</v>
          </cell>
          <cell r="B9959" t="str">
            <v xml:space="preserve">Lower Mad River </v>
          </cell>
          <cell r="C9959" t="str">
            <v>Entiat</v>
          </cell>
          <cell r="D9959" t="str">
            <v>no</v>
          </cell>
          <cell r="E9959" t="str">
            <v>yes</v>
          </cell>
          <cell r="F9959" t="str">
            <v>yes</v>
          </cell>
        </row>
        <row r="9960">
          <cell r="A9960" t="str">
            <v>Mad River Upper 01</v>
          </cell>
          <cell r="B9960" t="str">
            <v xml:space="preserve">Upper Mad River </v>
          </cell>
          <cell r="C9960" t="str">
            <v>Entiat</v>
          </cell>
          <cell r="D9960" t="str">
            <v>no</v>
          </cell>
          <cell r="E9960" t="str">
            <v>yes</v>
          </cell>
          <cell r="F9960" t="str">
            <v>yes</v>
          </cell>
        </row>
        <row r="9961">
          <cell r="A9961" t="str">
            <v>Mad River Upper 02</v>
          </cell>
          <cell r="B9961" t="str">
            <v xml:space="preserve">Upper Mad River </v>
          </cell>
          <cell r="C9961" t="str">
            <v>Entiat</v>
          </cell>
          <cell r="D9961" t="str">
            <v>no</v>
          </cell>
          <cell r="E9961" t="str">
            <v>yes</v>
          </cell>
          <cell r="F9961" t="str">
            <v>yes</v>
          </cell>
        </row>
        <row r="9962">
          <cell r="A9962" t="str">
            <v>Mad River Upper 03</v>
          </cell>
          <cell r="B9962" t="str">
            <v xml:space="preserve">Upper Mad River </v>
          </cell>
          <cell r="C9962" t="str">
            <v>Entiat</v>
          </cell>
          <cell r="D9962" t="str">
            <v>no</v>
          </cell>
          <cell r="E9962" t="str">
            <v>yes</v>
          </cell>
          <cell r="F9962" t="str">
            <v>yes</v>
          </cell>
        </row>
        <row r="9963">
          <cell r="A9963" t="str">
            <v>Mad River Upper 04</v>
          </cell>
          <cell r="B9963" t="str">
            <v xml:space="preserve">Upper Mad River </v>
          </cell>
          <cell r="C9963" t="str">
            <v>Entiat</v>
          </cell>
          <cell r="D9963" t="str">
            <v>no</v>
          </cell>
          <cell r="E9963" t="str">
            <v>yes</v>
          </cell>
          <cell r="F9963" t="str">
            <v>yes</v>
          </cell>
        </row>
        <row r="9964">
          <cell r="A9964" t="str">
            <v>Mad River Upper 05</v>
          </cell>
          <cell r="B9964" t="str">
            <v xml:space="preserve">Upper Mad River </v>
          </cell>
          <cell r="C9964" t="str">
            <v>Entiat</v>
          </cell>
          <cell r="D9964" t="str">
            <v>no</v>
          </cell>
          <cell r="E9964" t="str">
            <v>no</v>
          </cell>
          <cell r="F9964" t="str">
            <v>yes</v>
          </cell>
        </row>
        <row r="9965">
          <cell r="A9965" t="str">
            <v>Maple Creek 01</v>
          </cell>
          <cell r="B9965" t="str">
            <v xml:space="preserve">Upper Chiwawa River </v>
          </cell>
          <cell r="C9965" t="str">
            <v>Wenatchee</v>
          </cell>
          <cell r="D9965" t="str">
            <v>no</v>
          </cell>
          <cell r="E9965" t="str">
            <v>yes</v>
          </cell>
          <cell r="F9965" t="str">
            <v>no</v>
          </cell>
        </row>
        <row r="9966">
          <cell r="A9966" t="str">
            <v>Methow River Alder 01</v>
          </cell>
          <cell r="B9966" t="str">
            <v>Methow River-Alder Creek</v>
          </cell>
          <cell r="C9966" t="str">
            <v>Methow</v>
          </cell>
          <cell r="D9966" t="str">
            <v>yes</v>
          </cell>
          <cell r="E9966" t="str">
            <v>yes</v>
          </cell>
          <cell r="F9966" t="str">
            <v>yes</v>
          </cell>
        </row>
        <row r="9967">
          <cell r="A9967" t="str">
            <v>Methow River Alder 02</v>
          </cell>
          <cell r="B9967" t="str">
            <v>Methow River-Alder Creek</v>
          </cell>
          <cell r="C9967" t="str">
            <v>Methow</v>
          </cell>
          <cell r="D9967" t="str">
            <v>yes</v>
          </cell>
          <cell r="E9967" t="str">
            <v>yes</v>
          </cell>
          <cell r="F9967" t="str">
            <v>yes</v>
          </cell>
        </row>
        <row r="9968">
          <cell r="A9968" t="str">
            <v>Methow River Alder 03</v>
          </cell>
          <cell r="B9968" t="str">
            <v>Methow River-Alder Creek</v>
          </cell>
          <cell r="C9968" t="str">
            <v>Methow</v>
          </cell>
          <cell r="D9968" t="str">
            <v>yes</v>
          </cell>
          <cell r="E9968" t="str">
            <v>yes</v>
          </cell>
          <cell r="F9968" t="str">
            <v>yes</v>
          </cell>
        </row>
        <row r="9969">
          <cell r="A9969" t="str">
            <v>Methow River Alder 04</v>
          </cell>
          <cell r="B9969" t="str">
            <v>Methow River-Alder Creek</v>
          </cell>
          <cell r="C9969" t="str">
            <v>Methow</v>
          </cell>
          <cell r="D9969" t="str">
            <v>yes</v>
          </cell>
          <cell r="E9969" t="str">
            <v>yes</v>
          </cell>
          <cell r="F9969" t="str">
            <v>yes</v>
          </cell>
        </row>
        <row r="9970">
          <cell r="A9970" t="str">
            <v>Methow River Alder 05</v>
          </cell>
          <cell r="B9970" t="str">
            <v>Methow River-Alder Creek</v>
          </cell>
          <cell r="C9970" t="str">
            <v>Methow</v>
          </cell>
          <cell r="D9970" t="str">
            <v>yes</v>
          </cell>
          <cell r="E9970" t="str">
            <v>yes</v>
          </cell>
          <cell r="F9970" t="str">
            <v>yes</v>
          </cell>
        </row>
        <row r="9971">
          <cell r="A9971" t="str">
            <v>Methow River Alder 06</v>
          </cell>
          <cell r="B9971" t="str">
            <v>Methow River-Alder Creek</v>
          </cell>
          <cell r="C9971" t="str">
            <v>Methow</v>
          </cell>
          <cell r="D9971" t="str">
            <v>yes</v>
          </cell>
          <cell r="E9971" t="str">
            <v>yes</v>
          </cell>
          <cell r="F9971" t="str">
            <v>yes</v>
          </cell>
        </row>
        <row r="9972">
          <cell r="A9972" t="str">
            <v>Methow River Alder 07</v>
          </cell>
          <cell r="B9972" t="str">
            <v>Methow River-Alder Creek</v>
          </cell>
          <cell r="C9972" t="str">
            <v>Methow</v>
          </cell>
          <cell r="D9972" t="str">
            <v>yes</v>
          </cell>
          <cell r="E9972" t="str">
            <v>yes</v>
          </cell>
          <cell r="F9972" t="str">
            <v>yes</v>
          </cell>
        </row>
        <row r="9973">
          <cell r="A9973" t="str">
            <v>Methow River Alder 08</v>
          </cell>
          <cell r="B9973" t="str">
            <v>Methow River-Alder Creek</v>
          </cell>
          <cell r="C9973" t="str">
            <v>Methow</v>
          </cell>
          <cell r="D9973" t="str">
            <v>yes</v>
          </cell>
          <cell r="E9973" t="str">
            <v>yes</v>
          </cell>
          <cell r="F9973" t="str">
            <v>yes</v>
          </cell>
        </row>
        <row r="9974">
          <cell r="A9974" t="str">
            <v>Methow River Alta Coulee 01</v>
          </cell>
          <cell r="B9974" t="str">
            <v>Methow River-Alta Coulee</v>
          </cell>
          <cell r="C9974" t="str">
            <v>Methow</v>
          </cell>
          <cell r="D9974" t="str">
            <v>yes</v>
          </cell>
          <cell r="E9974" t="str">
            <v>yes</v>
          </cell>
          <cell r="F9974" t="str">
            <v>yes</v>
          </cell>
        </row>
        <row r="9975">
          <cell r="A9975" t="str">
            <v>Methow River Alta Coulee 02</v>
          </cell>
          <cell r="B9975" t="str">
            <v>Methow River-Alta Coulee</v>
          </cell>
          <cell r="C9975" t="str">
            <v>Methow</v>
          </cell>
          <cell r="D9975" t="str">
            <v>yes</v>
          </cell>
          <cell r="E9975" t="str">
            <v>yes</v>
          </cell>
          <cell r="F9975" t="str">
            <v>yes</v>
          </cell>
        </row>
        <row r="9976">
          <cell r="A9976" t="str">
            <v>Methow River Alta Coulee 03</v>
          </cell>
          <cell r="B9976" t="str">
            <v>Methow River-Alta Coulee</v>
          </cell>
          <cell r="C9976" t="str">
            <v>Methow</v>
          </cell>
          <cell r="D9976" t="str">
            <v>yes</v>
          </cell>
          <cell r="E9976" t="str">
            <v>yes</v>
          </cell>
          <cell r="F9976" t="str">
            <v>yes</v>
          </cell>
        </row>
        <row r="9977">
          <cell r="A9977" t="str">
            <v>Methow River Alta Coulee 04</v>
          </cell>
          <cell r="B9977" t="str">
            <v>Methow River-Alta Coulee</v>
          </cell>
          <cell r="C9977" t="str">
            <v>Methow</v>
          </cell>
          <cell r="D9977" t="str">
            <v>yes</v>
          </cell>
          <cell r="E9977" t="str">
            <v>yes</v>
          </cell>
          <cell r="F9977" t="str">
            <v>yes</v>
          </cell>
        </row>
        <row r="9978">
          <cell r="A9978" t="str">
            <v>Methow River Alta Coulee 05</v>
          </cell>
          <cell r="B9978" t="str">
            <v>Methow River-Alta Coulee</v>
          </cell>
          <cell r="C9978" t="str">
            <v>Methow</v>
          </cell>
          <cell r="D9978" t="str">
            <v>yes</v>
          </cell>
          <cell r="E9978" t="str">
            <v>yes</v>
          </cell>
          <cell r="F9978" t="str">
            <v>yes</v>
          </cell>
        </row>
        <row r="9979">
          <cell r="A9979" t="str">
            <v>Methow River Alta Coulee 06</v>
          </cell>
          <cell r="B9979" t="str">
            <v>Methow River-Alta Coulee</v>
          </cell>
          <cell r="C9979" t="str">
            <v>Methow</v>
          </cell>
          <cell r="D9979" t="str">
            <v>yes</v>
          </cell>
          <cell r="E9979" t="str">
            <v>yes</v>
          </cell>
          <cell r="F9979" t="str">
            <v>yes</v>
          </cell>
        </row>
        <row r="9980">
          <cell r="A9980" t="str">
            <v>Methow River Fawn 01</v>
          </cell>
          <cell r="B9980" t="str">
            <v>Methow River-Fawn Creek</v>
          </cell>
          <cell r="C9980" t="str">
            <v>Methow</v>
          </cell>
          <cell r="D9980" t="str">
            <v>yes</v>
          </cell>
          <cell r="E9980" t="str">
            <v>yes</v>
          </cell>
          <cell r="F9980" t="str">
            <v>yes</v>
          </cell>
        </row>
        <row r="9981">
          <cell r="A9981" t="str">
            <v>Methow River Fawn 02</v>
          </cell>
          <cell r="B9981" t="str">
            <v>Methow River-Fawn Creek</v>
          </cell>
          <cell r="C9981" t="str">
            <v>Methow</v>
          </cell>
          <cell r="D9981" t="str">
            <v>yes</v>
          </cell>
          <cell r="E9981" t="str">
            <v>yes</v>
          </cell>
          <cell r="F9981" t="str">
            <v>yes</v>
          </cell>
        </row>
        <row r="9982">
          <cell r="A9982" t="str">
            <v>Methow River Fawn 03</v>
          </cell>
          <cell r="B9982" t="str">
            <v>Methow River-Fawn Creek</v>
          </cell>
          <cell r="C9982" t="str">
            <v>Methow</v>
          </cell>
          <cell r="D9982" t="str">
            <v>yes</v>
          </cell>
          <cell r="E9982" t="str">
            <v>yes</v>
          </cell>
          <cell r="F9982" t="str">
            <v>yes</v>
          </cell>
        </row>
        <row r="9983">
          <cell r="A9983" t="str">
            <v>Methow River Fawn 04</v>
          </cell>
          <cell r="B9983" t="str">
            <v>Methow River-Fawn Creek</v>
          </cell>
          <cell r="C9983" t="str">
            <v>Methow</v>
          </cell>
          <cell r="D9983" t="str">
            <v>yes</v>
          </cell>
          <cell r="E9983" t="str">
            <v>yes</v>
          </cell>
          <cell r="F9983" t="str">
            <v>yes</v>
          </cell>
        </row>
        <row r="9984">
          <cell r="A9984" t="str">
            <v>Methow River Fawn 05</v>
          </cell>
          <cell r="B9984" t="str">
            <v>Methow River-Fawn Creek</v>
          </cell>
          <cell r="C9984" t="str">
            <v>Methow</v>
          </cell>
          <cell r="D9984" t="str">
            <v>yes</v>
          </cell>
          <cell r="E9984" t="str">
            <v>yes</v>
          </cell>
          <cell r="F9984" t="str">
            <v>yes</v>
          </cell>
        </row>
        <row r="9985">
          <cell r="A9985" t="str">
            <v>Methow River Fawn 06</v>
          </cell>
          <cell r="B9985" t="str">
            <v>Methow River-Fawn Creek</v>
          </cell>
          <cell r="C9985" t="str">
            <v>Methow</v>
          </cell>
          <cell r="D9985" t="str">
            <v>yes</v>
          </cell>
          <cell r="E9985" t="str">
            <v>yes</v>
          </cell>
          <cell r="F9985" t="str">
            <v>yes</v>
          </cell>
        </row>
        <row r="9986">
          <cell r="A9986" t="str">
            <v>Methow River Fawn 07</v>
          </cell>
          <cell r="B9986" t="str">
            <v>Methow River-Fawn Creek</v>
          </cell>
          <cell r="C9986" t="str">
            <v>Methow</v>
          </cell>
          <cell r="D9986" t="str">
            <v>yes</v>
          </cell>
          <cell r="E9986" t="str">
            <v>yes</v>
          </cell>
          <cell r="F9986" t="str">
            <v>yes</v>
          </cell>
        </row>
        <row r="9987">
          <cell r="A9987" t="str">
            <v>Methow River Fawn 08</v>
          </cell>
          <cell r="B9987" t="str">
            <v>Methow River-Fawn Creek</v>
          </cell>
          <cell r="C9987" t="str">
            <v>Methow</v>
          </cell>
          <cell r="D9987" t="str">
            <v>yes</v>
          </cell>
          <cell r="E9987" t="str">
            <v>yes</v>
          </cell>
          <cell r="F9987" t="str">
            <v>yes</v>
          </cell>
        </row>
        <row r="9988">
          <cell r="A9988" t="str">
            <v>Methow River Fawn 09</v>
          </cell>
          <cell r="B9988" t="str">
            <v>Methow River-Fawn Creek</v>
          </cell>
          <cell r="C9988" t="str">
            <v>Methow</v>
          </cell>
          <cell r="D9988" t="str">
            <v>yes</v>
          </cell>
          <cell r="E9988" t="str">
            <v>yes</v>
          </cell>
          <cell r="F9988" t="str">
            <v>yes</v>
          </cell>
        </row>
        <row r="9989">
          <cell r="A9989" t="str">
            <v>Methow River Fawn 10</v>
          </cell>
          <cell r="B9989" t="str">
            <v>Methow River-Fawn Creek</v>
          </cell>
          <cell r="C9989" t="str">
            <v>Methow</v>
          </cell>
          <cell r="D9989" t="str">
            <v>yes</v>
          </cell>
          <cell r="E9989" t="str">
            <v>yes</v>
          </cell>
          <cell r="F9989" t="str">
            <v>yes</v>
          </cell>
        </row>
        <row r="9990">
          <cell r="A9990" t="str">
            <v>Methow River Fawn 11</v>
          </cell>
          <cell r="B9990" t="str">
            <v>Methow River-Fawn Creek</v>
          </cell>
          <cell r="C9990" t="str">
            <v>Methow</v>
          </cell>
          <cell r="D9990" t="str">
            <v>yes</v>
          </cell>
          <cell r="E9990" t="str">
            <v>yes</v>
          </cell>
          <cell r="F9990" t="str">
            <v>yes</v>
          </cell>
        </row>
        <row r="9991">
          <cell r="A9991" t="str">
            <v>Methow River McFarland 01</v>
          </cell>
          <cell r="B9991" t="str">
            <v>Methow River-McFarland Creek</v>
          </cell>
          <cell r="C9991" t="str">
            <v>Methow</v>
          </cell>
          <cell r="D9991" t="str">
            <v>yes</v>
          </cell>
          <cell r="E9991" t="str">
            <v>yes</v>
          </cell>
          <cell r="F9991" t="str">
            <v>yes</v>
          </cell>
        </row>
        <row r="9992">
          <cell r="A9992" t="str">
            <v>Methow River McFarland 02</v>
          </cell>
          <cell r="B9992" t="str">
            <v>Methow River-McFarland Creek</v>
          </cell>
          <cell r="C9992" t="str">
            <v>Methow</v>
          </cell>
          <cell r="D9992" t="str">
            <v>yes</v>
          </cell>
          <cell r="E9992" t="str">
            <v>yes</v>
          </cell>
          <cell r="F9992" t="str">
            <v>yes</v>
          </cell>
        </row>
        <row r="9993">
          <cell r="A9993" t="str">
            <v>Methow River McFarland 03</v>
          </cell>
          <cell r="B9993" t="str">
            <v>Methow River-McFarland Creek</v>
          </cell>
          <cell r="C9993" t="str">
            <v>Methow</v>
          </cell>
          <cell r="D9993" t="str">
            <v>yes</v>
          </cell>
          <cell r="E9993" t="str">
            <v>yes</v>
          </cell>
          <cell r="F9993" t="str">
            <v>yes</v>
          </cell>
        </row>
        <row r="9994">
          <cell r="A9994" t="str">
            <v>Methow River McFarland 04</v>
          </cell>
          <cell r="B9994" t="str">
            <v>Methow River-McFarland Creek</v>
          </cell>
          <cell r="C9994" t="str">
            <v>Methow</v>
          </cell>
          <cell r="D9994" t="str">
            <v>yes</v>
          </cell>
          <cell r="E9994" t="str">
            <v>yes</v>
          </cell>
          <cell r="F9994" t="str">
            <v>yes</v>
          </cell>
        </row>
        <row r="9995">
          <cell r="A9995" t="str">
            <v>Methow River McFarland 05</v>
          </cell>
          <cell r="B9995" t="str">
            <v>Methow River-McFarland Creek</v>
          </cell>
          <cell r="C9995" t="str">
            <v>Methow</v>
          </cell>
          <cell r="D9995" t="str">
            <v>yes</v>
          </cell>
          <cell r="E9995" t="str">
            <v>yes</v>
          </cell>
          <cell r="F9995" t="str">
            <v>yes</v>
          </cell>
        </row>
        <row r="9996">
          <cell r="A9996" t="str">
            <v>Methow River McFarland 06</v>
          </cell>
          <cell r="B9996" t="str">
            <v>Methow River-McFarland Creek</v>
          </cell>
          <cell r="C9996" t="str">
            <v>Methow</v>
          </cell>
          <cell r="D9996" t="str">
            <v>yes</v>
          </cell>
          <cell r="E9996" t="str">
            <v>yes</v>
          </cell>
          <cell r="F9996" t="str">
            <v>yes</v>
          </cell>
        </row>
        <row r="9997">
          <cell r="A9997" t="str">
            <v>Methow River Rattlesnake 01</v>
          </cell>
          <cell r="B9997" t="str">
            <v>Methow River-Rattlesnake Creek</v>
          </cell>
          <cell r="C9997" t="str">
            <v>Methow</v>
          </cell>
          <cell r="D9997" t="str">
            <v>yes</v>
          </cell>
          <cell r="E9997" t="str">
            <v>yes</v>
          </cell>
          <cell r="F9997" t="str">
            <v>yes</v>
          </cell>
        </row>
        <row r="9998">
          <cell r="A9998" t="str">
            <v>Methow River Rattlesnake 02</v>
          </cell>
          <cell r="B9998" t="str">
            <v>Methow River-Rattlesnake Creek</v>
          </cell>
          <cell r="C9998" t="str">
            <v>Methow</v>
          </cell>
          <cell r="D9998" t="str">
            <v>yes</v>
          </cell>
          <cell r="E9998" t="str">
            <v>yes</v>
          </cell>
          <cell r="F9998" t="str">
            <v>yes</v>
          </cell>
        </row>
        <row r="9999">
          <cell r="A9999" t="str">
            <v>Methow River Rattlesnake 03</v>
          </cell>
          <cell r="B9999" t="str">
            <v>Methow River-Rattlesnake Creek</v>
          </cell>
          <cell r="C9999" t="str">
            <v>Methow</v>
          </cell>
          <cell r="D9999" t="str">
            <v>yes</v>
          </cell>
          <cell r="E9999" t="str">
            <v>yes</v>
          </cell>
          <cell r="F9999" t="str">
            <v>yes</v>
          </cell>
        </row>
        <row r="10000">
          <cell r="A10000" t="str">
            <v>Methow River Rattlesnake 04</v>
          </cell>
          <cell r="B10000" t="str">
            <v xml:space="preserve">Lower Lost River </v>
          </cell>
          <cell r="C10000" t="str">
            <v>Methow</v>
          </cell>
          <cell r="D10000" t="str">
            <v>yes</v>
          </cell>
          <cell r="E10000" t="str">
            <v>yes</v>
          </cell>
          <cell r="F10000" t="str">
            <v>yes</v>
          </cell>
        </row>
        <row r="10001">
          <cell r="A10001" t="str">
            <v>Methow River Rattlesnake 05</v>
          </cell>
          <cell r="B10001" t="str">
            <v xml:space="preserve">Robinson Creek </v>
          </cell>
          <cell r="C10001" t="str">
            <v>Methow</v>
          </cell>
          <cell r="D10001" t="str">
            <v>yes</v>
          </cell>
          <cell r="E10001" t="str">
            <v>yes</v>
          </cell>
          <cell r="F10001" t="str">
            <v>yes</v>
          </cell>
        </row>
        <row r="10002">
          <cell r="A10002" t="str">
            <v>Methow River Rattlesnake 06</v>
          </cell>
          <cell r="B10002" t="str">
            <v xml:space="preserve">West Fork Methow River </v>
          </cell>
          <cell r="C10002" t="str">
            <v>Methow</v>
          </cell>
          <cell r="D10002" t="str">
            <v>yes</v>
          </cell>
          <cell r="E10002" t="str">
            <v>yes</v>
          </cell>
          <cell r="F10002" t="str">
            <v>yes</v>
          </cell>
        </row>
        <row r="10003">
          <cell r="A10003" t="str">
            <v>Methow River Texas 01</v>
          </cell>
          <cell r="B10003" t="str">
            <v>Methow River-Texas Creek</v>
          </cell>
          <cell r="C10003" t="str">
            <v>Methow</v>
          </cell>
          <cell r="D10003" t="str">
            <v>yes</v>
          </cell>
          <cell r="E10003" t="str">
            <v>yes</v>
          </cell>
          <cell r="F10003" t="str">
            <v>yes</v>
          </cell>
        </row>
        <row r="10004">
          <cell r="A10004" t="str">
            <v>Methow River Texas 02</v>
          </cell>
          <cell r="B10004" t="str">
            <v>Methow River-Texas Creek</v>
          </cell>
          <cell r="C10004" t="str">
            <v>Methow</v>
          </cell>
          <cell r="D10004" t="str">
            <v>yes</v>
          </cell>
          <cell r="E10004" t="str">
            <v>yes</v>
          </cell>
          <cell r="F10004" t="str">
            <v>yes</v>
          </cell>
        </row>
        <row r="10005">
          <cell r="A10005" t="str">
            <v>Methow River Texas 03</v>
          </cell>
          <cell r="B10005" t="str">
            <v>Methow River-Texas Creek</v>
          </cell>
          <cell r="C10005" t="str">
            <v>Methow</v>
          </cell>
          <cell r="D10005" t="str">
            <v>yes</v>
          </cell>
          <cell r="E10005" t="str">
            <v>yes</v>
          </cell>
          <cell r="F10005" t="str">
            <v>yes</v>
          </cell>
        </row>
        <row r="10006">
          <cell r="A10006" t="str">
            <v>Methow River Texas 04</v>
          </cell>
          <cell r="B10006" t="str">
            <v>Methow River-Texas Creek</v>
          </cell>
          <cell r="C10006" t="str">
            <v>Methow</v>
          </cell>
          <cell r="D10006" t="str">
            <v>yes</v>
          </cell>
          <cell r="E10006" t="str">
            <v>yes</v>
          </cell>
          <cell r="F10006" t="str">
            <v>yes</v>
          </cell>
        </row>
        <row r="10007">
          <cell r="A10007" t="str">
            <v>Methow River Thompson 01</v>
          </cell>
          <cell r="B10007" t="str">
            <v>Methow River-Thompson Creek</v>
          </cell>
          <cell r="C10007" t="str">
            <v>Methow</v>
          </cell>
          <cell r="D10007" t="str">
            <v>yes</v>
          </cell>
          <cell r="E10007" t="str">
            <v>yes</v>
          </cell>
          <cell r="F10007" t="str">
            <v>yes</v>
          </cell>
        </row>
        <row r="10008">
          <cell r="A10008" t="str">
            <v>Methow River Thompson 02</v>
          </cell>
          <cell r="B10008" t="str">
            <v>Methow River-Thompson Creek</v>
          </cell>
          <cell r="C10008" t="str">
            <v>Methow</v>
          </cell>
          <cell r="D10008" t="str">
            <v>yes</v>
          </cell>
          <cell r="E10008" t="str">
            <v>yes</v>
          </cell>
          <cell r="F10008" t="str">
            <v>yes</v>
          </cell>
        </row>
        <row r="10009">
          <cell r="A10009" t="str">
            <v>Methow River Thompson 03</v>
          </cell>
          <cell r="B10009" t="str">
            <v>Methow River-Thompson Creek</v>
          </cell>
          <cell r="C10009" t="str">
            <v>Methow</v>
          </cell>
          <cell r="D10009" t="str">
            <v>yes</v>
          </cell>
          <cell r="E10009" t="str">
            <v>yes</v>
          </cell>
          <cell r="F10009" t="str">
            <v>yes</v>
          </cell>
        </row>
        <row r="10010">
          <cell r="A10010" t="str">
            <v>Methow River Thompson 04</v>
          </cell>
          <cell r="B10010" t="str">
            <v>Methow River-Thompson Creek</v>
          </cell>
          <cell r="C10010" t="str">
            <v>Methow</v>
          </cell>
          <cell r="D10010" t="str">
            <v>yes</v>
          </cell>
          <cell r="E10010" t="str">
            <v>yes</v>
          </cell>
          <cell r="F10010" t="str">
            <v>yes</v>
          </cell>
        </row>
        <row r="10011">
          <cell r="A10011" t="str">
            <v>Methow River Thompson 05</v>
          </cell>
          <cell r="B10011" t="str">
            <v>Methow River-Thompson Creek</v>
          </cell>
          <cell r="C10011" t="str">
            <v>Methow</v>
          </cell>
          <cell r="D10011" t="str">
            <v>yes</v>
          </cell>
          <cell r="E10011" t="str">
            <v>yes</v>
          </cell>
          <cell r="F10011" t="str">
            <v>yes</v>
          </cell>
        </row>
        <row r="10012">
          <cell r="A10012" t="str">
            <v>Methow River Thompson 06</v>
          </cell>
          <cell r="B10012" t="str">
            <v>Methow River-Thompson Creek</v>
          </cell>
          <cell r="C10012" t="str">
            <v>Methow</v>
          </cell>
          <cell r="D10012" t="str">
            <v>yes</v>
          </cell>
          <cell r="E10012" t="str">
            <v>yes</v>
          </cell>
          <cell r="F10012" t="str">
            <v>yes</v>
          </cell>
        </row>
        <row r="10013">
          <cell r="A10013" t="str">
            <v>Methow River Thompson 07</v>
          </cell>
          <cell r="B10013" t="str">
            <v>Methow River-Thompson Creek</v>
          </cell>
          <cell r="C10013" t="str">
            <v>Methow</v>
          </cell>
          <cell r="D10013" t="str">
            <v>yes</v>
          </cell>
          <cell r="E10013" t="str">
            <v>yes</v>
          </cell>
          <cell r="F10013" t="str">
            <v>yes</v>
          </cell>
        </row>
        <row r="10014">
          <cell r="A10014" t="str">
            <v>Methow River Thompson 08</v>
          </cell>
          <cell r="B10014" t="str">
            <v>Methow River-Thompson Creek</v>
          </cell>
          <cell r="C10014" t="str">
            <v>Methow</v>
          </cell>
          <cell r="D10014" t="str">
            <v>yes</v>
          </cell>
          <cell r="E10014" t="str">
            <v>yes</v>
          </cell>
          <cell r="F10014" t="str">
            <v>yes</v>
          </cell>
        </row>
        <row r="10015">
          <cell r="A10015" t="str">
            <v>Methow River Thompson 09</v>
          </cell>
          <cell r="B10015" t="str">
            <v>Methow River-Thompson Creek</v>
          </cell>
          <cell r="C10015" t="str">
            <v>Methow</v>
          </cell>
          <cell r="D10015" t="str">
            <v>yes</v>
          </cell>
          <cell r="E10015" t="str">
            <v>yes</v>
          </cell>
          <cell r="F10015" t="str">
            <v>yes</v>
          </cell>
        </row>
        <row r="10016">
          <cell r="A10016" t="str">
            <v>Methow River West Fork 01</v>
          </cell>
          <cell r="B10016" t="str">
            <v xml:space="preserve">West Fork Methow River </v>
          </cell>
          <cell r="C10016" t="str">
            <v>Methow</v>
          </cell>
          <cell r="D10016" t="str">
            <v>yes</v>
          </cell>
          <cell r="E10016" t="str">
            <v>yes</v>
          </cell>
          <cell r="F10016" t="str">
            <v>yes</v>
          </cell>
        </row>
        <row r="10017">
          <cell r="A10017" t="str">
            <v>Methow River West Fork 02</v>
          </cell>
          <cell r="B10017" t="str">
            <v xml:space="preserve">West Fork Methow River </v>
          </cell>
          <cell r="C10017" t="str">
            <v>Methow</v>
          </cell>
          <cell r="D10017" t="str">
            <v>yes</v>
          </cell>
          <cell r="E10017" t="str">
            <v>yes</v>
          </cell>
          <cell r="F10017" t="str">
            <v>yes</v>
          </cell>
        </row>
        <row r="10018">
          <cell r="A10018" t="str">
            <v>Methow River West Fork 03</v>
          </cell>
          <cell r="B10018" t="str">
            <v xml:space="preserve">West Fork Methow River </v>
          </cell>
          <cell r="C10018" t="str">
            <v>Methow</v>
          </cell>
          <cell r="D10018" t="str">
            <v>yes</v>
          </cell>
          <cell r="E10018" t="str">
            <v>yes</v>
          </cell>
          <cell r="F10018" t="str">
            <v>yes</v>
          </cell>
        </row>
        <row r="10019">
          <cell r="A10019" t="str">
            <v>Methow River West Fork 04</v>
          </cell>
          <cell r="B10019" t="str">
            <v xml:space="preserve">West Fork Methow River </v>
          </cell>
          <cell r="C10019" t="str">
            <v>Methow</v>
          </cell>
          <cell r="D10019" t="str">
            <v>no</v>
          </cell>
          <cell r="E10019" t="str">
            <v>no</v>
          </cell>
          <cell r="F10019" t="str">
            <v>yes</v>
          </cell>
        </row>
        <row r="10020">
          <cell r="A10020" t="str">
            <v>Middle Shaser Creek 01</v>
          </cell>
          <cell r="B10020" t="str">
            <v xml:space="preserve">Upper Peshastin Creek </v>
          </cell>
          <cell r="C10020" t="str">
            <v>Wenatchee</v>
          </cell>
          <cell r="D10020" t="str">
            <v>no</v>
          </cell>
          <cell r="E10020" t="str">
            <v>yes</v>
          </cell>
          <cell r="F10020" t="str">
            <v>no</v>
          </cell>
        </row>
        <row r="10021">
          <cell r="A10021" t="str">
            <v>Mill Creek Nason 01</v>
          </cell>
          <cell r="B10021" t="str">
            <v xml:space="preserve">Upper Nason Creek </v>
          </cell>
          <cell r="C10021" t="str">
            <v>Wenatchee</v>
          </cell>
          <cell r="D10021" t="str">
            <v>no</v>
          </cell>
          <cell r="E10021" t="str">
            <v>no</v>
          </cell>
          <cell r="F10021" t="str">
            <v>yes</v>
          </cell>
        </row>
        <row r="10022">
          <cell r="A10022" t="str">
            <v>Mill Creek Peshastin 01</v>
          </cell>
          <cell r="B10022" t="str">
            <v xml:space="preserve">Lower Peshastin Creek </v>
          </cell>
          <cell r="C10022" t="str">
            <v>Wenatchee</v>
          </cell>
          <cell r="D10022" t="str">
            <v>yes</v>
          </cell>
          <cell r="E10022" t="str">
            <v>yes</v>
          </cell>
          <cell r="F10022" t="str">
            <v>yes</v>
          </cell>
        </row>
        <row r="10023">
          <cell r="A10023" t="str">
            <v>Mill Creek Peshastin 02</v>
          </cell>
          <cell r="B10023" t="str">
            <v xml:space="preserve">Lower Peshastin Creek </v>
          </cell>
          <cell r="C10023" t="str">
            <v>Wenatchee</v>
          </cell>
          <cell r="D10023" t="str">
            <v>no</v>
          </cell>
          <cell r="E10023" t="str">
            <v>no</v>
          </cell>
          <cell r="F10023" t="str">
            <v>no</v>
          </cell>
        </row>
        <row r="10024">
          <cell r="A10024" t="str">
            <v>Minnow Creek 01</v>
          </cell>
          <cell r="B10024" t="str">
            <v>Chikamin Creek</v>
          </cell>
          <cell r="C10024" t="str">
            <v>Wenatchee</v>
          </cell>
          <cell r="D10024" t="str">
            <v>yes</v>
          </cell>
          <cell r="E10024" t="str">
            <v>no</v>
          </cell>
          <cell r="F10024" t="str">
            <v>no</v>
          </cell>
        </row>
        <row r="10025">
          <cell r="A10025" t="str">
            <v>Minnow Creek 02</v>
          </cell>
          <cell r="B10025" t="str">
            <v>Chikamin Creek</v>
          </cell>
          <cell r="C10025" t="str">
            <v>Wenatchee</v>
          </cell>
          <cell r="D10025" t="str">
            <v>no</v>
          </cell>
          <cell r="E10025" t="str">
            <v>yes</v>
          </cell>
          <cell r="F10025" t="str">
            <v>no</v>
          </cell>
        </row>
        <row r="10026">
          <cell r="A10026" t="str">
            <v>Mission Creek 01</v>
          </cell>
          <cell r="B10026" t="str">
            <v>Mission Creek-Brender Creek</v>
          </cell>
          <cell r="C10026" t="str">
            <v>Wenatchee</v>
          </cell>
          <cell r="D10026" t="str">
            <v>yes</v>
          </cell>
          <cell r="E10026" t="str">
            <v>yes</v>
          </cell>
          <cell r="F10026" t="str">
            <v>no</v>
          </cell>
        </row>
        <row r="10027">
          <cell r="A10027" t="str">
            <v>Mission Creek 02</v>
          </cell>
          <cell r="B10027" t="str">
            <v>Mission Creek-Brender Creek</v>
          </cell>
          <cell r="C10027" t="str">
            <v>Wenatchee</v>
          </cell>
          <cell r="D10027" t="str">
            <v>no</v>
          </cell>
          <cell r="E10027" t="str">
            <v>yes</v>
          </cell>
          <cell r="F10027" t="str">
            <v>no</v>
          </cell>
        </row>
        <row r="10028">
          <cell r="A10028" t="str">
            <v>Mission Creek 03</v>
          </cell>
          <cell r="B10028" t="str">
            <v>Mission Creek-Brender Creek</v>
          </cell>
          <cell r="C10028" t="str">
            <v>Wenatchee</v>
          </cell>
          <cell r="D10028" t="str">
            <v>no</v>
          </cell>
          <cell r="E10028" t="str">
            <v>yes</v>
          </cell>
          <cell r="F10028" t="str">
            <v>no</v>
          </cell>
        </row>
        <row r="10029">
          <cell r="A10029" t="str">
            <v>Mission Creek 04</v>
          </cell>
          <cell r="B10029" t="str">
            <v>Mission Creek-Brender Creek</v>
          </cell>
          <cell r="C10029" t="str">
            <v>Wenatchee</v>
          </cell>
          <cell r="D10029" t="str">
            <v>no</v>
          </cell>
          <cell r="E10029" t="str">
            <v>yes</v>
          </cell>
          <cell r="F10029" t="str">
            <v>no</v>
          </cell>
        </row>
        <row r="10030">
          <cell r="A10030" t="str">
            <v>Mission Creek 05</v>
          </cell>
          <cell r="B10030" t="str">
            <v>Mission Creek-Brender Creek</v>
          </cell>
          <cell r="C10030" t="str">
            <v>Wenatchee</v>
          </cell>
          <cell r="D10030" t="str">
            <v>no</v>
          </cell>
          <cell r="E10030" t="str">
            <v>yes</v>
          </cell>
          <cell r="F10030" t="str">
            <v>no</v>
          </cell>
        </row>
        <row r="10031">
          <cell r="A10031" t="str">
            <v>Mission Creek 06</v>
          </cell>
          <cell r="B10031" t="str">
            <v>Mission Creek-Brender Creek</v>
          </cell>
          <cell r="C10031" t="str">
            <v>Wenatchee</v>
          </cell>
          <cell r="D10031" t="str">
            <v>no</v>
          </cell>
          <cell r="E10031" t="str">
            <v>yes</v>
          </cell>
          <cell r="F10031" t="str">
            <v>no</v>
          </cell>
        </row>
        <row r="10032">
          <cell r="A10032" t="str">
            <v>Mission Creek 07</v>
          </cell>
          <cell r="B10032" t="str">
            <v>Mission Creek-Brender Creek</v>
          </cell>
          <cell r="C10032" t="str">
            <v>Wenatchee</v>
          </cell>
          <cell r="D10032" t="str">
            <v>no</v>
          </cell>
          <cell r="E10032" t="str">
            <v>yes</v>
          </cell>
          <cell r="F10032" t="str">
            <v>no</v>
          </cell>
        </row>
        <row r="10033">
          <cell r="A10033" t="str">
            <v>Mission Creek 08</v>
          </cell>
          <cell r="B10033" t="str">
            <v>East Fork Mission Creek</v>
          </cell>
          <cell r="C10033" t="str">
            <v>Wenatchee</v>
          </cell>
          <cell r="D10033" t="str">
            <v>no</v>
          </cell>
          <cell r="E10033" t="str">
            <v>yes</v>
          </cell>
          <cell r="F10033" t="str">
            <v>no</v>
          </cell>
        </row>
        <row r="10034">
          <cell r="A10034" t="str">
            <v>Mission Creek 09</v>
          </cell>
          <cell r="B10034" t="str">
            <v>East Fork Mission Creek</v>
          </cell>
          <cell r="C10034" t="str">
            <v>Wenatchee</v>
          </cell>
          <cell r="D10034" t="str">
            <v>no</v>
          </cell>
          <cell r="E10034" t="str">
            <v>yes</v>
          </cell>
          <cell r="F10034" t="str">
            <v>no</v>
          </cell>
        </row>
        <row r="10035">
          <cell r="A10035" t="str">
            <v>Mission Creek East Fork 01</v>
          </cell>
          <cell r="B10035" t="str">
            <v>East Fork Mission Creek</v>
          </cell>
          <cell r="C10035" t="str">
            <v>Wenatchee</v>
          </cell>
          <cell r="D10035" t="str">
            <v>no</v>
          </cell>
          <cell r="E10035" t="str">
            <v>yes</v>
          </cell>
          <cell r="F10035" t="str">
            <v>no</v>
          </cell>
        </row>
        <row r="10036">
          <cell r="A10036" t="str">
            <v>Monument Creek 01</v>
          </cell>
          <cell r="B10036" t="str">
            <v xml:space="preserve">Lower Lost River </v>
          </cell>
          <cell r="C10036" t="str">
            <v>Methow</v>
          </cell>
          <cell r="D10036" t="str">
            <v>yes</v>
          </cell>
          <cell r="E10036" t="str">
            <v>yes</v>
          </cell>
          <cell r="F10036" t="str">
            <v>yes</v>
          </cell>
        </row>
        <row r="10037">
          <cell r="A10037" t="str">
            <v>Mud Creek 01</v>
          </cell>
          <cell r="B10037" t="str">
            <v>Mud Creek</v>
          </cell>
          <cell r="C10037" t="str">
            <v>Entiat</v>
          </cell>
          <cell r="D10037" t="str">
            <v>yes</v>
          </cell>
          <cell r="E10037" t="str">
            <v>yes</v>
          </cell>
          <cell r="F10037" t="str">
            <v>yes</v>
          </cell>
        </row>
        <row r="10038">
          <cell r="A10038" t="str">
            <v>Mud Creek 02</v>
          </cell>
          <cell r="B10038" t="str">
            <v>Mud Creek</v>
          </cell>
          <cell r="C10038" t="str">
            <v>Entiat</v>
          </cell>
          <cell r="D10038" t="str">
            <v>no</v>
          </cell>
          <cell r="E10038" t="str">
            <v>yes</v>
          </cell>
          <cell r="F10038" t="str">
            <v>no</v>
          </cell>
        </row>
        <row r="10039">
          <cell r="A10039" t="str">
            <v>Napeequa River 01</v>
          </cell>
          <cell r="B10039" t="str">
            <v xml:space="preserve">Napeequa River </v>
          </cell>
          <cell r="C10039" t="str">
            <v>Wenatchee</v>
          </cell>
          <cell r="D10039" t="str">
            <v>yes</v>
          </cell>
          <cell r="E10039" t="str">
            <v>yes</v>
          </cell>
          <cell r="F10039" t="str">
            <v>yes</v>
          </cell>
        </row>
        <row r="10040">
          <cell r="A10040" t="str">
            <v>Napeequa River 02</v>
          </cell>
          <cell r="B10040" t="str">
            <v xml:space="preserve">Napeequa River </v>
          </cell>
          <cell r="C10040" t="str">
            <v>Wenatchee</v>
          </cell>
          <cell r="D10040" t="str">
            <v>yes</v>
          </cell>
          <cell r="E10040" t="str">
            <v>yes</v>
          </cell>
          <cell r="F10040" t="str">
            <v>no</v>
          </cell>
        </row>
        <row r="10041">
          <cell r="A10041" t="str">
            <v>Nason Creek Lower 01</v>
          </cell>
          <cell r="B10041" t="str">
            <v xml:space="preserve">Lower Nason Creek </v>
          </cell>
          <cell r="C10041" t="str">
            <v>Wenatchee</v>
          </cell>
          <cell r="D10041" t="str">
            <v>yes</v>
          </cell>
          <cell r="E10041" t="str">
            <v>yes</v>
          </cell>
          <cell r="F10041" t="str">
            <v>yes</v>
          </cell>
        </row>
        <row r="10042">
          <cell r="A10042" t="str">
            <v>Nason Creek Lower 02</v>
          </cell>
          <cell r="B10042" t="str">
            <v xml:space="preserve">Lower Nason Creek </v>
          </cell>
          <cell r="C10042" t="str">
            <v>Wenatchee</v>
          </cell>
          <cell r="D10042" t="str">
            <v>yes</v>
          </cell>
          <cell r="E10042" t="str">
            <v>yes</v>
          </cell>
          <cell r="F10042" t="str">
            <v>yes</v>
          </cell>
        </row>
        <row r="10043">
          <cell r="A10043" t="str">
            <v>Nason Creek Lower 03</v>
          </cell>
          <cell r="B10043" t="str">
            <v xml:space="preserve">Lower Nason Creek </v>
          </cell>
          <cell r="C10043" t="str">
            <v>Wenatchee</v>
          </cell>
          <cell r="D10043" t="str">
            <v>yes</v>
          </cell>
          <cell r="E10043" t="str">
            <v>yes</v>
          </cell>
          <cell r="F10043" t="str">
            <v>yes</v>
          </cell>
        </row>
        <row r="10044">
          <cell r="A10044" t="str">
            <v>Nason Creek Lower 04</v>
          </cell>
          <cell r="B10044" t="str">
            <v xml:space="preserve">Lower Nason Creek </v>
          </cell>
          <cell r="C10044" t="str">
            <v>Wenatchee</v>
          </cell>
          <cell r="D10044" t="str">
            <v>yes</v>
          </cell>
          <cell r="E10044" t="str">
            <v>yes</v>
          </cell>
          <cell r="F10044" t="str">
            <v>yes</v>
          </cell>
        </row>
        <row r="10045">
          <cell r="A10045" t="str">
            <v>Nason Creek Lower 05</v>
          </cell>
          <cell r="B10045" t="str">
            <v xml:space="preserve">Lower Nason Creek </v>
          </cell>
          <cell r="C10045" t="str">
            <v>Wenatchee</v>
          </cell>
          <cell r="D10045" t="str">
            <v>yes</v>
          </cell>
          <cell r="E10045" t="str">
            <v>yes</v>
          </cell>
          <cell r="F10045" t="str">
            <v>yes</v>
          </cell>
        </row>
        <row r="10046">
          <cell r="A10046" t="str">
            <v>Nason Creek Lower 06</v>
          </cell>
          <cell r="B10046" t="str">
            <v xml:space="preserve">Lower Nason Creek </v>
          </cell>
          <cell r="C10046" t="str">
            <v>Wenatchee</v>
          </cell>
          <cell r="D10046" t="str">
            <v>yes</v>
          </cell>
          <cell r="E10046" t="str">
            <v>yes</v>
          </cell>
          <cell r="F10046" t="str">
            <v>yes</v>
          </cell>
        </row>
        <row r="10047">
          <cell r="A10047" t="str">
            <v>Nason Creek Lower 07</v>
          </cell>
          <cell r="B10047" t="str">
            <v xml:space="preserve">Lower Nason Creek </v>
          </cell>
          <cell r="C10047" t="str">
            <v>Wenatchee</v>
          </cell>
          <cell r="D10047" t="str">
            <v>yes</v>
          </cell>
          <cell r="E10047" t="str">
            <v>yes</v>
          </cell>
          <cell r="F10047" t="str">
            <v>yes</v>
          </cell>
        </row>
        <row r="10048">
          <cell r="A10048" t="str">
            <v>Nason Creek Lower 08</v>
          </cell>
          <cell r="B10048" t="str">
            <v xml:space="preserve">Lower Nason Creek </v>
          </cell>
          <cell r="C10048" t="str">
            <v>Wenatchee</v>
          </cell>
          <cell r="D10048" t="str">
            <v>yes</v>
          </cell>
          <cell r="E10048" t="str">
            <v>yes</v>
          </cell>
          <cell r="F10048" t="str">
            <v>yes</v>
          </cell>
        </row>
        <row r="10049">
          <cell r="A10049" t="str">
            <v>Nason Creek Lower 09</v>
          </cell>
          <cell r="B10049" t="str">
            <v xml:space="preserve">Lower Nason Creek </v>
          </cell>
          <cell r="C10049" t="str">
            <v>Wenatchee</v>
          </cell>
          <cell r="D10049" t="str">
            <v>yes</v>
          </cell>
          <cell r="E10049" t="str">
            <v>yes</v>
          </cell>
          <cell r="F10049" t="str">
            <v>yes</v>
          </cell>
        </row>
        <row r="10050">
          <cell r="A10050" t="str">
            <v>Nason Creek Lower 10</v>
          </cell>
          <cell r="B10050" t="str">
            <v xml:space="preserve">Lower Nason Creek </v>
          </cell>
          <cell r="C10050" t="str">
            <v>Wenatchee</v>
          </cell>
          <cell r="D10050" t="str">
            <v>yes</v>
          </cell>
          <cell r="E10050" t="str">
            <v>yes</v>
          </cell>
          <cell r="F10050" t="str">
            <v>yes</v>
          </cell>
        </row>
        <row r="10051">
          <cell r="A10051" t="str">
            <v>Nason Creek Lower 11</v>
          </cell>
          <cell r="B10051" t="str">
            <v xml:space="preserve">Lower Nason Creek </v>
          </cell>
          <cell r="C10051" t="str">
            <v>Wenatchee</v>
          </cell>
          <cell r="D10051" t="str">
            <v>yes</v>
          </cell>
          <cell r="E10051" t="str">
            <v>yes</v>
          </cell>
          <cell r="F10051" t="str">
            <v>yes</v>
          </cell>
        </row>
        <row r="10052">
          <cell r="A10052" t="str">
            <v>Nason Creek Lower 12</v>
          </cell>
          <cell r="B10052" t="str">
            <v xml:space="preserve">Lower Nason Creek </v>
          </cell>
          <cell r="C10052" t="str">
            <v>Wenatchee</v>
          </cell>
          <cell r="D10052" t="str">
            <v>yes</v>
          </cell>
          <cell r="E10052" t="str">
            <v>yes</v>
          </cell>
          <cell r="F10052" t="str">
            <v>yes</v>
          </cell>
        </row>
        <row r="10053">
          <cell r="A10053" t="str">
            <v>Nason Creek Lower 13</v>
          </cell>
          <cell r="B10053" t="str">
            <v xml:space="preserve">Lower Nason Creek </v>
          </cell>
          <cell r="C10053" t="str">
            <v>Wenatchee</v>
          </cell>
          <cell r="D10053" t="str">
            <v>yes</v>
          </cell>
          <cell r="E10053" t="str">
            <v>yes</v>
          </cell>
          <cell r="F10053" t="str">
            <v>yes</v>
          </cell>
        </row>
        <row r="10054">
          <cell r="A10054" t="str">
            <v>Nason Creek Lower 14</v>
          </cell>
          <cell r="B10054" t="str">
            <v xml:space="preserve">Lower Nason Creek </v>
          </cell>
          <cell r="C10054" t="str">
            <v>Wenatchee</v>
          </cell>
          <cell r="D10054" t="str">
            <v>yes</v>
          </cell>
          <cell r="E10054" t="str">
            <v>yes</v>
          </cell>
          <cell r="F10054" t="str">
            <v>yes</v>
          </cell>
        </row>
        <row r="10055">
          <cell r="A10055" t="str">
            <v>Nason Creek Lower 15</v>
          </cell>
          <cell r="B10055" t="str">
            <v xml:space="preserve">Whitepine Creek </v>
          </cell>
          <cell r="C10055" t="str">
            <v>Wenatchee</v>
          </cell>
          <cell r="D10055" t="str">
            <v>yes</v>
          </cell>
          <cell r="E10055" t="str">
            <v>yes</v>
          </cell>
          <cell r="F10055" t="str">
            <v>yes</v>
          </cell>
        </row>
        <row r="10056">
          <cell r="A10056" t="str">
            <v>Nason Creek Upper 01</v>
          </cell>
          <cell r="B10056" t="str">
            <v xml:space="preserve">Upper Nason Creek </v>
          </cell>
          <cell r="C10056" t="str">
            <v>Wenatchee</v>
          </cell>
          <cell r="D10056" t="str">
            <v>yes</v>
          </cell>
          <cell r="E10056" t="str">
            <v>yes</v>
          </cell>
          <cell r="F10056" t="str">
            <v>yes</v>
          </cell>
        </row>
        <row r="10057">
          <cell r="A10057" t="str">
            <v>Nason Creek Upper 02</v>
          </cell>
          <cell r="B10057" t="str">
            <v xml:space="preserve">Upper Nason Creek </v>
          </cell>
          <cell r="C10057" t="str">
            <v>Wenatchee</v>
          </cell>
          <cell r="D10057" t="str">
            <v>no</v>
          </cell>
          <cell r="E10057" t="str">
            <v>no</v>
          </cell>
          <cell r="F10057" t="str">
            <v>yes</v>
          </cell>
        </row>
        <row r="10058">
          <cell r="A10058" t="str">
            <v>Nason Creek Upper 03</v>
          </cell>
          <cell r="B10058" t="str">
            <v xml:space="preserve">Upper Nason Creek </v>
          </cell>
          <cell r="C10058" t="str">
            <v>Wenatchee</v>
          </cell>
          <cell r="D10058" t="str">
            <v>no</v>
          </cell>
          <cell r="E10058" t="str">
            <v>no</v>
          </cell>
          <cell r="F10058" t="str">
            <v>yes</v>
          </cell>
        </row>
        <row r="10059">
          <cell r="A10059" t="str">
            <v>Nason Creek Upper 04</v>
          </cell>
          <cell r="B10059" t="str">
            <v xml:space="preserve">Upper Nason Creek </v>
          </cell>
          <cell r="C10059" t="str">
            <v>Wenatchee</v>
          </cell>
          <cell r="D10059" t="str">
            <v>no</v>
          </cell>
          <cell r="E10059" t="str">
            <v>no</v>
          </cell>
          <cell r="F10059" t="str">
            <v>yes</v>
          </cell>
        </row>
        <row r="10060">
          <cell r="A10060" t="str">
            <v>Nason Creek Upper 05</v>
          </cell>
          <cell r="B10060" t="str">
            <v xml:space="preserve">Upper Nason Creek </v>
          </cell>
          <cell r="C10060" t="str">
            <v>Wenatchee</v>
          </cell>
          <cell r="D10060" t="str">
            <v>no</v>
          </cell>
          <cell r="E10060" t="str">
            <v>no</v>
          </cell>
          <cell r="F10060" t="str">
            <v>yes</v>
          </cell>
        </row>
        <row r="10061">
          <cell r="A10061" t="str">
            <v>Nason Creek Upper 06</v>
          </cell>
          <cell r="B10061" t="str">
            <v xml:space="preserve">Upper Nason Creek </v>
          </cell>
          <cell r="C10061" t="str">
            <v>Wenatchee</v>
          </cell>
          <cell r="D10061" t="str">
            <v>no</v>
          </cell>
          <cell r="E10061" t="str">
            <v>no</v>
          </cell>
          <cell r="F10061" t="str">
            <v>no</v>
          </cell>
        </row>
        <row r="10062">
          <cell r="A10062" t="str">
            <v>Ninemile Creek 01</v>
          </cell>
          <cell r="B10062" t="str">
            <v>Okanogan River-Nine Mile Creek</v>
          </cell>
          <cell r="C10062" t="str">
            <v>Okanogan</v>
          </cell>
          <cell r="D10062" t="str">
            <v>no</v>
          </cell>
          <cell r="E10062" t="str">
            <v>yes</v>
          </cell>
          <cell r="F10062" t="str">
            <v>no</v>
          </cell>
        </row>
        <row r="10063">
          <cell r="A10063" t="str">
            <v>Ninemile Creek 02</v>
          </cell>
          <cell r="B10063" t="str">
            <v>Okanogan River-Nine Mile Creek</v>
          </cell>
          <cell r="C10063" t="str">
            <v>Okanogan</v>
          </cell>
          <cell r="D10063" t="str">
            <v>no</v>
          </cell>
          <cell r="E10063" t="str">
            <v>yes</v>
          </cell>
          <cell r="F10063" t="str">
            <v>no</v>
          </cell>
        </row>
        <row r="10064">
          <cell r="A10064" t="str">
            <v>Ninemile Creek 03</v>
          </cell>
          <cell r="B10064" t="str">
            <v>Okanogan River-Nine Mile Creek</v>
          </cell>
          <cell r="C10064" t="str">
            <v>Okanogan</v>
          </cell>
          <cell r="D10064" t="str">
            <v>no</v>
          </cell>
          <cell r="E10064" t="str">
            <v>yes</v>
          </cell>
          <cell r="F10064" t="str">
            <v>no</v>
          </cell>
        </row>
        <row r="10065">
          <cell r="A10065" t="str">
            <v>Ninemile Creek 04</v>
          </cell>
          <cell r="B10065" t="str">
            <v>Okanogan River-Nine Mile Creek</v>
          </cell>
          <cell r="C10065" t="str">
            <v>Okanogan</v>
          </cell>
          <cell r="D10065" t="str">
            <v>no</v>
          </cell>
          <cell r="E10065" t="str">
            <v>yes</v>
          </cell>
          <cell r="F10065" t="str">
            <v>no</v>
          </cell>
        </row>
        <row r="10066">
          <cell r="A10066" t="str">
            <v>Ninemile Creek 05</v>
          </cell>
          <cell r="B10066" t="str">
            <v>Okanogan River-Nine Mile Creek</v>
          </cell>
          <cell r="C10066" t="str">
            <v>Okanogan</v>
          </cell>
          <cell r="D10066" t="str">
            <v>no</v>
          </cell>
          <cell r="E10066" t="str">
            <v>yes</v>
          </cell>
          <cell r="F10066" t="str">
            <v>no</v>
          </cell>
        </row>
        <row r="10067">
          <cell r="A10067" t="str">
            <v>North Creek 01</v>
          </cell>
          <cell r="B10067" t="str">
            <v xml:space="preserve">Twisp River Headwaters </v>
          </cell>
          <cell r="C10067" t="str">
            <v>Methow</v>
          </cell>
          <cell r="D10067" t="str">
            <v>yes</v>
          </cell>
          <cell r="E10067" t="str">
            <v>yes</v>
          </cell>
          <cell r="F10067" t="str">
            <v>yes</v>
          </cell>
        </row>
        <row r="10068">
          <cell r="A10068" t="str">
            <v>North Shaser Creek 01</v>
          </cell>
          <cell r="B10068" t="str">
            <v xml:space="preserve">Upper Peshastin Creek </v>
          </cell>
          <cell r="C10068" t="str">
            <v>Wenatchee</v>
          </cell>
          <cell r="D10068" t="str">
            <v>no</v>
          </cell>
          <cell r="E10068" t="str">
            <v>yes</v>
          </cell>
          <cell r="F10068" t="str">
            <v>no</v>
          </cell>
        </row>
        <row r="10069">
          <cell r="A10069" t="str">
            <v>Okanogan River Alkali Lake 01</v>
          </cell>
          <cell r="B10069" t="str">
            <v>Okanogan River-Alkali Lake</v>
          </cell>
          <cell r="C10069" t="str">
            <v>Okanogan</v>
          </cell>
          <cell r="D10069" t="str">
            <v>no</v>
          </cell>
          <cell r="E10069" t="str">
            <v>yes</v>
          </cell>
          <cell r="F10069" t="str">
            <v>no</v>
          </cell>
        </row>
        <row r="10070">
          <cell r="A10070" t="str">
            <v>Okanogan River Alkali Lake 02</v>
          </cell>
          <cell r="B10070" t="str">
            <v>Okanogan River-Alkali Lake</v>
          </cell>
          <cell r="C10070" t="str">
            <v>Okanogan</v>
          </cell>
          <cell r="D10070" t="str">
            <v>no</v>
          </cell>
          <cell r="E10070" t="str">
            <v>yes</v>
          </cell>
          <cell r="F10070" t="str">
            <v>no</v>
          </cell>
        </row>
        <row r="10071">
          <cell r="A10071" t="str">
            <v>Okanogan River Davis Canyon 01</v>
          </cell>
          <cell r="B10071" t="str">
            <v>Okanogan River-Davis Canyon</v>
          </cell>
          <cell r="C10071" t="str">
            <v>Okanogan</v>
          </cell>
          <cell r="D10071" t="str">
            <v>no</v>
          </cell>
          <cell r="E10071" t="str">
            <v>yes</v>
          </cell>
          <cell r="F10071" t="str">
            <v>no</v>
          </cell>
        </row>
        <row r="10072">
          <cell r="A10072" t="str">
            <v>Okanogan River Davis Canyon 02</v>
          </cell>
          <cell r="B10072" t="str">
            <v>Okanogan River-Davis Canyon</v>
          </cell>
          <cell r="C10072" t="str">
            <v>Okanogan</v>
          </cell>
          <cell r="D10072" t="str">
            <v>no</v>
          </cell>
          <cell r="E10072" t="str">
            <v>yes</v>
          </cell>
          <cell r="F10072" t="str">
            <v>no</v>
          </cell>
        </row>
        <row r="10073">
          <cell r="A10073" t="str">
            <v>Okanogan River Davis Canyon 03</v>
          </cell>
          <cell r="B10073" t="str">
            <v>Okanogan River-Davis Canyon</v>
          </cell>
          <cell r="C10073" t="str">
            <v>Okanogan</v>
          </cell>
          <cell r="D10073" t="str">
            <v>no</v>
          </cell>
          <cell r="E10073" t="str">
            <v>yes</v>
          </cell>
          <cell r="F10073" t="str">
            <v>no</v>
          </cell>
        </row>
        <row r="10074">
          <cell r="A10074" t="str">
            <v>Okanogan River Davis Canyon 04</v>
          </cell>
          <cell r="B10074" t="str">
            <v>Okanogan River-Davis Canyon</v>
          </cell>
          <cell r="C10074" t="str">
            <v>Okanogan</v>
          </cell>
          <cell r="D10074" t="str">
            <v>no</v>
          </cell>
          <cell r="E10074" t="str">
            <v>yes</v>
          </cell>
          <cell r="F10074" t="str">
            <v>no</v>
          </cell>
        </row>
        <row r="10075">
          <cell r="A10075" t="str">
            <v>Okanogan River Davis Canyon 05</v>
          </cell>
          <cell r="B10075" t="str">
            <v>Okanogan River-Davis Canyon</v>
          </cell>
          <cell r="C10075" t="str">
            <v>Okanogan</v>
          </cell>
          <cell r="D10075" t="str">
            <v>no</v>
          </cell>
          <cell r="E10075" t="str">
            <v>yes</v>
          </cell>
          <cell r="F10075" t="str">
            <v>no</v>
          </cell>
        </row>
        <row r="10076">
          <cell r="A10076" t="str">
            <v>Okanogan River Davis Canyon 06</v>
          </cell>
          <cell r="B10076" t="str">
            <v>Okanogan River-Davis Canyon</v>
          </cell>
          <cell r="C10076" t="str">
            <v>Okanogan</v>
          </cell>
          <cell r="D10076" t="str">
            <v>no</v>
          </cell>
          <cell r="E10076" t="str">
            <v>yes</v>
          </cell>
          <cell r="F10076" t="str">
            <v>no</v>
          </cell>
        </row>
        <row r="10077">
          <cell r="A10077" t="str">
            <v>Okanogan River Davis Canyon 07</v>
          </cell>
          <cell r="B10077" t="str">
            <v>Okanogan River-Davis Canyon</v>
          </cell>
          <cell r="C10077" t="str">
            <v>Okanogan</v>
          </cell>
          <cell r="D10077" t="str">
            <v>no</v>
          </cell>
          <cell r="E10077" t="str">
            <v>yes</v>
          </cell>
          <cell r="F10077" t="str">
            <v>no</v>
          </cell>
        </row>
        <row r="10078">
          <cell r="A10078" t="str">
            <v>Okanogan River Davis Canyon 08</v>
          </cell>
          <cell r="B10078" t="str">
            <v>Okanogan River-Tallant Creek</v>
          </cell>
          <cell r="C10078" t="str">
            <v>Okanogan</v>
          </cell>
          <cell r="D10078" t="str">
            <v>no</v>
          </cell>
          <cell r="E10078" t="str">
            <v>yes</v>
          </cell>
          <cell r="F10078" t="str">
            <v>no</v>
          </cell>
        </row>
        <row r="10079">
          <cell r="A10079" t="str">
            <v>Okanogan River Mosquito 01</v>
          </cell>
          <cell r="B10079" t="str">
            <v>Okanogan River-Mosquito Creek</v>
          </cell>
          <cell r="C10079" t="str">
            <v>Okanogan</v>
          </cell>
          <cell r="D10079" t="str">
            <v>no</v>
          </cell>
          <cell r="E10079" t="str">
            <v>yes</v>
          </cell>
          <cell r="F10079" t="str">
            <v>no</v>
          </cell>
        </row>
        <row r="10080">
          <cell r="A10080" t="str">
            <v>Okanogan River Mosquito 02</v>
          </cell>
          <cell r="B10080" t="str">
            <v>Okanogan River-Mosquito Creek</v>
          </cell>
          <cell r="C10080" t="str">
            <v>Okanogan</v>
          </cell>
          <cell r="D10080" t="str">
            <v>no</v>
          </cell>
          <cell r="E10080" t="str">
            <v>yes</v>
          </cell>
          <cell r="F10080" t="str">
            <v>no</v>
          </cell>
        </row>
        <row r="10081">
          <cell r="A10081" t="str">
            <v>Okanogan River Mosquito 03</v>
          </cell>
          <cell r="B10081" t="str">
            <v>Okanogan River-Mosquito Creek</v>
          </cell>
          <cell r="C10081" t="str">
            <v>Okanogan</v>
          </cell>
          <cell r="D10081" t="str">
            <v>no</v>
          </cell>
          <cell r="E10081" t="str">
            <v>yes</v>
          </cell>
          <cell r="F10081" t="str">
            <v>no</v>
          </cell>
        </row>
        <row r="10082">
          <cell r="A10082" t="str">
            <v>Okanogan River Mosquito 04</v>
          </cell>
          <cell r="B10082" t="str">
            <v>Okanogan River-Mosquito Creek</v>
          </cell>
          <cell r="C10082" t="str">
            <v>Okanogan</v>
          </cell>
          <cell r="D10082" t="str">
            <v>no</v>
          </cell>
          <cell r="E10082" t="str">
            <v>yes</v>
          </cell>
          <cell r="F10082" t="str">
            <v>no</v>
          </cell>
        </row>
        <row r="10083">
          <cell r="A10083" t="str">
            <v>Okanogan River Mosquito 05</v>
          </cell>
          <cell r="B10083" t="str">
            <v>Okanogan River-Mosquito Creek</v>
          </cell>
          <cell r="C10083" t="str">
            <v>Okanogan</v>
          </cell>
          <cell r="D10083" t="str">
            <v>no</v>
          </cell>
          <cell r="E10083" t="str">
            <v>yes</v>
          </cell>
          <cell r="F10083" t="str">
            <v>no</v>
          </cell>
        </row>
        <row r="10084">
          <cell r="A10084" t="str">
            <v>Okanogan River Mosquito 06</v>
          </cell>
          <cell r="B10084" t="str">
            <v>Okanogan River-Mosquito Creek</v>
          </cell>
          <cell r="C10084" t="str">
            <v>Okanogan</v>
          </cell>
          <cell r="D10084" t="str">
            <v>no</v>
          </cell>
          <cell r="E10084" t="str">
            <v>yes</v>
          </cell>
          <cell r="F10084" t="str">
            <v>no</v>
          </cell>
        </row>
        <row r="10085">
          <cell r="A10085" t="str">
            <v>Okanogan River Mosquito 07</v>
          </cell>
          <cell r="B10085" t="str">
            <v>Okanogan River-Mosquito Creek</v>
          </cell>
          <cell r="C10085" t="str">
            <v>Okanogan</v>
          </cell>
          <cell r="D10085" t="str">
            <v>no</v>
          </cell>
          <cell r="E10085" t="str">
            <v>yes</v>
          </cell>
          <cell r="F10085" t="str">
            <v>no</v>
          </cell>
        </row>
        <row r="10086">
          <cell r="A10086" t="str">
            <v>Okanogan River Mosquito 08</v>
          </cell>
          <cell r="B10086" t="str">
            <v>Okanogan River-Mosquito Creek</v>
          </cell>
          <cell r="C10086" t="str">
            <v>Okanogan</v>
          </cell>
          <cell r="D10086" t="str">
            <v>no</v>
          </cell>
          <cell r="E10086" t="str">
            <v>yes</v>
          </cell>
          <cell r="F10086" t="str">
            <v>no</v>
          </cell>
        </row>
        <row r="10087">
          <cell r="A10087" t="str">
            <v>Okanogan River Mosquito 09</v>
          </cell>
          <cell r="B10087" t="str">
            <v>Okanogan River-Mosquito Creek</v>
          </cell>
          <cell r="C10087" t="str">
            <v>Okanogan</v>
          </cell>
          <cell r="D10087" t="str">
            <v>no</v>
          </cell>
          <cell r="E10087" t="str">
            <v>yes</v>
          </cell>
          <cell r="F10087" t="str">
            <v>no</v>
          </cell>
        </row>
        <row r="10088">
          <cell r="A10088" t="str">
            <v>Okanogan River Mosquito 10</v>
          </cell>
          <cell r="B10088" t="str">
            <v>Okanogan River-Mosquito Creek</v>
          </cell>
          <cell r="C10088" t="str">
            <v>Okanogan</v>
          </cell>
          <cell r="D10088" t="str">
            <v>no</v>
          </cell>
          <cell r="E10088" t="str">
            <v>yes</v>
          </cell>
          <cell r="F10088" t="str">
            <v>no</v>
          </cell>
        </row>
        <row r="10089">
          <cell r="A10089" t="str">
            <v>Okanogan River Mosquito 11</v>
          </cell>
          <cell r="B10089" t="str">
            <v>Okanogan River-Mosquito Creek</v>
          </cell>
          <cell r="C10089" t="str">
            <v>Okanogan</v>
          </cell>
          <cell r="D10089" t="str">
            <v>no</v>
          </cell>
          <cell r="E10089" t="str">
            <v>yes</v>
          </cell>
          <cell r="F10089" t="str">
            <v>no</v>
          </cell>
        </row>
        <row r="10090">
          <cell r="A10090" t="str">
            <v>Okanogan River Mosquito 12</v>
          </cell>
          <cell r="B10090" t="str">
            <v>Okanogan River-Mosquito Creek</v>
          </cell>
          <cell r="C10090" t="str">
            <v>Okanogan</v>
          </cell>
          <cell r="D10090" t="str">
            <v>no</v>
          </cell>
          <cell r="E10090" t="str">
            <v>yes</v>
          </cell>
          <cell r="F10090" t="str">
            <v>no</v>
          </cell>
        </row>
        <row r="10091">
          <cell r="A10091" t="str">
            <v>Okanogan River Mosquito 13</v>
          </cell>
          <cell r="B10091" t="str">
            <v>Okanogan River-Mosquito Creek</v>
          </cell>
          <cell r="C10091" t="str">
            <v>Okanogan</v>
          </cell>
          <cell r="D10091" t="str">
            <v>no</v>
          </cell>
          <cell r="E10091" t="str">
            <v>yes</v>
          </cell>
          <cell r="F10091" t="str">
            <v>no</v>
          </cell>
        </row>
        <row r="10092">
          <cell r="A10092" t="str">
            <v>Okanogan River Mosquito Crosschannel</v>
          </cell>
          <cell r="B10092" t="str">
            <v>Okanogan River-Mosquito Creek</v>
          </cell>
          <cell r="C10092" t="str">
            <v>Okanogan</v>
          </cell>
          <cell r="D10092" t="str">
            <v>no</v>
          </cell>
          <cell r="E10092" t="str">
            <v>yes</v>
          </cell>
          <cell r="F10092" t="str">
            <v>no</v>
          </cell>
        </row>
        <row r="10093">
          <cell r="A10093" t="str">
            <v>Okanogan River Ninemile 01</v>
          </cell>
          <cell r="B10093" t="str">
            <v>Okanogan River-Nine Mile Creek</v>
          </cell>
          <cell r="C10093" t="str">
            <v>Okanogan</v>
          </cell>
          <cell r="D10093" t="str">
            <v>no</v>
          </cell>
          <cell r="E10093" t="str">
            <v>yes</v>
          </cell>
          <cell r="F10093" t="str">
            <v>no</v>
          </cell>
        </row>
        <row r="10094">
          <cell r="A10094" t="str">
            <v>Okanogan River Ninemile 02</v>
          </cell>
          <cell r="B10094" t="str">
            <v>Okanogan River-Nine Mile Creek</v>
          </cell>
          <cell r="C10094" t="str">
            <v>Okanogan</v>
          </cell>
          <cell r="D10094" t="str">
            <v>no</v>
          </cell>
          <cell r="E10094" t="str">
            <v>yes</v>
          </cell>
          <cell r="F10094" t="str">
            <v>no</v>
          </cell>
        </row>
        <row r="10095">
          <cell r="A10095" t="str">
            <v>Okanogan River Ninemile 03</v>
          </cell>
          <cell r="B10095" t="str">
            <v>Okanogan River-Nine Mile Creek</v>
          </cell>
          <cell r="C10095" t="str">
            <v>Okanogan</v>
          </cell>
          <cell r="D10095" t="str">
            <v>no</v>
          </cell>
          <cell r="E10095" t="str">
            <v>yes</v>
          </cell>
          <cell r="F10095" t="str">
            <v>no</v>
          </cell>
        </row>
        <row r="10096">
          <cell r="A10096" t="str">
            <v>Okanogan River Swipkin Canyon 01</v>
          </cell>
          <cell r="B10096" t="str">
            <v>Okanogan River-Swipkin Canyon</v>
          </cell>
          <cell r="C10096" t="str">
            <v>Okanogan</v>
          </cell>
          <cell r="D10096" t="str">
            <v>no</v>
          </cell>
          <cell r="E10096" t="str">
            <v>yes</v>
          </cell>
          <cell r="F10096" t="str">
            <v>no</v>
          </cell>
        </row>
        <row r="10097">
          <cell r="A10097" t="str">
            <v>Okanogan River Swipkin Canyon 02</v>
          </cell>
          <cell r="B10097" t="str">
            <v>Okanogan River-Swipkin Canyon</v>
          </cell>
          <cell r="C10097" t="str">
            <v>Okanogan</v>
          </cell>
          <cell r="D10097" t="str">
            <v>no</v>
          </cell>
          <cell r="E10097" t="str">
            <v>yes</v>
          </cell>
          <cell r="F10097" t="str">
            <v>no</v>
          </cell>
        </row>
        <row r="10098">
          <cell r="A10098" t="str">
            <v>Okanogan River Swipkin Canyon 03</v>
          </cell>
          <cell r="B10098" t="str">
            <v>Okanogan River-Swipkin Canyon</v>
          </cell>
          <cell r="C10098" t="str">
            <v>Okanogan</v>
          </cell>
          <cell r="D10098" t="str">
            <v>no</v>
          </cell>
          <cell r="E10098" t="str">
            <v>yes</v>
          </cell>
          <cell r="F10098" t="str">
            <v>no</v>
          </cell>
        </row>
        <row r="10099">
          <cell r="A10099" t="str">
            <v>Okanogan River Swipkin Canyon 04</v>
          </cell>
          <cell r="B10099" t="str">
            <v>Okanogan River-Swipkin Canyon</v>
          </cell>
          <cell r="C10099" t="str">
            <v>Okanogan</v>
          </cell>
          <cell r="D10099" t="str">
            <v>no</v>
          </cell>
          <cell r="E10099" t="str">
            <v>yes</v>
          </cell>
          <cell r="F10099" t="str">
            <v>no</v>
          </cell>
        </row>
        <row r="10100">
          <cell r="A10100" t="str">
            <v>Okanogan River Swipkin Canyon 05</v>
          </cell>
          <cell r="B10100" t="str">
            <v>Okanogan River-Swipkin Canyon</v>
          </cell>
          <cell r="C10100" t="str">
            <v>Okanogan</v>
          </cell>
          <cell r="D10100" t="str">
            <v>no</v>
          </cell>
          <cell r="E10100" t="str">
            <v>yes</v>
          </cell>
          <cell r="F10100" t="str">
            <v>no</v>
          </cell>
        </row>
        <row r="10101">
          <cell r="A10101" t="str">
            <v>Okanogan River Swipkin Canyon 06</v>
          </cell>
          <cell r="B10101" t="str">
            <v>Okanogan River-Swipkin Canyon</v>
          </cell>
          <cell r="C10101" t="str">
            <v>Okanogan</v>
          </cell>
          <cell r="D10101" t="str">
            <v>no</v>
          </cell>
          <cell r="E10101" t="str">
            <v>yes</v>
          </cell>
          <cell r="F10101" t="str">
            <v>no</v>
          </cell>
        </row>
        <row r="10102">
          <cell r="A10102" t="str">
            <v>Okanogan River Swipkin Canyon 07</v>
          </cell>
          <cell r="B10102" t="str">
            <v>Okanogan River-Swipkin Canyon</v>
          </cell>
          <cell r="C10102" t="str">
            <v>Okanogan</v>
          </cell>
          <cell r="D10102" t="str">
            <v>no</v>
          </cell>
          <cell r="E10102" t="str">
            <v>yes</v>
          </cell>
          <cell r="F10102" t="str">
            <v>no</v>
          </cell>
        </row>
        <row r="10103">
          <cell r="A10103" t="str">
            <v>Okanogan River Swipkin Canyon 08</v>
          </cell>
          <cell r="B10103" t="str">
            <v>Okanogan River-Swipkin Canyon</v>
          </cell>
          <cell r="C10103" t="str">
            <v>Okanogan</v>
          </cell>
          <cell r="D10103" t="str">
            <v>no</v>
          </cell>
          <cell r="E10103" t="str">
            <v>yes</v>
          </cell>
          <cell r="F10103" t="str">
            <v>no</v>
          </cell>
        </row>
        <row r="10104">
          <cell r="A10104" t="str">
            <v>Okanogan River Tallant 01</v>
          </cell>
          <cell r="B10104" t="str">
            <v>Okanogan River-Tallant Creek</v>
          </cell>
          <cell r="C10104" t="str">
            <v>Okanogan</v>
          </cell>
          <cell r="D10104" t="str">
            <v>no</v>
          </cell>
          <cell r="E10104" t="str">
            <v>yes</v>
          </cell>
          <cell r="F10104" t="str">
            <v>no</v>
          </cell>
        </row>
        <row r="10105">
          <cell r="A10105" t="str">
            <v>Okanogan River Tallant 02</v>
          </cell>
          <cell r="B10105" t="str">
            <v>Okanogan River-Tallant Creek</v>
          </cell>
          <cell r="C10105" t="str">
            <v>Okanogan</v>
          </cell>
          <cell r="D10105" t="str">
            <v>no</v>
          </cell>
          <cell r="E10105" t="str">
            <v>yes</v>
          </cell>
          <cell r="F10105" t="str">
            <v>no</v>
          </cell>
        </row>
        <row r="10106">
          <cell r="A10106" t="str">
            <v>Okanogan River Tallant 03</v>
          </cell>
          <cell r="B10106" t="str">
            <v>Okanogan River-Tallant Creek</v>
          </cell>
          <cell r="C10106" t="str">
            <v>Okanogan</v>
          </cell>
          <cell r="D10106" t="str">
            <v>no</v>
          </cell>
          <cell r="E10106" t="str">
            <v>yes</v>
          </cell>
          <cell r="F10106" t="str">
            <v>no</v>
          </cell>
        </row>
        <row r="10107">
          <cell r="A10107" t="str">
            <v>Okanogan River Tallant 04</v>
          </cell>
          <cell r="B10107" t="str">
            <v>Okanogan River-Tallant Creek</v>
          </cell>
          <cell r="C10107" t="str">
            <v>Okanogan</v>
          </cell>
          <cell r="D10107" t="str">
            <v>no</v>
          </cell>
          <cell r="E10107" t="str">
            <v>yes</v>
          </cell>
          <cell r="F10107" t="str">
            <v>no</v>
          </cell>
        </row>
        <row r="10108">
          <cell r="A10108" t="str">
            <v>Okanogan River Tallant 05</v>
          </cell>
          <cell r="B10108" t="str">
            <v>Okanogan River-Tallant Creek</v>
          </cell>
          <cell r="C10108" t="str">
            <v>Okanogan</v>
          </cell>
          <cell r="D10108" t="str">
            <v>no</v>
          </cell>
          <cell r="E10108" t="str">
            <v>yes</v>
          </cell>
          <cell r="F10108" t="str">
            <v>no</v>
          </cell>
        </row>
        <row r="10109">
          <cell r="A10109" t="str">
            <v>Okanogan River Tallant 06</v>
          </cell>
          <cell r="B10109" t="str">
            <v>Okanogan River-Tallant Creek</v>
          </cell>
          <cell r="C10109" t="str">
            <v>Okanogan</v>
          </cell>
          <cell r="D10109" t="str">
            <v>no</v>
          </cell>
          <cell r="E10109" t="str">
            <v>yes</v>
          </cell>
          <cell r="F10109" t="str">
            <v>no</v>
          </cell>
        </row>
        <row r="10110">
          <cell r="A10110" t="str">
            <v>Okanogan River Tallant 07</v>
          </cell>
          <cell r="B10110" t="str">
            <v>Okanogan River-Tallant Creek</v>
          </cell>
          <cell r="C10110" t="str">
            <v>Okanogan</v>
          </cell>
          <cell r="D10110" t="str">
            <v>no</v>
          </cell>
          <cell r="E10110" t="str">
            <v>yes</v>
          </cell>
          <cell r="F10110" t="str">
            <v>no</v>
          </cell>
        </row>
        <row r="10111">
          <cell r="A10111" t="str">
            <v>Okanogan River Whitestone Coulee 01</v>
          </cell>
          <cell r="B10111" t="str">
            <v>Okanogan River-Mosquito Creek</v>
          </cell>
          <cell r="C10111" t="str">
            <v>Okanogan</v>
          </cell>
          <cell r="D10111" t="str">
            <v>no</v>
          </cell>
          <cell r="E10111" t="str">
            <v>yes</v>
          </cell>
          <cell r="F10111" t="str">
            <v>no</v>
          </cell>
        </row>
        <row r="10112">
          <cell r="A10112" t="str">
            <v>Okanogan River Whitestone Coulee 02</v>
          </cell>
          <cell r="B10112" t="str">
            <v>Okanogan River-Whitestone Coulee</v>
          </cell>
          <cell r="C10112" t="str">
            <v>Okanogan</v>
          </cell>
          <cell r="D10112" t="str">
            <v>no</v>
          </cell>
          <cell r="E10112" t="str">
            <v>yes</v>
          </cell>
          <cell r="F10112" t="str">
            <v>no</v>
          </cell>
        </row>
        <row r="10113">
          <cell r="A10113" t="str">
            <v>Okanogan River Whitestone Coulee 03</v>
          </cell>
          <cell r="B10113" t="str">
            <v>Okanogan River-Whitestone Coulee</v>
          </cell>
          <cell r="C10113" t="str">
            <v>Okanogan</v>
          </cell>
          <cell r="D10113" t="str">
            <v>no</v>
          </cell>
          <cell r="E10113" t="str">
            <v>yes</v>
          </cell>
          <cell r="F10113" t="str">
            <v>no</v>
          </cell>
        </row>
        <row r="10114">
          <cell r="A10114" t="str">
            <v>Okanogan River Whitestone Coulee 04</v>
          </cell>
          <cell r="B10114" t="str">
            <v>Okanogan River-Whitestone Coulee</v>
          </cell>
          <cell r="C10114" t="str">
            <v>Okanogan</v>
          </cell>
          <cell r="D10114" t="str">
            <v>no</v>
          </cell>
          <cell r="E10114" t="str">
            <v>yes</v>
          </cell>
          <cell r="F10114" t="str">
            <v>no</v>
          </cell>
        </row>
        <row r="10115">
          <cell r="A10115" t="str">
            <v>Okanogan River Whitestone Coulee 05</v>
          </cell>
          <cell r="B10115" t="str">
            <v>Okanogan River-Whitestone Coulee</v>
          </cell>
          <cell r="C10115" t="str">
            <v>Okanogan</v>
          </cell>
          <cell r="D10115" t="str">
            <v>no</v>
          </cell>
          <cell r="E10115" t="str">
            <v>yes</v>
          </cell>
          <cell r="F10115" t="str">
            <v>no</v>
          </cell>
        </row>
        <row r="10116">
          <cell r="A10116" t="str">
            <v>Okanogan River Whitestone Coulee 06</v>
          </cell>
          <cell r="B10116" t="str">
            <v>Okanogan River-Whitestone Coulee</v>
          </cell>
          <cell r="C10116" t="str">
            <v>Okanogan</v>
          </cell>
          <cell r="D10116" t="str">
            <v>no</v>
          </cell>
          <cell r="E10116" t="str">
            <v>yes</v>
          </cell>
          <cell r="F10116" t="str">
            <v>no</v>
          </cell>
        </row>
        <row r="10117">
          <cell r="A10117" t="str">
            <v>Okanogan River Whitestone Coulee 07</v>
          </cell>
          <cell r="B10117" t="str">
            <v>Okanogan River-Whitestone Coulee</v>
          </cell>
          <cell r="C10117" t="str">
            <v>Okanogan</v>
          </cell>
          <cell r="D10117" t="str">
            <v>no</v>
          </cell>
          <cell r="E10117" t="str">
            <v>yes</v>
          </cell>
          <cell r="F10117" t="str">
            <v>no</v>
          </cell>
        </row>
        <row r="10118">
          <cell r="A10118" t="str">
            <v>Okanogan River Whitestone Coulee 08</v>
          </cell>
          <cell r="B10118" t="str">
            <v>Okanogan River-Whitestone Coulee</v>
          </cell>
          <cell r="C10118" t="str">
            <v>Okanogan</v>
          </cell>
          <cell r="D10118" t="str">
            <v>no</v>
          </cell>
          <cell r="E10118" t="str">
            <v>yes</v>
          </cell>
          <cell r="F10118" t="str">
            <v>no</v>
          </cell>
        </row>
        <row r="10119">
          <cell r="A10119" t="str">
            <v>Omak Creek 01</v>
          </cell>
          <cell r="B10119" t="str">
            <v>Omak Creek-Lower</v>
          </cell>
          <cell r="C10119" t="str">
            <v>Okanogan</v>
          </cell>
          <cell r="D10119" t="str">
            <v>no</v>
          </cell>
          <cell r="E10119" t="str">
            <v>yes</v>
          </cell>
          <cell r="F10119" t="str">
            <v>no</v>
          </cell>
        </row>
        <row r="10120">
          <cell r="A10120" t="str">
            <v>Omak Creek 02</v>
          </cell>
          <cell r="B10120" t="str">
            <v>Omak Creek-Lower</v>
          </cell>
          <cell r="C10120" t="str">
            <v>Okanogan</v>
          </cell>
          <cell r="D10120" t="str">
            <v>no</v>
          </cell>
          <cell r="E10120" t="str">
            <v>yes</v>
          </cell>
          <cell r="F10120" t="str">
            <v>no</v>
          </cell>
        </row>
        <row r="10121">
          <cell r="A10121" t="str">
            <v>Omak Creek 03</v>
          </cell>
          <cell r="B10121" t="str">
            <v>Omak Creek-Lower</v>
          </cell>
          <cell r="C10121" t="str">
            <v>Okanogan</v>
          </cell>
          <cell r="D10121" t="str">
            <v>no</v>
          </cell>
          <cell r="E10121" t="str">
            <v>yes</v>
          </cell>
          <cell r="F10121" t="str">
            <v>no</v>
          </cell>
        </row>
        <row r="10122">
          <cell r="A10122" t="str">
            <v>Omak Creek 04</v>
          </cell>
          <cell r="B10122" t="str">
            <v>Omak Creek-Lower</v>
          </cell>
          <cell r="C10122" t="str">
            <v>Okanogan</v>
          </cell>
          <cell r="D10122" t="str">
            <v>no</v>
          </cell>
          <cell r="E10122" t="str">
            <v>yes</v>
          </cell>
          <cell r="F10122" t="str">
            <v>no</v>
          </cell>
        </row>
        <row r="10123">
          <cell r="A10123" t="str">
            <v>Omak Creek 05</v>
          </cell>
          <cell r="B10123" t="str">
            <v>Omak Creek-Lower</v>
          </cell>
          <cell r="C10123" t="str">
            <v>Okanogan</v>
          </cell>
          <cell r="D10123" t="str">
            <v>no</v>
          </cell>
          <cell r="E10123" t="str">
            <v>yes</v>
          </cell>
          <cell r="F10123" t="str">
            <v>no</v>
          </cell>
        </row>
        <row r="10124">
          <cell r="A10124" t="str">
            <v>Omak Creek 06</v>
          </cell>
          <cell r="B10124" t="str">
            <v>Omak Creek-Lower</v>
          </cell>
          <cell r="C10124" t="str">
            <v>Okanogan</v>
          </cell>
          <cell r="D10124" t="str">
            <v>no</v>
          </cell>
          <cell r="E10124" t="str">
            <v>yes</v>
          </cell>
          <cell r="F10124" t="str">
            <v>no</v>
          </cell>
        </row>
        <row r="10125">
          <cell r="A10125" t="str">
            <v>Omak Creek 07</v>
          </cell>
          <cell r="B10125" t="str">
            <v>Omak Creek-Lower</v>
          </cell>
          <cell r="C10125" t="str">
            <v>Okanogan</v>
          </cell>
          <cell r="D10125" t="str">
            <v>no</v>
          </cell>
          <cell r="E10125" t="str">
            <v>yes</v>
          </cell>
          <cell r="F10125" t="str">
            <v>no</v>
          </cell>
        </row>
        <row r="10126">
          <cell r="A10126" t="str">
            <v>Omak Creek 08</v>
          </cell>
          <cell r="B10126" t="str">
            <v>Omak Creek-Lower</v>
          </cell>
          <cell r="C10126" t="str">
            <v>Okanogan</v>
          </cell>
          <cell r="D10126" t="str">
            <v>no</v>
          </cell>
          <cell r="E10126" t="str">
            <v>yes</v>
          </cell>
          <cell r="F10126" t="str">
            <v>no</v>
          </cell>
        </row>
        <row r="10127">
          <cell r="A10127" t="str">
            <v>Omak Creek 09</v>
          </cell>
          <cell r="B10127" t="str">
            <v>Omak Creek-Lower</v>
          </cell>
          <cell r="C10127" t="str">
            <v>Okanogan</v>
          </cell>
          <cell r="D10127" t="str">
            <v>no</v>
          </cell>
          <cell r="E10127" t="str">
            <v>yes</v>
          </cell>
          <cell r="F10127" t="str">
            <v>no</v>
          </cell>
        </row>
        <row r="10128">
          <cell r="A10128" t="str">
            <v>Omak Creek 10</v>
          </cell>
          <cell r="B10128" t="str">
            <v>Omak Creek-Lower</v>
          </cell>
          <cell r="C10128" t="str">
            <v>Okanogan</v>
          </cell>
          <cell r="D10128" t="str">
            <v>no</v>
          </cell>
          <cell r="E10128" t="str">
            <v>yes</v>
          </cell>
          <cell r="F10128" t="str">
            <v>no</v>
          </cell>
        </row>
        <row r="10129">
          <cell r="A10129" t="str">
            <v>Omak Creek 11</v>
          </cell>
          <cell r="B10129" t="str">
            <v xml:space="preserve">Middle Omak Creek </v>
          </cell>
          <cell r="C10129" t="str">
            <v>Okanogan</v>
          </cell>
          <cell r="D10129" t="str">
            <v>no</v>
          </cell>
          <cell r="E10129" t="str">
            <v>yes</v>
          </cell>
          <cell r="F10129" t="str">
            <v>no</v>
          </cell>
        </row>
        <row r="10130">
          <cell r="A10130" t="str">
            <v>Omak Creek 12</v>
          </cell>
          <cell r="B10130" t="str">
            <v xml:space="preserve">Middle Omak Creek </v>
          </cell>
          <cell r="C10130" t="str">
            <v>Okanogan</v>
          </cell>
          <cell r="D10130" t="str">
            <v>no</v>
          </cell>
          <cell r="E10130" t="str">
            <v>yes</v>
          </cell>
          <cell r="F10130" t="str">
            <v>no</v>
          </cell>
        </row>
        <row r="10131">
          <cell r="A10131" t="str">
            <v>Omak Creek 13</v>
          </cell>
          <cell r="B10131" t="str">
            <v xml:space="preserve">Middle Omak Creek </v>
          </cell>
          <cell r="C10131" t="str">
            <v>Okanogan</v>
          </cell>
          <cell r="D10131" t="str">
            <v>no</v>
          </cell>
          <cell r="E10131" t="str">
            <v>yes</v>
          </cell>
          <cell r="F10131" t="str">
            <v>no</v>
          </cell>
        </row>
        <row r="10132">
          <cell r="A10132" t="str">
            <v>Omak Creek 14</v>
          </cell>
          <cell r="B10132" t="str">
            <v>Upper Omak Creek</v>
          </cell>
          <cell r="C10132" t="str">
            <v>Okanogan</v>
          </cell>
          <cell r="D10132" t="str">
            <v>no</v>
          </cell>
          <cell r="E10132" t="str">
            <v>yes</v>
          </cell>
          <cell r="F10132" t="str">
            <v>no</v>
          </cell>
        </row>
        <row r="10133">
          <cell r="A10133" t="str">
            <v>Omak Creek 15</v>
          </cell>
          <cell r="B10133" t="str">
            <v>Upper Omak Creek</v>
          </cell>
          <cell r="C10133" t="str">
            <v>Okanogan</v>
          </cell>
          <cell r="D10133" t="str">
            <v>no</v>
          </cell>
          <cell r="E10133" t="str">
            <v>yes</v>
          </cell>
          <cell r="F10133" t="str">
            <v>no</v>
          </cell>
        </row>
        <row r="10134">
          <cell r="A10134" t="str">
            <v>Omak Creek 16</v>
          </cell>
          <cell r="B10134" t="str">
            <v>Upper Omak Creek</v>
          </cell>
          <cell r="C10134" t="str">
            <v>Okanogan</v>
          </cell>
          <cell r="D10134" t="str">
            <v>no</v>
          </cell>
          <cell r="E10134" t="str">
            <v>yes</v>
          </cell>
          <cell r="F10134" t="str">
            <v>no</v>
          </cell>
        </row>
        <row r="10135">
          <cell r="A10135" t="str">
            <v>Omak Creek 17</v>
          </cell>
          <cell r="B10135" t="str">
            <v>Upper Omak Creek</v>
          </cell>
          <cell r="C10135" t="str">
            <v>Okanogan</v>
          </cell>
          <cell r="D10135" t="str">
            <v>no</v>
          </cell>
          <cell r="E10135" t="str">
            <v>yes</v>
          </cell>
          <cell r="F10135" t="str">
            <v>no</v>
          </cell>
        </row>
        <row r="10136">
          <cell r="A10136" t="str">
            <v>Panther Creek 01</v>
          </cell>
          <cell r="B10136" t="str">
            <v xml:space="preserve">Panther Creek </v>
          </cell>
          <cell r="C10136" t="str">
            <v>Wenatchee</v>
          </cell>
          <cell r="D10136" t="str">
            <v>yes</v>
          </cell>
          <cell r="E10136" t="str">
            <v>yes</v>
          </cell>
          <cell r="F10136" t="str">
            <v>yes</v>
          </cell>
        </row>
        <row r="10137">
          <cell r="A10137" t="str">
            <v>Pearrygin Lake Creek 01</v>
          </cell>
          <cell r="B10137" t="str">
            <v>Chewuch River-Pearrygin Creek</v>
          </cell>
          <cell r="C10137" t="str">
            <v>Methow</v>
          </cell>
          <cell r="D10137" t="str">
            <v>yes</v>
          </cell>
          <cell r="E10137" t="str">
            <v>yes</v>
          </cell>
          <cell r="F10137" t="str">
            <v>no</v>
          </cell>
        </row>
        <row r="10138">
          <cell r="A10138" t="str">
            <v>Peshastin Creek Lower 01</v>
          </cell>
          <cell r="B10138" t="str">
            <v xml:space="preserve">Lower Peshastin Creek </v>
          </cell>
          <cell r="C10138" t="str">
            <v>Wenatchee</v>
          </cell>
          <cell r="D10138" t="str">
            <v>yes</v>
          </cell>
          <cell r="E10138" t="str">
            <v>yes</v>
          </cell>
          <cell r="F10138" t="str">
            <v>yes</v>
          </cell>
        </row>
        <row r="10139">
          <cell r="A10139" t="str">
            <v>Peshastin Creek Lower 02</v>
          </cell>
          <cell r="B10139" t="str">
            <v xml:space="preserve">Lower Peshastin Creek </v>
          </cell>
          <cell r="C10139" t="str">
            <v>Wenatchee</v>
          </cell>
          <cell r="D10139" t="str">
            <v>yes</v>
          </cell>
          <cell r="E10139" t="str">
            <v>yes</v>
          </cell>
          <cell r="F10139" t="str">
            <v>yes</v>
          </cell>
        </row>
        <row r="10140">
          <cell r="A10140" t="str">
            <v>Peshastin Creek Lower 03</v>
          </cell>
          <cell r="B10140" t="str">
            <v xml:space="preserve">Lower Peshastin Creek </v>
          </cell>
          <cell r="C10140" t="str">
            <v>Wenatchee</v>
          </cell>
          <cell r="D10140" t="str">
            <v>yes</v>
          </cell>
          <cell r="E10140" t="str">
            <v>yes</v>
          </cell>
          <cell r="F10140" t="str">
            <v>yes</v>
          </cell>
        </row>
        <row r="10141">
          <cell r="A10141" t="str">
            <v>Peshastin Creek Lower 04</v>
          </cell>
          <cell r="B10141" t="str">
            <v xml:space="preserve">Lower Peshastin Creek </v>
          </cell>
          <cell r="C10141" t="str">
            <v>Wenatchee</v>
          </cell>
          <cell r="D10141" t="str">
            <v>yes</v>
          </cell>
          <cell r="E10141" t="str">
            <v>yes</v>
          </cell>
          <cell r="F10141" t="str">
            <v>yes</v>
          </cell>
        </row>
        <row r="10142">
          <cell r="A10142" t="str">
            <v>Peshastin Creek Lower 05</v>
          </cell>
          <cell r="B10142" t="str">
            <v xml:space="preserve">Lower Peshastin Creek </v>
          </cell>
          <cell r="C10142" t="str">
            <v>Wenatchee</v>
          </cell>
          <cell r="D10142" t="str">
            <v>yes</v>
          </cell>
          <cell r="E10142" t="str">
            <v>yes</v>
          </cell>
          <cell r="F10142" t="str">
            <v>yes</v>
          </cell>
        </row>
        <row r="10143">
          <cell r="A10143" t="str">
            <v>Peshastin Creek Lower 06</v>
          </cell>
          <cell r="B10143" t="str">
            <v xml:space="preserve">Lower Peshastin Creek </v>
          </cell>
          <cell r="C10143" t="str">
            <v>Wenatchee</v>
          </cell>
          <cell r="D10143" t="str">
            <v>yes</v>
          </cell>
          <cell r="E10143" t="str">
            <v>yes</v>
          </cell>
          <cell r="F10143" t="str">
            <v>yes</v>
          </cell>
        </row>
        <row r="10144">
          <cell r="A10144" t="str">
            <v>Peshastin Creek Lower 07</v>
          </cell>
          <cell r="B10144" t="str">
            <v xml:space="preserve">Lower Peshastin Creek </v>
          </cell>
          <cell r="C10144" t="str">
            <v>Wenatchee</v>
          </cell>
          <cell r="D10144" t="str">
            <v>yes</v>
          </cell>
          <cell r="E10144" t="str">
            <v>yes</v>
          </cell>
          <cell r="F10144" t="str">
            <v>yes</v>
          </cell>
        </row>
        <row r="10145">
          <cell r="A10145" t="str">
            <v>Peshastin Creek Lower 08</v>
          </cell>
          <cell r="B10145" t="str">
            <v xml:space="preserve">Lower Peshastin Creek </v>
          </cell>
          <cell r="C10145" t="str">
            <v>Wenatchee</v>
          </cell>
          <cell r="D10145" t="str">
            <v>yes</v>
          </cell>
          <cell r="E10145" t="str">
            <v>yes</v>
          </cell>
          <cell r="F10145" t="str">
            <v>yes</v>
          </cell>
        </row>
        <row r="10146">
          <cell r="A10146" t="str">
            <v>Peshastin Creek Upper 01</v>
          </cell>
          <cell r="B10146" t="str">
            <v xml:space="preserve">Upper Peshastin Creek </v>
          </cell>
          <cell r="C10146" t="str">
            <v>Wenatchee</v>
          </cell>
          <cell r="D10146" t="str">
            <v>yes</v>
          </cell>
          <cell r="E10146" t="str">
            <v>yes</v>
          </cell>
          <cell r="F10146" t="str">
            <v>yes</v>
          </cell>
        </row>
        <row r="10147">
          <cell r="A10147" t="str">
            <v>Peshastin Creek Upper 02</v>
          </cell>
          <cell r="B10147" t="str">
            <v xml:space="preserve">Upper Peshastin Creek </v>
          </cell>
          <cell r="C10147" t="str">
            <v>Wenatchee</v>
          </cell>
          <cell r="D10147" t="str">
            <v>yes</v>
          </cell>
          <cell r="E10147" t="str">
            <v>yes</v>
          </cell>
          <cell r="F10147" t="str">
            <v>yes</v>
          </cell>
        </row>
        <row r="10148">
          <cell r="A10148" t="str">
            <v>Peshastin Creek Upper 03</v>
          </cell>
          <cell r="B10148" t="str">
            <v xml:space="preserve">Upper Peshastin Creek </v>
          </cell>
          <cell r="C10148" t="str">
            <v>Wenatchee</v>
          </cell>
          <cell r="D10148" t="str">
            <v>yes</v>
          </cell>
          <cell r="E10148" t="str">
            <v>yes</v>
          </cell>
          <cell r="F10148" t="str">
            <v>yes</v>
          </cell>
        </row>
        <row r="10149">
          <cell r="A10149" t="str">
            <v>Peshastin Creek Upper 04</v>
          </cell>
          <cell r="B10149" t="str">
            <v xml:space="preserve">Upper Peshastin Creek </v>
          </cell>
          <cell r="C10149" t="str">
            <v>Wenatchee</v>
          </cell>
          <cell r="D10149" t="str">
            <v>yes</v>
          </cell>
          <cell r="E10149" t="str">
            <v>yes</v>
          </cell>
          <cell r="F10149" t="str">
            <v>no</v>
          </cell>
        </row>
        <row r="10150">
          <cell r="A10150" t="str">
            <v>Peshastin Creek Upper 05</v>
          </cell>
          <cell r="B10150" t="str">
            <v xml:space="preserve">Upper Peshastin Creek </v>
          </cell>
          <cell r="C10150" t="str">
            <v>Wenatchee</v>
          </cell>
          <cell r="D10150" t="str">
            <v>yes</v>
          </cell>
          <cell r="E10150" t="str">
            <v>yes</v>
          </cell>
          <cell r="F10150" t="str">
            <v>no</v>
          </cell>
        </row>
        <row r="10151">
          <cell r="A10151" t="str">
            <v>Peshastin Creek Upper 06</v>
          </cell>
          <cell r="B10151" t="str">
            <v xml:space="preserve">Upper Peshastin Creek </v>
          </cell>
          <cell r="C10151" t="str">
            <v>Wenatchee</v>
          </cell>
          <cell r="D10151" t="str">
            <v>yes</v>
          </cell>
          <cell r="E10151" t="str">
            <v>yes</v>
          </cell>
          <cell r="F10151" t="str">
            <v>no</v>
          </cell>
        </row>
        <row r="10152">
          <cell r="A10152" t="str">
            <v>Peshastin Creek Upper 07</v>
          </cell>
          <cell r="B10152" t="str">
            <v xml:space="preserve">Upper Peshastin Creek </v>
          </cell>
          <cell r="C10152" t="str">
            <v>Wenatchee</v>
          </cell>
          <cell r="D10152" t="str">
            <v>yes</v>
          </cell>
          <cell r="E10152" t="str">
            <v>yes</v>
          </cell>
          <cell r="F10152" t="str">
            <v>no</v>
          </cell>
        </row>
        <row r="10153">
          <cell r="A10153" t="str">
            <v>Peshastin Creek Upper 08</v>
          </cell>
          <cell r="B10153" t="str">
            <v xml:space="preserve">Upper Peshastin Creek </v>
          </cell>
          <cell r="C10153" t="str">
            <v>Wenatchee</v>
          </cell>
          <cell r="D10153" t="str">
            <v>yes</v>
          </cell>
          <cell r="E10153" t="str">
            <v>yes</v>
          </cell>
          <cell r="F10153" t="str">
            <v>no</v>
          </cell>
        </row>
        <row r="10154">
          <cell r="A10154" t="str">
            <v>Peshastin Creek Upper 09</v>
          </cell>
          <cell r="B10154" t="str">
            <v xml:space="preserve">Upper Peshastin Creek </v>
          </cell>
          <cell r="C10154" t="str">
            <v>Wenatchee</v>
          </cell>
          <cell r="D10154" t="str">
            <v>yes</v>
          </cell>
          <cell r="E10154" t="str">
            <v>yes</v>
          </cell>
          <cell r="F10154" t="str">
            <v>no</v>
          </cell>
        </row>
        <row r="10155">
          <cell r="A10155" t="str">
            <v>Phelps Creek 01</v>
          </cell>
          <cell r="B10155" t="str">
            <v xml:space="preserve">Phelps Creek </v>
          </cell>
          <cell r="C10155" t="str">
            <v>Wenatchee</v>
          </cell>
          <cell r="D10155" t="str">
            <v>yes</v>
          </cell>
          <cell r="E10155" t="str">
            <v>yes</v>
          </cell>
          <cell r="F10155" t="str">
            <v>yes</v>
          </cell>
        </row>
        <row r="10156">
          <cell r="A10156" t="str">
            <v>Phelps Creek 02</v>
          </cell>
          <cell r="B10156" t="str">
            <v xml:space="preserve">Phelps Creek </v>
          </cell>
          <cell r="C10156" t="str">
            <v>Wenatchee</v>
          </cell>
          <cell r="D10156" t="str">
            <v>no</v>
          </cell>
          <cell r="E10156" t="str">
            <v>yes</v>
          </cell>
          <cell r="F10156" t="str">
            <v>yes</v>
          </cell>
        </row>
        <row r="10157">
          <cell r="A10157" t="str">
            <v>Pine Creek 01</v>
          </cell>
          <cell r="B10157" t="str">
            <v>Early Winters Creek</v>
          </cell>
          <cell r="C10157" t="str">
            <v>Methow</v>
          </cell>
          <cell r="D10157" t="str">
            <v>no</v>
          </cell>
          <cell r="E10157" t="str">
            <v>no</v>
          </cell>
          <cell r="F10157" t="str">
            <v>yes</v>
          </cell>
        </row>
        <row r="10158">
          <cell r="A10158" t="str">
            <v>Pole Creek 01</v>
          </cell>
          <cell r="B10158" t="str">
            <v xml:space="preserve">Big Meadow Creek </v>
          </cell>
          <cell r="C10158" t="str">
            <v>Wenatchee</v>
          </cell>
          <cell r="D10158" t="str">
            <v>no</v>
          </cell>
          <cell r="E10158" t="str">
            <v>yes</v>
          </cell>
          <cell r="F10158" t="str">
            <v>no</v>
          </cell>
        </row>
        <row r="10159">
          <cell r="A10159" t="str">
            <v>Poorman Creek 01</v>
          </cell>
          <cell r="B10159" t="str">
            <v xml:space="preserve">Lower Twisp River </v>
          </cell>
          <cell r="C10159" t="str">
            <v>Methow</v>
          </cell>
          <cell r="D10159" t="str">
            <v>no</v>
          </cell>
          <cell r="E10159" t="str">
            <v>yes</v>
          </cell>
          <cell r="F10159" t="str">
            <v>no</v>
          </cell>
        </row>
        <row r="10160">
          <cell r="A10160" t="str">
            <v>Potato Creek 01</v>
          </cell>
          <cell r="B10160" t="str">
            <v>Entiat River-Potato Creek</v>
          </cell>
          <cell r="C10160" t="str">
            <v>Entiat</v>
          </cell>
          <cell r="D10160" t="str">
            <v>yes</v>
          </cell>
          <cell r="E10160" t="str">
            <v>yes</v>
          </cell>
          <cell r="F10160" t="str">
            <v>yes</v>
          </cell>
        </row>
        <row r="10161">
          <cell r="A10161" t="str">
            <v>Potato Creek 02</v>
          </cell>
          <cell r="B10161" t="str">
            <v>Entiat River-Potato Creek</v>
          </cell>
          <cell r="C10161" t="str">
            <v>Entiat</v>
          </cell>
          <cell r="D10161" t="str">
            <v>no</v>
          </cell>
          <cell r="E10161" t="str">
            <v>yes</v>
          </cell>
          <cell r="F10161" t="str">
            <v>no</v>
          </cell>
        </row>
        <row r="10162">
          <cell r="A10162" t="str">
            <v>Potato Creek 03</v>
          </cell>
          <cell r="B10162" t="str">
            <v>Entiat River-Potato Creek</v>
          </cell>
          <cell r="C10162" t="str">
            <v>Entiat</v>
          </cell>
          <cell r="D10162" t="str">
            <v>no</v>
          </cell>
          <cell r="E10162" t="str">
            <v>yes</v>
          </cell>
          <cell r="F10162" t="str">
            <v>no</v>
          </cell>
        </row>
        <row r="10163">
          <cell r="A10163" t="str">
            <v>Potato Creek 04</v>
          </cell>
          <cell r="B10163" t="str">
            <v>Entiat River-Potato Creek</v>
          </cell>
          <cell r="C10163" t="str">
            <v>Entiat</v>
          </cell>
          <cell r="D10163" t="str">
            <v>no</v>
          </cell>
          <cell r="E10163" t="str">
            <v>yes</v>
          </cell>
          <cell r="F10163" t="str">
            <v>no</v>
          </cell>
        </row>
        <row r="10164">
          <cell r="A10164" t="str">
            <v>Potato Creek 05</v>
          </cell>
          <cell r="B10164" t="str">
            <v>Entiat River-Potato Creek</v>
          </cell>
          <cell r="C10164" t="str">
            <v>Entiat</v>
          </cell>
          <cell r="D10164" t="str">
            <v>no</v>
          </cell>
          <cell r="E10164" t="str">
            <v>yes</v>
          </cell>
          <cell r="F10164" t="str">
            <v>no</v>
          </cell>
        </row>
        <row r="10165">
          <cell r="A10165" t="str">
            <v>Preston Creek 01</v>
          </cell>
          <cell r="B10165" t="str">
            <v>Entiat River-Preston Creek</v>
          </cell>
          <cell r="C10165" t="str">
            <v>Entiat</v>
          </cell>
          <cell r="D10165" t="str">
            <v>no</v>
          </cell>
          <cell r="E10165" t="str">
            <v>yes</v>
          </cell>
          <cell r="F10165" t="str">
            <v>yes</v>
          </cell>
        </row>
        <row r="10166">
          <cell r="A10166" t="str">
            <v>Prospect Creek 01</v>
          </cell>
          <cell r="B10166" t="str">
            <v xml:space="preserve">Upper Icicle Creek </v>
          </cell>
          <cell r="C10166" t="str">
            <v>Wenatchee</v>
          </cell>
          <cell r="D10166" t="str">
            <v>no</v>
          </cell>
          <cell r="E10166" t="str">
            <v>no</v>
          </cell>
          <cell r="F10166" t="str">
            <v>yes</v>
          </cell>
        </row>
        <row r="10167">
          <cell r="A10167" t="str">
            <v>Raging Creek 01</v>
          </cell>
          <cell r="B10167" t="str">
            <v xml:space="preserve">Middle Chiwawa River </v>
          </cell>
          <cell r="C10167" t="str">
            <v>Wenatchee</v>
          </cell>
          <cell r="D10167" t="str">
            <v>no</v>
          </cell>
          <cell r="E10167" t="str">
            <v>yes</v>
          </cell>
          <cell r="F10167" t="str">
            <v>no</v>
          </cell>
        </row>
        <row r="10168">
          <cell r="A10168" t="str">
            <v>Rainy Creek Methow  01</v>
          </cell>
          <cell r="B10168" t="str">
            <v xml:space="preserve">South Fork Gold Creek </v>
          </cell>
          <cell r="C10168" t="str">
            <v>Methow</v>
          </cell>
          <cell r="D10168" t="str">
            <v>no</v>
          </cell>
          <cell r="E10168" t="str">
            <v>yes</v>
          </cell>
          <cell r="F10168" t="str">
            <v>no</v>
          </cell>
        </row>
        <row r="10169">
          <cell r="A10169" t="str">
            <v>Rainy Creek Methow 02</v>
          </cell>
          <cell r="B10169" t="str">
            <v xml:space="preserve">South Fork Gold Creek </v>
          </cell>
          <cell r="C10169" t="str">
            <v>Methow</v>
          </cell>
          <cell r="D10169" t="str">
            <v>no</v>
          </cell>
          <cell r="E10169" t="str">
            <v>yes</v>
          </cell>
          <cell r="F10169" t="str">
            <v>no</v>
          </cell>
        </row>
        <row r="10170">
          <cell r="A10170" t="str">
            <v>Rainy Creek Wenatchee 01</v>
          </cell>
          <cell r="B10170" t="str">
            <v xml:space="preserve">Rainy Creek </v>
          </cell>
          <cell r="C10170" t="str">
            <v>Wenatchee</v>
          </cell>
          <cell r="D10170" t="str">
            <v>no</v>
          </cell>
          <cell r="E10170" t="str">
            <v>no</v>
          </cell>
          <cell r="F10170" t="str">
            <v>yes</v>
          </cell>
        </row>
        <row r="10171">
          <cell r="A10171" t="str">
            <v>Reynolds Creek 01</v>
          </cell>
          <cell r="B10171" t="str">
            <v xml:space="preserve">Upper Twisp River </v>
          </cell>
          <cell r="C10171" t="str">
            <v>Methow</v>
          </cell>
          <cell r="D10171" t="str">
            <v>yes</v>
          </cell>
          <cell r="E10171" t="str">
            <v>yes</v>
          </cell>
          <cell r="F10171" t="str">
            <v>yes</v>
          </cell>
        </row>
        <row r="10172">
          <cell r="A10172" t="str">
            <v>Roaring Creek Entiat 01</v>
          </cell>
          <cell r="B10172" t="str">
            <v xml:space="preserve">Roaring Creek </v>
          </cell>
          <cell r="C10172" t="str">
            <v>Entiat</v>
          </cell>
          <cell r="D10172" t="str">
            <v>no</v>
          </cell>
          <cell r="E10172" t="str">
            <v>yes</v>
          </cell>
          <cell r="F10172" t="str">
            <v>yes</v>
          </cell>
        </row>
        <row r="10173">
          <cell r="A10173" t="str">
            <v>Roaring Creek Entiat 02</v>
          </cell>
          <cell r="B10173" t="str">
            <v xml:space="preserve">Roaring Creek </v>
          </cell>
          <cell r="C10173" t="str">
            <v>Entiat</v>
          </cell>
          <cell r="D10173" t="str">
            <v>no</v>
          </cell>
          <cell r="E10173" t="str">
            <v>yes</v>
          </cell>
          <cell r="F10173" t="str">
            <v>yes</v>
          </cell>
        </row>
        <row r="10174">
          <cell r="A10174" t="str">
            <v>Roaring Creek Entiat 03</v>
          </cell>
          <cell r="B10174" t="str">
            <v xml:space="preserve">Roaring Creek </v>
          </cell>
          <cell r="C10174" t="str">
            <v>Entiat</v>
          </cell>
          <cell r="D10174" t="str">
            <v>no</v>
          </cell>
          <cell r="E10174" t="str">
            <v>yes</v>
          </cell>
          <cell r="F10174" t="str">
            <v>yes</v>
          </cell>
        </row>
        <row r="10175">
          <cell r="A10175" t="str">
            <v>Roaring Creek Entiat 04</v>
          </cell>
          <cell r="B10175" t="str">
            <v xml:space="preserve">Roaring Creek </v>
          </cell>
          <cell r="C10175" t="str">
            <v>Entiat</v>
          </cell>
          <cell r="D10175" t="str">
            <v>no</v>
          </cell>
          <cell r="E10175" t="str">
            <v>yes</v>
          </cell>
          <cell r="F10175" t="str">
            <v>yes</v>
          </cell>
        </row>
        <row r="10176">
          <cell r="A10176" t="str">
            <v>Roaring Creek Entiat 05</v>
          </cell>
          <cell r="B10176" t="str">
            <v xml:space="preserve">Roaring Creek </v>
          </cell>
          <cell r="C10176" t="str">
            <v>Entiat</v>
          </cell>
          <cell r="D10176" t="str">
            <v>no</v>
          </cell>
          <cell r="E10176" t="str">
            <v>yes</v>
          </cell>
          <cell r="F10176" t="str">
            <v>yes</v>
          </cell>
        </row>
        <row r="10177">
          <cell r="A10177" t="str">
            <v>Roaring Creek Entiat 06</v>
          </cell>
          <cell r="B10177" t="str">
            <v xml:space="preserve">Roaring Creek </v>
          </cell>
          <cell r="C10177" t="str">
            <v>Entiat</v>
          </cell>
          <cell r="D10177" t="str">
            <v>no</v>
          </cell>
          <cell r="E10177" t="str">
            <v>yes</v>
          </cell>
          <cell r="F10177" t="str">
            <v>no</v>
          </cell>
        </row>
        <row r="10178">
          <cell r="A10178" t="str">
            <v>Roaring Creek Nason 01</v>
          </cell>
          <cell r="B10178" t="str">
            <v xml:space="preserve">Lower Nason Creek </v>
          </cell>
          <cell r="C10178" t="str">
            <v>Wenatchee</v>
          </cell>
          <cell r="D10178" t="str">
            <v>yes</v>
          </cell>
          <cell r="E10178" t="str">
            <v>yes</v>
          </cell>
          <cell r="F10178" t="str">
            <v>yes</v>
          </cell>
        </row>
        <row r="10179">
          <cell r="A10179" t="str">
            <v>Roaring Creek Nason 02</v>
          </cell>
          <cell r="B10179" t="str">
            <v xml:space="preserve">Lower Nason Creek </v>
          </cell>
          <cell r="C10179" t="str">
            <v>Wenatchee</v>
          </cell>
          <cell r="D10179" t="str">
            <v>yes</v>
          </cell>
          <cell r="E10179" t="str">
            <v>yes</v>
          </cell>
          <cell r="F10179" t="str">
            <v>yes</v>
          </cell>
        </row>
        <row r="10180">
          <cell r="A10180" t="str">
            <v>Roaring Creek Nason 03</v>
          </cell>
          <cell r="B10180" t="str">
            <v xml:space="preserve">Lower Nason Creek </v>
          </cell>
          <cell r="C10180" t="str">
            <v>Wenatchee</v>
          </cell>
          <cell r="D10180" t="str">
            <v>no</v>
          </cell>
          <cell r="E10180" t="str">
            <v>yes</v>
          </cell>
          <cell r="F10180" t="str">
            <v>yes</v>
          </cell>
        </row>
        <row r="10181">
          <cell r="A10181" t="str">
            <v>Robinson Creek 01</v>
          </cell>
          <cell r="B10181" t="str">
            <v xml:space="preserve">Robinson Creek </v>
          </cell>
          <cell r="C10181" t="str">
            <v>Methow</v>
          </cell>
          <cell r="D10181" t="str">
            <v>yes</v>
          </cell>
          <cell r="E10181" t="str">
            <v>yes</v>
          </cell>
          <cell r="F10181" t="str">
            <v>yes</v>
          </cell>
        </row>
        <row r="10182">
          <cell r="A10182" t="str">
            <v>Robinson Creek 02</v>
          </cell>
          <cell r="B10182" t="str">
            <v xml:space="preserve">Robinson Creek </v>
          </cell>
          <cell r="C10182" t="str">
            <v>Methow</v>
          </cell>
          <cell r="D10182" t="str">
            <v>no</v>
          </cell>
          <cell r="E10182" t="str">
            <v>no</v>
          </cell>
          <cell r="F10182" t="str">
            <v>no</v>
          </cell>
        </row>
        <row r="10183">
          <cell r="A10183" t="str">
            <v>Rock Creek 01</v>
          </cell>
          <cell r="B10183" t="str">
            <v xml:space="preserve">Upper Chiwawa River </v>
          </cell>
          <cell r="C10183" t="str">
            <v>Wenatchee</v>
          </cell>
          <cell r="D10183" t="str">
            <v>yes</v>
          </cell>
          <cell r="E10183" t="str">
            <v>yes</v>
          </cell>
          <cell r="F10183" t="str">
            <v>yes</v>
          </cell>
        </row>
        <row r="10184">
          <cell r="A10184" t="str">
            <v>Rock Creek 02</v>
          </cell>
          <cell r="B10184" t="str">
            <v xml:space="preserve">Rock Creek </v>
          </cell>
          <cell r="C10184" t="str">
            <v>Wenatchee</v>
          </cell>
          <cell r="D10184" t="str">
            <v>no</v>
          </cell>
          <cell r="E10184" t="str">
            <v>yes</v>
          </cell>
          <cell r="F10184" t="str">
            <v>yes</v>
          </cell>
        </row>
        <row r="10185">
          <cell r="A10185" t="str">
            <v>Rock Creek 03</v>
          </cell>
          <cell r="B10185" t="str">
            <v xml:space="preserve">Rock Creek </v>
          </cell>
          <cell r="C10185" t="str">
            <v>Wenatchee</v>
          </cell>
          <cell r="D10185" t="str">
            <v>no</v>
          </cell>
          <cell r="E10185" t="str">
            <v>no</v>
          </cell>
          <cell r="F10185" t="str">
            <v>yes</v>
          </cell>
        </row>
        <row r="10186">
          <cell r="A10186" t="str">
            <v>Ruby Creek 01</v>
          </cell>
          <cell r="B10186" t="str">
            <v xml:space="preserve">Upper Peshastin Creek </v>
          </cell>
          <cell r="C10186" t="str">
            <v>Wenatchee</v>
          </cell>
          <cell r="D10186" t="str">
            <v>no</v>
          </cell>
          <cell r="E10186" t="str">
            <v>yes</v>
          </cell>
          <cell r="F10186" t="str">
            <v>yes</v>
          </cell>
        </row>
        <row r="10187">
          <cell r="A10187" t="str">
            <v>Salmon Creek 01</v>
          </cell>
          <cell r="B10187" t="str">
            <v>Salmon Creek-Green Lake</v>
          </cell>
          <cell r="C10187" t="str">
            <v>Okanogan</v>
          </cell>
          <cell r="D10187" t="str">
            <v>no</v>
          </cell>
          <cell r="E10187" t="str">
            <v>yes</v>
          </cell>
          <cell r="F10187" t="str">
            <v>no</v>
          </cell>
        </row>
        <row r="10188">
          <cell r="A10188" t="str">
            <v>Salmon Creek 02</v>
          </cell>
          <cell r="B10188" t="str">
            <v>Salmon Creek-Green Lake</v>
          </cell>
          <cell r="C10188" t="str">
            <v>Okanogan</v>
          </cell>
          <cell r="D10188" t="str">
            <v>no</v>
          </cell>
          <cell r="E10188" t="str">
            <v>yes</v>
          </cell>
          <cell r="F10188" t="str">
            <v>no</v>
          </cell>
        </row>
        <row r="10189">
          <cell r="A10189" t="str">
            <v>Salmon Creek 03</v>
          </cell>
          <cell r="B10189" t="str">
            <v>Salmon Creek-Green Lake</v>
          </cell>
          <cell r="C10189" t="str">
            <v>Okanogan</v>
          </cell>
          <cell r="D10189" t="str">
            <v>no</v>
          </cell>
          <cell r="E10189" t="str">
            <v>yes</v>
          </cell>
          <cell r="F10189" t="str">
            <v>no</v>
          </cell>
        </row>
        <row r="10190">
          <cell r="A10190" t="str">
            <v>Salmon Creek 04</v>
          </cell>
          <cell r="B10190" t="str">
            <v>Salmon Creek-Green Lake</v>
          </cell>
          <cell r="C10190" t="str">
            <v>Okanogan</v>
          </cell>
          <cell r="D10190" t="str">
            <v>no</v>
          </cell>
          <cell r="E10190" t="str">
            <v>yes</v>
          </cell>
          <cell r="F10190" t="str">
            <v>no</v>
          </cell>
        </row>
        <row r="10191">
          <cell r="A10191" t="str">
            <v>Salmon Creek 05</v>
          </cell>
          <cell r="B10191" t="str">
            <v>Salmon Creek-Green Lake</v>
          </cell>
          <cell r="C10191" t="str">
            <v>Okanogan</v>
          </cell>
          <cell r="D10191" t="str">
            <v>no</v>
          </cell>
          <cell r="E10191" t="str">
            <v>yes</v>
          </cell>
          <cell r="F10191" t="str">
            <v>no</v>
          </cell>
        </row>
        <row r="10192">
          <cell r="A10192" t="str">
            <v>Salmon Creek 06</v>
          </cell>
          <cell r="B10192" t="str">
            <v>Salmon Creek-Green Lake</v>
          </cell>
          <cell r="C10192" t="str">
            <v>Okanogan</v>
          </cell>
          <cell r="D10192" t="str">
            <v>no</v>
          </cell>
          <cell r="E10192" t="str">
            <v>yes</v>
          </cell>
          <cell r="F10192" t="str">
            <v>no</v>
          </cell>
        </row>
        <row r="10193">
          <cell r="A10193" t="str">
            <v>Salmon Creek 07</v>
          </cell>
          <cell r="B10193" t="str">
            <v>Salmon Creek-Green Lake</v>
          </cell>
          <cell r="C10193" t="str">
            <v>Okanogan</v>
          </cell>
          <cell r="D10193" t="str">
            <v>no</v>
          </cell>
          <cell r="E10193" t="str">
            <v>yes</v>
          </cell>
          <cell r="F10193" t="str">
            <v>no</v>
          </cell>
        </row>
        <row r="10194">
          <cell r="A10194" t="str">
            <v>Salmon Creek 08</v>
          </cell>
          <cell r="B10194" t="str">
            <v>Salmon Creek-Green Lake</v>
          </cell>
          <cell r="C10194" t="str">
            <v>Okanogan</v>
          </cell>
          <cell r="D10194" t="str">
            <v>no</v>
          </cell>
          <cell r="E10194" t="str">
            <v>yes</v>
          </cell>
          <cell r="F10194" t="str">
            <v>no</v>
          </cell>
        </row>
        <row r="10195">
          <cell r="A10195" t="str">
            <v>Salmon Creek 09</v>
          </cell>
          <cell r="B10195" t="str">
            <v>Salmon Creek-Green Lake</v>
          </cell>
          <cell r="C10195" t="str">
            <v>Okanogan</v>
          </cell>
          <cell r="D10195" t="str">
            <v>no</v>
          </cell>
          <cell r="E10195" t="str">
            <v>yes</v>
          </cell>
          <cell r="F10195" t="str">
            <v>no</v>
          </cell>
        </row>
        <row r="10196">
          <cell r="A10196" t="str">
            <v>Salmon Creek 10</v>
          </cell>
          <cell r="B10196" t="str">
            <v>Salmon Creek-Green Lake</v>
          </cell>
          <cell r="C10196" t="str">
            <v>Okanogan</v>
          </cell>
          <cell r="D10196" t="str">
            <v>no</v>
          </cell>
          <cell r="E10196" t="str">
            <v>yes</v>
          </cell>
          <cell r="F10196" t="str">
            <v>no</v>
          </cell>
        </row>
        <row r="10197">
          <cell r="A10197" t="str">
            <v>Salmon Creek 11</v>
          </cell>
          <cell r="B10197" t="str">
            <v>Salmon Creek-Green Lake</v>
          </cell>
          <cell r="C10197" t="str">
            <v>Okanogan</v>
          </cell>
          <cell r="D10197" t="str">
            <v>no</v>
          </cell>
          <cell r="E10197" t="str">
            <v>yes</v>
          </cell>
          <cell r="F10197" t="str">
            <v>no</v>
          </cell>
        </row>
        <row r="10198">
          <cell r="A10198" t="str">
            <v>Salmon Creek 12</v>
          </cell>
          <cell r="B10198" t="str">
            <v>Salmon Creek-Green Lake</v>
          </cell>
          <cell r="C10198" t="str">
            <v>Okanogan</v>
          </cell>
          <cell r="D10198" t="str">
            <v>no</v>
          </cell>
          <cell r="E10198" t="str">
            <v>yes</v>
          </cell>
          <cell r="F10198" t="str">
            <v>no</v>
          </cell>
        </row>
        <row r="10199">
          <cell r="A10199" t="str">
            <v>Salmon Creek 13</v>
          </cell>
          <cell r="B10199" t="str">
            <v>Salmon Creek-Green Lake</v>
          </cell>
          <cell r="C10199" t="str">
            <v>Okanogan</v>
          </cell>
          <cell r="D10199" t="str">
            <v>no</v>
          </cell>
          <cell r="E10199" t="str">
            <v>yes</v>
          </cell>
          <cell r="F10199" t="str">
            <v>no</v>
          </cell>
        </row>
        <row r="10200">
          <cell r="A10200" t="str">
            <v>Sand Creek 01</v>
          </cell>
          <cell r="B10200" t="str">
            <v xml:space="preserve">Sand Creek </v>
          </cell>
          <cell r="C10200" t="str">
            <v>Wenatchee</v>
          </cell>
          <cell r="D10200" t="str">
            <v>no</v>
          </cell>
          <cell r="E10200" t="str">
            <v>yes</v>
          </cell>
          <cell r="F10200" t="str">
            <v>no</v>
          </cell>
        </row>
        <row r="10201">
          <cell r="A10201" t="str">
            <v>Sand Creek 02</v>
          </cell>
          <cell r="B10201" t="str">
            <v xml:space="preserve">Sand Creek </v>
          </cell>
          <cell r="C10201" t="str">
            <v>Wenatchee</v>
          </cell>
          <cell r="D10201" t="str">
            <v>no</v>
          </cell>
          <cell r="E10201" t="str">
            <v>yes</v>
          </cell>
          <cell r="F10201" t="str">
            <v>no</v>
          </cell>
        </row>
        <row r="10202">
          <cell r="A10202" t="str">
            <v>Scaffold Camp Creek 01</v>
          </cell>
          <cell r="B10202" t="str">
            <v xml:space="preserve">Middle Twisp River </v>
          </cell>
          <cell r="C10202" t="str">
            <v>Methow</v>
          </cell>
          <cell r="D10202" t="str">
            <v>no</v>
          </cell>
          <cell r="E10202" t="str">
            <v>yes</v>
          </cell>
          <cell r="F10202" t="str">
            <v>no</v>
          </cell>
        </row>
        <row r="10203">
          <cell r="A10203" t="str">
            <v>Sears Creek 01</v>
          </cell>
          <cell r="B10203" t="str">
            <v xml:space="preserve">Lower White River </v>
          </cell>
          <cell r="C10203" t="str">
            <v>Wenatchee</v>
          </cell>
          <cell r="D10203" t="str">
            <v>no</v>
          </cell>
          <cell r="E10203" t="str">
            <v>no</v>
          </cell>
          <cell r="F10203" t="str">
            <v>yes</v>
          </cell>
        </row>
        <row r="10204">
          <cell r="A10204" t="str">
            <v>Seatter Creek 01</v>
          </cell>
          <cell r="B10204" t="str">
            <v xml:space="preserve">Upper Twisp River </v>
          </cell>
          <cell r="C10204" t="str">
            <v>Methow</v>
          </cell>
          <cell r="D10204" t="str">
            <v>no</v>
          </cell>
          <cell r="E10204" t="str">
            <v>yes</v>
          </cell>
          <cell r="F10204" t="str">
            <v>no</v>
          </cell>
        </row>
        <row r="10205">
          <cell r="A10205" t="str">
            <v>Similkameen River 01</v>
          </cell>
          <cell r="B10205" t="str">
            <v>Okanogan River-Mosquito Creek</v>
          </cell>
          <cell r="C10205" t="str">
            <v>Okanogan</v>
          </cell>
          <cell r="D10205" t="str">
            <v>no</v>
          </cell>
          <cell r="E10205" t="str">
            <v>yes</v>
          </cell>
          <cell r="F10205" t="str">
            <v>no</v>
          </cell>
        </row>
        <row r="10206">
          <cell r="A10206" t="str">
            <v>Similkameen River 02</v>
          </cell>
          <cell r="B10206" t="str">
            <v>Similkameen River-Ellemeham Draw</v>
          </cell>
          <cell r="C10206" t="str">
            <v>Okanogan</v>
          </cell>
          <cell r="D10206" t="str">
            <v>no</v>
          </cell>
          <cell r="E10206" t="str">
            <v>yes</v>
          </cell>
          <cell r="F10206" t="str">
            <v>no</v>
          </cell>
        </row>
        <row r="10207">
          <cell r="A10207" t="str">
            <v>Similkameen River 03</v>
          </cell>
          <cell r="B10207" t="str">
            <v>Similkameen River-Ellemeham Draw</v>
          </cell>
          <cell r="C10207" t="str">
            <v>Okanogan</v>
          </cell>
          <cell r="D10207" t="str">
            <v>no</v>
          </cell>
          <cell r="E10207" t="str">
            <v>yes</v>
          </cell>
          <cell r="F10207" t="str">
            <v>no</v>
          </cell>
        </row>
        <row r="10208">
          <cell r="A10208" t="str">
            <v>Similkameen River 04</v>
          </cell>
          <cell r="B10208" t="str">
            <v>Similkameen River-Ellemeham Draw</v>
          </cell>
          <cell r="C10208" t="str">
            <v>Okanogan</v>
          </cell>
          <cell r="D10208" t="str">
            <v>no</v>
          </cell>
          <cell r="E10208" t="str">
            <v>yes</v>
          </cell>
          <cell r="F10208" t="str">
            <v>no</v>
          </cell>
        </row>
        <row r="10209">
          <cell r="A10209" t="str">
            <v>Similkameen River 05</v>
          </cell>
          <cell r="B10209" t="str">
            <v>Similkameen River-Ellemeham Draw</v>
          </cell>
          <cell r="C10209" t="str">
            <v>Okanogan</v>
          </cell>
          <cell r="D10209" t="str">
            <v>no</v>
          </cell>
          <cell r="E10209" t="str">
            <v>yes</v>
          </cell>
          <cell r="F10209" t="str">
            <v>no</v>
          </cell>
        </row>
        <row r="10210">
          <cell r="A10210" t="str">
            <v>Similkameen River 06</v>
          </cell>
          <cell r="B10210" t="str">
            <v>Similkameen River-Ellemeham Draw</v>
          </cell>
          <cell r="C10210" t="str">
            <v>Okanogan</v>
          </cell>
          <cell r="D10210" t="str">
            <v>no</v>
          </cell>
          <cell r="E10210" t="str">
            <v>yes</v>
          </cell>
          <cell r="F10210" t="str">
            <v>no</v>
          </cell>
        </row>
        <row r="10211">
          <cell r="A10211" t="str">
            <v>Siwash Creek 01</v>
          </cell>
          <cell r="B10211" t="str">
            <v xml:space="preserve">Lower Siwash Creek </v>
          </cell>
          <cell r="C10211" t="str">
            <v>Okanogan</v>
          </cell>
          <cell r="D10211" t="str">
            <v>no</v>
          </cell>
          <cell r="E10211" t="str">
            <v>no</v>
          </cell>
          <cell r="F10211" t="str">
            <v>no</v>
          </cell>
        </row>
        <row r="10212">
          <cell r="A10212" t="str">
            <v>Skinney Creek 01</v>
          </cell>
          <cell r="B10212" t="str">
            <v>Chiwaukum Creek</v>
          </cell>
          <cell r="C10212" t="str">
            <v>Wenatchee</v>
          </cell>
          <cell r="D10212" t="str">
            <v>yes</v>
          </cell>
          <cell r="E10212" t="str">
            <v>yes</v>
          </cell>
          <cell r="F10212" t="str">
            <v>yes</v>
          </cell>
        </row>
        <row r="10213">
          <cell r="A10213" t="str">
            <v>Skinney Creek 02</v>
          </cell>
          <cell r="B10213" t="str">
            <v>Chiwaukum Creek</v>
          </cell>
          <cell r="C10213" t="str">
            <v>Wenatchee</v>
          </cell>
          <cell r="D10213" t="str">
            <v>no</v>
          </cell>
          <cell r="E10213" t="str">
            <v>yes</v>
          </cell>
          <cell r="F10213" t="str">
            <v>no</v>
          </cell>
        </row>
        <row r="10214">
          <cell r="A10214" t="str">
            <v>Skinney Creek 03</v>
          </cell>
          <cell r="B10214" t="str">
            <v>Chiwaukum Creek</v>
          </cell>
          <cell r="C10214" t="str">
            <v>Wenatchee</v>
          </cell>
          <cell r="D10214" t="str">
            <v>no</v>
          </cell>
          <cell r="E10214" t="str">
            <v>no</v>
          </cell>
          <cell r="F10214" t="str">
            <v>no</v>
          </cell>
        </row>
        <row r="10215">
          <cell r="A10215" t="str">
            <v>Skinney Creek 04</v>
          </cell>
          <cell r="B10215" t="str">
            <v>Chiwaukum Creek</v>
          </cell>
          <cell r="C10215" t="str">
            <v>Wenatchee</v>
          </cell>
          <cell r="D10215" t="str">
            <v>no</v>
          </cell>
          <cell r="E10215" t="str">
            <v>no</v>
          </cell>
          <cell r="F10215" t="str">
            <v>no</v>
          </cell>
        </row>
        <row r="10216">
          <cell r="A10216" t="str">
            <v>Smith Canyon Creek 01</v>
          </cell>
          <cell r="B10216" t="str">
            <v xml:space="preserve">Libby Creek </v>
          </cell>
          <cell r="C10216" t="str">
            <v>Methow</v>
          </cell>
          <cell r="D10216" t="str">
            <v>yes</v>
          </cell>
          <cell r="E10216" t="str">
            <v>yes</v>
          </cell>
          <cell r="F10216" t="str">
            <v>no</v>
          </cell>
        </row>
        <row r="10217">
          <cell r="A10217" t="str">
            <v>Smith Canyon Creek 02</v>
          </cell>
          <cell r="B10217" t="str">
            <v xml:space="preserve">Libby Creek </v>
          </cell>
          <cell r="C10217" t="str">
            <v>Methow</v>
          </cell>
          <cell r="D10217" t="str">
            <v>no</v>
          </cell>
          <cell r="E10217" t="str">
            <v>yes</v>
          </cell>
          <cell r="F10217" t="str">
            <v>no</v>
          </cell>
        </row>
        <row r="10218">
          <cell r="A10218" t="str">
            <v>Smith Canyon Creek 03</v>
          </cell>
          <cell r="B10218" t="str">
            <v xml:space="preserve">Libby Creek </v>
          </cell>
          <cell r="C10218" t="str">
            <v>Methow</v>
          </cell>
          <cell r="D10218" t="str">
            <v>no</v>
          </cell>
          <cell r="E10218" t="str">
            <v>no</v>
          </cell>
          <cell r="F10218" t="str">
            <v>no</v>
          </cell>
        </row>
        <row r="10219">
          <cell r="A10219" t="str">
            <v>Smith Canyon Creek 04</v>
          </cell>
          <cell r="B10219" t="str">
            <v xml:space="preserve">Libby Creek </v>
          </cell>
          <cell r="C10219" t="str">
            <v>Methow</v>
          </cell>
          <cell r="D10219" t="str">
            <v>no</v>
          </cell>
          <cell r="E10219" t="str">
            <v>no</v>
          </cell>
          <cell r="F10219" t="str">
            <v>no</v>
          </cell>
        </row>
        <row r="10220">
          <cell r="A10220" t="str">
            <v>Smith Canyon Creek 05</v>
          </cell>
          <cell r="B10220" t="str">
            <v xml:space="preserve">Libby Creek </v>
          </cell>
          <cell r="C10220" t="str">
            <v>Methow</v>
          </cell>
          <cell r="D10220" t="str">
            <v>no</v>
          </cell>
          <cell r="E10220" t="str">
            <v>no</v>
          </cell>
          <cell r="F10220" t="str">
            <v>no</v>
          </cell>
        </row>
        <row r="10221">
          <cell r="A10221" t="str">
            <v>South Creek 01</v>
          </cell>
          <cell r="B10221" t="str">
            <v xml:space="preserve">South Creek </v>
          </cell>
          <cell r="C10221" t="str">
            <v>Methow</v>
          </cell>
          <cell r="D10221" t="str">
            <v>yes</v>
          </cell>
          <cell r="E10221" t="str">
            <v>yes</v>
          </cell>
          <cell r="F10221" t="str">
            <v>yes</v>
          </cell>
        </row>
        <row r="10222">
          <cell r="A10222" t="str">
            <v>Spromberg Canyon 01</v>
          </cell>
          <cell r="B10222" t="str">
            <v>Chumstick Creek</v>
          </cell>
          <cell r="C10222" t="str">
            <v>Wenatchee</v>
          </cell>
          <cell r="D10222" t="str">
            <v>no</v>
          </cell>
          <cell r="E10222" t="str">
            <v>yes</v>
          </cell>
          <cell r="F10222" t="str">
            <v>no</v>
          </cell>
        </row>
        <row r="10223">
          <cell r="A10223" t="str">
            <v>Squaw Creek 01</v>
          </cell>
          <cell r="B10223" t="str">
            <v xml:space="preserve">Squaw Creek </v>
          </cell>
          <cell r="C10223" t="str">
            <v>Methow</v>
          </cell>
          <cell r="D10223" t="str">
            <v>yes</v>
          </cell>
          <cell r="E10223" t="str">
            <v>yes</v>
          </cell>
          <cell r="F10223" t="str">
            <v>yes</v>
          </cell>
        </row>
        <row r="10224">
          <cell r="A10224" t="str">
            <v>Squaw Creek 02</v>
          </cell>
          <cell r="B10224" t="str">
            <v xml:space="preserve">Squaw Creek </v>
          </cell>
          <cell r="C10224" t="str">
            <v>Methow</v>
          </cell>
          <cell r="D10224" t="str">
            <v>no</v>
          </cell>
          <cell r="E10224" t="str">
            <v>no</v>
          </cell>
          <cell r="F10224" t="str">
            <v>no</v>
          </cell>
        </row>
        <row r="10225">
          <cell r="A10225" t="str">
            <v>Stapaloop Creek 01</v>
          </cell>
          <cell r="B10225" t="str">
            <v xml:space="preserve">Middle Omak Creek </v>
          </cell>
          <cell r="C10225" t="str">
            <v>Okanogan</v>
          </cell>
          <cell r="D10225" t="str">
            <v>no</v>
          </cell>
          <cell r="E10225" t="str">
            <v>yes</v>
          </cell>
          <cell r="F10225" t="str">
            <v>no</v>
          </cell>
        </row>
        <row r="10226">
          <cell r="A10226" t="str">
            <v>Stapaloop Creek 02</v>
          </cell>
          <cell r="B10226" t="str">
            <v xml:space="preserve">Middle Omak Creek </v>
          </cell>
          <cell r="C10226" t="str">
            <v>Okanogan</v>
          </cell>
          <cell r="D10226" t="str">
            <v>no</v>
          </cell>
          <cell r="E10226" t="str">
            <v>no</v>
          </cell>
          <cell r="F10226" t="str">
            <v>no</v>
          </cell>
        </row>
        <row r="10227">
          <cell r="A10227" t="str">
            <v>Stapaloop Creek 03</v>
          </cell>
          <cell r="B10227" t="str">
            <v xml:space="preserve">Middle Omak Creek </v>
          </cell>
          <cell r="C10227" t="str">
            <v>Okanogan</v>
          </cell>
          <cell r="D10227" t="str">
            <v>no</v>
          </cell>
          <cell r="E10227" t="str">
            <v>no</v>
          </cell>
          <cell r="F10227" t="str">
            <v>no</v>
          </cell>
        </row>
        <row r="10228">
          <cell r="A10228" t="str">
            <v>Stormy Creek 01</v>
          </cell>
          <cell r="B10228" t="str">
            <v>Entiat River-Potato Creek</v>
          </cell>
          <cell r="C10228" t="str">
            <v>Entiat</v>
          </cell>
          <cell r="D10228" t="str">
            <v>yes</v>
          </cell>
          <cell r="E10228" t="str">
            <v>yes</v>
          </cell>
          <cell r="F10228" t="str">
            <v>yes</v>
          </cell>
        </row>
        <row r="10229">
          <cell r="A10229" t="str">
            <v>Stormy Creek 02</v>
          </cell>
          <cell r="B10229" t="str">
            <v>Entiat River-Potato Creek</v>
          </cell>
          <cell r="C10229" t="str">
            <v>Entiat</v>
          </cell>
          <cell r="D10229" t="str">
            <v>no</v>
          </cell>
          <cell r="E10229" t="str">
            <v>yes</v>
          </cell>
          <cell r="F10229" t="str">
            <v>yes</v>
          </cell>
        </row>
        <row r="10230">
          <cell r="A10230" t="str">
            <v>Stormy Creek 03</v>
          </cell>
          <cell r="B10230" t="str">
            <v>Entiat River-Potato Creek</v>
          </cell>
          <cell r="C10230" t="str">
            <v>Entiat</v>
          </cell>
          <cell r="D10230" t="str">
            <v>no</v>
          </cell>
          <cell r="E10230" t="str">
            <v>yes</v>
          </cell>
          <cell r="F10230" t="str">
            <v>yes</v>
          </cell>
        </row>
        <row r="10231">
          <cell r="A10231" t="str">
            <v>Sunitsch Canyon 01</v>
          </cell>
          <cell r="B10231" t="str">
            <v>Chumstick Creek</v>
          </cell>
          <cell r="C10231" t="str">
            <v>Wenatchee</v>
          </cell>
          <cell r="D10231" t="str">
            <v>no</v>
          </cell>
          <cell r="E10231" t="str">
            <v>yes</v>
          </cell>
          <cell r="F10231" t="str">
            <v>no</v>
          </cell>
        </row>
        <row r="10232">
          <cell r="A10232" t="str">
            <v>Swimptkin Creek 01</v>
          </cell>
          <cell r="B10232" t="str">
            <v xml:space="preserve">Middle Omak Creek </v>
          </cell>
          <cell r="C10232" t="str">
            <v>Okanogan</v>
          </cell>
          <cell r="D10232" t="str">
            <v>no</v>
          </cell>
          <cell r="E10232" t="str">
            <v>yes</v>
          </cell>
          <cell r="F10232" t="str">
            <v>no</v>
          </cell>
        </row>
        <row r="10233">
          <cell r="A10233" t="str">
            <v>Swimptkin Creek 02</v>
          </cell>
          <cell r="B10233" t="str">
            <v xml:space="preserve">Middle Omak Creek </v>
          </cell>
          <cell r="C10233" t="str">
            <v>Okanogan</v>
          </cell>
          <cell r="D10233" t="str">
            <v>no</v>
          </cell>
          <cell r="E10233" t="str">
            <v>no</v>
          </cell>
          <cell r="F10233" t="str">
            <v>no</v>
          </cell>
        </row>
        <row r="10234">
          <cell r="A10234" t="str">
            <v>Tamarack Creek 01</v>
          </cell>
          <cell r="B10234" t="str">
            <v xml:space="preserve">Roaring Creek </v>
          </cell>
          <cell r="C10234" t="str">
            <v>Entiat</v>
          </cell>
          <cell r="D10234" t="str">
            <v>no</v>
          </cell>
          <cell r="E10234" t="str">
            <v>yes</v>
          </cell>
          <cell r="F10234" t="str">
            <v>no</v>
          </cell>
        </row>
        <row r="10235">
          <cell r="A10235" t="str">
            <v>Tamarack Creek 02</v>
          </cell>
          <cell r="B10235" t="str">
            <v xml:space="preserve">Roaring Creek </v>
          </cell>
          <cell r="C10235" t="str">
            <v>Entiat</v>
          </cell>
          <cell r="D10235" t="str">
            <v>no</v>
          </cell>
          <cell r="E10235" t="str">
            <v>yes</v>
          </cell>
          <cell r="F10235" t="str">
            <v>no</v>
          </cell>
        </row>
        <row r="10236">
          <cell r="A10236" t="str">
            <v>Tillicum Creek 01</v>
          </cell>
          <cell r="B10236" t="str">
            <v xml:space="preserve">Tillicum Creek </v>
          </cell>
          <cell r="C10236" t="str">
            <v>Entiat</v>
          </cell>
          <cell r="D10236" t="str">
            <v>yes</v>
          </cell>
          <cell r="E10236" t="str">
            <v>yes</v>
          </cell>
          <cell r="F10236" t="str">
            <v>yes</v>
          </cell>
        </row>
        <row r="10237">
          <cell r="A10237" t="str">
            <v>Tillicum Creek 02</v>
          </cell>
          <cell r="B10237" t="str">
            <v xml:space="preserve">Tillicum Creek </v>
          </cell>
          <cell r="C10237" t="str">
            <v>Entiat</v>
          </cell>
          <cell r="D10237" t="str">
            <v>yes</v>
          </cell>
          <cell r="E10237" t="str">
            <v>yes</v>
          </cell>
          <cell r="F10237" t="str">
            <v>yes</v>
          </cell>
        </row>
        <row r="10238">
          <cell r="A10238" t="str">
            <v>Tillicum Creek 03</v>
          </cell>
          <cell r="B10238" t="str">
            <v xml:space="preserve">Tillicum Creek </v>
          </cell>
          <cell r="C10238" t="str">
            <v>Entiat</v>
          </cell>
          <cell r="D10238" t="str">
            <v>no</v>
          </cell>
          <cell r="E10238" t="str">
            <v>yes</v>
          </cell>
          <cell r="F10238" t="str">
            <v>yes</v>
          </cell>
        </row>
        <row r="10239">
          <cell r="A10239" t="str">
            <v>Tillicum Creek 04</v>
          </cell>
          <cell r="B10239" t="str">
            <v xml:space="preserve">Tillicum Creek </v>
          </cell>
          <cell r="C10239" t="str">
            <v>Entiat</v>
          </cell>
          <cell r="D10239" t="str">
            <v>no</v>
          </cell>
          <cell r="E10239" t="str">
            <v>yes</v>
          </cell>
          <cell r="F10239" t="str">
            <v>yes</v>
          </cell>
        </row>
        <row r="10240">
          <cell r="A10240" t="str">
            <v>Tommy Creek 01</v>
          </cell>
          <cell r="B10240" t="str">
            <v>Entiat River-Lake Creek</v>
          </cell>
          <cell r="C10240" t="str">
            <v>Entiat</v>
          </cell>
          <cell r="D10240" t="str">
            <v>no</v>
          </cell>
          <cell r="E10240" t="str">
            <v>yes</v>
          </cell>
          <cell r="F10240" t="str">
            <v>no</v>
          </cell>
        </row>
        <row r="10241">
          <cell r="A10241" t="str">
            <v>Tonasket Creek 01</v>
          </cell>
          <cell r="B10241" t="str">
            <v>Okanogan River-Nine Mile Creek</v>
          </cell>
          <cell r="C10241" t="str">
            <v>Okanogan</v>
          </cell>
          <cell r="D10241" t="str">
            <v>no</v>
          </cell>
          <cell r="E10241" t="str">
            <v>yes</v>
          </cell>
          <cell r="F10241" t="str">
            <v>no</v>
          </cell>
        </row>
        <row r="10242">
          <cell r="A10242" t="str">
            <v>Tonasket Creek 02</v>
          </cell>
          <cell r="B10242" t="str">
            <v xml:space="preserve">Tonasket Creek </v>
          </cell>
          <cell r="C10242" t="str">
            <v>Okanogan</v>
          </cell>
          <cell r="D10242" t="str">
            <v>no</v>
          </cell>
          <cell r="E10242" t="str">
            <v>yes</v>
          </cell>
          <cell r="F10242" t="str">
            <v>no</v>
          </cell>
        </row>
        <row r="10243">
          <cell r="A10243" t="str">
            <v>Trail Creek 01</v>
          </cell>
          <cell r="B10243" t="str">
            <v>Upper Omak Creek</v>
          </cell>
          <cell r="C10243" t="str">
            <v>Okanogan</v>
          </cell>
          <cell r="D10243" t="str">
            <v>no</v>
          </cell>
          <cell r="E10243" t="str">
            <v>yes</v>
          </cell>
          <cell r="F10243" t="str">
            <v>no</v>
          </cell>
        </row>
        <row r="10244">
          <cell r="A10244" t="str">
            <v>Tronsen Creek 01</v>
          </cell>
          <cell r="B10244" t="str">
            <v xml:space="preserve">Upper Peshastin Creek </v>
          </cell>
          <cell r="C10244" t="str">
            <v>Wenatchee</v>
          </cell>
          <cell r="D10244" t="str">
            <v>yes</v>
          </cell>
          <cell r="E10244" t="str">
            <v>yes</v>
          </cell>
          <cell r="F10244" t="str">
            <v>no</v>
          </cell>
        </row>
        <row r="10245">
          <cell r="A10245" t="str">
            <v>Tronsen Creek 02</v>
          </cell>
          <cell r="B10245" t="str">
            <v xml:space="preserve">Upper Peshastin Creek </v>
          </cell>
          <cell r="C10245" t="str">
            <v>Wenatchee</v>
          </cell>
          <cell r="D10245" t="str">
            <v>yes</v>
          </cell>
          <cell r="E10245" t="str">
            <v>yes</v>
          </cell>
          <cell r="F10245" t="str">
            <v>no</v>
          </cell>
        </row>
        <row r="10246">
          <cell r="A10246" t="str">
            <v>Tronsen Creek 03</v>
          </cell>
          <cell r="B10246" t="str">
            <v xml:space="preserve">Upper Peshastin Creek </v>
          </cell>
          <cell r="C10246" t="str">
            <v>Wenatchee</v>
          </cell>
          <cell r="D10246" t="str">
            <v>no</v>
          </cell>
          <cell r="E10246" t="str">
            <v>yes</v>
          </cell>
          <cell r="F10246" t="str">
            <v>no</v>
          </cell>
        </row>
        <row r="10247">
          <cell r="A10247" t="str">
            <v>Trout Creek 01</v>
          </cell>
          <cell r="B10247" t="str">
            <v xml:space="preserve">West Fork Methow River </v>
          </cell>
          <cell r="C10247" t="str">
            <v>Methow</v>
          </cell>
          <cell r="D10247" t="str">
            <v>no</v>
          </cell>
          <cell r="E10247" t="str">
            <v>no</v>
          </cell>
          <cell r="F10247" t="str">
            <v>yes</v>
          </cell>
        </row>
        <row r="10248">
          <cell r="A10248" t="str">
            <v>Trout Creek 02</v>
          </cell>
          <cell r="B10248" t="str">
            <v xml:space="preserve">West Fork Methow River </v>
          </cell>
          <cell r="C10248" t="str">
            <v>Methow</v>
          </cell>
          <cell r="D10248" t="str">
            <v>no</v>
          </cell>
          <cell r="E10248" t="str">
            <v>no</v>
          </cell>
          <cell r="F10248" t="str">
            <v>yes</v>
          </cell>
        </row>
        <row r="10249">
          <cell r="A10249" t="str">
            <v>Trout Creek 03</v>
          </cell>
          <cell r="B10249" t="str">
            <v xml:space="preserve">West Fork Methow River </v>
          </cell>
          <cell r="C10249" t="str">
            <v>Methow</v>
          </cell>
          <cell r="D10249" t="str">
            <v>no</v>
          </cell>
          <cell r="E10249" t="str">
            <v>no</v>
          </cell>
          <cell r="F10249" t="str">
            <v>yes</v>
          </cell>
        </row>
        <row r="10250">
          <cell r="A10250" t="str">
            <v>Trout Creek 04</v>
          </cell>
          <cell r="B10250" t="str">
            <v xml:space="preserve">West Fork Methow River </v>
          </cell>
          <cell r="C10250" t="str">
            <v>Methow</v>
          </cell>
          <cell r="D10250" t="str">
            <v>no</v>
          </cell>
          <cell r="E10250" t="str">
            <v>no</v>
          </cell>
          <cell r="F10250" t="str">
            <v>no</v>
          </cell>
        </row>
        <row r="10251">
          <cell r="A10251" t="str">
            <v>Tunk Creek 01</v>
          </cell>
          <cell r="B10251" t="str">
            <v>Tunk Creek-Lower</v>
          </cell>
          <cell r="C10251" t="str">
            <v>Okanogan</v>
          </cell>
          <cell r="D10251" t="str">
            <v>no</v>
          </cell>
          <cell r="E10251" t="str">
            <v>yes</v>
          </cell>
          <cell r="F10251" t="str">
            <v>no</v>
          </cell>
        </row>
        <row r="10252">
          <cell r="A10252" t="str">
            <v>Twentymile Creek 01</v>
          </cell>
          <cell r="B10252" t="str">
            <v xml:space="preserve">Twenty Mile Creek </v>
          </cell>
          <cell r="C10252" t="str">
            <v>Methow</v>
          </cell>
          <cell r="D10252" t="str">
            <v>yes</v>
          </cell>
          <cell r="E10252" t="str">
            <v>yes</v>
          </cell>
          <cell r="F10252" t="str">
            <v>yes</v>
          </cell>
        </row>
        <row r="10253">
          <cell r="A10253" t="str">
            <v>Twisp River Headwaters 01</v>
          </cell>
          <cell r="B10253" t="str">
            <v xml:space="preserve">Twisp River Headwaters </v>
          </cell>
          <cell r="C10253" t="str">
            <v>Methow</v>
          </cell>
          <cell r="D10253" t="str">
            <v>yes</v>
          </cell>
          <cell r="E10253" t="str">
            <v>yes</v>
          </cell>
          <cell r="F10253" t="str">
            <v>yes</v>
          </cell>
        </row>
        <row r="10254">
          <cell r="A10254" t="str">
            <v>Twisp River Headwaters 02</v>
          </cell>
          <cell r="B10254" t="str">
            <v xml:space="preserve">Twisp River Headwaters </v>
          </cell>
          <cell r="C10254" t="str">
            <v>Methow</v>
          </cell>
          <cell r="D10254" t="str">
            <v>yes</v>
          </cell>
          <cell r="E10254" t="str">
            <v>yes</v>
          </cell>
          <cell r="F10254" t="str">
            <v>yes</v>
          </cell>
        </row>
        <row r="10255">
          <cell r="A10255" t="str">
            <v>Twisp River Lower 01</v>
          </cell>
          <cell r="B10255" t="str">
            <v xml:space="preserve">Lower Twisp River </v>
          </cell>
          <cell r="C10255" t="str">
            <v>Methow</v>
          </cell>
          <cell r="D10255" t="str">
            <v>yes</v>
          </cell>
          <cell r="E10255" t="str">
            <v>yes</v>
          </cell>
          <cell r="F10255" t="str">
            <v>yes</v>
          </cell>
        </row>
        <row r="10256">
          <cell r="A10256" t="str">
            <v>Twisp River Lower 02</v>
          </cell>
          <cell r="B10256" t="str">
            <v xml:space="preserve">Lower Twisp River </v>
          </cell>
          <cell r="C10256" t="str">
            <v>Methow</v>
          </cell>
          <cell r="D10256" t="str">
            <v>yes</v>
          </cell>
          <cell r="E10256" t="str">
            <v>yes</v>
          </cell>
          <cell r="F10256" t="str">
            <v>yes</v>
          </cell>
        </row>
        <row r="10257">
          <cell r="A10257" t="str">
            <v>Twisp River Lower 03</v>
          </cell>
          <cell r="B10257" t="str">
            <v xml:space="preserve">Lower Twisp River </v>
          </cell>
          <cell r="C10257" t="str">
            <v>Methow</v>
          </cell>
          <cell r="D10257" t="str">
            <v>yes</v>
          </cell>
          <cell r="E10257" t="str">
            <v>yes</v>
          </cell>
          <cell r="F10257" t="str">
            <v>yes</v>
          </cell>
        </row>
        <row r="10258">
          <cell r="A10258" t="str">
            <v>Twisp River Lower 04</v>
          </cell>
          <cell r="B10258" t="str">
            <v xml:space="preserve">Lower Twisp River </v>
          </cell>
          <cell r="C10258" t="str">
            <v>Methow</v>
          </cell>
          <cell r="D10258" t="str">
            <v>yes</v>
          </cell>
          <cell r="E10258" t="str">
            <v>yes</v>
          </cell>
          <cell r="F10258" t="str">
            <v>yes</v>
          </cell>
        </row>
        <row r="10259">
          <cell r="A10259" t="str">
            <v>Twisp River Lower 05</v>
          </cell>
          <cell r="B10259" t="str">
            <v xml:space="preserve">Lower Twisp River </v>
          </cell>
          <cell r="C10259" t="str">
            <v>Methow</v>
          </cell>
          <cell r="D10259" t="str">
            <v>yes</v>
          </cell>
          <cell r="E10259" t="str">
            <v>yes</v>
          </cell>
          <cell r="F10259" t="str">
            <v>yes</v>
          </cell>
        </row>
        <row r="10260">
          <cell r="A10260" t="str">
            <v>Twisp River Lower 06</v>
          </cell>
          <cell r="B10260" t="str">
            <v xml:space="preserve">Lower Twisp River </v>
          </cell>
          <cell r="C10260" t="str">
            <v>Methow</v>
          </cell>
          <cell r="D10260" t="str">
            <v>yes</v>
          </cell>
          <cell r="E10260" t="str">
            <v>yes</v>
          </cell>
          <cell r="F10260" t="str">
            <v>yes</v>
          </cell>
        </row>
        <row r="10261">
          <cell r="A10261" t="str">
            <v>Twisp River Lower 07</v>
          </cell>
          <cell r="B10261" t="str">
            <v xml:space="preserve">Lower Twisp River </v>
          </cell>
          <cell r="C10261" t="str">
            <v>Methow</v>
          </cell>
          <cell r="D10261" t="str">
            <v>yes</v>
          </cell>
          <cell r="E10261" t="str">
            <v>yes</v>
          </cell>
          <cell r="F10261" t="str">
            <v>yes</v>
          </cell>
        </row>
        <row r="10262">
          <cell r="A10262" t="str">
            <v>Twisp River Lower 08</v>
          </cell>
          <cell r="B10262" t="str">
            <v xml:space="preserve">Lower Twisp River </v>
          </cell>
          <cell r="C10262" t="str">
            <v>Methow</v>
          </cell>
          <cell r="D10262" t="str">
            <v>yes</v>
          </cell>
          <cell r="E10262" t="str">
            <v>yes</v>
          </cell>
          <cell r="F10262" t="str">
            <v>yes</v>
          </cell>
        </row>
        <row r="10263">
          <cell r="A10263" t="str">
            <v>Twisp River Lower 09</v>
          </cell>
          <cell r="B10263" t="str">
            <v xml:space="preserve">Lower Twisp River </v>
          </cell>
          <cell r="C10263" t="str">
            <v>Methow</v>
          </cell>
          <cell r="D10263" t="str">
            <v>yes</v>
          </cell>
          <cell r="E10263" t="str">
            <v>yes</v>
          </cell>
          <cell r="F10263" t="str">
            <v>yes</v>
          </cell>
        </row>
        <row r="10264">
          <cell r="A10264" t="str">
            <v>Twisp River Lower 10</v>
          </cell>
          <cell r="B10264" t="str">
            <v xml:space="preserve">Lower Twisp River </v>
          </cell>
          <cell r="C10264" t="str">
            <v>Methow</v>
          </cell>
          <cell r="D10264" t="str">
            <v>yes</v>
          </cell>
          <cell r="E10264" t="str">
            <v>yes</v>
          </cell>
          <cell r="F10264" t="str">
            <v>yes</v>
          </cell>
        </row>
        <row r="10265">
          <cell r="A10265" t="str">
            <v>Twisp River Lower 11</v>
          </cell>
          <cell r="B10265" t="str">
            <v xml:space="preserve">Lower Twisp River </v>
          </cell>
          <cell r="C10265" t="str">
            <v>Methow</v>
          </cell>
          <cell r="D10265" t="str">
            <v>yes</v>
          </cell>
          <cell r="E10265" t="str">
            <v>yes</v>
          </cell>
          <cell r="F10265" t="str">
            <v>yes</v>
          </cell>
        </row>
        <row r="10266">
          <cell r="A10266" t="str">
            <v>Twisp River Middle 01</v>
          </cell>
          <cell r="B10266" t="str">
            <v xml:space="preserve">Middle Twisp River </v>
          </cell>
          <cell r="C10266" t="str">
            <v>Methow</v>
          </cell>
          <cell r="D10266" t="str">
            <v>yes</v>
          </cell>
          <cell r="E10266" t="str">
            <v>yes</v>
          </cell>
          <cell r="F10266" t="str">
            <v>yes</v>
          </cell>
        </row>
        <row r="10267">
          <cell r="A10267" t="str">
            <v>Twisp River Middle 02</v>
          </cell>
          <cell r="B10267" t="str">
            <v xml:space="preserve">Middle Twisp River </v>
          </cell>
          <cell r="C10267" t="str">
            <v>Methow</v>
          </cell>
          <cell r="D10267" t="str">
            <v>yes</v>
          </cell>
          <cell r="E10267" t="str">
            <v>yes</v>
          </cell>
          <cell r="F10267" t="str">
            <v>yes</v>
          </cell>
        </row>
        <row r="10268">
          <cell r="A10268" t="str">
            <v>Twisp River Middle 03</v>
          </cell>
          <cell r="B10268" t="str">
            <v xml:space="preserve">Middle Twisp River </v>
          </cell>
          <cell r="C10268" t="str">
            <v>Methow</v>
          </cell>
          <cell r="D10268" t="str">
            <v>yes</v>
          </cell>
          <cell r="E10268" t="str">
            <v>yes</v>
          </cell>
          <cell r="F10268" t="str">
            <v>yes</v>
          </cell>
        </row>
        <row r="10269">
          <cell r="A10269" t="str">
            <v>Twisp River Middle 04</v>
          </cell>
          <cell r="B10269" t="str">
            <v xml:space="preserve">War Creek </v>
          </cell>
          <cell r="C10269" t="str">
            <v>Methow</v>
          </cell>
          <cell r="D10269" t="str">
            <v>yes</v>
          </cell>
          <cell r="E10269" t="str">
            <v>yes</v>
          </cell>
          <cell r="F10269" t="str">
            <v>yes</v>
          </cell>
        </row>
        <row r="10270">
          <cell r="A10270" t="str">
            <v>Twisp River Middle 05</v>
          </cell>
          <cell r="B10270" t="str">
            <v xml:space="preserve">War Creek </v>
          </cell>
          <cell r="C10270" t="str">
            <v>Methow</v>
          </cell>
          <cell r="D10270" t="str">
            <v>yes</v>
          </cell>
          <cell r="E10270" t="str">
            <v>yes</v>
          </cell>
          <cell r="F10270" t="str">
            <v>yes</v>
          </cell>
        </row>
        <row r="10271">
          <cell r="A10271" t="str">
            <v>Twisp River Middle 06</v>
          </cell>
          <cell r="B10271" t="str">
            <v xml:space="preserve">Middle Twisp River </v>
          </cell>
          <cell r="C10271" t="str">
            <v>Methow</v>
          </cell>
          <cell r="D10271" t="str">
            <v>yes</v>
          </cell>
          <cell r="E10271" t="str">
            <v>yes</v>
          </cell>
          <cell r="F10271" t="str">
            <v>yes</v>
          </cell>
        </row>
        <row r="10272">
          <cell r="A10272" t="str">
            <v>Twisp River Middle 07</v>
          </cell>
          <cell r="B10272" t="str">
            <v xml:space="preserve">Middle Twisp River </v>
          </cell>
          <cell r="C10272" t="str">
            <v>Methow</v>
          </cell>
          <cell r="D10272" t="str">
            <v>yes</v>
          </cell>
          <cell r="E10272" t="str">
            <v>yes</v>
          </cell>
          <cell r="F10272" t="str">
            <v>yes</v>
          </cell>
        </row>
        <row r="10273">
          <cell r="A10273" t="str">
            <v>Twisp River Middle 08</v>
          </cell>
          <cell r="B10273" t="str">
            <v xml:space="preserve">Upper Twisp River </v>
          </cell>
          <cell r="C10273" t="str">
            <v>Methow</v>
          </cell>
          <cell r="D10273" t="str">
            <v>yes</v>
          </cell>
          <cell r="E10273" t="str">
            <v>yes</v>
          </cell>
          <cell r="F10273" t="str">
            <v>yes</v>
          </cell>
        </row>
        <row r="10274">
          <cell r="A10274" t="str">
            <v>Twisp River Upper 01</v>
          </cell>
          <cell r="B10274" t="str">
            <v xml:space="preserve">Upper Twisp River </v>
          </cell>
          <cell r="C10274" t="str">
            <v>Methow</v>
          </cell>
          <cell r="D10274" t="str">
            <v>yes</v>
          </cell>
          <cell r="E10274" t="str">
            <v>yes</v>
          </cell>
          <cell r="F10274" t="str">
            <v>yes</v>
          </cell>
        </row>
        <row r="10275">
          <cell r="A10275" t="str">
            <v>Twisp River Upper 02</v>
          </cell>
          <cell r="B10275" t="str">
            <v xml:space="preserve">Upper Twisp River </v>
          </cell>
          <cell r="C10275" t="str">
            <v>Methow</v>
          </cell>
          <cell r="D10275" t="str">
            <v>yes</v>
          </cell>
          <cell r="E10275" t="str">
            <v>yes</v>
          </cell>
          <cell r="F10275" t="str">
            <v>yes</v>
          </cell>
        </row>
        <row r="10276">
          <cell r="A10276" t="str">
            <v>Twisp River Upper 03</v>
          </cell>
          <cell r="B10276" t="str">
            <v xml:space="preserve">Upper Twisp River </v>
          </cell>
          <cell r="C10276" t="str">
            <v>Methow</v>
          </cell>
          <cell r="D10276" t="str">
            <v>yes</v>
          </cell>
          <cell r="E10276" t="str">
            <v>yes</v>
          </cell>
          <cell r="F10276" t="str">
            <v>yes</v>
          </cell>
        </row>
        <row r="10277">
          <cell r="A10277" t="str">
            <v>Twisp River Upper 04</v>
          </cell>
          <cell r="B10277" t="str">
            <v xml:space="preserve">Twisp River Headwaters </v>
          </cell>
          <cell r="C10277" t="str">
            <v>Methow</v>
          </cell>
          <cell r="D10277" t="str">
            <v>yes</v>
          </cell>
          <cell r="E10277" t="str">
            <v>yes</v>
          </cell>
          <cell r="F10277" t="str">
            <v>yes</v>
          </cell>
        </row>
        <row r="10278">
          <cell r="A10278" t="str">
            <v>Tyee Creek 01</v>
          </cell>
          <cell r="B10278" t="str">
            <v>Entiat River-Potato Creek</v>
          </cell>
          <cell r="C10278" t="str">
            <v>Entiat</v>
          </cell>
          <cell r="D10278" t="str">
            <v>no</v>
          </cell>
          <cell r="E10278" t="str">
            <v>yes</v>
          </cell>
          <cell r="F10278" t="str">
            <v>no</v>
          </cell>
        </row>
        <row r="10279">
          <cell r="A10279" t="str">
            <v>Wanacut Creek 01</v>
          </cell>
          <cell r="B10279" t="str">
            <v xml:space="preserve">Wanacut Creek </v>
          </cell>
          <cell r="C10279" t="str">
            <v>Okanogan</v>
          </cell>
          <cell r="D10279" t="str">
            <v>no</v>
          </cell>
          <cell r="E10279" t="str">
            <v>yes</v>
          </cell>
          <cell r="F10279" t="str">
            <v>no</v>
          </cell>
        </row>
        <row r="10280">
          <cell r="A10280" t="str">
            <v>Wanacut Creek 02</v>
          </cell>
          <cell r="B10280" t="str">
            <v xml:space="preserve">Wanacut Creek </v>
          </cell>
          <cell r="C10280" t="str">
            <v>Okanogan</v>
          </cell>
          <cell r="D10280" t="str">
            <v>no</v>
          </cell>
          <cell r="E10280" t="str">
            <v>yes</v>
          </cell>
          <cell r="F10280" t="str">
            <v>no</v>
          </cell>
        </row>
        <row r="10281">
          <cell r="A10281" t="str">
            <v>Wanacut Creek 03</v>
          </cell>
          <cell r="B10281" t="str">
            <v xml:space="preserve">Wanacut Creek </v>
          </cell>
          <cell r="C10281" t="str">
            <v>Okanogan</v>
          </cell>
          <cell r="D10281" t="str">
            <v>no</v>
          </cell>
          <cell r="E10281" t="str">
            <v>yes</v>
          </cell>
          <cell r="F10281" t="str">
            <v>no</v>
          </cell>
        </row>
        <row r="10282">
          <cell r="A10282" t="str">
            <v>War Creek 01</v>
          </cell>
          <cell r="B10282" t="str">
            <v xml:space="preserve">War Creek </v>
          </cell>
          <cell r="C10282" t="str">
            <v>Methow</v>
          </cell>
          <cell r="D10282" t="str">
            <v>yes</v>
          </cell>
          <cell r="E10282" t="str">
            <v>yes</v>
          </cell>
          <cell r="F10282" t="str">
            <v>yes</v>
          </cell>
        </row>
        <row r="10283">
          <cell r="A10283" t="str">
            <v>War Creek 02</v>
          </cell>
          <cell r="B10283" t="str">
            <v xml:space="preserve">War Creek </v>
          </cell>
          <cell r="C10283" t="str">
            <v>Methow</v>
          </cell>
          <cell r="D10283" t="str">
            <v>yes</v>
          </cell>
          <cell r="E10283" t="str">
            <v>yes</v>
          </cell>
          <cell r="F10283" t="str">
            <v>yes</v>
          </cell>
        </row>
        <row r="10284">
          <cell r="A10284" t="str">
            <v>Wenatchee River Beaver 01</v>
          </cell>
          <cell r="B10284" t="str">
            <v>Wenatchee River-Beaver Creek</v>
          </cell>
          <cell r="C10284" t="str">
            <v>Wenatchee</v>
          </cell>
          <cell r="D10284" t="str">
            <v>yes</v>
          </cell>
          <cell r="E10284" t="str">
            <v>yes</v>
          </cell>
          <cell r="F10284" t="str">
            <v>yes</v>
          </cell>
        </row>
        <row r="10285">
          <cell r="A10285" t="str">
            <v>Wenatchee River Beaver 02</v>
          </cell>
          <cell r="B10285" t="str">
            <v>Wenatchee River-Beaver Creek</v>
          </cell>
          <cell r="C10285" t="str">
            <v>Wenatchee</v>
          </cell>
          <cell r="D10285" t="str">
            <v>yes</v>
          </cell>
          <cell r="E10285" t="str">
            <v>yes</v>
          </cell>
          <cell r="F10285" t="str">
            <v>yes</v>
          </cell>
        </row>
        <row r="10286">
          <cell r="A10286" t="str">
            <v>Wenatchee River Beaver 03</v>
          </cell>
          <cell r="B10286" t="str">
            <v>Wenatchee River-Beaver Creek</v>
          </cell>
          <cell r="C10286" t="str">
            <v>Wenatchee</v>
          </cell>
          <cell r="D10286" t="str">
            <v>yes</v>
          </cell>
          <cell r="E10286" t="str">
            <v>yes</v>
          </cell>
          <cell r="F10286" t="str">
            <v>yes</v>
          </cell>
        </row>
        <row r="10287">
          <cell r="A10287" t="str">
            <v>Wenatchee River Beaver 04</v>
          </cell>
          <cell r="B10287" t="str">
            <v>Wenatchee River-Beaver Creek</v>
          </cell>
          <cell r="C10287" t="str">
            <v>Wenatchee</v>
          </cell>
          <cell r="D10287" t="str">
            <v>yes</v>
          </cell>
          <cell r="E10287" t="str">
            <v>yes</v>
          </cell>
          <cell r="F10287" t="str">
            <v>yes</v>
          </cell>
        </row>
        <row r="10288">
          <cell r="A10288" t="str">
            <v>Wenatchee River Beaver 05</v>
          </cell>
          <cell r="B10288" t="str">
            <v>Wenatchee River-Beaver Creek</v>
          </cell>
          <cell r="C10288" t="str">
            <v>Wenatchee</v>
          </cell>
          <cell r="D10288" t="str">
            <v>yes</v>
          </cell>
          <cell r="E10288" t="str">
            <v>yes</v>
          </cell>
          <cell r="F10288" t="str">
            <v>yes</v>
          </cell>
        </row>
        <row r="10289">
          <cell r="A10289" t="str">
            <v>Wenatchee River Beaver 06</v>
          </cell>
          <cell r="B10289" t="str">
            <v>Wenatchee River-Beaver Creek</v>
          </cell>
          <cell r="C10289" t="str">
            <v>Wenatchee</v>
          </cell>
          <cell r="D10289" t="str">
            <v>yes</v>
          </cell>
          <cell r="E10289" t="str">
            <v>yes</v>
          </cell>
          <cell r="F10289" t="str">
            <v>yes</v>
          </cell>
        </row>
        <row r="10290">
          <cell r="A10290" t="str">
            <v>Wenatchee River Beaver 07</v>
          </cell>
          <cell r="B10290" t="str">
            <v>Wenatchee River-Beaver Creek</v>
          </cell>
          <cell r="C10290" t="str">
            <v>Wenatchee</v>
          </cell>
          <cell r="D10290" t="str">
            <v>yes</v>
          </cell>
          <cell r="E10290" t="str">
            <v>yes</v>
          </cell>
          <cell r="F10290" t="str">
            <v>yes</v>
          </cell>
        </row>
        <row r="10291">
          <cell r="A10291" t="str">
            <v>Wenatchee River Beaver 08</v>
          </cell>
          <cell r="B10291" t="str">
            <v>Wenatchee River-Beaver Creek</v>
          </cell>
          <cell r="C10291" t="str">
            <v>Wenatchee</v>
          </cell>
          <cell r="D10291" t="str">
            <v>yes</v>
          </cell>
          <cell r="E10291" t="str">
            <v>yes</v>
          </cell>
          <cell r="F10291" t="str">
            <v>yes</v>
          </cell>
        </row>
        <row r="10292">
          <cell r="A10292" t="str">
            <v>Wenatchee River Beaver 09</v>
          </cell>
          <cell r="B10292" t="str">
            <v>Wenatchee River-Beaver Creek</v>
          </cell>
          <cell r="C10292" t="str">
            <v>Wenatchee</v>
          </cell>
          <cell r="D10292" t="str">
            <v>yes</v>
          </cell>
          <cell r="E10292" t="str">
            <v>yes</v>
          </cell>
          <cell r="F10292" t="str">
            <v>yes</v>
          </cell>
        </row>
        <row r="10293">
          <cell r="A10293" t="str">
            <v>Wenatchee River Beaver 10</v>
          </cell>
          <cell r="B10293" t="str">
            <v>Wenatchee River-Beaver Creek</v>
          </cell>
          <cell r="C10293" t="str">
            <v>Wenatchee</v>
          </cell>
          <cell r="D10293" t="str">
            <v>yes</v>
          </cell>
          <cell r="E10293" t="str">
            <v>yes</v>
          </cell>
          <cell r="F10293" t="str">
            <v>yes</v>
          </cell>
        </row>
        <row r="10294">
          <cell r="A10294" t="str">
            <v>Wenatchee River Beaver 11</v>
          </cell>
          <cell r="B10294" t="str">
            <v>Wenatchee River-Beaver Creek</v>
          </cell>
          <cell r="C10294" t="str">
            <v>Wenatchee</v>
          </cell>
          <cell r="D10294" t="str">
            <v>yes</v>
          </cell>
          <cell r="E10294" t="str">
            <v>yes</v>
          </cell>
          <cell r="F10294" t="str">
            <v>yes</v>
          </cell>
        </row>
        <row r="10295">
          <cell r="A10295" t="str">
            <v>Wenatchee River Beaver 12</v>
          </cell>
          <cell r="B10295" t="str">
            <v>Wenatchee River-Beaver Creek</v>
          </cell>
          <cell r="C10295" t="str">
            <v>Wenatchee</v>
          </cell>
          <cell r="D10295" t="str">
            <v>yes</v>
          </cell>
          <cell r="E10295" t="str">
            <v>yes</v>
          </cell>
          <cell r="F10295" t="str">
            <v>yes</v>
          </cell>
        </row>
        <row r="10296">
          <cell r="A10296" t="str">
            <v>Wenatchee River Beaver 13</v>
          </cell>
          <cell r="B10296" t="str">
            <v>Wenatchee River-Beaver Creek</v>
          </cell>
          <cell r="C10296" t="str">
            <v>Wenatchee</v>
          </cell>
          <cell r="D10296" t="str">
            <v>yes</v>
          </cell>
          <cell r="E10296" t="str">
            <v>yes</v>
          </cell>
          <cell r="F10296" t="str">
            <v>yes</v>
          </cell>
        </row>
        <row r="10297">
          <cell r="A10297" t="str">
            <v>Wenatchee River Derby 01</v>
          </cell>
          <cell r="B10297" t="str">
            <v>Wenatchee River-Derby Canyon</v>
          </cell>
          <cell r="C10297" t="str">
            <v>Wenatchee</v>
          </cell>
          <cell r="D10297" t="str">
            <v>yes</v>
          </cell>
          <cell r="E10297" t="str">
            <v>yes</v>
          </cell>
          <cell r="F10297" t="str">
            <v>yes</v>
          </cell>
        </row>
        <row r="10298">
          <cell r="A10298" t="str">
            <v>Wenatchee River Derby 02</v>
          </cell>
          <cell r="B10298" t="str">
            <v>Wenatchee River-Derby Canyon</v>
          </cell>
          <cell r="C10298" t="str">
            <v>Wenatchee</v>
          </cell>
          <cell r="D10298" t="str">
            <v>yes</v>
          </cell>
          <cell r="E10298" t="str">
            <v>yes</v>
          </cell>
          <cell r="F10298" t="str">
            <v>yes</v>
          </cell>
        </row>
        <row r="10299">
          <cell r="A10299" t="str">
            <v>Wenatchee River Derby 03</v>
          </cell>
          <cell r="B10299" t="str">
            <v>Wenatchee River-Derby Canyon</v>
          </cell>
          <cell r="C10299" t="str">
            <v>Wenatchee</v>
          </cell>
          <cell r="D10299" t="str">
            <v>yes</v>
          </cell>
          <cell r="E10299" t="str">
            <v>yes</v>
          </cell>
          <cell r="F10299" t="str">
            <v>yes</v>
          </cell>
        </row>
        <row r="10300">
          <cell r="A10300" t="str">
            <v>Wenatchee River Derby 04</v>
          </cell>
          <cell r="B10300" t="str">
            <v>Wenatchee River-Derby Canyon</v>
          </cell>
          <cell r="C10300" t="str">
            <v>Wenatchee</v>
          </cell>
          <cell r="D10300" t="str">
            <v>yes</v>
          </cell>
          <cell r="E10300" t="str">
            <v>yes</v>
          </cell>
          <cell r="F10300" t="str">
            <v>yes</v>
          </cell>
        </row>
        <row r="10301">
          <cell r="A10301" t="str">
            <v>Wenatchee River Derby 05</v>
          </cell>
          <cell r="B10301" t="str">
            <v>Wenatchee River-Derby Canyon</v>
          </cell>
          <cell r="C10301" t="str">
            <v>Wenatchee</v>
          </cell>
          <cell r="D10301" t="str">
            <v>yes</v>
          </cell>
          <cell r="E10301" t="str">
            <v>yes</v>
          </cell>
          <cell r="F10301" t="str">
            <v>yes</v>
          </cell>
        </row>
        <row r="10302">
          <cell r="A10302" t="str">
            <v>Wenatchee River Derby 06</v>
          </cell>
          <cell r="B10302" t="str">
            <v>Wenatchee River-Tumwater Canyon</v>
          </cell>
          <cell r="C10302" t="str">
            <v>Wenatchee</v>
          </cell>
          <cell r="D10302" t="str">
            <v>yes</v>
          </cell>
          <cell r="E10302" t="str">
            <v>yes</v>
          </cell>
          <cell r="F10302" t="str">
            <v>yes</v>
          </cell>
        </row>
        <row r="10303">
          <cell r="A10303" t="str">
            <v>Wenatchee River Nahahum 01</v>
          </cell>
          <cell r="B10303" t="str">
            <v xml:space="preserve">Wenatchee River-Nahahum Canyon </v>
          </cell>
          <cell r="C10303" t="str">
            <v>Wenatchee</v>
          </cell>
          <cell r="D10303" t="str">
            <v>yes</v>
          </cell>
          <cell r="E10303" t="str">
            <v>yes</v>
          </cell>
          <cell r="F10303" t="str">
            <v>yes</v>
          </cell>
        </row>
        <row r="10304">
          <cell r="A10304" t="str">
            <v>Wenatchee River Nahahum 02</v>
          </cell>
          <cell r="B10304" t="str">
            <v xml:space="preserve">Wenatchee River-Nahahum Canyon </v>
          </cell>
          <cell r="C10304" t="str">
            <v>Wenatchee</v>
          </cell>
          <cell r="D10304" t="str">
            <v>yes</v>
          </cell>
          <cell r="E10304" t="str">
            <v>yes</v>
          </cell>
          <cell r="F10304" t="str">
            <v>yes</v>
          </cell>
        </row>
        <row r="10305">
          <cell r="A10305" t="str">
            <v>Wenatchee River Nahahum 03</v>
          </cell>
          <cell r="B10305" t="str">
            <v xml:space="preserve">Wenatchee River-Nahahum Canyon </v>
          </cell>
          <cell r="C10305" t="str">
            <v>Wenatchee</v>
          </cell>
          <cell r="D10305" t="str">
            <v>yes</v>
          </cell>
          <cell r="E10305" t="str">
            <v>yes</v>
          </cell>
          <cell r="F10305" t="str">
            <v>yes</v>
          </cell>
        </row>
        <row r="10306">
          <cell r="A10306" t="str">
            <v>Wenatchee River Nahahum 04</v>
          </cell>
          <cell r="B10306" t="str">
            <v xml:space="preserve">Wenatchee River-Nahahum Canyon </v>
          </cell>
          <cell r="C10306" t="str">
            <v>Wenatchee</v>
          </cell>
          <cell r="D10306" t="str">
            <v>yes</v>
          </cell>
          <cell r="E10306" t="str">
            <v>yes</v>
          </cell>
          <cell r="F10306" t="str">
            <v>yes</v>
          </cell>
        </row>
        <row r="10307">
          <cell r="A10307" t="str">
            <v>Wenatchee River Nahahum 05</v>
          </cell>
          <cell r="B10307" t="str">
            <v xml:space="preserve">Wenatchee River-Nahahum Canyon </v>
          </cell>
          <cell r="C10307" t="str">
            <v>Wenatchee</v>
          </cell>
          <cell r="D10307" t="str">
            <v>yes</v>
          </cell>
          <cell r="E10307" t="str">
            <v>yes</v>
          </cell>
          <cell r="F10307" t="str">
            <v>yes</v>
          </cell>
        </row>
        <row r="10308">
          <cell r="A10308" t="str">
            <v>Wenatchee River Nahahum 06</v>
          </cell>
          <cell r="B10308" t="str">
            <v xml:space="preserve">Wenatchee River-Nahahum Canyon </v>
          </cell>
          <cell r="C10308" t="str">
            <v>Wenatchee</v>
          </cell>
          <cell r="D10308" t="str">
            <v>yes</v>
          </cell>
          <cell r="E10308" t="str">
            <v>yes</v>
          </cell>
          <cell r="F10308" t="str">
            <v>yes</v>
          </cell>
        </row>
        <row r="10309">
          <cell r="A10309" t="str">
            <v>Wenatchee River Nahahum 07</v>
          </cell>
          <cell r="B10309" t="str">
            <v>Wenatchee River-Ollala Canyon</v>
          </cell>
          <cell r="C10309" t="str">
            <v>Wenatchee</v>
          </cell>
          <cell r="D10309" t="str">
            <v>yes</v>
          </cell>
          <cell r="E10309" t="str">
            <v>yes</v>
          </cell>
          <cell r="F10309" t="str">
            <v>yes</v>
          </cell>
        </row>
        <row r="10310">
          <cell r="A10310" t="str">
            <v>Wenatchee River Ollala 01</v>
          </cell>
          <cell r="B10310" t="str">
            <v>Wenatchee River-Ollala Canyon</v>
          </cell>
          <cell r="C10310" t="str">
            <v>Wenatchee</v>
          </cell>
          <cell r="D10310" t="str">
            <v>yes</v>
          </cell>
          <cell r="E10310" t="str">
            <v>yes</v>
          </cell>
          <cell r="F10310" t="str">
            <v>yes</v>
          </cell>
        </row>
        <row r="10311">
          <cell r="A10311" t="str">
            <v>Wenatchee River Ollala 02</v>
          </cell>
          <cell r="B10311" t="str">
            <v>Wenatchee River-Ollala Canyon</v>
          </cell>
          <cell r="C10311" t="str">
            <v>Wenatchee</v>
          </cell>
          <cell r="D10311" t="str">
            <v>yes</v>
          </cell>
          <cell r="E10311" t="str">
            <v>yes</v>
          </cell>
          <cell r="F10311" t="str">
            <v>yes</v>
          </cell>
        </row>
        <row r="10312">
          <cell r="A10312" t="str">
            <v>Wenatchee River Ollala 03</v>
          </cell>
          <cell r="B10312" t="str">
            <v>Wenatchee River-Ollala Canyon</v>
          </cell>
          <cell r="C10312" t="str">
            <v>Wenatchee</v>
          </cell>
          <cell r="D10312" t="str">
            <v>yes</v>
          </cell>
          <cell r="E10312" t="str">
            <v>yes</v>
          </cell>
          <cell r="F10312" t="str">
            <v>yes</v>
          </cell>
        </row>
        <row r="10313">
          <cell r="A10313" t="str">
            <v>Wenatchee River Tumwater 01</v>
          </cell>
          <cell r="B10313" t="str">
            <v>Wenatchee River-Tumwater Canyon</v>
          </cell>
          <cell r="C10313" t="str">
            <v>Wenatchee</v>
          </cell>
          <cell r="D10313" t="str">
            <v>yes</v>
          </cell>
          <cell r="E10313" t="str">
            <v>yes</v>
          </cell>
          <cell r="F10313" t="str">
            <v>yes</v>
          </cell>
        </row>
        <row r="10314">
          <cell r="A10314" t="str">
            <v>Wenatchee River Tumwater 02</v>
          </cell>
          <cell r="B10314" t="str">
            <v>Wenatchee River-Tumwater Canyon</v>
          </cell>
          <cell r="C10314" t="str">
            <v>Wenatchee</v>
          </cell>
          <cell r="D10314" t="str">
            <v>yes</v>
          </cell>
          <cell r="E10314" t="str">
            <v>yes</v>
          </cell>
          <cell r="F10314" t="str">
            <v>yes</v>
          </cell>
        </row>
        <row r="10315">
          <cell r="A10315" t="str">
            <v>Wenatchee River Tumwater 03</v>
          </cell>
          <cell r="B10315" t="str">
            <v>Wenatchee River-Tumwater Canyon</v>
          </cell>
          <cell r="C10315" t="str">
            <v>Wenatchee</v>
          </cell>
          <cell r="D10315" t="str">
            <v>yes</v>
          </cell>
          <cell r="E10315" t="str">
            <v>yes</v>
          </cell>
          <cell r="F10315" t="str">
            <v>yes</v>
          </cell>
        </row>
        <row r="10316">
          <cell r="A10316" t="str">
            <v>Wenatchee River Tumwater 04</v>
          </cell>
          <cell r="B10316" t="str">
            <v>Wenatchee River-Tumwater Canyon</v>
          </cell>
          <cell r="C10316" t="str">
            <v>Wenatchee</v>
          </cell>
          <cell r="D10316" t="str">
            <v>yes</v>
          </cell>
          <cell r="E10316" t="str">
            <v>yes</v>
          </cell>
          <cell r="F10316" t="str">
            <v>yes</v>
          </cell>
        </row>
        <row r="10317">
          <cell r="A10317" t="str">
            <v>Wenatchee River Tumwater 05</v>
          </cell>
          <cell r="B10317" t="str">
            <v>Wenatchee River-Tumwater Canyon</v>
          </cell>
          <cell r="C10317" t="str">
            <v>Wenatchee</v>
          </cell>
          <cell r="D10317" t="str">
            <v>yes</v>
          </cell>
          <cell r="E10317" t="str">
            <v>yes</v>
          </cell>
          <cell r="F10317" t="str">
            <v>yes</v>
          </cell>
        </row>
        <row r="10318">
          <cell r="A10318" t="str">
            <v>Wenatchee River Tumwater 06</v>
          </cell>
          <cell r="B10318" t="str">
            <v>Wenatchee River-Tumwater Canyon</v>
          </cell>
          <cell r="C10318" t="str">
            <v>Wenatchee</v>
          </cell>
          <cell r="D10318" t="str">
            <v>yes</v>
          </cell>
          <cell r="E10318" t="str">
            <v>yes</v>
          </cell>
          <cell r="F10318" t="str">
            <v>yes</v>
          </cell>
        </row>
        <row r="10319">
          <cell r="A10319" t="str">
            <v>Wenatchee River Tumwater 07</v>
          </cell>
          <cell r="B10319" t="str">
            <v>Wenatchee River-Tumwater Canyon</v>
          </cell>
          <cell r="C10319" t="str">
            <v>Wenatchee</v>
          </cell>
          <cell r="D10319" t="str">
            <v>yes</v>
          </cell>
          <cell r="E10319" t="str">
            <v>yes</v>
          </cell>
          <cell r="F10319" t="str">
            <v>yes</v>
          </cell>
        </row>
        <row r="10320">
          <cell r="A10320" t="str">
            <v>Wenatchee River Tumwater 08</v>
          </cell>
          <cell r="B10320" t="str">
            <v>Wenatchee River-Tumwater Canyon</v>
          </cell>
          <cell r="C10320" t="str">
            <v>Wenatchee</v>
          </cell>
          <cell r="D10320" t="str">
            <v>yes</v>
          </cell>
          <cell r="E10320" t="str">
            <v>yes</v>
          </cell>
          <cell r="F10320" t="str">
            <v>yes</v>
          </cell>
        </row>
        <row r="10321">
          <cell r="A10321" t="str">
            <v>Whistling Creek 01</v>
          </cell>
          <cell r="B10321" t="str">
            <v xml:space="preserve">Upper Twisp River </v>
          </cell>
          <cell r="C10321" t="str">
            <v>Methow</v>
          </cell>
          <cell r="D10321" t="str">
            <v>no</v>
          </cell>
          <cell r="E10321" t="str">
            <v>no</v>
          </cell>
          <cell r="F10321" t="str">
            <v>no</v>
          </cell>
        </row>
        <row r="10322">
          <cell r="A10322" t="str">
            <v>White River Lower 01</v>
          </cell>
          <cell r="B10322" t="str">
            <v xml:space="preserve">Lower White River </v>
          </cell>
          <cell r="C10322" t="str">
            <v>Wenatchee</v>
          </cell>
          <cell r="D10322" t="str">
            <v>yes</v>
          </cell>
          <cell r="E10322" t="str">
            <v>yes</v>
          </cell>
          <cell r="F10322" t="str">
            <v>yes</v>
          </cell>
        </row>
        <row r="10323">
          <cell r="A10323" t="str">
            <v>White River Lower 02</v>
          </cell>
          <cell r="B10323" t="str">
            <v xml:space="preserve">Lower White River </v>
          </cell>
          <cell r="C10323" t="str">
            <v>Wenatchee</v>
          </cell>
          <cell r="D10323" t="str">
            <v>yes</v>
          </cell>
          <cell r="E10323" t="str">
            <v>yes</v>
          </cell>
          <cell r="F10323" t="str">
            <v>yes</v>
          </cell>
        </row>
        <row r="10324">
          <cell r="A10324" t="str">
            <v>White River Lower 03</v>
          </cell>
          <cell r="B10324" t="str">
            <v xml:space="preserve">Lower White River </v>
          </cell>
          <cell r="C10324" t="str">
            <v>Wenatchee</v>
          </cell>
          <cell r="D10324" t="str">
            <v>yes</v>
          </cell>
          <cell r="E10324" t="str">
            <v>yes</v>
          </cell>
          <cell r="F10324" t="str">
            <v>yes</v>
          </cell>
        </row>
        <row r="10325">
          <cell r="A10325" t="str">
            <v>White River Lower 04</v>
          </cell>
          <cell r="B10325" t="str">
            <v xml:space="preserve">Lower White River </v>
          </cell>
          <cell r="C10325" t="str">
            <v>Wenatchee</v>
          </cell>
          <cell r="D10325" t="str">
            <v>yes</v>
          </cell>
          <cell r="E10325" t="str">
            <v>yes</v>
          </cell>
          <cell r="F10325" t="str">
            <v>yes</v>
          </cell>
        </row>
        <row r="10326">
          <cell r="A10326" t="str">
            <v>White River Lower 05</v>
          </cell>
          <cell r="B10326" t="str">
            <v xml:space="preserve">Lower White River </v>
          </cell>
          <cell r="C10326" t="str">
            <v>Wenatchee</v>
          </cell>
          <cell r="D10326" t="str">
            <v>yes</v>
          </cell>
          <cell r="E10326" t="str">
            <v>yes</v>
          </cell>
          <cell r="F10326" t="str">
            <v>yes</v>
          </cell>
        </row>
        <row r="10327">
          <cell r="A10327" t="str">
            <v>White River Lower 06</v>
          </cell>
          <cell r="B10327" t="str">
            <v xml:space="preserve">Lower White River </v>
          </cell>
          <cell r="C10327" t="str">
            <v>Wenatchee</v>
          </cell>
          <cell r="D10327" t="str">
            <v>yes</v>
          </cell>
          <cell r="E10327" t="str">
            <v>yes</v>
          </cell>
          <cell r="F10327" t="str">
            <v>yes</v>
          </cell>
        </row>
        <row r="10328">
          <cell r="A10328" t="str">
            <v>White River Lower 07</v>
          </cell>
          <cell r="B10328" t="str">
            <v xml:space="preserve">Lower White River </v>
          </cell>
          <cell r="C10328" t="str">
            <v>Wenatchee</v>
          </cell>
          <cell r="D10328" t="str">
            <v>yes</v>
          </cell>
          <cell r="E10328" t="str">
            <v>yes</v>
          </cell>
          <cell r="F10328" t="str">
            <v>yes</v>
          </cell>
        </row>
        <row r="10329">
          <cell r="A10329" t="str">
            <v>White River Lower 08</v>
          </cell>
          <cell r="B10329" t="str">
            <v xml:space="preserve">Lower White River </v>
          </cell>
          <cell r="C10329" t="str">
            <v>Wenatchee</v>
          </cell>
          <cell r="D10329" t="str">
            <v>yes</v>
          </cell>
          <cell r="E10329" t="str">
            <v>yes</v>
          </cell>
          <cell r="F10329" t="str">
            <v>yes</v>
          </cell>
        </row>
        <row r="10330">
          <cell r="A10330" t="str">
            <v>White River Lower 09</v>
          </cell>
          <cell r="B10330" t="str">
            <v xml:space="preserve">Lower White River </v>
          </cell>
          <cell r="C10330" t="str">
            <v>Wenatchee</v>
          </cell>
          <cell r="D10330" t="str">
            <v>yes</v>
          </cell>
          <cell r="E10330" t="str">
            <v>yes</v>
          </cell>
          <cell r="F10330" t="str">
            <v>yes</v>
          </cell>
        </row>
        <row r="10331">
          <cell r="A10331" t="str">
            <v>White River Upper 01</v>
          </cell>
          <cell r="B10331" t="str">
            <v xml:space="preserve">Upper White River </v>
          </cell>
          <cell r="C10331" t="str">
            <v>Wenatchee</v>
          </cell>
          <cell r="D10331" t="str">
            <v>yes</v>
          </cell>
          <cell r="E10331" t="str">
            <v>yes</v>
          </cell>
          <cell r="F10331" t="str">
            <v>yes</v>
          </cell>
        </row>
        <row r="10332">
          <cell r="A10332" t="str">
            <v>Whitepine Creek 01</v>
          </cell>
          <cell r="B10332" t="str">
            <v xml:space="preserve">Whitepine Creek </v>
          </cell>
          <cell r="C10332" t="str">
            <v>Wenatchee</v>
          </cell>
          <cell r="D10332" t="str">
            <v>yes</v>
          </cell>
          <cell r="E10332" t="str">
            <v>yes</v>
          </cell>
          <cell r="F10332" t="str">
            <v>yes</v>
          </cell>
        </row>
        <row r="10333">
          <cell r="A10333" t="str">
            <v>Whitestone Creek 01</v>
          </cell>
          <cell r="B10333" t="str">
            <v xml:space="preserve">Whitestone Creek </v>
          </cell>
          <cell r="C10333" t="str">
            <v>Okanogan</v>
          </cell>
          <cell r="D10333" t="str">
            <v>no</v>
          </cell>
          <cell r="E10333" t="str">
            <v>no</v>
          </cell>
          <cell r="F10333" t="str">
            <v>no</v>
          </cell>
        </row>
        <row r="10334">
          <cell r="A10334" t="str">
            <v>Whitestone Creek 02</v>
          </cell>
          <cell r="B10334" t="str">
            <v xml:space="preserve">Whitestone Creek </v>
          </cell>
          <cell r="C10334" t="str">
            <v>Okanogan</v>
          </cell>
          <cell r="D10334" t="str">
            <v>no</v>
          </cell>
          <cell r="E10334" t="str">
            <v>no</v>
          </cell>
          <cell r="F10334" t="str">
            <v>no</v>
          </cell>
        </row>
        <row r="10335">
          <cell r="A10335" t="str">
            <v>Whitestone Creek 03</v>
          </cell>
          <cell r="B10335" t="str">
            <v xml:space="preserve">Whitestone Creek </v>
          </cell>
          <cell r="C10335" t="str">
            <v>Okanogan</v>
          </cell>
          <cell r="D10335" t="str">
            <v>no</v>
          </cell>
          <cell r="E10335" t="str">
            <v>no</v>
          </cell>
          <cell r="F10335" t="str">
            <v>no</v>
          </cell>
        </row>
        <row r="10336">
          <cell r="A10336" t="str">
            <v>Wildhorse Creek 01</v>
          </cell>
          <cell r="B10336" t="str">
            <v>Wildhorse Spring Creek</v>
          </cell>
          <cell r="C10336" t="str">
            <v>Okanogan</v>
          </cell>
          <cell r="D10336" t="str">
            <v>no</v>
          </cell>
          <cell r="E10336" t="str">
            <v>no</v>
          </cell>
          <cell r="F10336" t="str">
            <v>no</v>
          </cell>
        </row>
        <row r="10337">
          <cell r="A10337" t="str">
            <v>Wildhorse Creek 02</v>
          </cell>
          <cell r="B10337" t="str">
            <v>Wildhorse Spring Creek</v>
          </cell>
          <cell r="C10337" t="str">
            <v>Okanogan</v>
          </cell>
          <cell r="D10337" t="str">
            <v>no</v>
          </cell>
          <cell r="E10337" t="str">
            <v>no</v>
          </cell>
          <cell r="F10337" t="str">
            <v>no</v>
          </cell>
        </row>
        <row r="10338">
          <cell r="A10338" t="str">
            <v>Williams Creek 01</v>
          </cell>
          <cell r="B10338" t="str">
            <v xml:space="preserve">Upper Twisp River </v>
          </cell>
          <cell r="C10338" t="str">
            <v>Methow</v>
          </cell>
          <cell r="D10338" t="str">
            <v>no</v>
          </cell>
          <cell r="E10338" t="str">
            <v>yes</v>
          </cell>
          <cell r="F10338" t="str">
            <v>no</v>
          </cell>
        </row>
        <row r="10339">
          <cell r="A10339" t="str">
            <v>Wolf Creek 01</v>
          </cell>
          <cell r="B10339" t="str">
            <v xml:space="preserve">Wolf Creek </v>
          </cell>
          <cell r="C10339" t="str">
            <v>Methow</v>
          </cell>
          <cell r="D10339" t="str">
            <v>yes</v>
          </cell>
          <cell r="E10339" t="str">
            <v>yes</v>
          </cell>
          <cell r="F10339" t="str">
            <v>yes</v>
          </cell>
        </row>
        <row r="10340">
          <cell r="A10340" t="str">
            <v>Wolf Creek 02</v>
          </cell>
          <cell r="B10340" t="str">
            <v xml:space="preserve">Wolf Creek </v>
          </cell>
          <cell r="C10340" t="str">
            <v>Methow</v>
          </cell>
          <cell r="D10340" t="str">
            <v>yes</v>
          </cell>
          <cell r="E10340" t="str">
            <v>yes</v>
          </cell>
          <cell r="F10340" t="str">
            <v>yes</v>
          </cell>
        </row>
        <row r="10341">
          <cell r="A10341" t="str">
            <v>Wolf Creek 03</v>
          </cell>
          <cell r="B10341" t="str">
            <v xml:space="preserve">Wolf Creek </v>
          </cell>
          <cell r="C10341" t="str">
            <v>Methow</v>
          </cell>
          <cell r="D10341" t="str">
            <v>yes</v>
          </cell>
          <cell r="E10341" t="str">
            <v>yes</v>
          </cell>
          <cell r="F10341" t="str">
            <v>yes</v>
          </cell>
        </row>
        <row r="10342">
          <cell r="A10342" t="str">
            <v>Wolf Creek 04</v>
          </cell>
          <cell r="B10342" t="str">
            <v xml:space="preserve">Wolf Creek </v>
          </cell>
          <cell r="C10342" t="str">
            <v>Methow</v>
          </cell>
          <cell r="D10342" t="str">
            <v>yes</v>
          </cell>
          <cell r="E10342" t="str">
            <v>yes</v>
          </cell>
          <cell r="F10342" t="str">
            <v>yes</v>
          </cell>
        </row>
        <row r="10343">
          <cell r="A10343" t="str">
            <v>Wolf Creek 05</v>
          </cell>
          <cell r="B10343" t="str">
            <v xml:space="preserve">Wolf Creek </v>
          </cell>
          <cell r="C10343" t="str">
            <v>Methow</v>
          </cell>
          <cell r="D10343" t="str">
            <v>no</v>
          </cell>
          <cell r="E10343" t="str">
            <v>no</v>
          </cell>
          <cell r="F10343" t="str">
            <v>yes</v>
          </cell>
        </row>
        <row r="10344">
          <cell r="A10344" t="str">
            <v>Wolf Creek 06</v>
          </cell>
          <cell r="B10344" t="str">
            <v xml:space="preserve">Wolf Creek </v>
          </cell>
          <cell r="C10344" t="str">
            <v>Methow</v>
          </cell>
          <cell r="D10344" t="str">
            <v>no</v>
          </cell>
          <cell r="E10344" t="str">
            <v>no</v>
          </cell>
          <cell r="F10344" t="str">
            <v>yes</v>
          </cell>
        </row>
        <row r="10345">
          <cell r="A10345" t="str">
            <v>Wolf Creek North Fork 01</v>
          </cell>
          <cell r="B10345" t="str">
            <v xml:space="preserve">Wolf Creek </v>
          </cell>
          <cell r="C10345" t="str">
            <v>Methow</v>
          </cell>
          <cell r="D10345" t="str">
            <v>yes</v>
          </cell>
          <cell r="E10345" t="str">
            <v>no</v>
          </cell>
          <cell r="F10345" t="str">
            <v>yes</v>
          </cell>
        </row>
        <row r="10346">
          <cell r="A10346" t="str">
            <v>Y Creek 01</v>
          </cell>
          <cell r="B10346" t="str">
            <v xml:space="preserve">Upper Chiwawa River </v>
          </cell>
          <cell r="C10346" t="str">
            <v>Wenatchee</v>
          </cell>
          <cell r="D10346" t="str">
            <v>yes</v>
          </cell>
          <cell r="E10346" t="str">
            <v>yes</v>
          </cell>
          <cell r="F10346" t="str">
            <v>no</v>
          </cell>
        </row>
        <row r="10347">
          <cell r="A10347" t="str">
            <v>Y Creek 02</v>
          </cell>
          <cell r="B10347" t="str">
            <v xml:space="preserve">Upper Chiwawa River </v>
          </cell>
          <cell r="C10347" t="str">
            <v>Wenatchee</v>
          </cell>
          <cell r="D10347" t="str">
            <v>no</v>
          </cell>
          <cell r="E10347" t="str">
            <v>yes</v>
          </cell>
          <cell r="F10347" t="str">
            <v>no</v>
          </cell>
        </row>
        <row r="10348">
          <cell r="A10348" t="str">
            <v>Aeneas Creek 01</v>
          </cell>
          <cell r="B10348" t="str">
            <v>Aeneas Creek</v>
          </cell>
          <cell r="C10348" t="str">
            <v>Okanogan</v>
          </cell>
          <cell r="D10348" t="str">
            <v>no</v>
          </cell>
          <cell r="E10348" t="str">
            <v>yes</v>
          </cell>
          <cell r="F10348" t="str">
            <v>no</v>
          </cell>
        </row>
        <row r="10349">
          <cell r="A10349" t="str">
            <v>Aeneas Creek 02</v>
          </cell>
          <cell r="B10349" t="str">
            <v>Aeneas Creek</v>
          </cell>
          <cell r="C10349" t="str">
            <v>Okanogan</v>
          </cell>
          <cell r="D10349" t="str">
            <v>no</v>
          </cell>
          <cell r="E10349" t="str">
            <v>yes</v>
          </cell>
          <cell r="F10349" t="str">
            <v>no</v>
          </cell>
        </row>
        <row r="10350">
          <cell r="A10350" t="str">
            <v>Alder Creek 01</v>
          </cell>
          <cell r="B10350" t="str">
            <v xml:space="preserve">Lower Chiwawa River </v>
          </cell>
          <cell r="C10350" t="str">
            <v>Wenatchee</v>
          </cell>
          <cell r="D10350" t="str">
            <v>yes</v>
          </cell>
          <cell r="E10350" t="str">
            <v>yes</v>
          </cell>
          <cell r="F10350" t="str">
            <v>no</v>
          </cell>
        </row>
        <row r="10351">
          <cell r="A10351" t="str">
            <v>Alder Creek 02</v>
          </cell>
          <cell r="B10351" t="str">
            <v xml:space="preserve">Lower Chiwawa River </v>
          </cell>
          <cell r="C10351" t="str">
            <v>Wenatchee</v>
          </cell>
          <cell r="D10351" t="str">
            <v>no</v>
          </cell>
          <cell r="E10351" t="str">
            <v>yes</v>
          </cell>
          <cell r="F10351" t="str">
            <v>no</v>
          </cell>
        </row>
        <row r="10352">
          <cell r="A10352" t="str">
            <v>Andrews Creek 01</v>
          </cell>
          <cell r="B10352" t="str">
            <v xml:space="preserve">Andrews Creek </v>
          </cell>
          <cell r="C10352" t="str">
            <v>Methow</v>
          </cell>
          <cell r="D10352" t="str">
            <v>yes</v>
          </cell>
          <cell r="E10352" t="str">
            <v>yes</v>
          </cell>
          <cell r="F10352" t="str">
            <v>yes</v>
          </cell>
        </row>
        <row r="10353">
          <cell r="A10353" t="str">
            <v>Antoine Creek 01</v>
          </cell>
          <cell r="B10353" t="str">
            <v>Antoine Creek-Lower</v>
          </cell>
          <cell r="C10353" t="str">
            <v>Okanogan</v>
          </cell>
          <cell r="D10353" t="str">
            <v>no</v>
          </cell>
          <cell r="E10353" t="str">
            <v>yes</v>
          </cell>
          <cell r="F10353" t="str">
            <v>no</v>
          </cell>
        </row>
        <row r="10354">
          <cell r="A10354" t="str">
            <v>Antoine Creek 02</v>
          </cell>
          <cell r="B10354" t="str">
            <v>Antoine Creek-Lower</v>
          </cell>
          <cell r="C10354" t="str">
            <v>Okanogan</v>
          </cell>
          <cell r="D10354" t="str">
            <v>no</v>
          </cell>
          <cell r="E10354" t="str">
            <v>yes</v>
          </cell>
          <cell r="F10354" t="str">
            <v>no</v>
          </cell>
        </row>
        <row r="10355">
          <cell r="A10355" t="str">
            <v>Antoine Creek 03</v>
          </cell>
          <cell r="B10355" t="str">
            <v>Antoine Creek-Lower</v>
          </cell>
          <cell r="C10355" t="str">
            <v>Okanogan</v>
          </cell>
          <cell r="D10355" t="str">
            <v>no</v>
          </cell>
          <cell r="E10355" t="str">
            <v>yes</v>
          </cell>
          <cell r="F10355" t="str">
            <v>no</v>
          </cell>
        </row>
        <row r="10356">
          <cell r="A10356" t="str">
            <v>Antoine Creek 04</v>
          </cell>
          <cell r="B10356" t="str">
            <v>Antoine Creek-Lower</v>
          </cell>
          <cell r="C10356" t="str">
            <v>Okanogan</v>
          </cell>
          <cell r="D10356" t="str">
            <v>no</v>
          </cell>
          <cell r="E10356" t="str">
            <v>yes</v>
          </cell>
          <cell r="F10356" t="str">
            <v>no</v>
          </cell>
        </row>
        <row r="10357">
          <cell r="A10357" t="str">
            <v>Antoine Creek 05</v>
          </cell>
          <cell r="B10357" t="str">
            <v>Antoine Creek-Lower</v>
          </cell>
          <cell r="C10357" t="str">
            <v>Okanogan</v>
          </cell>
          <cell r="D10357" t="str">
            <v>no</v>
          </cell>
          <cell r="E10357" t="str">
            <v>yes</v>
          </cell>
          <cell r="F10357" t="str">
            <v>no</v>
          </cell>
        </row>
        <row r="10358">
          <cell r="A10358" t="str">
            <v>Antoine Creek 06</v>
          </cell>
          <cell r="B10358" t="str">
            <v>Antoine Creek-Lower</v>
          </cell>
          <cell r="C10358" t="str">
            <v>Okanogan</v>
          </cell>
          <cell r="D10358" t="str">
            <v>no</v>
          </cell>
          <cell r="E10358" t="str">
            <v>yes</v>
          </cell>
          <cell r="F10358" t="str">
            <v>no</v>
          </cell>
        </row>
        <row r="10359">
          <cell r="A10359" t="str">
            <v>Bear Creek 01</v>
          </cell>
          <cell r="B10359" t="str">
            <v xml:space="preserve">Bear Creek </v>
          </cell>
          <cell r="C10359" t="str">
            <v>Methow</v>
          </cell>
          <cell r="D10359" t="str">
            <v>yes</v>
          </cell>
          <cell r="E10359" t="str">
            <v>yes</v>
          </cell>
          <cell r="F10359" t="str">
            <v>no</v>
          </cell>
        </row>
        <row r="10360">
          <cell r="A10360" t="str">
            <v>Bear Creek 02</v>
          </cell>
          <cell r="B10360" t="str">
            <v xml:space="preserve">Bear Creek </v>
          </cell>
          <cell r="C10360" t="str">
            <v>Methow</v>
          </cell>
          <cell r="D10360" t="str">
            <v>no</v>
          </cell>
          <cell r="E10360" t="str">
            <v>no</v>
          </cell>
          <cell r="F10360" t="str">
            <v>no</v>
          </cell>
        </row>
        <row r="10361">
          <cell r="A10361" t="str">
            <v>Bear Creek 03</v>
          </cell>
          <cell r="B10361" t="str">
            <v xml:space="preserve">Bear Creek </v>
          </cell>
          <cell r="C10361" t="str">
            <v>Methow</v>
          </cell>
          <cell r="D10361" t="str">
            <v>no</v>
          </cell>
          <cell r="E10361" t="str">
            <v>no</v>
          </cell>
          <cell r="F10361" t="str">
            <v>no</v>
          </cell>
        </row>
        <row r="10362">
          <cell r="A10362" t="str">
            <v>Bear Creek 04</v>
          </cell>
          <cell r="B10362" t="str">
            <v xml:space="preserve">Bear Creek </v>
          </cell>
          <cell r="C10362" t="str">
            <v>Methow</v>
          </cell>
          <cell r="D10362" t="str">
            <v>no</v>
          </cell>
          <cell r="E10362" t="str">
            <v>no</v>
          </cell>
          <cell r="F10362" t="str">
            <v>no</v>
          </cell>
        </row>
        <row r="10363">
          <cell r="A10363" t="str">
            <v>Bear Creek 05</v>
          </cell>
          <cell r="B10363" t="str">
            <v xml:space="preserve">Bear Creek </v>
          </cell>
          <cell r="C10363" t="str">
            <v>Methow</v>
          </cell>
          <cell r="D10363" t="str">
            <v>no</v>
          </cell>
          <cell r="E10363" t="str">
            <v>no</v>
          </cell>
          <cell r="F10363" t="str">
            <v>no</v>
          </cell>
        </row>
        <row r="10364">
          <cell r="A10364" t="str">
            <v>Bear Creek 06</v>
          </cell>
          <cell r="B10364" t="str">
            <v xml:space="preserve">Bear Creek </v>
          </cell>
          <cell r="C10364" t="str">
            <v>Methow</v>
          </cell>
          <cell r="D10364" t="str">
            <v>no</v>
          </cell>
          <cell r="E10364" t="str">
            <v>no</v>
          </cell>
          <cell r="F10364" t="str">
            <v>no</v>
          </cell>
        </row>
        <row r="10365">
          <cell r="A10365" t="str">
            <v>Beaver Creek 01</v>
          </cell>
          <cell r="B10365" t="str">
            <v>Wenatchee River-Beaver Creek</v>
          </cell>
          <cell r="C10365" t="str">
            <v>Wenatchee</v>
          </cell>
          <cell r="D10365" t="str">
            <v>yes</v>
          </cell>
          <cell r="E10365" t="str">
            <v>yes</v>
          </cell>
          <cell r="F10365" t="str">
            <v>no</v>
          </cell>
        </row>
        <row r="10366">
          <cell r="A10366" t="str">
            <v>Beaver Creek 02</v>
          </cell>
          <cell r="B10366" t="str">
            <v>Wenatchee River-Beaver Creek</v>
          </cell>
          <cell r="C10366" t="str">
            <v>Wenatchee</v>
          </cell>
          <cell r="D10366" t="str">
            <v>no</v>
          </cell>
          <cell r="E10366" t="str">
            <v>yes</v>
          </cell>
          <cell r="F10366" t="str">
            <v>no</v>
          </cell>
        </row>
        <row r="10367">
          <cell r="A10367" t="str">
            <v>Beaver Creek Lower 01</v>
          </cell>
          <cell r="B10367" t="str">
            <v xml:space="preserve">Lower Beaver Creek </v>
          </cell>
          <cell r="C10367" t="str">
            <v>Methow</v>
          </cell>
          <cell r="D10367" t="str">
            <v>yes</v>
          </cell>
          <cell r="E10367" t="str">
            <v>yes</v>
          </cell>
          <cell r="F10367" t="str">
            <v>yes</v>
          </cell>
        </row>
        <row r="10368">
          <cell r="A10368" t="str">
            <v>Beaver Creek Lower 02</v>
          </cell>
          <cell r="B10368" t="str">
            <v xml:space="preserve">Lower Beaver Creek </v>
          </cell>
          <cell r="C10368" t="str">
            <v>Methow</v>
          </cell>
          <cell r="D10368" t="str">
            <v>yes</v>
          </cell>
          <cell r="E10368" t="str">
            <v>yes</v>
          </cell>
          <cell r="F10368" t="str">
            <v>yes</v>
          </cell>
        </row>
        <row r="10369">
          <cell r="A10369" t="str">
            <v>Beaver Creek Lower 03</v>
          </cell>
          <cell r="B10369" t="str">
            <v xml:space="preserve">Lower Beaver Creek </v>
          </cell>
          <cell r="C10369" t="str">
            <v>Methow</v>
          </cell>
          <cell r="D10369" t="str">
            <v>yes</v>
          </cell>
          <cell r="E10369" t="str">
            <v>yes</v>
          </cell>
          <cell r="F10369" t="str">
            <v>yes</v>
          </cell>
        </row>
        <row r="10370">
          <cell r="A10370" t="str">
            <v>Beaver Creek Lower 04</v>
          </cell>
          <cell r="B10370" t="str">
            <v xml:space="preserve">Lower Beaver Creek </v>
          </cell>
          <cell r="C10370" t="str">
            <v>Methow</v>
          </cell>
          <cell r="D10370" t="str">
            <v>yes</v>
          </cell>
          <cell r="E10370" t="str">
            <v>yes</v>
          </cell>
          <cell r="F10370" t="str">
            <v>yes</v>
          </cell>
        </row>
        <row r="10371">
          <cell r="A10371" t="str">
            <v>Beaver Creek Lower 05</v>
          </cell>
          <cell r="B10371" t="str">
            <v xml:space="preserve">Lower Beaver Creek </v>
          </cell>
          <cell r="C10371" t="str">
            <v>Methow</v>
          </cell>
          <cell r="D10371" t="str">
            <v>yes</v>
          </cell>
          <cell r="E10371" t="str">
            <v>yes</v>
          </cell>
          <cell r="F10371" t="str">
            <v>yes</v>
          </cell>
        </row>
        <row r="10372">
          <cell r="A10372" t="str">
            <v>Beaver Creek Lower 06</v>
          </cell>
          <cell r="B10372" t="str">
            <v xml:space="preserve">Lower Beaver Creek </v>
          </cell>
          <cell r="C10372" t="str">
            <v>Methow</v>
          </cell>
          <cell r="D10372" t="str">
            <v>yes</v>
          </cell>
          <cell r="E10372" t="str">
            <v>yes</v>
          </cell>
          <cell r="F10372" t="str">
            <v>yes</v>
          </cell>
        </row>
        <row r="10373">
          <cell r="A10373" t="str">
            <v>Beaver Creek Lower 07</v>
          </cell>
          <cell r="B10373" t="str">
            <v xml:space="preserve">Lower Beaver Creek </v>
          </cell>
          <cell r="C10373" t="str">
            <v>Methow</v>
          </cell>
          <cell r="D10373" t="str">
            <v>yes</v>
          </cell>
          <cell r="E10373" t="str">
            <v>yes</v>
          </cell>
          <cell r="F10373" t="str">
            <v>yes</v>
          </cell>
        </row>
        <row r="10374">
          <cell r="A10374" t="str">
            <v>Beaver Creek Lower 08</v>
          </cell>
          <cell r="B10374" t="str">
            <v xml:space="preserve">Lower Beaver Creek </v>
          </cell>
          <cell r="C10374" t="str">
            <v>Methow</v>
          </cell>
          <cell r="D10374" t="str">
            <v>yes</v>
          </cell>
          <cell r="E10374" t="str">
            <v>yes</v>
          </cell>
          <cell r="F10374" t="str">
            <v>yes</v>
          </cell>
        </row>
        <row r="10375">
          <cell r="A10375" t="str">
            <v>Beaver Creek Lower 09</v>
          </cell>
          <cell r="B10375" t="str">
            <v xml:space="preserve">Upper Beaver Creek </v>
          </cell>
          <cell r="C10375" t="str">
            <v>Methow</v>
          </cell>
          <cell r="D10375" t="str">
            <v>yes</v>
          </cell>
          <cell r="E10375" t="str">
            <v>yes</v>
          </cell>
          <cell r="F10375" t="str">
            <v>yes</v>
          </cell>
        </row>
        <row r="10376">
          <cell r="A10376" t="str">
            <v>Beaver Creek North Fork 01</v>
          </cell>
          <cell r="B10376" t="str">
            <v xml:space="preserve">Upper Beaver Creek </v>
          </cell>
          <cell r="C10376" t="str">
            <v>Methow</v>
          </cell>
          <cell r="D10376" t="str">
            <v>yes</v>
          </cell>
          <cell r="E10376" t="str">
            <v>yes</v>
          </cell>
          <cell r="F10376" t="str">
            <v>yes</v>
          </cell>
        </row>
        <row r="10377">
          <cell r="A10377" t="str">
            <v>Beaver Creek North Fork 02</v>
          </cell>
          <cell r="B10377" t="str">
            <v xml:space="preserve">Upper Beaver Creek </v>
          </cell>
          <cell r="C10377" t="str">
            <v>Methow</v>
          </cell>
          <cell r="D10377" t="str">
            <v>yes</v>
          </cell>
          <cell r="E10377" t="str">
            <v>yes</v>
          </cell>
          <cell r="F10377" t="str">
            <v>yes</v>
          </cell>
        </row>
        <row r="10378">
          <cell r="A10378" t="str">
            <v>Beaver Creek North Fork 03</v>
          </cell>
          <cell r="B10378" t="str">
            <v xml:space="preserve">Upper Beaver Creek </v>
          </cell>
          <cell r="C10378" t="str">
            <v>Methow</v>
          </cell>
          <cell r="D10378" t="str">
            <v>no</v>
          </cell>
          <cell r="E10378" t="str">
            <v>yes</v>
          </cell>
          <cell r="F10378" t="str">
            <v>yes</v>
          </cell>
        </row>
        <row r="10379">
          <cell r="A10379" t="str">
            <v>Beaver Creek South Fork 01</v>
          </cell>
          <cell r="B10379" t="str">
            <v xml:space="preserve">South Fork Beaver Creek </v>
          </cell>
          <cell r="C10379" t="str">
            <v>Methow</v>
          </cell>
          <cell r="D10379" t="str">
            <v>yes</v>
          </cell>
          <cell r="E10379" t="str">
            <v>yes</v>
          </cell>
          <cell r="F10379" t="str">
            <v>yes</v>
          </cell>
        </row>
        <row r="10380">
          <cell r="A10380" t="str">
            <v>Beaver Creek South Fork 02</v>
          </cell>
          <cell r="B10380" t="str">
            <v xml:space="preserve">South Fork Beaver Creek </v>
          </cell>
          <cell r="C10380" t="str">
            <v>Methow</v>
          </cell>
          <cell r="D10380" t="str">
            <v>no</v>
          </cell>
          <cell r="E10380" t="str">
            <v>no</v>
          </cell>
          <cell r="F10380" t="str">
            <v>no</v>
          </cell>
        </row>
        <row r="10381">
          <cell r="A10381" t="str">
            <v>Beaver Creek South Fork 03</v>
          </cell>
          <cell r="B10381" t="str">
            <v xml:space="preserve">South Fork Beaver Creek </v>
          </cell>
          <cell r="C10381" t="str">
            <v>Methow</v>
          </cell>
          <cell r="D10381" t="str">
            <v>no</v>
          </cell>
          <cell r="E10381" t="str">
            <v>no</v>
          </cell>
          <cell r="F10381" t="str">
            <v>no</v>
          </cell>
        </row>
        <row r="10382">
          <cell r="A10382" t="str">
            <v>Beaver Creek South Fork 04</v>
          </cell>
          <cell r="B10382" t="str">
            <v xml:space="preserve">South Fork Beaver Creek </v>
          </cell>
          <cell r="C10382" t="str">
            <v>Methow</v>
          </cell>
          <cell r="D10382" t="str">
            <v>no</v>
          </cell>
          <cell r="E10382" t="str">
            <v>no</v>
          </cell>
          <cell r="F10382" t="str">
            <v>no</v>
          </cell>
        </row>
        <row r="10383">
          <cell r="A10383" t="str">
            <v>Beaver Creek South Fork 05</v>
          </cell>
          <cell r="B10383" t="str">
            <v xml:space="preserve">South Fork Beaver Creek </v>
          </cell>
          <cell r="C10383" t="str">
            <v>Methow</v>
          </cell>
          <cell r="D10383" t="str">
            <v>no</v>
          </cell>
          <cell r="E10383" t="str">
            <v>no</v>
          </cell>
          <cell r="F10383" t="str">
            <v>no</v>
          </cell>
        </row>
        <row r="10384">
          <cell r="A10384" t="str">
            <v>Ben Creek 01</v>
          </cell>
          <cell r="B10384" t="str">
            <v xml:space="preserve">Libby Creek </v>
          </cell>
          <cell r="C10384" t="str">
            <v>Methow</v>
          </cell>
          <cell r="D10384" t="str">
            <v>no</v>
          </cell>
          <cell r="E10384" t="str">
            <v>yes</v>
          </cell>
          <cell r="F10384" t="str">
            <v>no</v>
          </cell>
        </row>
        <row r="10385">
          <cell r="A10385" t="str">
            <v>Big Meadow Creek 01</v>
          </cell>
          <cell r="B10385" t="str">
            <v xml:space="preserve">Big Meadow Creek </v>
          </cell>
          <cell r="C10385" t="str">
            <v>Wenatchee</v>
          </cell>
          <cell r="D10385" t="str">
            <v>yes</v>
          </cell>
          <cell r="E10385" t="str">
            <v>yes</v>
          </cell>
          <cell r="F10385" t="str">
            <v>yes</v>
          </cell>
        </row>
        <row r="10386">
          <cell r="A10386" t="str">
            <v>Big Meadow Creek 02</v>
          </cell>
          <cell r="B10386" t="str">
            <v xml:space="preserve">Big Meadow Creek </v>
          </cell>
          <cell r="C10386" t="str">
            <v>Wenatchee</v>
          </cell>
          <cell r="D10386" t="str">
            <v>yes</v>
          </cell>
          <cell r="E10386" t="str">
            <v>yes</v>
          </cell>
          <cell r="F10386" t="str">
            <v>yes</v>
          </cell>
        </row>
        <row r="10387">
          <cell r="A10387" t="str">
            <v>Big Meadow Creek 03</v>
          </cell>
          <cell r="B10387" t="str">
            <v xml:space="preserve">Big Meadow Creek </v>
          </cell>
          <cell r="C10387" t="str">
            <v>Wenatchee</v>
          </cell>
          <cell r="D10387" t="str">
            <v>no</v>
          </cell>
          <cell r="E10387" t="str">
            <v>yes</v>
          </cell>
          <cell r="F10387" t="str">
            <v>yes</v>
          </cell>
        </row>
        <row r="10388">
          <cell r="A10388" t="str">
            <v>Big Meadow Creek 04</v>
          </cell>
          <cell r="B10388" t="str">
            <v xml:space="preserve">Big Meadow Creek </v>
          </cell>
          <cell r="C10388" t="str">
            <v>Wenatchee</v>
          </cell>
          <cell r="D10388" t="str">
            <v>no</v>
          </cell>
          <cell r="E10388" t="str">
            <v>yes</v>
          </cell>
          <cell r="F10388" t="str">
            <v>no</v>
          </cell>
        </row>
        <row r="10389">
          <cell r="A10389" t="str">
            <v>Black Canyon Creek 01</v>
          </cell>
          <cell r="B10389" t="str">
            <v xml:space="preserve">Black Canyon Creek </v>
          </cell>
          <cell r="C10389" t="str">
            <v>Methow</v>
          </cell>
          <cell r="D10389" t="str">
            <v>yes</v>
          </cell>
          <cell r="E10389" t="str">
            <v>yes</v>
          </cell>
          <cell r="F10389" t="str">
            <v>yes</v>
          </cell>
        </row>
        <row r="10390">
          <cell r="A10390" t="str">
            <v>Black Canyon Creek 02</v>
          </cell>
          <cell r="B10390" t="str">
            <v xml:space="preserve">Black Canyon Creek </v>
          </cell>
          <cell r="C10390" t="str">
            <v>Methow</v>
          </cell>
          <cell r="D10390" t="str">
            <v>no</v>
          </cell>
          <cell r="E10390" t="str">
            <v>yes</v>
          </cell>
          <cell r="F10390" t="str">
            <v>no</v>
          </cell>
        </row>
        <row r="10391">
          <cell r="A10391" t="str">
            <v>Black Canyon Creek 03</v>
          </cell>
          <cell r="B10391" t="str">
            <v xml:space="preserve">Black Canyon Creek </v>
          </cell>
          <cell r="C10391" t="str">
            <v>Methow</v>
          </cell>
          <cell r="D10391" t="str">
            <v>no</v>
          </cell>
          <cell r="E10391" t="str">
            <v>yes</v>
          </cell>
          <cell r="F10391" t="str">
            <v>no</v>
          </cell>
        </row>
        <row r="10392">
          <cell r="A10392" t="str">
            <v>Black Canyon Creek 04</v>
          </cell>
          <cell r="B10392" t="str">
            <v xml:space="preserve">Black Canyon Creek </v>
          </cell>
          <cell r="C10392" t="str">
            <v>Methow</v>
          </cell>
          <cell r="D10392" t="str">
            <v>no</v>
          </cell>
          <cell r="E10392" t="str">
            <v>yes</v>
          </cell>
          <cell r="F10392" t="str">
            <v>no</v>
          </cell>
        </row>
        <row r="10393">
          <cell r="A10393" t="str">
            <v>Blue Buck Creek 01</v>
          </cell>
          <cell r="B10393" t="str">
            <v xml:space="preserve">Upper Beaver Creek </v>
          </cell>
          <cell r="C10393" t="str">
            <v>Methow</v>
          </cell>
          <cell r="D10393" t="str">
            <v>no</v>
          </cell>
          <cell r="E10393" t="str">
            <v>no</v>
          </cell>
          <cell r="F10393" t="str">
            <v>yes</v>
          </cell>
        </row>
        <row r="10394">
          <cell r="A10394" t="str">
            <v>Bonaparte Creek 01</v>
          </cell>
          <cell r="B10394" t="str">
            <v>Bonaparte Creek-Lower</v>
          </cell>
          <cell r="C10394" t="str">
            <v>Okanogan</v>
          </cell>
          <cell r="D10394" t="str">
            <v>no</v>
          </cell>
          <cell r="E10394" t="str">
            <v>yes</v>
          </cell>
          <cell r="F10394" t="str">
            <v>no</v>
          </cell>
        </row>
        <row r="10395">
          <cell r="A10395" t="str">
            <v>Boulder Creek 01</v>
          </cell>
          <cell r="B10395" t="str">
            <v xml:space="preserve">Boulder Creek </v>
          </cell>
          <cell r="C10395" t="str">
            <v>Methow</v>
          </cell>
          <cell r="D10395" t="str">
            <v>yes</v>
          </cell>
          <cell r="E10395" t="str">
            <v>yes</v>
          </cell>
          <cell r="F10395" t="str">
            <v>yes</v>
          </cell>
        </row>
        <row r="10396">
          <cell r="A10396" t="str">
            <v>Brender Creek 01</v>
          </cell>
          <cell r="B10396" t="str">
            <v>Mission Creek-Brender Creek</v>
          </cell>
          <cell r="C10396" t="str">
            <v>Wenatchee</v>
          </cell>
          <cell r="D10396" t="str">
            <v>yes</v>
          </cell>
          <cell r="E10396" t="str">
            <v>yes</v>
          </cell>
          <cell r="F10396" t="str">
            <v>yes</v>
          </cell>
        </row>
        <row r="10397">
          <cell r="A10397" t="str">
            <v>Brennegan Creek 01</v>
          </cell>
          <cell r="B10397" t="str">
            <v>Entiat River-Preston Creek</v>
          </cell>
          <cell r="C10397" t="str">
            <v>Entiat</v>
          </cell>
          <cell r="D10397" t="str">
            <v>no</v>
          </cell>
          <cell r="E10397" t="str">
            <v>yes</v>
          </cell>
          <cell r="F10397" t="str">
            <v>yes</v>
          </cell>
        </row>
        <row r="10398">
          <cell r="A10398" t="str">
            <v>Brevicomis Creek</v>
          </cell>
          <cell r="B10398" t="str">
            <v>Chewuch River-Doe Creek</v>
          </cell>
          <cell r="C10398" t="str">
            <v>Methow</v>
          </cell>
          <cell r="D10398" t="str">
            <v>no</v>
          </cell>
          <cell r="E10398" t="str">
            <v>no</v>
          </cell>
          <cell r="F10398" t="str">
            <v>no</v>
          </cell>
        </row>
        <row r="10399">
          <cell r="A10399" t="str">
            <v>Brush Creek 01</v>
          </cell>
          <cell r="B10399" t="str">
            <v xml:space="preserve">Lower Chiwawa River </v>
          </cell>
          <cell r="C10399" t="str">
            <v>Wenatchee</v>
          </cell>
          <cell r="D10399" t="str">
            <v>yes</v>
          </cell>
          <cell r="E10399" t="str">
            <v>yes</v>
          </cell>
          <cell r="F10399" t="str">
            <v>no</v>
          </cell>
        </row>
        <row r="10400">
          <cell r="A10400" t="str">
            <v>Brush Creek 02</v>
          </cell>
          <cell r="B10400" t="str">
            <v xml:space="preserve">Lower Chiwawa River </v>
          </cell>
          <cell r="C10400" t="str">
            <v>Wenatchee</v>
          </cell>
          <cell r="D10400" t="str">
            <v>no</v>
          </cell>
          <cell r="E10400" t="str">
            <v>yes</v>
          </cell>
          <cell r="F10400" t="str">
            <v>no</v>
          </cell>
        </row>
        <row r="10401">
          <cell r="A10401" t="str">
            <v>Buck Creek 01</v>
          </cell>
          <cell r="B10401" t="str">
            <v xml:space="preserve">Chiwawa River Headwaters </v>
          </cell>
          <cell r="C10401" t="str">
            <v>Wenatchee</v>
          </cell>
          <cell r="D10401" t="str">
            <v>no</v>
          </cell>
          <cell r="E10401" t="str">
            <v>no</v>
          </cell>
          <cell r="F10401" t="str">
            <v>yes</v>
          </cell>
        </row>
        <row r="10402">
          <cell r="A10402" t="str">
            <v>Butcher Creek 01</v>
          </cell>
          <cell r="B10402" t="str">
            <v xml:space="preserve">Lower Nason Creek </v>
          </cell>
          <cell r="C10402" t="str">
            <v>Wenatchee</v>
          </cell>
          <cell r="D10402" t="str">
            <v>yes</v>
          </cell>
          <cell r="E10402" t="str">
            <v>yes</v>
          </cell>
          <cell r="F10402" t="str">
            <v>no</v>
          </cell>
        </row>
        <row r="10403">
          <cell r="A10403" t="str">
            <v>Buttermilk Creek 01</v>
          </cell>
          <cell r="B10403" t="str">
            <v>Buttermilk Creek</v>
          </cell>
          <cell r="C10403" t="str">
            <v>Methow</v>
          </cell>
          <cell r="D10403" t="str">
            <v>yes</v>
          </cell>
          <cell r="E10403" t="str">
            <v>yes</v>
          </cell>
          <cell r="F10403" t="str">
            <v>yes</v>
          </cell>
        </row>
        <row r="10404">
          <cell r="A10404" t="str">
            <v>Buttermilk Creek 02</v>
          </cell>
          <cell r="B10404" t="str">
            <v>Buttermilk Creek</v>
          </cell>
          <cell r="C10404" t="str">
            <v>Methow</v>
          </cell>
          <cell r="D10404" t="str">
            <v>yes</v>
          </cell>
          <cell r="E10404" t="str">
            <v>yes</v>
          </cell>
          <cell r="F10404" t="str">
            <v>yes</v>
          </cell>
        </row>
        <row r="10405">
          <cell r="A10405" t="str">
            <v>Buttermilk Creek East Fork 01</v>
          </cell>
          <cell r="B10405" t="str">
            <v>Buttermilk Creek</v>
          </cell>
          <cell r="C10405" t="str">
            <v>Methow</v>
          </cell>
          <cell r="D10405" t="str">
            <v>no</v>
          </cell>
          <cell r="E10405" t="str">
            <v>yes</v>
          </cell>
          <cell r="F10405" t="str">
            <v>yes</v>
          </cell>
        </row>
        <row r="10406">
          <cell r="A10406" t="str">
            <v>Buttermilk Creek East Fork 02</v>
          </cell>
          <cell r="B10406" t="str">
            <v>Buttermilk Creek</v>
          </cell>
          <cell r="C10406" t="str">
            <v>Methow</v>
          </cell>
          <cell r="D10406" t="str">
            <v>no</v>
          </cell>
          <cell r="E10406" t="str">
            <v>yes</v>
          </cell>
          <cell r="F10406" t="str">
            <v>yes</v>
          </cell>
        </row>
        <row r="10407">
          <cell r="A10407" t="str">
            <v>Buttermilk Creek East Fork 03</v>
          </cell>
          <cell r="B10407" t="str">
            <v>Buttermilk Creek</v>
          </cell>
          <cell r="C10407" t="str">
            <v>Methow</v>
          </cell>
          <cell r="D10407" t="str">
            <v>no</v>
          </cell>
          <cell r="E10407" t="str">
            <v>yes</v>
          </cell>
          <cell r="F10407" t="str">
            <v>yes</v>
          </cell>
        </row>
        <row r="10408">
          <cell r="A10408" t="str">
            <v>Buttermilk Creek West Fork 01</v>
          </cell>
          <cell r="B10408" t="str">
            <v>Buttermilk Creek</v>
          </cell>
          <cell r="C10408" t="str">
            <v>Methow</v>
          </cell>
          <cell r="D10408" t="str">
            <v>no</v>
          </cell>
          <cell r="E10408" t="str">
            <v>yes</v>
          </cell>
          <cell r="F10408" t="str">
            <v>yes</v>
          </cell>
        </row>
        <row r="10409">
          <cell r="A10409" t="str">
            <v>Buttermilk Creek West Fork 02</v>
          </cell>
          <cell r="B10409" t="str">
            <v>Buttermilk Creek</v>
          </cell>
          <cell r="C10409" t="str">
            <v>Methow</v>
          </cell>
          <cell r="D10409" t="str">
            <v>no</v>
          </cell>
          <cell r="E10409" t="str">
            <v>no</v>
          </cell>
          <cell r="F10409" t="str">
            <v>yes</v>
          </cell>
        </row>
        <row r="10410">
          <cell r="A10410" t="str">
            <v>Camas Creek 01</v>
          </cell>
          <cell r="B10410" t="str">
            <v xml:space="preserve">Lower Peshastin Creek </v>
          </cell>
          <cell r="C10410" t="str">
            <v>Wenatchee</v>
          </cell>
          <cell r="D10410" t="str">
            <v>no</v>
          </cell>
          <cell r="E10410" t="str">
            <v>no</v>
          </cell>
          <cell r="F10410" t="str">
            <v>no</v>
          </cell>
        </row>
        <row r="10411">
          <cell r="A10411" t="str">
            <v>Canyon Creek 01</v>
          </cell>
          <cell r="B10411" t="str">
            <v xml:space="preserve">Middle Twisp River </v>
          </cell>
          <cell r="C10411" t="str">
            <v>Methow</v>
          </cell>
          <cell r="D10411" t="str">
            <v>yes</v>
          </cell>
          <cell r="E10411" t="str">
            <v>yes</v>
          </cell>
          <cell r="F10411" t="str">
            <v>yes</v>
          </cell>
        </row>
        <row r="10412">
          <cell r="A10412" t="str">
            <v>Canyon Creek 02</v>
          </cell>
          <cell r="B10412" t="str">
            <v xml:space="preserve">Middle Twisp River </v>
          </cell>
          <cell r="C10412" t="str">
            <v>Methow</v>
          </cell>
          <cell r="D10412" t="str">
            <v>no</v>
          </cell>
          <cell r="E10412" t="str">
            <v>no</v>
          </cell>
          <cell r="F10412" t="str">
            <v>no</v>
          </cell>
        </row>
        <row r="10413">
          <cell r="A10413" t="str">
            <v>Cedar Creek 01</v>
          </cell>
          <cell r="B10413" t="str">
            <v>Cedar Creek</v>
          </cell>
          <cell r="C10413" t="str">
            <v>Methow</v>
          </cell>
          <cell r="D10413" t="str">
            <v>yes</v>
          </cell>
          <cell r="E10413" t="str">
            <v>yes</v>
          </cell>
          <cell r="F10413" t="str">
            <v>yes</v>
          </cell>
        </row>
        <row r="10414">
          <cell r="A10414" t="str">
            <v>Chewuch River Doe 01</v>
          </cell>
          <cell r="B10414" t="str">
            <v>Chewuch River-Doe Creek</v>
          </cell>
          <cell r="C10414" t="str">
            <v>Methow</v>
          </cell>
          <cell r="D10414" t="str">
            <v>yes</v>
          </cell>
          <cell r="E10414" t="str">
            <v>yes</v>
          </cell>
          <cell r="F10414" t="str">
            <v>yes</v>
          </cell>
        </row>
        <row r="10415">
          <cell r="A10415" t="str">
            <v>Chewuch River Doe 02</v>
          </cell>
          <cell r="B10415" t="str">
            <v>Chewuch River-Doe Creek</v>
          </cell>
          <cell r="C10415" t="str">
            <v>Methow</v>
          </cell>
          <cell r="D10415" t="str">
            <v>yes</v>
          </cell>
          <cell r="E10415" t="str">
            <v>yes</v>
          </cell>
          <cell r="F10415" t="str">
            <v>yes</v>
          </cell>
        </row>
        <row r="10416">
          <cell r="A10416" t="str">
            <v>Chewuch River Doe 03</v>
          </cell>
          <cell r="B10416" t="str">
            <v>Chewuch River-Doe Creek</v>
          </cell>
          <cell r="C10416" t="str">
            <v>Methow</v>
          </cell>
          <cell r="D10416" t="str">
            <v>yes</v>
          </cell>
          <cell r="E10416" t="str">
            <v>yes</v>
          </cell>
          <cell r="F10416" t="str">
            <v>yes</v>
          </cell>
        </row>
        <row r="10417">
          <cell r="A10417" t="str">
            <v>Chewuch River Doe 04</v>
          </cell>
          <cell r="B10417" t="str">
            <v>Chewuch River-Doe Creek</v>
          </cell>
          <cell r="C10417" t="str">
            <v>Methow</v>
          </cell>
          <cell r="D10417" t="str">
            <v>yes</v>
          </cell>
          <cell r="E10417" t="str">
            <v>yes</v>
          </cell>
          <cell r="F10417" t="str">
            <v>yes</v>
          </cell>
        </row>
        <row r="10418">
          <cell r="A10418" t="str">
            <v>Chewuch River Doe 05</v>
          </cell>
          <cell r="B10418" t="str">
            <v>Chewuch River-Doe Creek</v>
          </cell>
          <cell r="C10418" t="str">
            <v>Methow</v>
          </cell>
          <cell r="D10418" t="str">
            <v>yes</v>
          </cell>
          <cell r="E10418" t="str">
            <v>yes</v>
          </cell>
          <cell r="F10418" t="str">
            <v>yes</v>
          </cell>
        </row>
        <row r="10419">
          <cell r="A10419" t="str">
            <v>Chewuch River Doe 06</v>
          </cell>
          <cell r="B10419" t="str">
            <v>Chewuch River-Doe Creek</v>
          </cell>
          <cell r="C10419" t="str">
            <v>Methow</v>
          </cell>
          <cell r="D10419" t="str">
            <v>yes</v>
          </cell>
          <cell r="E10419" t="str">
            <v>yes</v>
          </cell>
          <cell r="F10419" t="str">
            <v>yes</v>
          </cell>
        </row>
        <row r="10420">
          <cell r="A10420" t="str">
            <v>Chewuch River Doe 07</v>
          </cell>
          <cell r="B10420" t="str">
            <v>Chewuch River-Doe Creek</v>
          </cell>
          <cell r="C10420" t="str">
            <v>Methow</v>
          </cell>
          <cell r="D10420" t="str">
            <v>yes</v>
          </cell>
          <cell r="E10420" t="str">
            <v>yes</v>
          </cell>
          <cell r="F10420" t="str">
            <v>yes</v>
          </cell>
        </row>
        <row r="10421">
          <cell r="A10421" t="str">
            <v>Chewuch River Doe 08</v>
          </cell>
          <cell r="B10421" t="str">
            <v>Chewuch River-Doe Creek</v>
          </cell>
          <cell r="C10421" t="str">
            <v>Methow</v>
          </cell>
          <cell r="D10421" t="str">
            <v>yes</v>
          </cell>
          <cell r="E10421" t="str">
            <v>yes</v>
          </cell>
          <cell r="F10421" t="str">
            <v>yes</v>
          </cell>
        </row>
        <row r="10422">
          <cell r="A10422" t="str">
            <v>Chewuch River Doe 09</v>
          </cell>
          <cell r="B10422" t="str">
            <v>Lake Creek (Methow)</v>
          </cell>
          <cell r="C10422" t="str">
            <v>Methow</v>
          </cell>
          <cell r="D10422" t="str">
            <v>yes</v>
          </cell>
          <cell r="E10422" t="str">
            <v>yes</v>
          </cell>
          <cell r="F10422" t="str">
            <v>yes</v>
          </cell>
        </row>
        <row r="10423">
          <cell r="A10423" t="str">
            <v>Chewuch River Kay 01</v>
          </cell>
          <cell r="B10423" t="str">
            <v>Chewuch River-Kay Creek</v>
          </cell>
          <cell r="C10423" t="str">
            <v>Methow</v>
          </cell>
          <cell r="D10423" t="str">
            <v>yes</v>
          </cell>
          <cell r="E10423" t="str">
            <v>yes</v>
          </cell>
          <cell r="F10423" t="str">
            <v>yes</v>
          </cell>
        </row>
        <row r="10424">
          <cell r="A10424" t="str">
            <v>Chewuch River Kay 03</v>
          </cell>
          <cell r="B10424" t="str">
            <v>Chewuch River-Kay Creek</v>
          </cell>
          <cell r="C10424" t="str">
            <v>Methow</v>
          </cell>
          <cell r="D10424" t="str">
            <v>no</v>
          </cell>
          <cell r="E10424" t="str">
            <v>no</v>
          </cell>
          <cell r="F10424" t="str">
            <v>no</v>
          </cell>
        </row>
        <row r="10425">
          <cell r="A10425" t="str">
            <v>Chewuch River Pearrygin 01</v>
          </cell>
          <cell r="B10425" t="str">
            <v>Chewuch River-Pearrygin Creek</v>
          </cell>
          <cell r="C10425" t="str">
            <v>Methow</v>
          </cell>
          <cell r="D10425" t="str">
            <v>yes</v>
          </cell>
          <cell r="E10425" t="str">
            <v>yes</v>
          </cell>
          <cell r="F10425" t="str">
            <v>yes</v>
          </cell>
        </row>
        <row r="10426">
          <cell r="A10426" t="str">
            <v>Chewuch River Pearrygin 02</v>
          </cell>
          <cell r="B10426" t="str">
            <v>Chewuch River-Pearrygin Creek</v>
          </cell>
          <cell r="C10426" t="str">
            <v>Methow</v>
          </cell>
          <cell r="D10426" t="str">
            <v>yes</v>
          </cell>
          <cell r="E10426" t="str">
            <v>yes</v>
          </cell>
          <cell r="F10426" t="str">
            <v>yes</v>
          </cell>
        </row>
        <row r="10427">
          <cell r="A10427" t="str">
            <v>Chewuch River Pearrygin 03</v>
          </cell>
          <cell r="B10427" t="str">
            <v>Chewuch River-Pearrygin Creek</v>
          </cell>
          <cell r="C10427" t="str">
            <v>Methow</v>
          </cell>
          <cell r="D10427" t="str">
            <v>yes</v>
          </cell>
          <cell r="E10427" t="str">
            <v>yes</v>
          </cell>
          <cell r="F10427" t="str">
            <v>yes</v>
          </cell>
        </row>
        <row r="10428">
          <cell r="A10428" t="str">
            <v>Chewuch River Pearrygin 04</v>
          </cell>
          <cell r="B10428" t="str">
            <v>Chewuch River-Pearrygin Creek</v>
          </cell>
          <cell r="C10428" t="str">
            <v>Methow</v>
          </cell>
          <cell r="D10428" t="str">
            <v>yes</v>
          </cell>
          <cell r="E10428" t="str">
            <v>yes</v>
          </cell>
          <cell r="F10428" t="str">
            <v>yes</v>
          </cell>
        </row>
        <row r="10429">
          <cell r="A10429" t="str">
            <v>Chewuch River Pearrygin 05</v>
          </cell>
          <cell r="B10429" t="str">
            <v>Chewuch River-Pearrygin Creek</v>
          </cell>
          <cell r="C10429" t="str">
            <v>Methow</v>
          </cell>
          <cell r="D10429" t="str">
            <v>yes</v>
          </cell>
          <cell r="E10429" t="str">
            <v>yes</v>
          </cell>
          <cell r="F10429" t="str">
            <v>yes</v>
          </cell>
        </row>
        <row r="10430">
          <cell r="A10430" t="str">
            <v>Chewuch River Pearrygin 06</v>
          </cell>
          <cell r="B10430" t="str">
            <v>Chewuch River-Pearrygin Creek</v>
          </cell>
          <cell r="C10430" t="str">
            <v>Methow</v>
          </cell>
          <cell r="D10430" t="str">
            <v>yes</v>
          </cell>
          <cell r="E10430" t="str">
            <v>yes</v>
          </cell>
          <cell r="F10430" t="str">
            <v>no</v>
          </cell>
        </row>
        <row r="10431">
          <cell r="A10431" t="str">
            <v>Chewuch River Pearrygin 07</v>
          </cell>
          <cell r="B10431" t="str">
            <v>Chewuch River-Pearrygin Creek</v>
          </cell>
          <cell r="C10431" t="str">
            <v>Methow</v>
          </cell>
          <cell r="D10431" t="str">
            <v>yes</v>
          </cell>
          <cell r="E10431" t="str">
            <v>yes</v>
          </cell>
          <cell r="F10431" t="str">
            <v>yes</v>
          </cell>
        </row>
        <row r="10432">
          <cell r="A10432" t="str">
            <v>Chewuch River Pearrygin 08</v>
          </cell>
          <cell r="B10432" t="str">
            <v>Chewuch River-Pearrygin Creek</v>
          </cell>
          <cell r="C10432" t="str">
            <v>Methow</v>
          </cell>
          <cell r="D10432" t="str">
            <v>yes</v>
          </cell>
          <cell r="E10432" t="str">
            <v>yes</v>
          </cell>
          <cell r="F10432" t="str">
            <v>yes</v>
          </cell>
        </row>
        <row r="10433">
          <cell r="A10433" t="str">
            <v>Chewuch River Pearrygin 09</v>
          </cell>
          <cell r="B10433" t="str">
            <v>Chewuch River-Pearrygin Creek</v>
          </cell>
          <cell r="C10433" t="str">
            <v>Methow</v>
          </cell>
          <cell r="D10433" t="str">
            <v>yes</v>
          </cell>
          <cell r="E10433" t="str">
            <v>yes</v>
          </cell>
          <cell r="F10433" t="str">
            <v>yes</v>
          </cell>
        </row>
        <row r="10434">
          <cell r="A10434" t="str">
            <v>Chewuch River Pearrygin 10</v>
          </cell>
          <cell r="B10434" t="str">
            <v>Chewuch River-Pearrygin Creek</v>
          </cell>
          <cell r="C10434" t="str">
            <v>Methow</v>
          </cell>
          <cell r="D10434" t="str">
            <v>yes</v>
          </cell>
          <cell r="E10434" t="str">
            <v>yes</v>
          </cell>
          <cell r="F10434" t="str">
            <v>yes</v>
          </cell>
        </row>
        <row r="10435">
          <cell r="A10435" t="str">
            <v>Chewuch River Pearrygin 11</v>
          </cell>
          <cell r="B10435" t="str">
            <v>Chewuch River-Pearrygin Creek</v>
          </cell>
          <cell r="C10435" t="str">
            <v>Methow</v>
          </cell>
          <cell r="D10435" t="str">
            <v>yes</v>
          </cell>
          <cell r="E10435" t="str">
            <v>yes</v>
          </cell>
          <cell r="F10435" t="str">
            <v>yes</v>
          </cell>
        </row>
        <row r="10436">
          <cell r="A10436" t="str">
            <v>Chewuch River Thirtymile 01</v>
          </cell>
          <cell r="B10436" t="str">
            <v>Chewuch River-Thirtymile Creek</v>
          </cell>
          <cell r="C10436" t="str">
            <v>Methow</v>
          </cell>
          <cell r="D10436" t="str">
            <v>yes</v>
          </cell>
          <cell r="E10436" t="str">
            <v>yes</v>
          </cell>
          <cell r="F10436" t="str">
            <v>yes</v>
          </cell>
        </row>
        <row r="10437">
          <cell r="A10437" t="str">
            <v>Chewuch River Thirtymile 02</v>
          </cell>
          <cell r="B10437" t="str">
            <v>Chewuch River-Thirtymile Creek</v>
          </cell>
          <cell r="C10437" t="str">
            <v>Methow</v>
          </cell>
          <cell r="D10437" t="str">
            <v>yes</v>
          </cell>
          <cell r="E10437" t="str">
            <v>yes</v>
          </cell>
          <cell r="F10437" t="str">
            <v>yes</v>
          </cell>
        </row>
        <row r="10438">
          <cell r="A10438" t="str">
            <v>Chewuch River Thirtymile 03</v>
          </cell>
          <cell r="B10438" t="str">
            <v>Chewuch River-Thirtymile Creek</v>
          </cell>
          <cell r="C10438" t="str">
            <v>Methow</v>
          </cell>
          <cell r="D10438" t="str">
            <v>yes</v>
          </cell>
          <cell r="E10438" t="str">
            <v>yes</v>
          </cell>
          <cell r="F10438" t="str">
            <v>yes</v>
          </cell>
        </row>
        <row r="10439">
          <cell r="A10439" t="str">
            <v>Chewuch River Thirtymile 03</v>
          </cell>
          <cell r="B10439" t="str">
            <v>Chewuch River-Thirtymile Creek</v>
          </cell>
          <cell r="C10439" t="str">
            <v>Methow</v>
          </cell>
          <cell r="D10439" t="str">
            <v>yes</v>
          </cell>
          <cell r="E10439" t="str">
            <v>yes</v>
          </cell>
          <cell r="F10439" t="str">
            <v>yes</v>
          </cell>
        </row>
        <row r="10440">
          <cell r="A10440" t="str">
            <v>Chewuch River Thirtymile 04</v>
          </cell>
          <cell r="B10440" t="str">
            <v>Chewuch River-Thirtymile Creek</v>
          </cell>
          <cell r="C10440" t="str">
            <v>Methow</v>
          </cell>
          <cell r="D10440" t="str">
            <v>yes</v>
          </cell>
          <cell r="E10440" t="str">
            <v>yes</v>
          </cell>
          <cell r="F10440" t="str">
            <v>yes</v>
          </cell>
        </row>
        <row r="10441">
          <cell r="A10441" t="str">
            <v>Chikamin Creek 01</v>
          </cell>
          <cell r="B10441" t="str">
            <v xml:space="preserve">Middle Chiwawa River </v>
          </cell>
          <cell r="C10441" t="str">
            <v>Wenatchee</v>
          </cell>
          <cell r="D10441" t="str">
            <v>yes</v>
          </cell>
          <cell r="E10441" t="str">
            <v>yes</v>
          </cell>
          <cell r="F10441" t="str">
            <v>yes</v>
          </cell>
        </row>
        <row r="10442">
          <cell r="A10442" t="str">
            <v>Chikamin Creek 02</v>
          </cell>
          <cell r="B10442" t="str">
            <v>Chikamin Creek</v>
          </cell>
          <cell r="C10442" t="str">
            <v>Wenatchee</v>
          </cell>
          <cell r="D10442" t="str">
            <v>yes</v>
          </cell>
          <cell r="E10442" t="str">
            <v>yes</v>
          </cell>
          <cell r="F10442" t="str">
            <v>yes</v>
          </cell>
        </row>
        <row r="10443">
          <cell r="A10443" t="str">
            <v>Chikamin Creek 03</v>
          </cell>
          <cell r="B10443" t="str">
            <v>Chikamin Creek</v>
          </cell>
          <cell r="C10443" t="str">
            <v>Wenatchee</v>
          </cell>
          <cell r="D10443" t="str">
            <v>no</v>
          </cell>
          <cell r="E10443" t="str">
            <v>yes</v>
          </cell>
          <cell r="F10443" t="str">
            <v>yes</v>
          </cell>
        </row>
        <row r="10444">
          <cell r="A10444" t="str">
            <v>Chikamin Creek 04</v>
          </cell>
          <cell r="B10444" t="str">
            <v>Chikamin Creek</v>
          </cell>
          <cell r="C10444" t="str">
            <v>Wenatchee</v>
          </cell>
          <cell r="D10444" t="str">
            <v>no</v>
          </cell>
          <cell r="E10444" t="str">
            <v>no</v>
          </cell>
          <cell r="F10444" t="str">
            <v>yes</v>
          </cell>
        </row>
        <row r="10445">
          <cell r="A10445" t="str">
            <v>Chiliwist Creek 01</v>
          </cell>
          <cell r="B10445" t="str">
            <v>Okanogan River-Tallant Creek</v>
          </cell>
          <cell r="C10445" t="str">
            <v>Okanogan</v>
          </cell>
          <cell r="D10445" t="str">
            <v>no</v>
          </cell>
          <cell r="E10445" t="str">
            <v>yes</v>
          </cell>
          <cell r="F10445" t="str">
            <v>no</v>
          </cell>
        </row>
        <row r="10446">
          <cell r="A10446" t="str">
            <v>Chiwaukum Creek 01</v>
          </cell>
          <cell r="B10446" t="str">
            <v>Wenatchee River-Beaver Creek</v>
          </cell>
          <cell r="C10446" t="str">
            <v>Wenatchee</v>
          </cell>
          <cell r="D10446" t="str">
            <v>yes</v>
          </cell>
          <cell r="E10446" t="str">
            <v>yes</v>
          </cell>
          <cell r="F10446" t="str">
            <v>yes</v>
          </cell>
        </row>
        <row r="10447">
          <cell r="A10447" t="str">
            <v>Chiwaukum Creek 02</v>
          </cell>
          <cell r="B10447" t="str">
            <v>Chiwaukum Creek</v>
          </cell>
          <cell r="C10447" t="str">
            <v>Wenatchee</v>
          </cell>
          <cell r="D10447" t="str">
            <v>yes</v>
          </cell>
          <cell r="E10447" t="str">
            <v>yes</v>
          </cell>
          <cell r="F10447" t="str">
            <v>yes</v>
          </cell>
        </row>
        <row r="10448">
          <cell r="A10448" t="str">
            <v>Chiwaukum Creek 03</v>
          </cell>
          <cell r="B10448" t="str">
            <v>Chiwaukum Creek</v>
          </cell>
          <cell r="C10448" t="str">
            <v>Wenatchee</v>
          </cell>
          <cell r="D10448" t="str">
            <v>yes</v>
          </cell>
          <cell r="E10448" t="str">
            <v>yes</v>
          </cell>
          <cell r="F10448" t="str">
            <v>yes</v>
          </cell>
        </row>
        <row r="10449">
          <cell r="A10449" t="str">
            <v>Chiwaukum Creek 04</v>
          </cell>
          <cell r="B10449" t="str">
            <v>Chiwaukum Creek</v>
          </cell>
          <cell r="C10449" t="str">
            <v>Wenatchee</v>
          </cell>
          <cell r="D10449" t="str">
            <v>yes</v>
          </cell>
          <cell r="E10449" t="str">
            <v>yes</v>
          </cell>
          <cell r="F10449" t="str">
            <v>yes</v>
          </cell>
        </row>
        <row r="10450">
          <cell r="A10450" t="str">
            <v>Chiwaukum Creek 05</v>
          </cell>
          <cell r="B10450" t="str">
            <v>Chiwaukum Creek</v>
          </cell>
          <cell r="C10450" t="str">
            <v>Wenatchee</v>
          </cell>
          <cell r="D10450" t="str">
            <v>no</v>
          </cell>
          <cell r="E10450" t="str">
            <v>no</v>
          </cell>
          <cell r="F10450" t="str">
            <v>yes</v>
          </cell>
        </row>
        <row r="10451">
          <cell r="A10451" t="str">
            <v>Chiwawa River Headwaters 01</v>
          </cell>
          <cell r="B10451" t="str">
            <v xml:space="preserve">Chiwawa River Headwaters </v>
          </cell>
          <cell r="C10451" t="str">
            <v>Wenatchee</v>
          </cell>
          <cell r="D10451" t="str">
            <v>yes</v>
          </cell>
          <cell r="E10451" t="str">
            <v>yes</v>
          </cell>
          <cell r="F10451" t="str">
            <v>yes</v>
          </cell>
        </row>
        <row r="10452">
          <cell r="A10452" t="str">
            <v>Chiwawa River Lower 01</v>
          </cell>
          <cell r="B10452" t="str">
            <v xml:space="preserve">Lower Chiwawa River </v>
          </cell>
          <cell r="C10452" t="str">
            <v>Wenatchee</v>
          </cell>
          <cell r="D10452" t="str">
            <v>yes</v>
          </cell>
          <cell r="E10452" t="str">
            <v>yes</v>
          </cell>
          <cell r="F10452" t="str">
            <v>yes</v>
          </cell>
        </row>
        <row r="10453">
          <cell r="A10453" t="str">
            <v>Chiwawa River Lower 02</v>
          </cell>
          <cell r="B10453" t="str">
            <v xml:space="preserve">Lower Chiwawa River </v>
          </cell>
          <cell r="C10453" t="str">
            <v>Wenatchee</v>
          </cell>
          <cell r="D10453" t="str">
            <v>yes</v>
          </cell>
          <cell r="E10453" t="str">
            <v>yes</v>
          </cell>
          <cell r="F10453" t="str">
            <v>yes</v>
          </cell>
        </row>
        <row r="10454">
          <cell r="A10454" t="str">
            <v>Chiwawa River Lower 03</v>
          </cell>
          <cell r="B10454" t="str">
            <v xml:space="preserve">Lower Chiwawa River </v>
          </cell>
          <cell r="C10454" t="str">
            <v>Wenatchee</v>
          </cell>
          <cell r="D10454" t="str">
            <v>yes</v>
          </cell>
          <cell r="E10454" t="str">
            <v>yes</v>
          </cell>
          <cell r="F10454" t="str">
            <v>yes</v>
          </cell>
        </row>
        <row r="10455">
          <cell r="A10455" t="str">
            <v>Chiwawa River Lower 04</v>
          </cell>
          <cell r="B10455" t="str">
            <v xml:space="preserve">Lower Chiwawa River </v>
          </cell>
          <cell r="C10455" t="str">
            <v>Wenatchee</v>
          </cell>
          <cell r="D10455" t="str">
            <v>yes</v>
          </cell>
          <cell r="E10455" t="str">
            <v>yes</v>
          </cell>
          <cell r="F10455" t="str">
            <v>yes</v>
          </cell>
        </row>
        <row r="10456">
          <cell r="A10456" t="str">
            <v>Chiwawa River Lower 05</v>
          </cell>
          <cell r="B10456" t="str">
            <v xml:space="preserve">Lower Chiwawa River </v>
          </cell>
          <cell r="C10456" t="str">
            <v>Wenatchee</v>
          </cell>
          <cell r="D10456" t="str">
            <v>yes</v>
          </cell>
          <cell r="E10456" t="str">
            <v>yes</v>
          </cell>
          <cell r="F10456" t="str">
            <v>yes</v>
          </cell>
        </row>
        <row r="10457">
          <cell r="A10457" t="str">
            <v>Chiwawa River Lower 06</v>
          </cell>
          <cell r="B10457" t="str">
            <v xml:space="preserve">Lower Chiwawa River </v>
          </cell>
          <cell r="C10457" t="str">
            <v>Wenatchee</v>
          </cell>
          <cell r="D10457" t="str">
            <v>yes</v>
          </cell>
          <cell r="E10457" t="str">
            <v>yes</v>
          </cell>
          <cell r="F10457" t="str">
            <v>yes</v>
          </cell>
        </row>
        <row r="10458">
          <cell r="A10458" t="str">
            <v>Chiwawa River Lower 07</v>
          </cell>
          <cell r="B10458" t="str">
            <v xml:space="preserve">Lower Chiwawa River </v>
          </cell>
          <cell r="C10458" t="str">
            <v>Wenatchee</v>
          </cell>
          <cell r="D10458" t="str">
            <v>yes</v>
          </cell>
          <cell r="E10458" t="str">
            <v>yes</v>
          </cell>
          <cell r="F10458" t="str">
            <v>yes</v>
          </cell>
        </row>
        <row r="10459">
          <cell r="A10459" t="str">
            <v>Chiwawa River Middle 01</v>
          </cell>
          <cell r="B10459" t="str">
            <v xml:space="preserve">Middle Chiwawa River </v>
          </cell>
          <cell r="C10459" t="str">
            <v>Wenatchee</v>
          </cell>
          <cell r="D10459" t="str">
            <v>yes</v>
          </cell>
          <cell r="E10459" t="str">
            <v>yes</v>
          </cell>
          <cell r="F10459" t="str">
            <v>yes</v>
          </cell>
        </row>
        <row r="10460">
          <cell r="A10460" t="str">
            <v>Chiwawa River Middle 02</v>
          </cell>
          <cell r="B10460" t="str">
            <v xml:space="preserve">Middle Chiwawa River </v>
          </cell>
          <cell r="C10460" t="str">
            <v>Wenatchee</v>
          </cell>
          <cell r="D10460" t="str">
            <v>yes</v>
          </cell>
          <cell r="E10460" t="str">
            <v>yes</v>
          </cell>
          <cell r="F10460" t="str">
            <v>yes</v>
          </cell>
        </row>
        <row r="10461">
          <cell r="A10461" t="str">
            <v>Chiwawa River Middle 03</v>
          </cell>
          <cell r="B10461" t="str">
            <v xml:space="preserve">Middle Chiwawa River </v>
          </cell>
          <cell r="C10461" t="str">
            <v>Wenatchee</v>
          </cell>
          <cell r="D10461" t="str">
            <v>yes</v>
          </cell>
          <cell r="E10461" t="str">
            <v>yes</v>
          </cell>
          <cell r="F10461" t="str">
            <v>yes</v>
          </cell>
        </row>
        <row r="10462">
          <cell r="A10462" t="str">
            <v>Chiwawa River Middle 04</v>
          </cell>
          <cell r="B10462" t="str">
            <v xml:space="preserve">Middle Chiwawa River </v>
          </cell>
          <cell r="C10462" t="str">
            <v>Wenatchee</v>
          </cell>
          <cell r="D10462" t="str">
            <v>yes</v>
          </cell>
          <cell r="E10462" t="str">
            <v>yes</v>
          </cell>
          <cell r="F10462" t="str">
            <v>yes</v>
          </cell>
        </row>
        <row r="10463">
          <cell r="A10463" t="str">
            <v>Chiwawa River Middle 05</v>
          </cell>
          <cell r="B10463" t="str">
            <v xml:space="preserve">Upper Chiwawa River </v>
          </cell>
          <cell r="C10463" t="str">
            <v>Wenatchee</v>
          </cell>
          <cell r="D10463" t="str">
            <v>yes</v>
          </cell>
          <cell r="E10463" t="str">
            <v>yes</v>
          </cell>
          <cell r="F10463" t="str">
            <v>yes</v>
          </cell>
        </row>
        <row r="10464">
          <cell r="A10464" t="str">
            <v>Chiwawa River Upper 01</v>
          </cell>
          <cell r="B10464" t="str">
            <v xml:space="preserve">Upper Chiwawa River </v>
          </cell>
          <cell r="C10464" t="str">
            <v>Wenatchee</v>
          </cell>
          <cell r="D10464" t="str">
            <v>yes</v>
          </cell>
          <cell r="E10464" t="str">
            <v>yes</v>
          </cell>
          <cell r="F10464" t="str">
            <v>yes</v>
          </cell>
        </row>
        <row r="10465">
          <cell r="A10465" t="str">
            <v>Chiwawa River Upper 02</v>
          </cell>
          <cell r="B10465" t="str">
            <v xml:space="preserve">Upper Chiwawa River </v>
          </cell>
          <cell r="C10465" t="str">
            <v>Wenatchee</v>
          </cell>
          <cell r="D10465" t="str">
            <v>yes</v>
          </cell>
          <cell r="E10465" t="str">
            <v>yes</v>
          </cell>
          <cell r="F10465" t="str">
            <v>yes</v>
          </cell>
        </row>
        <row r="10466">
          <cell r="A10466" t="str">
            <v>Chiwawa River Upper 03</v>
          </cell>
          <cell r="B10466" t="str">
            <v xml:space="preserve">Upper Chiwawa River </v>
          </cell>
          <cell r="C10466" t="str">
            <v>Wenatchee</v>
          </cell>
          <cell r="D10466" t="str">
            <v>yes</v>
          </cell>
          <cell r="E10466" t="str">
            <v>yes</v>
          </cell>
          <cell r="F10466" t="str">
            <v>yes</v>
          </cell>
        </row>
        <row r="10467">
          <cell r="A10467" t="str">
            <v>Chiwawa River Upper 04</v>
          </cell>
          <cell r="B10467" t="str">
            <v xml:space="preserve">Upper Chiwawa River </v>
          </cell>
          <cell r="C10467" t="str">
            <v>Wenatchee</v>
          </cell>
          <cell r="D10467" t="str">
            <v>yes</v>
          </cell>
          <cell r="E10467" t="str">
            <v>yes</v>
          </cell>
          <cell r="F10467" t="str">
            <v>yes</v>
          </cell>
        </row>
        <row r="10468">
          <cell r="A10468" t="str">
            <v>Chiwawa River Upper 05</v>
          </cell>
          <cell r="B10468" t="str">
            <v xml:space="preserve">Upper Chiwawa River </v>
          </cell>
          <cell r="C10468" t="str">
            <v>Wenatchee</v>
          </cell>
          <cell r="D10468" t="str">
            <v>yes</v>
          </cell>
          <cell r="E10468" t="str">
            <v>yes</v>
          </cell>
          <cell r="F10468" t="str">
            <v>yes</v>
          </cell>
        </row>
        <row r="10469">
          <cell r="A10469" t="str">
            <v>Chumstick Creek 01</v>
          </cell>
          <cell r="B10469" t="str">
            <v>Chumstick Creek</v>
          </cell>
          <cell r="C10469" t="str">
            <v>Wenatchee</v>
          </cell>
          <cell r="D10469" t="str">
            <v>yes</v>
          </cell>
          <cell r="E10469" t="str">
            <v>yes</v>
          </cell>
          <cell r="F10469" t="str">
            <v>yes</v>
          </cell>
        </row>
        <row r="10470">
          <cell r="A10470" t="str">
            <v>Chumstick Creek 02</v>
          </cell>
          <cell r="B10470" t="str">
            <v>Eagle Creek (Wenatchee)</v>
          </cell>
          <cell r="C10470" t="str">
            <v>Wenatchee</v>
          </cell>
          <cell r="D10470" t="str">
            <v>yes</v>
          </cell>
          <cell r="E10470" t="str">
            <v>yes</v>
          </cell>
          <cell r="F10470" t="str">
            <v>yes</v>
          </cell>
        </row>
        <row r="10471">
          <cell r="A10471" t="str">
            <v>Chumstick Creek 03</v>
          </cell>
          <cell r="B10471" t="str">
            <v>Eagle Creek (Wenatchee)</v>
          </cell>
          <cell r="C10471" t="str">
            <v>Wenatchee</v>
          </cell>
          <cell r="D10471" t="str">
            <v>yes</v>
          </cell>
          <cell r="E10471" t="str">
            <v>yes</v>
          </cell>
          <cell r="F10471" t="str">
            <v>no</v>
          </cell>
        </row>
        <row r="10472">
          <cell r="A10472" t="str">
            <v>Chumstick Creek 04</v>
          </cell>
          <cell r="B10472" t="str">
            <v>Chumstick Creek</v>
          </cell>
          <cell r="C10472" t="str">
            <v>Wenatchee</v>
          </cell>
          <cell r="D10472" t="str">
            <v>yes</v>
          </cell>
          <cell r="E10472" t="str">
            <v>yes</v>
          </cell>
          <cell r="F10472" t="str">
            <v>no</v>
          </cell>
        </row>
        <row r="10473">
          <cell r="A10473" t="str">
            <v>Chumstick Creek 05</v>
          </cell>
          <cell r="B10473" t="str">
            <v>Chumstick Creek</v>
          </cell>
          <cell r="C10473" t="str">
            <v>Wenatchee</v>
          </cell>
          <cell r="D10473" t="str">
            <v>yes</v>
          </cell>
          <cell r="E10473" t="str">
            <v>yes</v>
          </cell>
          <cell r="F10473" t="str">
            <v>no</v>
          </cell>
        </row>
        <row r="10474">
          <cell r="A10474" t="str">
            <v>Chumstick Creek 06</v>
          </cell>
          <cell r="B10474" t="str">
            <v>Chumstick Creek</v>
          </cell>
          <cell r="C10474" t="str">
            <v>Wenatchee</v>
          </cell>
          <cell r="D10474" t="str">
            <v>yes</v>
          </cell>
          <cell r="E10474" t="str">
            <v>yes</v>
          </cell>
          <cell r="F10474" t="str">
            <v>no</v>
          </cell>
        </row>
        <row r="10475">
          <cell r="A10475" t="str">
            <v>Chumstick Creek 07</v>
          </cell>
          <cell r="B10475" t="str">
            <v>Chumstick Creek</v>
          </cell>
          <cell r="C10475" t="str">
            <v>Wenatchee</v>
          </cell>
          <cell r="D10475" t="str">
            <v>yes</v>
          </cell>
          <cell r="E10475" t="str">
            <v>yes</v>
          </cell>
          <cell r="F10475" t="str">
            <v>no</v>
          </cell>
        </row>
        <row r="10476">
          <cell r="A10476" t="str">
            <v>Chumstick Creek 08</v>
          </cell>
          <cell r="B10476" t="str">
            <v>Chumstick Creek</v>
          </cell>
          <cell r="C10476" t="str">
            <v>Wenatchee</v>
          </cell>
          <cell r="D10476" t="str">
            <v>yes</v>
          </cell>
          <cell r="E10476" t="str">
            <v>yes</v>
          </cell>
          <cell r="F10476" t="str">
            <v>no</v>
          </cell>
        </row>
        <row r="10477">
          <cell r="A10477" t="str">
            <v>Chumstick Creek 09</v>
          </cell>
          <cell r="B10477" t="str">
            <v>Chumstick Creek</v>
          </cell>
          <cell r="C10477" t="str">
            <v>Wenatchee</v>
          </cell>
          <cell r="D10477" t="str">
            <v>no</v>
          </cell>
          <cell r="E10477" t="str">
            <v>no</v>
          </cell>
          <cell r="F10477" t="str">
            <v>no</v>
          </cell>
        </row>
        <row r="10478">
          <cell r="A10478" t="str">
            <v>Chuwuch River Kay 02</v>
          </cell>
          <cell r="B10478" t="str">
            <v>Chewuch River-Kay Creek</v>
          </cell>
          <cell r="C10478" t="str">
            <v>Methow</v>
          </cell>
          <cell r="D10478" t="str">
            <v>no</v>
          </cell>
          <cell r="E10478" t="str">
            <v>no</v>
          </cell>
          <cell r="F10478" t="str">
            <v>no</v>
          </cell>
        </row>
        <row r="10479">
          <cell r="A10479" t="str">
            <v>Clear Creek 01</v>
          </cell>
          <cell r="B10479" t="str">
            <v xml:space="preserve">Lower Chiwawa River </v>
          </cell>
          <cell r="C10479" t="str">
            <v>Wenatchee</v>
          </cell>
          <cell r="D10479" t="str">
            <v>yes</v>
          </cell>
          <cell r="E10479" t="str">
            <v>yes</v>
          </cell>
          <cell r="F10479" t="str">
            <v>no</v>
          </cell>
        </row>
        <row r="10480">
          <cell r="A10480" t="str">
            <v>Clear Creek 02</v>
          </cell>
          <cell r="B10480" t="str">
            <v xml:space="preserve">Lower Chiwawa River </v>
          </cell>
          <cell r="C10480" t="str">
            <v>Wenatchee</v>
          </cell>
          <cell r="D10480" t="str">
            <v>no</v>
          </cell>
          <cell r="E10480" t="str">
            <v>yes</v>
          </cell>
          <cell r="F10480" t="str">
            <v>no</v>
          </cell>
        </row>
        <row r="10481">
          <cell r="A10481" t="str">
            <v>Cougar Creek 01</v>
          </cell>
          <cell r="B10481" t="str">
            <v xml:space="preserve">Upper Mad River </v>
          </cell>
          <cell r="C10481" t="str">
            <v>Entiat</v>
          </cell>
          <cell r="D10481" t="str">
            <v>no</v>
          </cell>
          <cell r="E10481" t="str">
            <v>no</v>
          </cell>
          <cell r="F10481" t="str">
            <v>yes</v>
          </cell>
        </row>
        <row r="10482">
          <cell r="A10482" t="str">
            <v>Coulter Creek 01</v>
          </cell>
          <cell r="B10482" t="str">
            <v xml:space="preserve">Lower Nason Creek </v>
          </cell>
          <cell r="C10482" t="str">
            <v>Wenatchee</v>
          </cell>
          <cell r="D10482" t="str">
            <v>no</v>
          </cell>
          <cell r="E10482" t="str">
            <v>yes</v>
          </cell>
          <cell r="F10482" t="str">
            <v>yes</v>
          </cell>
        </row>
        <row r="10483">
          <cell r="A10483" t="str">
            <v>Crater Creek 01</v>
          </cell>
          <cell r="B10483" t="str">
            <v>Gold Creek</v>
          </cell>
          <cell r="C10483" t="str">
            <v>Methow</v>
          </cell>
          <cell r="D10483" t="str">
            <v>yes</v>
          </cell>
          <cell r="E10483" t="str">
            <v>yes</v>
          </cell>
          <cell r="F10483" t="str">
            <v>yes</v>
          </cell>
        </row>
        <row r="10484">
          <cell r="A10484" t="str">
            <v>Crater Creek 02</v>
          </cell>
          <cell r="B10484" t="str">
            <v>Gold Creek</v>
          </cell>
          <cell r="C10484" t="str">
            <v>Methow</v>
          </cell>
          <cell r="D10484" t="str">
            <v>yes</v>
          </cell>
          <cell r="E10484" t="str">
            <v>yes</v>
          </cell>
          <cell r="F10484" t="str">
            <v>yes</v>
          </cell>
        </row>
        <row r="10485">
          <cell r="A10485" t="str">
            <v>Crater Creek 03</v>
          </cell>
          <cell r="B10485" t="str">
            <v>Gold Creek</v>
          </cell>
          <cell r="C10485" t="str">
            <v>Methow</v>
          </cell>
          <cell r="D10485" t="str">
            <v>yes</v>
          </cell>
          <cell r="E10485" t="str">
            <v>yes</v>
          </cell>
          <cell r="F10485" t="str">
            <v>yes</v>
          </cell>
        </row>
        <row r="10486">
          <cell r="A10486" t="str">
            <v>Cub Creek 01</v>
          </cell>
          <cell r="B10486" t="str">
            <v>Cub Creek</v>
          </cell>
          <cell r="C10486" t="str">
            <v>Methow</v>
          </cell>
          <cell r="D10486" t="str">
            <v>yes</v>
          </cell>
          <cell r="E10486" t="str">
            <v>yes</v>
          </cell>
          <cell r="F10486" t="str">
            <v>yes</v>
          </cell>
        </row>
        <row r="10487">
          <cell r="A10487" t="str">
            <v>Dead Horse Canyon 01</v>
          </cell>
          <cell r="B10487" t="str">
            <v>Wenatchee River-Beaver Creek</v>
          </cell>
          <cell r="C10487" t="str">
            <v>Wenatchee</v>
          </cell>
          <cell r="D10487" t="str">
            <v>no</v>
          </cell>
          <cell r="E10487" t="str">
            <v>no</v>
          </cell>
          <cell r="F10487" t="str">
            <v>no</v>
          </cell>
        </row>
        <row r="10488">
          <cell r="A10488" t="str">
            <v>Derby Canyon 01</v>
          </cell>
          <cell r="B10488" t="str">
            <v>Wenatchee River-Derby Canyon</v>
          </cell>
          <cell r="C10488" t="str">
            <v>Wenatchee</v>
          </cell>
          <cell r="D10488" t="str">
            <v>no</v>
          </cell>
          <cell r="E10488" t="str">
            <v>yes</v>
          </cell>
          <cell r="F10488" t="str">
            <v>no</v>
          </cell>
        </row>
        <row r="10489">
          <cell r="A10489" t="str">
            <v>Derby Canyon 02</v>
          </cell>
          <cell r="B10489" t="str">
            <v>Wenatchee River-Derby Canyon</v>
          </cell>
          <cell r="C10489" t="str">
            <v>Wenatchee</v>
          </cell>
          <cell r="D10489" t="str">
            <v>no</v>
          </cell>
          <cell r="E10489" t="str">
            <v>yes</v>
          </cell>
          <cell r="F10489" t="str">
            <v>no</v>
          </cell>
        </row>
        <row r="10490">
          <cell r="A10490" t="str">
            <v>Derby Canyon 03</v>
          </cell>
          <cell r="B10490" t="str">
            <v>Wenatchee River-Derby Canyon</v>
          </cell>
          <cell r="C10490" t="str">
            <v>Wenatchee</v>
          </cell>
          <cell r="D10490" t="str">
            <v>no</v>
          </cell>
          <cell r="E10490" t="str">
            <v>yes</v>
          </cell>
          <cell r="F10490" t="str">
            <v>no</v>
          </cell>
        </row>
        <row r="10491">
          <cell r="A10491" t="str">
            <v>Diamond Creek 01</v>
          </cell>
          <cell r="B10491" t="str">
            <v>Diamond Creek</v>
          </cell>
          <cell r="C10491" t="str">
            <v>Methow</v>
          </cell>
          <cell r="D10491" t="str">
            <v>no</v>
          </cell>
          <cell r="E10491" t="str">
            <v>no</v>
          </cell>
          <cell r="F10491" t="str">
            <v>yes</v>
          </cell>
        </row>
        <row r="10492">
          <cell r="A10492" t="str">
            <v>Doe Creek 01</v>
          </cell>
          <cell r="B10492" t="str">
            <v>Chewuch River-Doe Creek</v>
          </cell>
          <cell r="C10492" t="str">
            <v>Methow</v>
          </cell>
          <cell r="D10492" t="str">
            <v>no</v>
          </cell>
          <cell r="E10492" t="str">
            <v>yes</v>
          </cell>
          <cell r="F10492" t="str">
            <v>no</v>
          </cell>
        </row>
        <row r="10493">
          <cell r="A10493" t="str">
            <v>Drake Creek 01</v>
          </cell>
          <cell r="B10493" t="str">
            <v xml:space="preserve">Upper Lost River </v>
          </cell>
          <cell r="C10493" t="str">
            <v>Methow</v>
          </cell>
          <cell r="D10493" t="str">
            <v>no</v>
          </cell>
          <cell r="E10493" t="str">
            <v>no</v>
          </cell>
          <cell r="F10493" t="str">
            <v>yes</v>
          </cell>
        </row>
        <row r="10494">
          <cell r="A10494" t="str">
            <v>Eagle Creek Methow 01</v>
          </cell>
          <cell r="B10494" t="str">
            <v>Eagle Creek (Methow)</v>
          </cell>
          <cell r="C10494" t="str">
            <v>Methow</v>
          </cell>
          <cell r="D10494" t="str">
            <v>yes</v>
          </cell>
          <cell r="E10494" t="str">
            <v>yes</v>
          </cell>
          <cell r="F10494" t="str">
            <v>yes</v>
          </cell>
        </row>
        <row r="10495">
          <cell r="A10495" t="str">
            <v>Eagle Creek Methow 02</v>
          </cell>
          <cell r="B10495" t="str">
            <v>Eagle Creek (Methow)</v>
          </cell>
          <cell r="C10495" t="str">
            <v>Methow</v>
          </cell>
          <cell r="D10495" t="str">
            <v>yes</v>
          </cell>
          <cell r="E10495" t="str">
            <v>yes</v>
          </cell>
          <cell r="F10495" t="str">
            <v>yes</v>
          </cell>
        </row>
        <row r="10496">
          <cell r="A10496" t="str">
            <v>Eagle Creek Wenatchee 01</v>
          </cell>
          <cell r="B10496" t="str">
            <v>Eagle Creek (Wenatchee)</v>
          </cell>
          <cell r="C10496" t="str">
            <v>Wenatchee</v>
          </cell>
          <cell r="D10496" t="str">
            <v>no</v>
          </cell>
          <cell r="E10496" t="str">
            <v>yes</v>
          </cell>
          <cell r="F10496" t="str">
            <v>no</v>
          </cell>
        </row>
        <row r="10497">
          <cell r="A10497" t="str">
            <v>Early Winters Creek 01</v>
          </cell>
          <cell r="B10497" t="str">
            <v>Cedar Creek</v>
          </cell>
          <cell r="C10497" t="str">
            <v>Methow</v>
          </cell>
          <cell r="D10497" t="str">
            <v>yes</v>
          </cell>
          <cell r="E10497" t="str">
            <v>yes</v>
          </cell>
          <cell r="F10497" t="str">
            <v>yes</v>
          </cell>
        </row>
        <row r="10498">
          <cell r="A10498" t="str">
            <v>Early Winters Creek 02</v>
          </cell>
          <cell r="B10498" t="str">
            <v>Early Winters Creek</v>
          </cell>
          <cell r="C10498" t="str">
            <v>Methow</v>
          </cell>
          <cell r="D10498" t="str">
            <v>yes</v>
          </cell>
          <cell r="E10498" t="str">
            <v>yes</v>
          </cell>
          <cell r="F10498" t="str">
            <v>yes</v>
          </cell>
        </row>
        <row r="10499">
          <cell r="A10499" t="str">
            <v>Early Winters Creek 03</v>
          </cell>
          <cell r="B10499" t="str">
            <v>Early Winters Creek</v>
          </cell>
          <cell r="C10499" t="str">
            <v>Methow</v>
          </cell>
          <cell r="D10499" t="str">
            <v>yes</v>
          </cell>
          <cell r="E10499" t="str">
            <v>yes</v>
          </cell>
          <cell r="F10499" t="str">
            <v>yes</v>
          </cell>
        </row>
        <row r="10500">
          <cell r="A10500" t="str">
            <v>Early Winters Creek 04</v>
          </cell>
          <cell r="B10500" t="str">
            <v>Early Winters Creek</v>
          </cell>
          <cell r="C10500" t="str">
            <v>Methow</v>
          </cell>
          <cell r="D10500" t="str">
            <v>yes</v>
          </cell>
          <cell r="E10500" t="str">
            <v>yes</v>
          </cell>
          <cell r="F10500" t="str">
            <v>yes</v>
          </cell>
        </row>
        <row r="10501">
          <cell r="A10501" t="str">
            <v>Early Winters Creek 06</v>
          </cell>
          <cell r="B10501" t="str">
            <v>Early Winters Creek</v>
          </cell>
          <cell r="C10501" t="str">
            <v>Methow</v>
          </cell>
          <cell r="D10501" t="str">
            <v>no</v>
          </cell>
          <cell r="E10501" t="str">
            <v>no</v>
          </cell>
          <cell r="F10501" t="str">
            <v>yes</v>
          </cell>
        </row>
        <row r="10502">
          <cell r="A10502" t="str">
            <v>Eight Mile Creek 01</v>
          </cell>
          <cell r="B10502" t="str">
            <v>Eight Mile Creek</v>
          </cell>
          <cell r="C10502" t="str">
            <v>Methow</v>
          </cell>
          <cell r="D10502" t="str">
            <v>yes</v>
          </cell>
          <cell r="E10502" t="str">
            <v>yes</v>
          </cell>
          <cell r="F10502" t="str">
            <v>yes</v>
          </cell>
        </row>
        <row r="10503">
          <cell r="A10503" t="str">
            <v>Eight Mile Creek 02</v>
          </cell>
          <cell r="B10503" t="str">
            <v>Eight Mile Creek</v>
          </cell>
          <cell r="C10503" t="str">
            <v>Methow</v>
          </cell>
          <cell r="D10503" t="str">
            <v>yes</v>
          </cell>
          <cell r="E10503" t="str">
            <v>yes</v>
          </cell>
          <cell r="F10503" t="str">
            <v>yes</v>
          </cell>
        </row>
        <row r="10504">
          <cell r="A10504" t="str">
            <v>Eight Mile Creek 03</v>
          </cell>
          <cell r="B10504" t="str">
            <v>Eight Mile Creek</v>
          </cell>
          <cell r="C10504" t="str">
            <v>Methow</v>
          </cell>
          <cell r="D10504" t="str">
            <v>yes</v>
          </cell>
          <cell r="E10504" t="str">
            <v>yes</v>
          </cell>
          <cell r="F10504" t="str">
            <v>yes</v>
          </cell>
        </row>
        <row r="10505">
          <cell r="A10505" t="str">
            <v>Eight Mile Creek 05</v>
          </cell>
          <cell r="B10505" t="str">
            <v>Eight Mile Creek</v>
          </cell>
          <cell r="C10505" t="str">
            <v>Methow</v>
          </cell>
          <cell r="D10505" t="str">
            <v>yes</v>
          </cell>
          <cell r="E10505" t="str">
            <v>yes</v>
          </cell>
          <cell r="F10505" t="str">
            <v>yes</v>
          </cell>
        </row>
        <row r="10506">
          <cell r="A10506" t="str">
            <v>Eight Mile Creek 06</v>
          </cell>
          <cell r="B10506" t="str">
            <v>Eight Mile Creek</v>
          </cell>
          <cell r="C10506" t="str">
            <v>Methow</v>
          </cell>
          <cell r="D10506" t="str">
            <v>yes</v>
          </cell>
          <cell r="E10506" t="str">
            <v>yes</v>
          </cell>
          <cell r="F10506" t="str">
            <v>yes</v>
          </cell>
        </row>
        <row r="10507">
          <cell r="A10507" t="str">
            <v>Eight Mile Creek 07</v>
          </cell>
          <cell r="B10507" t="str">
            <v>Eight Mile Creek</v>
          </cell>
          <cell r="C10507" t="str">
            <v>Methow</v>
          </cell>
          <cell r="D10507" t="str">
            <v>yes</v>
          </cell>
          <cell r="E10507" t="str">
            <v>yes</v>
          </cell>
          <cell r="F10507" t="str">
            <v>yes</v>
          </cell>
        </row>
        <row r="10508">
          <cell r="A10508" t="str">
            <v>Eight Mile Creek 08</v>
          </cell>
          <cell r="B10508" t="str">
            <v>Eight Mile Creek</v>
          </cell>
          <cell r="C10508" t="str">
            <v>Methow</v>
          </cell>
          <cell r="D10508" t="str">
            <v>yes</v>
          </cell>
          <cell r="E10508" t="str">
            <v>yes</v>
          </cell>
          <cell r="F10508" t="str">
            <v>yes</v>
          </cell>
        </row>
        <row r="10509">
          <cell r="A10509" t="str">
            <v>Eight Mile Creek 09</v>
          </cell>
          <cell r="B10509" t="str">
            <v>Eight Mile Creek</v>
          </cell>
          <cell r="C10509" t="str">
            <v>Methow</v>
          </cell>
          <cell r="D10509" t="str">
            <v>yes</v>
          </cell>
          <cell r="E10509" t="str">
            <v>yes</v>
          </cell>
          <cell r="F10509" t="str">
            <v>yes</v>
          </cell>
        </row>
        <row r="10510">
          <cell r="A10510" t="str">
            <v>Entiat River Lake 01</v>
          </cell>
          <cell r="B10510" t="str">
            <v>Entiat River-Lake Creek</v>
          </cell>
          <cell r="C10510" t="str">
            <v>Entiat</v>
          </cell>
          <cell r="D10510" t="str">
            <v>yes</v>
          </cell>
          <cell r="E10510" t="str">
            <v>yes</v>
          </cell>
          <cell r="F10510" t="str">
            <v>yes</v>
          </cell>
        </row>
        <row r="10511">
          <cell r="A10511" t="str">
            <v>Entiat River Lake 02</v>
          </cell>
          <cell r="B10511" t="str">
            <v>Entiat River-Lake Creek</v>
          </cell>
          <cell r="C10511" t="str">
            <v>Entiat</v>
          </cell>
          <cell r="D10511" t="str">
            <v>yes</v>
          </cell>
          <cell r="E10511" t="str">
            <v>yes</v>
          </cell>
          <cell r="F10511" t="str">
            <v>yes</v>
          </cell>
        </row>
        <row r="10512">
          <cell r="A10512" t="str">
            <v>Entiat River Lake 03</v>
          </cell>
          <cell r="B10512" t="str">
            <v>Entiat River-Lake Creek</v>
          </cell>
          <cell r="C10512" t="str">
            <v>Entiat</v>
          </cell>
          <cell r="D10512" t="str">
            <v>yes</v>
          </cell>
          <cell r="E10512" t="str">
            <v>yes</v>
          </cell>
          <cell r="F10512" t="str">
            <v>yes</v>
          </cell>
        </row>
        <row r="10513">
          <cell r="A10513" t="str">
            <v>Entiat River Lake 04</v>
          </cell>
          <cell r="B10513" t="str">
            <v>Entiat River-Lake Creek</v>
          </cell>
          <cell r="C10513" t="str">
            <v>Entiat</v>
          </cell>
          <cell r="D10513" t="str">
            <v>yes</v>
          </cell>
          <cell r="E10513" t="str">
            <v>yes</v>
          </cell>
          <cell r="F10513" t="str">
            <v>yes</v>
          </cell>
        </row>
        <row r="10514">
          <cell r="A10514" t="str">
            <v>Entiat River Lake 05</v>
          </cell>
          <cell r="B10514" t="str">
            <v>Entiat River-Lake Creek</v>
          </cell>
          <cell r="C10514" t="str">
            <v>Entiat</v>
          </cell>
          <cell r="D10514" t="str">
            <v>yes</v>
          </cell>
          <cell r="E10514" t="str">
            <v>yes</v>
          </cell>
          <cell r="F10514" t="str">
            <v>yes</v>
          </cell>
        </row>
        <row r="10515">
          <cell r="A10515" t="str">
            <v>Entiat River Lake 06</v>
          </cell>
          <cell r="B10515" t="str">
            <v>Entiat River-Lake Creek</v>
          </cell>
          <cell r="C10515" t="str">
            <v>Entiat</v>
          </cell>
          <cell r="D10515" t="str">
            <v>yes</v>
          </cell>
          <cell r="E10515" t="str">
            <v>yes</v>
          </cell>
          <cell r="F10515" t="str">
            <v>yes</v>
          </cell>
        </row>
        <row r="10516">
          <cell r="A10516" t="str">
            <v>Entiat River Lake 07</v>
          </cell>
          <cell r="B10516" t="str">
            <v>Entiat River-Lake Creek</v>
          </cell>
          <cell r="C10516" t="str">
            <v>Entiat</v>
          </cell>
          <cell r="D10516" t="str">
            <v>yes</v>
          </cell>
          <cell r="E10516" t="str">
            <v>yes</v>
          </cell>
          <cell r="F10516" t="str">
            <v>yes</v>
          </cell>
        </row>
        <row r="10517">
          <cell r="A10517" t="str">
            <v>Entiat River Lake 08</v>
          </cell>
          <cell r="B10517" t="str">
            <v>Entiat River-Lake Creek</v>
          </cell>
          <cell r="C10517" t="str">
            <v>Entiat</v>
          </cell>
          <cell r="D10517" t="str">
            <v>yes</v>
          </cell>
          <cell r="E10517" t="str">
            <v>yes</v>
          </cell>
          <cell r="F10517" t="str">
            <v>yes</v>
          </cell>
        </row>
        <row r="10518">
          <cell r="A10518" t="str">
            <v>Entiat River Lake 09</v>
          </cell>
          <cell r="B10518" t="str">
            <v>Entiat River-Lake Creek</v>
          </cell>
          <cell r="C10518" t="str">
            <v>Entiat</v>
          </cell>
          <cell r="D10518" t="str">
            <v>yes</v>
          </cell>
          <cell r="E10518" t="str">
            <v>yes</v>
          </cell>
          <cell r="F10518" t="str">
            <v>yes</v>
          </cell>
        </row>
        <row r="10519">
          <cell r="A10519" t="str">
            <v>Entiat River Lake 10</v>
          </cell>
          <cell r="B10519" t="str">
            <v>Entiat River-Lake Creek</v>
          </cell>
          <cell r="C10519" t="str">
            <v>Entiat</v>
          </cell>
          <cell r="D10519" t="str">
            <v>yes</v>
          </cell>
          <cell r="E10519" t="str">
            <v>yes</v>
          </cell>
          <cell r="F10519" t="str">
            <v>yes</v>
          </cell>
        </row>
        <row r="10520">
          <cell r="A10520" t="str">
            <v>Entiat River Lake 11</v>
          </cell>
          <cell r="B10520" t="str">
            <v>Entiat River-Lake Creek</v>
          </cell>
          <cell r="C10520" t="str">
            <v>Entiat</v>
          </cell>
          <cell r="D10520" t="str">
            <v>yes</v>
          </cell>
          <cell r="E10520" t="str">
            <v>yes</v>
          </cell>
          <cell r="F10520" t="str">
            <v>yes</v>
          </cell>
        </row>
        <row r="10521">
          <cell r="A10521" t="str">
            <v>Entiat River Mills 01</v>
          </cell>
          <cell r="B10521" t="str">
            <v>Entiat River-Mills Creek</v>
          </cell>
          <cell r="C10521" t="str">
            <v>Entiat</v>
          </cell>
          <cell r="D10521" t="str">
            <v>yes</v>
          </cell>
          <cell r="E10521" t="str">
            <v>yes</v>
          </cell>
          <cell r="F10521" t="str">
            <v>yes</v>
          </cell>
        </row>
        <row r="10522">
          <cell r="A10522" t="str">
            <v>Entiat River Mills 02</v>
          </cell>
          <cell r="B10522" t="str">
            <v>Entiat River-Mills Creek</v>
          </cell>
          <cell r="C10522" t="str">
            <v>Entiat</v>
          </cell>
          <cell r="D10522" t="str">
            <v>yes</v>
          </cell>
          <cell r="E10522" t="str">
            <v>yes</v>
          </cell>
          <cell r="F10522" t="str">
            <v>yes</v>
          </cell>
        </row>
        <row r="10523">
          <cell r="A10523" t="str">
            <v>Entiat River Mills 03</v>
          </cell>
          <cell r="B10523" t="str">
            <v>Entiat River-Mills Creek</v>
          </cell>
          <cell r="C10523" t="str">
            <v>Entiat</v>
          </cell>
          <cell r="D10523" t="str">
            <v>yes</v>
          </cell>
          <cell r="E10523" t="str">
            <v>yes</v>
          </cell>
          <cell r="F10523" t="str">
            <v>yes</v>
          </cell>
        </row>
        <row r="10524">
          <cell r="A10524" t="str">
            <v>Entiat River Mills 04</v>
          </cell>
          <cell r="B10524" t="str">
            <v>Entiat River-Mills Creek</v>
          </cell>
          <cell r="C10524" t="str">
            <v>Entiat</v>
          </cell>
          <cell r="D10524" t="str">
            <v>yes</v>
          </cell>
          <cell r="E10524" t="str">
            <v>yes</v>
          </cell>
          <cell r="F10524" t="str">
            <v>yes</v>
          </cell>
        </row>
        <row r="10525">
          <cell r="A10525" t="str">
            <v>Entiat River Mills 05</v>
          </cell>
          <cell r="B10525" t="str">
            <v>Entiat River-Mills Creek</v>
          </cell>
          <cell r="C10525" t="str">
            <v>Entiat</v>
          </cell>
          <cell r="D10525" t="str">
            <v>yes</v>
          </cell>
          <cell r="E10525" t="str">
            <v>yes</v>
          </cell>
          <cell r="F10525" t="str">
            <v>yes</v>
          </cell>
        </row>
        <row r="10526">
          <cell r="A10526" t="str">
            <v>Entiat River Mills 06</v>
          </cell>
          <cell r="B10526" t="str">
            <v>Entiat River-Mills Creek</v>
          </cell>
          <cell r="C10526" t="str">
            <v>Entiat</v>
          </cell>
          <cell r="D10526" t="str">
            <v>yes</v>
          </cell>
          <cell r="E10526" t="str">
            <v>yes</v>
          </cell>
          <cell r="F10526" t="str">
            <v>yes</v>
          </cell>
        </row>
        <row r="10527">
          <cell r="A10527" t="str">
            <v>Entiat River Mills 07</v>
          </cell>
          <cell r="B10527" t="str">
            <v>Entiat River-Mills Creek</v>
          </cell>
          <cell r="C10527" t="str">
            <v>Entiat</v>
          </cell>
          <cell r="D10527" t="str">
            <v>yes</v>
          </cell>
          <cell r="E10527" t="str">
            <v>yes</v>
          </cell>
          <cell r="F10527" t="str">
            <v>yes</v>
          </cell>
        </row>
        <row r="10528">
          <cell r="A10528" t="str">
            <v>Entiat River Mills 08</v>
          </cell>
          <cell r="B10528" t="str">
            <v>Entiat River-Mills Creek</v>
          </cell>
          <cell r="C10528" t="str">
            <v>Entiat</v>
          </cell>
          <cell r="D10528" t="str">
            <v>yes</v>
          </cell>
          <cell r="E10528" t="str">
            <v>yes</v>
          </cell>
          <cell r="F10528" t="str">
            <v>yes</v>
          </cell>
        </row>
        <row r="10529">
          <cell r="A10529" t="str">
            <v>Entiat River Potato 01</v>
          </cell>
          <cell r="B10529" t="str">
            <v>Entiat River-Potato Creek</v>
          </cell>
          <cell r="C10529" t="str">
            <v>Entiat</v>
          </cell>
          <cell r="D10529" t="str">
            <v>yes</v>
          </cell>
          <cell r="E10529" t="str">
            <v>yes</v>
          </cell>
          <cell r="F10529" t="str">
            <v>yes</v>
          </cell>
        </row>
        <row r="10530">
          <cell r="A10530" t="str">
            <v>Entiat River Potato 02</v>
          </cell>
          <cell r="B10530" t="str">
            <v>Entiat River-Potato Creek</v>
          </cell>
          <cell r="C10530" t="str">
            <v>Entiat</v>
          </cell>
          <cell r="D10530" t="str">
            <v>yes</v>
          </cell>
          <cell r="E10530" t="str">
            <v>yes</v>
          </cell>
          <cell r="F10530" t="str">
            <v>yes</v>
          </cell>
        </row>
        <row r="10531">
          <cell r="A10531" t="str">
            <v>Entiat River Potato 03</v>
          </cell>
          <cell r="B10531" t="str">
            <v>Entiat River-Potato Creek</v>
          </cell>
          <cell r="C10531" t="str">
            <v>Entiat</v>
          </cell>
          <cell r="D10531" t="str">
            <v>yes</v>
          </cell>
          <cell r="E10531" t="str">
            <v>yes</v>
          </cell>
          <cell r="F10531" t="str">
            <v>yes</v>
          </cell>
        </row>
        <row r="10532">
          <cell r="A10532" t="str">
            <v>Entiat River Potato 04</v>
          </cell>
          <cell r="B10532" t="str">
            <v>Entiat River-Potato Creek</v>
          </cell>
          <cell r="C10532" t="str">
            <v>Entiat</v>
          </cell>
          <cell r="D10532" t="str">
            <v>yes</v>
          </cell>
          <cell r="E10532" t="str">
            <v>yes</v>
          </cell>
          <cell r="F10532" t="str">
            <v>yes</v>
          </cell>
        </row>
        <row r="10533">
          <cell r="A10533" t="str">
            <v>Entiat River Potato 05</v>
          </cell>
          <cell r="B10533" t="str">
            <v>Entiat River-Potato Creek</v>
          </cell>
          <cell r="C10533" t="str">
            <v>Entiat</v>
          </cell>
          <cell r="D10533" t="str">
            <v>yes</v>
          </cell>
          <cell r="E10533" t="str">
            <v>yes</v>
          </cell>
          <cell r="F10533" t="str">
            <v>yes</v>
          </cell>
        </row>
        <row r="10534">
          <cell r="A10534" t="str">
            <v>Entiat River Potato 06</v>
          </cell>
          <cell r="B10534" t="str">
            <v>Entiat River-Potato Creek</v>
          </cell>
          <cell r="C10534" t="str">
            <v>Entiat</v>
          </cell>
          <cell r="D10534" t="str">
            <v>yes</v>
          </cell>
          <cell r="E10534" t="str">
            <v>yes</v>
          </cell>
          <cell r="F10534" t="str">
            <v>yes</v>
          </cell>
        </row>
        <row r="10535">
          <cell r="A10535" t="str">
            <v>Entiat River Potato 07</v>
          </cell>
          <cell r="B10535" t="str">
            <v>Entiat River-Potato Creek</v>
          </cell>
          <cell r="C10535" t="str">
            <v>Entiat</v>
          </cell>
          <cell r="D10535" t="str">
            <v>yes</v>
          </cell>
          <cell r="E10535" t="str">
            <v>yes</v>
          </cell>
          <cell r="F10535" t="str">
            <v>yes</v>
          </cell>
        </row>
        <row r="10536">
          <cell r="A10536" t="str">
            <v>Entiat River Potato 08</v>
          </cell>
          <cell r="B10536" t="str">
            <v>Entiat River-Potato Creek</v>
          </cell>
          <cell r="C10536" t="str">
            <v>Entiat</v>
          </cell>
          <cell r="D10536" t="str">
            <v>yes</v>
          </cell>
          <cell r="E10536" t="str">
            <v>yes</v>
          </cell>
          <cell r="F10536" t="str">
            <v>yes</v>
          </cell>
        </row>
        <row r="10537">
          <cell r="A10537" t="str">
            <v>Entiat River Preston 01</v>
          </cell>
          <cell r="B10537" t="str">
            <v>Entiat River-Preston Creek</v>
          </cell>
          <cell r="C10537" t="str">
            <v>Entiat</v>
          </cell>
          <cell r="D10537" t="str">
            <v>yes</v>
          </cell>
          <cell r="E10537" t="str">
            <v>yes</v>
          </cell>
          <cell r="F10537" t="str">
            <v>yes</v>
          </cell>
        </row>
        <row r="10538">
          <cell r="A10538" t="str">
            <v>Entiat River Preston 02</v>
          </cell>
          <cell r="B10538" t="str">
            <v>Entiat River-Preston Creek</v>
          </cell>
          <cell r="C10538" t="str">
            <v>Entiat</v>
          </cell>
          <cell r="D10538" t="str">
            <v>yes</v>
          </cell>
          <cell r="E10538" t="str">
            <v>yes</v>
          </cell>
          <cell r="F10538" t="str">
            <v>yes</v>
          </cell>
        </row>
        <row r="10539">
          <cell r="A10539" t="str">
            <v>Entiat River Preston 03</v>
          </cell>
          <cell r="B10539" t="str">
            <v>Entiat River-Preston Creek</v>
          </cell>
          <cell r="C10539" t="str">
            <v>Entiat</v>
          </cell>
          <cell r="D10539" t="str">
            <v>yes</v>
          </cell>
          <cell r="E10539" t="str">
            <v>yes</v>
          </cell>
          <cell r="F10539" t="str">
            <v>yes</v>
          </cell>
        </row>
        <row r="10540">
          <cell r="A10540" t="str">
            <v>Entiat River Preston 04</v>
          </cell>
          <cell r="B10540" t="str">
            <v>Entiat River-Preston Creek</v>
          </cell>
          <cell r="C10540" t="str">
            <v>Entiat</v>
          </cell>
          <cell r="D10540" t="str">
            <v>yes</v>
          </cell>
          <cell r="E10540" t="str">
            <v>yes</v>
          </cell>
          <cell r="F10540" t="str">
            <v>yes</v>
          </cell>
        </row>
        <row r="10541">
          <cell r="A10541" t="str">
            <v>Entiat River Preston 05</v>
          </cell>
          <cell r="B10541" t="str">
            <v>Entiat River-Lake Creek</v>
          </cell>
          <cell r="C10541" t="str">
            <v>Entiat</v>
          </cell>
          <cell r="D10541" t="str">
            <v>yes</v>
          </cell>
          <cell r="E10541" t="str">
            <v>yes</v>
          </cell>
          <cell r="F10541" t="str">
            <v>yes</v>
          </cell>
        </row>
        <row r="10542">
          <cell r="A10542" t="str">
            <v>Etienne Creek 01</v>
          </cell>
          <cell r="B10542" t="str">
            <v xml:space="preserve">Upper Peshastin Creek </v>
          </cell>
          <cell r="C10542" t="str">
            <v>Wenatchee</v>
          </cell>
          <cell r="D10542" t="str">
            <v>yes</v>
          </cell>
          <cell r="E10542" t="str">
            <v>yes</v>
          </cell>
          <cell r="F10542" t="str">
            <v>yes</v>
          </cell>
        </row>
        <row r="10543">
          <cell r="A10543" t="str">
            <v>Etienne Creek 02</v>
          </cell>
          <cell r="B10543" t="str">
            <v xml:space="preserve">Upper Peshastin Creek </v>
          </cell>
          <cell r="C10543" t="str">
            <v>Wenatchee</v>
          </cell>
          <cell r="D10543" t="str">
            <v>no</v>
          </cell>
          <cell r="E10543" t="str">
            <v>yes</v>
          </cell>
          <cell r="F10543" t="str">
            <v>yes</v>
          </cell>
        </row>
        <row r="10544">
          <cell r="A10544" t="str">
            <v>Eureka Creek 01</v>
          </cell>
          <cell r="B10544" t="str">
            <v>Eureka Creek Methow</v>
          </cell>
          <cell r="C10544" t="str">
            <v>Methow</v>
          </cell>
          <cell r="D10544" t="str">
            <v>yes</v>
          </cell>
          <cell r="E10544" t="str">
            <v>yes</v>
          </cell>
          <cell r="F10544" t="str">
            <v>yes</v>
          </cell>
        </row>
        <row r="10545">
          <cell r="A10545" t="str">
            <v>Falls Creek 01</v>
          </cell>
          <cell r="B10545" t="str">
            <v>Falls Creek Methow</v>
          </cell>
          <cell r="C10545" t="str">
            <v>Methow</v>
          </cell>
          <cell r="D10545" t="str">
            <v>no</v>
          </cell>
          <cell r="E10545" t="str">
            <v>yes</v>
          </cell>
          <cell r="F10545" t="str">
            <v>no</v>
          </cell>
        </row>
        <row r="10546">
          <cell r="A10546" t="str">
            <v>Farewell Creek 01</v>
          </cell>
          <cell r="B10546" t="str">
            <v>Lake Creek (Methow)</v>
          </cell>
          <cell r="C10546" t="str">
            <v>Methow</v>
          </cell>
          <cell r="D10546" t="str">
            <v>no</v>
          </cell>
          <cell r="E10546" t="str">
            <v>no</v>
          </cell>
          <cell r="F10546" t="str">
            <v>no</v>
          </cell>
        </row>
        <row r="10547">
          <cell r="A10547" t="str">
            <v>Fawn Creek 01</v>
          </cell>
          <cell r="B10547" t="str">
            <v>Methow River-Fawn Creek</v>
          </cell>
          <cell r="C10547" t="str">
            <v>Methow</v>
          </cell>
          <cell r="D10547" t="str">
            <v>no</v>
          </cell>
          <cell r="E10547" t="str">
            <v>no</v>
          </cell>
          <cell r="F10547" t="str">
            <v>no</v>
          </cell>
        </row>
        <row r="10548">
          <cell r="A10548" t="str">
            <v>Fish Creek 01</v>
          </cell>
          <cell r="B10548" t="str">
            <v xml:space="preserve">Upper Little Wenatchee River </v>
          </cell>
          <cell r="C10548" t="str">
            <v>Wenatchee</v>
          </cell>
          <cell r="D10548" t="str">
            <v>no</v>
          </cell>
          <cell r="E10548" t="str">
            <v>no</v>
          </cell>
          <cell r="F10548" t="str">
            <v>yes</v>
          </cell>
        </row>
        <row r="10549">
          <cell r="A10549" t="str">
            <v>Fish Lake Run 01</v>
          </cell>
          <cell r="B10549" t="str">
            <v>Wenatchee River-Beaver Creek</v>
          </cell>
          <cell r="C10549" t="str">
            <v>Wenatchee</v>
          </cell>
          <cell r="D10549" t="str">
            <v>yes</v>
          </cell>
          <cell r="E10549" t="str">
            <v>yes</v>
          </cell>
          <cell r="F10549" t="str">
            <v>no</v>
          </cell>
        </row>
        <row r="10550">
          <cell r="A10550" t="str">
            <v>Fish Lake Run 02</v>
          </cell>
          <cell r="B10550" t="str">
            <v>Wenatchee River-Beaver Creek</v>
          </cell>
          <cell r="C10550" t="str">
            <v>Wenatchee</v>
          </cell>
          <cell r="D10550" t="str">
            <v>no</v>
          </cell>
          <cell r="E10550" t="str">
            <v>yes</v>
          </cell>
          <cell r="F10550" t="str">
            <v>no</v>
          </cell>
        </row>
        <row r="10551">
          <cell r="A10551" t="str">
            <v>Foggy Dew Creek 01</v>
          </cell>
          <cell r="B10551" t="str">
            <v>Gold Creek</v>
          </cell>
          <cell r="C10551" t="str">
            <v>Methow</v>
          </cell>
          <cell r="D10551" t="str">
            <v>yes</v>
          </cell>
          <cell r="E10551" t="str">
            <v>yes</v>
          </cell>
          <cell r="F10551" t="str">
            <v>yes</v>
          </cell>
        </row>
        <row r="10552">
          <cell r="A10552" t="str">
            <v>Foggy Dew Creek 02</v>
          </cell>
          <cell r="B10552" t="str">
            <v>Gold Creek</v>
          </cell>
          <cell r="C10552" t="str">
            <v>Methow</v>
          </cell>
          <cell r="D10552" t="str">
            <v>yes</v>
          </cell>
          <cell r="E10552" t="str">
            <v>yes</v>
          </cell>
          <cell r="F10552" t="str">
            <v>yes</v>
          </cell>
        </row>
        <row r="10553">
          <cell r="A10553" t="str">
            <v>Foggy Dew Creek 03</v>
          </cell>
          <cell r="B10553" t="str">
            <v>Gold Creek</v>
          </cell>
          <cell r="C10553" t="str">
            <v>Methow</v>
          </cell>
          <cell r="D10553" t="str">
            <v>yes</v>
          </cell>
          <cell r="E10553" t="str">
            <v>yes</v>
          </cell>
          <cell r="F10553" t="str">
            <v>yes</v>
          </cell>
        </row>
        <row r="10554">
          <cell r="A10554" t="str">
            <v>Foggy Dew Creek 04</v>
          </cell>
          <cell r="B10554" t="str">
            <v>Gold Creek</v>
          </cell>
          <cell r="C10554" t="str">
            <v>Methow</v>
          </cell>
          <cell r="D10554" t="str">
            <v>yes</v>
          </cell>
          <cell r="E10554" t="str">
            <v>yes</v>
          </cell>
          <cell r="F10554" t="str">
            <v>yes</v>
          </cell>
        </row>
        <row r="10555">
          <cell r="A10555" t="str">
            <v>Frazer Creek 01</v>
          </cell>
          <cell r="B10555" t="str">
            <v xml:space="preserve">Lower Beaver Creek </v>
          </cell>
          <cell r="C10555" t="str">
            <v>Methow</v>
          </cell>
          <cell r="D10555" t="str">
            <v>no</v>
          </cell>
          <cell r="E10555" t="str">
            <v>no</v>
          </cell>
          <cell r="F10555" t="str">
            <v>no</v>
          </cell>
        </row>
        <row r="10556">
          <cell r="A10556" t="str">
            <v>Frazer Creek 02</v>
          </cell>
          <cell r="B10556" t="str">
            <v xml:space="preserve">Lower Beaver Creek </v>
          </cell>
          <cell r="C10556" t="str">
            <v>Methow</v>
          </cell>
          <cell r="D10556" t="str">
            <v>no</v>
          </cell>
          <cell r="E10556" t="str">
            <v>no</v>
          </cell>
          <cell r="F10556" t="str">
            <v>no</v>
          </cell>
        </row>
        <row r="10557">
          <cell r="A10557" t="str">
            <v>Frazer Creek 03</v>
          </cell>
          <cell r="B10557" t="str">
            <v xml:space="preserve">Lower Beaver Creek </v>
          </cell>
          <cell r="C10557" t="str">
            <v>Methow</v>
          </cell>
          <cell r="D10557" t="str">
            <v>no</v>
          </cell>
          <cell r="E10557" t="str">
            <v>no</v>
          </cell>
          <cell r="F10557" t="str">
            <v>no</v>
          </cell>
        </row>
        <row r="10558">
          <cell r="A10558" t="str">
            <v>French Creek 01</v>
          </cell>
          <cell r="B10558" t="str">
            <v xml:space="preserve">Upper Icicle Creek </v>
          </cell>
          <cell r="C10558" t="str">
            <v>Wenatchee</v>
          </cell>
          <cell r="D10558" t="str">
            <v>no</v>
          </cell>
          <cell r="E10558" t="str">
            <v>no</v>
          </cell>
          <cell r="F10558" t="str">
            <v>yes</v>
          </cell>
        </row>
        <row r="10559">
          <cell r="A10559" t="str">
            <v>French Creek 02</v>
          </cell>
          <cell r="B10559" t="str">
            <v>French Creek (Wenatchee)</v>
          </cell>
          <cell r="C10559" t="str">
            <v>Wenatchee</v>
          </cell>
          <cell r="D10559" t="str">
            <v>no</v>
          </cell>
          <cell r="E10559" t="str">
            <v>no</v>
          </cell>
          <cell r="F10559" t="str">
            <v>yes</v>
          </cell>
        </row>
        <row r="10560">
          <cell r="A10560" t="str">
            <v>French Creek 03</v>
          </cell>
          <cell r="B10560" t="str">
            <v>French Creek (Wenatchee)</v>
          </cell>
          <cell r="C10560" t="str">
            <v>Wenatchee</v>
          </cell>
          <cell r="D10560" t="str">
            <v>no</v>
          </cell>
          <cell r="E10560" t="str">
            <v>no</v>
          </cell>
          <cell r="F10560" t="str">
            <v>yes</v>
          </cell>
        </row>
        <row r="10561">
          <cell r="A10561" t="str">
            <v>French Creek 04</v>
          </cell>
          <cell r="B10561" t="str">
            <v>French Creek (Wenatchee)</v>
          </cell>
          <cell r="C10561" t="str">
            <v>Wenatchee</v>
          </cell>
          <cell r="D10561" t="str">
            <v>no</v>
          </cell>
          <cell r="E10561" t="str">
            <v>no</v>
          </cell>
          <cell r="F10561" t="str">
            <v>yes</v>
          </cell>
        </row>
        <row r="10562">
          <cell r="A10562" t="str">
            <v>French Creek 05</v>
          </cell>
          <cell r="B10562" t="str">
            <v>French Creek (Wenatchee)</v>
          </cell>
          <cell r="C10562" t="str">
            <v>Wenatchee</v>
          </cell>
          <cell r="D10562" t="str">
            <v>no</v>
          </cell>
          <cell r="E10562" t="str">
            <v>no</v>
          </cell>
          <cell r="F10562" t="str">
            <v>yes</v>
          </cell>
        </row>
        <row r="10563">
          <cell r="A10563" t="str">
            <v>French Creek 06</v>
          </cell>
          <cell r="B10563" t="str">
            <v>French Creek (Wenatchee)</v>
          </cell>
          <cell r="C10563" t="str">
            <v>Wenatchee</v>
          </cell>
          <cell r="D10563" t="str">
            <v>no</v>
          </cell>
          <cell r="E10563" t="str">
            <v>no</v>
          </cell>
          <cell r="F10563" t="str">
            <v>yes</v>
          </cell>
        </row>
        <row r="10564">
          <cell r="A10564" t="str">
            <v>Freund Creek 01</v>
          </cell>
          <cell r="B10564" t="str">
            <v>Chumstick Creek</v>
          </cell>
          <cell r="C10564" t="str">
            <v>Wenatchee</v>
          </cell>
          <cell r="D10564" t="str">
            <v>no</v>
          </cell>
          <cell r="E10564" t="str">
            <v>yes</v>
          </cell>
          <cell r="F10564" t="str">
            <v>no</v>
          </cell>
        </row>
        <row r="10565">
          <cell r="A10565" t="str">
            <v>Gate Creek 01</v>
          </cell>
          <cell r="B10565" t="str">
            <v xml:space="preserve">Lower Chiwawa River </v>
          </cell>
          <cell r="C10565" t="str">
            <v>Wenatchee</v>
          </cell>
          <cell r="D10565" t="str">
            <v>no</v>
          </cell>
          <cell r="E10565" t="str">
            <v>yes</v>
          </cell>
          <cell r="F10565" t="str">
            <v>no</v>
          </cell>
        </row>
        <row r="10566">
          <cell r="A10566" t="str">
            <v>Gill Creek 01</v>
          </cell>
          <cell r="B10566" t="str">
            <v xml:space="preserve">Lower Nason Creek </v>
          </cell>
          <cell r="C10566" t="str">
            <v>Wenatchee</v>
          </cell>
          <cell r="D10566" t="str">
            <v>no</v>
          </cell>
          <cell r="E10566" t="str">
            <v>yes</v>
          </cell>
          <cell r="F10566" t="str">
            <v>no</v>
          </cell>
        </row>
        <row r="10567">
          <cell r="A10567" t="str">
            <v>Goat Creek 01</v>
          </cell>
          <cell r="B10567" t="str">
            <v xml:space="preserve">Goat Creek </v>
          </cell>
          <cell r="C10567" t="str">
            <v>Methow</v>
          </cell>
          <cell r="D10567" t="str">
            <v>yes</v>
          </cell>
          <cell r="E10567" t="str">
            <v>yes</v>
          </cell>
          <cell r="F10567" t="str">
            <v>yes</v>
          </cell>
        </row>
        <row r="10568">
          <cell r="A10568" t="str">
            <v>Goat Creek 02</v>
          </cell>
          <cell r="B10568" t="str">
            <v xml:space="preserve">Goat Creek </v>
          </cell>
          <cell r="C10568" t="str">
            <v>Methow</v>
          </cell>
          <cell r="D10568" t="str">
            <v>yes</v>
          </cell>
          <cell r="E10568" t="str">
            <v>yes</v>
          </cell>
          <cell r="F10568" t="str">
            <v>yes</v>
          </cell>
        </row>
        <row r="10569">
          <cell r="A10569" t="str">
            <v>Goat Creek 03</v>
          </cell>
          <cell r="B10569" t="str">
            <v xml:space="preserve">Goat Creek </v>
          </cell>
          <cell r="C10569" t="str">
            <v>Methow</v>
          </cell>
          <cell r="D10569" t="str">
            <v>yes</v>
          </cell>
          <cell r="E10569" t="str">
            <v>no</v>
          </cell>
          <cell r="F10569" t="str">
            <v>yes</v>
          </cell>
        </row>
        <row r="10570">
          <cell r="A10570" t="str">
            <v>Goat Creek 04</v>
          </cell>
          <cell r="B10570" t="str">
            <v xml:space="preserve">Goat Creek </v>
          </cell>
          <cell r="C10570" t="str">
            <v>Methow</v>
          </cell>
          <cell r="D10570" t="str">
            <v>no</v>
          </cell>
          <cell r="E10570" t="str">
            <v>no</v>
          </cell>
          <cell r="F10570" t="str">
            <v>yes</v>
          </cell>
        </row>
        <row r="10571">
          <cell r="A10571" t="str">
            <v>Goat Creek 05</v>
          </cell>
          <cell r="B10571" t="str">
            <v xml:space="preserve">Goat Creek </v>
          </cell>
          <cell r="C10571" t="str">
            <v>Methow</v>
          </cell>
          <cell r="D10571" t="str">
            <v>no</v>
          </cell>
          <cell r="E10571" t="str">
            <v>no</v>
          </cell>
          <cell r="F10571" t="str">
            <v>yes</v>
          </cell>
        </row>
        <row r="10572">
          <cell r="A10572" t="str">
            <v>Goat Creek 06</v>
          </cell>
          <cell r="B10572" t="str">
            <v xml:space="preserve">Goat Creek </v>
          </cell>
          <cell r="C10572" t="str">
            <v>Methow</v>
          </cell>
          <cell r="D10572" t="str">
            <v>no</v>
          </cell>
          <cell r="E10572" t="str">
            <v>no</v>
          </cell>
          <cell r="F10572" t="str">
            <v>yes</v>
          </cell>
        </row>
        <row r="10573">
          <cell r="A10573" t="str">
            <v>Goat Creek 07</v>
          </cell>
          <cell r="B10573" t="str">
            <v xml:space="preserve">Goat Creek </v>
          </cell>
          <cell r="C10573" t="str">
            <v>Methow</v>
          </cell>
          <cell r="D10573" t="str">
            <v>no</v>
          </cell>
          <cell r="E10573" t="str">
            <v>no</v>
          </cell>
          <cell r="F10573" t="str">
            <v>yes</v>
          </cell>
        </row>
        <row r="10574">
          <cell r="A10574" t="str">
            <v>Goat Creek 08</v>
          </cell>
          <cell r="B10574" t="str">
            <v xml:space="preserve">Goat Creek </v>
          </cell>
          <cell r="C10574" t="str">
            <v>Methow</v>
          </cell>
          <cell r="D10574" t="str">
            <v>no</v>
          </cell>
          <cell r="E10574" t="str">
            <v>no</v>
          </cell>
          <cell r="F10574" t="str">
            <v>yes</v>
          </cell>
        </row>
        <row r="10575">
          <cell r="A10575" t="str">
            <v>Goat Creek 09</v>
          </cell>
          <cell r="B10575" t="str">
            <v xml:space="preserve">Goat Creek </v>
          </cell>
          <cell r="C10575" t="str">
            <v>Methow</v>
          </cell>
          <cell r="D10575" t="str">
            <v>no</v>
          </cell>
          <cell r="E10575" t="str">
            <v>no</v>
          </cell>
          <cell r="F10575" t="str">
            <v>yes</v>
          </cell>
        </row>
        <row r="10576">
          <cell r="A10576" t="str">
            <v>Gold Creek 01</v>
          </cell>
          <cell r="B10576" t="str">
            <v>Methow River-Texas Creek</v>
          </cell>
          <cell r="C10576" t="str">
            <v>Methow</v>
          </cell>
          <cell r="D10576" t="str">
            <v>yes</v>
          </cell>
          <cell r="E10576" t="str">
            <v>yes</v>
          </cell>
          <cell r="F10576" t="str">
            <v>yes</v>
          </cell>
        </row>
        <row r="10577">
          <cell r="A10577" t="str">
            <v>Gold Creek 02</v>
          </cell>
          <cell r="B10577" t="str">
            <v>Gold Creek</v>
          </cell>
          <cell r="C10577" t="str">
            <v>Methow</v>
          </cell>
          <cell r="D10577" t="str">
            <v>no</v>
          </cell>
          <cell r="E10577" t="str">
            <v>yes</v>
          </cell>
          <cell r="F10577" t="str">
            <v>no</v>
          </cell>
        </row>
        <row r="10578">
          <cell r="A10578" t="str">
            <v>Gold Creek 03</v>
          </cell>
          <cell r="B10578" t="str">
            <v>Gold Creek</v>
          </cell>
          <cell r="C10578" t="str">
            <v>Methow</v>
          </cell>
          <cell r="D10578" t="str">
            <v>yes</v>
          </cell>
          <cell r="E10578" t="str">
            <v>yes</v>
          </cell>
          <cell r="F10578" t="str">
            <v>yes</v>
          </cell>
        </row>
        <row r="10579">
          <cell r="A10579" t="str">
            <v>Gold Creek 04</v>
          </cell>
          <cell r="B10579" t="str">
            <v>Gold Creek</v>
          </cell>
          <cell r="C10579" t="str">
            <v>Methow</v>
          </cell>
          <cell r="D10579" t="str">
            <v>yes</v>
          </cell>
          <cell r="E10579" t="str">
            <v>yes</v>
          </cell>
          <cell r="F10579" t="str">
            <v>yes</v>
          </cell>
        </row>
        <row r="10580">
          <cell r="A10580" t="str">
            <v>Gold Creek 05</v>
          </cell>
          <cell r="B10580" t="str">
            <v>Gold Creek</v>
          </cell>
          <cell r="C10580" t="str">
            <v>Methow</v>
          </cell>
          <cell r="D10580" t="str">
            <v>yes</v>
          </cell>
          <cell r="E10580" t="str">
            <v>yes</v>
          </cell>
          <cell r="F10580" t="str">
            <v>yes</v>
          </cell>
        </row>
        <row r="10581">
          <cell r="A10581" t="str">
            <v>Gold Creek North Fork 01</v>
          </cell>
          <cell r="B10581" t="str">
            <v>Gold Creek</v>
          </cell>
          <cell r="C10581" t="str">
            <v>Methow</v>
          </cell>
          <cell r="D10581" t="str">
            <v>yes</v>
          </cell>
          <cell r="E10581" t="str">
            <v>yes</v>
          </cell>
          <cell r="F10581" t="str">
            <v>yes</v>
          </cell>
        </row>
        <row r="10582">
          <cell r="A10582" t="str">
            <v>Gold Creek South Fork 01</v>
          </cell>
          <cell r="B10582" t="str">
            <v xml:space="preserve">South Fork Gold Creek </v>
          </cell>
          <cell r="C10582" t="str">
            <v>Methow</v>
          </cell>
          <cell r="D10582" t="str">
            <v>yes</v>
          </cell>
          <cell r="E10582" t="str">
            <v>yes</v>
          </cell>
          <cell r="F10582" t="str">
            <v>yes</v>
          </cell>
        </row>
        <row r="10583">
          <cell r="A10583" t="str">
            <v>Gold Creek South Fork 02</v>
          </cell>
          <cell r="B10583" t="str">
            <v xml:space="preserve">South Fork Gold Creek </v>
          </cell>
          <cell r="C10583" t="str">
            <v>Methow</v>
          </cell>
          <cell r="D10583" t="str">
            <v>yes</v>
          </cell>
          <cell r="E10583" t="str">
            <v>yes</v>
          </cell>
          <cell r="F10583" t="str">
            <v>yes</v>
          </cell>
        </row>
        <row r="10584">
          <cell r="A10584" t="str">
            <v>Gold Creek South Fork 03</v>
          </cell>
          <cell r="B10584" t="str">
            <v xml:space="preserve">South Fork Gold Creek </v>
          </cell>
          <cell r="C10584" t="str">
            <v>Methow</v>
          </cell>
          <cell r="D10584" t="str">
            <v>yes</v>
          </cell>
          <cell r="E10584" t="str">
            <v>yes</v>
          </cell>
          <cell r="F10584" t="str">
            <v>yes</v>
          </cell>
        </row>
        <row r="10585">
          <cell r="A10585" t="str">
            <v>Gold Creek South Fork 04</v>
          </cell>
          <cell r="B10585" t="str">
            <v xml:space="preserve">South Fork Gold Creek </v>
          </cell>
          <cell r="C10585" t="str">
            <v>Methow</v>
          </cell>
          <cell r="D10585" t="str">
            <v>no</v>
          </cell>
          <cell r="E10585" t="str">
            <v>no</v>
          </cell>
          <cell r="F10585" t="str">
            <v>yes</v>
          </cell>
        </row>
        <row r="10586">
          <cell r="A10586" t="str">
            <v>Goose Creek 01</v>
          </cell>
          <cell r="B10586" t="str">
            <v xml:space="preserve">Lower Chiwawa River </v>
          </cell>
          <cell r="C10586" t="str">
            <v>Wenatchee</v>
          </cell>
          <cell r="D10586" t="str">
            <v>yes</v>
          </cell>
          <cell r="E10586" t="str">
            <v>yes</v>
          </cell>
          <cell r="F10586" t="str">
            <v>no</v>
          </cell>
        </row>
        <row r="10587">
          <cell r="A10587" t="str">
            <v>Hancock Creek 01</v>
          </cell>
          <cell r="B10587" t="str">
            <v>Methow River-Fawn Creek</v>
          </cell>
          <cell r="C10587" t="str">
            <v>Methow</v>
          </cell>
          <cell r="D10587" t="str">
            <v>yes</v>
          </cell>
          <cell r="E10587" t="str">
            <v>yes</v>
          </cell>
          <cell r="F10587" t="str">
            <v>yes</v>
          </cell>
        </row>
        <row r="10588">
          <cell r="A10588" t="str">
            <v>Hansel Creek 01</v>
          </cell>
          <cell r="B10588" t="str">
            <v xml:space="preserve">Lower Peshastin Creek </v>
          </cell>
          <cell r="C10588" t="str">
            <v>Wenatchee</v>
          </cell>
          <cell r="D10588" t="str">
            <v>no</v>
          </cell>
          <cell r="E10588" t="str">
            <v>yes</v>
          </cell>
          <cell r="F10588" t="str">
            <v>no</v>
          </cell>
        </row>
        <row r="10589">
          <cell r="A10589" t="str">
            <v>Henry Creek 01</v>
          </cell>
          <cell r="B10589" t="str">
            <v xml:space="preserve">Upper Nason Creek </v>
          </cell>
          <cell r="C10589" t="str">
            <v>Wenatchee</v>
          </cell>
          <cell r="D10589" t="str">
            <v>no</v>
          </cell>
          <cell r="E10589" t="str">
            <v>no</v>
          </cell>
          <cell r="F10589" t="str">
            <v>yes</v>
          </cell>
        </row>
        <row r="10590">
          <cell r="A10590" t="str">
            <v>Hornet Creek 01</v>
          </cell>
          <cell r="B10590" t="str">
            <v xml:space="preserve">Lower Mad River </v>
          </cell>
          <cell r="C10590" t="str">
            <v>Entiat</v>
          </cell>
          <cell r="D10590" t="str">
            <v>yes</v>
          </cell>
          <cell r="E10590" t="str">
            <v>yes</v>
          </cell>
          <cell r="F10590" t="str">
            <v>yes</v>
          </cell>
        </row>
        <row r="10591">
          <cell r="A10591" t="str">
            <v>Hornet Creek 02</v>
          </cell>
          <cell r="B10591" t="str">
            <v xml:space="preserve">Lower Mad River </v>
          </cell>
          <cell r="C10591" t="str">
            <v>Entiat</v>
          </cell>
          <cell r="D10591" t="str">
            <v>no</v>
          </cell>
          <cell r="E10591" t="str">
            <v>yes</v>
          </cell>
          <cell r="F10591" t="str">
            <v>no</v>
          </cell>
        </row>
        <row r="10592">
          <cell r="A10592" t="str">
            <v>Hornet Draw 01</v>
          </cell>
          <cell r="B10592" t="str">
            <v xml:space="preserve">Libby Creek </v>
          </cell>
          <cell r="C10592" t="str">
            <v>Methow</v>
          </cell>
          <cell r="D10592" t="str">
            <v>no</v>
          </cell>
          <cell r="E10592" t="str">
            <v>yes</v>
          </cell>
          <cell r="F10592" t="str">
            <v>no</v>
          </cell>
        </row>
        <row r="10593">
          <cell r="A10593" t="str">
            <v>Icicle Creek Lower 01</v>
          </cell>
          <cell r="B10593" t="str">
            <v xml:space="preserve">Lower Icicle Creek </v>
          </cell>
          <cell r="C10593" t="str">
            <v>Wenatchee</v>
          </cell>
          <cell r="D10593" t="str">
            <v>yes</v>
          </cell>
          <cell r="E10593" t="str">
            <v>yes</v>
          </cell>
          <cell r="F10593" t="str">
            <v>yes</v>
          </cell>
        </row>
        <row r="10594">
          <cell r="A10594" t="str">
            <v>Icicle Creek Lower 02</v>
          </cell>
          <cell r="B10594" t="str">
            <v xml:space="preserve">Lower Icicle Creek </v>
          </cell>
          <cell r="C10594" t="str">
            <v>Wenatchee</v>
          </cell>
          <cell r="D10594" t="str">
            <v>yes</v>
          </cell>
          <cell r="E10594" t="str">
            <v>yes</v>
          </cell>
          <cell r="F10594" t="str">
            <v>yes</v>
          </cell>
        </row>
        <row r="10595">
          <cell r="A10595" t="str">
            <v>Icicle Creek Lower 03</v>
          </cell>
          <cell r="B10595" t="str">
            <v xml:space="preserve">Lower Icicle Creek </v>
          </cell>
          <cell r="C10595" t="str">
            <v>Wenatchee</v>
          </cell>
          <cell r="D10595" t="str">
            <v>yes</v>
          </cell>
          <cell r="E10595" t="str">
            <v>yes</v>
          </cell>
          <cell r="F10595" t="str">
            <v>yes</v>
          </cell>
        </row>
        <row r="10596">
          <cell r="A10596" t="str">
            <v>Icicle Creek Lower 04</v>
          </cell>
          <cell r="B10596" t="str">
            <v xml:space="preserve">Lower Icicle Creek </v>
          </cell>
          <cell r="C10596" t="str">
            <v>Wenatchee</v>
          </cell>
          <cell r="D10596" t="str">
            <v>yes</v>
          </cell>
          <cell r="E10596" t="str">
            <v>yes</v>
          </cell>
          <cell r="F10596" t="str">
            <v>yes</v>
          </cell>
        </row>
        <row r="10597">
          <cell r="A10597" t="str">
            <v>Icicle Creek Lower 05</v>
          </cell>
          <cell r="B10597" t="str">
            <v xml:space="preserve">Lower Icicle Creek </v>
          </cell>
          <cell r="C10597" t="str">
            <v>Wenatchee</v>
          </cell>
          <cell r="D10597" t="str">
            <v>yes</v>
          </cell>
          <cell r="E10597" t="str">
            <v>yes</v>
          </cell>
          <cell r="F10597" t="str">
            <v>yes</v>
          </cell>
        </row>
        <row r="10598">
          <cell r="A10598" t="str">
            <v>Icicle Creek Lower 06</v>
          </cell>
          <cell r="B10598" t="str">
            <v xml:space="preserve">Lower Icicle Creek </v>
          </cell>
          <cell r="C10598" t="str">
            <v>Wenatchee</v>
          </cell>
          <cell r="D10598" t="str">
            <v>no</v>
          </cell>
          <cell r="E10598" t="str">
            <v>no</v>
          </cell>
          <cell r="F10598" t="str">
            <v>yes</v>
          </cell>
        </row>
        <row r="10599">
          <cell r="A10599" t="str">
            <v>Icicle Creek Lower 07</v>
          </cell>
          <cell r="B10599" t="str">
            <v xml:space="preserve">Lower Icicle Creek </v>
          </cell>
          <cell r="C10599" t="str">
            <v>Wenatchee</v>
          </cell>
          <cell r="D10599" t="str">
            <v>no</v>
          </cell>
          <cell r="E10599" t="str">
            <v>no</v>
          </cell>
          <cell r="F10599" t="str">
            <v>yes</v>
          </cell>
        </row>
        <row r="10600">
          <cell r="A10600" t="str">
            <v>Icicle Creek Lower 08</v>
          </cell>
          <cell r="B10600" t="str">
            <v xml:space="preserve">Lower Icicle Creek </v>
          </cell>
          <cell r="C10600" t="str">
            <v>Wenatchee</v>
          </cell>
          <cell r="D10600" t="str">
            <v>no</v>
          </cell>
          <cell r="E10600" t="str">
            <v>no</v>
          </cell>
          <cell r="F10600" t="str">
            <v>yes</v>
          </cell>
        </row>
        <row r="10601">
          <cell r="A10601" t="str">
            <v>Icicle Creek Middle 01</v>
          </cell>
          <cell r="B10601" t="str">
            <v xml:space="preserve">Middle Icicle Creek </v>
          </cell>
          <cell r="C10601" t="str">
            <v>Wenatchee</v>
          </cell>
          <cell r="D10601" t="str">
            <v>no</v>
          </cell>
          <cell r="E10601" t="str">
            <v>no</v>
          </cell>
          <cell r="F10601" t="str">
            <v>yes</v>
          </cell>
        </row>
        <row r="10602">
          <cell r="A10602" t="str">
            <v>Icicle Creek Middle 02</v>
          </cell>
          <cell r="B10602" t="str">
            <v xml:space="preserve">Middle Icicle Creek </v>
          </cell>
          <cell r="C10602" t="str">
            <v>Wenatchee</v>
          </cell>
          <cell r="D10602" t="str">
            <v>no</v>
          </cell>
          <cell r="E10602" t="str">
            <v>no</v>
          </cell>
          <cell r="F10602" t="str">
            <v>yes</v>
          </cell>
        </row>
        <row r="10603">
          <cell r="A10603" t="str">
            <v>Icicle Creek Middle 03</v>
          </cell>
          <cell r="B10603" t="str">
            <v xml:space="preserve">Middle Icicle Creek </v>
          </cell>
          <cell r="C10603" t="str">
            <v>Wenatchee</v>
          </cell>
          <cell r="D10603" t="str">
            <v>no</v>
          </cell>
          <cell r="E10603" t="str">
            <v>no</v>
          </cell>
          <cell r="F10603" t="str">
            <v>yes</v>
          </cell>
        </row>
        <row r="10604">
          <cell r="A10604" t="str">
            <v>Icicle Creek Middle 04</v>
          </cell>
          <cell r="B10604" t="str">
            <v xml:space="preserve">Middle Icicle Creek </v>
          </cell>
          <cell r="C10604" t="str">
            <v>Wenatchee</v>
          </cell>
          <cell r="D10604" t="str">
            <v>no</v>
          </cell>
          <cell r="E10604" t="str">
            <v>no</v>
          </cell>
          <cell r="F10604" t="str">
            <v>yes</v>
          </cell>
        </row>
        <row r="10605">
          <cell r="A10605" t="str">
            <v>Icicle Creek Middle 05</v>
          </cell>
          <cell r="B10605" t="str">
            <v xml:space="preserve">Middle Icicle Creek </v>
          </cell>
          <cell r="C10605" t="str">
            <v>Wenatchee</v>
          </cell>
          <cell r="D10605" t="str">
            <v>no</v>
          </cell>
          <cell r="E10605" t="str">
            <v>no</v>
          </cell>
          <cell r="F10605" t="str">
            <v>yes</v>
          </cell>
        </row>
        <row r="10606">
          <cell r="A10606" t="str">
            <v>Icicle Creek Middle 06</v>
          </cell>
          <cell r="B10606" t="str">
            <v xml:space="preserve">Middle Icicle Creek </v>
          </cell>
          <cell r="C10606" t="str">
            <v>Wenatchee</v>
          </cell>
          <cell r="D10606" t="str">
            <v>no</v>
          </cell>
          <cell r="E10606" t="str">
            <v>no</v>
          </cell>
          <cell r="F10606" t="str">
            <v>yes</v>
          </cell>
        </row>
        <row r="10607">
          <cell r="A10607" t="str">
            <v>Icicle Creek Middle 07</v>
          </cell>
          <cell r="B10607" t="str">
            <v xml:space="preserve">Middle Icicle Creek </v>
          </cell>
          <cell r="C10607" t="str">
            <v>Wenatchee</v>
          </cell>
          <cell r="D10607" t="str">
            <v>no</v>
          </cell>
          <cell r="E10607" t="str">
            <v>no</v>
          </cell>
          <cell r="F10607" t="str">
            <v>yes</v>
          </cell>
        </row>
        <row r="10608">
          <cell r="A10608" t="str">
            <v>Icicle Creek Middle 08</v>
          </cell>
          <cell r="B10608" t="str">
            <v xml:space="preserve">Middle Icicle Creek </v>
          </cell>
          <cell r="C10608" t="str">
            <v>Wenatchee</v>
          </cell>
          <cell r="D10608" t="str">
            <v>no</v>
          </cell>
          <cell r="E10608" t="str">
            <v>no</v>
          </cell>
          <cell r="F10608" t="str">
            <v>yes</v>
          </cell>
        </row>
        <row r="10609">
          <cell r="A10609" t="str">
            <v>Icicle Creek Middle 09</v>
          </cell>
          <cell r="B10609" t="str">
            <v xml:space="preserve">Middle Icicle Creek </v>
          </cell>
          <cell r="C10609" t="str">
            <v>Wenatchee</v>
          </cell>
          <cell r="D10609" t="str">
            <v>no</v>
          </cell>
          <cell r="E10609" t="str">
            <v>no</v>
          </cell>
          <cell r="F10609" t="str">
            <v>yes</v>
          </cell>
        </row>
        <row r="10610">
          <cell r="A10610" t="str">
            <v>Icicle Creek Middle 10</v>
          </cell>
          <cell r="B10610" t="str">
            <v xml:space="preserve">Middle Icicle Creek </v>
          </cell>
          <cell r="C10610" t="str">
            <v>Wenatchee</v>
          </cell>
          <cell r="D10610" t="str">
            <v>no</v>
          </cell>
          <cell r="E10610" t="str">
            <v>no</v>
          </cell>
          <cell r="F10610" t="str">
            <v>yes</v>
          </cell>
        </row>
        <row r="10611">
          <cell r="A10611" t="str">
            <v>Icicle Creek Middle 11</v>
          </cell>
          <cell r="B10611" t="str">
            <v xml:space="preserve">Upper Icicle Creek </v>
          </cell>
          <cell r="C10611" t="str">
            <v>Wenatchee</v>
          </cell>
          <cell r="D10611" t="str">
            <v>no</v>
          </cell>
          <cell r="E10611" t="str">
            <v>no</v>
          </cell>
          <cell r="F10611" t="str">
            <v>yes</v>
          </cell>
        </row>
        <row r="10612">
          <cell r="A10612" t="str">
            <v>Icicle Creek Upper 01</v>
          </cell>
          <cell r="B10612" t="str">
            <v xml:space="preserve">Upper Icicle Creek </v>
          </cell>
          <cell r="C10612" t="str">
            <v>Wenatchee</v>
          </cell>
          <cell r="D10612" t="str">
            <v>no</v>
          </cell>
          <cell r="E10612" t="str">
            <v>no</v>
          </cell>
          <cell r="F10612" t="str">
            <v>yes</v>
          </cell>
        </row>
        <row r="10613">
          <cell r="A10613" t="str">
            <v>Icicle Creek Upper 02</v>
          </cell>
          <cell r="B10613" t="str">
            <v xml:space="preserve">Upper Icicle Creek </v>
          </cell>
          <cell r="C10613" t="str">
            <v>Wenatchee</v>
          </cell>
          <cell r="D10613" t="str">
            <v>no</v>
          </cell>
          <cell r="E10613" t="str">
            <v>no</v>
          </cell>
          <cell r="F10613" t="str">
            <v>yes</v>
          </cell>
        </row>
        <row r="10614">
          <cell r="A10614" t="str">
            <v>Icicle Creek Upper 03</v>
          </cell>
          <cell r="B10614" t="str">
            <v xml:space="preserve">Upper Icicle Creek </v>
          </cell>
          <cell r="C10614" t="str">
            <v>Wenatchee</v>
          </cell>
          <cell r="D10614" t="str">
            <v>no</v>
          </cell>
          <cell r="E10614" t="str">
            <v>no</v>
          </cell>
          <cell r="F10614" t="str">
            <v>yes</v>
          </cell>
        </row>
        <row r="10615">
          <cell r="A10615" t="str">
            <v>Icicle Creek Upper 04</v>
          </cell>
          <cell r="B10615" t="str">
            <v xml:space="preserve">Upper Icicle Creek </v>
          </cell>
          <cell r="C10615" t="str">
            <v>Wenatchee</v>
          </cell>
          <cell r="D10615" t="str">
            <v>no</v>
          </cell>
          <cell r="E10615" t="str">
            <v>no</v>
          </cell>
          <cell r="F10615" t="str">
            <v>yes</v>
          </cell>
        </row>
        <row r="10616">
          <cell r="A10616" t="str">
            <v>Icicle Creek Upper 05</v>
          </cell>
          <cell r="B10616" t="str">
            <v xml:space="preserve">Upper Icicle Creek </v>
          </cell>
          <cell r="C10616" t="str">
            <v>Wenatchee</v>
          </cell>
          <cell r="D10616" t="str">
            <v>no</v>
          </cell>
          <cell r="E10616" t="str">
            <v>no</v>
          </cell>
          <cell r="F10616" t="str">
            <v>no</v>
          </cell>
        </row>
        <row r="10617">
          <cell r="A10617" t="str">
            <v>Indian Creek 01</v>
          </cell>
          <cell r="B10617" t="str">
            <v xml:space="preserve">Tillicum Creek </v>
          </cell>
          <cell r="C10617" t="str">
            <v>Entiat</v>
          </cell>
          <cell r="D10617" t="str">
            <v>no</v>
          </cell>
          <cell r="E10617" t="str">
            <v>yes</v>
          </cell>
          <cell r="F10617" t="str">
            <v>no</v>
          </cell>
        </row>
        <row r="10618">
          <cell r="A10618" t="str">
            <v>Ingalls Creek 01</v>
          </cell>
          <cell r="B10618" t="str">
            <v xml:space="preserve">Upper Peshastin Creek </v>
          </cell>
          <cell r="C10618" t="str">
            <v>Wenatchee</v>
          </cell>
          <cell r="D10618" t="str">
            <v>yes</v>
          </cell>
          <cell r="E10618" t="str">
            <v>yes</v>
          </cell>
          <cell r="F10618" t="str">
            <v>yes</v>
          </cell>
        </row>
        <row r="10619">
          <cell r="A10619" t="str">
            <v>Ingalls Creek 02</v>
          </cell>
          <cell r="B10619" t="str">
            <v xml:space="preserve">Ingalls Creek </v>
          </cell>
          <cell r="C10619" t="str">
            <v>Wenatchee</v>
          </cell>
          <cell r="D10619" t="str">
            <v>yes</v>
          </cell>
          <cell r="E10619" t="str">
            <v>yes</v>
          </cell>
          <cell r="F10619" t="str">
            <v>yes</v>
          </cell>
        </row>
        <row r="10620">
          <cell r="A10620" t="str">
            <v>Ingalls Creek 03</v>
          </cell>
          <cell r="B10620" t="str">
            <v xml:space="preserve">Ingalls Creek </v>
          </cell>
          <cell r="C10620" t="str">
            <v>Wenatchee</v>
          </cell>
          <cell r="D10620" t="str">
            <v>no</v>
          </cell>
          <cell r="E10620" t="str">
            <v>no</v>
          </cell>
          <cell r="F10620" t="str">
            <v>yes</v>
          </cell>
        </row>
        <row r="10621">
          <cell r="A10621" t="str">
            <v>Jack Creek 01</v>
          </cell>
          <cell r="B10621" t="str">
            <v xml:space="preserve">Jack Creek </v>
          </cell>
          <cell r="C10621" t="str">
            <v>Wenatchee</v>
          </cell>
          <cell r="D10621" t="str">
            <v>no</v>
          </cell>
          <cell r="E10621" t="str">
            <v>no</v>
          </cell>
          <cell r="F10621" t="str">
            <v>yes</v>
          </cell>
        </row>
        <row r="10622">
          <cell r="A10622" t="str">
            <v>Johnson Creek 01</v>
          </cell>
          <cell r="B10622" t="str">
            <v>Johnson Creek</v>
          </cell>
          <cell r="C10622" t="str">
            <v>Okanogan</v>
          </cell>
          <cell r="D10622" t="str">
            <v>no</v>
          </cell>
          <cell r="E10622" t="str">
            <v>yes</v>
          </cell>
          <cell r="F10622" t="str">
            <v>no</v>
          </cell>
        </row>
        <row r="10623">
          <cell r="A10623" t="str">
            <v>Johnson Creek 02</v>
          </cell>
          <cell r="B10623" t="str">
            <v>Johnson Creek</v>
          </cell>
          <cell r="C10623" t="str">
            <v>Okanogan</v>
          </cell>
          <cell r="D10623" t="str">
            <v>no</v>
          </cell>
          <cell r="E10623" t="str">
            <v>yes</v>
          </cell>
          <cell r="F10623" t="str">
            <v>no</v>
          </cell>
        </row>
        <row r="10624">
          <cell r="A10624" t="str">
            <v>Johnson Creek 03</v>
          </cell>
          <cell r="B10624" t="str">
            <v>Johnson Creek</v>
          </cell>
          <cell r="C10624" t="str">
            <v>Okanogan</v>
          </cell>
          <cell r="D10624" t="str">
            <v>no</v>
          </cell>
          <cell r="E10624" t="str">
            <v>yes</v>
          </cell>
          <cell r="F10624" t="str">
            <v>no</v>
          </cell>
        </row>
        <row r="10625">
          <cell r="A10625" t="str">
            <v>Johnson Creek 04</v>
          </cell>
          <cell r="B10625" t="str">
            <v>Johnson Creek</v>
          </cell>
          <cell r="C10625" t="str">
            <v>Okanogan</v>
          </cell>
          <cell r="D10625" t="str">
            <v>no</v>
          </cell>
          <cell r="E10625" t="str">
            <v>yes</v>
          </cell>
          <cell r="F10625" t="str">
            <v>no</v>
          </cell>
        </row>
        <row r="10626">
          <cell r="A10626" t="str">
            <v>Johnson Creek 05</v>
          </cell>
          <cell r="B10626" t="str">
            <v>Johnson Creek</v>
          </cell>
          <cell r="C10626" t="str">
            <v>Okanogan</v>
          </cell>
          <cell r="D10626" t="str">
            <v>no</v>
          </cell>
          <cell r="E10626" t="str">
            <v>yes</v>
          </cell>
          <cell r="F10626" t="str">
            <v>no</v>
          </cell>
        </row>
        <row r="10627">
          <cell r="A10627" t="str">
            <v>Johnson Creek 06</v>
          </cell>
          <cell r="B10627" t="str">
            <v>Johnson Creek</v>
          </cell>
          <cell r="C10627" t="str">
            <v>Okanogan</v>
          </cell>
          <cell r="D10627" t="str">
            <v>no</v>
          </cell>
          <cell r="E10627" t="str">
            <v>yes</v>
          </cell>
          <cell r="F10627" t="str">
            <v>no</v>
          </cell>
        </row>
        <row r="10628">
          <cell r="A10628" t="str">
            <v>Johnson Creek 07</v>
          </cell>
          <cell r="B10628" t="str">
            <v>Johnson Creek</v>
          </cell>
          <cell r="C10628" t="str">
            <v>Okanogan</v>
          </cell>
          <cell r="D10628" t="str">
            <v>no</v>
          </cell>
          <cell r="E10628" t="str">
            <v>yes</v>
          </cell>
          <cell r="F10628" t="str">
            <v>no</v>
          </cell>
        </row>
        <row r="10629">
          <cell r="A10629" t="str">
            <v>Johnson Creek 08</v>
          </cell>
          <cell r="B10629" t="str">
            <v>Johnson Creek</v>
          </cell>
          <cell r="C10629" t="str">
            <v>Okanogan</v>
          </cell>
          <cell r="D10629" t="str">
            <v>no</v>
          </cell>
          <cell r="E10629" t="str">
            <v>yes</v>
          </cell>
          <cell r="F10629" t="str">
            <v>no</v>
          </cell>
        </row>
        <row r="10630">
          <cell r="A10630" t="str">
            <v>Kahler Creek 01</v>
          </cell>
          <cell r="B10630" t="str">
            <v xml:space="preserve">Lower Nason Creek </v>
          </cell>
          <cell r="C10630" t="str">
            <v>Wenatchee</v>
          </cell>
          <cell r="D10630" t="str">
            <v>yes</v>
          </cell>
          <cell r="E10630" t="str">
            <v>yes</v>
          </cell>
          <cell r="F10630" t="str">
            <v>no</v>
          </cell>
        </row>
        <row r="10631">
          <cell r="A10631" t="str">
            <v>Kloochman Creek 01</v>
          </cell>
          <cell r="B10631" t="str">
            <v xml:space="preserve">Tillicum Creek </v>
          </cell>
          <cell r="C10631" t="str">
            <v>Entiat</v>
          </cell>
          <cell r="D10631" t="str">
            <v>no</v>
          </cell>
          <cell r="E10631" t="str">
            <v>yes</v>
          </cell>
          <cell r="F10631" t="str">
            <v>no</v>
          </cell>
        </row>
        <row r="10632">
          <cell r="A10632" t="str">
            <v>Lake Creek Entiat 01</v>
          </cell>
          <cell r="B10632" t="str">
            <v>Entiat River-Lake Creek</v>
          </cell>
          <cell r="C10632" t="str">
            <v>Entiat</v>
          </cell>
          <cell r="D10632" t="str">
            <v>no</v>
          </cell>
          <cell r="E10632" t="str">
            <v>no</v>
          </cell>
          <cell r="F10632" t="str">
            <v>yes</v>
          </cell>
        </row>
        <row r="10633">
          <cell r="A10633" t="str">
            <v>Lake Creek Methow 01</v>
          </cell>
          <cell r="B10633" t="str">
            <v>Lake Creek (Methow)</v>
          </cell>
          <cell r="C10633" t="str">
            <v>Methow</v>
          </cell>
          <cell r="D10633" t="str">
            <v>yes</v>
          </cell>
          <cell r="E10633" t="str">
            <v>yes</v>
          </cell>
          <cell r="F10633" t="str">
            <v>yes</v>
          </cell>
        </row>
        <row r="10634">
          <cell r="A10634" t="str">
            <v>Lake Creek Methow 02</v>
          </cell>
          <cell r="B10634" t="str">
            <v>Lake Creek (Methow)</v>
          </cell>
          <cell r="C10634" t="str">
            <v>Methow</v>
          </cell>
          <cell r="D10634" t="str">
            <v>no</v>
          </cell>
          <cell r="E10634" t="str">
            <v>yes</v>
          </cell>
          <cell r="F10634" t="str">
            <v>yes</v>
          </cell>
        </row>
        <row r="10635">
          <cell r="A10635" t="str">
            <v>Lake Creek Methow 03</v>
          </cell>
          <cell r="B10635" t="str">
            <v>Lake Creek (Methow)</v>
          </cell>
          <cell r="C10635" t="str">
            <v>Methow</v>
          </cell>
          <cell r="D10635" t="str">
            <v>no</v>
          </cell>
          <cell r="E10635" t="str">
            <v>yes</v>
          </cell>
          <cell r="F10635" t="str">
            <v>yes</v>
          </cell>
        </row>
        <row r="10636">
          <cell r="A10636" t="str">
            <v>Lake Creek Methow 04</v>
          </cell>
          <cell r="B10636" t="str">
            <v>Lake Creek (Methow)</v>
          </cell>
          <cell r="C10636" t="str">
            <v>Methow</v>
          </cell>
          <cell r="D10636" t="str">
            <v>no</v>
          </cell>
          <cell r="E10636" t="str">
            <v>yes</v>
          </cell>
          <cell r="F10636" t="str">
            <v>yes</v>
          </cell>
        </row>
        <row r="10637">
          <cell r="A10637" t="str">
            <v>Lake Creek Methow 05</v>
          </cell>
          <cell r="B10637" t="str">
            <v>Lake Creek (Methow)</v>
          </cell>
          <cell r="C10637" t="str">
            <v>Methow</v>
          </cell>
          <cell r="D10637" t="str">
            <v>no</v>
          </cell>
          <cell r="E10637" t="str">
            <v>yes</v>
          </cell>
          <cell r="F10637" t="str">
            <v>yes</v>
          </cell>
        </row>
        <row r="10638">
          <cell r="A10638" t="str">
            <v>Lake Creek Methow 06</v>
          </cell>
          <cell r="B10638" t="str">
            <v>Lake Creek (Methow)</v>
          </cell>
          <cell r="C10638" t="str">
            <v>Methow</v>
          </cell>
          <cell r="D10638" t="str">
            <v>no</v>
          </cell>
          <cell r="E10638" t="str">
            <v>yes</v>
          </cell>
          <cell r="F10638" t="str">
            <v>yes</v>
          </cell>
        </row>
        <row r="10639">
          <cell r="A10639" t="str">
            <v>Lake Wenatchee 01</v>
          </cell>
          <cell r="B10639" t="str">
            <v xml:space="preserve">Lake Wenatchee </v>
          </cell>
          <cell r="C10639" t="str">
            <v>Wenatchee</v>
          </cell>
          <cell r="D10639" t="str">
            <v>yes</v>
          </cell>
          <cell r="E10639" t="str">
            <v>yes</v>
          </cell>
          <cell r="F10639" t="str">
            <v>yes</v>
          </cell>
        </row>
        <row r="10640">
          <cell r="A10640" t="str">
            <v>Larsen Creek 01</v>
          </cell>
          <cell r="B10640" t="str">
            <v xml:space="preserve">Lower Peshastin Creek </v>
          </cell>
          <cell r="C10640" t="str">
            <v>Wenatchee</v>
          </cell>
          <cell r="D10640" t="str">
            <v>no</v>
          </cell>
          <cell r="E10640" t="str">
            <v>no</v>
          </cell>
          <cell r="F10640" t="str">
            <v>no</v>
          </cell>
        </row>
        <row r="10641">
          <cell r="A10641" t="str">
            <v>Leland Creek 01</v>
          </cell>
          <cell r="B10641" t="str">
            <v xml:space="preserve">Upper Icicle Creek </v>
          </cell>
          <cell r="C10641" t="str">
            <v>Wenatchee</v>
          </cell>
          <cell r="D10641" t="str">
            <v>no</v>
          </cell>
          <cell r="E10641" t="str">
            <v>no</v>
          </cell>
          <cell r="F10641" t="str">
            <v>yes</v>
          </cell>
        </row>
        <row r="10642">
          <cell r="A10642" t="str">
            <v>Leland Creek 02</v>
          </cell>
          <cell r="B10642" t="str">
            <v xml:space="preserve">Upper Icicle Creek </v>
          </cell>
          <cell r="C10642" t="str">
            <v>Wenatchee</v>
          </cell>
          <cell r="D10642" t="str">
            <v>no</v>
          </cell>
          <cell r="E10642" t="str">
            <v>no</v>
          </cell>
          <cell r="F10642" t="str">
            <v>yes</v>
          </cell>
        </row>
        <row r="10643">
          <cell r="A10643" t="str">
            <v>Leland Creek 03</v>
          </cell>
          <cell r="B10643" t="str">
            <v xml:space="preserve">Upper Icicle Creek </v>
          </cell>
          <cell r="C10643" t="str">
            <v>Wenatchee</v>
          </cell>
          <cell r="D10643" t="str">
            <v>no</v>
          </cell>
          <cell r="E10643" t="str">
            <v>no</v>
          </cell>
          <cell r="F10643" t="str">
            <v>yes</v>
          </cell>
        </row>
        <row r="10644">
          <cell r="A10644" t="str">
            <v>Leland Creek 04</v>
          </cell>
          <cell r="B10644" t="str">
            <v xml:space="preserve">Upper Icicle Creek </v>
          </cell>
          <cell r="C10644" t="str">
            <v>Wenatchee</v>
          </cell>
          <cell r="D10644" t="str">
            <v>no</v>
          </cell>
          <cell r="E10644" t="str">
            <v>no</v>
          </cell>
          <cell r="F10644" t="str">
            <v>yes</v>
          </cell>
        </row>
        <row r="10645">
          <cell r="A10645" t="str">
            <v>Libby Creek 01</v>
          </cell>
          <cell r="B10645" t="str">
            <v xml:space="preserve">Libby Creek </v>
          </cell>
          <cell r="C10645" t="str">
            <v>Methow</v>
          </cell>
          <cell r="D10645" t="str">
            <v>yes</v>
          </cell>
          <cell r="E10645" t="str">
            <v>yes</v>
          </cell>
          <cell r="F10645" t="str">
            <v>yes</v>
          </cell>
        </row>
        <row r="10646">
          <cell r="A10646" t="str">
            <v>Libby Creek 02</v>
          </cell>
          <cell r="B10646" t="str">
            <v xml:space="preserve">Libby Creek </v>
          </cell>
          <cell r="C10646" t="str">
            <v>Methow</v>
          </cell>
          <cell r="D10646" t="str">
            <v>yes</v>
          </cell>
          <cell r="E10646" t="str">
            <v>yes</v>
          </cell>
          <cell r="F10646" t="str">
            <v>yes</v>
          </cell>
        </row>
        <row r="10647">
          <cell r="A10647" t="str">
            <v>Libby Creek 03</v>
          </cell>
          <cell r="B10647" t="str">
            <v xml:space="preserve">Libby Creek </v>
          </cell>
          <cell r="C10647" t="str">
            <v>Methow</v>
          </cell>
          <cell r="D10647" t="str">
            <v>yes</v>
          </cell>
          <cell r="E10647" t="str">
            <v>yes</v>
          </cell>
          <cell r="F10647" t="str">
            <v>yes</v>
          </cell>
        </row>
        <row r="10648">
          <cell r="A10648" t="str">
            <v>Libby Creek 04</v>
          </cell>
          <cell r="B10648" t="str">
            <v xml:space="preserve">Libby Creek </v>
          </cell>
          <cell r="C10648" t="str">
            <v>Methow</v>
          </cell>
          <cell r="D10648" t="str">
            <v>yes</v>
          </cell>
          <cell r="E10648" t="str">
            <v>yes</v>
          </cell>
          <cell r="F10648" t="str">
            <v>yes</v>
          </cell>
        </row>
        <row r="10649">
          <cell r="A10649" t="str">
            <v>Libby Creek 05</v>
          </cell>
          <cell r="B10649" t="str">
            <v xml:space="preserve">Libby Creek </v>
          </cell>
          <cell r="C10649" t="str">
            <v>Methow</v>
          </cell>
          <cell r="D10649" t="str">
            <v>yes</v>
          </cell>
          <cell r="E10649" t="str">
            <v>yes</v>
          </cell>
          <cell r="F10649" t="str">
            <v>yes</v>
          </cell>
        </row>
        <row r="10650">
          <cell r="A10650" t="str">
            <v>Libby Creek 06</v>
          </cell>
          <cell r="B10650" t="str">
            <v xml:space="preserve">Libby Creek </v>
          </cell>
          <cell r="C10650" t="str">
            <v>Methow</v>
          </cell>
          <cell r="D10650" t="str">
            <v>yes</v>
          </cell>
          <cell r="E10650" t="str">
            <v>yes</v>
          </cell>
          <cell r="F10650" t="str">
            <v>yes</v>
          </cell>
        </row>
        <row r="10651">
          <cell r="A10651" t="str">
            <v>Libby Creek 07</v>
          </cell>
          <cell r="B10651" t="str">
            <v xml:space="preserve">Libby Creek </v>
          </cell>
          <cell r="C10651" t="str">
            <v>Methow</v>
          </cell>
          <cell r="D10651" t="str">
            <v>yes</v>
          </cell>
          <cell r="E10651" t="str">
            <v>yes</v>
          </cell>
          <cell r="F10651" t="str">
            <v>yes</v>
          </cell>
        </row>
        <row r="10652">
          <cell r="A10652" t="str">
            <v>Libby Creek North Fork 01</v>
          </cell>
          <cell r="B10652" t="str">
            <v xml:space="preserve">Libby Creek </v>
          </cell>
          <cell r="C10652" t="str">
            <v>Methow</v>
          </cell>
          <cell r="D10652" t="str">
            <v>no</v>
          </cell>
          <cell r="E10652" t="str">
            <v>no</v>
          </cell>
          <cell r="F10652" t="str">
            <v>no</v>
          </cell>
        </row>
        <row r="10653">
          <cell r="A10653" t="str">
            <v>Libby Creek North Fork 02</v>
          </cell>
          <cell r="B10653" t="str">
            <v xml:space="preserve">Libby Creek </v>
          </cell>
          <cell r="C10653" t="str">
            <v>Methow</v>
          </cell>
          <cell r="D10653" t="str">
            <v>no</v>
          </cell>
          <cell r="E10653" t="str">
            <v>no</v>
          </cell>
          <cell r="F10653" t="str">
            <v>no</v>
          </cell>
        </row>
        <row r="10654">
          <cell r="A10654" t="str">
            <v>Libby Creek South Fork 01</v>
          </cell>
          <cell r="B10654" t="str">
            <v xml:space="preserve">Libby Creek </v>
          </cell>
          <cell r="C10654" t="str">
            <v>Methow</v>
          </cell>
          <cell r="D10654" t="str">
            <v>no</v>
          </cell>
          <cell r="E10654" t="str">
            <v>no</v>
          </cell>
          <cell r="F10654" t="str">
            <v>no</v>
          </cell>
        </row>
        <row r="10655">
          <cell r="A10655" t="str">
            <v>Libby Creek South Fork 02</v>
          </cell>
          <cell r="B10655" t="str">
            <v xml:space="preserve">Libby Creek </v>
          </cell>
          <cell r="C10655" t="str">
            <v>Methow</v>
          </cell>
          <cell r="D10655" t="str">
            <v>no</v>
          </cell>
          <cell r="E10655" t="str">
            <v>no</v>
          </cell>
          <cell r="F10655" t="str">
            <v>no</v>
          </cell>
        </row>
        <row r="10656">
          <cell r="A10656" t="str">
            <v>Little Boulder Creek 01</v>
          </cell>
          <cell r="B10656" t="str">
            <v>Methow River-Fawn Creek</v>
          </cell>
          <cell r="C10656" t="str">
            <v>Methow</v>
          </cell>
          <cell r="D10656" t="str">
            <v>no</v>
          </cell>
          <cell r="E10656" t="str">
            <v>yes</v>
          </cell>
          <cell r="F10656" t="str">
            <v>no</v>
          </cell>
        </row>
        <row r="10657">
          <cell r="A10657" t="str">
            <v>Little Bridge Creek 01</v>
          </cell>
          <cell r="B10657" t="str">
            <v xml:space="preserve">Little Bridge Creek </v>
          </cell>
          <cell r="C10657" t="str">
            <v>Methow</v>
          </cell>
          <cell r="D10657" t="str">
            <v>no</v>
          </cell>
          <cell r="E10657" t="str">
            <v>no</v>
          </cell>
          <cell r="F10657" t="str">
            <v>no</v>
          </cell>
        </row>
        <row r="10658">
          <cell r="A10658" t="str">
            <v>Little Bridge Creek 02</v>
          </cell>
          <cell r="B10658" t="str">
            <v xml:space="preserve">Little Bridge Creek </v>
          </cell>
          <cell r="C10658" t="str">
            <v>Methow</v>
          </cell>
          <cell r="D10658" t="str">
            <v>yes</v>
          </cell>
          <cell r="E10658" t="str">
            <v>yes</v>
          </cell>
          <cell r="F10658" t="str">
            <v>yes</v>
          </cell>
        </row>
        <row r="10659">
          <cell r="A10659" t="str">
            <v>Little Bridge Creek 03</v>
          </cell>
          <cell r="B10659" t="str">
            <v xml:space="preserve">Little Bridge Creek </v>
          </cell>
          <cell r="C10659" t="str">
            <v>Methow</v>
          </cell>
          <cell r="D10659" t="str">
            <v>yes</v>
          </cell>
          <cell r="E10659" t="str">
            <v>yes</v>
          </cell>
          <cell r="F10659" t="str">
            <v>yes</v>
          </cell>
        </row>
        <row r="10660">
          <cell r="A10660" t="str">
            <v>Little Bridge Creek 04</v>
          </cell>
          <cell r="B10660" t="str">
            <v xml:space="preserve">Little Bridge Creek </v>
          </cell>
          <cell r="C10660" t="str">
            <v>Methow</v>
          </cell>
          <cell r="D10660" t="str">
            <v>yes</v>
          </cell>
          <cell r="E10660" t="str">
            <v>yes</v>
          </cell>
          <cell r="F10660" t="str">
            <v>yes</v>
          </cell>
        </row>
        <row r="10661">
          <cell r="A10661" t="str">
            <v>Little Bridge Creek 05</v>
          </cell>
          <cell r="B10661" t="str">
            <v xml:space="preserve">Little Bridge Creek </v>
          </cell>
          <cell r="C10661" t="str">
            <v>Methow</v>
          </cell>
          <cell r="D10661" t="str">
            <v>yes</v>
          </cell>
          <cell r="E10661" t="str">
            <v>yes</v>
          </cell>
          <cell r="F10661" t="str">
            <v>yes</v>
          </cell>
        </row>
        <row r="10662">
          <cell r="A10662" t="str">
            <v>Little Bridge Creek 06</v>
          </cell>
          <cell r="B10662" t="str">
            <v xml:space="preserve">Little Bridge Creek </v>
          </cell>
          <cell r="C10662" t="str">
            <v>Methow</v>
          </cell>
          <cell r="D10662" t="str">
            <v>yes</v>
          </cell>
          <cell r="E10662" t="str">
            <v>yes</v>
          </cell>
          <cell r="F10662" t="str">
            <v>yes</v>
          </cell>
        </row>
        <row r="10663">
          <cell r="A10663" t="str">
            <v>Little Camas Creek 01</v>
          </cell>
          <cell r="B10663" t="str">
            <v xml:space="preserve">Sand Creek </v>
          </cell>
          <cell r="C10663" t="str">
            <v>Wenatchee</v>
          </cell>
          <cell r="D10663" t="str">
            <v>no</v>
          </cell>
          <cell r="E10663" t="str">
            <v>yes</v>
          </cell>
          <cell r="F10663" t="str">
            <v>no</v>
          </cell>
        </row>
        <row r="10664">
          <cell r="A10664" t="str">
            <v>Little Giant Creek 01</v>
          </cell>
          <cell r="B10664" t="str">
            <v xml:space="preserve">Upper Chiwawa River </v>
          </cell>
          <cell r="C10664" t="str">
            <v>Wenatchee</v>
          </cell>
          <cell r="D10664" t="str">
            <v>no</v>
          </cell>
          <cell r="E10664" t="str">
            <v>yes</v>
          </cell>
          <cell r="F10664" t="str">
            <v>no</v>
          </cell>
        </row>
        <row r="10665">
          <cell r="A10665" t="str">
            <v>Little Slate Creek 01</v>
          </cell>
          <cell r="B10665" t="str">
            <v xml:space="preserve">Middle Twisp River </v>
          </cell>
          <cell r="C10665" t="str">
            <v>Methow</v>
          </cell>
          <cell r="D10665" t="str">
            <v>no</v>
          </cell>
          <cell r="E10665" t="str">
            <v>no</v>
          </cell>
          <cell r="F10665" t="str">
            <v>no</v>
          </cell>
        </row>
        <row r="10666">
          <cell r="A10666" t="str">
            <v>Little Wenatchee River Lower 01</v>
          </cell>
          <cell r="B10666" t="str">
            <v xml:space="preserve">Lower Little Wenatchee River </v>
          </cell>
          <cell r="C10666" t="str">
            <v>Wenatchee</v>
          </cell>
          <cell r="D10666" t="str">
            <v>yes</v>
          </cell>
          <cell r="E10666" t="str">
            <v>yes</v>
          </cell>
          <cell r="F10666" t="str">
            <v>yes</v>
          </cell>
        </row>
        <row r="10667">
          <cell r="A10667" t="str">
            <v>Little Wenatchee River Lower 02</v>
          </cell>
          <cell r="B10667" t="str">
            <v xml:space="preserve">Lower Little Wenatchee River </v>
          </cell>
          <cell r="C10667" t="str">
            <v>Wenatchee</v>
          </cell>
          <cell r="D10667" t="str">
            <v>yes</v>
          </cell>
          <cell r="E10667" t="str">
            <v>yes</v>
          </cell>
          <cell r="F10667" t="str">
            <v>yes</v>
          </cell>
        </row>
        <row r="10668">
          <cell r="A10668" t="str">
            <v>Little Wenatchee River Lower 03</v>
          </cell>
          <cell r="B10668" t="str">
            <v xml:space="preserve">Lower Little Wenatchee River </v>
          </cell>
          <cell r="C10668" t="str">
            <v>Wenatchee</v>
          </cell>
          <cell r="D10668" t="str">
            <v>yes</v>
          </cell>
          <cell r="E10668" t="str">
            <v>yes</v>
          </cell>
          <cell r="F10668" t="str">
            <v>yes</v>
          </cell>
        </row>
        <row r="10669">
          <cell r="A10669" t="str">
            <v>Little Wenatchee River Lower 04</v>
          </cell>
          <cell r="B10669" t="str">
            <v xml:space="preserve">Lower Little Wenatchee River </v>
          </cell>
          <cell r="C10669" t="str">
            <v>Wenatchee</v>
          </cell>
          <cell r="D10669" t="str">
            <v>yes</v>
          </cell>
          <cell r="E10669" t="str">
            <v>yes</v>
          </cell>
          <cell r="F10669" t="str">
            <v>yes</v>
          </cell>
        </row>
        <row r="10670">
          <cell r="A10670" t="str">
            <v>Little Wenatchee River Lower 05</v>
          </cell>
          <cell r="B10670" t="str">
            <v xml:space="preserve">Lower Little Wenatchee River </v>
          </cell>
          <cell r="C10670" t="str">
            <v>Wenatchee</v>
          </cell>
          <cell r="D10670" t="str">
            <v>yes</v>
          </cell>
          <cell r="E10670" t="str">
            <v>yes</v>
          </cell>
          <cell r="F10670" t="str">
            <v>yes</v>
          </cell>
        </row>
        <row r="10671">
          <cell r="A10671" t="str">
            <v>Little Wenatchee River Lower 06</v>
          </cell>
          <cell r="B10671" t="str">
            <v xml:space="preserve">Middle Little Wenatchee River </v>
          </cell>
          <cell r="C10671" t="str">
            <v>Wenatchee</v>
          </cell>
          <cell r="D10671" t="str">
            <v>no</v>
          </cell>
          <cell r="E10671" t="str">
            <v>no</v>
          </cell>
          <cell r="F10671" t="str">
            <v>yes</v>
          </cell>
        </row>
        <row r="10672">
          <cell r="A10672" t="str">
            <v>Little Wenatchee River Middle 01</v>
          </cell>
          <cell r="B10672" t="str">
            <v>Lake Creek (Wenatchee)</v>
          </cell>
          <cell r="C10672" t="str">
            <v>Wenatchee</v>
          </cell>
          <cell r="D10672" t="str">
            <v>no</v>
          </cell>
          <cell r="E10672" t="str">
            <v>no</v>
          </cell>
          <cell r="F10672" t="str">
            <v>yes</v>
          </cell>
        </row>
        <row r="10673">
          <cell r="A10673" t="str">
            <v>Little Wenatchee River Upper 01</v>
          </cell>
          <cell r="B10673" t="str">
            <v xml:space="preserve">Upper Little Wenatchee River </v>
          </cell>
          <cell r="C10673" t="str">
            <v>Wenatchee</v>
          </cell>
          <cell r="D10673" t="str">
            <v>no</v>
          </cell>
          <cell r="E10673" t="str">
            <v>no</v>
          </cell>
          <cell r="F10673" t="str">
            <v>yes</v>
          </cell>
        </row>
        <row r="10674">
          <cell r="A10674" t="str">
            <v>Little Wenatchee River Upper 02</v>
          </cell>
          <cell r="B10674" t="str">
            <v xml:space="preserve">Upper Little Wenatchee River </v>
          </cell>
          <cell r="C10674" t="str">
            <v>Wenatchee</v>
          </cell>
          <cell r="D10674" t="str">
            <v>no</v>
          </cell>
          <cell r="E10674" t="str">
            <v>no</v>
          </cell>
          <cell r="F10674" t="str">
            <v>no</v>
          </cell>
        </row>
        <row r="10675">
          <cell r="A10675" t="str">
            <v>Lost Creek 01</v>
          </cell>
          <cell r="B10675" t="str">
            <v xml:space="preserve">Lower Little Wenatchee River </v>
          </cell>
          <cell r="C10675" t="str">
            <v>Wenatchee</v>
          </cell>
          <cell r="D10675" t="str">
            <v>yes</v>
          </cell>
          <cell r="E10675" t="str">
            <v>no</v>
          </cell>
          <cell r="F10675" t="str">
            <v>no</v>
          </cell>
        </row>
        <row r="10676">
          <cell r="A10676" t="str">
            <v>Lost River Lower 01</v>
          </cell>
          <cell r="B10676" t="str">
            <v xml:space="preserve">Lower Lost River </v>
          </cell>
          <cell r="C10676" t="str">
            <v>Methow</v>
          </cell>
          <cell r="D10676" t="str">
            <v>yes</v>
          </cell>
          <cell r="E10676" t="str">
            <v>yes</v>
          </cell>
          <cell r="F10676" t="str">
            <v>yes</v>
          </cell>
        </row>
        <row r="10677">
          <cell r="A10677" t="str">
            <v>Lost River Lower 02</v>
          </cell>
          <cell r="B10677" t="str">
            <v xml:space="preserve">Lower Lost River </v>
          </cell>
          <cell r="C10677" t="str">
            <v>Methow</v>
          </cell>
          <cell r="D10677" t="str">
            <v>yes</v>
          </cell>
          <cell r="E10677" t="str">
            <v>yes</v>
          </cell>
          <cell r="F10677" t="str">
            <v>yes</v>
          </cell>
        </row>
        <row r="10678">
          <cell r="A10678" t="str">
            <v>Lost River Lower 03</v>
          </cell>
          <cell r="B10678" t="str">
            <v xml:space="preserve">Lower Lost River </v>
          </cell>
          <cell r="C10678" t="str">
            <v>Methow</v>
          </cell>
          <cell r="D10678" t="str">
            <v>yes</v>
          </cell>
          <cell r="E10678" t="str">
            <v>yes</v>
          </cell>
          <cell r="F10678" t="str">
            <v>yes</v>
          </cell>
        </row>
        <row r="10679">
          <cell r="A10679" t="str">
            <v>Lost River Lower 04</v>
          </cell>
          <cell r="B10679" t="str">
            <v xml:space="preserve">Lower Lost River </v>
          </cell>
          <cell r="C10679" t="str">
            <v>Methow</v>
          </cell>
          <cell r="D10679" t="str">
            <v>yes</v>
          </cell>
          <cell r="E10679" t="str">
            <v>yes</v>
          </cell>
          <cell r="F10679" t="str">
            <v>yes</v>
          </cell>
        </row>
        <row r="10680">
          <cell r="A10680" t="str">
            <v>Lost River Lower 05</v>
          </cell>
          <cell r="B10680" t="str">
            <v xml:space="preserve">Lower Lost River </v>
          </cell>
          <cell r="C10680" t="str">
            <v>Methow</v>
          </cell>
          <cell r="D10680" t="str">
            <v>yes</v>
          </cell>
          <cell r="E10680" t="str">
            <v>yes</v>
          </cell>
          <cell r="F10680" t="str">
            <v>yes</v>
          </cell>
        </row>
        <row r="10681">
          <cell r="A10681" t="str">
            <v>Lost River Lower 06</v>
          </cell>
          <cell r="B10681" t="str">
            <v xml:space="preserve">Lower Lost River </v>
          </cell>
          <cell r="C10681" t="str">
            <v>Methow</v>
          </cell>
          <cell r="D10681" t="str">
            <v>no</v>
          </cell>
          <cell r="E10681" t="str">
            <v>yes</v>
          </cell>
          <cell r="F10681" t="str">
            <v>yes</v>
          </cell>
        </row>
        <row r="10682">
          <cell r="A10682" t="str">
            <v>Lost River Lower 07</v>
          </cell>
          <cell r="B10682" t="str">
            <v xml:space="preserve">Upper Lost River </v>
          </cell>
          <cell r="C10682" t="str">
            <v>Methow</v>
          </cell>
          <cell r="D10682" t="str">
            <v>no</v>
          </cell>
          <cell r="E10682" t="str">
            <v>no</v>
          </cell>
          <cell r="F10682" t="str">
            <v>yes</v>
          </cell>
        </row>
        <row r="10683">
          <cell r="A10683" t="str">
            <v>Lost River Upper 01</v>
          </cell>
          <cell r="B10683" t="str">
            <v>Diamond Creek</v>
          </cell>
          <cell r="C10683" t="str">
            <v>Methow</v>
          </cell>
          <cell r="D10683" t="str">
            <v>no</v>
          </cell>
          <cell r="E10683" t="str">
            <v>no</v>
          </cell>
          <cell r="F10683" t="str">
            <v>yes</v>
          </cell>
        </row>
        <row r="10684">
          <cell r="A10684" t="str">
            <v>Lost River Upper 02</v>
          </cell>
          <cell r="B10684" t="str">
            <v>Diamond Creek</v>
          </cell>
          <cell r="C10684" t="str">
            <v>Methow</v>
          </cell>
          <cell r="D10684" t="str">
            <v>no</v>
          </cell>
          <cell r="E10684" t="str">
            <v>no</v>
          </cell>
          <cell r="F10684" t="str">
            <v>yes</v>
          </cell>
        </row>
        <row r="10685">
          <cell r="A10685" t="str">
            <v>Loup Loup Creek 01</v>
          </cell>
          <cell r="B10685" t="str">
            <v>Loup Loup Creek-Lower</v>
          </cell>
          <cell r="C10685" t="str">
            <v>Okanogan</v>
          </cell>
          <cell r="D10685" t="str">
            <v>no</v>
          </cell>
          <cell r="E10685" t="str">
            <v>yes</v>
          </cell>
          <cell r="F10685" t="str">
            <v>no</v>
          </cell>
        </row>
        <row r="10686">
          <cell r="A10686" t="str">
            <v>Loup Loup Creek 02</v>
          </cell>
          <cell r="B10686" t="str">
            <v>Loup Loup Creek-Lower</v>
          </cell>
          <cell r="C10686" t="str">
            <v>Okanogan</v>
          </cell>
          <cell r="D10686" t="str">
            <v>no</v>
          </cell>
          <cell r="E10686" t="str">
            <v>yes</v>
          </cell>
          <cell r="F10686" t="str">
            <v>no</v>
          </cell>
        </row>
        <row r="10687">
          <cell r="A10687" t="str">
            <v>Loup Loup Creek 03</v>
          </cell>
          <cell r="B10687" t="str">
            <v>Loup Loup Creek-Lower</v>
          </cell>
          <cell r="C10687" t="str">
            <v>Okanogan</v>
          </cell>
          <cell r="D10687" t="str">
            <v>no</v>
          </cell>
          <cell r="E10687" t="str">
            <v>yes</v>
          </cell>
          <cell r="F10687" t="str">
            <v>no</v>
          </cell>
        </row>
        <row r="10688">
          <cell r="A10688" t="str">
            <v>Loup Loup Creek 04</v>
          </cell>
          <cell r="B10688" t="str">
            <v>Loup Loup Creek-Lower</v>
          </cell>
          <cell r="C10688" t="str">
            <v>Okanogan</v>
          </cell>
          <cell r="D10688" t="str">
            <v>no</v>
          </cell>
          <cell r="E10688" t="str">
            <v>yes</v>
          </cell>
          <cell r="F10688" t="str">
            <v>no</v>
          </cell>
        </row>
        <row r="10689">
          <cell r="A10689" t="str">
            <v>Mad River Lower 01</v>
          </cell>
          <cell r="B10689" t="str">
            <v xml:space="preserve">Lower Mad River </v>
          </cell>
          <cell r="C10689" t="str">
            <v>Entiat</v>
          </cell>
          <cell r="D10689" t="str">
            <v>yes</v>
          </cell>
          <cell r="E10689" t="str">
            <v>yes</v>
          </cell>
          <cell r="F10689" t="str">
            <v>yes</v>
          </cell>
        </row>
        <row r="10690">
          <cell r="A10690" t="str">
            <v>Mad River Lower 02</v>
          </cell>
          <cell r="B10690" t="str">
            <v xml:space="preserve">Lower Mad River </v>
          </cell>
          <cell r="C10690" t="str">
            <v>Entiat</v>
          </cell>
          <cell r="D10690" t="str">
            <v>yes</v>
          </cell>
          <cell r="E10690" t="str">
            <v>yes</v>
          </cell>
          <cell r="F10690" t="str">
            <v>yes</v>
          </cell>
        </row>
        <row r="10691">
          <cell r="A10691" t="str">
            <v>Mad River Lower 03</v>
          </cell>
          <cell r="B10691" t="str">
            <v xml:space="preserve">Lower Mad River </v>
          </cell>
          <cell r="C10691" t="str">
            <v>Entiat</v>
          </cell>
          <cell r="D10691" t="str">
            <v>yes</v>
          </cell>
          <cell r="E10691" t="str">
            <v>yes</v>
          </cell>
          <cell r="F10691" t="str">
            <v>yes</v>
          </cell>
        </row>
        <row r="10692">
          <cell r="A10692" t="str">
            <v>Mad River Lower 04</v>
          </cell>
          <cell r="B10692" t="str">
            <v xml:space="preserve">Lower Mad River </v>
          </cell>
          <cell r="C10692" t="str">
            <v>Entiat</v>
          </cell>
          <cell r="D10692" t="str">
            <v>yes</v>
          </cell>
          <cell r="E10692" t="str">
            <v>yes</v>
          </cell>
          <cell r="F10692" t="str">
            <v>yes</v>
          </cell>
        </row>
        <row r="10693">
          <cell r="A10693" t="str">
            <v>Mad River Lower 05</v>
          </cell>
          <cell r="B10693" t="str">
            <v xml:space="preserve">Lower Mad River </v>
          </cell>
          <cell r="C10693" t="str">
            <v>Entiat</v>
          </cell>
          <cell r="D10693" t="str">
            <v>yes</v>
          </cell>
          <cell r="E10693" t="str">
            <v>yes</v>
          </cell>
          <cell r="F10693" t="str">
            <v>yes</v>
          </cell>
        </row>
        <row r="10694">
          <cell r="A10694" t="str">
            <v>Mad River Lower 06</v>
          </cell>
          <cell r="B10694" t="str">
            <v xml:space="preserve">Lower Mad River </v>
          </cell>
          <cell r="C10694" t="str">
            <v>Entiat</v>
          </cell>
          <cell r="D10694" t="str">
            <v>yes</v>
          </cell>
          <cell r="E10694" t="str">
            <v>yes</v>
          </cell>
          <cell r="F10694" t="str">
            <v>yes</v>
          </cell>
        </row>
        <row r="10695">
          <cell r="A10695" t="str">
            <v>Mad River Lower 07</v>
          </cell>
          <cell r="B10695" t="str">
            <v xml:space="preserve">Lower Mad River </v>
          </cell>
          <cell r="C10695" t="str">
            <v>Entiat</v>
          </cell>
          <cell r="D10695" t="str">
            <v>yes</v>
          </cell>
          <cell r="E10695" t="str">
            <v>yes</v>
          </cell>
          <cell r="F10695" t="str">
            <v>yes</v>
          </cell>
        </row>
        <row r="10696">
          <cell r="A10696" t="str">
            <v>Mad River Lower 08</v>
          </cell>
          <cell r="B10696" t="str">
            <v xml:space="preserve">Lower Mad River </v>
          </cell>
          <cell r="C10696" t="str">
            <v>Entiat</v>
          </cell>
          <cell r="D10696" t="str">
            <v>yes</v>
          </cell>
          <cell r="E10696" t="str">
            <v>yes</v>
          </cell>
          <cell r="F10696" t="str">
            <v>yes</v>
          </cell>
        </row>
        <row r="10697">
          <cell r="A10697" t="str">
            <v>Mad River Lower 09</v>
          </cell>
          <cell r="B10697" t="str">
            <v xml:space="preserve">Lower Mad River </v>
          </cell>
          <cell r="C10697" t="str">
            <v>Entiat</v>
          </cell>
          <cell r="D10697" t="str">
            <v>no</v>
          </cell>
          <cell r="E10697" t="str">
            <v>yes</v>
          </cell>
          <cell r="F10697" t="str">
            <v>yes</v>
          </cell>
        </row>
        <row r="10698">
          <cell r="A10698" t="str">
            <v>Mad River Lower 10</v>
          </cell>
          <cell r="B10698" t="str">
            <v xml:space="preserve">Lower Mad River </v>
          </cell>
          <cell r="C10698" t="str">
            <v>Entiat</v>
          </cell>
          <cell r="D10698" t="str">
            <v>no</v>
          </cell>
          <cell r="E10698" t="str">
            <v>yes</v>
          </cell>
          <cell r="F10698" t="str">
            <v>yes</v>
          </cell>
        </row>
        <row r="10699">
          <cell r="A10699" t="str">
            <v>Mad River Upper 01</v>
          </cell>
          <cell r="B10699" t="str">
            <v xml:space="preserve">Upper Mad River </v>
          </cell>
          <cell r="C10699" t="str">
            <v>Entiat</v>
          </cell>
          <cell r="D10699" t="str">
            <v>no</v>
          </cell>
          <cell r="E10699" t="str">
            <v>yes</v>
          </cell>
          <cell r="F10699" t="str">
            <v>yes</v>
          </cell>
        </row>
        <row r="10700">
          <cell r="A10700" t="str">
            <v>Mad River Upper 02</v>
          </cell>
          <cell r="B10700" t="str">
            <v xml:space="preserve">Upper Mad River </v>
          </cell>
          <cell r="C10700" t="str">
            <v>Entiat</v>
          </cell>
          <cell r="D10700" t="str">
            <v>no</v>
          </cell>
          <cell r="E10700" t="str">
            <v>yes</v>
          </cell>
          <cell r="F10700" t="str">
            <v>yes</v>
          </cell>
        </row>
        <row r="10701">
          <cell r="A10701" t="str">
            <v>Mad River Upper 03</v>
          </cell>
          <cell r="B10701" t="str">
            <v xml:space="preserve">Upper Mad River </v>
          </cell>
          <cell r="C10701" t="str">
            <v>Entiat</v>
          </cell>
          <cell r="D10701" t="str">
            <v>no</v>
          </cell>
          <cell r="E10701" t="str">
            <v>yes</v>
          </cell>
          <cell r="F10701" t="str">
            <v>yes</v>
          </cell>
        </row>
        <row r="10702">
          <cell r="A10702" t="str">
            <v>Mad River Upper 04</v>
          </cell>
          <cell r="B10702" t="str">
            <v xml:space="preserve">Upper Mad River </v>
          </cell>
          <cell r="C10702" t="str">
            <v>Entiat</v>
          </cell>
          <cell r="D10702" t="str">
            <v>no</v>
          </cell>
          <cell r="E10702" t="str">
            <v>yes</v>
          </cell>
          <cell r="F10702" t="str">
            <v>yes</v>
          </cell>
        </row>
        <row r="10703">
          <cell r="A10703" t="str">
            <v>Mad River Upper 05</v>
          </cell>
          <cell r="B10703" t="str">
            <v xml:space="preserve">Upper Mad River </v>
          </cell>
          <cell r="C10703" t="str">
            <v>Entiat</v>
          </cell>
          <cell r="D10703" t="str">
            <v>no</v>
          </cell>
          <cell r="E10703" t="str">
            <v>no</v>
          </cell>
          <cell r="F10703" t="str">
            <v>yes</v>
          </cell>
        </row>
        <row r="10704">
          <cell r="A10704" t="str">
            <v>Maple Creek 01</v>
          </cell>
          <cell r="B10704" t="str">
            <v xml:space="preserve">Upper Chiwawa River </v>
          </cell>
          <cell r="C10704" t="str">
            <v>Wenatchee</v>
          </cell>
          <cell r="D10704" t="str">
            <v>no</v>
          </cell>
          <cell r="E10704" t="str">
            <v>yes</v>
          </cell>
          <cell r="F10704" t="str">
            <v>no</v>
          </cell>
        </row>
        <row r="10705">
          <cell r="A10705" t="str">
            <v>Methow River Alder 01</v>
          </cell>
          <cell r="B10705" t="str">
            <v>Methow River-Alder Creek</v>
          </cell>
          <cell r="C10705" t="str">
            <v>Methow</v>
          </cell>
          <cell r="D10705" t="str">
            <v>yes</v>
          </cell>
          <cell r="E10705" t="str">
            <v>yes</v>
          </cell>
          <cell r="F10705" t="str">
            <v>yes</v>
          </cell>
        </row>
        <row r="10706">
          <cell r="A10706" t="str">
            <v>Methow River Alder 02</v>
          </cell>
          <cell r="B10706" t="str">
            <v>Methow River-Alder Creek</v>
          </cell>
          <cell r="C10706" t="str">
            <v>Methow</v>
          </cell>
          <cell r="D10706" t="str">
            <v>yes</v>
          </cell>
          <cell r="E10706" t="str">
            <v>yes</v>
          </cell>
          <cell r="F10706" t="str">
            <v>yes</v>
          </cell>
        </row>
        <row r="10707">
          <cell r="A10707" t="str">
            <v>Methow River Alder 03</v>
          </cell>
          <cell r="B10707" t="str">
            <v>Methow River-Alder Creek</v>
          </cell>
          <cell r="C10707" t="str">
            <v>Methow</v>
          </cell>
          <cell r="D10707" t="str">
            <v>yes</v>
          </cell>
          <cell r="E10707" t="str">
            <v>yes</v>
          </cell>
          <cell r="F10707" t="str">
            <v>yes</v>
          </cell>
        </row>
        <row r="10708">
          <cell r="A10708" t="str">
            <v>Methow River Alder 04</v>
          </cell>
          <cell r="B10708" t="str">
            <v>Methow River-Alder Creek</v>
          </cell>
          <cell r="C10708" t="str">
            <v>Methow</v>
          </cell>
          <cell r="D10708" t="str">
            <v>yes</v>
          </cell>
          <cell r="E10708" t="str">
            <v>yes</v>
          </cell>
          <cell r="F10708" t="str">
            <v>yes</v>
          </cell>
        </row>
        <row r="10709">
          <cell r="A10709" t="str">
            <v>Methow River Alder 05</v>
          </cell>
          <cell r="B10709" t="str">
            <v>Methow River-Alder Creek</v>
          </cell>
          <cell r="C10709" t="str">
            <v>Methow</v>
          </cell>
          <cell r="D10709" t="str">
            <v>yes</v>
          </cell>
          <cell r="E10709" t="str">
            <v>yes</v>
          </cell>
          <cell r="F10709" t="str">
            <v>yes</v>
          </cell>
        </row>
        <row r="10710">
          <cell r="A10710" t="str">
            <v>Methow River Alder 06</v>
          </cell>
          <cell r="B10710" t="str">
            <v>Methow River-Alder Creek</v>
          </cell>
          <cell r="C10710" t="str">
            <v>Methow</v>
          </cell>
          <cell r="D10710" t="str">
            <v>yes</v>
          </cell>
          <cell r="E10710" t="str">
            <v>yes</v>
          </cell>
          <cell r="F10710" t="str">
            <v>yes</v>
          </cell>
        </row>
        <row r="10711">
          <cell r="A10711" t="str">
            <v>Methow River Alder 07</v>
          </cell>
          <cell r="B10711" t="str">
            <v>Methow River-Alder Creek</v>
          </cell>
          <cell r="C10711" t="str">
            <v>Methow</v>
          </cell>
          <cell r="D10711" t="str">
            <v>yes</v>
          </cell>
          <cell r="E10711" t="str">
            <v>yes</v>
          </cell>
          <cell r="F10711" t="str">
            <v>yes</v>
          </cell>
        </row>
        <row r="10712">
          <cell r="A10712" t="str">
            <v>Methow River Alder 08</v>
          </cell>
          <cell r="B10712" t="str">
            <v>Methow River-Alder Creek</v>
          </cell>
          <cell r="C10712" t="str">
            <v>Methow</v>
          </cell>
          <cell r="D10712" t="str">
            <v>yes</v>
          </cell>
          <cell r="E10712" t="str">
            <v>yes</v>
          </cell>
          <cell r="F10712" t="str">
            <v>yes</v>
          </cell>
        </row>
        <row r="10713">
          <cell r="A10713" t="str">
            <v>Methow River Alta Coulee 01</v>
          </cell>
          <cell r="B10713" t="str">
            <v>Methow River-Alta Coulee</v>
          </cell>
          <cell r="C10713" t="str">
            <v>Methow</v>
          </cell>
          <cell r="D10713" t="str">
            <v>yes</v>
          </cell>
          <cell r="E10713" t="str">
            <v>yes</v>
          </cell>
          <cell r="F10713" t="str">
            <v>yes</v>
          </cell>
        </row>
        <row r="10714">
          <cell r="A10714" t="str">
            <v>Methow River Alta Coulee 02</v>
          </cell>
          <cell r="B10714" t="str">
            <v>Methow River-Alta Coulee</v>
          </cell>
          <cell r="C10714" t="str">
            <v>Methow</v>
          </cell>
          <cell r="D10714" t="str">
            <v>yes</v>
          </cell>
          <cell r="E10714" t="str">
            <v>yes</v>
          </cell>
          <cell r="F10714" t="str">
            <v>yes</v>
          </cell>
        </row>
        <row r="10715">
          <cell r="A10715" t="str">
            <v>Methow River Alta Coulee 03</v>
          </cell>
          <cell r="B10715" t="str">
            <v>Methow River-Alta Coulee</v>
          </cell>
          <cell r="C10715" t="str">
            <v>Methow</v>
          </cell>
          <cell r="D10715" t="str">
            <v>yes</v>
          </cell>
          <cell r="E10715" t="str">
            <v>yes</v>
          </cell>
          <cell r="F10715" t="str">
            <v>yes</v>
          </cell>
        </row>
        <row r="10716">
          <cell r="A10716" t="str">
            <v>Methow River Alta Coulee 04</v>
          </cell>
          <cell r="B10716" t="str">
            <v>Methow River-Alta Coulee</v>
          </cell>
          <cell r="C10716" t="str">
            <v>Methow</v>
          </cell>
          <cell r="D10716" t="str">
            <v>yes</v>
          </cell>
          <cell r="E10716" t="str">
            <v>yes</v>
          </cell>
          <cell r="F10716" t="str">
            <v>yes</v>
          </cell>
        </row>
        <row r="10717">
          <cell r="A10717" t="str">
            <v>Methow River Alta Coulee 05</v>
          </cell>
          <cell r="B10717" t="str">
            <v>Methow River-Alta Coulee</v>
          </cell>
          <cell r="C10717" t="str">
            <v>Methow</v>
          </cell>
          <cell r="D10717" t="str">
            <v>yes</v>
          </cell>
          <cell r="E10717" t="str">
            <v>yes</v>
          </cell>
          <cell r="F10717" t="str">
            <v>yes</v>
          </cell>
        </row>
        <row r="10718">
          <cell r="A10718" t="str">
            <v>Methow River Alta Coulee 06</v>
          </cell>
          <cell r="B10718" t="str">
            <v>Methow River-Alta Coulee</v>
          </cell>
          <cell r="C10718" t="str">
            <v>Methow</v>
          </cell>
          <cell r="D10718" t="str">
            <v>yes</v>
          </cell>
          <cell r="E10718" t="str">
            <v>yes</v>
          </cell>
          <cell r="F10718" t="str">
            <v>yes</v>
          </cell>
        </row>
        <row r="10719">
          <cell r="A10719" t="str">
            <v>Methow River Fawn 01</v>
          </cell>
          <cell r="B10719" t="str">
            <v>Methow River-Fawn Creek</v>
          </cell>
          <cell r="C10719" t="str">
            <v>Methow</v>
          </cell>
          <cell r="D10719" t="str">
            <v>yes</v>
          </cell>
          <cell r="E10719" t="str">
            <v>yes</v>
          </cell>
          <cell r="F10719" t="str">
            <v>yes</v>
          </cell>
        </row>
        <row r="10720">
          <cell r="A10720" t="str">
            <v>Methow River Fawn 02</v>
          </cell>
          <cell r="B10720" t="str">
            <v>Methow River-Fawn Creek</v>
          </cell>
          <cell r="C10720" t="str">
            <v>Methow</v>
          </cell>
          <cell r="D10720" t="str">
            <v>yes</v>
          </cell>
          <cell r="E10720" t="str">
            <v>yes</v>
          </cell>
          <cell r="F10720" t="str">
            <v>yes</v>
          </cell>
        </row>
        <row r="10721">
          <cell r="A10721" t="str">
            <v>Methow River Fawn 03</v>
          </cell>
          <cell r="B10721" t="str">
            <v>Methow River-Fawn Creek</v>
          </cell>
          <cell r="C10721" t="str">
            <v>Methow</v>
          </cell>
          <cell r="D10721" t="str">
            <v>yes</v>
          </cell>
          <cell r="E10721" t="str">
            <v>yes</v>
          </cell>
          <cell r="F10721" t="str">
            <v>yes</v>
          </cell>
        </row>
        <row r="10722">
          <cell r="A10722" t="str">
            <v>Methow River Fawn 04</v>
          </cell>
          <cell r="B10722" t="str">
            <v>Methow River-Fawn Creek</v>
          </cell>
          <cell r="C10722" t="str">
            <v>Methow</v>
          </cell>
          <cell r="D10722" t="str">
            <v>yes</v>
          </cell>
          <cell r="E10722" t="str">
            <v>yes</v>
          </cell>
          <cell r="F10722" t="str">
            <v>yes</v>
          </cell>
        </row>
        <row r="10723">
          <cell r="A10723" t="str">
            <v>Methow River Fawn 05</v>
          </cell>
          <cell r="B10723" t="str">
            <v>Methow River-Fawn Creek</v>
          </cell>
          <cell r="C10723" t="str">
            <v>Methow</v>
          </cell>
          <cell r="D10723" t="str">
            <v>yes</v>
          </cell>
          <cell r="E10723" t="str">
            <v>yes</v>
          </cell>
          <cell r="F10723" t="str">
            <v>yes</v>
          </cell>
        </row>
        <row r="10724">
          <cell r="A10724" t="str">
            <v>Methow River Fawn 06</v>
          </cell>
          <cell r="B10724" t="str">
            <v>Methow River-Fawn Creek</v>
          </cell>
          <cell r="C10724" t="str">
            <v>Methow</v>
          </cell>
          <cell r="D10724" t="str">
            <v>yes</v>
          </cell>
          <cell r="E10724" t="str">
            <v>yes</v>
          </cell>
          <cell r="F10724" t="str">
            <v>yes</v>
          </cell>
        </row>
        <row r="10725">
          <cell r="A10725" t="str">
            <v>Methow River Fawn 07</v>
          </cell>
          <cell r="B10725" t="str">
            <v>Methow River-Fawn Creek</v>
          </cell>
          <cell r="C10725" t="str">
            <v>Methow</v>
          </cell>
          <cell r="D10725" t="str">
            <v>yes</v>
          </cell>
          <cell r="E10725" t="str">
            <v>yes</v>
          </cell>
          <cell r="F10725" t="str">
            <v>yes</v>
          </cell>
        </row>
        <row r="10726">
          <cell r="A10726" t="str">
            <v>Methow River Fawn 08</v>
          </cell>
          <cell r="B10726" t="str">
            <v>Methow River-Fawn Creek</v>
          </cell>
          <cell r="C10726" t="str">
            <v>Methow</v>
          </cell>
          <cell r="D10726" t="str">
            <v>yes</v>
          </cell>
          <cell r="E10726" t="str">
            <v>yes</v>
          </cell>
          <cell r="F10726" t="str">
            <v>yes</v>
          </cell>
        </row>
        <row r="10727">
          <cell r="A10727" t="str">
            <v>Methow River Fawn 09</v>
          </cell>
          <cell r="B10727" t="str">
            <v>Methow River-Fawn Creek</v>
          </cell>
          <cell r="C10727" t="str">
            <v>Methow</v>
          </cell>
          <cell r="D10727" t="str">
            <v>yes</v>
          </cell>
          <cell r="E10727" t="str">
            <v>yes</v>
          </cell>
          <cell r="F10727" t="str">
            <v>yes</v>
          </cell>
        </row>
        <row r="10728">
          <cell r="A10728" t="str">
            <v>Methow River Fawn 10</v>
          </cell>
          <cell r="B10728" t="str">
            <v>Methow River-Fawn Creek</v>
          </cell>
          <cell r="C10728" t="str">
            <v>Methow</v>
          </cell>
          <cell r="D10728" t="str">
            <v>yes</v>
          </cell>
          <cell r="E10728" t="str">
            <v>yes</v>
          </cell>
          <cell r="F10728" t="str">
            <v>yes</v>
          </cell>
        </row>
        <row r="10729">
          <cell r="A10729" t="str">
            <v>Methow River Fawn 11</v>
          </cell>
          <cell r="B10729" t="str">
            <v>Methow River-Fawn Creek</v>
          </cell>
          <cell r="C10729" t="str">
            <v>Methow</v>
          </cell>
          <cell r="D10729" t="str">
            <v>yes</v>
          </cell>
          <cell r="E10729" t="str">
            <v>yes</v>
          </cell>
          <cell r="F10729" t="str">
            <v>yes</v>
          </cell>
        </row>
        <row r="10730">
          <cell r="A10730" t="str">
            <v>Methow River McFarland 01</v>
          </cell>
          <cell r="B10730" t="str">
            <v>Methow River-McFarland Creek</v>
          </cell>
          <cell r="C10730" t="str">
            <v>Methow</v>
          </cell>
          <cell r="D10730" t="str">
            <v>yes</v>
          </cell>
          <cell r="E10730" t="str">
            <v>yes</v>
          </cell>
          <cell r="F10730" t="str">
            <v>yes</v>
          </cell>
        </row>
        <row r="10731">
          <cell r="A10731" t="str">
            <v>Methow River McFarland 02</v>
          </cell>
          <cell r="B10731" t="str">
            <v>Methow River-McFarland Creek</v>
          </cell>
          <cell r="C10731" t="str">
            <v>Methow</v>
          </cell>
          <cell r="D10731" t="str">
            <v>yes</v>
          </cell>
          <cell r="E10731" t="str">
            <v>yes</v>
          </cell>
          <cell r="F10731" t="str">
            <v>yes</v>
          </cell>
        </row>
        <row r="10732">
          <cell r="A10732" t="str">
            <v>Methow River McFarland 03</v>
          </cell>
          <cell r="B10732" t="str">
            <v>Methow River-McFarland Creek</v>
          </cell>
          <cell r="C10732" t="str">
            <v>Methow</v>
          </cell>
          <cell r="D10732" t="str">
            <v>yes</v>
          </cell>
          <cell r="E10732" t="str">
            <v>yes</v>
          </cell>
          <cell r="F10732" t="str">
            <v>yes</v>
          </cell>
        </row>
        <row r="10733">
          <cell r="A10733" t="str">
            <v>Methow River McFarland 04</v>
          </cell>
          <cell r="B10733" t="str">
            <v>Methow River-McFarland Creek</v>
          </cell>
          <cell r="C10733" t="str">
            <v>Methow</v>
          </cell>
          <cell r="D10733" t="str">
            <v>yes</v>
          </cell>
          <cell r="E10733" t="str">
            <v>yes</v>
          </cell>
          <cell r="F10733" t="str">
            <v>yes</v>
          </cell>
        </row>
        <row r="10734">
          <cell r="A10734" t="str">
            <v>Methow River McFarland 05</v>
          </cell>
          <cell r="B10734" t="str">
            <v>Methow River-McFarland Creek</v>
          </cell>
          <cell r="C10734" t="str">
            <v>Methow</v>
          </cell>
          <cell r="D10734" t="str">
            <v>yes</v>
          </cell>
          <cell r="E10734" t="str">
            <v>yes</v>
          </cell>
          <cell r="F10734" t="str">
            <v>yes</v>
          </cell>
        </row>
        <row r="10735">
          <cell r="A10735" t="str">
            <v>Methow River McFarland 06</v>
          </cell>
          <cell r="B10735" t="str">
            <v>Methow River-McFarland Creek</v>
          </cell>
          <cell r="C10735" t="str">
            <v>Methow</v>
          </cell>
          <cell r="D10735" t="str">
            <v>yes</v>
          </cell>
          <cell r="E10735" t="str">
            <v>yes</v>
          </cell>
          <cell r="F10735" t="str">
            <v>yes</v>
          </cell>
        </row>
        <row r="10736">
          <cell r="A10736" t="str">
            <v>Methow River Rattlesnake 01</v>
          </cell>
          <cell r="B10736" t="str">
            <v>Methow River-Rattlesnake Creek</v>
          </cell>
          <cell r="C10736" t="str">
            <v>Methow</v>
          </cell>
          <cell r="D10736" t="str">
            <v>yes</v>
          </cell>
          <cell r="E10736" t="str">
            <v>yes</v>
          </cell>
          <cell r="F10736" t="str">
            <v>yes</v>
          </cell>
        </row>
        <row r="10737">
          <cell r="A10737" t="str">
            <v>Methow River Rattlesnake 02</v>
          </cell>
          <cell r="B10737" t="str">
            <v>Methow River-Rattlesnake Creek</v>
          </cell>
          <cell r="C10737" t="str">
            <v>Methow</v>
          </cell>
          <cell r="D10737" t="str">
            <v>yes</v>
          </cell>
          <cell r="E10737" t="str">
            <v>yes</v>
          </cell>
          <cell r="F10737" t="str">
            <v>yes</v>
          </cell>
        </row>
        <row r="10738">
          <cell r="A10738" t="str">
            <v>Methow River Rattlesnake 03</v>
          </cell>
          <cell r="B10738" t="str">
            <v>Methow River-Rattlesnake Creek</v>
          </cell>
          <cell r="C10738" t="str">
            <v>Methow</v>
          </cell>
          <cell r="D10738" t="str">
            <v>yes</v>
          </cell>
          <cell r="E10738" t="str">
            <v>yes</v>
          </cell>
          <cell r="F10738" t="str">
            <v>yes</v>
          </cell>
        </row>
        <row r="10739">
          <cell r="A10739" t="str">
            <v>Methow River Rattlesnake 04</v>
          </cell>
          <cell r="B10739" t="str">
            <v xml:space="preserve">Lower Lost River </v>
          </cell>
          <cell r="C10739" t="str">
            <v>Methow</v>
          </cell>
          <cell r="D10739" t="str">
            <v>yes</v>
          </cell>
          <cell r="E10739" t="str">
            <v>yes</v>
          </cell>
          <cell r="F10739" t="str">
            <v>yes</v>
          </cell>
        </row>
        <row r="10740">
          <cell r="A10740" t="str">
            <v>Methow River Rattlesnake 05</v>
          </cell>
          <cell r="B10740" t="str">
            <v xml:space="preserve">Robinson Creek </v>
          </cell>
          <cell r="C10740" t="str">
            <v>Methow</v>
          </cell>
          <cell r="D10740" t="str">
            <v>yes</v>
          </cell>
          <cell r="E10740" t="str">
            <v>yes</v>
          </cell>
          <cell r="F10740" t="str">
            <v>yes</v>
          </cell>
        </row>
        <row r="10741">
          <cell r="A10741" t="str">
            <v>Methow River Rattlesnake 06</v>
          </cell>
          <cell r="B10741" t="str">
            <v xml:space="preserve">West Fork Methow River </v>
          </cell>
          <cell r="C10741" t="str">
            <v>Methow</v>
          </cell>
          <cell r="D10741" t="str">
            <v>yes</v>
          </cell>
          <cell r="E10741" t="str">
            <v>yes</v>
          </cell>
          <cell r="F10741" t="str">
            <v>yes</v>
          </cell>
        </row>
        <row r="10742">
          <cell r="A10742" t="str">
            <v>Methow River Texas 01</v>
          </cell>
          <cell r="B10742" t="str">
            <v>Methow River-Texas Creek</v>
          </cell>
          <cell r="C10742" t="str">
            <v>Methow</v>
          </cell>
          <cell r="D10742" t="str">
            <v>yes</v>
          </cell>
          <cell r="E10742" t="str">
            <v>yes</v>
          </cell>
          <cell r="F10742" t="str">
            <v>yes</v>
          </cell>
        </row>
        <row r="10743">
          <cell r="A10743" t="str">
            <v>Methow River Texas 02</v>
          </cell>
          <cell r="B10743" t="str">
            <v>Methow River-Texas Creek</v>
          </cell>
          <cell r="C10743" t="str">
            <v>Methow</v>
          </cell>
          <cell r="D10743" t="str">
            <v>yes</v>
          </cell>
          <cell r="E10743" t="str">
            <v>yes</v>
          </cell>
          <cell r="F10743" t="str">
            <v>yes</v>
          </cell>
        </row>
        <row r="10744">
          <cell r="A10744" t="str">
            <v>Methow River Texas 03</v>
          </cell>
          <cell r="B10744" t="str">
            <v>Methow River-Texas Creek</v>
          </cell>
          <cell r="C10744" t="str">
            <v>Methow</v>
          </cell>
          <cell r="D10744" t="str">
            <v>yes</v>
          </cell>
          <cell r="E10744" t="str">
            <v>yes</v>
          </cell>
          <cell r="F10744" t="str">
            <v>yes</v>
          </cell>
        </row>
        <row r="10745">
          <cell r="A10745" t="str">
            <v>Methow River Texas 04</v>
          </cell>
          <cell r="B10745" t="str">
            <v>Methow River-Texas Creek</v>
          </cell>
          <cell r="C10745" t="str">
            <v>Methow</v>
          </cell>
          <cell r="D10745" t="str">
            <v>yes</v>
          </cell>
          <cell r="E10745" t="str">
            <v>yes</v>
          </cell>
          <cell r="F10745" t="str">
            <v>yes</v>
          </cell>
        </row>
        <row r="10746">
          <cell r="A10746" t="str">
            <v>Methow River Thompson 01</v>
          </cell>
          <cell r="B10746" t="str">
            <v>Methow River-Thompson Creek</v>
          </cell>
          <cell r="C10746" t="str">
            <v>Methow</v>
          </cell>
          <cell r="D10746" t="str">
            <v>yes</v>
          </cell>
          <cell r="E10746" t="str">
            <v>yes</v>
          </cell>
          <cell r="F10746" t="str">
            <v>yes</v>
          </cell>
        </row>
        <row r="10747">
          <cell r="A10747" t="str">
            <v>Methow River Thompson 02</v>
          </cell>
          <cell r="B10747" t="str">
            <v>Methow River-Thompson Creek</v>
          </cell>
          <cell r="C10747" t="str">
            <v>Methow</v>
          </cell>
          <cell r="D10747" t="str">
            <v>yes</v>
          </cell>
          <cell r="E10747" t="str">
            <v>yes</v>
          </cell>
          <cell r="F10747" t="str">
            <v>yes</v>
          </cell>
        </row>
        <row r="10748">
          <cell r="A10748" t="str">
            <v>Methow River Thompson 03</v>
          </cell>
          <cell r="B10748" t="str">
            <v>Methow River-Thompson Creek</v>
          </cell>
          <cell r="C10748" t="str">
            <v>Methow</v>
          </cell>
          <cell r="D10748" t="str">
            <v>yes</v>
          </cell>
          <cell r="E10748" t="str">
            <v>yes</v>
          </cell>
          <cell r="F10748" t="str">
            <v>yes</v>
          </cell>
        </row>
        <row r="10749">
          <cell r="A10749" t="str">
            <v>Methow River Thompson 04</v>
          </cell>
          <cell r="B10749" t="str">
            <v>Methow River-Thompson Creek</v>
          </cell>
          <cell r="C10749" t="str">
            <v>Methow</v>
          </cell>
          <cell r="D10749" t="str">
            <v>yes</v>
          </cell>
          <cell r="E10749" t="str">
            <v>yes</v>
          </cell>
          <cell r="F10749" t="str">
            <v>yes</v>
          </cell>
        </row>
        <row r="10750">
          <cell r="A10750" t="str">
            <v>Methow River Thompson 05</v>
          </cell>
          <cell r="B10750" t="str">
            <v>Methow River-Thompson Creek</v>
          </cell>
          <cell r="C10750" t="str">
            <v>Methow</v>
          </cell>
          <cell r="D10750" t="str">
            <v>yes</v>
          </cell>
          <cell r="E10750" t="str">
            <v>yes</v>
          </cell>
          <cell r="F10750" t="str">
            <v>yes</v>
          </cell>
        </row>
        <row r="10751">
          <cell r="A10751" t="str">
            <v>Methow River Thompson 06</v>
          </cell>
          <cell r="B10751" t="str">
            <v>Methow River-Thompson Creek</v>
          </cell>
          <cell r="C10751" t="str">
            <v>Methow</v>
          </cell>
          <cell r="D10751" t="str">
            <v>yes</v>
          </cell>
          <cell r="E10751" t="str">
            <v>yes</v>
          </cell>
          <cell r="F10751" t="str">
            <v>yes</v>
          </cell>
        </row>
        <row r="10752">
          <cell r="A10752" t="str">
            <v>Methow River Thompson 07</v>
          </cell>
          <cell r="B10752" t="str">
            <v>Methow River-Thompson Creek</v>
          </cell>
          <cell r="C10752" t="str">
            <v>Methow</v>
          </cell>
          <cell r="D10752" t="str">
            <v>yes</v>
          </cell>
          <cell r="E10752" t="str">
            <v>yes</v>
          </cell>
          <cell r="F10752" t="str">
            <v>yes</v>
          </cell>
        </row>
        <row r="10753">
          <cell r="A10753" t="str">
            <v>Methow River Thompson 08</v>
          </cell>
          <cell r="B10753" t="str">
            <v>Methow River-Thompson Creek</v>
          </cell>
          <cell r="C10753" t="str">
            <v>Methow</v>
          </cell>
          <cell r="D10753" t="str">
            <v>yes</v>
          </cell>
          <cell r="E10753" t="str">
            <v>yes</v>
          </cell>
          <cell r="F10753" t="str">
            <v>yes</v>
          </cell>
        </row>
        <row r="10754">
          <cell r="A10754" t="str">
            <v>Methow River Thompson 09</v>
          </cell>
          <cell r="B10754" t="str">
            <v>Methow River-Thompson Creek</v>
          </cell>
          <cell r="C10754" t="str">
            <v>Methow</v>
          </cell>
          <cell r="D10754" t="str">
            <v>yes</v>
          </cell>
          <cell r="E10754" t="str">
            <v>yes</v>
          </cell>
          <cell r="F10754" t="str">
            <v>yes</v>
          </cell>
        </row>
        <row r="10755">
          <cell r="A10755" t="str">
            <v>Methow River West Fork 01</v>
          </cell>
          <cell r="B10755" t="str">
            <v xml:space="preserve">West Fork Methow River </v>
          </cell>
          <cell r="C10755" t="str">
            <v>Methow</v>
          </cell>
          <cell r="D10755" t="str">
            <v>yes</v>
          </cell>
          <cell r="E10755" t="str">
            <v>yes</v>
          </cell>
          <cell r="F10755" t="str">
            <v>yes</v>
          </cell>
        </row>
        <row r="10756">
          <cell r="A10756" t="str">
            <v>Methow River West Fork 02</v>
          </cell>
          <cell r="B10756" t="str">
            <v xml:space="preserve">West Fork Methow River </v>
          </cell>
          <cell r="C10756" t="str">
            <v>Methow</v>
          </cell>
          <cell r="D10756" t="str">
            <v>yes</v>
          </cell>
          <cell r="E10756" t="str">
            <v>yes</v>
          </cell>
          <cell r="F10756" t="str">
            <v>yes</v>
          </cell>
        </row>
        <row r="10757">
          <cell r="A10757" t="str">
            <v>Methow River West Fork 03</v>
          </cell>
          <cell r="B10757" t="str">
            <v xml:space="preserve">West Fork Methow River </v>
          </cell>
          <cell r="C10757" t="str">
            <v>Methow</v>
          </cell>
          <cell r="D10757" t="str">
            <v>yes</v>
          </cell>
          <cell r="E10757" t="str">
            <v>yes</v>
          </cell>
          <cell r="F10757" t="str">
            <v>yes</v>
          </cell>
        </row>
        <row r="10758">
          <cell r="A10758" t="str">
            <v>Methow River West Fork 04</v>
          </cell>
          <cell r="B10758" t="str">
            <v xml:space="preserve">West Fork Methow River </v>
          </cell>
          <cell r="C10758" t="str">
            <v>Methow</v>
          </cell>
          <cell r="D10758" t="str">
            <v>no</v>
          </cell>
          <cell r="E10758" t="str">
            <v>no</v>
          </cell>
          <cell r="F10758" t="str">
            <v>yes</v>
          </cell>
        </row>
        <row r="10759">
          <cell r="A10759" t="str">
            <v>Middle Shaser Creek 01</v>
          </cell>
          <cell r="B10759" t="str">
            <v xml:space="preserve">Upper Peshastin Creek </v>
          </cell>
          <cell r="C10759" t="str">
            <v>Wenatchee</v>
          </cell>
          <cell r="D10759" t="str">
            <v>no</v>
          </cell>
          <cell r="E10759" t="str">
            <v>yes</v>
          </cell>
          <cell r="F10759" t="str">
            <v>no</v>
          </cell>
        </row>
        <row r="10760">
          <cell r="A10760" t="str">
            <v>Mill Creek Nason 01</v>
          </cell>
          <cell r="B10760" t="str">
            <v xml:space="preserve">Upper Nason Creek </v>
          </cell>
          <cell r="C10760" t="str">
            <v>Wenatchee</v>
          </cell>
          <cell r="D10760" t="str">
            <v>no</v>
          </cell>
          <cell r="E10760" t="str">
            <v>no</v>
          </cell>
          <cell r="F10760" t="str">
            <v>yes</v>
          </cell>
        </row>
        <row r="10761">
          <cell r="A10761" t="str">
            <v>Mill Creek Peshastin 01</v>
          </cell>
          <cell r="B10761" t="str">
            <v xml:space="preserve">Lower Peshastin Creek </v>
          </cell>
          <cell r="C10761" t="str">
            <v>Wenatchee</v>
          </cell>
          <cell r="D10761" t="str">
            <v>yes</v>
          </cell>
          <cell r="E10761" t="str">
            <v>yes</v>
          </cell>
          <cell r="F10761" t="str">
            <v>yes</v>
          </cell>
        </row>
        <row r="10762">
          <cell r="A10762" t="str">
            <v>Mill Creek Peshastin 02</v>
          </cell>
          <cell r="B10762" t="str">
            <v xml:space="preserve">Lower Peshastin Creek </v>
          </cell>
          <cell r="C10762" t="str">
            <v>Wenatchee</v>
          </cell>
          <cell r="D10762" t="str">
            <v>no</v>
          </cell>
          <cell r="E10762" t="str">
            <v>no</v>
          </cell>
          <cell r="F10762" t="str">
            <v>no</v>
          </cell>
        </row>
        <row r="10763">
          <cell r="A10763" t="str">
            <v>Minnow Creek 01</v>
          </cell>
          <cell r="B10763" t="str">
            <v>Chikamin Creek</v>
          </cell>
          <cell r="C10763" t="str">
            <v>Wenatchee</v>
          </cell>
          <cell r="D10763" t="str">
            <v>yes</v>
          </cell>
          <cell r="E10763" t="str">
            <v>no</v>
          </cell>
          <cell r="F10763" t="str">
            <v>no</v>
          </cell>
        </row>
        <row r="10764">
          <cell r="A10764" t="str">
            <v>Minnow Creek 02</v>
          </cell>
          <cell r="B10764" t="str">
            <v>Chikamin Creek</v>
          </cell>
          <cell r="C10764" t="str">
            <v>Wenatchee</v>
          </cell>
          <cell r="D10764" t="str">
            <v>no</v>
          </cell>
          <cell r="E10764" t="str">
            <v>yes</v>
          </cell>
          <cell r="F10764" t="str">
            <v>no</v>
          </cell>
        </row>
        <row r="10765">
          <cell r="A10765" t="str">
            <v>Mission Creek 01</v>
          </cell>
          <cell r="B10765" t="str">
            <v>Mission Creek-Brender Creek</v>
          </cell>
          <cell r="C10765" t="str">
            <v>Wenatchee</v>
          </cell>
          <cell r="D10765" t="str">
            <v>yes</v>
          </cell>
          <cell r="E10765" t="str">
            <v>yes</v>
          </cell>
          <cell r="F10765" t="str">
            <v>no</v>
          </cell>
        </row>
        <row r="10766">
          <cell r="A10766" t="str">
            <v>Mission Creek 02</v>
          </cell>
          <cell r="B10766" t="str">
            <v>Mission Creek-Brender Creek</v>
          </cell>
          <cell r="C10766" t="str">
            <v>Wenatchee</v>
          </cell>
          <cell r="D10766" t="str">
            <v>no</v>
          </cell>
          <cell r="E10766" t="str">
            <v>yes</v>
          </cell>
          <cell r="F10766" t="str">
            <v>no</v>
          </cell>
        </row>
        <row r="10767">
          <cell r="A10767" t="str">
            <v>Mission Creek 03</v>
          </cell>
          <cell r="B10767" t="str">
            <v>Mission Creek-Brender Creek</v>
          </cell>
          <cell r="C10767" t="str">
            <v>Wenatchee</v>
          </cell>
          <cell r="D10767" t="str">
            <v>no</v>
          </cell>
          <cell r="E10767" t="str">
            <v>yes</v>
          </cell>
          <cell r="F10767" t="str">
            <v>no</v>
          </cell>
        </row>
        <row r="10768">
          <cell r="A10768" t="str">
            <v>Mission Creek 04</v>
          </cell>
          <cell r="B10768" t="str">
            <v>Mission Creek-Brender Creek</v>
          </cell>
          <cell r="C10768" t="str">
            <v>Wenatchee</v>
          </cell>
          <cell r="D10768" t="str">
            <v>no</v>
          </cell>
          <cell r="E10768" t="str">
            <v>yes</v>
          </cell>
          <cell r="F10768" t="str">
            <v>no</v>
          </cell>
        </row>
        <row r="10769">
          <cell r="A10769" t="str">
            <v>Mission Creek 05</v>
          </cell>
          <cell r="B10769" t="str">
            <v>Mission Creek-Brender Creek</v>
          </cell>
          <cell r="C10769" t="str">
            <v>Wenatchee</v>
          </cell>
          <cell r="D10769" t="str">
            <v>no</v>
          </cell>
          <cell r="E10769" t="str">
            <v>yes</v>
          </cell>
          <cell r="F10769" t="str">
            <v>no</v>
          </cell>
        </row>
        <row r="10770">
          <cell r="A10770" t="str">
            <v>Mission Creek 06</v>
          </cell>
          <cell r="B10770" t="str">
            <v>Mission Creek-Brender Creek</v>
          </cell>
          <cell r="C10770" t="str">
            <v>Wenatchee</v>
          </cell>
          <cell r="D10770" t="str">
            <v>no</v>
          </cell>
          <cell r="E10770" t="str">
            <v>yes</v>
          </cell>
          <cell r="F10770" t="str">
            <v>no</v>
          </cell>
        </row>
        <row r="10771">
          <cell r="A10771" t="str">
            <v>Mission Creek 07</v>
          </cell>
          <cell r="B10771" t="str">
            <v>Mission Creek-Brender Creek</v>
          </cell>
          <cell r="C10771" t="str">
            <v>Wenatchee</v>
          </cell>
          <cell r="D10771" t="str">
            <v>no</v>
          </cell>
          <cell r="E10771" t="str">
            <v>yes</v>
          </cell>
          <cell r="F10771" t="str">
            <v>no</v>
          </cell>
        </row>
        <row r="10772">
          <cell r="A10772" t="str">
            <v>Mission Creek 08</v>
          </cell>
          <cell r="B10772" t="str">
            <v>East Fork Mission Creek</v>
          </cell>
          <cell r="C10772" t="str">
            <v>Wenatchee</v>
          </cell>
          <cell r="D10772" t="str">
            <v>no</v>
          </cell>
          <cell r="E10772" t="str">
            <v>yes</v>
          </cell>
          <cell r="F10772" t="str">
            <v>no</v>
          </cell>
        </row>
        <row r="10773">
          <cell r="A10773" t="str">
            <v>Mission Creek 09</v>
          </cell>
          <cell r="B10773" t="str">
            <v>East Fork Mission Creek</v>
          </cell>
          <cell r="C10773" t="str">
            <v>Wenatchee</v>
          </cell>
          <cell r="D10773" t="str">
            <v>no</v>
          </cell>
          <cell r="E10773" t="str">
            <v>yes</v>
          </cell>
          <cell r="F10773" t="str">
            <v>no</v>
          </cell>
        </row>
        <row r="10774">
          <cell r="A10774" t="str">
            <v>Mission Creek East Fork 01</v>
          </cell>
          <cell r="B10774" t="str">
            <v>East Fork Mission Creek</v>
          </cell>
          <cell r="C10774" t="str">
            <v>Wenatchee</v>
          </cell>
          <cell r="D10774" t="str">
            <v>no</v>
          </cell>
          <cell r="E10774" t="str">
            <v>yes</v>
          </cell>
          <cell r="F10774" t="str">
            <v>no</v>
          </cell>
        </row>
        <row r="10775">
          <cell r="A10775" t="str">
            <v>Monument Creek 01</v>
          </cell>
          <cell r="B10775" t="str">
            <v xml:space="preserve">Lower Lost River </v>
          </cell>
          <cell r="C10775" t="str">
            <v>Methow</v>
          </cell>
          <cell r="D10775" t="str">
            <v>yes</v>
          </cell>
          <cell r="E10775" t="str">
            <v>yes</v>
          </cell>
          <cell r="F10775" t="str">
            <v>yes</v>
          </cell>
        </row>
        <row r="10776">
          <cell r="A10776" t="str">
            <v>Mud Creek 01</v>
          </cell>
          <cell r="B10776" t="str">
            <v>Mud Creek</v>
          </cell>
          <cell r="C10776" t="str">
            <v>Entiat</v>
          </cell>
          <cell r="D10776" t="str">
            <v>yes</v>
          </cell>
          <cell r="E10776" t="str">
            <v>yes</v>
          </cell>
          <cell r="F10776" t="str">
            <v>yes</v>
          </cell>
        </row>
        <row r="10777">
          <cell r="A10777" t="str">
            <v>Mud Creek 02</v>
          </cell>
          <cell r="B10777" t="str">
            <v>Mud Creek</v>
          </cell>
          <cell r="C10777" t="str">
            <v>Entiat</v>
          </cell>
          <cell r="D10777" t="str">
            <v>no</v>
          </cell>
          <cell r="E10777" t="str">
            <v>yes</v>
          </cell>
          <cell r="F10777" t="str">
            <v>no</v>
          </cell>
        </row>
        <row r="10778">
          <cell r="A10778" t="str">
            <v>Napeequa River 01</v>
          </cell>
          <cell r="B10778" t="str">
            <v xml:space="preserve">Napeequa River </v>
          </cell>
          <cell r="C10778" t="str">
            <v>Wenatchee</v>
          </cell>
          <cell r="D10778" t="str">
            <v>yes</v>
          </cell>
          <cell r="E10778" t="str">
            <v>yes</v>
          </cell>
          <cell r="F10778" t="str">
            <v>yes</v>
          </cell>
        </row>
        <row r="10779">
          <cell r="A10779" t="str">
            <v>Napeequa River 02</v>
          </cell>
          <cell r="B10779" t="str">
            <v xml:space="preserve">Napeequa River </v>
          </cell>
          <cell r="C10779" t="str">
            <v>Wenatchee</v>
          </cell>
          <cell r="D10779" t="str">
            <v>yes</v>
          </cell>
          <cell r="E10779" t="str">
            <v>yes</v>
          </cell>
          <cell r="F10779" t="str">
            <v>no</v>
          </cell>
        </row>
        <row r="10780">
          <cell r="A10780" t="str">
            <v>Nason Creek Lower 01</v>
          </cell>
          <cell r="B10780" t="str">
            <v xml:space="preserve">Lower Nason Creek </v>
          </cell>
          <cell r="C10780" t="str">
            <v>Wenatchee</v>
          </cell>
          <cell r="D10780" t="str">
            <v>yes</v>
          </cell>
          <cell r="E10780" t="str">
            <v>yes</v>
          </cell>
          <cell r="F10780" t="str">
            <v>yes</v>
          </cell>
        </row>
        <row r="10781">
          <cell r="A10781" t="str">
            <v>Nason Creek Lower 02</v>
          </cell>
          <cell r="B10781" t="str">
            <v xml:space="preserve">Lower Nason Creek </v>
          </cell>
          <cell r="C10781" t="str">
            <v>Wenatchee</v>
          </cell>
          <cell r="D10781" t="str">
            <v>yes</v>
          </cell>
          <cell r="E10781" t="str">
            <v>yes</v>
          </cell>
          <cell r="F10781" t="str">
            <v>yes</v>
          </cell>
        </row>
        <row r="10782">
          <cell r="A10782" t="str">
            <v>Nason Creek Lower 03</v>
          </cell>
          <cell r="B10782" t="str">
            <v xml:space="preserve">Lower Nason Creek </v>
          </cell>
          <cell r="C10782" t="str">
            <v>Wenatchee</v>
          </cell>
          <cell r="D10782" t="str">
            <v>yes</v>
          </cell>
          <cell r="E10782" t="str">
            <v>yes</v>
          </cell>
          <cell r="F10782" t="str">
            <v>yes</v>
          </cell>
        </row>
        <row r="10783">
          <cell r="A10783" t="str">
            <v>Nason Creek Lower 04</v>
          </cell>
          <cell r="B10783" t="str">
            <v xml:space="preserve">Lower Nason Creek </v>
          </cell>
          <cell r="C10783" t="str">
            <v>Wenatchee</v>
          </cell>
          <cell r="D10783" t="str">
            <v>yes</v>
          </cell>
          <cell r="E10783" t="str">
            <v>yes</v>
          </cell>
          <cell r="F10783" t="str">
            <v>yes</v>
          </cell>
        </row>
        <row r="10784">
          <cell r="A10784" t="str">
            <v>Nason Creek Lower 05</v>
          </cell>
          <cell r="B10784" t="str">
            <v xml:space="preserve">Lower Nason Creek </v>
          </cell>
          <cell r="C10784" t="str">
            <v>Wenatchee</v>
          </cell>
          <cell r="D10784" t="str">
            <v>yes</v>
          </cell>
          <cell r="E10784" t="str">
            <v>yes</v>
          </cell>
          <cell r="F10784" t="str">
            <v>yes</v>
          </cell>
        </row>
        <row r="10785">
          <cell r="A10785" t="str">
            <v>Nason Creek Lower 06</v>
          </cell>
          <cell r="B10785" t="str">
            <v xml:space="preserve">Lower Nason Creek </v>
          </cell>
          <cell r="C10785" t="str">
            <v>Wenatchee</v>
          </cell>
          <cell r="D10785" t="str">
            <v>yes</v>
          </cell>
          <cell r="E10785" t="str">
            <v>yes</v>
          </cell>
          <cell r="F10785" t="str">
            <v>yes</v>
          </cell>
        </row>
        <row r="10786">
          <cell r="A10786" t="str">
            <v>Nason Creek Lower 07</v>
          </cell>
          <cell r="B10786" t="str">
            <v xml:space="preserve">Lower Nason Creek </v>
          </cell>
          <cell r="C10786" t="str">
            <v>Wenatchee</v>
          </cell>
          <cell r="D10786" t="str">
            <v>yes</v>
          </cell>
          <cell r="E10786" t="str">
            <v>yes</v>
          </cell>
          <cell r="F10786" t="str">
            <v>yes</v>
          </cell>
        </row>
        <row r="10787">
          <cell r="A10787" t="str">
            <v>Nason Creek Lower 08</v>
          </cell>
          <cell r="B10787" t="str">
            <v xml:space="preserve">Lower Nason Creek </v>
          </cell>
          <cell r="C10787" t="str">
            <v>Wenatchee</v>
          </cell>
          <cell r="D10787" t="str">
            <v>yes</v>
          </cell>
          <cell r="E10787" t="str">
            <v>yes</v>
          </cell>
          <cell r="F10787" t="str">
            <v>yes</v>
          </cell>
        </row>
        <row r="10788">
          <cell r="A10788" t="str">
            <v>Nason Creek Lower 09</v>
          </cell>
          <cell r="B10788" t="str">
            <v xml:space="preserve">Lower Nason Creek </v>
          </cell>
          <cell r="C10788" t="str">
            <v>Wenatchee</v>
          </cell>
          <cell r="D10788" t="str">
            <v>yes</v>
          </cell>
          <cell r="E10788" t="str">
            <v>yes</v>
          </cell>
          <cell r="F10788" t="str">
            <v>yes</v>
          </cell>
        </row>
        <row r="10789">
          <cell r="A10789" t="str">
            <v>Nason Creek Lower 10</v>
          </cell>
          <cell r="B10789" t="str">
            <v xml:space="preserve">Lower Nason Creek </v>
          </cell>
          <cell r="C10789" t="str">
            <v>Wenatchee</v>
          </cell>
          <cell r="D10789" t="str">
            <v>yes</v>
          </cell>
          <cell r="E10789" t="str">
            <v>yes</v>
          </cell>
          <cell r="F10789" t="str">
            <v>yes</v>
          </cell>
        </row>
        <row r="10790">
          <cell r="A10790" t="str">
            <v>Nason Creek Lower 11</v>
          </cell>
          <cell r="B10790" t="str">
            <v xml:space="preserve">Lower Nason Creek </v>
          </cell>
          <cell r="C10790" t="str">
            <v>Wenatchee</v>
          </cell>
          <cell r="D10790" t="str">
            <v>yes</v>
          </cell>
          <cell r="E10790" t="str">
            <v>yes</v>
          </cell>
          <cell r="F10790" t="str">
            <v>yes</v>
          </cell>
        </row>
        <row r="10791">
          <cell r="A10791" t="str">
            <v>Nason Creek Lower 12</v>
          </cell>
          <cell r="B10791" t="str">
            <v xml:space="preserve">Lower Nason Creek </v>
          </cell>
          <cell r="C10791" t="str">
            <v>Wenatchee</v>
          </cell>
          <cell r="D10791" t="str">
            <v>yes</v>
          </cell>
          <cell r="E10791" t="str">
            <v>yes</v>
          </cell>
          <cell r="F10791" t="str">
            <v>yes</v>
          </cell>
        </row>
        <row r="10792">
          <cell r="A10792" t="str">
            <v>Nason Creek Lower 13</v>
          </cell>
          <cell r="B10792" t="str">
            <v xml:space="preserve">Lower Nason Creek </v>
          </cell>
          <cell r="C10792" t="str">
            <v>Wenatchee</v>
          </cell>
          <cell r="D10792" t="str">
            <v>yes</v>
          </cell>
          <cell r="E10792" t="str">
            <v>yes</v>
          </cell>
          <cell r="F10792" t="str">
            <v>yes</v>
          </cell>
        </row>
        <row r="10793">
          <cell r="A10793" t="str">
            <v>Nason Creek Lower 14</v>
          </cell>
          <cell r="B10793" t="str">
            <v xml:space="preserve">Lower Nason Creek </v>
          </cell>
          <cell r="C10793" t="str">
            <v>Wenatchee</v>
          </cell>
          <cell r="D10793" t="str">
            <v>yes</v>
          </cell>
          <cell r="E10793" t="str">
            <v>yes</v>
          </cell>
          <cell r="F10793" t="str">
            <v>yes</v>
          </cell>
        </row>
        <row r="10794">
          <cell r="A10794" t="str">
            <v>Nason Creek Lower 15</v>
          </cell>
          <cell r="B10794" t="str">
            <v xml:space="preserve">Whitepine Creek </v>
          </cell>
          <cell r="C10794" t="str">
            <v>Wenatchee</v>
          </cell>
          <cell r="D10794" t="str">
            <v>yes</v>
          </cell>
          <cell r="E10794" t="str">
            <v>yes</v>
          </cell>
          <cell r="F10794" t="str">
            <v>yes</v>
          </cell>
        </row>
        <row r="10795">
          <cell r="A10795" t="str">
            <v>Nason Creek Upper 01</v>
          </cell>
          <cell r="B10795" t="str">
            <v xml:space="preserve">Upper Nason Creek </v>
          </cell>
          <cell r="C10795" t="str">
            <v>Wenatchee</v>
          </cell>
          <cell r="D10795" t="str">
            <v>yes</v>
          </cell>
          <cell r="E10795" t="str">
            <v>yes</v>
          </cell>
          <cell r="F10795" t="str">
            <v>yes</v>
          </cell>
        </row>
        <row r="10796">
          <cell r="A10796" t="str">
            <v>Nason Creek Upper 02</v>
          </cell>
          <cell r="B10796" t="str">
            <v xml:space="preserve">Upper Nason Creek </v>
          </cell>
          <cell r="C10796" t="str">
            <v>Wenatchee</v>
          </cell>
          <cell r="D10796" t="str">
            <v>no</v>
          </cell>
          <cell r="E10796" t="str">
            <v>no</v>
          </cell>
          <cell r="F10796" t="str">
            <v>yes</v>
          </cell>
        </row>
        <row r="10797">
          <cell r="A10797" t="str">
            <v>Nason Creek Upper 03</v>
          </cell>
          <cell r="B10797" t="str">
            <v xml:space="preserve">Upper Nason Creek </v>
          </cell>
          <cell r="C10797" t="str">
            <v>Wenatchee</v>
          </cell>
          <cell r="D10797" t="str">
            <v>no</v>
          </cell>
          <cell r="E10797" t="str">
            <v>no</v>
          </cell>
          <cell r="F10797" t="str">
            <v>yes</v>
          </cell>
        </row>
        <row r="10798">
          <cell r="A10798" t="str">
            <v>Nason Creek Upper 04</v>
          </cell>
          <cell r="B10798" t="str">
            <v xml:space="preserve">Upper Nason Creek </v>
          </cell>
          <cell r="C10798" t="str">
            <v>Wenatchee</v>
          </cell>
          <cell r="D10798" t="str">
            <v>no</v>
          </cell>
          <cell r="E10798" t="str">
            <v>no</v>
          </cell>
          <cell r="F10798" t="str">
            <v>yes</v>
          </cell>
        </row>
        <row r="10799">
          <cell r="A10799" t="str">
            <v>Nason Creek Upper 05</v>
          </cell>
          <cell r="B10799" t="str">
            <v xml:space="preserve">Upper Nason Creek </v>
          </cell>
          <cell r="C10799" t="str">
            <v>Wenatchee</v>
          </cell>
          <cell r="D10799" t="str">
            <v>no</v>
          </cell>
          <cell r="E10799" t="str">
            <v>no</v>
          </cell>
          <cell r="F10799" t="str">
            <v>yes</v>
          </cell>
        </row>
        <row r="10800">
          <cell r="A10800" t="str">
            <v>Nason Creek Upper 06</v>
          </cell>
          <cell r="B10800" t="str">
            <v xml:space="preserve">Upper Nason Creek </v>
          </cell>
          <cell r="C10800" t="str">
            <v>Wenatchee</v>
          </cell>
          <cell r="D10800" t="str">
            <v>no</v>
          </cell>
          <cell r="E10800" t="str">
            <v>no</v>
          </cell>
          <cell r="F10800" t="str">
            <v>no</v>
          </cell>
        </row>
        <row r="10801">
          <cell r="A10801" t="str">
            <v>Ninemile Creek 01</v>
          </cell>
          <cell r="B10801" t="str">
            <v>Okanogan River-Nine Mile Creek</v>
          </cell>
          <cell r="C10801" t="str">
            <v>Okanogan</v>
          </cell>
          <cell r="D10801" t="str">
            <v>no</v>
          </cell>
          <cell r="E10801" t="str">
            <v>yes</v>
          </cell>
          <cell r="F10801" t="str">
            <v>no</v>
          </cell>
        </row>
        <row r="10802">
          <cell r="A10802" t="str">
            <v>Ninemile Creek 02</v>
          </cell>
          <cell r="B10802" t="str">
            <v>Okanogan River-Nine Mile Creek</v>
          </cell>
          <cell r="C10802" t="str">
            <v>Okanogan</v>
          </cell>
          <cell r="D10802" t="str">
            <v>no</v>
          </cell>
          <cell r="E10802" t="str">
            <v>yes</v>
          </cell>
          <cell r="F10802" t="str">
            <v>no</v>
          </cell>
        </row>
        <row r="10803">
          <cell r="A10803" t="str">
            <v>Ninemile Creek 03</v>
          </cell>
          <cell r="B10803" t="str">
            <v>Okanogan River-Nine Mile Creek</v>
          </cell>
          <cell r="C10803" t="str">
            <v>Okanogan</v>
          </cell>
          <cell r="D10803" t="str">
            <v>no</v>
          </cell>
          <cell r="E10803" t="str">
            <v>yes</v>
          </cell>
          <cell r="F10803" t="str">
            <v>no</v>
          </cell>
        </row>
        <row r="10804">
          <cell r="A10804" t="str">
            <v>Ninemile Creek 04</v>
          </cell>
          <cell r="B10804" t="str">
            <v>Okanogan River-Nine Mile Creek</v>
          </cell>
          <cell r="C10804" t="str">
            <v>Okanogan</v>
          </cell>
          <cell r="D10804" t="str">
            <v>no</v>
          </cell>
          <cell r="E10804" t="str">
            <v>yes</v>
          </cell>
          <cell r="F10804" t="str">
            <v>no</v>
          </cell>
        </row>
        <row r="10805">
          <cell r="A10805" t="str">
            <v>Ninemile Creek 05</v>
          </cell>
          <cell r="B10805" t="str">
            <v>Okanogan River-Nine Mile Creek</v>
          </cell>
          <cell r="C10805" t="str">
            <v>Okanogan</v>
          </cell>
          <cell r="D10805" t="str">
            <v>no</v>
          </cell>
          <cell r="E10805" t="str">
            <v>yes</v>
          </cell>
          <cell r="F10805" t="str">
            <v>no</v>
          </cell>
        </row>
        <row r="10806">
          <cell r="A10806" t="str">
            <v>North Creek 01</v>
          </cell>
          <cell r="B10806" t="str">
            <v xml:space="preserve">Twisp River Headwaters </v>
          </cell>
          <cell r="C10806" t="str">
            <v>Methow</v>
          </cell>
          <cell r="D10806" t="str">
            <v>yes</v>
          </cell>
          <cell r="E10806" t="str">
            <v>yes</v>
          </cell>
          <cell r="F10806" t="str">
            <v>yes</v>
          </cell>
        </row>
        <row r="10807">
          <cell r="A10807" t="str">
            <v>North Shaser Creek 01</v>
          </cell>
          <cell r="B10807" t="str">
            <v xml:space="preserve">Upper Peshastin Creek </v>
          </cell>
          <cell r="C10807" t="str">
            <v>Wenatchee</v>
          </cell>
          <cell r="D10807" t="str">
            <v>no</v>
          </cell>
          <cell r="E10807" t="str">
            <v>yes</v>
          </cell>
          <cell r="F10807" t="str">
            <v>no</v>
          </cell>
        </row>
        <row r="10808">
          <cell r="A10808" t="str">
            <v>Okanogan River Alkali Lake 01</v>
          </cell>
          <cell r="B10808" t="str">
            <v>Okanogan River-Alkali Lake</v>
          </cell>
          <cell r="C10808" t="str">
            <v>Okanogan</v>
          </cell>
          <cell r="D10808" t="str">
            <v>no</v>
          </cell>
          <cell r="E10808" t="str">
            <v>yes</v>
          </cell>
          <cell r="F10808" t="str">
            <v>no</v>
          </cell>
        </row>
        <row r="10809">
          <cell r="A10809" t="str">
            <v>Okanogan River Alkali Lake 02</v>
          </cell>
          <cell r="B10809" t="str">
            <v>Okanogan River-Alkali Lake</v>
          </cell>
          <cell r="C10809" t="str">
            <v>Okanogan</v>
          </cell>
          <cell r="D10809" t="str">
            <v>no</v>
          </cell>
          <cell r="E10809" t="str">
            <v>yes</v>
          </cell>
          <cell r="F10809" t="str">
            <v>no</v>
          </cell>
        </row>
        <row r="10810">
          <cell r="A10810" t="str">
            <v>Okanogan River Davis Canyon 01</v>
          </cell>
          <cell r="B10810" t="str">
            <v>Okanogan River-Davis Canyon</v>
          </cell>
          <cell r="C10810" t="str">
            <v>Okanogan</v>
          </cell>
          <cell r="D10810" t="str">
            <v>no</v>
          </cell>
          <cell r="E10810" t="str">
            <v>yes</v>
          </cell>
          <cell r="F10810" t="str">
            <v>no</v>
          </cell>
        </row>
        <row r="10811">
          <cell r="A10811" t="str">
            <v>Okanogan River Davis Canyon 02</v>
          </cell>
          <cell r="B10811" t="str">
            <v>Okanogan River-Davis Canyon</v>
          </cell>
          <cell r="C10811" t="str">
            <v>Okanogan</v>
          </cell>
          <cell r="D10811" t="str">
            <v>no</v>
          </cell>
          <cell r="E10811" t="str">
            <v>yes</v>
          </cell>
          <cell r="F10811" t="str">
            <v>no</v>
          </cell>
        </row>
        <row r="10812">
          <cell r="A10812" t="str">
            <v>Okanogan River Davis Canyon 03</v>
          </cell>
          <cell r="B10812" t="str">
            <v>Okanogan River-Davis Canyon</v>
          </cell>
          <cell r="C10812" t="str">
            <v>Okanogan</v>
          </cell>
          <cell r="D10812" t="str">
            <v>no</v>
          </cell>
          <cell r="E10812" t="str">
            <v>yes</v>
          </cell>
          <cell r="F10812" t="str">
            <v>no</v>
          </cell>
        </row>
        <row r="10813">
          <cell r="A10813" t="str">
            <v>Okanogan River Davis Canyon 04</v>
          </cell>
          <cell r="B10813" t="str">
            <v>Okanogan River-Davis Canyon</v>
          </cell>
          <cell r="C10813" t="str">
            <v>Okanogan</v>
          </cell>
          <cell r="D10813" t="str">
            <v>no</v>
          </cell>
          <cell r="E10813" t="str">
            <v>yes</v>
          </cell>
          <cell r="F10813" t="str">
            <v>no</v>
          </cell>
        </row>
        <row r="10814">
          <cell r="A10814" t="str">
            <v>Okanogan River Davis Canyon 05</v>
          </cell>
          <cell r="B10814" t="str">
            <v>Okanogan River-Davis Canyon</v>
          </cell>
          <cell r="C10814" t="str">
            <v>Okanogan</v>
          </cell>
          <cell r="D10814" t="str">
            <v>no</v>
          </cell>
          <cell r="E10814" t="str">
            <v>yes</v>
          </cell>
          <cell r="F10814" t="str">
            <v>no</v>
          </cell>
        </row>
        <row r="10815">
          <cell r="A10815" t="str">
            <v>Okanogan River Davis Canyon 06</v>
          </cell>
          <cell r="B10815" t="str">
            <v>Okanogan River-Davis Canyon</v>
          </cell>
          <cell r="C10815" t="str">
            <v>Okanogan</v>
          </cell>
          <cell r="D10815" t="str">
            <v>no</v>
          </cell>
          <cell r="E10815" t="str">
            <v>yes</v>
          </cell>
          <cell r="F10815" t="str">
            <v>no</v>
          </cell>
        </row>
        <row r="10816">
          <cell r="A10816" t="str">
            <v>Okanogan River Davis Canyon 07</v>
          </cell>
          <cell r="B10816" t="str">
            <v>Okanogan River-Davis Canyon</v>
          </cell>
          <cell r="C10816" t="str">
            <v>Okanogan</v>
          </cell>
          <cell r="D10816" t="str">
            <v>no</v>
          </cell>
          <cell r="E10816" t="str">
            <v>yes</v>
          </cell>
          <cell r="F10816" t="str">
            <v>no</v>
          </cell>
        </row>
        <row r="10817">
          <cell r="A10817" t="str">
            <v>Okanogan River Davis Canyon 08</v>
          </cell>
          <cell r="B10817" t="str">
            <v>Okanogan River-Tallant Creek</v>
          </cell>
          <cell r="C10817" t="str">
            <v>Okanogan</v>
          </cell>
          <cell r="D10817" t="str">
            <v>no</v>
          </cell>
          <cell r="E10817" t="str">
            <v>yes</v>
          </cell>
          <cell r="F10817" t="str">
            <v>no</v>
          </cell>
        </row>
        <row r="10818">
          <cell r="A10818" t="str">
            <v>Okanogan River Mosquito 01</v>
          </cell>
          <cell r="B10818" t="str">
            <v>Okanogan River-Mosquito Creek</v>
          </cell>
          <cell r="C10818" t="str">
            <v>Okanogan</v>
          </cell>
          <cell r="D10818" t="str">
            <v>no</v>
          </cell>
          <cell r="E10818" t="str">
            <v>yes</v>
          </cell>
          <cell r="F10818" t="str">
            <v>no</v>
          </cell>
        </row>
        <row r="10819">
          <cell r="A10819" t="str">
            <v>Okanogan River Mosquito 02</v>
          </cell>
          <cell r="B10819" t="str">
            <v>Okanogan River-Mosquito Creek</v>
          </cell>
          <cell r="C10819" t="str">
            <v>Okanogan</v>
          </cell>
          <cell r="D10819" t="str">
            <v>no</v>
          </cell>
          <cell r="E10819" t="str">
            <v>yes</v>
          </cell>
          <cell r="F10819" t="str">
            <v>no</v>
          </cell>
        </row>
        <row r="10820">
          <cell r="A10820" t="str">
            <v>Okanogan River Mosquito 03</v>
          </cell>
          <cell r="B10820" t="str">
            <v>Okanogan River-Mosquito Creek</v>
          </cell>
          <cell r="C10820" t="str">
            <v>Okanogan</v>
          </cell>
          <cell r="D10820" t="str">
            <v>no</v>
          </cell>
          <cell r="E10820" t="str">
            <v>yes</v>
          </cell>
          <cell r="F10820" t="str">
            <v>no</v>
          </cell>
        </row>
        <row r="10821">
          <cell r="A10821" t="str">
            <v>Okanogan River Mosquito 04</v>
          </cell>
          <cell r="B10821" t="str">
            <v>Okanogan River-Mosquito Creek</v>
          </cell>
          <cell r="C10821" t="str">
            <v>Okanogan</v>
          </cell>
          <cell r="D10821" t="str">
            <v>no</v>
          </cell>
          <cell r="E10821" t="str">
            <v>yes</v>
          </cell>
          <cell r="F10821" t="str">
            <v>no</v>
          </cell>
        </row>
        <row r="10822">
          <cell r="A10822" t="str">
            <v>Okanogan River Mosquito 05</v>
          </cell>
          <cell r="B10822" t="str">
            <v>Okanogan River-Mosquito Creek</v>
          </cell>
          <cell r="C10822" t="str">
            <v>Okanogan</v>
          </cell>
          <cell r="D10822" t="str">
            <v>no</v>
          </cell>
          <cell r="E10822" t="str">
            <v>yes</v>
          </cell>
          <cell r="F10822" t="str">
            <v>no</v>
          </cell>
        </row>
        <row r="10823">
          <cell r="A10823" t="str">
            <v>Okanogan River Mosquito 06</v>
          </cell>
          <cell r="B10823" t="str">
            <v>Okanogan River-Mosquito Creek</v>
          </cell>
          <cell r="C10823" t="str">
            <v>Okanogan</v>
          </cell>
          <cell r="D10823" t="str">
            <v>no</v>
          </cell>
          <cell r="E10823" t="str">
            <v>yes</v>
          </cell>
          <cell r="F10823" t="str">
            <v>no</v>
          </cell>
        </row>
        <row r="10824">
          <cell r="A10824" t="str">
            <v>Okanogan River Mosquito 07</v>
          </cell>
          <cell r="B10824" t="str">
            <v>Okanogan River-Mosquito Creek</v>
          </cell>
          <cell r="C10824" t="str">
            <v>Okanogan</v>
          </cell>
          <cell r="D10824" t="str">
            <v>no</v>
          </cell>
          <cell r="E10824" t="str">
            <v>yes</v>
          </cell>
          <cell r="F10824" t="str">
            <v>no</v>
          </cell>
        </row>
        <row r="10825">
          <cell r="A10825" t="str">
            <v>Okanogan River Mosquito 08</v>
          </cell>
          <cell r="B10825" t="str">
            <v>Okanogan River-Mosquito Creek</v>
          </cell>
          <cell r="C10825" t="str">
            <v>Okanogan</v>
          </cell>
          <cell r="D10825" t="str">
            <v>no</v>
          </cell>
          <cell r="E10825" t="str">
            <v>yes</v>
          </cell>
          <cell r="F10825" t="str">
            <v>no</v>
          </cell>
        </row>
        <row r="10826">
          <cell r="A10826" t="str">
            <v>Okanogan River Mosquito 09</v>
          </cell>
          <cell r="B10826" t="str">
            <v>Okanogan River-Mosquito Creek</v>
          </cell>
          <cell r="C10826" t="str">
            <v>Okanogan</v>
          </cell>
          <cell r="D10826" t="str">
            <v>no</v>
          </cell>
          <cell r="E10826" t="str">
            <v>yes</v>
          </cell>
          <cell r="F10826" t="str">
            <v>no</v>
          </cell>
        </row>
        <row r="10827">
          <cell r="A10827" t="str">
            <v>Okanogan River Mosquito 10</v>
          </cell>
          <cell r="B10827" t="str">
            <v>Okanogan River-Mosquito Creek</v>
          </cell>
          <cell r="C10827" t="str">
            <v>Okanogan</v>
          </cell>
          <cell r="D10827" t="str">
            <v>no</v>
          </cell>
          <cell r="E10827" t="str">
            <v>yes</v>
          </cell>
          <cell r="F10827" t="str">
            <v>no</v>
          </cell>
        </row>
        <row r="10828">
          <cell r="A10828" t="str">
            <v>Okanogan River Mosquito 11</v>
          </cell>
          <cell r="B10828" t="str">
            <v>Okanogan River-Mosquito Creek</v>
          </cell>
          <cell r="C10828" t="str">
            <v>Okanogan</v>
          </cell>
          <cell r="D10828" t="str">
            <v>no</v>
          </cell>
          <cell r="E10828" t="str">
            <v>yes</v>
          </cell>
          <cell r="F10828" t="str">
            <v>no</v>
          </cell>
        </row>
        <row r="10829">
          <cell r="A10829" t="str">
            <v>Okanogan River Mosquito 12</v>
          </cell>
          <cell r="B10829" t="str">
            <v>Okanogan River-Mosquito Creek</v>
          </cell>
          <cell r="C10829" t="str">
            <v>Okanogan</v>
          </cell>
          <cell r="D10829" t="str">
            <v>no</v>
          </cell>
          <cell r="E10829" t="str">
            <v>yes</v>
          </cell>
          <cell r="F10829" t="str">
            <v>no</v>
          </cell>
        </row>
        <row r="10830">
          <cell r="A10830" t="str">
            <v>Okanogan River Mosquito 13</v>
          </cell>
          <cell r="B10830" t="str">
            <v>Okanogan River-Mosquito Creek</v>
          </cell>
          <cell r="C10830" t="str">
            <v>Okanogan</v>
          </cell>
          <cell r="D10830" t="str">
            <v>no</v>
          </cell>
          <cell r="E10830" t="str">
            <v>yes</v>
          </cell>
          <cell r="F10830" t="str">
            <v>no</v>
          </cell>
        </row>
        <row r="10831">
          <cell r="A10831" t="str">
            <v>Okanogan River Mosquito Crosschannel</v>
          </cell>
          <cell r="B10831" t="str">
            <v>Okanogan River-Mosquito Creek</v>
          </cell>
          <cell r="C10831" t="str">
            <v>Okanogan</v>
          </cell>
          <cell r="D10831" t="str">
            <v>no</v>
          </cell>
          <cell r="E10831" t="str">
            <v>yes</v>
          </cell>
          <cell r="F10831" t="str">
            <v>no</v>
          </cell>
        </row>
        <row r="10832">
          <cell r="A10832" t="str">
            <v>Okanogan River Ninemile 01</v>
          </cell>
          <cell r="B10832" t="str">
            <v>Okanogan River-Nine Mile Creek</v>
          </cell>
          <cell r="C10832" t="str">
            <v>Okanogan</v>
          </cell>
          <cell r="D10832" t="str">
            <v>no</v>
          </cell>
          <cell r="E10832" t="str">
            <v>yes</v>
          </cell>
          <cell r="F10832" t="str">
            <v>no</v>
          </cell>
        </row>
        <row r="10833">
          <cell r="A10833" t="str">
            <v>Okanogan River Ninemile 02</v>
          </cell>
          <cell r="B10833" t="str">
            <v>Okanogan River-Nine Mile Creek</v>
          </cell>
          <cell r="C10833" t="str">
            <v>Okanogan</v>
          </cell>
          <cell r="D10833" t="str">
            <v>no</v>
          </cell>
          <cell r="E10833" t="str">
            <v>yes</v>
          </cell>
          <cell r="F10833" t="str">
            <v>no</v>
          </cell>
        </row>
        <row r="10834">
          <cell r="A10834" t="str">
            <v>Okanogan River Ninemile 03</v>
          </cell>
          <cell r="B10834" t="str">
            <v>Okanogan River-Nine Mile Creek</v>
          </cell>
          <cell r="C10834" t="str">
            <v>Okanogan</v>
          </cell>
          <cell r="D10834" t="str">
            <v>no</v>
          </cell>
          <cell r="E10834" t="str">
            <v>yes</v>
          </cell>
          <cell r="F10834" t="str">
            <v>no</v>
          </cell>
        </row>
        <row r="10835">
          <cell r="A10835" t="str">
            <v>Okanogan River Swipkin Canyon 01</v>
          </cell>
          <cell r="B10835" t="str">
            <v>Okanogan River-Swipkin Canyon</v>
          </cell>
          <cell r="C10835" t="str">
            <v>Okanogan</v>
          </cell>
          <cell r="D10835" t="str">
            <v>no</v>
          </cell>
          <cell r="E10835" t="str">
            <v>yes</v>
          </cell>
          <cell r="F10835" t="str">
            <v>no</v>
          </cell>
        </row>
        <row r="10836">
          <cell r="A10836" t="str">
            <v>Okanogan River Swipkin Canyon 02</v>
          </cell>
          <cell r="B10836" t="str">
            <v>Okanogan River-Swipkin Canyon</v>
          </cell>
          <cell r="C10836" t="str">
            <v>Okanogan</v>
          </cell>
          <cell r="D10836" t="str">
            <v>no</v>
          </cell>
          <cell r="E10836" t="str">
            <v>yes</v>
          </cell>
          <cell r="F10836" t="str">
            <v>no</v>
          </cell>
        </row>
        <row r="10837">
          <cell r="A10837" t="str">
            <v>Okanogan River Swipkin Canyon 03</v>
          </cell>
          <cell r="B10837" t="str">
            <v>Okanogan River-Swipkin Canyon</v>
          </cell>
          <cell r="C10837" t="str">
            <v>Okanogan</v>
          </cell>
          <cell r="D10837" t="str">
            <v>no</v>
          </cell>
          <cell r="E10837" t="str">
            <v>yes</v>
          </cell>
          <cell r="F10837" t="str">
            <v>no</v>
          </cell>
        </row>
        <row r="10838">
          <cell r="A10838" t="str">
            <v>Okanogan River Swipkin Canyon 04</v>
          </cell>
          <cell r="B10838" t="str">
            <v>Okanogan River-Swipkin Canyon</v>
          </cell>
          <cell r="C10838" t="str">
            <v>Okanogan</v>
          </cell>
          <cell r="D10838" t="str">
            <v>no</v>
          </cell>
          <cell r="E10838" t="str">
            <v>yes</v>
          </cell>
          <cell r="F10838" t="str">
            <v>no</v>
          </cell>
        </row>
        <row r="10839">
          <cell r="A10839" t="str">
            <v>Okanogan River Swipkin Canyon 05</v>
          </cell>
          <cell r="B10839" t="str">
            <v>Okanogan River-Swipkin Canyon</v>
          </cell>
          <cell r="C10839" t="str">
            <v>Okanogan</v>
          </cell>
          <cell r="D10839" t="str">
            <v>no</v>
          </cell>
          <cell r="E10839" t="str">
            <v>yes</v>
          </cell>
          <cell r="F10839" t="str">
            <v>no</v>
          </cell>
        </row>
        <row r="10840">
          <cell r="A10840" t="str">
            <v>Okanogan River Swipkin Canyon 06</v>
          </cell>
          <cell r="B10840" t="str">
            <v>Okanogan River-Swipkin Canyon</v>
          </cell>
          <cell r="C10840" t="str">
            <v>Okanogan</v>
          </cell>
          <cell r="D10840" t="str">
            <v>no</v>
          </cell>
          <cell r="E10840" t="str">
            <v>yes</v>
          </cell>
          <cell r="F10840" t="str">
            <v>no</v>
          </cell>
        </row>
        <row r="10841">
          <cell r="A10841" t="str">
            <v>Okanogan River Swipkin Canyon 07</v>
          </cell>
          <cell r="B10841" t="str">
            <v>Okanogan River-Swipkin Canyon</v>
          </cell>
          <cell r="C10841" t="str">
            <v>Okanogan</v>
          </cell>
          <cell r="D10841" t="str">
            <v>no</v>
          </cell>
          <cell r="E10841" t="str">
            <v>yes</v>
          </cell>
          <cell r="F10841" t="str">
            <v>no</v>
          </cell>
        </row>
        <row r="10842">
          <cell r="A10842" t="str">
            <v>Okanogan River Swipkin Canyon 08</v>
          </cell>
          <cell r="B10842" t="str">
            <v>Okanogan River-Swipkin Canyon</v>
          </cell>
          <cell r="C10842" t="str">
            <v>Okanogan</v>
          </cell>
          <cell r="D10842" t="str">
            <v>no</v>
          </cell>
          <cell r="E10842" t="str">
            <v>yes</v>
          </cell>
          <cell r="F10842" t="str">
            <v>no</v>
          </cell>
        </row>
        <row r="10843">
          <cell r="A10843" t="str">
            <v>Okanogan River Tallant 01</v>
          </cell>
          <cell r="B10843" t="str">
            <v>Okanogan River-Tallant Creek</v>
          </cell>
          <cell r="C10843" t="str">
            <v>Okanogan</v>
          </cell>
          <cell r="D10843" t="str">
            <v>no</v>
          </cell>
          <cell r="E10843" t="str">
            <v>yes</v>
          </cell>
          <cell r="F10843" t="str">
            <v>no</v>
          </cell>
        </row>
        <row r="10844">
          <cell r="A10844" t="str">
            <v>Okanogan River Tallant 02</v>
          </cell>
          <cell r="B10844" t="str">
            <v>Okanogan River-Tallant Creek</v>
          </cell>
          <cell r="C10844" t="str">
            <v>Okanogan</v>
          </cell>
          <cell r="D10844" t="str">
            <v>no</v>
          </cell>
          <cell r="E10844" t="str">
            <v>yes</v>
          </cell>
          <cell r="F10844" t="str">
            <v>no</v>
          </cell>
        </row>
        <row r="10845">
          <cell r="A10845" t="str">
            <v>Okanogan River Tallant 03</v>
          </cell>
          <cell r="B10845" t="str">
            <v>Okanogan River-Tallant Creek</v>
          </cell>
          <cell r="C10845" t="str">
            <v>Okanogan</v>
          </cell>
          <cell r="D10845" t="str">
            <v>no</v>
          </cell>
          <cell r="E10845" t="str">
            <v>yes</v>
          </cell>
          <cell r="F10845" t="str">
            <v>no</v>
          </cell>
        </row>
        <row r="10846">
          <cell r="A10846" t="str">
            <v>Okanogan River Tallant 04</v>
          </cell>
          <cell r="B10846" t="str">
            <v>Okanogan River-Tallant Creek</v>
          </cell>
          <cell r="C10846" t="str">
            <v>Okanogan</v>
          </cell>
          <cell r="D10846" t="str">
            <v>no</v>
          </cell>
          <cell r="E10846" t="str">
            <v>yes</v>
          </cell>
          <cell r="F10846" t="str">
            <v>no</v>
          </cell>
        </row>
        <row r="10847">
          <cell r="A10847" t="str">
            <v>Okanogan River Tallant 05</v>
          </cell>
          <cell r="B10847" t="str">
            <v>Okanogan River-Tallant Creek</v>
          </cell>
          <cell r="C10847" t="str">
            <v>Okanogan</v>
          </cell>
          <cell r="D10847" t="str">
            <v>no</v>
          </cell>
          <cell r="E10847" t="str">
            <v>yes</v>
          </cell>
          <cell r="F10847" t="str">
            <v>no</v>
          </cell>
        </row>
        <row r="10848">
          <cell r="A10848" t="str">
            <v>Okanogan River Tallant 06</v>
          </cell>
          <cell r="B10848" t="str">
            <v>Okanogan River-Tallant Creek</v>
          </cell>
          <cell r="C10848" t="str">
            <v>Okanogan</v>
          </cell>
          <cell r="D10848" t="str">
            <v>no</v>
          </cell>
          <cell r="E10848" t="str">
            <v>yes</v>
          </cell>
          <cell r="F10848" t="str">
            <v>no</v>
          </cell>
        </row>
        <row r="10849">
          <cell r="A10849" t="str">
            <v>Okanogan River Tallant 07</v>
          </cell>
          <cell r="B10849" t="str">
            <v>Okanogan River-Tallant Creek</v>
          </cell>
          <cell r="C10849" t="str">
            <v>Okanogan</v>
          </cell>
          <cell r="D10849" t="str">
            <v>no</v>
          </cell>
          <cell r="E10849" t="str">
            <v>yes</v>
          </cell>
          <cell r="F10849" t="str">
            <v>no</v>
          </cell>
        </row>
        <row r="10850">
          <cell r="A10850" t="str">
            <v>Okanogan River Whitestone Coulee 01</v>
          </cell>
          <cell r="B10850" t="str">
            <v>Okanogan River-Mosquito Creek</v>
          </cell>
          <cell r="C10850" t="str">
            <v>Okanogan</v>
          </cell>
          <cell r="D10850" t="str">
            <v>no</v>
          </cell>
          <cell r="E10850" t="str">
            <v>yes</v>
          </cell>
          <cell r="F10850" t="str">
            <v>no</v>
          </cell>
        </row>
        <row r="10851">
          <cell r="A10851" t="str">
            <v>Okanogan River Whitestone Coulee 02</v>
          </cell>
          <cell r="B10851" t="str">
            <v>Okanogan River-Whitestone Coulee</v>
          </cell>
          <cell r="C10851" t="str">
            <v>Okanogan</v>
          </cell>
          <cell r="D10851" t="str">
            <v>no</v>
          </cell>
          <cell r="E10851" t="str">
            <v>yes</v>
          </cell>
          <cell r="F10851" t="str">
            <v>no</v>
          </cell>
        </row>
        <row r="10852">
          <cell r="A10852" t="str">
            <v>Okanogan River Whitestone Coulee 03</v>
          </cell>
          <cell r="B10852" t="str">
            <v>Okanogan River-Whitestone Coulee</v>
          </cell>
          <cell r="C10852" t="str">
            <v>Okanogan</v>
          </cell>
          <cell r="D10852" t="str">
            <v>no</v>
          </cell>
          <cell r="E10852" t="str">
            <v>yes</v>
          </cell>
          <cell r="F10852" t="str">
            <v>no</v>
          </cell>
        </row>
        <row r="10853">
          <cell r="A10853" t="str">
            <v>Okanogan River Whitestone Coulee 04</v>
          </cell>
          <cell r="B10853" t="str">
            <v>Okanogan River-Whitestone Coulee</v>
          </cell>
          <cell r="C10853" t="str">
            <v>Okanogan</v>
          </cell>
          <cell r="D10853" t="str">
            <v>no</v>
          </cell>
          <cell r="E10853" t="str">
            <v>yes</v>
          </cell>
          <cell r="F10853" t="str">
            <v>no</v>
          </cell>
        </row>
        <row r="10854">
          <cell r="A10854" t="str">
            <v>Okanogan River Whitestone Coulee 05</v>
          </cell>
          <cell r="B10854" t="str">
            <v>Okanogan River-Whitestone Coulee</v>
          </cell>
          <cell r="C10854" t="str">
            <v>Okanogan</v>
          </cell>
          <cell r="D10854" t="str">
            <v>no</v>
          </cell>
          <cell r="E10854" t="str">
            <v>yes</v>
          </cell>
          <cell r="F10854" t="str">
            <v>no</v>
          </cell>
        </row>
        <row r="10855">
          <cell r="A10855" t="str">
            <v>Okanogan River Whitestone Coulee 06</v>
          </cell>
          <cell r="B10855" t="str">
            <v>Okanogan River-Whitestone Coulee</v>
          </cell>
          <cell r="C10855" t="str">
            <v>Okanogan</v>
          </cell>
          <cell r="D10855" t="str">
            <v>no</v>
          </cell>
          <cell r="E10855" t="str">
            <v>yes</v>
          </cell>
          <cell r="F10855" t="str">
            <v>no</v>
          </cell>
        </row>
        <row r="10856">
          <cell r="A10856" t="str">
            <v>Okanogan River Whitestone Coulee 07</v>
          </cell>
          <cell r="B10856" t="str">
            <v>Okanogan River-Whitestone Coulee</v>
          </cell>
          <cell r="C10856" t="str">
            <v>Okanogan</v>
          </cell>
          <cell r="D10856" t="str">
            <v>no</v>
          </cell>
          <cell r="E10856" t="str">
            <v>yes</v>
          </cell>
          <cell r="F10856" t="str">
            <v>no</v>
          </cell>
        </row>
        <row r="10857">
          <cell r="A10857" t="str">
            <v>Okanogan River Whitestone Coulee 08</v>
          </cell>
          <cell r="B10857" t="str">
            <v>Okanogan River-Whitestone Coulee</v>
          </cell>
          <cell r="C10857" t="str">
            <v>Okanogan</v>
          </cell>
          <cell r="D10857" t="str">
            <v>no</v>
          </cell>
          <cell r="E10857" t="str">
            <v>yes</v>
          </cell>
          <cell r="F10857" t="str">
            <v>no</v>
          </cell>
        </row>
        <row r="10858">
          <cell r="A10858" t="str">
            <v>Omak Creek 01</v>
          </cell>
          <cell r="B10858" t="str">
            <v>Omak Creek-Lower</v>
          </cell>
          <cell r="C10858" t="str">
            <v>Okanogan</v>
          </cell>
          <cell r="D10858" t="str">
            <v>no</v>
          </cell>
          <cell r="E10858" t="str">
            <v>yes</v>
          </cell>
          <cell r="F10858" t="str">
            <v>no</v>
          </cell>
        </row>
        <row r="10859">
          <cell r="A10859" t="str">
            <v>Omak Creek 02</v>
          </cell>
          <cell r="B10859" t="str">
            <v>Omak Creek-Lower</v>
          </cell>
          <cell r="C10859" t="str">
            <v>Okanogan</v>
          </cell>
          <cell r="D10859" t="str">
            <v>no</v>
          </cell>
          <cell r="E10859" t="str">
            <v>yes</v>
          </cell>
          <cell r="F10859" t="str">
            <v>no</v>
          </cell>
        </row>
        <row r="10860">
          <cell r="A10860" t="str">
            <v>Omak Creek 03</v>
          </cell>
          <cell r="B10860" t="str">
            <v>Omak Creek-Lower</v>
          </cell>
          <cell r="C10860" t="str">
            <v>Okanogan</v>
          </cell>
          <cell r="D10860" t="str">
            <v>no</v>
          </cell>
          <cell r="E10860" t="str">
            <v>yes</v>
          </cell>
          <cell r="F10860" t="str">
            <v>no</v>
          </cell>
        </row>
        <row r="10861">
          <cell r="A10861" t="str">
            <v>Omak Creek 04</v>
          </cell>
          <cell r="B10861" t="str">
            <v>Omak Creek-Lower</v>
          </cell>
          <cell r="C10861" t="str">
            <v>Okanogan</v>
          </cell>
          <cell r="D10861" t="str">
            <v>no</v>
          </cell>
          <cell r="E10861" t="str">
            <v>yes</v>
          </cell>
          <cell r="F10861" t="str">
            <v>no</v>
          </cell>
        </row>
        <row r="10862">
          <cell r="A10862" t="str">
            <v>Omak Creek 05</v>
          </cell>
          <cell r="B10862" t="str">
            <v>Omak Creek-Lower</v>
          </cell>
          <cell r="C10862" t="str">
            <v>Okanogan</v>
          </cell>
          <cell r="D10862" t="str">
            <v>no</v>
          </cell>
          <cell r="E10862" t="str">
            <v>yes</v>
          </cell>
          <cell r="F10862" t="str">
            <v>no</v>
          </cell>
        </row>
        <row r="10863">
          <cell r="A10863" t="str">
            <v>Omak Creek 06</v>
          </cell>
          <cell r="B10863" t="str">
            <v>Omak Creek-Lower</v>
          </cell>
          <cell r="C10863" t="str">
            <v>Okanogan</v>
          </cell>
          <cell r="D10863" t="str">
            <v>no</v>
          </cell>
          <cell r="E10863" t="str">
            <v>yes</v>
          </cell>
          <cell r="F10863" t="str">
            <v>no</v>
          </cell>
        </row>
        <row r="10864">
          <cell r="A10864" t="str">
            <v>Omak Creek 07</v>
          </cell>
          <cell r="B10864" t="str">
            <v>Omak Creek-Lower</v>
          </cell>
          <cell r="C10864" t="str">
            <v>Okanogan</v>
          </cell>
          <cell r="D10864" t="str">
            <v>no</v>
          </cell>
          <cell r="E10864" t="str">
            <v>yes</v>
          </cell>
          <cell r="F10864" t="str">
            <v>no</v>
          </cell>
        </row>
        <row r="10865">
          <cell r="A10865" t="str">
            <v>Omak Creek 08</v>
          </cell>
          <cell r="B10865" t="str">
            <v>Omak Creek-Lower</v>
          </cell>
          <cell r="C10865" t="str">
            <v>Okanogan</v>
          </cell>
          <cell r="D10865" t="str">
            <v>no</v>
          </cell>
          <cell r="E10865" t="str">
            <v>yes</v>
          </cell>
          <cell r="F10865" t="str">
            <v>no</v>
          </cell>
        </row>
        <row r="10866">
          <cell r="A10866" t="str">
            <v>Omak Creek 09</v>
          </cell>
          <cell r="B10866" t="str">
            <v>Omak Creek-Lower</v>
          </cell>
          <cell r="C10866" t="str">
            <v>Okanogan</v>
          </cell>
          <cell r="D10866" t="str">
            <v>no</v>
          </cell>
          <cell r="E10866" t="str">
            <v>yes</v>
          </cell>
          <cell r="F10866" t="str">
            <v>no</v>
          </cell>
        </row>
        <row r="10867">
          <cell r="A10867" t="str">
            <v>Omak Creek 10</v>
          </cell>
          <cell r="B10867" t="str">
            <v>Omak Creek-Lower</v>
          </cell>
          <cell r="C10867" t="str">
            <v>Okanogan</v>
          </cell>
          <cell r="D10867" t="str">
            <v>no</v>
          </cell>
          <cell r="E10867" t="str">
            <v>yes</v>
          </cell>
          <cell r="F10867" t="str">
            <v>no</v>
          </cell>
        </row>
        <row r="10868">
          <cell r="A10868" t="str">
            <v>Omak Creek 11</v>
          </cell>
          <cell r="B10868" t="str">
            <v xml:space="preserve">Middle Omak Creek </v>
          </cell>
          <cell r="C10868" t="str">
            <v>Okanogan</v>
          </cell>
          <cell r="D10868" t="str">
            <v>no</v>
          </cell>
          <cell r="E10868" t="str">
            <v>yes</v>
          </cell>
          <cell r="F10868" t="str">
            <v>no</v>
          </cell>
        </row>
        <row r="10869">
          <cell r="A10869" t="str">
            <v>Omak Creek 12</v>
          </cell>
          <cell r="B10869" t="str">
            <v xml:space="preserve">Middle Omak Creek </v>
          </cell>
          <cell r="C10869" t="str">
            <v>Okanogan</v>
          </cell>
          <cell r="D10869" t="str">
            <v>no</v>
          </cell>
          <cell r="E10869" t="str">
            <v>yes</v>
          </cell>
          <cell r="F10869" t="str">
            <v>no</v>
          </cell>
        </row>
        <row r="10870">
          <cell r="A10870" t="str">
            <v>Omak Creek 13</v>
          </cell>
          <cell r="B10870" t="str">
            <v xml:space="preserve">Middle Omak Creek </v>
          </cell>
          <cell r="C10870" t="str">
            <v>Okanogan</v>
          </cell>
          <cell r="D10870" t="str">
            <v>no</v>
          </cell>
          <cell r="E10870" t="str">
            <v>yes</v>
          </cell>
          <cell r="F10870" t="str">
            <v>no</v>
          </cell>
        </row>
        <row r="10871">
          <cell r="A10871" t="str">
            <v>Omak Creek 14</v>
          </cell>
          <cell r="B10871" t="str">
            <v>Upper Omak Creek</v>
          </cell>
          <cell r="C10871" t="str">
            <v>Okanogan</v>
          </cell>
          <cell r="D10871" t="str">
            <v>no</v>
          </cell>
          <cell r="E10871" t="str">
            <v>yes</v>
          </cell>
          <cell r="F10871" t="str">
            <v>no</v>
          </cell>
        </row>
        <row r="10872">
          <cell r="A10872" t="str">
            <v>Omak Creek 15</v>
          </cell>
          <cell r="B10872" t="str">
            <v>Upper Omak Creek</v>
          </cell>
          <cell r="C10872" t="str">
            <v>Okanogan</v>
          </cell>
          <cell r="D10872" t="str">
            <v>no</v>
          </cell>
          <cell r="E10872" t="str">
            <v>yes</v>
          </cell>
          <cell r="F10872" t="str">
            <v>no</v>
          </cell>
        </row>
        <row r="10873">
          <cell r="A10873" t="str">
            <v>Omak Creek 16</v>
          </cell>
          <cell r="B10873" t="str">
            <v>Upper Omak Creek</v>
          </cell>
          <cell r="C10873" t="str">
            <v>Okanogan</v>
          </cell>
          <cell r="D10873" t="str">
            <v>no</v>
          </cell>
          <cell r="E10873" t="str">
            <v>yes</v>
          </cell>
          <cell r="F10873" t="str">
            <v>no</v>
          </cell>
        </row>
        <row r="10874">
          <cell r="A10874" t="str">
            <v>Omak Creek 17</v>
          </cell>
          <cell r="B10874" t="str">
            <v>Upper Omak Creek</v>
          </cell>
          <cell r="C10874" t="str">
            <v>Okanogan</v>
          </cell>
          <cell r="D10874" t="str">
            <v>no</v>
          </cell>
          <cell r="E10874" t="str">
            <v>yes</v>
          </cell>
          <cell r="F10874" t="str">
            <v>no</v>
          </cell>
        </row>
        <row r="10875">
          <cell r="A10875" t="str">
            <v>Panther Creek 01</v>
          </cell>
          <cell r="B10875" t="str">
            <v xml:space="preserve">Panther Creek </v>
          </cell>
          <cell r="C10875" t="str">
            <v>Wenatchee</v>
          </cell>
          <cell r="D10875" t="str">
            <v>yes</v>
          </cell>
          <cell r="E10875" t="str">
            <v>yes</v>
          </cell>
          <cell r="F10875" t="str">
            <v>yes</v>
          </cell>
        </row>
        <row r="10876">
          <cell r="A10876" t="str">
            <v>Pearrygin Lake Creek 01</v>
          </cell>
          <cell r="B10876" t="str">
            <v>Chewuch River-Pearrygin Creek</v>
          </cell>
          <cell r="C10876" t="str">
            <v>Methow</v>
          </cell>
          <cell r="D10876" t="str">
            <v>yes</v>
          </cell>
          <cell r="E10876" t="str">
            <v>yes</v>
          </cell>
          <cell r="F10876" t="str">
            <v>no</v>
          </cell>
        </row>
        <row r="10877">
          <cell r="A10877" t="str">
            <v>Peshastin Creek Lower 01</v>
          </cell>
          <cell r="B10877" t="str">
            <v xml:space="preserve">Lower Peshastin Creek </v>
          </cell>
          <cell r="C10877" t="str">
            <v>Wenatchee</v>
          </cell>
          <cell r="D10877" t="str">
            <v>yes</v>
          </cell>
          <cell r="E10877" t="str">
            <v>yes</v>
          </cell>
          <cell r="F10877" t="str">
            <v>yes</v>
          </cell>
        </row>
        <row r="10878">
          <cell r="A10878" t="str">
            <v>Peshastin Creek Lower 02</v>
          </cell>
          <cell r="B10878" t="str">
            <v xml:space="preserve">Lower Peshastin Creek </v>
          </cell>
          <cell r="C10878" t="str">
            <v>Wenatchee</v>
          </cell>
          <cell r="D10878" t="str">
            <v>yes</v>
          </cell>
          <cell r="E10878" t="str">
            <v>yes</v>
          </cell>
          <cell r="F10878" t="str">
            <v>yes</v>
          </cell>
        </row>
        <row r="10879">
          <cell r="A10879" t="str">
            <v>Peshastin Creek Lower 03</v>
          </cell>
          <cell r="B10879" t="str">
            <v xml:space="preserve">Lower Peshastin Creek </v>
          </cell>
          <cell r="C10879" t="str">
            <v>Wenatchee</v>
          </cell>
          <cell r="D10879" t="str">
            <v>yes</v>
          </cell>
          <cell r="E10879" t="str">
            <v>yes</v>
          </cell>
          <cell r="F10879" t="str">
            <v>yes</v>
          </cell>
        </row>
        <row r="10880">
          <cell r="A10880" t="str">
            <v>Peshastin Creek Lower 04</v>
          </cell>
          <cell r="B10880" t="str">
            <v xml:space="preserve">Lower Peshastin Creek </v>
          </cell>
          <cell r="C10880" t="str">
            <v>Wenatchee</v>
          </cell>
          <cell r="D10880" t="str">
            <v>yes</v>
          </cell>
          <cell r="E10880" t="str">
            <v>yes</v>
          </cell>
          <cell r="F10880" t="str">
            <v>yes</v>
          </cell>
        </row>
        <row r="10881">
          <cell r="A10881" t="str">
            <v>Peshastin Creek Lower 05</v>
          </cell>
          <cell r="B10881" t="str">
            <v xml:space="preserve">Lower Peshastin Creek </v>
          </cell>
          <cell r="C10881" t="str">
            <v>Wenatchee</v>
          </cell>
          <cell r="D10881" t="str">
            <v>yes</v>
          </cell>
          <cell r="E10881" t="str">
            <v>yes</v>
          </cell>
          <cell r="F10881" t="str">
            <v>yes</v>
          </cell>
        </row>
        <row r="10882">
          <cell r="A10882" t="str">
            <v>Peshastin Creek Lower 06</v>
          </cell>
          <cell r="B10882" t="str">
            <v xml:space="preserve">Lower Peshastin Creek </v>
          </cell>
          <cell r="C10882" t="str">
            <v>Wenatchee</v>
          </cell>
          <cell r="D10882" t="str">
            <v>yes</v>
          </cell>
          <cell r="E10882" t="str">
            <v>yes</v>
          </cell>
          <cell r="F10882" t="str">
            <v>yes</v>
          </cell>
        </row>
        <row r="10883">
          <cell r="A10883" t="str">
            <v>Peshastin Creek Lower 07</v>
          </cell>
          <cell r="B10883" t="str">
            <v xml:space="preserve">Lower Peshastin Creek </v>
          </cell>
          <cell r="C10883" t="str">
            <v>Wenatchee</v>
          </cell>
          <cell r="D10883" t="str">
            <v>yes</v>
          </cell>
          <cell r="E10883" t="str">
            <v>yes</v>
          </cell>
          <cell r="F10883" t="str">
            <v>yes</v>
          </cell>
        </row>
        <row r="10884">
          <cell r="A10884" t="str">
            <v>Peshastin Creek Lower 08</v>
          </cell>
          <cell r="B10884" t="str">
            <v xml:space="preserve">Lower Peshastin Creek </v>
          </cell>
          <cell r="C10884" t="str">
            <v>Wenatchee</v>
          </cell>
          <cell r="D10884" t="str">
            <v>yes</v>
          </cell>
          <cell r="E10884" t="str">
            <v>yes</v>
          </cell>
          <cell r="F10884" t="str">
            <v>yes</v>
          </cell>
        </row>
        <row r="10885">
          <cell r="A10885" t="str">
            <v>Peshastin Creek Upper 01</v>
          </cell>
          <cell r="B10885" t="str">
            <v xml:space="preserve">Upper Peshastin Creek </v>
          </cell>
          <cell r="C10885" t="str">
            <v>Wenatchee</v>
          </cell>
          <cell r="D10885" t="str">
            <v>yes</v>
          </cell>
          <cell r="E10885" t="str">
            <v>yes</v>
          </cell>
          <cell r="F10885" t="str">
            <v>yes</v>
          </cell>
        </row>
        <row r="10886">
          <cell r="A10886" t="str">
            <v>Peshastin Creek Upper 02</v>
          </cell>
          <cell r="B10886" t="str">
            <v xml:space="preserve">Upper Peshastin Creek </v>
          </cell>
          <cell r="C10886" t="str">
            <v>Wenatchee</v>
          </cell>
          <cell r="D10886" t="str">
            <v>yes</v>
          </cell>
          <cell r="E10886" t="str">
            <v>yes</v>
          </cell>
          <cell r="F10886" t="str">
            <v>yes</v>
          </cell>
        </row>
        <row r="10887">
          <cell r="A10887" t="str">
            <v>Peshastin Creek Upper 03</v>
          </cell>
          <cell r="B10887" t="str">
            <v xml:space="preserve">Upper Peshastin Creek </v>
          </cell>
          <cell r="C10887" t="str">
            <v>Wenatchee</v>
          </cell>
          <cell r="D10887" t="str">
            <v>yes</v>
          </cell>
          <cell r="E10887" t="str">
            <v>yes</v>
          </cell>
          <cell r="F10887" t="str">
            <v>yes</v>
          </cell>
        </row>
        <row r="10888">
          <cell r="A10888" t="str">
            <v>Peshastin Creek Upper 04</v>
          </cell>
          <cell r="B10888" t="str">
            <v xml:space="preserve">Upper Peshastin Creek </v>
          </cell>
          <cell r="C10888" t="str">
            <v>Wenatchee</v>
          </cell>
          <cell r="D10888" t="str">
            <v>yes</v>
          </cell>
          <cell r="E10888" t="str">
            <v>yes</v>
          </cell>
          <cell r="F10888" t="str">
            <v>no</v>
          </cell>
        </row>
        <row r="10889">
          <cell r="A10889" t="str">
            <v>Peshastin Creek Upper 05</v>
          </cell>
          <cell r="B10889" t="str">
            <v xml:space="preserve">Upper Peshastin Creek </v>
          </cell>
          <cell r="C10889" t="str">
            <v>Wenatchee</v>
          </cell>
          <cell r="D10889" t="str">
            <v>yes</v>
          </cell>
          <cell r="E10889" t="str">
            <v>yes</v>
          </cell>
          <cell r="F10889" t="str">
            <v>no</v>
          </cell>
        </row>
        <row r="10890">
          <cell r="A10890" t="str">
            <v>Peshastin Creek Upper 06</v>
          </cell>
          <cell r="B10890" t="str">
            <v xml:space="preserve">Upper Peshastin Creek </v>
          </cell>
          <cell r="C10890" t="str">
            <v>Wenatchee</v>
          </cell>
          <cell r="D10890" t="str">
            <v>yes</v>
          </cell>
          <cell r="E10890" t="str">
            <v>yes</v>
          </cell>
          <cell r="F10890" t="str">
            <v>no</v>
          </cell>
        </row>
        <row r="10891">
          <cell r="A10891" t="str">
            <v>Peshastin Creek Upper 07</v>
          </cell>
          <cell r="B10891" t="str">
            <v xml:space="preserve">Upper Peshastin Creek </v>
          </cell>
          <cell r="C10891" t="str">
            <v>Wenatchee</v>
          </cell>
          <cell r="D10891" t="str">
            <v>yes</v>
          </cell>
          <cell r="E10891" t="str">
            <v>yes</v>
          </cell>
          <cell r="F10891" t="str">
            <v>no</v>
          </cell>
        </row>
        <row r="10892">
          <cell r="A10892" t="str">
            <v>Peshastin Creek Upper 08</v>
          </cell>
          <cell r="B10892" t="str">
            <v xml:space="preserve">Upper Peshastin Creek </v>
          </cell>
          <cell r="C10892" t="str">
            <v>Wenatchee</v>
          </cell>
          <cell r="D10892" t="str">
            <v>yes</v>
          </cell>
          <cell r="E10892" t="str">
            <v>yes</v>
          </cell>
          <cell r="F10892" t="str">
            <v>no</v>
          </cell>
        </row>
        <row r="10893">
          <cell r="A10893" t="str">
            <v>Peshastin Creek Upper 09</v>
          </cell>
          <cell r="B10893" t="str">
            <v xml:space="preserve">Upper Peshastin Creek </v>
          </cell>
          <cell r="C10893" t="str">
            <v>Wenatchee</v>
          </cell>
          <cell r="D10893" t="str">
            <v>yes</v>
          </cell>
          <cell r="E10893" t="str">
            <v>yes</v>
          </cell>
          <cell r="F10893" t="str">
            <v>no</v>
          </cell>
        </row>
        <row r="10894">
          <cell r="A10894" t="str">
            <v>Phelps Creek 01</v>
          </cell>
          <cell r="B10894" t="str">
            <v xml:space="preserve">Phelps Creek </v>
          </cell>
          <cell r="C10894" t="str">
            <v>Wenatchee</v>
          </cell>
          <cell r="D10894" t="str">
            <v>yes</v>
          </cell>
          <cell r="E10894" t="str">
            <v>yes</v>
          </cell>
          <cell r="F10894" t="str">
            <v>yes</v>
          </cell>
        </row>
        <row r="10895">
          <cell r="A10895" t="str">
            <v>Phelps Creek 02</v>
          </cell>
          <cell r="B10895" t="str">
            <v xml:space="preserve">Phelps Creek </v>
          </cell>
          <cell r="C10895" t="str">
            <v>Wenatchee</v>
          </cell>
          <cell r="D10895" t="str">
            <v>no</v>
          </cell>
          <cell r="E10895" t="str">
            <v>yes</v>
          </cell>
          <cell r="F10895" t="str">
            <v>yes</v>
          </cell>
        </row>
        <row r="10896">
          <cell r="A10896" t="str">
            <v>Pine Creek 01</v>
          </cell>
          <cell r="B10896" t="str">
            <v>Early Winters Creek</v>
          </cell>
          <cell r="C10896" t="str">
            <v>Methow</v>
          </cell>
          <cell r="D10896" t="str">
            <v>no</v>
          </cell>
          <cell r="E10896" t="str">
            <v>no</v>
          </cell>
          <cell r="F10896" t="str">
            <v>yes</v>
          </cell>
        </row>
        <row r="10897">
          <cell r="A10897" t="str">
            <v>Pole Creek 01</v>
          </cell>
          <cell r="B10897" t="str">
            <v xml:space="preserve">Big Meadow Creek </v>
          </cell>
          <cell r="C10897" t="str">
            <v>Wenatchee</v>
          </cell>
          <cell r="D10897" t="str">
            <v>no</v>
          </cell>
          <cell r="E10897" t="str">
            <v>yes</v>
          </cell>
          <cell r="F10897" t="str">
            <v>no</v>
          </cell>
        </row>
        <row r="10898">
          <cell r="A10898" t="str">
            <v>Poorman Creek 01</v>
          </cell>
          <cell r="B10898" t="str">
            <v xml:space="preserve">Lower Twisp River </v>
          </cell>
          <cell r="C10898" t="str">
            <v>Methow</v>
          </cell>
          <cell r="D10898" t="str">
            <v>no</v>
          </cell>
          <cell r="E10898" t="str">
            <v>yes</v>
          </cell>
          <cell r="F10898" t="str">
            <v>no</v>
          </cell>
        </row>
        <row r="10899">
          <cell r="A10899" t="str">
            <v>Potato Creek 01</v>
          </cell>
          <cell r="B10899" t="str">
            <v>Entiat River-Potato Creek</v>
          </cell>
          <cell r="C10899" t="str">
            <v>Entiat</v>
          </cell>
          <cell r="D10899" t="str">
            <v>yes</v>
          </cell>
          <cell r="E10899" t="str">
            <v>yes</v>
          </cell>
          <cell r="F10899" t="str">
            <v>yes</v>
          </cell>
        </row>
        <row r="10900">
          <cell r="A10900" t="str">
            <v>Potato Creek 02</v>
          </cell>
          <cell r="B10900" t="str">
            <v>Entiat River-Potato Creek</v>
          </cell>
          <cell r="C10900" t="str">
            <v>Entiat</v>
          </cell>
          <cell r="D10900" t="str">
            <v>no</v>
          </cell>
          <cell r="E10900" t="str">
            <v>yes</v>
          </cell>
          <cell r="F10900" t="str">
            <v>no</v>
          </cell>
        </row>
        <row r="10901">
          <cell r="A10901" t="str">
            <v>Potato Creek 03</v>
          </cell>
          <cell r="B10901" t="str">
            <v>Entiat River-Potato Creek</v>
          </cell>
          <cell r="C10901" t="str">
            <v>Entiat</v>
          </cell>
          <cell r="D10901" t="str">
            <v>no</v>
          </cell>
          <cell r="E10901" t="str">
            <v>yes</v>
          </cell>
          <cell r="F10901" t="str">
            <v>no</v>
          </cell>
        </row>
        <row r="10902">
          <cell r="A10902" t="str">
            <v>Potato Creek 04</v>
          </cell>
          <cell r="B10902" t="str">
            <v>Entiat River-Potato Creek</v>
          </cell>
          <cell r="C10902" t="str">
            <v>Entiat</v>
          </cell>
          <cell r="D10902" t="str">
            <v>no</v>
          </cell>
          <cell r="E10902" t="str">
            <v>yes</v>
          </cell>
          <cell r="F10902" t="str">
            <v>no</v>
          </cell>
        </row>
        <row r="10903">
          <cell r="A10903" t="str">
            <v>Potato Creek 05</v>
          </cell>
          <cell r="B10903" t="str">
            <v>Entiat River-Potato Creek</v>
          </cell>
          <cell r="C10903" t="str">
            <v>Entiat</v>
          </cell>
          <cell r="D10903" t="str">
            <v>no</v>
          </cell>
          <cell r="E10903" t="str">
            <v>yes</v>
          </cell>
          <cell r="F10903" t="str">
            <v>no</v>
          </cell>
        </row>
        <row r="10904">
          <cell r="A10904" t="str">
            <v>Preston Creek 01</v>
          </cell>
          <cell r="B10904" t="str">
            <v>Entiat River-Preston Creek</v>
          </cell>
          <cell r="C10904" t="str">
            <v>Entiat</v>
          </cell>
          <cell r="D10904" t="str">
            <v>no</v>
          </cell>
          <cell r="E10904" t="str">
            <v>yes</v>
          </cell>
          <cell r="F10904" t="str">
            <v>yes</v>
          </cell>
        </row>
        <row r="10905">
          <cell r="A10905" t="str">
            <v>Prospect Creek 01</v>
          </cell>
          <cell r="B10905" t="str">
            <v xml:space="preserve">Upper Icicle Creek </v>
          </cell>
          <cell r="C10905" t="str">
            <v>Wenatchee</v>
          </cell>
          <cell r="D10905" t="str">
            <v>no</v>
          </cell>
          <cell r="E10905" t="str">
            <v>no</v>
          </cell>
          <cell r="F10905" t="str">
            <v>yes</v>
          </cell>
        </row>
        <row r="10906">
          <cell r="A10906" t="str">
            <v>Raging Creek 01</v>
          </cell>
          <cell r="B10906" t="str">
            <v xml:space="preserve">Middle Chiwawa River </v>
          </cell>
          <cell r="C10906" t="str">
            <v>Wenatchee</v>
          </cell>
          <cell r="D10906" t="str">
            <v>no</v>
          </cell>
          <cell r="E10906" t="str">
            <v>yes</v>
          </cell>
          <cell r="F10906" t="str">
            <v>no</v>
          </cell>
        </row>
        <row r="10907">
          <cell r="A10907" t="str">
            <v>Rainy Creek Methow  01</v>
          </cell>
          <cell r="B10907" t="str">
            <v xml:space="preserve">South Fork Gold Creek </v>
          </cell>
          <cell r="C10907" t="str">
            <v>Methow</v>
          </cell>
          <cell r="D10907" t="str">
            <v>no</v>
          </cell>
          <cell r="E10907" t="str">
            <v>yes</v>
          </cell>
          <cell r="F10907" t="str">
            <v>no</v>
          </cell>
        </row>
        <row r="10908">
          <cell r="A10908" t="str">
            <v>Rainy Creek Methow 02</v>
          </cell>
          <cell r="B10908" t="str">
            <v xml:space="preserve">South Fork Gold Creek </v>
          </cell>
          <cell r="C10908" t="str">
            <v>Methow</v>
          </cell>
          <cell r="D10908" t="str">
            <v>no</v>
          </cell>
          <cell r="E10908" t="str">
            <v>yes</v>
          </cell>
          <cell r="F10908" t="str">
            <v>no</v>
          </cell>
        </row>
        <row r="10909">
          <cell r="A10909" t="str">
            <v>Rainy Creek Wenatchee 01</v>
          </cell>
          <cell r="B10909" t="str">
            <v xml:space="preserve">Rainy Creek </v>
          </cell>
          <cell r="C10909" t="str">
            <v>Wenatchee</v>
          </cell>
          <cell r="D10909" t="str">
            <v>no</v>
          </cell>
          <cell r="E10909" t="str">
            <v>no</v>
          </cell>
          <cell r="F10909" t="str">
            <v>yes</v>
          </cell>
        </row>
        <row r="10910">
          <cell r="A10910" t="str">
            <v>Reynolds Creek 01</v>
          </cell>
          <cell r="B10910" t="str">
            <v xml:space="preserve">Upper Twisp River </v>
          </cell>
          <cell r="C10910" t="str">
            <v>Methow</v>
          </cell>
          <cell r="D10910" t="str">
            <v>yes</v>
          </cell>
          <cell r="E10910" t="str">
            <v>yes</v>
          </cell>
          <cell r="F10910" t="str">
            <v>yes</v>
          </cell>
        </row>
        <row r="10911">
          <cell r="A10911" t="str">
            <v>Roaring Creek Entiat 01</v>
          </cell>
          <cell r="B10911" t="str">
            <v xml:space="preserve">Roaring Creek </v>
          </cell>
          <cell r="C10911" t="str">
            <v>Entiat</v>
          </cell>
          <cell r="D10911" t="str">
            <v>no</v>
          </cell>
          <cell r="E10911" t="str">
            <v>yes</v>
          </cell>
          <cell r="F10911" t="str">
            <v>yes</v>
          </cell>
        </row>
        <row r="10912">
          <cell r="A10912" t="str">
            <v>Roaring Creek Entiat 02</v>
          </cell>
          <cell r="B10912" t="str">
            <v xml:space="preserve">Roaring Creek </v>
          </cell>
          <cell r="C10912" t="str">
            <v>Entiat</v>
          </cell>
          <cell r="D10912" t="str">
            <v>no</v>
          </cell>
          <cell r="E10912" t="str">
            <v>yes</v>
          </cell>
          <cell r="F10912" t="str">
            <v>yes</v>
          </cell>
        </row>
        <row r="10913">
          <cell r="A10913" t="str">
            <v>Roaring Creek Entiat 03</v>
          </cell>
          <cell r="B10913" t="str">
            <v xml:space="preserve">Roaring Creek </v>
          </cell>
          <cell r="C10913" t="str">
            <v>Entiat</v>
          </cell>
          <cell r="D10913" t="str">
            <v>no</v>
          </cell>
          <cell r="E10913" t="str">
            <v>yes</v>
          </cell>
          <cell r="F10913" t="str">
            <v>yes</v>
          </cell>
        </row>
        <row r="10914">
          <cell r="A10914" t="str">
            <v>Roaring Creek Entiat 04</v>
          </cell>
          <cell r="B10914" t="str">
            <v xml:space="preserve">Roaring Creek </v>
          </cell>
          <cell r="C10914" t="str">
            <v>Entiat</v>
          </cell>
          <cell r="D10914" t="str">
            <v>no</v>
          </cell>
          <cell r="E10914" t="str">
            <v>yes</v>
          </cell>
          <cell r="F10914" t="str">
            <v>yes</v>
          </cell>
        </row>
        <row r="10915">
          <cell r="A10915" t="str">
            <v>Roaring Creek Entiat 05</v>
          </cell>
          <cell r="B10915" t="str">
            <v xml:space="preserve">Roaring Creek </v>
          </cell>
          <cell r="C10915" t="str">
            <v>Entiat</v>
          </cell>
          <cell r="D10915" t="str">
            <v>no</v>
          </cell>
          <cell r="E10915" t="str">
            <v>yes</v>
          </cell>
          <cell r="F10915" t="str">
            <v>yes</v>
          </cell>
        </row>
        <row r="10916">
          <cell r="A10916" t="str">
            <v>Roaring Creek Entiat 06</v>
          </cell>
          <cell r="B10916" t="str">
            <v xml:space="preserve">Roaring Creek </v>
          </cell>
          <cell r="C10916" t="str">
            <v>Entiat</v>
          </cell>
          <cell r="D10916" t="str">
            <v>no</v>
          </cell>
          <cell r="E10916" t="str">
            <v>yes</v>
          </cell>
          <cell r="F10916" t="str">
            <v>no</v>
          </cell>
        </row>
        <row r="10917">
          <cell r="A10917" t="str">
            <v>Roaring Creek Nason 01</v>
          </cell>
          <cell r="B10917" t="str">
            <v xml:space="preserve">Lower Nason Creek </v>
          </cell>
          <cell r="C10917" t="str">
            <v>Wenatchee</v>
          </cell>
          <cell r="D10917" t="str">
            <v>yes</v>
          </cell>
          <cell r="E10917" t="str">
            <v>yes</v>
          </cell>
          <cell r="F10917" t="str">
            <v>yes</v>
          </cell>
        </row>
        <row r="10918">
          <cell r="A10918" t="str">
            <v>Roaring Creek Nason 02</v>
          </cell>
          <cell r="B10918" t="str">
            <v xml:space="preserve">Lower Nason Creek </v>
          </cell>
          <cell r="C10918" t="str">
            <v>Wenatchee</v>
          </cell>
          <cell r="D10918" t="str">
            <v>yes</v>
          </cell>
          <cell r="E10918" t="str">
            <v>yes</v>
          </cell>
          <cell r="F10918" t="str">
            <v>yes</v>
          </cell>
        </row>
        <row r="10919">
          <cell r="A10919" t="str">
            <v>Roaring Creek Nason 03</v>
          </cell>
          <cell r="B10919" t="str">
            <v xml:space="preserve">Lower Nason Creek </v>
          </cell>
          <cell r="C10919" t="str">
            <v>Wenatchee</v>
          </cell>
          <cell r="D10919" t="str">
            <v>no</v>
          </cell>
          <cell r="E10919" t="str">
            <v>yes</v>
          </cell>
          <cell r="F10919" t="str">
            <v>yes</v>
          </cell>
        </row>
        <row r="10920">
          <cell r="A10920" t="str">
            <v>Robinson Creek 01</v>
          </cell>
          <cell r="B10920" t="str">
            <v xml:space="preserve">Robinson Creek </v>
          </cell>
          <cell r="C10920" t="str">
            <v>Methow</v>
          </cell>
          <cell r="D10920" t="str">
            <v>yes</v>
          </cell>
          <cell r="E10920" t="str">
            <v>yes</v>
          </cell>
          <cell r="F10920" t="str">
            <v>yes</v>
          </cell>
        </row>
        <row r="10921">
          <cell r="A10921" t="str">
            <v>Robinson Creek 02</v>
          </cell>
          <cell r="B10921" t="str">
            <v xml:space="preserve">Robinson Creek </v>
          </cell>
          <cell r="C10921" t="str">
            <v>Methow</v>
          </cell>
          <cell r="D10921" t="str">
            <v>no</v>
          </cell>
          <cell r="E10921" t="str">
            <v>no</v>
          </cell>
          <cell r="F10921" t="str">
            <v>no</v>
          </cell>
        </row>
        <row r="10922">
          <cell r="A10922" t="str">
            <v>Rock Creek 01</v>
          </cell>
          <cell r="B10922" t="str">
            <v xml:space="preserve">Upper Chiwawa River </v>
          </cell>
          <cell r="C10922" t="str">
            <v>Wenatchee</v>
          </cell>
          <cell r="D10922" t="str">
            <v>yes</v>
          </cell>
          <cell r="E10922" t="str">
            <v>yes</v>
          </cell>
          <cell r="F10922" t="str">
            <v>yes</v>
          </cell>
        </row>
        <row r="10923">
          <cell r="A10923" t="str">
            <v>Rock Creek 02</v>
          </cell>
          <cell r="B10923" t="str">
            <v xml:space="preserve">Rock Creek </v>
          </cell>
          <cell r="C10923" t="str">
            <v>Wenatchee</v>
          </cell>
          <cell r="D10923" t="str">
            <v>no</v>
          </cell>
          <cell r="E10923" t="str">
            <v>yes</v>
          </cell>
          <cell r="F10923" t="str">
            <v>yes</v>
          </cell>
        </row>
        <row r="10924">
          <cell r="A10924" t="str">
            <v>Rock Creek 03</v>
          </cell>
          <cell r="B10924" t="str">
            <v xml:space="preserve">Rock Creek </v>
          </cell>
          <cell r="C10924" t="str">
            <v>Wenatchee</v>
          </cell>
          <cell r="D10924" t="str">
            <v>no</v>
          </cell>
          <cell r="E10924" t="str">
            <v>no</v>
          </cell>
          <cell r="F10924" t="str">
            <v>yes</v>
          </cell>
        </row>
        <row r="10925">
          <cell r="A10925" t="str">
            <v>Ruby Creek 01</v>
          </cell>
          <cell r="B10925" t="str">
            <v xml:space="preserve">Upper Peshastin Creek </v>
          </cell>
          <cell r="C10925" t="str">
            <v>Wenatchee</v>
          </cell>
          <cell r="D10925" t="str">
            <v>no</v>
          </cell>
          <cell r="E10925" t="str">
            <v>yes</v>
          </cell>
          <cell r="F10925" t="str">
            <v>yes</v>
          </cell>
        </row>
        <row r="10926">
          <cell r="A10926" t="str">
            <v>Salmon Creek 01</v>
          </cell>
          <cell r="B10926" t="str">
            <v>Salmon Creek-Green Lake</v>
          </cell>
          <cell r="C10926" t="str">
            <v>Okanogan</v>
          </cell>
          <cell r="D10926" t="str">
            <v>no</v>
          </cell>
          <cell r="E10926" t="str">
            <v>yes</v>
          </cell>
          <cell r="F10926" t="str">
            <v>no</v>
          </cell>
        </row>
        <row r="10927">
          <cell r="A10927" t="str">
            <v>Salmon Creek 02</v>
          </cell>
          <cell r="B10927" t="str">
            <v>Salmon Creek-Green Lake</v>
          </cell>
          <cell r="C10927" t="str">
            <v>Okanogan</v>
          </cell>
          <cell r="D10927" t="str">
            <v>no</v>
          </cell>
          <cell r="E10927" t="str">
            <v>yes</v>
          </cell>
          <cell r="F10927" t="str">
            <v>no</v>
          </cell>
        </row>
        <row r="10928">
          <cell r="A10928" t="str">
            <v>Salmon Creek 03</v>
          </cell>
          <cell r="B10928" t="str">
            <v>Salmon Creek-Green Lake</v>
          </cell>
          <cell r="C10928" t="str">
            <v>Okanogan</v>
          </cell>
          <cell r="D10928" t="str">
            <v>no</v>
          </cell>
          <cell r="E10928" t="str">
            <v>yes</v>
          </cell>
          <cell r="F10928" t="str">
            <v>no</v>
          </cell>
        </row>
        <row r="10929">
          <cell r="A10929" t="str">
            <v>Salmon Creek 04</v>
          </cell>
          <cell r="B10929" t="str">
            <v>Salmon Creek-Green Lake</v>
          </cell>
          <cell r="C10929" t="str">
            <v>Okanogan</v>
          </cell>
          <cell r="D10929" t="str">
            <v>no</v>
          </cell>
          <cell r="E10929" t="str">
            <v>yes</v>
          </cell>
          <cell r="F10929" t="str">
            <v>no</v>
          </cell>
        </row>
        <row r="10930">
          <cell r="A10930" t="str">
            <v>Salmon Creek 05</v>
          </cell>
          <cell r="B10930" t="str">
            <v>Salmon Creek-Green Lake</v>
          </cell>
          <cell r="C10930" t="str">
            <v>Okanogan</v>
          </cell>
          <cell r="D10930" t="str">
            <v>no</v>
          </cell>
          <cell r="E10930" t="str">
            <v>yes</v>
          </cell>
          <cell r="F10930" t="str">
            <v>no</v>
          </cell>
        </row>
        <row r="10931">
          <cell r="A10931" t="str">
            <v>Salmon Creek 06</v>
          </cell>
          <cell r="B10931" t="str">
            <v>Salmon Creek-Green Lake</v>
          </cell>
          <cell r="C10931" t="str">
            <v>Okanogan</v>
          </cell>
          <cell r="D10931" t="str">
            <v>no</v>
          </cell>
          <cell r="E10931" t="str">
            <v>yes</v>
          </cell>
          <cell r="F10931" t="str">
            <v>no</v>
          </cell>
        </row>
        <row r="10932">
          <cell r="A10932" t="str">
            <v>Salmon Creek 07</v>
          </cell>
          <cell r="B10932" t="str">
            <v>Salmon Creek-Green Lake</v>
          </cell>
          <cell r="C10932" t="str">
            <v>Okanogan</v>
          </cell>
          <cell r="D10932" t="str">
            <v>no</v>
          </cell>
          <cell r="E10932" t="str">
            <v>yes</v>
          </cell>
          <cell r="F10932" t="str">
            <v>no</v>
          </cell>
        </row>
        <row r="10933">
          <cell r="A10933" t="str">
            <v>Salmon Creek 08</v>
          </cell>
          <cell r="B10933" t="str">
            <v>Salmon Creek-Green Lake</v>
          </cell>
          <cell r="C10933" t="str">
            <v>Okanogan</v>
          </cell>
          <cell r="D10933" t="str">
            <v>no</v>
          </cell>
          <cell r="E10933" t="str">
            <v>yes</v>
          </cell>
          <cell r="F10933" t="str">
            <v>no</v>
          </cell>
        </row>
        <row r="10934">
          <cell r="A10934" t="str">
            <v>Salmon Creek 09</v>
          </cell>
          <cell r="B10934" t="str">
            <v>Salmon Creek-Green Lake</v>
          </cell>
          <cell r="C10934" t="str">
            <v>Okanogan</v>
          </cell>
          <cell r="D10934" t="str">
            <v>no</v>
          </cell>
          <cell r="E10934" t="str">
            <v>yes</v>
          </cell>
          <cell r="F10934" t="str">
            <v>no</v>
          </cell>
        </row>
        <row r="10935">
          <cell r="A10935" t="str">
            <v>Salmon Creek 10</v>
          </cell>
          <cell r="B10935" t="str">
            <v>Salmon Creek-Green Lake</v>
          </cell>
          <cell r="C10935" t="str">
            <v>Okanogan</v>
          </cell>
          <cell r="D10935" t="str">
            <v>no</v>
          </cell>
          <cell r="E10935" t="str">
            <v>yes</v>
          </cell>
          <cell r="F10935" t="str">
            <v>no</v>
          </cell>
        </row>
        <row r="10936">
          <cell r="A10936" t="str">
            <v>Salmon Creek 11</v>
          </cell>
          <cell r="B10936" t="str">
            <v>Salmon Creek-Green Lake</v>
          </cell>
          <cell r="C10936" t="str">
            <v>Okanogan</v>
          </cell>
          <cell r="D10936" t="str">
            <v>no</v>
          </cell>
          <cell r="E10936" t="str">
            <v>yes</v>
          </cell>
          <cell r="F10936" t="str">
            <v>no</v>
          </cell>
        </row>
        <row r="10937">
          <cell r="A10937" t="str">
            <v>Salmon Creek 12</v>
          </cell>
          <cell r="B10937" t="str">
            <v>Salmon Creek-Green Lake</v>
          </cell>
          <cell r="C10937" t="str">
            <v>Okanogan</v>
          </cell>
          <cell r="D10937" t="str">
            <v>no</v>
          </cell>
          <cell r="E10937" t="str">
            <v>yes</v>
          </cell>
          <cell r="F10937" t="str">
            <v>no</v>
          </cell>
        </row>
        <row r="10938">
          <cell r="A10938" t="str">
            <v>Salmon Creek 13</v>
          </cell>
          <cell r="B10938" t="str">
            <v>Salmon Creek-Green Lake</v>
          </cell>
          <cell r="C10938" t="str">
            <v>Okanogan</v>
          </cell>
          <cell r="D10938" t="str">
            <v>no</v>
          </cell>
          <cell r="E10938" t="str">
            <v>yes</v>
          </cell>
          <cell r="F10938" t="str">
            <v>no</v>
          </cell>
        </row>
        <row r="10939">
          <cell r="A10939" t="str">
            <v>Sand Creek 01</v>
          </cell>
          <cell r="B10939" t="str">
            <v xml:space="preserve">Sand Creek </v>
          </cell>
          <cell r="C10939" t="str">
            <v>Wenatchee</v>
          </cell>
          <cell r="D10939" t="str">
            <v>no</v>
          </cell>
          <cell r="E10939" t="str">
            <v>yes</v>
          </cell>
          <cell r="F10939" t="str">
            <v>no</v>
          </cell>
        </row>
        <row r="10940">
          <cell r="A10940" t="str">
            <v>Sand Creek 02</v>
          </cell>
          <cell r="B10940" t="str">
            <v xml:space="preserve">Sand Creek </v>
          </cell>
          <cell r="C10940" t="str">
            <v>Wenatchee</v>
          </cell>
          <cell r="D10940" t="str">
            <v>no</v>
          </cell>
          <cell r="E10940" t="str">
            <v>yes</v>
          </cell>
          <cell r="F10940" t="str">
            <v>no</v>
          </cell>
        </row>
        <row r="10941">
          <cell r="A10941" t="str">
            <v>Scaffold Camp Creek 01</v>
          </cell>
          <cell r="B10941" t="str">
            <v xml:space="preserve">Middle Twisp River </v>
          </cell>
          <cell r="C10941" t="str">
            <v>Methow</v>
          </cell>
          <cell r="D10941" t="str">
            <v>no</v>
          </cell>
          <cell r="E10941" t="str">
            <v>yes</v>
          </cell>
          <cell r="F10941" t="str">
            <v>no</v>
          </cell>
        </row>
        <row r="10942">
          <cell r="A10942" t="str">
            <v>Sears Creek 01</v>
          </cell>
          <cell r="B10942" t="str">
            <v xml:space="preserve">Lower White River </v>
          </cell>
          <cell r="C10942" t="str">
            <v>Wenatchee</v>
          </cell>
          <cell r="D10942" t="str">
            <v>no</v>
          </cell>
          <cell r="E10942" t="str">
            <v>no</v>
          </cell>
          <cell r="F10942" t="str">
            <v>yes</v>
          </cell>
        </row>
        <row r="10943">
          <cell r="A10943" t="str">
            <v>Seatter Creek 01</v>
          </cell>
          <cell r="B10943" t="str">
            <v xml:space="preserve">Upper Twisp River </v>
          </cell>
          <cell r="C10943" t="str">
            <v>Methow</v>
          </cell>
          <cell r="D10943" t="str">
            <v>no</v>
          </cell>
          <cell r="E10943" t="str">
            <v>yes</v>
          </cell>
          <cell r="F10943" t="str">
            <v>no</v>
          </cell>
        </row>
        <row r="10944">
          <cell r="A10944" t="str">
            <v>Similkameen River 01</v>
          </cell>
          <cell r="B10944" t="str">
            <v>Okanogan River-Mosquito Creek</v>
          </cell>
          <cell r="C10944" t="str">
            <v>Okanogan</v>
          </cell>
          <cell r="D10944" t="str">
            <v>no</v>
          </cell>
          <cell r="E10944" t="str">
            <v>yes</v>
          </cell>
          <cell r="F10944" t="str">
            <v>no</v>
          </cell>
        </row>
        <row r="10945">
          <cell r="A10945" t="str">
            <v>Similkameen River 02</v>
          </cell>
          <cell r="B10945" t="str">
            <v>Similkameen River-Ellemeham Draw</v>
          </cell>
          <cell r="C10945" t="str">
            <v>Okanogan</v>
          </cell>
          <cell r="D10945" t="str">
            <v>no</v>
          </cell>
          <cell r="E10945" t="str">
            <v>yes</v>
          </cell>
          <cell r="F10945" t="str">
            <v>no</v>
          </cell>
        </row>
        <row r="10946">
          <cell r="A10946" t="str">
            <v>Similkameen River 03</v>
          </cell>
          <cell r="B10946" t="str">
            <v>Similkameen River-Ellemeham Draw</v>
          </cell>
          <cell r="C10946" t="str">
            <v>Okanogan</v>
          </cell>
          <cell r="D10946" t="str">
            <v>no</v>
          </cell>
          <cell r="E10946" t="str">
            <v>yes</v>
          </cell>
          <cell r="F10946" t="str">
            <v>no</v>
          </cell>
        </row>
        <row r="10947">
          <cell r="A10947" t="str">
            <v>Similkameen River 04</v>
          </cell>
          <cell r="B10947" t="str">
            <v>Similkameen River-Ellemeham Draw</v>
          </cell>
          <cell r="C10947" t="str">
            <v>Okanogan</v>
          </cell>
          <cell r="D10947" t="str">
            <v>no</v>
          </cell>
          <cell r="E10947" t="str">
            <v>yes</v>
          </cell>
          <cell r="F10947" t="str">
            <v>no</v>
          </cell>
        </row>
        <row r="10948">
          <cell r="A10948" t="str">
            <v>Similkameen River 05</v>
          </cell>
          <cell r="B10948" t="str">
            <v>Similkameen River-Ellemeham Draw</v>
          </cell>
          <cell r="C10948" t="str">
            <v>Okanogan</v>
          </cell>
          <cell r="D10948" t="str">
            <v>no</v>
          </cell>
          <cell r="E10948" t="str">
            <v>yes</v>
          </cell>
          <cell r="F10948" t="str">
            <v>no</v>
          </cell>
        </row>
        <row r="10949">
          <cell r="A10949" t="str">
            <v>Similkameen River 06</v>
          </cell>
          <cell r="B10949" t="str">
            <v>Similkameen River-Ellemeham Draw</v>
          </cell>
          <cell r="C10949" t="str">
            <v>Okanogan</v>
          </cell>
          <cell r="D10949" t="str">
            <v>no</v>
          </cell>
          <cell r="E10949" t="str">
            <v>yes</v>
          </cell>
          <cell r="F10949" t="str">
            <v>no</v>
          </cell>
        </row>
        <row r="10950">
          <cell r="A10950" t="str">
            <v>Siwash Creek 01</v>
          </cell>
          <cell r="B10950" t="str">
            <v xml:space="preserve">Lower Siwash Creek </v>
          </cell>
          <cell r="C10950" t="str">
            <v>Okanogan</v>
          </cell>
          <cell r="D10950" t="str">
            <v>no</v>
          </cell>
          <cell r="E10950" t="str">
            <v>no</v>
          </cell>
          <cell r="F10950" t="str">
            <v>no</v>
          </cell>
        </row>
        <row r="10951">
          <cell r="A10951" t="str">
            <v>Skinney Creek 01</v>
          </cell>
          <cell r="B10951" t="str">
            <v>Chiwaukum Creek</v>
          </cell>
          <cell r="C10951" t="str">
            <v>Wenatchee</v>
          </cell>
          <cell r="D10951" t="str">
            <v>yes</v>
          </cell>
          <cell r="E10951" t="str">
            <v>yes</v>
          </cell>
          <cell r="F10951" t="str">
            <v>yes</v>
          </cell>
        </row>
        <row r="10952">
          <cell r="A10952" t="str">
            <v>Skinney Creek 02</v>
          </cell>
          <cell r="B10952" t="str">
            <v>Chiwaukum Creek</v>
          </cell>
          <cell r="C10952" t="str">
            <v>Wenatchee</v>
          </cell>
          <cell r="D10952" t="str">
            <v>no</v>
          </cell>
          <cell r="E10952" t="str">
            <v>yes</v>
          </cell>
          <cell r="F10952" t="str">
            <v>no</v>
          </cell>
        </row>
        <row r="10953">
          <cell r="A10953" t="str">
            <v>Skinney Creek 03</v>
          </cell>
          <cell r="B10953" t="str">
            <v>Chiwaukum Creek</v>
          </cell>
          <cell r="C10953" t="str">
            <v>Wenatchee</v>
          </cell>
          <cell r="D10953" t="str">
            <v>no</v>
          </cell>
          <cell r="E10953" t="str">
            <v>no</v>
          </cell>
          <cell r="F10953" t="str">
            <v>no</v>
          </cell>
        </row>
        <row r="10954">
          <cell r="A10954" t="str">
            <v>Skinney Creek 04</v>
          </cell>
          <cell r="B10954" t="str">
            <v>Chiwaukum Creek</v>
          </cell>
          <cell r="C10954" t="str">
            <v>Wenatchee</v>
          </cell>
          <cell r="D10954" t="str">
            <v>no</v>
          </cell>
          <cell r="E10954" t="str">
            <v>no</v>
          </cell>
          <cell r="F10954" t="str">
            <v>no</v>
          </cell>
        </row>
        <row r="10955">
          <cell r="A10955" t="str">
            <v>Smith Canyon Creek 01</v>
          </cell>
          <cell r="B10955" t="str">
            <v xml:space="preserve">Libby Creek </v>
          </cell>
          <cell r="C10955" t="str">
            <v>Methow</v>
          </cell>
          <cell r="D10955" t="str">
            <v>yes</v>
          </cell>
          <cell r="E10955" t="str">
            <v>yes</v>
          </cell>
          <cell r="F10955" t="str">
            <v>no</v>
          </cell>
        </row>
        <row r="10956">
          <cell r="A10956" t="str">
            <v>Smith Canyon Creek 02</v>
          </cell>
          <cell r="B10956" t="str">
            <v xml:space="preserve">Libby Creek </v>
          </cell>
          <cell r="C10956" t="str">
            <v>Methow</v>
          </cell>
          <cell r="D10956" t="str">
            <v>no</v>
          </cell>
          <cell r="E10956" t="str">
            <v>yes</v>
          </cell>
          <cell r="F10956" t="str">
            <v>no</v>
          </cell>
        </row>
        <row r="10957">
          <cell r="A10957" t="str">
            <v>Smith Canyon Creek 03</v>
          </cell>
          <cell r="B10957" t="str">
            <v xml:space="preserve">Libby Creek </v>
          </cell>
          <cell r="C10957" t="str">
            <v>Methow</v>
          </cell>
          <cell r="D10957" t="str">
            <v>no</v>
          </cell>
          <cell r="E10957" t="str">
            <v>no</v>
          </cell>
          <cell r="F10957" t="str">
            <v>no</v>
          </cell>
        </row>
        <row r="10958">
          <cell r="A10958" t="str">
            <v>Smith Canyon Creek 04</v>
          </cell>
          <cell r="B10958" t="str">
            <v xml:space="preserve">Libby Creek </v>
          </cell>
          <cell r="C10958" t="str">
            <v>Methow</v>
          </cell>
          <cell r="D10958" t="str">
            <v>no</v>
          </cell>
          <cell r="E10958" t="str">
            <v>no</v>
          </cell>
          <cell r="F10958" t="str">
            <v>no</v>
          </cell>
        </row>
        <row r="10959">
          <cell r="A10959" t="str">
            <v>Smith Canyon Creek 05</v>
          </cell>
          <cell r="B10959" t="str">
            <v xml:space="preserve">Libby Creek </v>
          </cell>
          <cell r="C10959" t="str">
            <v>Methow</v>
          </cell>
          <cell r="D10959" t="str">
            <v>no</v>
          </cell>
          <cell r="E10959" t="str">
            <v>no</v>
          </cell>
          <cell r="F10959" t="str">
            <v>no</v>
          </cell>
        </row>
        <row r="10960">
          <cell r="A10960" t="str">
            <v>South Creek 01</v>
          </cell>
          <cell r="B10960" t="str">
            <v xml:space="preserve">South Creek </v>
          </cell>
          <cell r="C10960" t="str">
            <v>Methow</v>
          </cell>
          <cell r="D10960" t="str">
            <v>yes</v>
          </cell>
          <cell r="E10960" t="str">
            <v>yes</v>
          </cell>
          <cell r="F10960" t="str">
            <v>yes</v>
          </cell>
        </row>
        <row r="10961">
          <cell r="A10961" t="str">
            <v>Spromberg Canyon 01</v>
          </cell>
          <cell r="B10961" t="str">
            <v>Chumstick Creek</v>
          </cell>
          <cell r="C10961" t="str">
            <v>Wenatchee</v>
          </cell>
          <cell r="D10961" t="str">
            <v>no</v>
          </cell>
          <cell r="E10961" t="str">
            <v>yes</v>
          </cell>
          <cell r="F10961" t="str">
            <v>no</v>
          </cell>
        </row>
        <row r="10962">
          <cell r="A10962" t="str">
            <v>Squaw Creek 01</v>
          </cell>
          <cell r="B10962" t="str">
            <v xml:space="preserve">Squaw Creek </v>
          </cell>
          <cell r="C10962" t="str">
            <v>Methow</v>
          </cell>
          <cell r="D10962" t="str">
            <v>yes</v>
          </cell>
          <cell r="E10962" t="str">
            <v>yes</v>
          </cell>
          <cell r="F10962" t="str">
            <v>yes</v>
          </cell>
        </row>
        <row r="10963">
          <cell r="A10963" t="str">
            <v>Squaw Creek 02</v>
          </cell>
          <cell r="B10963" t="str">
            <v xml:space="preserve">Squaw Creek </v>
          </cell>
          <cell r="C10963" t="str">
            <v>Methow</v>
          </cell>
          <cell r="D10963" t="str">
            <v>no</v>
          </cell>
          <cell r="E10963" t="str">
            <v>no</v>
          </cell>
          <cell r="F10963" t="str">
            <v>no</v>
          </cell>
        </row>
        <row r="10964">
          <cell r="A10964" t="str">
            <v>Stapaloop Creek 01</v>
          </cell>
          <cell r="B10964" t="str">
            <v xml:space="preserve">Middle Omak Creek </v>
          </cell>
          <cell r="C10964" t="str">
            <v>Okanogan</v>
          </cell>
          <cell r="D10964" t="str">
            <v>no</v>
          </cell>
          <cell r="E10964" t="str">
            <v>yes</v>
          </cell>
          <cell r="F10964" t="str">
            <v>no</v>
          </cell>
        </row>
        <row r="10965">
          <cell r="A10965" t="str">
            <v>Stapaloop Creek 02</v>
          </cell>
          <cell r="B10965" t="str">
            <v xml:space="preserve">Middle Omak Creek </v>
          </cell>
          <cell r="C10965" t="str">
            <v>Okanogan</v>
          </cell>
          <cell r="D10965" t="str">
            <v>no</v>
          </cell>
          <cell r="E10965" t="str">
            <v>no</v>
          </cell>
          <cell r="F10965" t="str">
            <v>no</v>
          </cell>
        </row>
        <row r="10966">
          <cell r="A10966" t="str">
            <v>Stapaloop Creek 03</v>
          </cell>
          <cell r="B10966" t="str">
            <v xml:space="preserve">Middle Omak Creek </v>
          </cell>
          <cell r="C10966" t="str">
            <v>Okanogan</v>
          </cell>
          <cell r="D10966" t="str">
            <v>no</v>
          </cell>
          <cell r="E10966" t="str">
            <v>no</v>
          </cell>
          <cell r="F10966" t="str">
            <v>no</v>
          </cell>
        </row>
        <row r="10967">
          <cell r="A10967" t="str">
            <v>Stormy Creek 01</v>
          </cell>
          <cell r="B10967" t="str">
            <v>Entiat River-Potato Creek</v>
          </cell>
          <cell r="C10967" t="str">
            <v>Entiat</v>
          </cell>
          <cell r="D10967" t="str">
            <v>yes</v>
          </cell>
          <cell r="E10967" t="str">
            <v>yes</v>
          </cell>
          <cell r="F10967" t="str">
            <v>yes</v>
          </cell>
        </row>
        <row r="10968">
          <cell r="A10968" t="str">
            <v>Stormy Creek 02</v>
          </cell>
          <cell r="B10968" t="str">
            <v>Entiat River-Potato Creek</v>
          </cell>
          <cell r="C10968" t="str">
            <v>Entiat</v>
          </cell>
          <cell r="D10968" t="str">
            <v>no</v>
          </cell>
          <cell r="E10968" t="str">
            <v>yes</v>
          </cell>
          <cell r="F10968" t="str">
            <v>yes</v>
          </cell>
        </row>
        <row r="10969">
          <cell r="A10969" t="str">
            <v>Stormy Creek 03</v>
          </cell>
          <cell r="B10969" t="str">
            <v>Entiat River-Potato Creek</v>
          </cell>
          <cell r="C10969" t="str">
            <v>Entiat</v>
          </cell>
          <cell r="D10969" t="str">
            <v>no</v>
          </cell>
          <cell r="E10969" t="str">
            <v>yes</v>
          </cell>
          <cell r="F10969" t="str">
            <v>yes</v>
          </cell>
        </row>
        <row r="10970">
          <cell r="A10970" t="str">
            <v>Sunitsch Canyon 01</v>
          </cell>
          <cell r="B10970" t="str">
            <v>Chumstick Creek</v>
          </cell>
          <cell r="C10970" t="str">
            <v>Wenatchee</v>
          </cell>
          <cell r="D10970" t="str">
            <v>no</v>
          </cell>
          <cell r="E10970" t="str">
            <v>yes</v>
          </cell>
          <cell r="F10970" t="str">
            <v>no</v>
          </cell>
        </row>
        <row r="10971">
          <cell r="A10971" t="str">
            <v>Swimptkin Creek 01</v>
          </cell>
          <cell r="B10971" t="str">
            <v xml:space="preserve">Middle Omak Creek </v>
          </cell>
          <cell r="C10971" t="str">
            <v>Okanogan</v>
          </cell>
          <cell r="D10971" t="str">
            <v>no</v>
          </cell>
          <cell r="E10971" t="str">
            <v>yes</v>
          </cell>
          <cell r="F10971" t="str">
            <v>no</v>
          </cell>
        </row>
        <row r="10972">
          <cell r="A10972" t="str">
            <v>Swimptkin Creek 02</v>
          </cell>
          <cell r="B10972" t="str">
            <v xml:space="preserve">Middle Omak Creek </v>
          </cell>
          <cell r="C10972" t="str">
            <v>Okanogan</v>
          </cell>
          <cell r="D10972" t="str">
            <v>no</v>
          </cell>
          <cell r="E10972" t="str">
            <v>no</v>
          </cell>
          <cell r="F10972" t="str">
            <v>no</v>
          </cell>
        </row>
        <row r="10973">
          <cell r="A10973" t="str">
            <v>Tamarack Creek 01</v>
          </cell>
          <cell r="B10973" t="str">
            <v xml:space="preserve">Roaring Creek </v>
          </cell>
          <cell r="C10973" t="str">
            <v>Entiat</v>
          </cell>
          <cell r="D10973" t="str">
            <v>no</v>
          </cell>
          <cell r="E10973" t="str">
            <v>yes</v>
          </cell>
          <cell r="F10973" t="str">
            <v>no</v>
          </cell>
        </row>
        <row r="10974">
          <cell r="A10974" t="str">
            <v>Tamarack Creek 02</v>
          </cell>
          <cell r="B10974" t="str">
            <v xml:space="preserve">Roaring Creek </v>
          </cell>
          <cell r="C10974" t="str">
            <v>Entiat</v>
          </cell>
          <cell r="D10974" t="str">
            <v>no</v>
          </cell>
          <cell r="E10974" t="str">
            <v>yes</v>
          </cell>
          <cell r="F10974" t="str">
            <v>no</v>
          </cell>
        </row>
        <row r="10975">
          <cell r="A10975" t="str">
            <v>Tillicum Creek 01</v>
          </cell>
          <cell r="B10975" t="str">
            <v xml:space="preserve">Tillicum Creek </v>
          </cell>
          <cell r="C10975" t="str">
            <v>Entiat</v>
          </cell>
          <cell r="D10975" t="str">
            <v>yes</v>
          </cell>
          <cell r="E10975" t="str">
            <v>yes</v>
          </cell>
          <cell r="F10975" t="str">
            <v>yes</v>
          </cell>
        </row>
        <row r="10976">
          <cell r="A10976" t="str">
            <v>Tillicum Creek 02</v>
          </cell>
          <cell r="B10976" t="str">
            <v xml:space="preserve">Tillicum Creek </v>
          </cell>
          <cell r="C10976" t="str">
            <v>Entiat</v>
          </cell>
          <cell r="D10976" t="str">
            <v>yes</v>
          </cell>
          <cell r="E10976" t="str">
            <v>yes</v>
          </cell>
          <cell r="F10976" t="str">
            <v>yes</v>
          </cell>
        </row>
        <row r="10977">
          <cell r="A10977" t="str">
            <v>Tillicum Creek 03</v>
          </cell>
          <cell r="B10977" t="str">
            <v xml:space="preserve">Tillicum Creek </v>
          </cell>
          <cell r="C10977" t="str">
            <v>Entiat</v>
          </cell>
          <cell r="D10977" t="str">
            <v>no</v>
          </cell>
          <cell r="E10977" t="str">
            <v>yes</v>
          </cell>
          <cell r="F10977" t="str">
            <v>yes</v>
          </cell>
        </row>
        <row r="10978">
          <cell r="A10978" t="str">
            <v>Tillicum Creek 04</v>
          </cell>
          <cell r="B10978" t="str">
            <v xml:space="preserve">Tillicum Creek </v>
          </cell>
          <cell r="C10978" t="str">
            <v>Entiat</v>
          </cell>
          <cell r="D10978" t="str">
            <v>no</v>
          </cell>
          <cell r="E10978" t="str">
            <v>yes</v>
          </cell>
          <cell r="F10978" t="str">
            <v>yes</v>
          </cell>
        </row>
        <row r="10979">
          <cell r="A10979" t="str">
            <v>Tommy Creek 01</v>
          </cell>
          <cell r="B10979" t="str">
            <v>Entiat River-Lake Creek</v>
          </cell>
          <cell r="C10979" t="str">
            <v>Entiat</v>
          </cell>
          <cell r="D10979" t="str">
            <v>no</v>
          </cell>
          <cell r="E10979" t="str">
            <v>yes</v>
          </cell>
          <cell r="F10979" t="str">
            <v>no</v>
          </cell>
        </row>
        <row r="10980">
          <cell r="A10980" t="str">
            <v>Tonasket Creek 01</v>
          </cell>
          <cell r="B10980" t="str">
            <v>Okanogan River-Nine Mile Creek</v>
          </cell>
          <cell r="C10980" t="str">
            <v>Okanogan</v>
          </cell>
          <cell r="D10980" t="str">
            <v>no</v>
          </cell>
          <cell r="E10980" t="str">
            <v>yes</v>
          </cell>
          <cell r="F10980" t="str">
            <v>no</v>
          </cell>
        </row>
        <row r="10981">
          <cell r="A10981" t="str">
            <v>Tonasket Creek 02</v>
          </cell>
          <cell r="B10981" t="str">
            <v xml:space="preserve">Tonasket Creek </v>
          </cell>
          <cell r="C10981" t="str">
            <v>Okanogan</v>
          </cell>
          <cell r="D10981" t="str">
            <v>no</v>
          </cell>
          <cell r="E10981" t="str">
            <v>yes</v>
          </cell>
          <cell r="F10981" t="str">
            <v>no</v>
          </cell>
        </row>
        <row r="10982">
          <cell r="A10982" t="str">
            <v>Trail Creek 01</v>
          </cell>
          <cell r="B10982" t="str">
            <v>Upper Omak Creek</v>
          </cell>
          <cell r="C10982" t="str">
            <v>Okanogan</v>
          </cell>
          <cell r="D10982" t="str">
            <v>no</v>
          </cell>
          <cell r="E10982" t="str">
            <v>yes</v>
          </cell>
          <cell r="F10982" t="str">
            <v>no</v>
          </cell>
        </row>
        <row r="10983">
          <cell r="A10983" t="str">
            <v>Tronsen Creek 01</v>
          </cell>
          <cell r="B10983" t="str">
            <v xml:space="preserve">Upper Peshastin Creek </v>
          </cell>
          <cell r="C10983" t="str">
            <v>Wenatchee</v>
          </cell>
          <cell r="D10983" t="str">
            <v>yes</v>
          </cell>
          <cell r="E10983" t="str">
            <v>yes</v>
          </cell>
          <cell r="F10983" t="str">
            <v>no</v>
          </cell>
        </row>
        <row r="10984">
          <cell r="A10984" t="str">
            <v>Tronsen Creek 02</v>
          </cell>
          <cell r="B10984" t="str">
            <v xml:space="preserve">Upper Peshastin Creek </v>
          </cell>
          <cell r="C10984" t="str">
            <v>Wenatchee</v>
          </cell>
          <cell r="D10984" t="str">
            <v>yes</v>
          </cell>
          <cell r="E10984" t="str">
            <v>yes</v>
          </cell>
          <cell r="F10984" t="str">
            <v>no</v>
          </cell>
        </row>
        <row r="10985">
          <cell r="A10985" t="str">
            <v>Tronsen Creek 03</v>
          </cell>
          <cell r="B10985" t="str">
            <v xml:space="preserve">Upper Peshastin Creek </v>
          </cell>
          <cell r="C10985" t="str">
            <v>Wenatchee</v>
          </cell>
          <cell r="D10985" t="str">
            <v>no</v>
          </cell>
          <cell r="E10985" t="str">
            <v>yes</v>
          </cell>
          <cell r="F10985" t="str">
            <v>no</v>
          </cell>
        </row>
        <row r="10986">
          <cell r="A10986" t="str">
            <v>Trout Creek 01</v>
          </cell>
          <cell r="B10986" t="str">
            <v xml:space="preserve">West Fork Methow River </v>
          </cell>
          <cell r="C10986" t="str">
            <v>Methow</v>
          </cell>
          <cell r="D10986" t="str">
            <v>no</v>
          </cell>
          <cell r="E10986" t="str">
            <v>no</v>
          </cell>
          <cell r="F10986" t="str">
            <v>yes</v>
          </cell>
        </row>
        <row r="10987">
          <cell r="A10987" t="str">
            <v>Trout Creek 02</v>
          </cell>
          <cell r="B10987" t="str">
            <v xml:space="preserve">West Fork Methow River </v>
          </cell>
          <cell r="C10987" t="str">
            <v>Methow</v>
          </cell>
          <cell r="D10987" t="str">
            <v>no</v>
          </cell>
          <cell r="E10987" t="str">
            <v>no</v>
          </cell>
          <cell r="F10987" t="str">
            <v>yes</v>
          </cell>
        </row>
        <row r="10988">
          <cell r="A10988" t="str">
            <v>Trout Creek 03</v>
          </cell>
          <cell r="B10988" t="str">
            <v xml:space="preserve">West Fork Methow River </v>
          </cell>
          <cell r="C10988" t="str">
            <v>Methow</v>
          </cell>
          <cell r="D10988" t="str">
            <v>no</v>
          </cell>
          <cell r="E10988" t="str">
            <v>no</v>
          </cell>
          <cell r="F10988" t="str">
            <v>yes</v>
          </cell>
        </row>
        <row r="10989">
          <cell r="A10989" t="str">
            <v>Trout Creek 04</v>
          </cell>
          <cell r="B10989" t="str">
            <v xml:space="preserve">West Fork Methow River </v>
          </cell>
          <cell r="C10989" t="str">
            <v>Methow</v>
          </cell>
          <cell r="D10989" t="str">
            <v>no</v>
          </cell>
          <cell r="E10989" t="str">
            <v>no</v>
          </cell>
          <cell r="F10989" t="str">
            <v>no</v>
          </cell>
        </row>
        <row r="10990">
          <cell r="A10990" t="str">
            <v>Tunk Creek 01</v>
          </cell>
          <cell r="B10990" t="str">
            <v>Tunk Creek-Lower</v>
          </cell>
          <cell r="C10990" t="str">
            <v>Okanogan</v>
          </cell>
          <cell r="D10990" t="str">
            <v>no</v>
          </cell>
          <cell r="E10990" t="str">
            <v>yes</v>
          </cell>
          <cell r="F10990" t="str">
            <v>no</v>
          </cell>
        </row>
        <row r="10991">
          <cell r="A10991" t="str">
            <v>Twentymile Creek 01</v>
          </cell>
          <cell r="B10991" t="str">
            <v xml:space="preserve">Twenty Mile Creek </v>
          </cell>
          <cell r="C10991" t="str">
            <v>Methow</v>
          </cell>
          <cell r="D10991" t="str">
            <v>yes</v>
          </cell>
          <cell r="E10991" t="str">
            <v>yes</v>
          </cell>
          <cell r="F10991" t="str">
            <v>yes</v>
          </cell>
        </row>
        <row r="10992">
          <cell r="A10992" t="str">
            <v>Twisp River Headwaters 01</v>
          </cell>
          <cell r="B10992" t="str">
            <v xml:space="preserve">Twisp River Headwaters </v>
          </cell>
          <cell r="C10992" t="str">
            <v>Methow</v>
          </cell>
          <cell r="D10992" t="str">
            <v>yes</v>
          </cell>
          <cell r="E10992" t="str">
            <v>yes</v>
          </cell>
          <cell r="F10992" t="str">
            <v>yes</v>
          </cell>
        </row>
        <row r="10993">
          <cell r="A10993" t="str">
            <v>Twisp River Headwaters 02</v>
          </cell>
          <cell r="B10993" t="str">
            <v xml:space="preserve">Twisp River Headwaters </v>
          </cell>
          <cell r="C10993" t="str">
            <v>Methow</v>
          </cell>
          <cell r="D10993" t="str">
            <v>yes</v>
          </cell>
          <cell r="E10993" t="str">
            <v>yes</v>
          </cell>
          <cell r="F10993" t="str">
            <v>yes</v>
          </cell>
        </row>
        <row r="10994">
          <cell r="A10994" t="str">
            <v>Twisp River Lower 01</v>
          </cell>
          <cell r="B10994" t="str">
            <v xml:space="preserve">Lower Twisp River </v>
          </cell>
          <cell r="C10994" t="str">
            <v>Methow</v>
          </cell>
          <cell r="D10994" t="str">
            <v>yes</v>
          </cell>
          <cell r="E10994" t="str">
            <v>yes</v>
          </cell>
          <cell r="F10994" t="str">
            <v>yes</v>
          </cell>
        </row>
        <row r="10995">
          <cell r="A10995" t="str">
            <v>Twisp River Lower 02</v>
          </cell>
          <cell r="B10995" t="str">
            <v xml:space="preserve">Lower Twisp River </v>
          </cell>
          <cell r="C10995" t="str">
            <v>Methow</v>
          </cell>
          <cell r="D10995" t="str">
            <v>yes</v>
          </cell>
          <cell r="E10995" t="str">
            <v>yes</v>
          </cell>
          <cell r="F10995" t="str">
            <v>yes</v>
          </cell>
        </row>
        <row r="10996">
          <cell r="A10996" t="str">
            <v>Twisp River Lower 03</v>
          </cell>
          <cell r="B10996" t="str">
            <v xml:space="preserve">Lower Twisp River </v>
          </cell>
          <cell r="C10996" t="str">
            <v>Methow</v>
          </cell>
          <cell r="D10996" t="str">
            <v>yes</v>
          </cell>
          <cell r="E10996" t="str">
            <v>yes</v>
          </cell>
          <cell r="F10996" t="str">
            <v>yes</v>
          </cell>
        </row>
        <row r="10997">
          <cell r="A10997" t="str">
            <v>Twisp River Lower 04</v>
          </cell>
          <cell r="B10997" t="str">
            <v xml:space="preserve">Lower Twisp River </v>
          </cell>
          <cell r="C10997" t="str">
            <v>Methow</v>
          </cell>
          <cell r="D10997" t="str">
            <v>yes</v>
          </cell>
          <cell r="E10997" t="str">
            <v>yes</v>
          </cell>
          <cell r="F10997" t="str">
            <v>yes</v>
          </cell>
        </row>
        <row r="10998">
          <cell r="A10998" t="str">
            <v>Twisp River Lower 05</v>
          </cell>
          <cell r="B10998" t="str">
            <v xml:space="preserve">Lower Twisp River </v>
          </cell>
          <cell r="C10998" t="str">
            <v>Methow</v>
          </cell>
          <cell r="D10998" t="str">
            <v>yes</v>
          </cell>
          <cell r="E10998" t="str">
            <v>yes</v>
          </cell>
          <cell r="F10998" t="str">
            <v>yes</v>
          </cell>
        </row>
        <row r="10999">
          <cell r="A10999" t="str">
            <v>Twisp River Lower 06</v>
          </cell>
          <cell r="B10999" t="str">
            <v xml:space="preserve">Lower Twisp River </v>
          </cell>
          <cell r="C10999" t="str">
            <v>Methow</v>
          </cell>
          <cell r="D10999" t="str">
            <v>yes</v>
          </cell>
          <cell r="E10999" t="str">
            <v>yes</v>
          </cell>
          <cell r="F10999" t="str">
            <v>yes</v>
          </cell>
        </row>
        <row r="11000">
          <cell r="A11000" t="str">
            <v>Twisp River Lower 07</v>
          </cell>
          <cell r="B11000" t="str">
            <v xml:space="preserve">Lower Twisp River </v>
          </cell>
          <cell r="C11000" t="str">
            <v>Methow</v>
          </cell>
          <cell r="D11000" t="str">
            <v>yes</v>
          </cell>
          <cell r="E11000" t="str">
            <v>yes</v>
          </cell>
          <cell r="F11000" t="str">
            <v>yes</v>
          </cell>
        </row>
        <row r="11001">
          <cell r="A11001" t="str">
            <v>Twisp River Lower 08</v>
          </cell>
          <cell r="B11001" t="str">
            <v xml:space="preserve">Lower Twisp River </v>
          </cell>
          <cell r="C11001" t="str">
            <v>Methow</v>
          </cell>
          <cell r="D11001" t="str">
            <v>yes</v>
          </cell>
          <cell r="E11001" t="str">
            <v>yes</v>
          </cell>
          <cell r="F11001" t="str">
            <v>yes</v>
          </cell>
        </row>
        <row r="11002">
          <cell r="A11002" t="str">
            <v>Twisp River Lower 09</v>
          </cell>
          <cell r="B11002" t="str">
            <v xml:space="preserve">Lower Twisp River </v>
          </cell>
          <cell r="C11002" t="str">
            <v>Methow</v>
          </cell>
          <cell r="D11002" t="str">
            <v>yes</v>
          </cell>
          <cell r="E11002" t="str">
            <v>yes</v>
          </cell>
          <cell r="F11002" t="str">
            <v>yes</v>
          </cell>
        </row>
        <row r="11003">
          <cell r="A11003" t="str">
            <v>Twisp River Lower 10</v>
          </cell>
          <cell r="B11003" t="str">
            <v xml:space="preserve">Lower Twisp River </v>
          </cell>
          <cell r="C11003" t="str">
            <v>Methow</v>
          </cell>
          <cell r="D11003" t="str">
            <v>yes</v>
          </cell>
          <cell r="E11003" t="str">
            <v>yes</v>
          </cell>
          <cell r="F11003" t="str">
            <v>yes</v>
          </cell>
        </row>
        <row r="11004">
          <cell r="A11004" t="str">
            <v>Twisp River Lower 11</v>
          </cell>
          <cell r="B11004" t="str">
            <v xml:space="preserve">Lower Twisp River </v>
          </cell>
          <cell r="C11004" t="str">
            <v>Methow</v>
          </cell>
          <cell r="D11004" t="str">
            <v>yes</v>
          </cell>
          <cell r="E11004" t="str">
            <v>yes</v>
          </cell>
          <cell r="F11004" t="str">
            <v>yes</v>
          </cell>
        </row>
        <row r="11005">
          <cell r="A11005" t="str">
            <v>Twisp River Middle 01</v>
          </cell>
          <cell r="B11005" t="str">
            <v xml:space="preserve">Middle Twisp River </v>
          </cell>
          <cell r="C11005" t="str">
            <v>Methow</v>
          </cell>
          <cell r="D11005" t="str">
            <v>yes</v>
          </cell>
          <cell r="E11005" t="str">
            <v>yes</v>
          </cell>
          <cell r="F11005" t="str">
            <v>yes</v>
          </cell>
        </row>
        <row r="11006">
          <cell r="A11006" t="str">
            <v>Twisp River Middle 02</v>
          </cell>
          <cell r="B11006" t="str">
            <v xml:space="preserve">Middle Twisp River </v>
          </cell>
          <cell r="C11006" t="str">
            <v>Methow</v>
          </cell>
          <cell r="D11006" t="str">
            <v>yes</v>
          </cell>
          <cell r="E11006" t="str">
            <v>yes</v>
          </cell>
          <cell r="F11006" t="str">
            <v>yes</v>
          </cell>
        </row>
        <row r="11007">
          <cell r="A11007" t="str">
            <v>Twisp River Middle 03</v>
          </cell>
          <cell r="B11007" t="str">
            <v xml:space="preserve">Middle Twisp River </v>
          </cell>
          <cell r="C11007" t="str">
            <v>Methow</v>
          </cell>
          <cell r="D11007" t="str">
            <v>yes</v>
          </cell>
          <cell r="E11007" t="str">
            <v>yes</v>
          </cell>
          <cell r="F11007" t="str">
            <v>yes</v>
          </cell>
        </row>
        <row r="11008">
          <cell r="A11008" t="str">
            <v>Twisp River Middle 04</v>
          </cell>
          <cell r="B11008" t="str">
            <v xml:space="preserve">War Creek </v>
          </cell>
          <cell r="C11008" t="str">
            <v>Methow</v>
          </cell>
          <cell r="D11008" t="str">
            <v>yes</v>
          </cell>
          <cell r="E11008" t="str">
            <v>yes</v>
          </cell>
          <cell r="F11008" t="str">
            <v>yes</v>
          </cell>
        </row>
        <row r="11009">
          <cell r="A11009" t="str">
            <v>Twisp River Middle 05</v>
          </cell>
          <cell r="B11009" t="str">
            <v xml:space="preserve">War Creek </v>
          </cell>
          <cell r="C11009" t="str">
            <v>Methow</v>
          </cell>
          <cell r="D11009" t="str">
            <v>yes</v>
          </cell>
          <cell r="E11009" t="str">
            <v>yes</v>
          </cell>
          <cell r="F11009" t="str">
            <v>yes</v>
          </cell>
        </row>
        <row r="11010">
          <cell r="A11010" t="str">
            <v>Twisp River Middle 06</v>
          </cell>
          <cell r="B11010" t="str">
            <v xml:space="preserve">Middle Twisp River </v>
          </cell>
          <cell r="C11010" t="str">
            <v>Methow</v>
          </cell>
          <cell r="D11010" t="str">
            <v>yes</v>
          </cell>
          <cell r="E11010" t="str">
            <v>yes</v>
          </cell>
          <cell r="F11010" t="str">
            <v>yes</v>
          </cell>
        </row>
        <row r="11011">
          <cell r="A11011" t="str">
            <v>Twisp River Middle 07</v>
          </cell>
          <cell r="B11011" t="str">
            <v xml:space="preserve">Middle Twisp River </v>
          </cell>
          <cell r="C11011" t="str">
            <v>Methow</v>
          </cell>
          <cell r="D11011" t="str">
            <v>yes</v>
          </cell>
          <cell r="E11011" t="str">
            <v>yes</v>
          </cell>
          <cell r="F11011" t="str">
            <v>yes</v>
          </cell>
        </row>
        <row r="11012">
          <cell r="A11012" t="str">
            <v>Twisp River Middle 08</v>
          </cell>
          <cell r="B11012" t="str">
            <v xml:space="preserve">Upper Twisp River </v>
          </cell>
          <cell r="C11012" t="str">
            <v>Methow</v>
          </cell>
          <cell r="D11012" t="str">
            <v>yes</v>
          </cell>
          <cell r="E11012" t="str">
            <v>yes</v>
          </cell>
          <cell r="F11012" t="str">
            <v>yes</v>
          </cell>
        </row>
        <row r="11013">
          <cell r="A11013" t="str">
            <v>Twisp River Upper 01</v>
          </cell>
          <cell r="B11013" t="str">
            <v xml:space="preserve">Upper Twisp River </v>
          </cell>
          <cell r="C11013" t="str">
            <v>Methow</v>
          </cell>
          <cell r="D11013" t="str">
            <v>yes</v>
          </cell>
          <cell r="E11013" t="str">
            <v>yes</v>
          </cell>
          <cell r="F11013" t="str">
            <v>yes</v>
          </cell>
        </row>
        <row r="11014">
          <cell r="A11014" t="str">
            <v>Twisp River Upper 02</v>
          </cell>
          <cell r="B11014" t="str">
            <v xml:space="preserve">Upper Twisp River </v>
          </cell>
          <cell r="C11014" t="str">
            <v>Methow</v>
          </cell>
          <cell r="D11014" t="str">
            <v>yes</v>
          </cell>
          <cell r="E11014" t="str">
            <v>yes</v>
          </cell>
          <cell r="F11014" t="str">
            <v>yes</v>
          </cell>
        </row>
        <row r="11015">
          <cell r="A11015" t="str">
            <v>Twisp River Upper 03</v>
          </cell>
          <cell r="B11015" t="str">
            <v xml:space="preserve">Upper Twisp River </v>
          </cell>
          <cell r="C11015" t="str">
            <v>Methow</v>
          </cell>
          <cell r="D11015" t="str">
            <v>yes</v>
          </cell>
          <cell r="E11015" t="str">
            <v>yes</v>
          </cell>
          <cell r="F11015" t="str">
            <v>yes</v>
          </cell>
        </row>
        <row r="11016">
          <cell r="A11016" t="str">
            <v>Twisp River Upper 04</v>
          </cell>
          <cell r="B11016" t="str">
            <v xml:space="preserve">Twisp River Headwaters </v>
          </cell>
          <cell r="C11016" t="str">
            <v>Methow</v>
          </cell>
          <cell r="D11016" t="str">
            <v>yes</v>
          </cell>
          <cell r="E11016" t="str">
            <v>yes</v>
          </cell>
          <cell r="F11016" t="str">
            <v>yes</v>
          </cell>
        </row>
        <row r="11017">
          <cell r="A11017" t="str">
            <v>Tyee Creek 01</v>
          </cell>
          <cell r="B11017" t="str">
            <v>Entiat River-Potato Creek</v>
          </cell>
          <cell r="C11017" t="str">
            <v>Entiat</v>
          </cell>
          <cell r="D11017" t="str">
            <v>no</v>
          </cell>
          <cell r="E11017" t="str">
            <v>yes</v>
          </cell>
          <cell r="F11017" t="str">
            <v>no</v>
          </cell>
        </row>
        <row r="11018">
          <cell r="A11018" t="str">
            <v>Wanacut Creek 01</v>
          </cell>
          <cell r="B11018" t="str">
            <v xml:space="preserve">Wanacut Creek </v>
          </cell>
          <cell r="C11018" t="str">
            <v>Okanogan</v>
          </cell>
          <cell r="D11018" t="str">
            <v>no</v>
          </cell>
          <cell r="E11018" t="str">
            <v>yes</v>
          </cell>
          <cell r="F11018" t="str">
            <v>no</v>
          </cell>
        </row>
        <row r="11019">
          <cell r="A11019" t="str">
            <v>Wanacut Creek 02</v>
          </cell>
          <cell r="B11019" t="str">
            <v xml:space="preserve">Wanacut Creek </v>
          </cell>
          <cell r="C11019" t="str">
            <v>Okanogan</v>
          </cell>
          <cell r="D11019" t="str">
            <v>no</v>
          </cell>
          <cell r="E11019" t="str">
            <v>yes</v>
          </cell>
          <cell r="F11019" t="str">
            <v>no</v>
          </cell>
        </row>
        <row r="11020">
          <cell r="A11020" t="str">
            <v>Wanacut Creek 03</v>
          </cell>
          <cell r="B11020" t="str">
            <v xml:space="preserve">Wanacut Creek </v>
          </cell>
          <cell r="C11020" t="str">
            <v>Okanogan</v>
          </cell>
          <cell r="D11020" t="str">
            <v>no</v>
          </cell>
          <cell r="E11020" t="str">
            <v>yes</v>
          </cell>
          <cell r="F11020" t="str">
            <v>no</v>
          </cell>
        </row>
        <row r="11021">
          <cell r="A11021" t="str">
            <v>War Creek 01</v>
          </cell>
          <cell r="B11021" t="str">
            <v xml:space="preserve">War Creek </v>
          </cell>
          <cell r="C11021" t="str">
            <v>Methow</v>
          </cell>
          <cell r="D11021" t="str">
            <v>yes</v>
          </cell>
          <cell r="E11021" t="str">
            <v>yes</v>
          </cell>
          <cell r="F11021" t="str">
            <v>yes</v>
          </cell>
        </row>
        <row r="11022">
          <cell r="A11022" t="str">
            <v>War Creek 02</v>
          </cell>
          <cell r="B11022" t="str">
            <v xml:space="preserve">War Creek </v>
          </cell>
          <cell r="C11022" t="str">
            <v>Methow</v>
          </cell>
          <cell r="D11022" t="str">
            <v>yes</v>
          </cell>
          <cell r="E11022" t="str">
            <v>yes</v>
          </cell>
          <cell r="F11022" t="str">
            <v>yes</v>
          </cell>
        </row>
        <row r="11023">
          <cell r="A11023" t="str">
            <v>Wenatchee River Beaver 01</v>
          </cell>
          <cell r="B11023" t="str">
            <v>Wenatchee River-Beaver Creek</v>
          </cell>
          <cell r="C11023" t="str">
            <v>Wenatchee</v>
          </cell>
          <cell r="D11023" t="str">
            <v>yes</v>
          </cell>
          <cell r="E11023" t="str">
            <v>yes</v>
          </cell>
          <cell r="F11023" t="str">
            <v>yes</v>
          </cell>
        </row>
        <row r="11024">
          <cell r="A11024" t="str">
            <v>Wenatchee River Beaver 02</v>
          </cell>
          <cell r="B11024" t="str">
            <v>Wenatchee River-Beaver Creek</v>
          </cell>
          <cell r="C11024" t="str">
            <v>Wenatchee</v>
          </cell>
          <cell r="D11024" t="str">
            <v>yes</v>
          </cell>
          <cell r="E11024" t="str">
            <v>yes</v>
          </cell>
          <cell r="F11024" t="str">
            <v>yes</v>
          </cell>
        </row>
        <row r="11025">
          <cell r="A11025" t="str">
            <v>Wenatchee River Beaver 03</v>
          </cell>
          <cell r="B11025" t="str">
            <v>Wenatchee River-Beaver Creek</v>
          </cell>
          <cell r="C11025" t="str">
            <v>Wenatchee</v>
          </cell>
          <cell r="D11025" t="str">
            <v>yes</v>
          </cell>
          <cell r="E11025" t="str">
            <v>yes</v>
          </cell>
          <cell r="F11025" t="str">
            <v>yes</v>
          </cell>
        </row>
        <row r="11026">
          <cell r="A11026" t="str">
            <v>Wenatchee River Beaver 04</v>
          </cell>
          <cell r="B11026" t="str">
            <v>Wenatchee River-Beaver Creek</v>
          </cell>
          <cell r="C11026" t="str">
            <v>Wenatchee</v>
          </cell>
          <cell r="D11026" t="str">
            <v>yes</v>
          </cell>
          <cell r="E11026" t="str">
            <v>yes</v>
          </cell>
          <cell r="F11026" t="str">
            <v>yes</v>
          </cell>
        </row>
        <row r="11027">
          <cell r="A11027" t="str">
            <v>Wenatchee River Beaver 05</v>
          </cell>
          <cell r="B11027" t="str">
            <v>Wenatchee River-Beaver Creek</v>
          </cell>
          <cell r="C11027" t="str">
            <v>Wenatchee</v>
          </cell>
          <cell r="D11027" t="str">
            <v>yes</v>
          </cell>
          <cell r="E11027" t="str">
            <v>yes</v>
          </cell>
          <cell r="F11027" t="str">
            <v>yes</v>
          </cell>
        </row>
        <row r="11028">
          <cell r="A11028" t="str">
            <v>Wenatchee River Beaver 06</v>
          </cell>
          <cell r="B11028" t="str">
            <v>Wenatchee River-Beaver Creek</v>
          </cell>
          <cell r="C11028" t="str">
            <v>Wenatchee</v>
          </cell>
          <cell r="D11028" t="str">
            <v>yes</v>
          </cell>
          <cell r="E11028" t="str">
            <v>yes</v>
          </cell>
          <cell r="F11028" t="str">
            <v>yes</v>
          </cell>
        </row>
        <row r="11029">
          <cell r="A11029" t="str">
            <v>Wenatchee River Beaver 07</v>
          </cell>
          <cell r="B11029" t="str">
            <v>Wenatchee River-Beaver Creek</v>
          </cell>
          <cell r="C11029" t="str">
            <v>Wenatchee</v>
          </cell>
          <cell r="D11029" t="str">
            <v>yes</v>
          </cell>
          <cell r="E11029" t="str">
            <v>yes</v>
          </cell>
          <cell r="F11029" t="str">
            <v>yes</v>
          </cell>
        </row>
        <row r="11030">
          <cell r="A11030" t="str">
            <v>Wenatchee River Beaver 08</v>
          </cell>
          <cell r="B11030" t="str">
            <v>Wenatchee River-Beaver Creek</v>
          </cell>
          <cell r="C11030" t="str">
            <v>Wenatchee</v>
          </cell>
          <cell r="D11030" t="str">
            <v>yes</v>
          </cell>
          <cell r="E11030" t="str">
            <v>yes</v>
          </cell>
          <cell r="F11030" t="str">
            <v>yes</v>
          </cell>
        </row>
        <row r="11031">
          <cell r="A11031" t="str">
            <v>Wenatchee River Beaver 09</v>
          </cell>
          <cell r="B11031" t="str">
            <v>Wenatchee River-Beaver Creek</v>
          </cell>
          <cell r="C11031" t="str">
            <v>Wenatchee</v>
          </cell>
          <cell r="D11031" t="str">
            <v>yes</v>
          </cell>
          <cell r="E11031" t="str">
            <v>yes</v>
          </cell>
          <cell r="F11031" t="str">
            <v>yes</v>
          </cell>
        </row>
        <row r="11032">
          <cell r="A11032" t="str">
            <v>Wenatchee River Beaver 10</v>
          </cell>
          <cell r="B11032" t="str">
            <v>Wenatchee River-Beaver Creek</v>
          </cell>
          <cell r="C11032" t="str">
            <v>Wenatchee</v>
          </cell>
          <cell r="D11032" t="str">
            <v>yes</v>
          </cell>
          <cell r="E11032" t="str">
            <v>yes</v>
          </cell>
          <cell r="F11032" t="str">
            <v>yes</v>
          </cell>
        </row>
        <row r="11033">
          <cell r="A11033" t="str">
            <v>Wenatchee River Beaver 11</v>
          </cell>
          <cell r="B11033" t="str">
            <v>Wenatchee River-Beaver Creek</v>
          </cell>
          <cell r="C11033" t="str">
            <v>Wenatchee</v>
          </cell>
          <cell r="D11033" t="str">
            <v>yes</v>
          </cell>
          <cell r="E11033" t="str">
            <v>yes</v>
          </cell>
          <cell r="F11033" t="str">
            <v>yes</v>
          </cell>
        </row>
        <row r="11034">
          <cell r="A11034" t="str">
            <v>Wenatchee River Beaver 12</v>
          </cell>
          <cell r="B11034" t="str">
            <v>Wenatchee River-Beaver Creek</v>
          </cell>
          <cell r="C11034" t="str">
            <v>Wenatchee</v>
          </cell>
          <cell r="D11034" t="str">
            <v>yes</v>
          </cell>
          <cell r="E11034" t="str">
            <v>yes</v>
          </cell>
          <cell r="F11034" t="str">
            <v>yes</v>
          </cell>
        </row>
        <row r="11035">
          <cell r="A11035" t="str">
            <v>Wenatchee River Beaver 13</v>
          </cell>
          <cell r="B11035" t="str">
            <v>Wenatchee River-Beaver Creek</v>
          </cell>
          <cell r="C11035" t="str">
            <v>Wenatchee</v>
          </cell>
          <cell r="D11035" t="str">
            <v>yes</v>
          </cell>
          <cell r="E11035" t="str">
            <v>yes</v>
          </cell>
          <cell r="F11035" t="str">
            <v>yes</v>
          </cell>
        </row>
        <row r="11036">
          <cell r="A11036" t="str">
            <v>Wenatchee River Derby 01</v>
          </cell>
          <cell r="B11036" t="str">
            <v>Wenatchee River-Derby Canyon</v>
          </cell>
          <cell r="C11036" t="str">
            <v>Wenatchee</v>
          </cell>
          <cell r="D11036" t="str">
            <v>yes</v>
          </cell>
          <cell r="E11036" t="str">
            <v>yes</v>
          </cell>
          <cell r="F11036" t="str">
            <v>yes</v>
          </cell>
        </row>
        <row r="11037">
          <cell r="A11037" t="str">
            <v>Wenatchee River Derby 02</v>
          </cell>
          <cell r="B11037" t="str">
            <v>Wenatchee River-Derby Canyon</v>
          </cell>
          <cell r="C11037" t="str">
            <v>Wenatchee</v>
          </cell>
          <cell r="D11037" t="str">
            <v>yes</v>
          </cell>
          <cell r="E11037" t="str">
            <v>yes</v>
          </cell>
          <cell r="F11037" t="str">
            <v>yes</v>
          </cell>
        </row>
        <row r="11038">
          <cell r="A11038" t="str">
            <v>Wenatchee River Derby 03</v>
          </cell>
          <cell r="B11038" t="str">
            <v>Wenatchee River-Derby Canyon</v>
          </cell>
          <cell r="C11038" t="str">
            <v>Wenatchee</v>
          </cell>
          <cell r="D11038" t="str">
            <v>yes</v>
          </cell>
          <cell r="E11038" t="str">
            <v>yes</v>
          </cell>
          <cell r="F11038" t="str">
            <v>yes</v>
          </cell>
        </row>
        <row r="11039">
          <cell r="A11039" t="str">
            <v>Wenatchee River Derby 04</v>
          </cell>
          <cell r="B11039" t="str">
            <v>Wenatchee River-Derby Canyon</v>
          </cell>
          <cell r="C11039" t="str">
            <v>Wenatchee</v>
          </cell>
          <cell r="D11039" t="str">
            <v>yes</v>
          </cell>
          <cell r="E11039" t="str">
            <v>yes</v>
          </cell>
          <cell r="F11039" t="str">
            <v>yes</v>
          </cell>
        </row>
        <row r="11040">
          <cell r="A11040" t="str">
            <v>Wenatchee River Derby 05</v>
          </cell>
          <cell r="B11040" t="str">
            <v>Wenatchee River-Derby Canyon</v>
          </cell>
          <cell r="C11040" t="str">
            <v>Wenatchee</v>
          </cell>
          <cell r="D11040" t="str">
            <v>yes</v>
          </cell>
          <cell r="E11040" t="str">
            <v>yes</v>
          </cell>
          <cell r="F11040" t="str">
            <v>yes</v>
          </cell>
        </row>
        <row r="11041">
          <cell r="A11041" t="str">
            <v>Wenatchee River Derby 06</v>
          </cell>
          <cell r="B11041" t="str">
            <v>Wenatchee River-Tumwater Canyon</v>
          </cell>
          <cell r="C11041" t="str">
            <v>Wenatchee</v>
          </cell>
          <cell r="D11041" t="str">
            <v>yes</v>
          </cell>
          <cell r="E11041" t="str">
            <v>yes</v>
          </cell>
          <cell r="F11041" t="str">
            <v>yes</v>
          </cell>
        </row>
        <row r="11042">
          <cell r="A11042" t="str">
            <v>Wenatchee River Nahahum 01</v>
          </cell>
          <cell r="B11042" t="str">
            <v xml:space="preserve">Wenatchee River-Nahahum Canyon </v>
          </cell>
          <cell r="C11042" t="str">
            <v>Wenatchee</v>
          </cell>
          <cell r="D11042" t="str">
            <v>yes</v>
          </cell>
          <cell r="E11042" t="str">
            <v>yes</v>
          </cell>
          <cell r="F11042" t="str">
            <v>yes</v>
          </cell>
        </row>
        <row r="11043">
          <cell r="A11043" t="str">
            <v>Wenatchee River Nahahum 02</v>
          </cell>
          <cell r="B11043" t="str">
            <v xml:space="preserve">Wenatchee River-Nahahum Canyon </v>
          </cell>
          <cell r="C11043" t="str">
            <v>Wenatchee</v>
          </cell>
          <cell r="D11043" t="str">
            <v>yes</v>
          </cell>
          <cell r="E11043" t="str">
            <v>yes</v>
          </cell>
          <cell r="F11043" t="str">
            <v>yes</v>
          </cell>
        </row>
        <row r="11044">
          <cell r="A11044" t="str">
            <v>Wenatchee River Nahahum 03</v>
          </cell>
          <cell r="B11044" t="str">
            <v xml:space="preserve">Wenatchee River-Nahahum Canyon </v>
          </cell>
          <cell r="C11044" t="str">
            <v>Wenatchee</v>
          </cell>
          <cell r="D11044" t="str">
            <v>yes</v>
          </cell>
          <cell r="E11044" t="str">
            <v>yes</v>
          </cell>
          <cell r="F11044" t="str">
            <v>yes</v>
          </cell>
        </row>
        <row r="11045">
          <cell r="A11045" t="str">
            <v>Wenatchee River Nahahum 04</v>
          </cell>
          <cell r="B11045" t="str">
            <v xml:space="preserve">Wenatchee River-Nahahum Canyon </v>
          </cell>
          <cell r="C11045" t="str">
            <v>Wenatchee</v>
          </cell>
          <cell r="D11045" t="str">
            <v>yes</v>
          </cell>
          <cell r="E11045" t="str">
            <v>yes</v>
          </cell>
          <cell r="F11045" t="str">
            <v>yes</v>
          </cell>
        </row>
        <row r="11046">
          <cell r="A11046" t="str">
            <v>Wenatchee River Nahahum 05</v>
          </cell>
          <cell r="B11046" t="str">
            <v xml:space="preserve">Wenatchee River-Nahahum Canyon </v>
          </cell>
          <cell r="C11046" t="str">
            <v>Wenatchee</v>
          </cell>
          <cell r="D11046" t="str">
            <v>yes</v>
          </cell>
          <cell r="E11046" t="str">
            <v>yes</v>
          </cell>
          <cell r="F11046" t="str">
            <v>yes</v>
          </cell>
        </row>
        <row r="11047">
          <cell r="A11047" t="str">
            <v>Wenatchee River Nahahum 06</v>
          </cell>
          <cell r="B11047" t="str">
            <v xml:space="preserve">Wenatchee River-Nahahum Canyon </v>
          </cell>
          <cell r="C11047" t="str">
            <v>Wenatchee</v>
          </cell>
          <cell r="D11047" t="str">
            <v>yes</v>
          </cell>
          <cell r="E11047" t="str">
            <v>yes</v>
          </cell>
          <cell r="F11047" t="str">
            <v>yes</v>
          </cell>
        </row>
        <row r="11048">
          <cell r="A11048" t="str">
            <v>Wenatchee River Nahahum 07</v>
          </cell>
          <cell r="B11048" t="str">
            <v>Wenatchee River-Ollala Canyon</v>
          </cell>
          <cell r="C11048" t="str">
            <v>Wenatchee</v>
          </cell>
          <cell r="D11048" t="str">
            <v>yes</v>
          </cell>
          <cell r="E11048" t="str">
            <v>yes</v>
          </cell>
          <cell r="F11048" t="str">
            <v>yes</v>
          </cell>
        </row>
        <row r="11049">
          <cell r="A11049" t="str">
            <v>Wenatchee River Ollala 01</v>
          </cell>
          <cell r="B11049" t="str">
            <v>Wenatchee River-Ollala Canyon</v>
          </cell>
          <cell r="C11049" t="str">
            <v>Wenatchee</v>
          </cell>
          <cell r="D11049" t="str">
            <v>yes</v>
          </cell>
          <cell r="E11049" t="str">
            <v>yes</v>
          </cell>
          <cell r="F11049" t="str">
            <v>yes</v>
          </cell>
        </row>
        <row r="11050">
          <cell r="A11050" t="str">
            <v>Wenatchee River Ollala 02</v>
          </cell>
          <cell r="B11050" t="str">
            <v>Wenatchee River-Ollala Canyon</v>
          </cell>
          <cell r="C11050" t="str">
            <v>Wenatchee</v>
          </cell>
          <cell r="D11050" t="str">
            <v>yes</v>
          </cell>
          <cell r="E11050" t="str">
            <v>yes</v>
          </cell>
          <cell r="F11050" t="str">
            <v>yes</v>
          </cell>
        </row>
        <row r="11051">
          <cell r="A11051" t="str">
            <v>Wenatchee River Ollala 03</v>
          </cell>
          <cell r="B11051" t="str">
            <v>Wenatchee River-Ollala Canyon</v>
          </cell>
          <cell r="C11051" t="str">
            <v>Wenatchee</v>
          </cell>
          <cell r="D11051" t="str">
            <v>yes</v>
          </cell>
          <cell r="E11051" t="str">
            <v>yes</v>
          </cell>
          <cell r="F11051" t="str">
            <v>yes</v>
          </cell>
        </row>
        <row r="11052">
          <cell r="A11052" t="str">
            <v>Wenatchee River Tumwater 01</v>
          </cell>
          <cell r="B11052" t="str">
            <v>Wenatchee River-Tumwater Canyon</v>
          </cell>
          <cell r="C11052" t="str">
            <v>Wenatchee</v>
          </cell>
          <cell r="D11052" t="str">
            <v>yes</v>
          </cell>
          <cell r="E11052" t="str">
            <v>yes</v>
          </cell>
          <cell r="F11052" t="str">
            <v>yes</v>
          </cell>
        </row>
        <row r="11053">
          <cell r="A11053" t="str">
            <v>Wenatchee River Tumwater 02</v>
          </cell>
          <cell r="B11053" t="str">
            <v>Wenatchee River-Tumwater Canyon</v>
          </cell>
          <cell r="C11053" t="str">
            <v>Wenatchee</v>
          </cell>
          <cell r="D11053" t="str">
            <v>yes</v>
          </cell>
          <cell r="E11053" t="str">
            <v>yes</v>
          </cell>
          <cell r="F11053" t="str">
            <v>yes</v>
          </cell>
        </row>
        <row r="11054">
          <cell r="A11054" t="str">
            <v>Wenatchee River Tumwater 03</v>
          </cell>
          <cell r="B11054" t="str">
            <v>Wenatchee River-Tumwater Canyon</v>
          </cell>
          <cell r="C11054" t="str">
            <v>Wenatchee</v>
          </cell>
          <cell r="D11054" t="str">
            <v>yes</v>
          </cell>
          <cell r="E11054" t="str">
            <v>yes</v>
          </cell>
          <cell r="F11054" t="str">
            <v>yes</v>
          </cell>
        </row>
        <row r="11055">
          <cell r="A11055" t="str">
            <v>Wenatchee River Tumwater 04</v>
          </cell>
          <cell r="B11055" t="str">
            <v>Wenatchee River-Tumwater Canyon</v>
          </cell>
          <cell r="C11055" t="str">
            <v>Wenatchee</v>
          </cell>
          <cell r="D11055" t="str">
            <v>yes</v>
          </cell>
          <cell r="E11055" t="str">
            <v>yes</v>
          </cell>
          <cell r="F11055" t="str">
            <v>yes</v>
          </cell>
        </row>
        <row r="11056">
          <cell r="A11056" t="str">
            <v>Wenatchee River Tumwater 05</v>
          </cell>
          <cell r="B11056" t="str">
            <v>Wenatchee River-Tumwater Canyon</v>
          </cell>
          <cell r="C11056" t="str">
            <v>Wenatchee</v>
          </cell>
          <cell r="D11056" t="str">
            <v>yes</v>
          </cell>
          <cell r="E11056" t="str">
            <v>yes</v>
          </cell>
          <cell r="F11056" t="str">
            <v>yes</v>
          </cell>
        </row>
        <row r="11057">
          <cell r="A11057" t="str">
            <v>Wenatchee River Tumwater 06</v>
          </cell>
          <cell r="B11057" t="str">
            <v>Wenatchee River-Tumwater Canyon</v>
          </cell>
          <cell r="C11057" t="str">
            <v>Wenatchee</v>
          </cell>
          <cell r="D11057" t="str">
            <v>yes</v>
          </cell>
          <cell r="E11057" t="str">
            <v>yes</v>
          </cell>
          <cell r="F11057" t="str">
            <v>yes</v>
          </cell>
        </row>
        <row r="11058">
          <cell r="A11058" t="str">
            <v>Wenatchee River Tumwater 07</v>
          </cell>
          <cell r="B11058" t="str">
            <v>Wenatchee River-Tumwater Canyon</v>
          </cell>
          <cell r="C11058" t="str">
            <v>Wenatchee</v>
          </cell>
          <cell r="D11058" t="str">
            <v>yes</v>
          </cell>
          <cell r="E11058" t="str">
            <v>yes</v>
          </cell>
          <cell r="F11058" t="str">
            <v>yes</v>
          </cell>
        </row>
        <row r="11059">
          <cell r="A11059" t="str">
            <v>Wenatchee River Tumwater 08</v>
          </cell>
          <cell r="B11059" t="str">
            <v>Wenatchee River-Tumwater Canyon</v>
          </cell>
          <cell r="C11059" t="str">
            <v>Wenatchee</v>
          </cell>
          <cell r="D11059" t="str">
            <v>yes</v>
          </cell>
          <cell r="E11059" t="str">
            <v>yes</v>
          </cell>
          <cell r="F11059" t="str">
            <v>yes</v>
          </cell>
        </row>
        <row r="11060">
          <cell r="A11060" t="str">
            <v>Whistling Creek 01</v>
          </cell>
          <cell r="B11060" t="str">
            <v xml:space="preserve">Upper Twisp River </v>
          </cell>
          <cell r="C11060" t="str">
            <v>Methow</v>
          </cell>
          <cell r="D11060" t="str">
            <v>no</v>
          </cell>
          <cell r="E11060" t="str">
            <v>no</v>
          </cell>
          <cell r="F11060" t="str">
            <v>no</v>
          </cell>
        </row>
        <row r="11061">
          <cell r="A11061" t="str">
            <v>White River Lower 01</v>
          </cell>
          <cell r="B11061" t="str">
            <v xml:space="preserve">Lower White River </v>
          </cell>
          <cell r="C11061" t="str">
            <v>Wenatchee</v>
          </cell>
          <cell r="D11061" t="str">
            <v>yes</v>
          </cell>
          <cell r="E11061" t="str">
            <v>yes</v>
          </cell>
          <cell r="F11061" t="str">
            <v>yes</v>
          </cell>
        </row>
        <row r="11062">
          <cell r="A11062" t="str">
            <v>White River Lower 02</v>
          </cell>
          <cell r="B11062" t="str">
            <v xml:space="preserve">Lower White River </v>
          </cell>
          <cell r="C11062" t="str">
            <v>Wenatchee</v>
          </cell>
          <cell r="D11062" t="str">
            <v>yes</v>
          </cell>
          <cell r="E11062" t="str">
            <v>yes</v>
          </cell>
          <cell r="F11062" t="str">
            <v>yes</v>
          </cell>
        </row>
        <row r="11063">
          <cell r="A11063" t="str">
            <v>White River Lower 03</v>
          </cell>
          <cell r="B11063" t="str">
            <v xml:space="preserve">Lower White River </v>
          </cell>
          <cell r="C11063" t="str">
            <v>Wenatchee</v>
          </cell>
          <cell r="D11063" t="str">
            <v>yes</v>
          </cell>
          <cell r="E11063" t="str">
            <v>yes</v>
          </cell>
          <cell r="F11063" t="str">
            <v>yes</v>
          </cell>
        </row>
        <row r="11064">
          <cell r="A11064" t="str">
            <v>White River Lower 04</v>
          </cell>
          <cell r="B11064" t="str">
            <v xml:space="preserve">Lower White River </v>
          </cell>
          <cell r="C11064" t="str">
            <v>Wenatchee</v>
          </cell>
          <cell r="D11064" t="str">
            <v>yes</v>
          </cell>
          <cell r="E11064" t="str">
            <v>yes</v>
          </cell>
          <cell r="F11064" t="str">
            <v>yes</v>
          </cell>
        </row>
        <row r="11065">
          <cell r="A11065" t="str">
            <v>White River Lower 05</v>
          </cell>
          <cell r="B11065" t="str">
            <v xml:space="preserve">Lower White River </v>
          </cell>
          <cell r="C11065" t="str">
            <v>Wenatchee</v>
          </cell>
          <cell r="D11065" t="str">
            <v>yes</v>
          </cell>
          <cell r="E11065" t="str">
            <v>yes</v>
          </cell>
          <cell r="F11065" t="str">
            <v>yes</v>
          </cell>
        </row>
        <row r="11066">
          <cell r="A11066" t="str">
            <v>White River Lower 06</v>
          </cell>
          <cell r="B11066" t="str">
            <v xml:space="preserve">Lower White River </v>
          </cell>
          <cell r="C11066" t="str">
            <v>Wenatchee</v>
          </cell>
          <cell r="D11066" t="str">
            <v>yes</v>
          </cell>
          <cell r="E11066" t="str">
            <v>yes</v>
          </cell>
          <cell r="F11066" t="str">
            <v>yes</v>
          </cell>
        </row>
        <row r="11067">
          <cell r="A11067" t="str">
            <v>White River Lower 07</v>
          </cell>
          <cell r="B11067" t="str">
            <v xml:space="preserve">Lower White River </v>
          </cell>
          <cell r="C11067" t="str">
            <v>Wenatchee</v>
          </cell>
          <cell r="D11067" t="str">
            <v>yes</v>
          </cell>
          <cell r="E11067" t="str">
            <v>yes</v>
          </cell>
          <cell r="F11067" t="str">
            <v>yes</v>
          </cell>
        </row>
        <row r="11068">
          <cell r="A11068" t="str">
            <v>White River Lower 08</v>
          </cell>
          <cell r="B11068" t="str">
            <v xml:space="preserve">Lower White River </v>
          </cell>
          <cell r="C11068" t="str">
            <v>Wenatchee</v>
          </cell>
          <cell r="D11068" t="str">
            <v>yes</v>
          </cell>
          <cell r="E11068" t="str">
            <v>yes</v>
          </cell>
          <cell r="F11068" t="str">
            <v>yes</v>
          </cell>
        </row>
        <row r="11069">
          <cell r="A11069" t="str">
            <v>White River Lower 09</v>
          </cell>
          <cell r="B11069" t="str">
            <v xml:space="preserve">Lower White River </v>
          </cell>
          <cell r="C11069" t="str">
            <v>Wenatchee</v>
          </cell>
          <cell r="D11069" t="str">
            <v>yes</v>
          </cell>
          <cell r="E11069" t="str">
            <v>yes</v>
          </cell>
          <cell r="F11069" t="str">
            <v>yes</v>
          </cell>
        </row>
        <row r="11070">
          <cell r="A11070" t="str">
            <v>White River Upper 01</v>
          </cell>
          <cell r="B11070" t="str">
            <v xml:space="preserve">Upper White River </v>
          </cell>
          <cell r="C11070" t="str">
            <v>Wenatchee</v>
          </cell>
          <cell r="D11070" t="str">
            <v>yes</v>
          </cell>
          <cell r="E11070" t="str">
            <v>yes</v>
          </cell>
          <cell r="F11070" t="str">
            <v>yes</v>
          </cell>
        </row>
        <row r="11071">
          <cell r="A11071" t="str">
            <v>Whitepine Creek 01</v>
          </cell>
          <cell r="B11071" t="str">
            <v xml:space="preserve">Whitepine Creek </v>
          </cell>
          <cell r="C11071" t="str">
            <v>Wenatchee</v>
          </cell>
          <cell r="D11071" t="str">
            <v>yes</v>
          </cell>
          <cell r="E11071" t="str">
            <v>yes</v>
          </cell>
          <cell r="F11071" t="str">
            <v>yes</v>
          </cell>
        </row>
        <row r="11072">
          <cell r="A11072" t="str">
            <v>Whitestone Creek 01</v>
          </cell>
          <cell r="B11072" t="str">
            <v xml:space="preserve">Whitestone Creek </v>
          </cell>
          <cell r="C11072" t="str">
            <v>Okanogan</v>
          </cell>
          <cell r="D11072" t="str">
            <v>no</v>
          </cell>
          <cell r="E11072" t="str">
            <v>no</v>
          </cell>
          <cell r="F11072" t="str">
            <v>no</v>
          </cell>
        </row>
        <row r="11073">
          <cell r="A11073" t="str">
            <v>Whitestone Creek 02</v>
          </cell>
          <cell r="B11073" t="str">
            <v xml:space="preserve">Whitestone Creek </v>
          </cell>
          <cell r="C11073" t="str">
            <v>Okanogan</v>
          </cell>
          <cell r="D11073" t="str">
            <v>no</v>
          </cell>
          <cell r="E11073" t="str">
            <v>no</v>
          </cell>
          <cell r="F11073" t="str">
            <v>no</v>
          </cell>
        </row>
        <row r="11074">
          <cell r="A11074" t="str">
            <v>Whitestone Creek 03</v>
          </cell>
          <cell r="B11074" t="str">
            <v xml:space="preserve">Whitestone Creek </v>
          </cell>
          <cell r="C11074" t="str">
            <v>Okanogan</v>
          </cell>
          <cell r="D11074" t="str">
            <v>no</v>
          </cell>
          <cell r="E11074" t="str">
            <v>no</v>
          </cell>
          <cell r="F11074" t="str">
            <v>no</v>
          </cell>
        </row>
        <row r="11075">
          <cell r="A11075" t="str">
            <v>Wildhorse Creek 01</v>
          </cell>
          <cell r="B11075" t="str">
            <v>Wildhorse Spring Creek</v>
          </cell>
          <cell r="C11075" t="str">
            <v>Okanogan</v>
          </cell>
          <cell r="D11075" t="str">
            <v>no</v>
          </cell>
          <cell r="E11075" t="str">
            <v>no</v>
          </cell>
          <cell r="F11075" t="str">
            <v>no</v>
          </cell>
        </row>
        <row r="11076">
          <cell r="A11076" t="str">
            <v>Wildhorse Creek 02</v>
          </cell>
          <cell r="B11076" t="str">
            <v>Wildhorse Spring Creek</v>
          </cell>
          <cell r="C11076" t="str">
            <v>Okanogan</v>
          </cell>
          <cell r="D11076" t="str">
            <v>no</v>
          </cell>
          <cell r="E11076" t="str">
            <v>no</v>
          </cell>
          <cell r="F11076" t="str">
            <v>no</v>
          </cell>
        </row>
        <row r="11077">
          <cell r="A11077" t="str">
            <v>Williams Creek 01</v>
          </cell>
          <cell r="B11077" t="str">
            <v xml:space="preserve">Upper Twisp River </v>
          </cell>
          <cell r="C11077" t="str">
            <v>Methow</v>
          </cell>
          <cell r="D11077" t="str">
            <v>no</v>
          </cell>
          <cell r="E11077" t="str">
            <v>yes</v>
          </cell>
          <cell r="F11077" t="str">
            <v>no</v>
          </cell>
        </row>
        <row r="11078">
          <cell r="A11078" t="str">
            <v>Wolf Creek 01</v>
          </cell>
          <cell r="B11078" t="str">
            <v xml:space="preserve">Wolf Creek </v>
          </cell>
          <cell r="C11078" t="str">
            <v>Methow</v>
          </cell>
          <cell r="D11078" t="str">
            <v>yes</v>
          </cell>
          <cell r="E11078" t="str">
            <v>yes</v>
          </cell>
          <cell r="F11078" t="str">
            <v>yes</v>
          </cell>
        </row>
        <row r="11079">
          <cell r="A11079" t="str">
            <v>Wolf Creek 02</v>
          </cell>
          <cell r="B11079" t="str">
            <v xml:space="preserve">Wolf Creek </v>
          </cell>
          <cell r="C11079" t="str">
            <v>Methow</v>
          </cell>
          <cell r="D11079" t="str">
            <v>yes</v>
          </cell>
          <cell r="E11079" t="str">
            <v>yes</v>
          </cell>
          <cell r="F11079" t="str">
            <v>yes</v>
          </cell>
        </row>
        <row r="11080">
          <cell r="A11080" t="str">
            <v>Wolf Creek 03</v>
          </cell>
          <cell r="B11080" t="str">
            <v xml:space="preserve">Wolf Creek </v>
          </cell>
          <cell r="C11080" t="str">
            <v>Methow</v>
          </cell>
          <cell r="D11080" t="str">
            <v>yes</v>
          </cell>
          <cell r="E11080" t="str">
            <v>yes</v>
          </cell>
          <cell r="F11080" t="str">
            <v>yes</v>
          </cell>
        </row>
        <row r="11081">
          <cell r="A11081" t="str">
            <v>Wolf Creek 04</v>
          </cell>
          <cell r="B11081" t="str">
            <v xml:space="preserve">Wolf Creek </v>
          </cell>
          <cell r="C11081" t="str">
            <v>Methow</v>
          </cell>
          <cell r="D11081" t="str">
            <v>yes</v>
          </cell>
          <cell r="E11081" t="str">
            <v>yes</v>
          </cell>
          <cell r="F11081" t="str">
            <v>yes</v>
          </cell>
        </row>
        <row r="11082">
          <cell r="A11082" t="str">
            <v>Wolf Creek 05</v>
          </cell>
          <cell r="B11082" t="str">
            <v xml:space="preserve">Wolf Creek </v>
          </cell>
          <cell r="C11082" t="str">
            <v>Methow</v>
          </cell>
          <cell r="D11082" t="str">
            <v>no</v>
          </cell>
          <cell r="E11082" t="str">
            <v>no</v>
          </cell>
          <cell r="F11082" t="str">
            <v>yes</v>
          </cell>
        </row>
        <row r="11083">
          <cell r="A11083" t="str">
            <v>Wolf Creek 06</v>
          </cell>
          <cell r="B11083" t="str">
            <v xml:space="preserve">Wolf Creek </v>
          </cell>
          <cell r="C11083" t="str">
            <v>Methow</v>
          </cell>
          <cell r="D11083" t="str">
            <v>no</v>
          </cell>
          <cell r="E11083" t="str">
            <v>no</v>
          </cell>
          <cell r="F11083" t="str">
            <v>yes</v>
          </cell>
        </row>
        <row r="11084">
          <cell r="A11084" t="str">
            <v>Wolf Creek North Fork 01</v>
          </cell>
          <cell r="B11084" t="str">
            <v xml:space="preserve">Wolf Creek </v>
          </cell>
          <cell r="C11084" t="str">
            <v>Methow</v>
          </cell>
          <cell r="D11084" t="str">
            <v>yes</v>
          </cell>
          <cell r="E11084" t="str">
            <v>no</v>
          </cell>
          <cell r="F11084" t="str">
            <v>yes</v>
          </cell>
        </row>
        <row r="11085">
          <cell r="A11085" t="str">
            <v>Y Creek 01</v>
          </cell>
          <cell r="B11085" t="str">
            <v xml:space="preserve">Upper Chiwawa River </v>
          </cell>
          <cell r="C11085" t="str">
            <v>Wenatchee</v>
          </cell>
          <cell r="D11085" t="str">
            <v>yes</v>
          </cell>
          <cell r="E11085" t="str">
            <v>yes</v>
          </cell>
          <cell r="F11085" t="str">
            <v>no</v>
          </cell>
        </row>
        <row r="11086">
          <cell r="A11086" t="str">
            <v>Y Creek 02</v>
          </cell>
          <cell r="B11086" t="str">
            <v xml:space="preserve">Upper Chiwawa River </v>
          </cell>
          <cell r="C11086" t="str">
            <v>Wenatchee</v>
          </cell>
          <cell r="D11086" t="str">
            <v>no</v>
          </cell>
          <cell r="E11086" t="str">
            <v>yes</v>
          </cell>
          <cell r="F11086" t="str">
            <v>no</v>
          </cell>
        </row>
        <row r="11087">
          <cell r="A11087" t="str">
            <v>Aeneas Creek 01</v>
          </cell>
          <cell r="B11087" t="str">
            <v>Aeneas Creek</v>
          </cell>
          <cell r="C11087" t="str">
            <v>Okanogan</v>
          </cell>
          <cell r="D11087" t="str">
            <v>no</v>
          </cell>
          <cell r="E11087" t="str">
            <v>yes</v>
          </cell>
          <cell r="F11087" t="str">
            <v>no</v>
          </cell>
        </row>
        <row r="11088">
          <cell r="A11088" t="str">
            <v>Aeneas Creek 02</v>
          </cell>
          <cell r="B11088" t="str">
            <v>Aeneas Creek</v>
          </cell>
          <cell r="C11088" t="str">
            <v>Okanogan</v>
          </cell>
          <cell r="D11088" t="str">
            <v>no</v>
          </cell>
          <cell r="E11088" t="str">
            <v>yes</v>
          </cell>
          <cell r="F11088" t="str">
            <v>no</v>
          </cell>
        </row>
        <row r="11089">
          <cell r="A11089" t="str">
            <v>Alder Creek 01</v>
          </cell>
          <cell r="B11089" t="str">
            <v xml:space="preserve">Lower Chiwawa River </v>
          </cell>
          <cell r="C11089" t="str">
            <v>Wenatchee</v>
          </cell>
          <cell r="D11089" t="str">
            <v>yes</v>
          </cell>
          <cell r="E11089" t="str">
            <v>yes</v>
          </cell>
          <cell r="F11089" t="str">
            <v>no</v>
          </cell>
        </row>
        <row r="11090">
          <cell r="A11090" t="str">
            <v>Alder Creek 02</v>
          </cell>
          <cell r="B11090" t="str">
            <v xml:space="preserve">Lower Chiwawa River </v>
          </cell>
          <cell r="C11090" t="str">
            <v>Wenatchee</v>
          </cell>
          <cell r="D11090" t="str">
            <v>no</v>
          </cell>
          <cell r="E11090" t="str">
            <v>yes</v>
          </cell>
          <cell r="F11090" t="str">
            <v>no</v>
          </cell>
        </row>
        <row r="11091">
          <cell r="A11091" t="str">
            <v>Andrews Creek 01</v>
          </cell>
          <cell r="B11091" t="str">
            <v xml:space="preserve">Andrews Creek </v>
          </cell>
          <cell r="C11091" t="str">
            <v>Methow</v>
          </cell>
          <cell r="D11091" t="str">
            <v>yes</v>
          </cell>
          <cell r="E11091" t="str">
            <v>yes</v>
          </cell>
          <cell r="F11091" t="str">
            <v>yes</v>
          </cell>
        </row>
        <row r="11092">
          <cell r="A11092" t="str">
            <v>Antoine Creek 01</v>
          </cell>
          <cell r="B11092" t="str">
            <v>Antoine Creek-Lower</v>
          </cell>
          <cell r="C11092" t="str">
            <v>Okanogan</v>
          </cell>
          <cell r="D11092" t="str">
            <v>no</v>
          </cell>
          <cell r="E11092" t="str">
            <v>yes</v>
          </cell>
          <cell r="F11092" t="str">
            <v>no</v>
          </cell>
        </row>
        <row r="11093">
          <cell r="A11093" t="str">
            <v>Antoine Creek 02</v>
          </cell>
          <cell r="B11093" t="str">
            <v>Antoine Creek-Lower</v>
          </cell>
          <cell r="C11093" t="str">
            <v>Okanogan</v>
          </cell>
          <cell r="D11093" t="str">
            <v>no</v>
          </cell>
          <cell r="E11093" t="str">
            <v>yes</v>
          </cell>
          <cell r="F11093" t="str">
            <v>no</v>
          </cell>
        </row>
        <row r="11094">
          <cell r="A11094" t="str">
            <v>Antoine Creek 03</v>
          </cell>
          <cell r="B11094" t="str">
            <v>Antoine Creek-Lower</v>
          </cell>
          <cell r="C11094" t="str">
            <v>Okanogan</v>
          </cell>
          <cell r="D11094" t="str">
            <v>no</v>
          </cell>
          <cell r="E11094" t="str">
            <v>yes</v>
          </cell>
          <cell r="F11094" t="str">
            <v>no</v>
          </cell>
        </row>
        <row r="11095">
          <cell r="A11095" t="str">
            <v>Antoine Creek 04</v>
          </cell>
          <cell r="B11095" t="str">
            <v>Antoine Creek-Lower</v>
          </cell>
          <cell r="C11095" t="str">
            <v>Okanogan</v>
          </cell>
          <cell r="D11095" t="str">
            <v>no</v>
          </cell>
          <cell r="E11095" t="str">
            <v>yes</v>
          </cell>
          <cell r="F11095" t="str">
            <v>no</v>
          </cell>
        </row>
        <row r="11096">
          <cell r="A11096" t="str">
            <v>Antoine Creek 05</v>
          </cell>
          <cell r="B11096" t="str">
            <v>Antoine Creek-Lower</v>
          </cell>
          <cell r="C11096" t="str">
            <v>Okanogan</v>
          </cell>
          <cell r="D11096" t="str">
            <v>no</v>
          </cell>
          <cell r="E11096" t="str">
            <v>yes</v>
          </cell>
          <cell r="F11096" t="str">
            <v>no</v>
          </cell>
        </row>
        <row r="11097">
          <cell r="A11097" t="str">
            <v>Antoine Creek 06</v>
          </cell>
          <cell r="B11097" t="str">
            <v>Antoine Creek-Lower</v>
          </cell>
          <cell r="C11097" t="str">
            <v>Okanogan</v>
          </cell>
          <cell r="D11097" t="str">
            <v>no</v>
          </cell>
          <cell r="E11097" t="str">
            <v>yes</v>
          </cell>
          <cell r="F11097" t="str">
            <v>no</v>
          </cell>
        </row>
        <row r="11098">
          <cell r="A11098" t="str">
            <v>Bear Creek 01</v>
          </cell>
          <cell r="B11098" t="str">
            <v xml:space="preserve">Bear Creek </v>
          </cell>
          <cell r="C11098" t="str">
            <v>Methow</v>
          </cell>
          <cell r="D11098" t="str">
            <v>yes</v>
          </cell>
          <cell r="E11098" t="str">
            <v>yes</v>
          </cell>
          <cell r="F11098" t="str">
            <v>no</v>
          </cell>
        </row>
        <row r="11099">
          <cell r="A11099" t="str">
            <v>Bear Creek 02</v>
          </cell>
          <cell r="B11099" t="str">
            <v xml:space="preserve">Bear Creek </v>
          </cell>
          <cell r="C11099" t="str">
            <v>Methow</v>
          </cell>
          <cell r="D11099" t="str">
            <v>no</v>
          </cell>
          <cell r="E11099" t="str">
            <v>no</v>
          </cell>
          <cell r="F11099" t="str">
            <v>no</v>
          </cell>
        </row>
        <row r="11100">
          <cell r="A11100" t="str">
            <v>Bear Creek 03</v>
          </cell>
          <cell r="B11100" t="str">
            <v xml:space="preserve">Bear Creek </v>
          </cell>
          <cell r="C11100" t="str">
            <v>Methow</v>
          </cell>
          <cell r="D11100" t="str">
            <v>no</v>
          </cell>
          <cell r="E11100" t="str">
            <v>no</v>
          </cell>
          <cell r="F11100" t="str">
            <v>no</v>
          </cell>
        </row>
        <row r="11101">
          <cell r="A11101" t="str">
            <v>Bear Creek 04</v>
          </cell>
          <cell r="B11101" t="str">
            <v xml:space="preserve">Bear Creek </v>
          </cell>
          <cell r="C11101" t="str">
            <v>Methow</v>
          </cell>
          <cell r="D11101" t="str">
            <v>no</v>
          </cell>
          <cell r="E11101" t="str">
            <v>no</v>
          </cell>
          <cell r="F11101" t="str">
            <v>no</v>
          </cell>
        </row>
        <row r="11102">
          <cell r="A11102" t="str">
            <v>Bear Creek 05</v>
          </cell>
          <cell r="B11102" t="str">
            <v xml:space="preserve">Bear Creek </v>
          </cell>
          <cell r="C11102" t="str">
            <v>Methow</v>
          </cell>
          <cell r="D11102" t="str">
            <v>no</v>
          </cell>
          <cell r="E11102" t="str">
            <v>no</v>
          </cell>
          <cell r="F11102" t="str">
            <v>no</v>
          </cell>
        </row>
        <row r="11103">
          <cell r="A11103" t="str">
            <v>Bear Creek 06</v>
          </cell>
          <cell r="B11103" t="str">
            <v xml:space="preserve">Bear Creek </v>
          </cell>
          <cell r="C11103" t="str">
            <v>Methow</v>
          </cell>
          <cell r="D11103" t="str">
            <v>no</v>
          </cell>
          <cell r="E11103" t="str">
            <v>no</v>
          </cell>
          <cell r="F11103" t="str">
            <v>no</v>
          </cell>
        </row>
        <row r="11104">
          <cell r="A11104" t="str">
            <v>Beaver Creek 01</v>
          </cell>
          <cell r="B11104" t="str">
            <v>Wenatchee River-Beaver Creek</v>
          </cell>
          <cell r="C11104" t="str">
            <v>Wenatchee</v>
          </cell>
          <cell r="D11104" t="str">
            <v>yes</v>
          </cell>
          <cell r="E11104" t="str">
            <v>yes</v>
          </cell>
          <cell r="F11104" t="str">
            <v>no</v>
          </cell>
        </row>
        <row r="11105">
          <cell r="A11105" t="str">
            <v>Beaver Creek 02</v>
          </cell>
          <cell r="B11105" t="str">
            <v>Wenatchee River-Beaver Creek</v>
          </cell>
          <cell r="C11105" t="str">
            <v>Wenatchee</v>
          </cell>
          <cell r="D11105" t="str">
            <v>no</v>
          </cell>
          <cell r="E11105" t="str">
            <v>yes</v>
          </cell>
          <cell r="F11105" t="str">
            <v>no</v>
          </cell>
        </row>
        <row r="11106">
          <cell r="A11106" t="str">
            <v>Beaver Creek Lower 01</v>
          </cell>
          <cell r="B11106" t="str">
            <v xml:space="preserve">Lower Beaver Creek </v>
          </cell>
          <cell r="C11106" t="str">
            <v>Methow</v>
          </cell>
          <cell r="D11106" t="str">
            <v>yes</v>
          </cell>
          <cell r="E11106" t="str">
            <v>yes</v>
          </cell>
          <cell r="F11106" t="str">
            <v>yes</v>
          </cell>
        </row>
        <row r="11107">
          <cell r="A11107" t="str">
            <v>Beaver Creek Lower 02</v>
          </cell>
          <cell r="B11107" t="str">
            <v xml:space="preserve">Lower Beaver Creek </v>
          </cell>
          <cell r="C11107" t="str">
            <v>Methow</v>
          </cell>
          <cell r="D11107" t="str">
            <v>yes</v>
          </cell>
          <cell r="E11107" t="str">
            <v>yes</v>
          </cell>
          <cell r="F11107" t="str">
            <v>yes</v>
          </cell>
        </row>
        <row r="11108">
          <cell r="A11108" t="str">
            <v>Beaver Creek Lower 03</v>
          </cell>
          <cell r="B11108" t="str">
            <v xml:space="preserve">Lower Beaver Creek </v>
          </cell>
          <cell r="C11108" t="str">
            <v>Methow</v>
          </cell>
          <cell r="D11108" t="str">
            <v>yes</v>
          </cell>
          <cell r="E11108" t="str">
            <v>yes</v>
          </cell>
          <cell r="F11108" t="str">
            <v>yes</v>
          </cell>
        </row>
        <row r="11109">
          <cell r="A11109" t="str">
            <v>Beaver Creek Lower 04</v>
          </cell>
          <cell r="B11109" t="str">
            <v xml:space="preserve">Lower Beaver Creek </v>
          </cell>
          <cell r="C11109" t="str">
            <v>Methow</v>
          </cell>
          <cell r="D11109" t="str">
            <v>yes</v>
          </cell>
          <cell r="E11109" t="str">
            <v>yes</v>
          </cell>
          <cell r="F11109" t="str">
            <v>yes</v>
          </cell>
        </row>
        <row r="11110">
          <cell r="A11110" t="str">
            <v>Beaver Creek Lower 05</v>
          </cell>
          <cell r="B11110" t="str">
            <v xml:space="preserve">Lower Beaver Creek </v>
          </cell>
          <cell r="C11110" t="str">
            <v>Methow</v>
          </cell>
          <cell r="D11110" t="str">
            <v>yes</v>
          </cell>
          <cell r="E11110" t="str">
            <v>yes</v>
          </cell>
          <cell r="F11110" t="str">
            <v>yes</v>
          </cell>
        </row>
        <row r="11111">
          <cell r="A11111" t="str">
            <v>Beaver Creek Lower 06</v>
          </cell>
          <cell r="B11111" t="str">
            <v xml:space="preserve">Lower Beaver Creek </v>
          </cell>
          <cell r="C11111" t="str">
            <v>Methow</v>
          </cell>
          <cell r="D11111" t="str">
            <v>yes</v>
          </cell>
          <cell r="E11111" t="str">
            <v>yes</v>
          </cell>
          <cell r="F11111" t="str">
            <v>yes</v>
          </cell>
        </row>
        <row r="11112">
          <cell r="A11112" t="str">
            <v>Beaver Creek Lower 07</v>
          </cell>
          <cell r="B11112" t="str">
            <v xml:space="preserve">Lower Beaver Creek </v>
          </cell>
          <cell r="C11112" t="str">
            <v>Methow</v>
          </cell>
          <cell r="D11112" t="str">
            <v>yes</v>
          </cell>
          <cell r="E11112" t="str">
            <v>yes</v>
          </cell>
          <cell r="F11112" t="str">
            <v>yes</v>
          </cell>
        </row>
        <row r="11113">
          <cell r="A11113" t="str">
            <v>Beaver Creek Lower 08</v>
          </cell>
          <cell r="B11113" t="str">
            <v xml:space="preserve">Lower Beaver Creek </v>
          </cell>
          <cell r="C11113" t="str">
            <v>Methow</v>
          </cell>
          <cell r="D11113" t="str">
            <v>yes</v>
          </cell>
          <cell r="E11113" t="str">
            <v>yes</v>
          </cell>
          <cell r="F11113" t="str">
            <v>yes</v>
          </cell>
        </row>
        <row r="11114">
          <cell r="A11114" t="str">
            <v>Beaver Creek Lower 09</v>
          </cell>
          <cell r="B11114" t="str">
            <v xml:space="preserve">Upper Beaver Creek </v>
          </cell>
          <cell r="C11114" t="str">
            <v>Methow</v>
          </cell>
          <cell r="D11114" t="str">
            <v>yes</v>
          </cell>
          <cell r="E11114" t="str">
            <v>yes</v>
          </cell>
          <cell r="F11114" t="str">
            <v>yes</v>
          </cell>
        </row>
        <row r="11115">
          <cell r="A11115" t="str">
            <v>Beaver Creek North Fork 01</v>
          </cell>
          <cell r="B11115" t="str">
            <v xml:space="preserve">Upper Beaver Creek </v>
          </cell>
          <cell r="C11115" t="str">
            <v>Methow</v>
          </cell>
          <cell r="D11115" t="str">
            <v>yes</v>
          </cell>
          <cell r="E11115" t="str">
            <v>yes</v>
          </cell>
          <cell r="F11115" t="str">
            <v>yes</v>
          </cell>
        </row>
        <row r="11116">
          <cell r="A11116" t="str">
            <v>Beaver Creek North Fork 02</v>
          </cell>
          <cell r="B11116" t="str">
            <v xml:space="preserve">Upper Beaver Creek </v>
          </cell>
          <cell r="C11116" t="str">
            <v>Methow</v>
          </cell>
          <cell r="D11116" t="str">
            <v>yes</v>
          </cell>
          <cell r="E11116" t="str">
            <v>yes</v>
          </cell>
          <cell r="F11116" t="str">
            <v>yes</v>
          </cell>
        </row>
        <row r="11117">
          <cell r="A11117" t="str">
            <v>Beaver Creek North Fork 03</v>
          </cell>
          <cell r="B11117" t="str">
            <v xml:space="preserve">Upper Beaver Creek </v>
          </cell>
          <cell r="C11117" t="str">
            <v>Methow</v>
          </cell>
          <cell r="D11117" t="str">
            <v>no</v>
          </cell>
          <cell r="E11117" t="str">
            <v>yes</v>
          </cell>
          <cell r="F11117" t="str">
            <v>yes</v>
          </cell>
        </row>
        <row r="11118">
          <cell r="A11118" t="str">
            <v>Beaver Creek South Fork 01</v>
          </cell>
          <cell r="B11118" t="str">
            <v xml:space="preserve">South Fork Beaver Creek </v>
          </cell>
          <cell r="C11118" t="str">
            <v>Methow</v>
          </cell>
          <cell r="D11118" t="str">
            <v>yes</v>
          </cell>
          <cell r="E11118" t="str">
            <v>yes</v>
          </cell>
          <cell r="F11118" t="str">
            <v>yes</v>
          </cell>
        </row>
        <row r="11119">
          <cell r="A11119" t="str">
            <v>Beaver Creek South Fork 02</v>
          </cell>
          <cell r="B11119" t="str">
            <v xml:space="preserve">South Fork Beaver Creek </v>
          </cell>
          <cell r="C11119" t="str">
            <v>Methow</v>
          </cell>
          <cell r="D11119" t="str">
            <v>no</v>
          </cell>
          <cell r="E11119" t="str">
            <v>no</v>
          </cell>
          <cell r="F11119" t="str">
            <v>no</v>
          </cell>
        </row>
        <row r="11120">
          <cell r="A11120" t="str">
            <v>Beaver Creek South Fork 03</v>
          </cell>
          <cell r="B11120" t="str">
            <v xml:space="preserve">South Fork Beaver Creek </v>
          </cell>
          <cell r="C11120" t="str">
            <v>Methow</v>
          </cell>
          <cell r="D11120" t="str">
            <v>no</v>
          </cell>
          <cell r="E11120" t="str">
            <v>no</v>
          </cell>
          <cell r="F11120" t="str">
            <v>no</v>
          </cell>
        </row>
        <row r="11121">
          <cell r="A11121" t="str">
            <v>Beaver Creek South Fork 04</v>
          </cell>
          <cell r="B11121" t="str">
            <v xml:space="preserve">South Fork Beaver Creek </v>
          </cell>
          <cell r="C11121" t="str">
            <v>Methow</v>
          </cell>
          <cell r="D11121" t="str">
            <v>no</v>
          </cell>
          <cell r="E11121" t="str">
            <v>no</v>
          </cell>
          <cell r="F11121" t="str">
            <v>no</v>
          </cell>
        </row>
        <row r="11122">
          <cell r="A11122" t="str">
            <v>Beaver Creek South Fork 05</v>
          </cell>
          <cell r="B11122" t="str">
            <v xml:space="preserve">South Fork Beaver Creek </v>
          </cell>
          <cell r="C11122" t="str">
            <v>Methow</v>
          </cell>
          <cell r="D11122" t="str">
            <v>no</v>
          </cell>
          <cell r="E11122" t="str">
            <v>no</v>
          </cell>
          <cell r="F11122" t="str">
            <v>no</v>
          </cell>
        </row>
        <row r="11123">
          <cell r="A11123" t="str">
            <v>Ben Creek 01</v>
          </cell>
          <cell r="B11123" t="str">
            <v xml:space="preserve">Libby Creek </v>
          </cell>
          <cell r="C11123" t="str">
            <v>Methow</v>
          </cell>
          <cell r="D11123" t="str">
            <v>no</v>
          </cell>
          <cell r="E11123" t="str">
            <v>yes</v>
          </cell>
          <cell r="F11123" t="str">
            <v>no</v>
          </cell>
        </row>
        <row r="11124">
          <cell r="A11124" t="str">
            <v>Big Meadow Creek 01</v>
          </cell>
          <cell r="B11124" t="str">
            <v xml:space="preserve">Big Meadow Creek </v>
          </cell>
          <cell r="C11124" t="str">
            <v>Wenatchee</v>
          </cell>
          <cell r="D11124" t="str">
            <v>yes</v>
          </cell>
          <cell r="E11124" t="str">
            <v>yes</v>
          </cell>
          <cell r="F11124" t="str">
            <v>yes</v>
          </cell>
        </row>
        <row r="11125">
          <cell r="A11125" t="str">
            <v>Big Meadow Creek 02</v>
          </cell>
          <cell r="B11125" t="str">
            <v xml:space="preserve">Big Meadow Creek </v>
          </cell>
          <cell r="C11125" t="str">
            <v>Wenatchee</v>
          </cell>
          <cell r="D11125" t="str">
            <v>yes</v>
          </cell>
          <cell r="E11125" t="str">
            <v>yes</v>
          </cell>
          <cell r="F11125" t="str">
            <v>yes</v>
          </cell>
        </row>
        <row r="11126">
          <cell r="A11126" t="str">
            <v>Big Meadow Creek 03</v>
          </cell>
          <cell r="B11126" t="str">
            <v xml:space="preserve">Big Meadow Creek </v>
          </cell>
          <cell r="C11126" t="str">
            <v>Wenatchee</v>
          </cell>
          <cell r="D11126" t="str">
            <v>no</v>
          </cell>
          <cell r="E11126" t="str">
            <v>yes</v>
          </cell>
          <cell r="F11126" t="str">
            <v>yes</v>
          </cell>
        </row>
        <row r="11127">
          <cell r="A11127" t="str">
            <v>Big Meadow Creek 04</v>
          </cell>
          <cell r="B11127" t="str">
            <v xml:space="preserve">Big Meadow Creek </v>
          </cell>
          <cell r="C11127" t="str">
            <v>Wenatchee</v>
          </cell>
          <cell r="D11127" t="str">
            <v>no</v>
          </cell>
          <cell r="E11127" t="str">
            <v>yes</v>
          </cell>
          <cell r="F11127" t="str">
            <v>no</v>
          </cell>
        </row>
        <row r="11128">
          <cell r="A11128" t="str">
            <v>Black Canyon Creek 01</v>
          </cell>
          <cell r="B11128" t="str">
            <v xml:space="preserve">Black Canyon Creek </v>
          </cell>
          <cell r="C11128" t="str">
            <v>Methow</v>
          </cell>
          <cell r="D11128" t="str">
            <v>yes</v>
          </cell>
          <cell r="E11128" t="str">
            <v>yes</v>
          </cell>
          <cell r="F11128" t="str">
            <v>yes</v>
          </cell>
        </row>
        <row r="11129">
          <cell r="A11129" t="str">
            <v>Black Canyon Creek 02</v>
          </cell>
          <cell r="B11129" t="str">
            <v xml:space="preserve">Black Canyon Creek </v>
          </cell>
          <cell r="C11129" t="str">
            <v>Methow</v>
          </cell>
          <cell r="D11129" t="str">
            <v>no</v>
          </cell>
          <cell r="E11129" t="str">
            <v>yes</v>
          </cell>
          <cell r="F11129" t="str">
            <v>no</v>
          </cell>
        </row>
        <row r="11130">
          <cell r="A11130" t="str">
            <v>Black Canyon Creek 03</v>
          </cell>
          <cell r="B11130" t="str">
            <v xml:space="preserve">Black Canyon Creek </v>
          </cell>
          <cell r="C11130" t="str">
            <v>Methow</v>
          </cell>
          <cell r="D11130" t="str">
            <v>no</v>
          </cell>
          <cell r="E11130" t="str">
            <v>yes</v>
          </cell>
          <cell r="F11130" t="str">
            <v>no</v>
          </cell>
        </row>
        <row r="11131">
          <cell r="A11131" t="str">
            <v>Black Canyon Creek 04</v>
          </cell>
          <cell r="B11131" t="str">
            <v xml:space="preserve">Black Canyon Creek </v>
          </cell>
          <cell r="C11131" t="str">
            <v>Methow</v>
          </cell>
          <cell r="D11131" t="str">
            <v>no</v>
          </cell>
          <cell r="E11131" t="str">
            <v>yes</v>
          </cell>
          <cell r="F11131" t="str">
            <v>no</v>
          </cell>
        </row>
        <row r="11132">
          <cell r="A11132" t="str">
            <v>Blue Buck Creek 01</v>
          </cell>
          <cell r="B11132" t="str">
            <v xml:space="preserve">Upper Beaver Creek </v>
          </cell>
          <cell r="C11132" t="str">
            <v>Methow</v>
          </cell>
          <cell r="D11132" t="str">
            <v>no</v>
          </cell>
          <cell r="E11132" t="str">
            <v>no</v>
          </cell>
          <cell r="F11132" t="str">
            <v>yes</v>
          </cell>
        </row>
        <row r="11133">
          <cell r="A11133" t="str">
            <v>Bonaparte Creek 01</v>
          </cell>
          <cell r="B11133" t="str">
            <v>Bonaparte Creek-Lower</v>
          </cell>
          <cell r="C11133" t="str">
            <v>Okanogan</v>
          </cell>
          <cell r="D11133" t="str">
            <v>no</v>
          </cell>
          <cell r="E11133" t="str">
            <v>yes</v>
          </cell>
          <cell r="F11133" t="str">
            <v>no</v>
          </cell>
        </row>
        <row r="11134">
          <cell r="A11134" t="str">
            <v>Boulder Creek 01</v>
          </cell>
          <cell r="B11134" t="str">
            <v xml:space="preserve">Boulder Creek </v>
          </cell>
          <cell r="C11134" t="str">
            <v>Methow</v>
          </cell>
          <cell r="D11134" t="str">
            <v>yes</v>
          </cell>
          <cell r="E11134" t="str">
            <v>yes</v>
          </cell>
          <cell r="F11134" t="str">
            <v>yes</v>
          </cell>
        </row>
        <row r="11135">
          <cell r="A11135" t="str">
            <v>Brender Creek 01</v>
          </cell>
          <cell r="B11135" t="str">
            <v>Mission Creek-Brender Creek</v>
          </cell>
          <cell r="C11135" t="str">
            <v>Wenatchee</v>
          </cell>
          <cell r="D11135" t="str">
            <v>yes</v>
          </cell>
          <cell r="E11135" t="str">
            <v>yes</v>
          </cell>
          <cell r="F11135" t="str">
            <v>yes</v>
          </cell>
        </row>
        <row r="11136">
          <cell r="A11136" t="str">
            <v>Brennegan Creek 01</v>
          </cell>
          <cell r="B11136" t="str">
            <v>Entiat River-Preston Creek</v>
          </cell>
          <cell r="C11136" t="str">
            <v>Entiat</v>
          </cell>
          <cell r="D11136" t="str">
            <v>no</v>
          </cell>
          <cell r="E11136" t="str">
            <v>yes</v>
          </cell>
          <cell r="F11136" t="str">
            <v>yes</v>
          </cell>
        </row>
        <row r="11137">
          <cell r="A11137" t="str">
            <v>Brevicomis Creek</v>
          </cell>
          <cell r="B11137" t="str">
            <v>Chewuch River-Doe Creek</v>
          </cell>
          <cell r="C11137" t="str">
            <v>Methow</v>
          </cell>
          <cell r="D11137" t="str">
            <v>no</v>
          </cell>
          <cell r="E11137" t="str">
            <v>no</v>
          </cell>
          <cell r="F11137" t="str">
            <v>no</v>
          </cell>
        </row>
        <row r="11138">
          <cell r="A11138" t="str">
            <v>Brush Creek 01</v>
          </cell>
          <cell r="B11138" t="str">
            <v xml:space="preserve">Lower Chiwawa River </v>
          </cell>
          <cell r="C11138" t="str">
            <v>Wenatchee</v>
          </cell>
          <cell r="D11138" t="str">
            <v>yes</v>
          </cell>
          <cell r="E11138" t="str">
            <v>yes</v>
          </cell>
          <cell r="F11138" t="str">
            <v>no</v>
          </cell>
        </row>
        <row r="11139">
          <cell r="A11139" t="str">
            <v>Brush Creek 02</v>
          </cell>
          <cell r="B11139" t="str">
            <v xml:space="preserve">Lower Chiwawa River </v>
          </cell>
          <cell r="C11139" t="str">
            <v>Wenatchee</v>
          </cell>
          <cell r="D11139" t="str">
            <v>no</v>
          </cell>
          <cell r="E11139" t="str">
            <v>yes</v>
          </cell>
          <cell r="F11139" t="str">
            <v>no</v>
          </cell>
        </row>
        <row r="11140">
          <cell r="A11140" t="str">
            <v>Buck Creek 01</v>
          </cell>
          <cell r="B11140" t="str">
            <v xml:space="preserve">Chiwawa River Headwaters </v>
          </cell>
          <cell r="C11140" t="str">
            <v>Wenatchee</v>
          </cell>
          <cell r="D11140" t="str">
            <v>no</v>
          </cell>
          <cell r="E11140" t="str">
            <v>no</v>
          </cell>
          <cell r="F11140" t="str">
            <v>yes</v>
          </cell>
        </row>
        <row r="11141">
          <cell r="A11141" t="str">
            <v>Butcher Creek 01</v>
          </cell>
          <cell r="B11141" t="str">
            <v xml:space="preserve">Lower Nason Creek </v>
          </cell>
          <cell r="C11141" t="str">
            <v>Wenatchee</v>
          </cell>
          <cell r="D11141" t="str">
            <v>yes</v>
          </cell>
          <cell r="E11141" t="str">
            <v>yes</v>
          </cell>
          <cell r="F11141" t="str">
            <v>no</v>
          </cell>
        </row>
        <row r="11142">
          <cell r="A11142" t="str">
            <v>Buttermilk Creek 01</v>
          </cell>
          <cell r="B11142" t="str">
            <v>Buttermilk Creek</v>
          </cell>
          <cell r="C11142" t="str">
            <v>Methow</v>
          </cell>
          <cell r="D11142" t="str">
            <v>yes</v>
          </cell>
          <cell r="E11142" t="str">
            <v>yes</v>
          </cell>
          <cell r="F11142" t="str">
            <v>yes</v>
          </cell>
        </row>
        <row r="11143">
          <cell r="A11143" t="str">
            <v>Buttermilk Creek 02</v>
          </cell>
          <cell r="B11143" t="str">
            <v>Buttermilk Creek</v>
          </cell>
          <cell r="C11143" t="str">
            <v>Methow</v>
          </cell>
          <cell r="D11143" t="str">
            <v>yes</v>
          </cell>
          <cell r="E11143" t="str">
            <v>yes</v>
          </cell>
          <cell r="F11143" t="str">
            <v>yes</v>
          </cell>
        </row>
        <row r="11144">
          <cell r="A11144" t="str">
            <v>Buttermilk Creek East Fork 01</v>
          </cell>
          <cell r="B11144" t="str">
            <v>Buttermilk Creek</v>
          </cell>
          <cell r="C11144" t="str">
            <v>Methow</v>
          </cell>
          <cell r="D11144" t="str">
            <v>no</v>
          </cell>
          <cell r="E11144" t="str">
            <v>yes</v>
          </cell>
          <cell r="F11144" t="str">
            <v>yes</v>
          </cell>
        </row>
        <row r="11145">
          <cell r="A11145" t="str">
            <v>Buttermilk Creek East Fork 02</v>
          </cell>
          <cell r="B11145" t="str">
            <v>Buttermilk Creek</v>
          </cell>
          <cell r="C11145" t="str">
            <v>Methow</v>
          </cell>
          <cell r="D11145" t="str">
            <v>no</v>
          </cell>
          <cell r="E11145" t="str">
            <v>yes</v>
          </cell>
          <cell r="F11145" t="str">
            <v>yes</v>
          </cell>
        </row>
        <row r="11146">
          <cell r="A11146" t="str">
            <v>Buttermilk Creek East Fork 03</v>
          </cell>
          <cell r="B11146" t="str">
            <v>Buttermilk Creek</v>
          </cell>
          <cell r="C11146" t="str">
            <v>Methow</v>
          </cell>
          <cell r="D11146" t="str">
            <v>no</v>
          </cell>
          <cell r="E11146" t="str">
            <v>yes</v>
          </cell>
          <cell r="F11146" t="str">
            <v>yes</v>
          </cell>
        </row>
        <row r="11147">
          <cell r="A11147" t="str">
            <v>Buttermilk Creek West Fork 01</v>
          </cell>
          <cell r="B11147" t="str">
            <v>Buttermilk Creek</v>
          </cell>
          <cell r="C11147" t="str">
            <v>Methow</v>
          </cell>
          <cell r="D11147" t="str">
            <v>no</v>
          </cell>
          <cell r="E11147" t="str">
            <v>yes</v>
          </cell>
          <cell r="F11147" t="str">
            <v>yes</v>
          </cell>
        </row>
        <row r="11148">
          <cell r="A11148" t="str">
            <v>Buttermilk Creek West Fork 02</v>
          </cell>
          <cell r="B11148" t="str">
            <v>Buttermilk Creek</v>
          </cell>
          <cell r="C11148" t="str">
            <v>Methow</v>
          </cell>
          <cell r="D11148" t="str">
            <v>no</v>
          </cell>
          <cell r="E11148" t="str">
            <v>no</v>
          </cell>
          <cell r="F11148" t="str">
            <v>yes</v>
          </cell>
        </row>
        <row r="11149">
          <cell r="A11149" t="str">
            <v>Camas Creek 01</v>
          </cell>
          <cell r="B11149" t="str">
            <v xml:space="preserve">Lower Peshastin Creek </v>
          </cell>
          <cell r="C11149" t="str">
            <v>Wenatchee</v>
          </cell>
          <cell r="D11149" t="str">
            <v>no</v>
          </cell>
          <cell r="E11149" t="str">
            <v>no</v>
          </cell>
          <cell r="F11149" t="str">
            <v>no</v>
          </cell>
        </row>
        <row r="11150">
          <cell r="A11150" t="str">
            <v>Canyon Creek 01</v>
          </cell>
          <cell r="B11150" t="str">
            <v xml:space="preserve">Middle Twisp River </v>
          </cell>
          <cell r="C11150" t="str">
            <v>Methow</v>
          </cell>
          <cell r="D11150" t="str">
            <v>yes</v>
          </cell>
          <cell r="E11150" t="str">
            <v>yes</v>
          </cell>
          <cell r="F11150" t="str">
            <v>yes</v>
          </cell>
        </row>
        <row r="11151">
          <cell r="A11151" t="str">
            <v>Canyon Creek 02</v>
          </cell>
          <cell r="B11151" t="str">
            <v xml:space="preserve">Middle Twisp River </v>
          </cell>
          <cell r="C11151" t="str">
            <v>Methow</v>
          </cell>
          <cell r="D11151" t="str">
            <v>no</v>
          </cell>
          <cell r="E11151" t="str">
            <v>no</v>
          </cell>
          <cell r="F11151" t="str">
            <v>no</v>
          </cell>
        </row>
        <row r="11152">
          <cell r="A11152" t="str">
            <v>Cedar Creek 01</v>
          </cell>
          <cell r="B11152" t="str">
            <v>Cedar Creek</v>
          </cell>
          <cell r="C11152" t="str">
            <v>Methow</v>
          </cell>
          <cell r="D11152" t="str">
            <v>yes</v>
          </cell>
          <cell r="E11152" t="str">
            <v>yes</v>
          </cell>
          <cell r="F11152" t="str">
            <v>yes</v>
          </cell>
        </row>
        <row r="11153">
          <cell r="A11153" t="str">
            <v>Chewuch River Doe 01</v>
          </cell>
          <cell r="B11153" t="str">
            <v>Chewuch River-Doe Creek</v>
          </cell>
          <cell r="C11153" t="str">
            <v>Methow</v>
          </cell>
          <cell r="D11153" t="str">
            <v>yes</v>
          </cell>
          <cell r="E11153" t="str">
            <v>yes</v>
          </cell>
          <cell r="F11153" t="str">
            <v>yes</v>
          </cell>
        </row>
        <row r="11154">
          <cell r="A11154" t="str">
            <v>Chewuch River Doe 02</v>
          </cell>
          <cell r="B11154" t="str">
            <v>Chewuch River-Doe Creek</v>
          </cell>
          <cell r="C11154" t="str">
            <v>Methow</v>
          </cell>
          <cell r="D11154" t="str">
            <v>yes</v>
          </cell>
          <cell r="E11154" t="str">
            <v>yes</v>
          </cell>
          <cell r="F11154" t="str">
            <v>yes</v>
          </cell>
        </row>
        <row r="11155">
          <cell r="A11155" t="str">
            <v>Chewuch River Doe 03</v>
          </cell>
          <cell r="B11155" t="str">
            <v>Chewuch River-Doe Creek</v>
          </cell>
          <cell r="C11155" t="str">
            <v>Methow</v>
          </cell>
          <cell r="D11155" t="str">
            <v>yes</v>
          </cell>
          <cell r="E11155" t="str">
            <v>yes</v>
          </cell>
          <cell r="F11155" t="str">
            <v>yes</v>
          </cell>
        </row>
        <row r="11156">
          <cell r="A11156" t="str">
            <v>Chewuch River Doe 04</v>
          </cell>
          <cell r="B11156" t="str">
            <v>Chewuch River-Doe Creek</v>
          </cell>
          <cell r="C11156" t="str">
            <v>Methow</v>
          </cell>
          <cell r="D11156" t="str">
            <v>yes</v>
          </cell>
          <cell r="E11156" t="str">
            <v>yes</v>
          </cell>
          <cell r="F11156" t="str">
            <v>yes</v>
          </cell>
        </row>
        <row r="11157">
          <cell r="A11157" t="str">
            <v>Chewuch River Doe 05</v>
          </cell>
          <cell r="B11157" t="str">
            <v>Chewuch River-Doe Creek</v>
          </cell>
          <cell r="C11157" t="str">
            <v>Methow</v>
          </cell>
          <cell r="D11157" t="str">
            <v>yes</v>
          </cell>
          <cell r="E11157" t="str">
            <v>yes</v>
          </cell>
          <cell r="F11157" t="str">
            <v>yes</v>
          </cell>
        </row>
        <row r="11158">
          <cell r="A11158" t="str">
            <v>Chewuch River Doe 06</v>
          </cell>
          <cell r="B11158" t="str">
            <v>Chewuch River-Doe Creek</v>
          </cell>
          <cell r="C11158" t="str">
            <v>Methow</v>
          </cell>
          <cell r="D11158" t="str">
            <v>yes</v>
          </cell>
          <cell r="E11158" t="str">
            <v>yes</v>
          </cell>
          <cell r="F11158" t="str">
            <v>yes</v>
          </cell>
        </row>
        <row r="11159">
          <cell r="A11159" t="str">
            <v>Chewuch River Doe 07</v>
          </cell>
          <cell r="B11159" t="str">
            <v>Chewuch River-Doe Creek</v>
          </cell>
          <cell r="C11159" t="str">
            <v>Methow</v>
          </cell>
          <cell r="D11159" t="str">
            <v>yes</v>
          </cell>
          <cell r="E11159" t="str">
            <v>yes</v>
          </cell>
          <cell r="F11159" t="str">
            <v>yes</v>
          </cell>
        </row>
        <row r="11160">
          <cell r="A11160" t="str">
            <v>Chewuch River Doe 08</v>
          </cell>
          <cell r="B11160" t="str">
            <v>Chewuch River-Doe Creek</v>
          </cell>
          <cell r="C11160" t="str">
            <v>Methow</v>
          </cell>
          <cell r="D11160" t="str">
            <v>yes</v>
          </cell>
          <cell r="E11160" t="str">
            <v>yes</v>
          </cell>
          <cell r="F11160" t="str">
            <v>yes</v>
          </cell>
        </row>
        <row r="11161">
          <cell r="A11161" t="str">
            <v>Chewuch River Doe 09</v>
          </cell>
          <cell r="B11161" t="str">
            <v>Lake Creek (Methow)</v>
          </cell>
          <cell r="C11161" t="str">
            <v>Methow</v>
          </cell>
          <cell r="D11161" t="str">
            <v>yes</v>
          </cell>
          <cell r="E11161" t="str">
            <v>yes</v>
          </cell>
          <cell r="F11161" t="str">
            <v>yes</v>
          </cell>
        </row>
        <row r="11162">
          <cell r="A11162" t="str">
            <v>Chewuch River Kay 01</v>
          </cell>
          <cell r="B11162" t="str">
            <v>Chewuch River-Kay Creek</v>
          </cell>
          <cell r="C11162" t="str">
            <v>Methow</v>
          </cell>
          <cell r="D11162" t="str">
            <v>yes</v>
          </cell>
          <cell r="E11162" t="str">
            <v>yes</v>
          </cell>
          <cell r="F11162" t="str">
            <v>yes</v>
          </cell>
        </row>
        <row r="11163">
          <cell r="A11163" t="str">
            <v>Chewuch River Kay 03</v>
          </cell>
          <cell r="B11163" t="str">
            <v>Chewuch River-Kay Creek</v>
          </cell>
          <cell r="C11163" t="str">
            <v>Methow</v>
          </cell>
          <cell r="D11163" t="str">
            <v>no</v>
          </cell>
          <cell r="E11163" t="str">
            <v>no</v>
          </cell>
          <cell r="F11163" t="str">
            <v>no</v>
          </cell>
        </row>
        <row r="11164">
          <cell r="A11164" t="str">
            <v>Chewuch River Pearrygin 01</v>
          </cell>
          <cell r="B11164" t="str">
            <v>Chewuch River-Pearrygin Creek</v>
          </cell>
          <cell r="C11164" t="str">
            <v>Methow</v>
          </cell>
          <cell r="D11164" t="str">
            <v>yes</v>
          </cell>
          <cell r="E11164" t="str">
            <v>yes</v>
          </cell>
          <cell r="F11164" t="str">
            <v>yes</v>
          </cell>
        </row>
        <row r="11165">
          <cell r="A11165" t="str">
            <v>Chewuch River Pearrygin 02</v>
          </cell>
          <cell r="B11165" t="str">
            <v>Chewuch River-Pearrygin Creek</v>
          </cell>
          <cell r="C11165" t="str">
            <v>Methow</v>
          </cell>
          <cell r="D11165" t="str">
            <v>yes</v>
          </cell>
          <cell r="E11165" t="str">
            <v>yes</v>
          </cell>
          <cell r="F11165" t="str">
            <v>yes</v>
          </cell>
        </row>
        <row r="11166">
          <cell r="A11166" t="str">
            <v>Chewuch River Pearrygin 03</v>
          </cell>
          <cell r="B11166" t="str">
            <v>Chewuch River-Pearrygin Creek</v>
          </cell>
          <cell r="C11166" t="str">
            <v>Methow</v>
          </cell>
          <cell r="D11166" t="str">
            <v>yes</v>
          </cell>
          <cell r="E11166" t="str">
            <v>yes</v>
          </cell>
          <cell r="F11166" t="str">
            <v>yes</v>
          </cell>
        </row>
        <row r="11167">
          <cell r="A11167" t="str">
            <v>Chewuch River Pearrygin 04</v>
          </cell>
          <cell r="B11167" t="str">
            <v>Chewuch River-Pearrygin Creek</v>
          </cell>
          <cell r="C11167" t="str">
            <v>Methow</v>
          </cell>
          <cell r="D11167" t="str">
            <v>yes</v>
          </cell>
          <cell r="E11167" t="str">
            <v>yes</v>
          </cell>
          <cell r="F11167" t="str">
            <v>yes</v>
          </cell>
        </row>
        <row r="11168">
          <cell r="A11168" t="str">
            <v>Chewuch River Pearrygin 05</v>
          </cell>
          <cell r="B11168" t="str">
            <v>Chewuch River-Pearrygin Creek</v>
          </cell>
          <cell r="C11168" t="str">
            <v>Methow</v>
          </cell>
          <cell r="D11168" t="str">
            <v>yes</v>
          </cell>
          <cell r="E11168" t="str">
            <v>yes</v>
          </cell>
          <cell r="F11168" t="str">
            <v>yes</v>
          </cell>
        </row>
        <row r="11169">
          <cell r="A11169" t="str">
            <v>Chewuch River Pearrygin 06</v>
          </cell>
          <cell r="B11169" t="str">
            <v>Chewuch River-Pearrygin Creek</v>
          </cell>
          <cell r="C11169" t="str">
            <v>Methow</v>
          </cell>
          <cell r="D11169" t="str">
            <v>yes</v>
          </cell>
          <cell r="E11169" t="str">
            <v>yes</v>
          </cell>
          <cell r="F11169" t="str">
            <v>no</v>
          </cell>
        </row>
        <row r="11170">
          <cell r="A11170" t="str">
            <v>Chewuch River Pearrygin 07</v>
          </cell>
          <cell r="B11170" t="str">
            <v>Chewuch River-Pearrygin Creek</v>
          </cell>
          <cell r="C11170" t="str">
            <v>Methow</v>
          </cell>
          <cell r="D11170" t="str">
            <v>yes</v>
          </cell>
          <cell r="E11170" t="str">
            <v>yes</v>
          </cell>
          <cell r="F11170" t="str">
            <v>yes</v>
          </cell>
        </row>
        <row r="11171">
          <cell r="A11171" t="str">
            <v>Chewuch River Pearrygin 08</v>
          </cell>
          <cell r="B11171" t="str">
            <v>Chewuch River-Pearrygin Creek</v>
          </cell>
          <cell r="C11171" t="str">
            <v>Methow</v>
          </cell>
          <cell r="D11171" t="str">
            <v>yes</v>
          </cell>
          <cell r="E11171" t="str">
            <v>yes</v>
          </cell>
          <cell r="F11171" t="str">
            <v>yes</v>
          </cell>
        </row>
        <row r="11172">
          <cell r="A11172" t="str">
            <v>Chewuch River Pearrygin 09</v>
          </cell>
          <cell r="B11172" t="str">
            <v>Chewuch River-Pearrygin Creek</v>
          </cell>
          <cell r="C11172" t="str">
            <v>Methow</v>
          </cell>
          <cell r="D11172" t="str">
            <v>yes</v>
          </cell>
          <cell r="E11172" t="str">
            <v>yes</v>
          </cell>
          <cell r="F11172" t="str">
            <v>yes</v>
          </cell>
        </row>
        <row r="11173">
          <cell r="A11173" t="str">
            <v>Chewuch River Pearrygin 10</v>
          </cell>
          <cell r="B11173" t="str">
            <v>Chewuch River-Pearrygin Creek</v>
          </cell>
          <cell r="C11173" t="str">
            <v>Methow</v>
          </cell>
          <cell r="D11173" t="str">
            <v>yes</v>
          </cell>
          <cell r="E11173" t="str">
            <v>yes</v>
          </cell>
          <cell r="F11173" t="str">
            <v>yes</v>
          </cell>
        </row>
        <row r="11174">
          <cell r="A11174" t="str">
            <v>Chewuch River Pearrygin 11</v>
          </cell>
          <cell r="B11174" t="str">
            <v>Chewuch River-Pearrygin Creek</v>
          </cell>
          <cell r="C11174" t="str">
            <v>Methow</v>
          </cell>
          <cell r="D11174" t="str">
            <v>yes</v>
          </cell>
          <cell r="E11174" t="str">
            <v>yes</v>
          </cell>
          <cell r="F11174" t="str">
            <v>yes</v>
          </cell>
        </row>
        <row r="11175">
          <cell r="A11175" t="str">
            <v>Chewuch River Thirtymile 01</v>
          </cell>
          <cell r="B11175" t="str">
            <v>Chewuch River-Thirtymile Creek</v>
          </cell>
          <cell r="C11175" t="str">
            <v>Methow</v>
          </cell>
          <cell r="D11175" t="str">
            <v>yes</v>
          </cell>
          <cell r="E11175" t="str">
            <v>yes</v>
          </cell>
          <cell r="F11175" t="str">
            <v>yes</v>
          </cell>
        </row>
        <row r="11176">
          <cell r="A11176" t="str">
            <v>Chewuch River Thirtymile 02</v>
          </cell>
          <cell r="B11176" t="str">
            <v>Chewuch River-Thirtymile Creek</v>
          </cell>
          <cell r="C11176" t="str">
            <v>Methow</v>
          </cell>
          <cell r="D11176" t="str">
            <v>yes</v>
          </cell>
          <cell r="E11176" t="str">
            <v>yes</v>
          </cell>
          <cell r="F11176" t="str">
            <v>yes</v>
          </cell>
        </row>
        <row r="11177">
          <cell r="A11177" t="str">
            <v>Chewuch River Thirtymile 03</v>
          </cell>
          <cell r="B11177" t="str">
            <v>Chewuch River-Thirtymile Creek</v>
          </cell>
          <cell r="C11177" t="str">
            <v>Methow</v>
          </cell>
          <cell r="D11177" t="str">
            <v>yes</v>
          </cell>
          <cell r="E11177" t="str">
            <v>yes</v>
          </cell>
          <cell r="F11177" t="str">
            <v>yes</v>
          </cell>
        </row>
        <row r="11178">
          <cell r="A11178" t="str">
            <v>Chewuch River Thirtymile 03</v>
          </cell>
          <cell r="B11178" t="str">
            <v>Chewuch River-Thirtymile Creek</v>
          </cell>
          <cell r="C11178" t="str">
            <v>Methow</v>
          </cell>
          <cell r="D11178" t="str">
            <v>yes</v>
          </cell>
          <cell r="E11178" t="str">
            <v>yes</v>
          </cell>
          <cell r="F11178" t="str">
            <v>yes</v>
          </cell>
        </row>
        <row r="11179">
          <cell r="A11179" t="str">
            <v>Chewuch River Thirtymile 04</v>
          </cell>
          <cell r="B11179" t="str">
            <v>Chewuch River-Thirtymile Creek</v>
          </cell>
          <cell r="C11179" t="str">
            <v>Methow</v>
          </cell>
          <cell r="D11179" t="str">
            <v>yes</v>
          </cell>
          <cell r="E11179" t="str">
            <v>yes</v>
          </cell>
          <cell r="F11179" t="str">
            <v>yes</v>
          </cell>
        </row>
        <row r="11180">
          <cell r="A11180" t="str">
            <v>Chikamin Creek 01</v>
          </cell>
          <cell r="B11180" t="str">
            <v xml:space="preserve">Middle Chiwawa River </v>
          </cell>
          <cell r="C11180" t="str">
            <v>Wenatchee</v>
          </cell>
          <cell r="D11180" t="str">
            <v>yes</v>
          </cell>
          <cell r="E11180" t="str">
            <v>yes</v>
          </cell>
          <cell r="F11180" t="str">
            <v>yes</v>
          </cell>
        </row>
        <row r="11181">
          <cell r="A11181" t="str">
            <v>Chikamin Creek 02</v>
          </cell>
          <cell r="B11181" t="str">
            <v>Chikamin Creek</v>
          </cell>
          <cell r="C11181" t="str">
            <v>Wenatchee</v>
          </cell>
          <cell r="D11181" t="str">
            <v>yes</v>
          </cell>
          <cell r="E11181" t="str">
            <v>yes</v>
          </cell>
          <cell r="F11181" t="str">
            <v>yes</v>
          </cell>
        </row>
        <row r="11182">
          <cell r="A11182" t="str">
            <v>Chikamin Creek 03</v>
          </cell>
          <cell r="B11182" t="str">
            <v>Chikamin Creek</v>
          </cell>
          <cell r="C11182" t="str">
            <v>Wenatchee</v>
          </cell>
          <cell r="D11182" t="str">
            <v>no</v>
          </cell>
          <cell r="E11182" t="str">
            <v>yes</v>
          </cell>
          <cell r="F11182" t="str">
            <v>yes</v>
          </cell>
        </row>
        <row r="11183">
          <cell r="A11183" t="str">
            <v>Chikamin Creek 04</v>
          </cell>
          <cell r="B11183" t="str">
            <v>Chikamin Creek</v>
          </cell>
          <cell r="C11183" t="str">
            <v>Wenatchee</v>
          </cell>
          <cell r="D11183" t="str">
            <v>no</v>
          </cell>
          <cell r="E11183" t="str">
            <v>no</v>
          </cell>
          <cell r="F11183" t="str">
            <v>yes</v>
          </cell>
        </row>
        <row r="11184">
          <cell r="A11184" t="str">
            <v>Chiliwist Creek 01</v>
          </cell>
          <cell r="B11184" t="str">
            <v>Okanogan River-Tallant Creek</v>
          </cell>
          <cell r="C11184" t="str">
            <v>Okanogan</v>
          </cell>
          <cell r="D11184" t="str">
            <v>no</v>
          </cell>
          <cell r="E11184" t="str">
            <v>yes</v>
          </cell>
          <cell r="F11184" t="str">
            <v>no</v>
          </cell>
        </row>
        <row r="11185">
          <cell r="A11185" t="str">
            <v>Chiwaukum Creek 01</v>
          </cell>
          <cell r="B11185" t="str">
            <v>Wenatchee River-Beaver Creek</v>
          </cell>
          <cell r="C11185" t="str">
            <v>Wenatchee</v>
          </cell>
          <cell r="D11185" t="str">
            <v>yes</v>
          </cell>
          <cell r="E11185" t="str">
            <v>yes</v>
          </cell>
          <cell r="F11185" t="str">
            <v>yes</v>
          </cell>
        </row>
        <row r="11186">
          <cell r="A11186" t="str">
            <v>Chiwaukum Creek 02</v>
          </cell>
          <cell r="B11186" t="str">
            <v>Chiwaukum Creek</v>
          </cell>
          <cell r="C11186" t="str">
            <v>Wenatchee</v>
          </cell>
          <cell r="D11186" t="str">
            <v>yes</v>
          </cell>
          <cell r="E11186" t="str">
            <v>yes</v>
          </cell>
          <cell r="F11186" t="str">
            <v>yes</v>
          </cell>
        </row>
        <row r="11187">
          <cell r="A11187" t="str">
            <v>Chiwaukum Creek 03</v>
          </cell>
          <cell r="B11187" t="str">
            <v>Chiwaukum Creek</v>
          </cell>
          <cell r="C11187" t="str">
            <v>Wenatchee</v>
          </cell>
          <cell r="D11187" t="str">
            <v>yes</v>
          </cell>
          <cell r="E11187" t="str">
            <v>yes</v>
          </cell>
          <cell r="F11187" t="str">
            <v>yes</v>
          </cell>
        </row>
        <row r="11188">
          <cell r="A11188" t="str">
            <v>Chiwaukum Creek 04</v>
          </cell>
          <cell r="B11188" t="str">
            <v>Chiwaukum Creek</v>
          </cell>
          <cell r="C11188" t="str">
            <v>Wenatchee</v>
          </cell>
          <cell r="D11188" t="str">
            <v>yes</v>
          </cell>
          <cell r="E11188" t="str">
            <v>yes</v>
          </cell>
          <cell r="F11188" t="str">
            <v>yes</v>
          </cell>
        </row>
        <row r="11189">
          <cell r="A11189" t="str">
            <v>Chiwaukum Creek 05</v>
          </cell>
          <cell r="B11189" t="str">
            <v>Chiwaukum Creek</v>
          </cell>
          <cell r="C11189" t="str">
            <v>Wenatchee</v>
          </cell>
          <cell r="D11189" t="str">
            <v>no</v>
          </cell>
          <cell r="E11189" t="str">
            <v>no</v>
          </cell>
          <cell r="F11189" t="str">
            <v>yes</v>
          </cell>
        </row>
        <row r="11190">
          <cell r="A11190" t="str">
            <v>Chiwawa River Headwaters 01</v>
          </cell>
          <cell r="B11190" t="str">
            <v xml:space="preserve">Chiwawa River Headwaters </v>
          </cell>
          <cell r="C11190" t="str">
            <v>Wenatchee</v>
          </cell>
          <cell r="D11190" t="str">
            <v>yes</v>
          </cell>
          <cell r="E11190" t="str">
            <v>yes</v>
          </cell>
          <cell r="F11190" t="str">
            <v>yes</v>
          </cell>
        </row>
        <row r="11191">
          <cell r="A11191" t="str">
            <v>Chiwawa River Lower 01</v>
          </cell>
          <cell r="B11191" t="str">
            <v xml:space="preserve">Lower Chiwawa River </v>
          </cell>
          <cell r="C11191" t="str">
            <v>Wenatchee</v>
          </cell>
          <cell r="D11191" t="str">
            <v>yes</v>
          </cell>
          <cell r="E11191" t="str">
            <v>yes</v>
          </cell>
          <cell r="F11191" t="str">
            <v>yes</v>
          </cell>
        </row>
        <row r="11192">
          <cell r="A11192" t="str">
            <v>Chiwawa River Lower 02</v>
          </cell>
          <cell r="B11192" t="str">
            <v xml:space="preserve">Lower Chiwawa River </v>
          </cell>
          <cell r="C11192" t="str">
            <v>Wenatchee</v>
          </cell>
          <cell r="D11192" t="str">
            <v>yes</v>
          </cell>
          <cell r="E11192" t="str">
            <v>yes</v>
          </cell>
          <cell r="F11192" t="str">
            <v>yes</v>
          </cell>
        </row>
        <row r="11193">
          <cell r="A11193" t="str">
            <v>Chiwawa River Lower 03</v>
          </cell>
          <cell r="B11193" t="str">
            <v xml:space="preserve">Lower Chiwawa River </v>
          </cell>
          <cell r="C11193" t="str">
            <v>Wenatchee</v>
          </cell>
          <cell r="D11193" t="str">
            <v>yes</v>
          </cell>
          <cell r="E11193" t="str">
            <v>yes</v>
          </cell>
          <cell r="F11193" t="str">
            <v>yes</v>
          </cell>
        </row>
        <row r="11194">
          <cell r="A11194" t="str">
            <v>Chiwawa River Lower 04</v>
          </cell>
          <cell r="B11194" t="str">
            <v xml:space="preserve">Lower Chiwawa River </v>
          </cell>
          <cell r="C11194" t="str">
            <v>Wenatchee</v>
          </cell>
          <cell r="D11194" t="str">
            <v>yes</v>
          </cell>
          <cell r="E11194" t="str">
            <v>yes</v>
          </cell>
          <cell r="F11194" t="str">
            <v>yes</v>
          </cell>
        </row>
        <row r="11195">
          <cell r="A11195" t="str">
            <v>Chiwawa River Lower 05</v>
          </cell>
          <cell r="B11195" t="str">
            <v xml:space="preserve">Lower Chiwawa River </v>
          </cell>
          <cell r="C11195" t="str">
            <v>Wenatchee</v>
          </cell>
          <cell r="D11195" t="str">
            <v>yes</v>
          </cell>
          <cell r="E11195" t="str">
            <v>yes</v>
          </cell>
          <cell r="F11195" t="str">
            <v>yes</v>
          </cell>
        </row>
        <row r="11196">
          <cell r="A11196" t="str">
            <v>Chiwawa River Lower 06</v>
          </cell>
          <cell r="B11196" t="str">
            <v xml:space="preserve">Lower Chiwawa River </v>
          </cell>
          <cell r="C11196" t="str">
            <v>Wenatchee</v>
          </cell>
          <cell r="D11196" t="str">
            <v>yes</v>
          </cell>
          <cell r="E11196" t="str">
            <v>yes</v>
          </cell>
          <cell r="F11196" t="str">
            <v>yes</v>
          </cell>
        </row>
        <row r="11197">
          <cell r="A11197" t="str">
            <v>Chiwawa River Lower 07</v>
          </cell>
          <cell r="B11197" t="str">
            <v xml:space="preserve">Lower Chiwawa River </v>
          </cell>
          <cell r="C11197" t="str">
            <v>Wenatchee</v>
          </cell>
          <cell r="D11197" t="str">
            <v>yes</v>
          </cell>
          <cell r="E11197" t="str">
            <v>yes</v>
          </cell>
          <cell r="F11197" t="str">
            <v>yes</v>
          </cell>
        </row>
        <row r="11198">
          <cell r="A11198" t="str">
            <v>Chiwawa River Middle 01</v>
          </cell>
          <cell r="B11198" t="str">
            <v xml:space="preserve">Middle Chiwawa River </v>
          </cell>
          <cell r="C11198" t="str">
            <v>Wenatchee</v>
          </cell>
          <cell r="D11198" t="str">
            <v>yes</v>
          </cell>
          <cell r="E11198" t="str">
            <v>yes</v>
          </cell>
          <cell r="F11198" t="str">
            <v>yes</v>
          </cell>
        </row>
        <row r="11199">
          <cell r="A11199" t="str">
            <v>Chiwawa River Middle 02</v>
          </cell>
          <cell r="B11199" t="str">
            <v xml:space="preserve">Middle Chiwawa River </v>
          </cell>
          <cell r="C11199" t="str">
            <v>Wenatchee</v>
          </cell>
          <cell r="D11199" t="str">
            <v>yes</v>
          </cell>
          <cell r="E11199" t="str">
            <v>yes</v>
          </cell>
          <cell r="F11199" t="str">
            <v>yes</v>
          </cell>
        </row>
        <row r="11200">
          <cell r="A11200" t="str">
            <v>Chiwawa River Middle 03</v>
          </cell>
          <cell r="B11200" t="str">
            <v xml:space="preserve">Middle Chiwawa River </v>
          </cell>
          <cell r="C11200" t="str">
            <v>Wenatchee</v>
          </cell>
          <cell r="D11200" t="str">
            <v>yes</v>
          </cell>
          <cell r="E11200" t="str">
            <v>yes</v>
          </cell>
          <cell r="F11200" t="str">
            <v>yes</v>
          </cell>
        </row>
        <row r="11201">
          <cell r="A11201" t="str">
            <v>Chiwawa River Middle 04</v>
          </cell>
          <cell r="B11201" t="str">
            <v xml:space="preserve">Middle Chiwawa River </v>
          </cell>
          <cell r="C11201" t="str">
            <v>Wenatchee</v>
          </cell>
          <cell r="D11201" t="str">
            <v>yes</v>
          </cell>
          <cell r="E11201" t="str">
            <v>yes</v>
          </cell>
          <cell r="F11201" t="str">
            <v>yes</v>
          </cell>
        </row>
        <row r="11202">
          <cell r="A11202" t="str">
            <v>Chiwawa River Middle 05</v>
          </cell>
          <cell r="B11202" t="str">
            <v xml:space="preserve">Upper Chiwawa River </v>
          </cell>
          <cell r="C11202" t="str">
            <v>Wenatchee</v>
          </cell>
          <cell r="D11202" t="str">
            <v>yes</v>
          </cell>
          <cell r="E11202" t="str">
            <v>yes</v>
          </cell>
          <cell r="F11202" t="str">
            <v>yes</v>
          </cell>
        </row>
        <row r="11203">
          <cell r="A11203" t="str">
            <v>Chiwawa River Upper 01</v>
          </cell>
          <cell r="B11203" t="str">
            <v xml:space="preserve">Upper Chiwawa River </v>
          </cell>
          <cell r="C11203" t="str">
            <v>Wenatchee</v>
          </cell>
          <cell r="D11203" t="str">
            <v>yes</v>
          </cell>
          <cell r="E11203" t="str">
            <v>yes</v>
          </cell>
          <cell r="F11203" t="str">
            <v>yes</v>
          </cell>
        </row>
        <row r="11204">
          <cell r="A11204" t="str">
            <v>Chiwawa River Upper 02</v>
          </cell>
          <cell r="B11204" t="str">
            <v xml:space="preserve">Upper Chiwawa River </v>
          </cell>
          <cell r="C11204" t="str">
            <v>Wenatchee</v>
          </cell>
          <cell r="D11204" t="str">
            <v>yes</v>
          </cell>
          <cell r="E11204" t="str">
            <v>yes</v>
          </cell>
          <cell r="F11204" t="str">
            <v>yes</v>
          </cell>
        </row>
        <row r="11205">
          <cell r="A11205" t="str">
            <v>Chiwawa River Upper 03</v>
          </cell>
          <cell r="B11205" t="str">
            <v xml:space="preserve">Upper Chiwawa River </v>
          </cell>
          <cell r="C11205" t="str">
            <v>Wenatchee</v>
          </cell>
          <cell r="D11205" t="str">
            <v>yes</v>
          </cell>
          <cell r="E11205" t="str">
            <v>yes</v>
          </cell>
          <cell r="F11205" t="str">
            <v>yes</v>
          </cell>
        </row>
        <row r="11206">
          <cell r="A11206" t="str">
            <v>Chiwawa River Upper 04</v>
          </cell>
          <cell r="B11206" t="str">
            <v xml:space="preserve">Upper Chiwawa River </v>
          </cell>
          <cell r="C11206" t="str">
            <v>Wenatchee</v>
          </cell>
          <cell r="D11206" t="str">
            <v>yes</v>
          </cell>
          <cell r="E11206" t="str">
            <v>yes</v>
          </cell>
          <cell r="F11206" t="str">
            <v>yes</v>
          </cell>
        </row>
        <row r="11207">
          <cell r="A11207" t="str">
            <v>Chiwawa River Upper 05</v>
          </cell>
          <cell r="B11207" t="str">
            <v xml:space="preserve">Upper Chiwawa River </v>
          </cell>
          <cell r="C11207" t="str">
            <v>Wenatchee</v>
          </cell>
          <cell r="D11207" t="str">
            <v>yes</v>
          </cell>
          <cell r="E11207" t="str">
            <v>yes</v>
          </cell>
          <cell r="F11207" t="str">
            <v>yes</v>
          </cell>
        </row>
        <row r="11208">
          <cell r="A11208" t="str">
            <v>Chumstick Creek 01</v>
          </cell>
          <cell r="B11208" t="str">
            <v>Chumstick Creek</v>
          </cell>
          <cell r="C11208" t="str">
            <v>Wenatchee</v>
          </cell>
          <cell r="D11208" t="str">
            <v>yes</v>
          </cell>
          <cell r="E11208" t="str">
            <v>yes</v>
          </cell>
          <cell r="F11208" t="str">
            <v>yes</v>
          </cell>
        </row>
        <row r="11209">
          <cell r="A11209" t="str">
            <v>Chumstick Creek 02</v>
          </cell>
          <cell r="B11209" t="str">
            <v>Eagle Creek (Wenatchee)</v>
          </cell>
          <cell r="C11209" t="str">
            <v>Wenatchee</v>
          </cell>
          <cell r="D11209" t="str">
            <v>yes</v>
          </cell>
          <cell r="E11209" t="str">
            <v>yes</v>
          </cell>
          <cell r="F11209" t="str">
            <v>yes</v>
          </cell>
        </row>
        <row r="11210">
          <cell r="A11210" t="str">
            <v>Chumstick Creek 03</v>
          </cell>
          <cell r="B11210" t="str">
            <v>Eagle Creek (Wenatchee)</v>
          </cell>
          <cell r="C11210" t="str">
            <v>Wenatchee</v>
          </cell>
          <cell r="D11210" t="str">
            <v>yes</v>
          </cell>
          <cell r="E11210" t="str">
            <v>yes</v>
          </cell>
          <cell r="F11210" t="str">
            <v>no</v>
          </cell>
        </row>
        <row r="11211">
          <cell r="A11211" t="str">
            <v>Chumstick Creek 04</v>
          </cell>
          <cell r="B11211" t="str">
            <v>Chumstick Creek</v>
          </cell>
          <cell r="C11211" t="str">
            <v>Wenatchee</v>
          </cell>
          <cell r="D11211" t="str">
            <v>yes</v>
          </cell>
          <cell r="E11211" t="str">
            <v>yes</v>
          </cell>
          <cell r="F11211" t="str">
            <v>no</v>
          </cell>
        </row>
        <row r="11212">
          <cell r="A11212" t="str">
            <v>Chumstick Creek 05</v>
          </cell>
          <cell r="B11212" t="str">
            <v>Chumstick Creek</v>
          </cell>
          <cell r="C11212" t="str">
            <v>Wenatchee</v>
          </cell>
          <cell r="D11212" t="str">
            <v>yes</v>
          </cell>
          <cell r="E11212" t="str">
            <v>yes</v>
          </cell>
          <cell r="F11212" t="str">
            <v>no</v>
          </cell>
        </row>
        <row r="11213">
          <cell r="A11213" t="str">
            <v>Chumstick Creek 06</v>
          </cell>
          <cell r="B11213" t="str">
            <v>Chumstick Creek</v>
          </cell>
          <cell r="C11213" t="str">
            <v>Wenatchee</v>
          </cell>
          <cell r="D11213" t="str">
            <v>yes</v>
          </cell>
          <cell r="E11213" t="str">
            <v>yes</v>
          </cell>
          <cell r="F11213" t="str">
            <v>no</v>
          </cell>
        </row>
        <row r="11214">
          <cell r="A11214" t="str">
            <v>Chumstick Creek 07</v>
          </cell>
          <cell r="B11214" t="str">
            <v>Chumstick Creek</v>
          </cell>
          <cell r="C11214" t="str">
            <v>Wenatchee</v>
          </cell>
          <cell r="D11214" t="str">
            <v>yes</v>
          </cell>
          <cell r="E11214" t="str">
            <v>yes</v>
          </cell>
          <cell r="F11214" t="str">
            <v>no</v>
          </cell>
        </row>
        <row r="11215">
          <cell r="A11215" t="str">
            <v>Chumstick Creek 08</v>
          </cell>
          <cell r="B11215" t="str">
            <v>Chumstick Creek</v>
          </cell>
          <cell r="C11215" t="str">
            <v>Wenatchee</v>
          </cell>
          <cell r="D11215" t="str">
            <v>yes</v>
          </cell>
          <cell r="E11215" t="str">
            <v>yes</v>
          </cell>
          <cell r="F11215" t="str">
            <v>no</v>
          </cell>
        </row>
        <row r="11216">
          <cell r="A11216" t="str">
            <v>Chumstick Creek 09</v>
          </cell>
          <cell r="B11216" t="str">
            <v>Chumstick Creek</v>
          </cell>
          <cell r="C11216" t="str">
            <v>Wenatchee</v>
          </cell>
          <cell r="D11216" t="str">
            <v>no</v>
          </cell>
          <cell r="E11216" t="str">
            <v>no</v>
          </cell>
          <cell r="F11216" t="str">
            <v>no</v>
          </cell>
        </row>
        <row r="11217">
          <cell r="A11217" t="str">
            <v>Chuwuch River Kay 02</v>
          </cell>
          <cell r="B11217" t="str">
            <v>Chewuch River-Kay Creek</v>
          </cell>
          <cell r="C11217" t="str">
            <v>Methow</v>
          </cell>
          <cell r="D11217" t="str">
            <v>no</v>
          </cell>
          <cell r="E11217" t="str">
            <v>no</v>
          </cell>
          <cell r="F11217" t="str">
            <v>no</v>
          </cell>
        </row>
        <row r="11218">
          <cell r="A11218" t="str">
            <v>Clear Creek 01</v>
          </cell>
          <cell r="B11218" t="str">
            <v xml:space="preserve">Lower Chiwawa River </v>
          </cell>
          <cell r="C11218" t="str">
            <v>Wenatchee</v>
          </cell>
          <cell r="D11218" t="str">
            <v>yes</v>
          </cell>
          <cell r="E11218" t="str">
            <v>yes</v>
          </cell>
          <cell r="F11218" t="str">
            <v>no</v>
          </cell>
        </row>
        <row r="11219">
          <cell r="A11219" t="str">
            <v>Clear Creek 02</v>
          </cell>
          <cell r="B11219" t="str">
            <v xml:space="preserve">Lower Chiwawa River </v>
          </cell>
          <cell r="C11219" t="str">
            <v>Wenatchee</v>
          </cell>
          <cell r="D11219" t="str">
            <v>no</v>
          </cell>
          <cell r="E11219" t="str">
            <v>yes</v>
          </cell>
          <cell r="F11219" t="str">
            <v>no</v>
          </cell>
        </row>
        <row r="11220">
          <cell r="A11220" t="str">
            <v>Cougar Creek 01</v>
          </cell>
          <cell r="B11220" t="str">
            <v xml:space="preserve">Upper Mad River </v>
          </cell>
          <cell r="C11220" t="str">
            <v>Entiat</v>
          </cell>
          <cell r="D11220" t="str">
            <v>no</v>
          </cell>
          <cell r="E11220" t="str">
            <v>no</v>
          </cell>
          <cell r="F11220" t="str">
            <v>yes</v>
          </cell>
        </row>
        <row r="11221">
          <cell r="A11221" t="str">
            <v>Coulter Creek 01</v>
          </cell>
          <cell r="B11221" t="str">
            <v xml:space="preserve">Lower Nason Creek </v>
          </cell>
          <cell r="C11221" t="str">
            <v>Wenatchee</v>
          </cell>
          <cell r="D11221" t="str">
            <v>no</v>
          </cell>
          <cell r="E11221" t="str">
            <v>yes</v>
          </cell>
          <cell r="F11221" t="str">
            <v>yes</v>
          </cell>
        </row>
        <row r="11222">
          <cell r="A11222" t="str">
            <v>Crater Creek 01</v>
          </cell>
          <cell r="B11222" t="str">
            <v>Gold Creek</v>
          </cell>
          <cell r="C11222" t="str">
            <v>Methow</v>
          </cell>
          <cell r="D11222" t="str">
            <v>yes</v>
          </cell>
          <cell r="E11222" t="str">
            <v>yes</v>
          </cell>
          <cell r="F11222" t="str">
            <v>yes</v>
          </cell>
        </row>
        <row r="11223">
          <cell r="A11223" t="str">
            <v>Crater Creek 02</v>
          </cell>
          <cell r="B11223" t="str">
            <v>Gold Creek</v>
          </cell>
          <cell r="C11223" t="str">
            <v>Methow</v>
          </cell>
          <cell r="D11223" t="str">
            <v>yes</v>
          </cell>
          <cell r="E11223" t="str">
            <v>yes</v>
          </cell>
          <cell r="F11223" t="str">
            <v>yes</v>
          </cell>
        </row>
        <row r="11224">
          <cell r="A11224" t="str">
            <v>Crater Creek 03</v>
          </cell>
          <cell r="B11224" t="str">
            <v>Gold Creek</v>
          </cell>
          <cell r="C11224" t="str">
            <v>Methow</v>
          </cell>
          <cell r="D11224" t="str">
            <v>yes</v>
          </cell>
          <cell r="E11224" t="str">
            <v>yes</v>
          </cell>
          <cell r="F11224" t="str">
            <v>yes</v>
          </cell>
        </row>
        <row r="11225">
          <cell r="A11225" t="str">
            <v>Cub Creek 01</v>
          </cell>
          <cell r="B11225" t="str">
            <v>Cub Creek</v>
          </cell>
          <cell r="C11225" t="str">
            <v>Methow</v>
          </cell>
          <cell r="D11225" t="str">
            <v>yes</v>
          </cell>
          <cell r="E11225" t="str">
            <v>yes</v>
          </cell>
          <cell r="F11225" t="str">
            <v>yes</v>
          </cell>
        </row>
        <row r="11226">
          <cell r="A11226" t="str">
            <v>Dead Horse Canyon 01</v>
          </cell>
          <cell r="B11226" t="str">
            <v>Wenatchee River-Beaver Creek</v>
          </cell>
          <cell r="C11226" t="str">
            <v>Wenatchee</v>
          </cell>
          <cell r="D11226" t="str">
            <v>no</v>
          </cell>
          <cell r="E11226" t="str">
            <v>no</v>
          </cell>
          <cell r="F11226" t="str">
            <v>no</v>
          </cell>
        </row>
        <row r="11227">
          <cell r="A11227" t="str">
            <v>Derby Canyon 01</v>
          </cell>
          <cell r="B11227" t="str">
            <v>Wenatchee River-Derby Canyon</v>
          </cell>
          <cell r="C11227" t="str">
            <v>Wenatchee</v>
          </cell>
          <cell r="D11227" t="str">
            <v>no</v>
          </cell>
          <cell r="E11227" t="str">
            <v>yes</v>
          </cell>
          <cell r="F11227" t="str">
            <v>no</v>
          </cell>
        </row>
        <row r="11228">
          <cell r="A11228" t="str">
            <v>Derby Canyon 02</v>
          </cell>
          <cell r="B11228" t="str">
            <v>Wenatchee River-Derby Canyon</v>
          </cell>
          <cell r="C11228" t="str">
            <v>Wenatchee</v>
          </cell>
          <cell r="D11228" t="str">
            <v>no</v>
          </cell>
          <cell r="E11228" t="str">
            <v>yes</v>
          </cell>
          <cell r="F11228" t="str">
            <v>no</v>
          </cell>
        </row>
        <row r="11229">
          <cell r="A11229" t="str">
            <v>Derby Canyon 03</v>
          </cell>
          <cell r="B11229" t="str">
            <v>Wenatchee River-Derby Canyon</v>
          </cell>
          <cell r="C11229" t="str">
            <v>Wenatchee</v>
          </cell>
          <cell r="D11229" t="str">
            <v>no</v>
          </cell>
          <cell r="E11229" t="str">
            <v>yes</v>
          </cell>
          <cell r="F11229" t="str">
            <v>no</v>
          </cell>
        </row>
        <row r="11230">
          <cell r="A11230" t="str">
            <v>Diamond Creek 01</v>
          </cell>
          <cell r="B11230" t="str">
            <v>Diamond Creek</v>
          </cell>
          <cell r="C11230" t="str">
            <v>Methow</v>
          </cell>
          <cell r="D11230" t="str">
            <v>no</v>
          </cell>
          <cell r="E11230" t="str">
            <v>no</v>
          </cell>
          <cell r="F11230" t="str">
            <v>yes</v>
          </cell>
        </row>
        <row r="11231">
          <cell r="A11231" t="str">
            <v>Doe Creek 01</v>
          </cell>
          <cell r="B11231" t="str">
            <v>Chewuch River-Doe Creek</v>
          </cell>
          <cell r="C11231" t="str">
            <v>Methow</v>
          </cell>
          <cell r="D11231" t="str">
            <v>no</v>
          </cell>
          <cell r="E11231" t="str">
            <v>yes</v>
          </cell>
          <cell r="F11231" t="str">
            <v>no</v>
          </cell>
        </row>
        <row r="11232">
          <cell r="A11232" t="str">
            <v>Drake Creek 01</v>
          </cell>
          <cell r="B11232" t="str">
            <v xml:space="preserve">Upper Lost River </v>
          </cell>
          <cell r="C11232" t="str">
            <v>Methow</v>
          </cell>
          <cell r="D11232" t="str">
            <v>no</v>
          </cell>
          <cell r="E11232" t="str">
            <v>no</v>
          </cell>
          <cell r="F11232" t="str">
            <v>yes</v>
          </cell>
        </row>
        <row r="11233">
          <cell r="A11233" t="str">
            <v>Eagle Creek Methow 01</v>
          </cell>
          <cell r="B11233" t="str">
            <v>Eagle Creek (Methow)</v>
          </cell>
          <cell r="C11233" t="str">
            <v>Methow</v>
          </cell>
          <cell r="D11233" t="str">
            <v>yes</v>
          </cell>
          <cell r="E11233" t="str">
            <v>yes</v>
          </cell>
          <cell r="F11233" t="str">
            <v>yes</v>
          </cell>
        </row>
        <row r="11234">
          <cell r="A11234" t="str">
            <v>Eagle Creek Methow 02</v>
          </cell>
          <cell r="B11234" t="str">
            <v>Eagle Creek (Methow)</v>
          </cell>
          <cell r="C11234" t="str">
            <v>Methow</v>
          </cell>
          <cell r="D11234" t="str">
            <v>yes</v>
          </cell>
          <cell r="E11234" t="str">
            <v>yes</v>
          </cell>
          <cell r="F11234" t="str">
            <v>yes</v>
          </cell>
        </row>
        <row r="11235">
          <cell r="A11235" t="str">
            <v>Eagle Creek Wenatchee 01</v>
          </cell>
          <cell r="B11235" t="str">
            <v>Eagle Creek (Wenatchee)</v>
          </cell>
          <cell r="C11235" t="str">
            <v>Wenatchee</v>
          </cell>
          <cell r="D11235" t="str">
            <v>no</v>
          </cell>
          <cell r="E11235" t="str">
            <v>yes</v>
          </cell>
          <cell r="F11235" t="str">
            <v>no</v>
          </cell>
        </row>
        <row r="11236">
          <cell r="A11236" t="str">
            <v>Early Winters Creek 01</v>
          </cell>
          <cell r="B11236" t="str">
            <v>Cedar Creek</v>
          </cell>
          <cell r="C11236" t="str">
            <v>Methow</v>
          </cell>
          <cell r="D11236" t="str">
            <v>yes</v>
          </cell>
          <cell r="E11236" t="str">
            <v>yes</v>
          </cell>
          <cell r="F11236" t="str">
            <v>yes</v>
          </cell>
        </row>
        <row r="11237">
          <cell r="A11237" t="str">
            <v>Early Winters Creek 02</v>
          </cell>
          <cell r="B11237" t="str">
            <v>Early Winters Creek</v>
          </cell>
          <cell r="C11237" t="str">
            <v>Methow</v>
          </cell>
          <cell r="D11237" t="str">
            <v>yes</v>
          </cell>
          <cell r="E11237" t="str">
            <v>yes</v>
          </cell>
          <cell r="F11237" t="str">
            <v>yes</v>
          </cell>
        </row>
        <row r="11238">
          <cell r="A11238" t="str">
            <v>Early Winters Creek 03</v>
          </cell>
          <cell r="B11238" t="str">
            <v>Early Winters Creek</v>
          </cell>
          <cell r="C11238" t="str">
            <v>Methow</v>
          </cell>
          <cell r="D11238" t="str">
            <v>yes</v>
          </cell>
          <cell r="E11238" t="str">
            <v>yes</v>
          </cell>
          <cell r="F11238" t="str">
            <v>yes</v>
          </cell>
        </row>
        <row r="11239">
          <cell r="A11239" t="str">
            <v>Early Winters Creek 04</v>
          </cell>
          <cell r="B11239" t="str">
            <v>Early Winters Creek</v>
          </cell>
          <cell r="C11239" t="str">
            <v>Methow</v>
          </cell>
          <cell r="D11239" t="str">
            <v>yes</v>
          </cell>
          <cell r="E11239" t="str">
            <v>yes</v>
          </cell>
          <cell r="F11239" t="str">
            <v>yes</v>
          </cell>
        </row>
        <row r="11240">
          <cell r="A11240" t="str">
            <v>Early Winters Creek 06</v>
          </cell>
          <cell r="B11240" t="str">
            <v>Early Winters Creek</v>
          </cell>
          <cell r="C11240" t="str">
            <v>Methow</v>
          </cell>
          <cell r="D11240" t="str">
            <v>no</v>
          </cell>
          <cell r="E11240" t="str">
            <v>no</v>
          </cell>
          <cell r="F11240" t="str">
            <v>yes</v>
          </cell>
        </row>
        <row r="11241">
          <cell r="A11241" t="str">
            <v>Eight Mile Creek 01</v>
          </cell>
          <cell r="B11241" t="str">
            <v>Eight Mile Creek</v>
          </cell>
          <cell r="C11241" t="str">
            <v>Methow</v>
          </cell>
          <cell r="D11241" t="str">
            <v>yes</v>
          </cell>
          <cell r="E11241" t="str">
            <v>yes</v>
          </cell>
          <cell r="F11241" t="str">
            <v>yes</v>
          </cell>
        </row>
        <row r="11242">
          <cell r="A11242" t="str">
            <v>Eight Mile Creek 02</v>
          </cell>
          <cell r="B11242" t="str">
            <v>Eight Mile Creek</v>
          </cell>
          <cell r="C11242" t="str">
            <v>Methow</v>
          </cell>
          <cell r="D11242" t="str">
            <v>yes</v>
          </cell>
          <cell r="E11242" t="str">
            <v>yes</v>
          </cell>
          <cell r="F11242" t="str">
            <v>yes</v>
          </cell>
        </row>
        <row r="11243">
          <cell r="A11243" t="str">
            <v>Eight Mile Creek 03</v>
          </cell>
          <cell r="B11243" t="str">
            <v>Eight Mile Creek</v>
          </cell>
          <cell r="C11243" t="str">
            <v>Methow</v>
          </cell>
          <cell r="D11243" t="str">
            <v>yes</v>
          </cell>
          <cell r="E11243" t="str">
            <v>yes</v>
          </cell>
          <cell r="F11243" t="str">
            <v>yes</v>
          </cell>
        </row>
        <row r="11244">
          <cell r="A11244" t="str">
            <v>Eight Mile Creek 05</v>
          </cell>
          <cell r="B11244" t="str">
            <v>Eight Mile Creek</v>
          </cell>
          <cell r="C11244" t="str">
            <v>Methow</v>
          </cell>
          <cell r="D11244" t="str">
            <v>yes</v>
          </cell>
          <cell r="E11244" t="str">
            <v>yes</v>
          </cell>
          <cell r="F11244" t="str">
            <v>yes</v>
          </cell>
        </row>
        <row r="11245">
          <cell r="A11245" t="str">
            <v>Eight Mile Creek 06</v>
          </cell>
          <cell r="B11245" t="str">
            <v>Eight Mile Creek</v>
          </cell>
          <cell r="C11245" t="str">
            <v>Methow</v>
          </cell>
          <cell r="D11245" t="str">
            <v>yes</v>
          </cell>
          <cell r="E11245" t="str">
            <v>yes</v>
          </cell>
          <cell r="F11245" t="str">
            <v>yes</v>
          </cell>
        </row>
        <row r="11246">
          <cell r="A11246" t="str">
            <v>Eight Mile Creek 07</v>
          </cell>
          <cell r="B11246" t="str">
            <v>Eight Mile Creek</v>
          </cell>
          <cell r="C11246" t="str">
            <v>Methow</v>
          </cell>
          <cell r="D11246" t="str">
            <v>yes</v>
          </cell>
          <cell r="E11246" t="str">
            <v>yes</v>
          </cell>
          <cell r="F11246" t="str">
            <v>yes</v>
          </cell>
        </row>
        <row r="11247">
          <cell r="A11247" t="str">
            <v>Eight Mile Creek 08</v>
          </cell>
          <cell r="B11247" t="str">
            <v>Eight Mile Creek</v>
          </cell>
          <cell r="C11247" t="str">
            <v>Methow</v>
          </cell>
          <cell r="D11247" t="str">
            <v>yes</v>
          </cell>
          <cell r="E11247" t="str">
            <v>yes</v>
          </cell>
          <cell r="F11247" t="str">
            <v>yes</v>
          </cell>
        </row>
        <row r="11248">
          <cell r="A11248" t="str">
            <v>Eight Mile Creek 09</v>
          </cell>
          <cell r="B11248" t="str">
            <v>Eight Mile Creek</v>
          </cell>
          <cell r="C11248" t="str">
            <v>Methow</v>
          </cell>
          <cell r="D11248" t="str">
            <v>yes</v>
          </cell>
          <cell r="E11248" t="str">
            <v>yes</v>
          </cell>
          <cell r="F11248" t="str">
            <v>yes</v>
          </cell>
        </row>
        <row r="11249">
          <cell r="A11249" t="str">
            <v>Entiat River Lake 01</v>
          </cell>
          <cell r="B11249" t="str">
            <v>Entiat River-Lake Creek</v>
          </cell>
          <cell r="C11249" t="str">
            <v>Entiat</v>
          </cell>
          <cell r="D11249" t="str">
            <v>yes</v>
          </cell>
          <cell r="E11249" t="str">
            <v>yes</v>
          </cell>
          <cell r="F11249" t="str">
            <v>yes</v>
          </cell>
        </row>
        <row r="11250">
          <cell r="A11250" t="str">
            <v>Entiat River Lake 02</v>
          </cell>
          <cell r="B11250" t="str">
            <v>Entiat River-Lake Creek</v>
          </cell>
          <cell r="C11250" t="str">
            <v>Entiat</v>
          </cell>
          <cell r="D11250" t="str">
            <v>yes</v>
          </cell>
          <cell r="E11250" t="str">
            <v>yes</v>
          </cell>
          <cell r="F11250" t="str">
            <v>yes</v>
          </cell>
        </row>
        <row r="11251">
          <cell r="A11251" t="str">
            <v>Entiat River Lake 03</v>
          </cell>
          <cell r="B11251" t="str">
            <v>Entiat River-Lake Creek</v>
          </cell>
          <cell r="C11251" t="str">
            <v>Entiat</v>
          </cell>
          <cell r="D11251" t="str">
            <v>yes</v>
          </cell>
          <cell r="E11251" t="str">
            <v>yes</v>
          </cell>
          <cell r="F11251" t="str">
            <v>yes</v>
          </cell>
        </row>
        <row r="11252">
          <cell r="A11252" t="str">
            <v>Entiat River Lake 04</v>
          </cell>
          <cell r="B11252" t="str">
            <v>Entiat River-Lake Creek</v>
          </cell>
          <cell r="C11252" t="str">
            <v>Entiat</v>
          </cell>
          <cell r="D11252" t="str">
            <v>yes</v>
          </cell>
          <cell r="E11252" t="str">
            <v>yes</v>
          </cell>
          <cell r="F11252" t="str">
            <v>yes</v>
          </cell>
        </row>
        <row r="11253">
          <cell r="A11253" t="str">
            <v>Entiat River Lake 05</v>
          </cell>
          <cell r="B11253" t="str">
            <v>Entiat River-Lake Creek</v>
          </cell>
          <cell r="C11253" t="str">
            <v>Entiat</v>
          </cell>
          <cell r="D11253" t="str">
            <v>yes</v>
          </cell>
          <cell r="E11253" t="str">
            <v>yes</v>
          </cell>
          <cell r="F11253" t="str">
            <v>yes</v>
          </cell>
        </row>
        <row r="11254">
          <cell r="A11254" t="str">
            <v>Entiat River Lake 06</v>
          </cell>
          <cell r="B11254" t="str">
            <v>Entiat River-Lake Creek</v>
          </cell>
          <cell r="C11254" t="str">
            <v>Entiat</v>
          </cell>
          <cell r="D11254" t="str">
            <v>yes</v>
          </cell>
          <cell r="E11254" t="str">
            <v>yes</v>
          </cell>
          <cell r="F11254" t="str">
            <v>yes</v>
          </cell>
        </row>
        <row r="11255">
          <cell r="A11255" t="str">
            <v>Entiat River Lake 07</v>
          </cell>
          <cell r="B11255" t="str">
            <v>Entiat River-Lake Creek</v>
          </cell>
          <cell r="C11255" t="str">
            <v>Entiat</v>
          </cell>
          <cell r="D11255" t="str">
            <v>yes</v>
          </cell>
          <cell r="E11255" t="str">
            <v>yes</v>
          </cell>
          <cell r="F11255" t="str">
            <v>yes</v>
          </cell>
        </row>
        <row r="11256">
          <cell r="A11256" t="str">
            <v>Entiat River Lake 08</v>
          </cell>
          <cell r="B11256" t="str">
            <v>Entiat River-Lake Creek</v>
          </cell>
          <cell r="C11256" t="str">
            <v>Entiat</v>
          </cell>
          <cell r="D11256" t="str">
            <v>yes</v>
          </cell>
          <cell r="E11256" t="str">
            <v>yes</v>
          </cell>
          <cell r="F11256" t="str">
            <v>yes</v>
          </cell>
        </row>
        <row r="11257">
          <cell r="A11257" t="str">
            <v>Entiat River Lake 09</v>
          </cell>
          <cell r="B11257" t="str">
            <v>Entiat River-Lake Creek</v>
          </cell>
          <cell r="C11257" t="str">
            <v>Entiat</v>
          </cell>
          <cell r="D11257" t="str">
            <v>yes</v>
          </cell>
          <cell r="E11257" t="str">
            <v>yes</v>
          </cell>
          <cell r="F11257" t="str">
            <v>yes</v>
          </cell>
        </row>
        <row r="11258">
          <cell r="A11258" t="str">
            <v>Entiat River Lake 10</v>
          </cell>
          <cell r="B11258" t="str">
            <v>Entiat River-Lake Creek</v>
          </cell>
          <cell r="C11258" t="str">
            <v>Entiat</v>
          </cell>
          <cell r="D11258" t="str">
            <v>yes</v>
          </cell>
          <cell r="E11258" t="str">
            <v>yes</v>
          </cell>
          <cell r="F11258" t="str">
            <v>yes</v>
          </cell>
        </row>
        <row r="11259">
          <cell r="A11259" t="str">
            <v>Entiat River Lake 11</v>
          </cell>
          <cell r="B11259" t="str">
            <v>Entiat River-Lake Creek</v>
          </cell>
          <cell r="C11259" t="str">
            <v>Entiat</v>
          </cell>
          <cell r="D11259" t="str">
            <v>yes</v>
          </cell>
          <cell r="E11259" t="str">
            <v>yes</v>
          </cell>
          <cell r="F11259" t="str">
            <v>yes</v>
          </cell>
        </row>
        <row r="11260">
          <cell r="A11260" t="str">
            <v>Entiat River Mills 01</v>
          </cell>
          <cell r="B11260" t="str">
            <v>Entiat River-Mills Creek</v>
          </cell>
          <cell r="C11260" t="str">
            <v>Entiat</v>
          </cell>
          <cell r="D11260" t="str">
            <v>yes</v>
          </cell>
          <cell r="E11260" t="str">
            <v>yes</v>
          </cell>
          <cell r="F11260" t="str">
            <v>yes</v>
          </cell>
        </row>
        <row r="11261">
          <cell r="A11261" t="str">
            <v>Entiat River Mills 02</v>
          </cell>
          <cell r="B11261" t="str">
            <v>Entiat River-Mills Creek</v>
          </cell>
          <cell r="C11261" t="str">
            <v>Entiat</v>
          </cell>
          <cell r="D11261" t="str">
            <v>yes</v>
          </cell>
          <cell r="E11261" t="str">
            <v>yes</v>
          </cell>
          <cell r="F11261" t="str">
            <v>yes</v>
          </cell>
        </row>
        <row r="11262">
          <cell r="A11262" t="str">
            <v>Entiat River Mills 03</v>
          </cell>
          <cell r="B11262" t="str">
            <v>Entiat River-Mills Creek</v>
          </cell>
          <cell r="C11262" t="str">
            <v>Entiat</v>
          </cell>
          <cell r="D11262" t="str">
            <v>yes</v>
          </cell>
          <cell r="E11262" t="str">
            <v>yes</v>
          </cell>
          <cell r="F11262" t="str">
            <v>yes</v>
          </cell>
        </row>
        <row r="11263">
          <cell r="A11263" t="str">
            <v>Entiat River Mills 04</v>
          </cell>
          <cell r="B11263" t="str">
            <v>Entiat River-Mills Creek</v>
          </cell>
          <cell r="C11263" t="str">
            <v>Entiat</v>
          </cell>
          <cell r="D11263" t="str">
            <v>yes</v>
          </cell>
          <cell r="E11263" t="str">
            <v>yes</v>
          </cell>
          <cell r="F11263" t="str">
            <v>yes</v>
          </cell>
        </row>
        <row r="11264">
          <cell r="A11264" t="str">
            <v>Entiat River Mills 05</v>
          </cell>
          <cell r="B11264" t="str">
            <v>Entiat River-Mills Creek</v>
          </cell>
          <cell r="C11264" t="str">
            <v>Entiat</v>
          </cell>
          <cell r="D11264" t="str">
            <v>yes</v>
          </cell>
          <cell r="E11264" t="str">
            <v>yes</v>
          </cell>
          <cell r="F11264" t="str">
            <v>yes</v>
          </cell>
        </row>
        <row r="11265">
          <cell r="A11265" t="str">
            <v>Entiat River Mills 06</v>
          </cell>
          <cell r="B11265" t="str">
            <v>Entiat River-Mills Creek</v>
          </cell>
          <cell r="C11265" t="str">
            <v>Entiat</v>
          </cell>
          <cell r="D11265" t="str">
            <v>yes</v>
          </cell>
          <cell r="E11265" t="str">
            <v>yes</v>
          </cell>
          <cell r="F11265" t="str">
            <v>yes</v>
          </cell>
        </row>
        <row r="11266">
          <cell r="A11266" t="str">
            <v>Entiat River Mills 07</v>
          </cell>
          <cell r="B11266" t="str">
            <v>Entiat River-Mills Creek</v>
          </cell>
          <cell r="C11266" t="str">
            <v>Entiat</v>
          </cell>
          <cell r="D11266" t="str">
            <v>yes</v>
          </cell>
          <cell r="E11266" t="str">
            <v>yes</v>
          </cell>
          <cell r="F11266" t="str">
            <v>yes</v>
          </cell>
        </row>
        <row r="11267">
          <cell r="A11267" t="str">
            <v>Entiat River Mills 08</v>
          </cell>
          <cell r="B11267" t="str">
            <v>Entiat River-Mills Creek</v>
          </cell>
          <cell r="C11267" t="str">
            <v>Entiat</v>
          </cell>
          <cell r="D11267" t="str">
            <v>yes</v>
          </cell>
          <cell r="E11267" t="str">
            <v>yes</v>
          </cell>
          <cell r="F11267" t="str">
            <v>yes</v>
          </cell>
        </row>
        <row r="11268">
          <cell r="A11268" t="str">
            <v>Entiat River Potato 01</v>
          </cell>
          <cell r="B11268" t="str">
            <v>Entiat River-Potato Creek</v>
          </cell>
          <cell r="C11268" t="str">
            <v>Entiat</v>
          </cell>
          <cell r="D11268" t="str">
            <v>yes</v>
          </cell>
          <cell r="E11268" t="str">
            <v>yes</v>
          </cell>
          <cell r="F11268" t="str">
            <v>yes</v>
          </cell>
        </row>
        <row r="11269">
          <cell r="A11269" t="str">
            <v>Entiat River Potato 02</v>
          </cell>
          <cell r="B11269" t="str">
            <v>Entiat River-Potato Creek</v>
          </cell>
          <cell r="C11269" t="str">
            <v>Entiat</v>
          </cell>
          <cell r="D11269" t="str">
            <v>yes</v>
          </cell>
          <cell r="E11269" t="str">
            <v>yes</v>
          </cell>
          <cell r="F11269" t="str">
            <v>yes</v>
          </cell>
        </row>
        <row r="11270">
          <cell r="A11270" t="str">
            <v>Entiat River Potato 03</v>
          </cell>
          <cell r="B11270" t="str">
            <v>Entiat River-Potato Creek</v>
          </cell>
          <cell r="C11270" t="str">
            <v>Entiat</v>
          </cell>
          <cell r="D11270" t="str">
            <v>yes</v>
          </cell>
          <cell r="E11270" t="str">
            <v>yes</v>
          </cell>
          <cell r="F11270" t="str">
            <v>yes</v>
          </cell>
        </row>
        <row r="11271">
          <cell r="A11271" t="str">
            <v>Entiat River Potato 04</v>
          </cell>
          <cell r="B11271" t="str">
            <v>Entiat River-Potato Creek</v>
          </cell>
          <cell r="C11271" t="str">
            <v>Entiat</v>
          </cell>
          <cell r="D11271" t="str">
            <v>yes</v>
          </cell>
          <cell r="E11271" t="str">
            <v>yes</v>
          </cell>
          <cell r="F11271" t="str">
            <v>yes</v>
          </cell>
        </row>
        <row r="11272">
          <cell r="A11272" t="str">
            <v>Entiat River Potato 05</v>
          </cell>
          <cell r="B11272" t="str">
            <v>Entiat River-Potato Creek</v>
          </cell>
          <cell r="C11272" t="str">
            <v>Entiat</v>
          </cell>
          <cell r="D11272" t="str">
            <v>yes</v>
          </cell>
          <cell r="E11272" t="str">
            <v>yes</v>
          </cell>
          <cell r="F11272" t="str">
            <v>yes</v>
          </cell>
        </row>
        <row r="11273">
          <cell r="A11273" t="str">
            <v>Entiat River Potato 06</v>
          </cell>
          <cell r="B11273" t="str">
            <v>Entiat River-Potato Creek</v>
          </cell>
          <cell r="C11273" t="str">
            <v>Entiat</v>
          </cell>
          <cell r="D11273" t="str">
            <v>yes</v>
          </cell>
          <cell r="E11273" t="str">
            <v>yes</v>
          </cell>
          <cell r="F11273" t="str">
            <v>yes</v>
          </cell>
        </row>
        <row r="11274">
          <cell r="A11274" t="str">
            <v>Entiat River Potato 07</v>
          </cell>
          <cell r="B11274" t="str">
            <v>Entiat River-Potato Creek</v>
          </cell>
          <cell r="C11274" t="str">
            <v>Entiat</v>
          </cell>
          <cell r="D11274" t="str">
            <v>yes</v>
          </cell>
          <cell r="E11274" t="str">
            <v>yes</v>
          </cell>
          <cell r="F11274" t="str">
            <v>yes</v>
          </cell>
        </row>
        <row r="11275">
          <cell r="A11275" t="str">
            <v>Entiat River Potato 08</v>
          </cell>
          <cell r="B11275" t="str">
            <v>Entiat River-Potato Creek</v>
          </cell>
          <cell r="C11275" t="str">
            <v>Entiat</v>
          </cell>
          <cell r="D11275" t="str">
            <v>yes</v>
          </cell>
          <cell r="E11275" t="str">
            <v>yes</v>
          </cell>
          <cell r="F11275" t="str">
            <v>yes</v>
          </cell>
        </row>
        <row r="11276">
          <cell r="A11276" t="str">
            <v>Entiat River Preston 01</v>
          </cell>
          <cell r="B11276" t="str">
            <v>Entiat River-Preston Creek</v>
          </cell>
          <cell r="C11276" t="str">
            <v>Entiat</v>
          </cell>
          <cell r="D11276" t="str">
            <v>yes</v>
          </cell>
          <cell r="E11276" t="str">
            <v>yes</v>
          </cell>
          <cell r="F11276" t="str">
            <v>yes</v>
          </cell>
        </row>
        <row r="11277">
          <cell r="A11277" t="str">
            <v>Entiat River Preston 02</v>
          </cell>
          <cell r="B11277" t="str">
            <v>Entiat River-Preston Creek</v>
          </cell>
          <cell r="C11277" t="str">
            <v>Entiat</v>
          </cell>
          <cell r="D11277" t="str">
            <v>yes</v>
          </cell>
          <cell r="E11277" t="str">
            <v>yes</v>
          </cell>
          <cell r="F11277" t="str">
            <v>yes</v>
          </cell>
        </row>
        <row r="11278">
          <cell r="A11278" t="str">
            <v>Entiat River Preston 03</v>
          </cell>
          <cell r="B11278" t="str">
            <v>Entiat River-Preston Creek</v>
          </cell>
          <cell r="C11278" t="str">
            <v>Entiat</v>
          </cell>
          <cell r="D11278" t="str">
            <v>yes</v>
          </cell>
          <cell r="E11278" t="str">
            <v>yes</v>
          </cell>
          <cell r="F11278" t="str">
            <v>yes</v>
          </cell>
        </row>
        <row r="11279">
          <cell r="A11279" t="str">
            <v>Entiat River Preston 04</v>
          </cell>
          <cell r="B11279" t="str">
            <v>Entiat River-Preston Creek</v>
          </cell>
          <cell r="C11279" t="str">
            <v>Entiat</v>
          </cell>
          <cell r="D11279" t="str">
            <v>yes</v>
          </cell>
          <cell r="E11279" t="str">
            <v>yes</v>
          </cell>
          <cell r="F11279" t="str">
            <v>yes</v>
          </cell>
        </row>
        <row r="11280">
          <cell r="A11280" t="str">
            <v>Entiat River Preston 05</v>
          </cell>
          <cell r="B11280" t="str">
            <v>Entiat River-Lake Creek</v>
          </cell>
          <cell r="C11280" t="str">
            <v>Entiat</v>
          </cell>
          <cell r="D11280" t="str">
            <v>yes</v>
          </cell>
          <cell r="E11280" t="str">
            <v>yes</v>
          </cell>
          <cell r="F11280" t="str">
            <v>yes</v>
          </cell>
        </row>
        <row r="11281">
          <cell r="A11281" t="str">
            <v>Etienne Creek 01</v>
          </cell>
          <cell r="B11281" t="str">
            <v xml:space="preserve">Upper Peshastin Creek </v>
          </cell>
          <cell r="C11281" t="str">
            <v>Wenatchee</v>
          </cell>
          <cell r="D11281" t="str">
            <v>yes</v>
          </cell>
          <cell r="E11281" t="str">
            <v>yes</v>
          </cell>
          <cell r="F11281" t="str">
            <v>yes</v>
          </cell>
        </row>
        <row r="11282">
          <cell r="A11282" t="str">
            <v>Etienne Creek 02</v>
          </cell>
          <cell r="B11282" t="str">
            <v xml:space="preserve">Upper Peshastin Creek </v>
          </cell>
          <cell r="C11282" t="str">
            <v>Wenatchee</v>
          </cell>
          <cell r="D11282" t="str">
            <v>no</v>
          </cell>
          <cell r="E11282" t="str">
            <v>yes</v>
          </cell>
          <cell r="F11282" t="str">
            <v>yes</v>
          </cell>
        </row>
        <row r="11283">
          <cell r="A11283" t="str">
            <v>Eureka Creek 01</v>
          </cell>
          <cell r="B11283" t="str">
            <v>Eureka Creek Methow</v>
          </cell>
          <cell r="C11283" t="str">
            <v>Methow</v>
          </cell>
          <cell r="D11283" t="str">
            <v>yes</v>
          </cell>
          <cell r="E11283" t="str">
            <v>yes</v>
          </cell>
          <cell r="F11283" t="str">
            <v>yes</v>
          </cell>
        </row>
        <row r="11284">
          <cell r="A11284" t="str">
            <v>Falls Creek 01</v>
          </cell>
          <cell r="B11284" t="str">
            <v>Falls Creek Methow</v>
          </cell>
          <cell r="C11284" t="str">
            <v>Methow</v>
          </cell>
          <cell r="D11284" t="str">
            <v>no</v>
          </cell>
          <cell r="E11284" t="str">
            <v>yes</v>
          </cell>
          <cell r="F11284" t="str">
            <v>no</v>
          </cell>
        </row>
        <row r="11285">
          <cell r="A11285" t="str">
            <v>Farewell Creek 01</v>
          </cell>
          <cell r="B11285" t="str">
            <v>Lake Creek (Methow)</v>
          </cell>
          <cell r="C11285" t="str">
            <v>Methow</v>
          </cell>
          <cell r="D11285" t="str">
            <v>no</v>
          </cell>
          <cell r="E11285" t="str">
            <v>no</v>
          </cell>
          <cell r="F11285" t="str">
            <v>no</v>
          </cell>
        </row>
        <row r="11286">
          <cell r="A11286" t="str">
            <v>Fawn Creek 01</v>
          </cell>
          <cell r="B11286" t="str">
            <v>Methow River-Fawn Creek</v>
          </cell>
          <cell r="C11286" t="str">
            <v>Methow</v>
          </cell>
          <cell r="D11286" t="str">
            <v>no</v>
          </cell>
          <cell r="E11286" t="str">
            <v>no</v>
          </cell>
          <cell r="F11286" t="str">
            <v>no</v>
          </cell>
        </row>
        <row r="11287">
          <cell r="A11287" t="str">
            <v>Fish Creek 01</v>
          </cell>
          <cell r="B11287" t="str">
            <v xml:space="preserve">Upper Little Wenatchee River </v>
          </cell>
          <cell r="C11287" t="str">
            <v>Wenatchee</v>
          </cell>
          <cell r="D11287" t="str">
            <v>no</v>
          </cell>
          <cell r="E11287" t="str">
            <v>no</v>
          </cell>
          <cell r="F11287" t="str">
            <v>yes</v>
          </cell>
        </row>
        <row r="11288">
          <cell r="A11288" t="str">
            <v>Fish Lake Run 01</v>
          </cell>
          <cell r="B11288" t="str">
            <v>Wenatchee River-Beaver Creek</v>
          </cell>
          <cell r="C11288" t="str">
            <v>Wenatchee</v>
          </cell>
          <cell r="D11288" t="str">
            <v>yes</v>
          </cell>
          <cell r="E11288" t="str">
            <v>yes</v>
          </cell>
          <cell r="F11288" t="str">
            <v>no</v>
          </cell>
        </row>
        <row r="11289">
          <cell r="A11289" t="str">
            <v>Fish Lake Run 02</v>
          </cell>
          <cell r="B11289" t="str">
            <v>Wenatchee River-Beaver Creek</v>
          </cell>
          <cell r="C11289" t="str">
            <v>Wenatchee</v>
          </cell>
          <cell r="D11289" t="str">
            <v>no</v>
          </cell>
          <cell r="E11289" t="str">
            <v>yes</v>
          </cell>
          <cell r="F11289" t="str">
            <v>no</v>
          </cell>
        </row>
        <row r="11290">
          <cell r="A11290" t="str">
            <v>Foggy Dew Creek 01</v>
          </cell>
          <cell r="B11290" t="str">
            <v>Gold Creek</v>
          </cell>
          <cell r="C11290" t="str">
            <v>Methow</v>
          </cell>
          <cell r="D11290" t="str">
            <v>yes</v>
          </cell>
          <cell r="E11290" t="str">
            <v>yes</v>
          </cell>
          <cell r="F11290" t="str">
            <v>yes</v>
          </cell>
        </row>
        <row r="11291">
          <cell r="A11291" t="str">
            <v>Foggy Dew Creek 02</v>
          </cell>
          <cell r="B11291" t="str">
            <v>Gold Creek</v>
          </cell>
          <cell r="C11291" t="str">
            <v>Methow</v>
          </cell>
          <cell r="D11291" t="str">
            <v>yes</v>
          </cell>
          <cell r="E11291" t="str">
            <v>yes</v>
          </cell>
          <cell r="F11291" t="str">
            <v>yes</v>
          </cell>
        </row>
        <row r="11292">
          <cell r="A11292" t="str">
            <v>Foggy Dew Creek 03</v>
          </cell>
          <cell r="B11292" t="str">
            <v>Gold Creek</v>
          </cell>
          <cell r="C11292" t="str">
            <v>Methow</v>
          </cell>
          <cell r="D11292" t="str">
            <v>yes</v>
          </cell>
          <cell r="E11292" t="str">
            <v>yes</v>
          </cell>
          <cell r="F11292" t="str">
            <v>yes</v>
          </cell>
        </row>
        <row r="11293">
          <cell r="A11293" t="str">
            <v>Foggy Dew Creek 04</v>
          </cell>
          <cell r="B11293" t="str">
            <v>Gold Creek</v>
          </cell>
          <cell r="C11293" t="str">
            <v>Methow</v>
          </cell>
          <cell r="D11293" t="str">
            <v>yes</v>
          </cell>
          <cell r="E11293" t="str">
            <v>yes</v>
          </cell>
          <cell r="F11293" t="str">
            <v>yes</v>
          </cell>
        </row>
        <row r="11294">
          <cell r="A11294" t="str">
            <v>Frazer Creek 01</v>
          </cell>
          <cell r="B11294" t="str">
            <v xml:space="preserve">Lower Beaver Creek </v>
          </cell>
          <cell r="C11294" t="str">
            <v>Methow</v>
          </cell>
          <cell r="D11294" t="str">
            <v>no</v>
          </cell>
          <cell r="E11294" t="str">
            <v>no</v>
          </cell>
          <cell r="F11294" t="str">
            <v>no</v>
          </cell>
        </row>
        <row r="11295">
          <cell r="A11295" t="str">
            <v>Frazer Creek 02</v>
          </cell>
          <cell r="B11295" t="str">
            <v xml:space="preserve">Lower Beaver Creek </v>
          </cell>
          <cell r="C11295" t="str">
            <v>Methow</v>
          </cell>
          <cell r="D11295" t="str">
            <v>no</v>
          </cell>
          <cell r="E11295" t="str">
            <v>no</v>
          </cell>
          <cell r="F11295" t="str">
            <v>no</v>
          </cell>
        </row>
        <row r="11296">
          <cell r="A11296" t="str">
            <v>Frazer Creek 03</v>
          </cell>
          <cell r="B11296" t="str">
            <v xml:space="preserve">Lower Beaver Creek </v>
          </cell>
          <cell r="C11296" t="str">
            <v>Methow</v>
          </cell>
          <cell r="D11296" t="str">
            <v>no</v>
          </cell>
          <cell r="E11296" t="str">
            <v>no</v>
          </cell>
          <cell r="F11296" t="str">
            <v>no</v>
          </cell>
        </row>
        <row r="11297">
          <cell r="A11297" t="str">
            <v>French Creek 01</v>
          </cell>
          <cell r="B11297" t="str">
            <v xml:space="preserve">Upper Icicle Creek </v>
          </cell>
          <cell r="C11297" t="str">
            <v>Wenatchee</v>
          </cell>
          <cell r="D11297" t="str">
            <v>no</v>
          </cell>
          <cell r="E11297" t="str">
            <v>no</v>
          </cell>
          <cell r="F11297" t="str">
            <v>yes</v>
          </cell>
        </row>
        <row r="11298">
          <cell r="A11298" t="str">
            <v>French Creek 02</v>
          </cell>
          <cell r="B11298" t="str">
            <v>French Creek (Wenatchee)</v>
          </cell>
          <cell r="C11298" t="str">
            <v>Wenatchee</v>
          </cell>
          <cell r="D11298" t="str">
            <v>no</v>
          </cell>
          <cell r="E11298" t="str">
            <v>no</v>
          </cell>
          <cell r="F11298" t="str">
            <v>yes</v>
          </cell>
        </row>
        <row r="11299">
          <cell r="A11299" t="str">
            <v>French Creek 03</v>
          </cell>
          <cell r="B11299" t="str">
            <v>French Creek (Wenatchee)</v>
          </cell>
          <cell r="C11299" t="str">
            <v>Wenatchee</v>
          </cell>
          <cell r="D11299" t="str">
            <v>no</v>
          </cell>
          <cell r="E11299" t="str">
            <v>no</v>
          </cell>
          <cell r="F11299" t="str">
            <v>yes</v>
          </cell>
        </row>
        <row r="11300">
          <cell r="A11300" t="str">
            <v>French Creek 04</v>
          </cell>
          <cell r="B11300" t="str">
            <v>French Creek (Wenatchee)</v>
          </cell>
          <cell r="C11300" t="str">
            <v>Wenatchee</v>
          </cell>
          <cell r="D11300" t="str">
            <v>no</v>
          </cell>
          <cell r="E11300" t="str">
            <v>no</v>
          </cell>
          <cell r="F11300" t="str">
            <v>yes</v>
          </cell>
        </row>
        <row r="11301">
          <cell r="A11301" t="str">
            <v>French Creek 05</v>
          </cell>
          <cell r="B11301" t="str">
            <v>French Creek (Wenatchee)</v>
          </cell>
          <cell r="C11301" t="str">
            <v>Wenatchee</v>
          </cell>
          <cell r="D11301" t="str">
            <v>no</v>
          </cell>
          <cell r="E11301" t="str">
            <v>no</v>
          </cell>
          <cell r="F11301" t="str">
            <v>yes</v>
          </cell>
        </row>
        <row r="11302">
          <cell r="A11302" t="str">
            <v>French Creek 06</v>
          </cell>
          <cell r="B11302" t="str">
            <v>French Creek (Wenatchee)</v>
          </cell>
          <cell r="C11302" t="str">
            <v>Wenatchee</v>
          </cell>
          <cell r="D11302" t="str">
            <v>no</v>
          </cell>
          <cell r="E11302" t="str">
            <v>no</v>
          </cell>
          <cell r="F11302" t="str">
            <v>yes</v>
          </cell>
        </row>
        <row r="11303">
          <cell r="A11303" t="str">
            <v>Freund Creek 01</v>
          </cell>
          <cell r="B11303" t="str">
            <v>Chumstick Creek</v>
          </cell>
          <cell r="C11303" t="str">
            <v>Wenatchee</v>
          </cell>
          <cell r="D11303" t="str">
            <v>no</v>
          </cell>
          <cell r="E11303" t="str">
            <v>yes</v>
          </cell>
          <cell r="F11303" t="str">
            <v>no</v>
          </cell>
        </row>
        <row r="11304">
          <cell r="A11304" t="str">
            <v>Gate Creek 01</v>
          </cell>
          <cell r="B11304" t="str">
            <v xml:space="preserve">Lower Chiwawa River </v>
          </cell>
          <cell r="C11304" t="str">
            <v>Wenatchee</v>
          </cell>
          <cell r="D11304" t="str">
            <v>no</v>
          </cell>
          <cell r="E11304" t="str">
            <v>yes</v>
          </cell>
          <cell r="F11304" t="str">
            <v>no</v>
          </cell>
        </row>
        <row r="11305">
          <cell r="A11305" t="str">
            <v>Gill Creek 01</v>
          </cell>
          <cell r="B11305" t="str">
            <v xml:space="preserve">Lower Nason Creek </v>
          </cell>
          <cell r="C11305" t="str">
            <v>Wenatchee</v>
          </cell>
          <cell r="D11305" t="str">
            <v>no</v>
          </cell>
          <cell r="E11305" t="str">
            <v>yes</v>
          </cell>
          <cell r="F11305" t="str">
            <v>no</v>
          </cell>
        </row>
        <row r="11306">
          <cell r="A11306" t="str">
            <v>Goat Creek 01</v>
          </cell>
          <cell r="B11306" t="str">
            <v xml:space="preserve">Goat Creek </v>
          </cell>
          <cell r="C11306" t="str">
            <v>Methow</v>
          </cell>
          <cell r="D11306" t="str">
            <v>yes</v>
          </cell>
          <cell r="E11306" t="str">
            <v>yes</v>
          </cell>
          <cell r="F11306" t="str">
            <v>yes</v>
          </cell>
        </row>
        <row r="11307">
          <cell r="A11307" t="str">
            <v>Goat Creek 02</v>
          </cell>
          <cell r="B11307" t="str">
            <v xml:space="preserve">Goat Creek </v>
          </cell>
          <cell r="C11307" t="str">
            <v>Methow</v>
          </cell>
          <cell r="D11307" t="str">
            <v>yes</v>
          </cell>
          <cell r="E11307" t="str">
            <v>yes</v>
          </cell>
          <cell r="F11307" t="str">
            <v>yes</v>
          </cell>
        </row>
        <row r="11308">
          <cell r="A11308" t="str">
            <v>Goat Creek 03</v>
          </cell>
          <cell r="B11308" t="str">
            <v xml:space="preserve">Goat Creek </v>
          </cell>
          <cell r="C11308" t="str">
            <v>Methow</v>
          </cell>
          <cell r="D11308" t="str">
            <v>yes</v>
          </cell>
          <cell r="E11308" t="str">
            <v>no</v>
          </cell>
          <cell r="F11308" t="str">
            <v>yes</v>
          </cell>
        </row>
        <row r="11309">
          <cell r="A11309" t="str">
            <v>Goat Creek 04</v>
          </cell>
          <cell r="B11309" t="str">
            <v xml:space="preserve">Goat Creek </v>
          </cell>
          <cell r="C11309" t="str">
            <v>Methow</v>
          </cell>
          <cell r="D11309" t="str">
            <v>no</v>
          </cell>
          <cell r="E11309" t="str">
            <v>no</v>
          </cell>
          <cell r="F11309" t="str">
            <v>yes</v>
          </cell>
        </row>
        <row r="11310">
          <cell r="A11310" t="str">
            <v>Goat Creek 05</v>
          </cell>
          <cell r="B11310" t="str">
            <v xml:space="preserve">Goat Creek </v>
          </cell>
          <cell r="C11310" t="str">
            <v>Methow</v>
          </cell>
          <cell r="D11310" t="str">
            <v>no</v>
          </cell>
          <cell r="E11310" t="str">
            <v>no</v>
          </cell>
          <cell r="F11310" t="str">
            <v>yes</v>
          </cell>
        </row>
        <row r="11311">
          <cell r="A11311" t="str">
            <v>Goat Creek 06</v>
          </cell>
          <cell r="B11311" t="str">
            <v xml:space="preserve">Goat Creek </v>
          </cell>
          <cell r="C11311" t="str">
            <v>Methow</v>
          </cell>
          <cell r="D11311" t="str">
            <v>no</v>
          </cell>
          <cell r="E11311" t="str">
            <v>no</v>
          </cell>
          <cell r="F11311" t="str">
            <v>yes</v>
          </cell>
        </row>
        <row r="11312">
          <cell r="A11312" t="str">
            <v>Goat Creek 07</v>
          </cell>
          <cell r="B11312" t="str">
            <v xml:space="preserve">Goat Creek </v>
          </cell>
          <cell r="C11312" t="str">
            <v>Methow</v>
          </cell>
          <cell r="D11312" t="str">
            <v>no</v>
          </cell>
          <cell r="E11312" t="str">
            <v>no</v>
          </cell>
          <cell r="F11312" t="str">
            <v>yes</v>
          </cell>
        </row>
        <row r="11313">
          <cell r="A11313" t="str">
            <v>Goat Creek 08</v>
          </cell>
          <cell r="B11313" t="str">
            <v xml:space="preserve">Goat Creek </v>
          </cell>
          <cell r="C11313" t="str">
            <v>Methow</v>
          </cell>
          <cell r="D11313" t="str">
            <v>no</v>
          </cell>
          <cell r="E11313" t="str">
            <v>no</v>
          </cell>
          <cell r="F11313" t="str">
            <v>yes</v>
          </cell>
        </row>
        <row r="11314">
          <cell r="A11314" t="str">
            <v>Goat Creek 09</v>
          </cell>
          <cell r="B11314" t="str">
            <v xml:space="preserve">Goat Creek </v>
          </cell>
          <cell r="C11314" t="str">
            <v>Methow</v>
          </cell>
          <cell r="D11314" t="str">
            <v>no</v>
          </cell>
          <cell r="E11314" t="str">
            <v>no</v>
          </cell>
          <cell r="F11314" t="str">
            <v>yes</v>
          </cell>
        </row>
        <row r="11315">
          <cell r="A11315" t="str">
            <v>Gold Creek 01</v>
          </cell>
          <cell r="B11315" t="str">
            <v>Methow River-Texas Creek</v>
          </cell>
          <cell r="C11315" t="str">
            <v>Methow</v>
          </cell>
          <cell r="D11315" t="str">
            <v>yes</v>
          </cell>
          <cell r="E11315" t="str">
            <v>yes</v>
          </cell>
          <cell r="F11315" t="str">
            <v>yes</v>
          </cell>
        </row>
        <row r="11316">
          <cell r="A11316" t="str">
            <v>Gold Creek 02</v>
          </cell>
          <cell r="B11316" t="str">
            <v>Gold Creek</v>
          </cell>
          <cell r="C11316" t="str">
            <v>Methow</v>
          </cell>
          <cell r="D11316" t="str">
            <v>no</v>
          </cell>
          <cell r="E11316" t="str">
            <v>yes</v>
          </cell>
          <cell r="F11316" t="str">
            <v>no</v>
          </cell>
        </row>
        <row r="11317">
          <cell r="A11317" t="str">
            <v>Gold Creek 03</v>
          </cell>
          <cell r="B11317" t="str">
            <v>Gold Creek</v>
          </cell>
          <cell r="C11317" t="str">
            <v>Methow</v>
          </cell>
          <cell r="D11317" t="str">
            <v>yes</v>
          </cell>
          <cell r="E11317" t="str">
            <v>yes</v>
          </cell>
          <cell r="F11317" t="str">
            <v>yes</v>
          </cell>
        </row>
        <row r="11318">
          <cell r="A11318" t="str">
            <v>Gold Creek 04</v>
          </cell>
          <cell r="B11318" t="str">
            <v>Gold Creek</v>
          </cell>
          <cell r="C11318" t="str">
            <v>Methow</v>
          </cell>
          <cell r="D11318" t="str">
            <v>yes</v>
          </cell>
          <cell r="E11318" t="str">
            <v>yes</v>
          </cell>
          <cell r="F11318" t="str">
            <v>yes</v>
          </cell>
        </row>
        <row r="11319">
          <cell r="A11319" t="str">
            <v>Gold Creek 05</v>
          </cell>
          <cell r="B11319" t="str">
            <v>Gold Creek</v>
          </cell>
          <cell r="C11319" t="str">
            <v>Methow</v>
          </cell>
          <cell r="D11319" t="str">
            <v>yes</v>
          </cell>
          <cell r="E11319" t="str">
            <v>yes</v>
          </cell>
          <cell r="F11319" t="str">
            <v>yes</v>
          </cell>
        </row>
        <row r="11320">
          <cell r="A11320" t="str">
            <v>Gold Creek North Fork 01</v>
          </cell>
          <cell r="B11320" t="str">
            <v>Gold Creek</v>
          </cell>
          <cell r="C11320" t="str">
            <v>Methow</v>
          </cell>
          <cell r="D11320" t="str">
            <v>yes</v>
          </cell>
          <cell r="E11320" t="str">
            <v>yes</v>
          </cell>
          <cell r="F11320" t="str">
            <v>yes</v>
          </cell>
        </row>
        <row r="11321">
          <cell r="A11321" t="str">
            <v>Gold Creek South Fork 01</v>
          </cell>
          <cell r="B11321" t="str">
            <v xml:space="preserve">South Fork Gold Creek </v>
          </cell>
          <cell r="C11321" t="str">
            <v>Methow</v>
          </cell>
          <cell r="D11321" t="str">
            <v>yes</v>
          </cell>
          <cell r="E11321" t="str">
            <v>yes</v>
          </cell>
          <cell r="F11321" t="str">
            <v>yes</v>
          </cell>
        </row>
        <row r="11322">
          <cell r="A11322" t="str">
            <v>Gold Creek South Fork 02</v>
          </cell>
          <cell r="B11322" t="str">
            <v xml:space="preserve">South Fork Gold Creek </v>
          </cell>
          <cell r="C11322" t="str">
            <v>Methow</v>
          </cell>
          <cell r="D11322" t="str">
            <v>yes</v>
          </cell>
          <cell r="E11322" t="str">
            <v>yes</v>
          </cell>
          <cell r="F11322" t="str">
            <v>yes</v>
          </cell>
        </row>
        <row r="11323">
          <cell r="A11323" t="str">
            <v>Gold Creek South Fork 03</v>
          </cell>
          <cell r="B11323" t="str">
            <v xml:space="preserve">South Fork Gold Creek </v>
          </cell>
          <cell r="C11323" t="str">
            <v>Methow</v>
          </cell>
          <cell r="D11323" t="str">
            <v>yes</v>
          </cell>
          <cell r="E11323" t="str">
            <v>yes</v>
          </cell>
          <cell r="F11323" t="str">
            <v>yes</v>
          </cell>
        </row>
        <row r="11324">
          <cell r="A11324" t="str">
            <v>Gold Creek South Fork 04</v>
          </cell>
          <cell r="B11324" t="str">
            <v xml:space="preserve">South Fork Gold Creek </v>
          </cell>
          <cell r="C11324" t="str">
            <v>Methow</v>
          </cell>
          <cell r="D11324" t="str">
            <v>no</v>
          </cell>
          <cell r="E11324" t="str">
            <v>no</v>
          </cell>
          <cell r="F11324" t="str">
            <v>yes</v>
          </cell>
        </row>
        <row r="11325">
          <cell r="A11325" t="str">
            <v>Goose Creek 01</v>
          </cell>
          <cell r="B11325" t="str">
            <v xml:space="preserve">Lower Chiwawa River </v>
          </cell>
          <cell r="C11325" t="str">
            <v>Wenatchee</v>
          </cell>
          <cell r="D11325" t="str">
            <v>yes</v>
          </cell>
          <cell r="E11325" t="str">
            <v>yes</v>
          </cell>
          <cell r="F11325" t="str">
            <v>no</v>
          </cell>
        </row>
        <row r="11326">
          <cell r="A11326" t="str">
            <v>Hancock Creek 01</v>
          </cell>
          <cell r="B11326" t="str">
            <v>Methow River-Fawn Creek</v>
          </cell>
          <cell r="C11326" t="str">
            <v>Methow</v>
          </cell>
          <cell r="D11326" t="str">
            <v>yes</v>
          </cell>
          <cell r="E11326" t="str">
            <v>yes</v>
          </cell>
          <cell r="F11326" t="str">
            <v>yes</v>
          </cell>
        </row>
        <row r="11327">
          <cell r="A11327" t="str">
            <v>Hansel Creek 01</v>
          </cell>
          <cell r="B11327" t="str">
            <v xml:space="preserve">Lower Peshastin Creek </v>
          </cell>
          <cell r="C11327" t="str">
            <v>Wenatchee</v>
          </cell>
          <cell r="D11327" t="str">
            <v>no</v>
          </cell>
          <cell r="E11327" t="str">
            <v>yes</v>
          </cell>
          <cell r="F11327" t="str">
            <v>no</v>
          </cell>
        </row>
        <row r="11328">
          <cell r="A11328" t="str">
            <v>Henry Creek 01</v>
          </cell>
          <cell r="B11328" t="str">
            <v xml:space="preserve">Upper Nason Creek </v>
          </cell>
          <cell r="C11328" t="str">
            <v>Wenatchee</v>
          </cell>
          <cell r="D11328" t="str">
            <v>no</v>
          </cell>
          <cell r="E11328" t="str">
            <v>no</v>
          </cell>
          <cell r="F11328" t="str">
            <v>yes</v>
          </cell>
        </row>
        <row r="11329">
          <cell r="A11329" t="str">
            <v>Hornet Creek 01</v>
          </cell>
          <cell r="B11329" t="str">
            <v xml:space="preserve">Lower Mad River </v>
          </cell>
          <cell r="C11329" t="str">
            <v>Entiat</v>
          </cell>
          <cell r="D11329" t="str">
            <v>yes</v>
          </cell>
          <cell r="E11329" t="str">
            <v>yes</v>
          </cell>
          <cell r="F11329" t="str">
            <v>yes</v>
          </cell>
        </row>
        <row r="11330">
          <cell r="A11330" t="str">
            <v>Hornet Creek 02</v>
          </cell>
          <cell r="B11330" t="str">
            <v xml:space="preserve">Lower Mad River </v>
          </cell>
          <cell r="C11330" t="str">
            <v>Entiat</v>
          </cell>
          <cell r="D11330" t="str">
            <v>no</v>
          </cell>
          <cell r="E11330" t="str">
            <v>yes</v>
          </cell>
          <cell r="F11330" t="str">
            <v>no</v>
          </cell>
        </row>
        <row r="11331">
          <cell r="A11331" t="str">
            <v>Hornet Draw 01</v>
          </cell>
          <cell r="B11331" t="str">
            <v xml:space="preserve">Libby Creek </v>
          </cell>
          <cell r="C11331" t="str">
            <v>Methow</v>
          </cell>
          <cell r="D11331" t="str">
            <v>no</v>
          </cell>
          <cell r="E11331" t="str">
            <v>yes</v>
          </cell>
          <cell r="F11331" t="str">
            <v>no</v>
          </cell>
        </row>
        <row r="11332">
          <cell r="A11332" t="str">
            <v>Icicle Creek Lower 01</v>
          </cell>
          <cell r="B11332" t="str">
            <v xml:space="preserve">Lower Icicle Creek </v>
          </cell>
          <cell r="C11332" t="str">
            <v>Wenatchee</v>
          </cell>
          <cell r="D11332" t="str">
            <v>yes</v>
          </cell>
          <cell r="E11332" t="str">
            <v>yes</v>
          </cell>
          <cell r="F11332" t="str">
            <v>yes</v>
          </cell>
        </row>
        <row r="11333">
          <cell r="A11333" t="str">
            <v>Icicle Creek Lower 02</v>
          </cell>
          <cell r="B11333" t="str">
            <v xml:space="preserve">Lower Icicle Creek </v>
          </cell>
          <cell r="C11333" t="str">
            <v>Wenatchee</v>
          </cell>
          <cell r="D11333" t="str">
            <v>yes</v>
          </cell>
          <cell r="E11333" t="str">
            <v>yes</v>
          </cell>
          <cell r="F11333" t="str">
            <v>yes</v>
          </cell>
        </row>
        <row r="11334">
          <cell r="A11334" t="str">
            <v>Icicle Creek Lower 03</v>
          </cell>
          <cell r="B11334" t="str">
            <v xml:space="preserve">Lower Icicle Creek </v>
          </cell>
          <cell r="C11334" t="str">
            <v>Wenatchee</v>
          </cell>
          <cell r="D11334" t="str">
            <v>yes</v>
          </cell>
          <cell r="E11334" t="str">
            <v>yes</v>
          </cell>
          <cell r="F11334" t="str">
            <v>yes</v>
          </cell>
        </row>
        <row r="11335">
          <cell r="A11335" t="str">
            <v>Icicle Creek Lower 04</v>
          </cell>
          <cell r="B11335" t="str">
            <v xml:space="preserve">Lower Icicle Creek </v>
          </cell>
          <cell r="C11335" t="str">
            <v>Wenatchee</v>
          </cell>
          <cell r="D11335" t="str">
            <v>yes</v>
          </cell>
          <cell r="E11335" t="str">
            <v>yes</v>
          </cell>
          <cell r="F11335" t="str">
            <v>yes</v>
          </cell>
        </row>
        <row r="11336">
          <cell r="A11336" t="str">
            <v>Icicle Creek Lower 05</v>
          </cell>
          <cell r="B11336" t="str">
            <v xml:space="preserve">Lower Icicle Creek </v>
          </cell>
          <cell r="C11336" t="str">
            <v>Wenatchee</v>
          </cell>
          <cell r="D11336" t="str">
            <v>yes</v>
          </cell>
          <cell r="E11336" t="str">
            <v>yes</v>
          </cell>
          <cell r="F11336" t="str">
            <v>yes</v>
          </cell>
        </row>
        <row r="11337">
          <cell r="A11337" t="str">
            <v>Icicle Creek Lower 06</v>
          </cell>
          <cell r="B11337" t="str">
            <v xml:space="preserve">Lower Icicle Creek </v>
          </cell>
          <cell r="C11337" t="str">
            <v>Wenatchee</v>
          </cell>
          <cell r="D11337" t="str">
            <v>no</v>
          </cell>
          <cell r="E11337" t="str">
            <v>no</v>
          </cell>
          <cell r="F11337" t="str">
            <v>yes</v>
          </cell>
        </row>
        <row r="11338">
          <cell r="A11338" t="str">
            <v>Icicle Creek Lower 07</v>
          </cell>
          <cell r="B11338" t="str">
            <v xml:space="preserve">Lower Icicle Creek </v>
          </cell>
          <cell r="C11338" t="str">
            <v>Wenatchee</v>
          </cell>
          <cell r="D11338" t="str">
            <v>no</v>
          </cell>
          <cell r="E11338" t="str">
            <v>no</v>
          </cell>
          <cell r="F11338" t="str">
            <v>yes</v>
          </cell>
        </row>
        <row r="11339">
          <cell r="A11339" t="str">
            <v>Icicle Creek Lower 08</v>
          </cell>
          <cell r="B11339" t="str">
            <v xml:space="preserve">Lower Icicle Creek </v>
          </cell>
          <cell r="C11339" t="str">
            <v>Wenatchee</v>
          </cell>
          <cell r="D11339" t="str">
            <v>no</v>
          </cell>
          <cell r="E11339" t="str">
            <v>no</v>
          </cell>
          <cell r="F11339" t="str">
            <v>yes</v>
          </cell>
        </row>
        <row r="11340">
          <cell r="A11340" t="str">
            <v>Icicle Creek Middle 01</v>
          </cell>
          <cell r="B11340" t="str">
            <v xml:space="preserve">Middle Icicle Creek </v>
          </cell>
          <cell r="C11340" t="str">
            <v>Wenatchee</v>
          </cell>
          <cell r="D11340" t="str">
            <v>no</v>
          </cell>
          <cell r="E11340" t="str">
            <v>no</v>
          </cell>
          <cell r="F11340" t="str">
            <v>yes</v>
          </cell>
        </row>
        <row r="11341">
          <cell r="A11341" t="str">
            <v>Icicle Creek Middle 02</v>
          </cell>
          <cell r="B11341" t="str">
            <v xml:space="preserve">Middle Icicle Creek </v>
          </cell>
          <cell r="C11341" t="str">
            <v>Wenatchee</v>
          </cell>
          <cell r="D11341" t="str">
            <v>no</v>
          </cell>
          <cell r="E11341" t="str">
            <v>no</v>
          </cell>
          <cell r="F11341" t="str">
            <v>yes</v>
          </cell>
        </row>
        <row r="11342">
          <cell r="A11342" t="str">
            <v>Icicle Creek Middle 03</v>
          </cell>
          <cell r="B11342" t="str">
            <v xml:space="preserve">Middle Icicle Creek </v>
          </cell>
          <cell r="C11342" t="str">
            <v>Wenatchee</v>
          </cell>
          <cell r="D11342" t="str">
            <v>no</v>
          </cell>
          <cell r="E11342" t="str">
            <v>no</v>
          </cell>
          <cell r="F11342" t="str">
            <v>yes</v>
          </cell>
        </row>
        <row r="11343">
          <cell r="A11343" t="str">
            <v>Icicle Creek Middle 04</v>
          </cell>
          <cell r="B11343" t="str">
            <v xml:space="preserve">Middle Icicle Creek </v>
          </cell>
          <cell r="C11343" t="str">
            <v>Wenatchee</v>
          </cell>
          <cell r="D11343" t="str">
            <v>no</v>
          </cell>
          <cell r="E11343" t="str">
            <v>no</v>
          </cell>
          <cell r="F11343" t="str">
            <v>yes</v>
          </cell>
        </row>
        <row r="11344">
          <cell r="A11344" t="str">
            <v>Icicle Creek Middle 05</v>
          </cell>
          <cell r="B11344" t="str">
            <v xml:space="preserve">Middle Icicle Creek </v>
          </cell>
          <cell r="C11344" t="str">
            <v>Wenatchee</v>
          </cell>
          <cell r="D11344" t="str">
            <v>no</v>
          </cell>
          <cell r="E11344" t="str">
            <v>no</v>
          </cell>
          <cell r="F11344" t="str">
            <v>yes</v>
          </cell>
        </row>
        <row r="11345">
          <cell r="A11345" t="str">
            <v>Icicle Creek Middle 06</v>
          </cell>
          <cell r="B11345" t="str">
            <v xml:space="preserve">Middle Icicle Creek </v>
          </cell>
          <cell r="C11345" t="str">
            <v>Wenatchee</v>
          </cell>
          <cell r="D11345" t="str">
            <v>no</v>
          </cell>
          <cell r="E11345" t="str">
            <v>no</v>
          </cell>
          <cell r="F11345" t="str">
            <v>yes</v>
          </cell>
        </row>
        <row r="11346">
          <cell r="A11346" t="str">
            <v>Icicle Creek Middle 07</v>
          </cell>
          <cell r="B11346" t="str">
            <v xml:space="preserve">Middle Icicle Creek </v>
          </cell>
          <cell r="C11346" t="str">
            <v>Wenatchee</v>
          </cell>
          <cell r="D11346" t="str">
            <v>no</v>
          </cell>
          <cell r="E11346" t="str">
            <v>no</v>
          </cell>
          <cell r="F11346" t="str">
            <v>yes</v>
          </cell>
        </row>
        <row r="11347">
          <cell r="A11347" t="str">
            <v>Icicle Creek Middle 08</v>
          </cell>
          <cell r="B11347" t="str">
            <v xml:space="preserve">Middle Icicle Creek </v>
          </cell>
          <cell r="C11347" t="str">
            <v>Wenatchee</v>
          </cell>
          <cell r="D11347" t="str">
            <v>no</v>
          </cell>
          <cell r="E11347" t="str">
            <v>no</v>
          </cell>
          <cell r="F11347" t="str">
            <v>yes</v>
          </cell>
        </row>
        <row r="11348">
          <cell r="A11348" t="str">
            <v>Icicle Creek Middle 09</v>
          </cell>
          <cell r="B11348" t="str">
            <v xml:space="preserve">Middle Icicle Creek </v>
          </cell>
          <cell r="C11348" t="str">
            <v>Wenatchee</v>
          </cell>
          <cell r="D11348" t="str">
            <v>no</v>
          </cell>
          <cell r="E11348" t="str">
            <v>no</v>
          </cell>
          <cell r="F11348" t="str">
            <v>yes</v>
          </cell>
        </row>
        <row r="11349">
          <cell r="A11349" t="str">
            <v>Icicle Creek Middle 10</v>
          </cell>
          <cell r="B11349" t="str">
            <v xml:space="preserve">Middle Icicle Creek </v>
          </cell>
          <cell r="C11349" t="str">
            <v>Wenatchee</v>
          </cell>
          <cell r="D11349" t="str">
            <v>no</v>
          </cell>
          <cell r="E11349" t="str">
            <v>no</v>
          </cell>
          <cell r="F11349" t="str">
            <v>yes</v>
          </cell>
        </row>
        <row r="11350">
          <cell r="A11350" t="str">
            <v>Icicle Creek Middle 11</v>
          </cell>
          <cell r="B11350" t="str">
            <v xml:space="preserve">Upper Icicle Creek </v>
          </cell>
          <cell r="C11350" t="str">
            <v>Wenatchee</v>
          </cell>
          <cell r="D11350" t="str">
            <v>no</v>
          </cell>
          <cell r="E11350" t="str">
            <v>no</v>
          </cell>
          <cell r="F11350" t="str">
            <v>yes</v>
          </cell>
        </row>
        <row r="11351">
          <cell r="A11351" t="str">
            <v>Icicle Creek Upper 01</v>
          </cell>
          <cell r="B11351" t="str">
            <v xml:space="preserve">Upper Icicle Creek </v>
          </cell>
          <cell r="C11351" t="str">
            <v>Wenatchee</v>
          </cell>
          <cell r="D11351" t="str">
            <v>no</v>
          </cell>
          <cell r="E11351" t="str">
            <v>no</v>
          </cell>
          <cell r="F11351" t="str">
            <v>yes</v>
          </cell>
        </row>
        <row r="11352">
          <cell r="A11352" t="str">
            <v>Icicle Creek Upper 02</v>
          </cell>
          <cell r="B11352" t="str">
            <v xml:space="preserve">Upper Icicle Creek </v>
          </cell>
          <cell r="C11352" t="str">
            <v>Wenatchee</v>
          </cell>
          <cell r="D11352" t="str">
            <v>no</v>
          </cell>
          <cell r="E11352" t="str">
            <v>no</v>
          </cell>
          <cell r="F11352" t="str">
            <v>yes</v>
          </cell>
        </row>
        <row r="11353">
          <cell r="A11353" t="str">
            <v>Icicle Creek Upper 03</v>
          </cell>
          <cell r="B11353" t="str">
            <v xml:space="preserve">Upper Icicle Creek </v>
          </cell>
          <cell r="C11353" t="str">
            <v>Wenatchee</v>
          </cell>
          <cell r="D11353" t="str">
            <v>no</v>
          </cell>
          <cell r="E11353" t="str">
            <v>no</v>
          </cell>
          <cell r="F11353" t="str">
            <v>yes</v>
          </cell>
        </row>
        <row r="11354">
          <cell r="A11354" t="str">
            <v>Icicle Creek Upper 04</v>
          </cell>
          <cell r="B11354" t="str">
            <v xml:space="preserve">Upper Icicle Creek </v>
          </cell>
          <cell r="C11354" t="str">
            <v>Wenatchee</v>
          </cell>
          <cell r="D11354" t="str">
            <v>no</v>
          </cell>
          <cell r="E11354" t="str">
            <v>no</v>
          </cell>
          <cell r="F11354" t="str">
            <v>yes</v>
          </cell>
        </row>
        <row r="11355">
          <cell r="A11355" t="str">
            <v>Icicle Creek Upper 05</v>
          </cell>
          <cell r="B11355" t="str">
            <v xml:space="preserve">Upper Icicle Creek </v>
          </cell>
          <cell r="C11355" t="str">
            <v>Wenatchee</v>
          </cell>
          <cell r="D11355" t="str">
            <v>no</v>
          </cell>
          <cell r="E11355" t="str">
            <v>no</v>
          </cell>
          <cell r="F11355" t="str">
            <v>no</v>
          </cell>
        </row>
        <row r="11356">
          <cell r="A11356" t="str">
            <v>Indian Creek 01</v>
          </cell>
          <cell r="B11356" t="str">
            <v xml:space="preserve">Tillicum Creek </v>
          </cell>
          <cell r="C11356" t="str">
            <v>Entiat</v>
          </cell>
          <cell r="D11356" t="str">
            <v>no</v>
          </cell>
          <cell r="E11356" t="str">
            <v>yes</v>
          </cell>
          <cell r="F11356" t="str">
            <v>no</v>
          </cell>
        </row>
        <row r="11357">
          <cell r="A11357" t="str">
            <v>Ingalls Creek 01</v>
          </cell>
          <cell r="B11357" t="str">
            <v xml:space="preserve">Upper Peshastin Creek </v>
          </cell>
          <cell r="C11357" t="str">
            <v>Wenatchee</v>
          </cell>
          <cell r="D11357" t="str">
            <v>yes</v>
          </cell>
          <cell r="E11357" t="str">
            <v>yes</v>
          </cell>
          <cell r="F11357" t="str">
            <v>yes</v>
          </cell>
        </row>
        <row r="11358">
          <cell r="A11358" t="str">
            <v>Ingalls Creek 02</v>
          </cell>
          <cell r="B11358" t="str">
            <v xml:space="preserve">Ingalls Creek </v>
          </cell>
          <cell r="C11358" t="str">
            <v>Wenatchee</v>
          </cell>
          <cell r="D11358" t="str">
            <v>yes</v>
          </cell>
          <cell r="E11358" t="str">
            <v>yes</v>
          </cell>
          <cell r="F11358" t="str">
            <v>yes</v>
          </cell>
        </row>
        <row r="11359">
          <cell r="A11359" t="str">
            <v>Ingalls Creek 03</v>
          </cell>
          <cell r="B11359" t="str">
            <v xml:space="preserve">Ingalls Creek </v>
          </cell>
          <cell r="C11359" t="str">
            <v>Wenatchee</v>
          </cell>
          <cell r="D11359" t="str">
            <v>no</v>
          </cell>
          <cell r="E11359" t="str">
            <v>no</v>
          </cell>
          <cell r="F11359" t="str">
            <v>yes</v>
          </cell>
        </row>
        <row r="11360">
          <cell r="A11360" t="str">
            <v>Jack Creek 01</v>
          </cell>
          <cell r="B11360" t="str">
            <v xml:space="preserve">Jack Creek </v>
          </cell>
          <cell r="C11360" t="str">
            <v>Wenatchee</v>
          </cell>
          <cell r="D11360" t="str">
            <v>no</v>
          </cell>
          <cell r="E11360" t="str">
            <v>no</v>
          </cell>
          <cell r="F11360" t="str">
            <v>yes</v>
          </cell>
        </row>
        <row r="11361">
          <cell r="A11361" t="str">
            <v>Johnson Creek 01</v>
          </cell>
          <cell r="B11361" t="str">
            <v>Johnson Creek</v>
          </cell>
          <cell r="C11361" t="str">
            <v>Okanogan</v>
          </cell>
          <cell r="D11361" t="str">
            <v>no</v>
          </cell>
          <cell r="E11361" t="str">
            <v>yes</v>
          </cell>
          <cell r="F11361" t="str">
            <v>no</v>
          </cell>
        </row>
        <row r="11362">
          <cell r="A11362" t="str">
            <v>Johnson Creek 02</v>
          </cell>
          <cell r="B11362" t="str">
            <v>Johnson Creek</v>
          </cell>
          <cell r="C11362" t="str">
            <v>Okanogan</v>
          </cell>
          <cell r="D11362" t="str">
            <v>no</v>
          </cell>
          <cell r="E11362" t="str">
            <v>yes</v>
          </cell>
          <cell r="F11362" t="str">
            <v>no</v>
          </cell>
        </row>
        <row r="11363">
          <cell r="A11363" t="str">
            <v>Johnson Creek 03</v>
          </cell>
          <cell r="B11363" t="str">
            <v>Johnson Creek</v>
          </cell>
          <cell r="C11363" t="str">
            <v>Okanogan</v>
          </cell>
          <cell r="D11363" t="str">
            <v>no</v>
          </cell>
          <cell r="E11363" t="str">
            <v>yes</v>
          </cell>
          <cell r="F11363" t="str">
            <v>no</v>
          </cell>
        </row>
        <row r="11364">
          <cell r="A11364" t="str">
            <v>Johnson Creek 04</v>
          </cell>
          <cell r="B11364" t="str">
            <v>Johnson Creek</v>
          </cell>
          <cell r="C11364" t="str">
            <v>Okanogan</v>
          </cell>
          <cell r="D11364" t="str">
            <v>no</v>
          </cell>
          <cell r="E11364" t="str">
            <v>yes</v>
          </cell>
          <cell r="F11364" t="str">
            <v>no</v>
          </cell>
        </row>
        <row r="11365">
          <cell r="A11365" t="str">
            <v>Johnson Creek 05</v>
          </cell>
          <cell r="B11365" t="str">
            <v>Johnson Creek</v>
          </cell>
          <cell r="C11365" t="str">
            <v>Okanogan</v>
          </cell>
          <cell r="D11365" t="str">
            <v>no</v>
          </cell>
          <cell r="E11365" t="str">
            <v>yes</v>
          </cell>
          <cell r="F11365" t="str">
            <v>no</v>
          </cell>
        </row>
        <row r="11366">
          <cell r="A11366" t="str">
            <v>Johnson Creek 06</v>
          </cell>
          <cell r="B11366" t="str">
            <v>Johnson Creek</v>
          </cell>
          <cell r="C11366" t="str">
            <v>Okanogan</v>
          </cell>
          <cell r="D11366" t="str">
            <v>no</v>
          </cell>
          <cell r="E11366" t="str">
            <v>yes</v>
          </cell>
          <cell r="F11366" t="str">
            <v>no</v>
          </cell>
        </row>
        <row r="11367">
          <cell r="A11367" t="str">
            <v>Johnson Creek 07</v>
          </cell>
          <cell r="B11367" t="str">
            <v>Johnson Creek</v>
          </cell>
          <cell r="C11367" t="str">
            <v>Okanogan</v>
          </cell>
          <cell r="D11367" t="str">
            <v>no</v>
          </cell>
          <cell r="E11367" t="str">
            <v>yes</v>
          </cell>
          <cell r="F11367" t="str">
            <v>no</v>
          </cell>
        </row>
        <row r="11368">
          <cell r="A11368" t="str">
            <v>Johnson Creek 08</v>
          </cell>
          <cell r="B11368" t="str">
            <v>Johnson Creek</v>
          </cell>
          <cell r="C11368" t="str">
            <v>Okanogan</v>
          </cell>
          <cell r="D11368" t="str">
            <v>no</v>
          </cell>
          <cell r="E11368" t="str">
            <v>yes</v>
          </cell>
          <cell r="F11368" t="str">
            <v>no</v>
          </cell>
        </row>
        <row r="11369">
          <cell r="A11369" t="str">
            <v>Kahler Creek 01</v>
          </cell>
          <cell r="B11369" t="str">
            <v xml:space="preserve">Lower Nason Creek </v>
          </cell>
          <cell r="C11369" t="str">
            <v>Wenatchee</v>
          </cell>
          <cell r="D11369" t="str">
            <v>yes</v>
          </cell>
          <cell r="E11369" t="str">
            <v>yes</v>
          </cell>
          <cell r="F11369" t="str">
            <v>no</v>
          </cell>
        </row>
        <row r="11370">
          <cell r="A11370" t="str">
            <v>Kloochman Creek 01</v>
          </cell>
          <cell r="B11370" t="str">
            <v xml:space="preserve">Tillicum Creek </v>
          </cell>
          <cell r="C11370" t="str">
            <v>Entiat</v>
          </cell>
          <cell r="D11370" t="str">
            <v>no</v>
          </cell>
          <cell r="E11370" t="str">
            <v>yes</v>
          </cell>
          <cell r="F11370" t="str">
            <v>no</v>
          </cell>
        </row>
        <row r="11371">
          <cell r="A11371" t="str">
            <v>Lake Creek Entiat 01</v>
          </cell>
          <cell r="B11371" t="str">
            <v>Entiat River-Lake Creek</v>
          </cell>
          <cell r="C11371" t="str">
            <v>Entiat</v>
          </cell>
          <cell r="D11371" t="str">
            <v>no</v>
          </cell>
          <cell r="E11371" t="str">
            <v>no</v>
          </cell>
          <cell r="F11371" t="str">
            <v>yes</v>
          </cell>
        </row>
        <row r="11372">
          <cell r="A11372" t="str">
            <v>Lake Creek Methow 01</v>
          </cell>
          <cell r="B11372" t="str">
            <v>Lake Creek (Methow)</v>
          </cell>
          <cell r="C11372" t="str">
            <v>Methow</v>
          </cell>
          <cell r="D11372" t="str">
            <v>yes</v>
          </cell>
          <cell r="E11372" t="str">
            <v>yes</v>
          </cell>
          <cell r="F11372" t="str">
            <v>yes</v>
          </cell>
        </row>
        <row r="11373">
          <cell r="A11373" t="str">
            <v>Lake Creek Methow 02</v>
          </cell>
          <cell r="B11373" t="str">
            <v>Lake Creek (Methow)</v>
          </cell>
          <cell r="C11373" t="str">
            <v>Methow</v>
          </cell>
          <cell r="D11373" t="str">
            <v>no</v>
          </cell>
          <cell r="E11373" t="str">
            <v>yes</v>
          </cell>
          <cell r="F11373" t="str">
            <v>yes</v>
          </cell>
        </row>
        <row r="11374">
          <cell r="A11374" t="str">
            <v>Lake Creek Methow 03</v>
          </cell>
          <cell r="B11374" t="str">
            <v>Lake Creek (Methow)</v>
          </cell>
          <cell r="C11374" t="str">
            <v>Methow</v>
          </cell>
          <cell r="D11374" t="str">
            <v>no</v>
          </cell>
          <cell r="E11374" t="str">
            <v>yes</v>
          </cell>
          <cell r="F11374" t="str">
            <v>yes</v>
          </cell>
        </row>
        <row r="11375">
          <cell r="A11375" t="str">
            <v>Lake Creek Methow 04</v>
          </cell>
          <cell r="B11375" t="str">
            <v>Lake Creek (Methow)</v>
          </cell>
          <cell r="C11375" t="str">
            <v>Methow</v>
          </cell>
          <cell r="D11375" t="str">
            <v>no</v>
          </cell>
          <cell r="E11375" t="str">
            <v>yes</v>
          </cell>
          <cell r="F11375" t="str">
            <v>yes</v>
          </cell>
        </row>
        <row r="11376">
          <cell r="A11376" t="str">
            <v>Lake Creek Methow 05</v>
          </cell>
          <cell r="B11376" t="str">
            <v>Lake Creek (Methow)</v>
          </cell>
          <cell r="C11376" t="str">
            <v>Methow</v>
          </cell>
          <cell r="D11376" t="str">
            <v>no</v>
          </cell>
          <cell r="E11376" t="str">
            <v>yes</v>
          </cell>
          <cell r="F11376" t="str">
            <v>yes</v>
          </cell>
        </row>
        <row r="11377">
          <cell r="A11377" t="str">
            <v>Lake Creek Methow 06</v>
          </cell>
          <cell r="B11377" t="str">
            <v>Lake Creek (Methow)</v>
          </cell>
          <cell r="C11377" t="str">
            <v>Methow</v>
          </cell>
          <cell r="D11377" t="str">
            <v>no</v>
          </cell>
          <cell r="E11377" t="str">
            <v>yes</v>
          </cell>
          <cell r="F11377" t="str">
            <v>yes</v>
          </cell>
        </row>
        <row r="11378">
          <cell r="A11378" t="str">
            <v>Lake Wenatchee 01</v>
          </cell>
          <cell r="B11378" t="str">
            <v xml:space="preserve">Lake Wenatchee </v>
          </cell>
          <cell r="C11378" t="str">
            <v>Wenatchee</v>
          </cell>
          <cell r="D11378" t="str">
            <v>yes</v>
          </cell>
          <cell r="E11378" t="str">
            <v>yes</v>
          </cell>
          <cell r="F11378" t="str">
            <v>yes</v>
          </cell>
        </row>
        <row r="11379">
          <cell r="A11379" t="str">
            <v>Larsen Creek 01</v>
          </cell>
          <cell r="B11379" t="str">
            <v xml:space="preserve">Lower Peshastin Creek </v>
          </cell>
          <cell r="C11379" t="str">
            <v>Wenatchee</v>
          </cell>
          <cell r="D11379" t="str">
            <v>no</v>
          </cell>
          <cell r="E11379" t="str">
            <v>no</v>
          </cell>
          <cell r="F11379" t="str">
            <v>no</v>
          </cell>
        </row>
        <row r="11380">
          <cell r="A11380" t="str">
            <v>Leland Creek 01</v>
          </cell>
          <cell r="B11380" t="str">
            <v xml:space="preserve">Upper Icicle Creek </v>
          </cell>
          <cell r="C11380" t="str">
            <v>Wenatchee</v>
          </cell>
          <cell r="D11380" t="str">
            <v>no</v>
          </cell>
          <cell r="E11380" t="str">
            <v>no</v>
          </cell>
          <cell r="F11380" t="str">
            <v>yes</v>
          </cell>
        </row>
        <row r="11381">
          <cell r="A11381" t="str">
            <v>Leland Creek 02</v>
          </cell>
          <cell r="B11381" t="str">
            <v xml:space="preserve">Upper Icicle Creek </v>
          </cell>
          <cell r="C11381" t="str">
            <v>Wenatchee</v>
          </cell>
          <cell r="D11381" t="str">
            <v>no</v>
          </cell>
          <cell r="E11381" t="str">
            <v>no</v>
          </cell>
          <cell r="F11381" t="str">
            <v>yes</v>
          </cell>
        </row>
        <row r="11382">
          <cell r="A11382" t="str">
            <v>Leland Creek 03</v>
          </cell>
          <cell r="B11382" t="str">
            <v xml:space="preserve">Upper Icicle Creek </v>
          </cell>
          <cell r="C11382" t="str">
            <v>Wenatchee</v>
          </cell>
          <cell r="D11382" t="str">
            <v>no</v>
          </cell>
          <cell r="E11382" t="str">
            <v>no</v>
          </cell>
          <cell r="F11382" t="str">
            <v>yes</v>
          </cell>
        </row>
        <row r="11383">
          <cell r="A11383" t="str">
            <v>Leland Creek 04</v>
          </cell>
          <cell r="B11383" t="str">
            <v xml:space="preserve">Upper Icicle Creek </v>
          </cell>
          <cell r="C11383" t="str">
            <v>Wenatchee</v>
          </cell>
          <cell r="D11383" t="str">
            <v>no</v>
          </cell>
          <cell r="E11383" t="str">
            <v>no</v>
          </cell>
          <cell r="F11383" t="str">
            <v>yes</v>
          </cell>
        </row>
        <row r="11384">
          <cell r="A11384" t="str">
            <v>Libby Creek 01</v>
          </cell>
          <cell r="B11384" t="str">
            <v xml:space="preserve">Libby Creek </v>
          </cell>
          <cell r="C11384" t="str">
            <v>Methow</v>
          </cell>
          <cell r="D11384" t="str">
            <v>yes</v>
          </cell>
          <cell r="E11384" t="str">
            <v>yes</v>
          </cell>
          <cell r="F11384" t="str">
            <v>yes</v>
          </cell>
        </row>
        <row r="11385">
          <cell r="A11385" t="str">
            <v>Libby Creek 02</v>
          </cell>
          <cell r="B11385" t="str">
            <v xml:space="preserve">Libby Creek </v>
          </cell>
          <cell r="C11385" t="str">
            <v>Methow</v>
          </cell>
          <cell r="D11385" t="str">
            <v>yes</v>
          </cell>
          <cell r="E11385" t="str">
            <v>yes</v>
          </cell>
          <cell r="F11385" t="str">
            <v>yes</v>
          </cell>
        </row>
        <row r="11386">
          <cell r="A11386" t="str">
            <v>Libby Creek 03</v>
          </cell>
          <cell r="B11386" t="str">
            <v xml:space="preserve">Libby Creek </v>
          </cell>
          <cell r="C11386" t="str">
            <v>Methow</v>
          </cell>
          <cell r="D11386" t="str">
            <v>yes</v>
          </cell>
          <cell r="E11386" t="str">
            <v>yes</v>
          </cell>
          <cell r="F11386" t="str">
            <v>yes</v>
          </cell>
        </row>
        <row r="11387">
          <cell r="A11387" t="str">
            <v>Libby Creek 04</v>
          </cell>
          <cell r="B11387" t="str">
            <v xml:space="preserve">Libby Creek </v>
          </cell>
          <cell r="C11387" t="str">
            <v>Methow</v>
          </cell>
          <cell r="D11387" t="str">
            <v>yes</v>
          </cell>
          <cell r="E11387" t="str">
            <v>yes</v>
          </cell>
          <cell r="F11387" t="str">
            <v>yes</v>
          </cell>
        </row>
        <row r="11388">
          <cell r="A11388" t="str">
            <v>Libby Creek 05</v>
          </cell>
          <cell r="B11388" t="str">
            <v xml:space="preserve">Libby Creek </v>
          </cell>
          <cell r="C11388" t="str">
            <v>Methow</v>
          </cell>
          <cell r="D11388" t="str">
            <v>yes</v>
          </cell>
          <cell r="E11388" t="str">
            <v>yes</v>
          </cell>
          <cell r="F11388" t="str">
            <v>yes</v>
          </cell>
        </row>
        <row r="11389">
          <cell r="A11389" t="str">
            <v>Libby Creek 06</v>
          </cell>
          <cell r="B11389" t="str">
            <v xml:space="preserve">Libby Creek </v>
          </cell>
          <cell r="C11389" t="str">
            <v>Methow</v>
          </cell>
          <cell r="D11389" t="str">
            <v>yes</v>
          </cell>
          <cell r="E11389" t="str">
            <v>yes</v>
          </cell>
          <cell r="F11389" t="str">
            <v>yes</v>
          </cell>
        </row>
        <row r="11390">
          <cell r="A11390" t="str">
            <v>Libby Creek 07</v>
          </cell>
          <cell r="B11390" t="str">
            <v xml:space="preserve">Libby Creek </v>
          </cell>
          <cell r="C11390" t="str">
            <v>Methow</v>
          </cell>
          <cell r="D11390" t="str">
            <v>yes</v>
          </cell>
          <cell r="E11390" t="str">
            <v>yes</v>
          </cell>
          <cell r="F11390" t="str">
            <v>yes</v>
          </cell>
        </row>
        <row r="11391">
          <cell r="A11391" t="str">
            <v>Libby Creek North Fork 01</v>
          </cell>
          <cell r="B11391" t="str">
            <v xml:space="preserve">Libby Creek </v>
          </cell>
          <cell r="C11391" t="str">
            <v>Methow</v>
          </cell>
          <cell r="D11391" t="str">
            <v>no</v>
          </cell>
          <cell r="E11391" t="str">
            <v>no</v>
          </cell>
          <cell r="F11391" t="str">
            <v>no</v>
          </cell>
        </row>
        <row r="11392">
          <cell r="A11392" t="str">
            <v>Libby Creek North Fork 02</v>
          </cell>
          <cell r="B11392" t="str">
            <v xml:space="preserve">Libby Creek </v>
          </cell>
          <cell r="C11392" t="str">
            <v>Methow</v>
          </cell>
          <cell r="D11392" t="str">
            <v>no</v>
          </cell>
          <cell r="E11392" t="str">
            <v>no</v>
          </cell>
          <cell r="F11392" t="str">
            <v>no</v>
          </cell>
        </row>
        <row r="11393">
          <cell r="A11393" t="str">
            <v>Libby Creek South Fork 01</v>
          </cell>
          <cell r="B11393" t="str">
            <v xml:space="preserve">Libby Creek </v>
          </cell>
          <cell r="C11393" t="str">
            <v>Methow</v>
          </cell>
          <cell r="D11393" t="str">
            <v>no</v>
          </cell>
          <cell r="E11393" t="str">
            <v>no</v>
          </cell>
          <cell r="F11393" t="str">
            <v>no</v>
          </cell>
        </row>
        <row r="11394">
          <cell r="A11394" t="str">
            <v>Libby Creek South Fork 02</v>
          </cell>
          <cell r="B11394" t="str">
            <v xml:space="preserve">Libby Creek </v>
          </cell>
          <cell r="C11394" t="str">
            <v>Methow</v>
          </cell>
          <cell r="D11394" t="str">
            <v>no</v>
          </cell>
          <cell r="E11394" t="str">
            <v>no</v>
          </cell>
          <cell r="F11394" t="str">
            <v>no</v>
          </cell>
        </row>
        <row r="11395">
          <cell r="A11395" t="str">
            <v>Little Boulder Creek 01</v>
          </cell>
          <cell r="B11395" t="str">
            <v>Methow River-Fawn Creek</v>
          </cell>
          <cell r="C11395" t="str">
            <v>Methow</v>
          </cell>
          <cell r="D11395" t="str">
            <v>no</v>
          </cell>
          <cell r="E11395" t="str">
            <v>yes</v>
          </cell>
          <cell r="F11395" t="str">
            <v>no</v>
          </cell>
        </row>
        <row r="11396">
          <cell r="A11396" t="str">
            <v>Little Bridge Creek 01</v>
          </cell>
          <cell r="B11396" t="str">
            <v xml:space="preserve">Little Bridge Creek </v>
          </cell>
          <cell r="C11396" t="str">
            <v>Methow</v>
          </cell>
          <cell r="D11396" t="str">
            <v>no</v>
          </cell>
          <cell r="E11396" t="str">
            <v>no</v>
          </cell>
          <cell r="F11396" t="str">
            <v>no</v>
          </cell>
        </row>
        <row r="11397">
          <cell r="A11397" t="str">
            <v>Little Bridge Creek 02</v>
          </cell>
          <cell r="B11397" t="str">
            <v xml:space="preserve">Little Bridge Creek </v>
          </cell>
          <cell r="C11397" t="str">
            <v>Methow</v>
          </cell>
          <cell r="D11397" t="str">
            <v>yes</v>
          </cell>
          <cell r="E11397" t="str">
            <v>yes</v>
          </cell>
          <cell r="F11397" t="str">
            <v>yes</v>
          </cell>
        </row>
        <row r="11398">
          <cell r="A11398" t="str">
            <v>Little Bridge Creek 03</v>
          </cell>
          <cell r="B11398" t="str">
            <v xml:space="preserve">Little Bridge Creek </v>
          </cell>
          <cell r="C11398" t="str">
            <v>Methow</v>
          </cell>
          <cell r="D11398" t="str">
            <v>yes</v>
          </cell>
          <cell r="E11398" t="str">
            <v>yes</v>
          </cell>
          <cell r="F11398" t="str">
            <v>yes</v>
          </cell>
        </row>
        <row r="11399">
          <cell r="A11399" t="str">
            <v>Little Bridge Creek 04</v>
          </cell>
          <cell r="B11399" t="str">
            <v xml:space="preserve">Little Bridge Creek </v>
          </cell>
          <cell r="C11399" t="str">
            <v>Methow</v>
          </cell>
          <cell r="D11399" t="str">
            <v>yes</v>
          </cell>
          <cell r="E11399" t="str">
            <v>yes</v>
          </cell>
          <cell r="F11399" t="str">
            <v>yes</v>
          </cell>
        </row>
        <row r="11400">
          <cell r="A11400" t="str">
            <v>Little Bridge Creek 05</v>
          </cell>
          <cell r="B11400" t="str">
            <v xml:space="preserve">Little Bridge Creek </v>
          </cell>
          <cell r="C11400" t="str">
            <v>Methow</v>
          </cell>
          <cell r="D11400" t="str">
            <v>yes</v>
          </cell>
          <cell r="E11400" t="str">
            <v>yes</v>
          </cell>
          <cell r="F11400" t="str">
            <v>yes</v>
          </cell>
        </row>
        <row r="11401">
          <cell r="A11401" t="str">
            <v>Little Bridge Creek 06</v>
          </cell>
          <cell r="B11401" t="str">
            <v xml:space="preserve">Little Bridge Creek </v>
          </cell>
          <cell r="C11401" t="str">
            <v>Methow</v>
          </cell>
          <cell r="D11401" t="str">
            <v>yes</v>
          </cell>
          <cell r="E11401" t="str">
            <v>yes</v>
          </cell>
          <cell r="F11401" t="str">
            <v>yes</v>
          </cell>
        </row>
        <row r="11402">
          <cell r="A11402" t="str">
            <v>Little Camas Creek 01</v>
          </cell>
          <cell r="B11402" t="str">
            <v xml:space="preserve">Sand Creek </v>
          </cell>
          <cell r="C11402" t="str">
            <v>Wenatchee</v>
          </cell>
          <cell r="D11402" t="str">
            <v>no</v>
          </cell>
          <cell r="E11402" t="str">
            <v>yes</v>
          </cell>
          <cell r="F11402" t="str">
            <v>no</v>
          </cell>
        </row>
        <row r="11403">
          <cell r="A11403" t="str">
            <v>Little Giant Creek 01</v>
          </cell>
          <cell r="B11403" t="str">
            <v xml:space="preserve">Upper Chiwawa River </v>
          </cell>
          <cell r="C11403" t="str">
            <v>Wenatchee</v>
          </cell>
          <cell r="D11403" t="str">
            <v>no</v>
          </cell>
          <cell r="E11403" t="str">
            <v>yes</v>
          </cell>
          <cell r="F11403" t="str">
            <v>no</v>
          </cell>
        </row>
        <row r="11404">
          <cell r="A11404" t="str">
            <v>Little Slate Creek 01</v>
          </cell>
          <cell r="B11404" t="str">
            <v xml:space="preserve">Middle Twisp River </v>
          </cell>
          <cell r="C11404" t="str">
            <v>Methow</v>
          </cell>
          <cell r="D11404" t="str">
            <v>no</v>
          </cell>
          <cell r="E11404" t="str">
            <v>no</v>
          </cell>
          <cell r="F11404" t="str">
            <v>no</v>
          </cell>
        </row>
        <row r="11405">
          <cell r="A11405" t="str">
            <v>Little Wenatchee River Lower 01</v>
          </cell>
          <cell r="B11405" t="str">
            <v xml:space="preserve">Lower Little Wenatchee River </v>
          </cell>
          <cell r="C11405" t="str">
            <v>Wenatchee</v>
          </cell>
          <cell r="D11405" t="str">
            <v>yes</v>
          </cell>
          <cell r="E11405" t="str">
            <v>yes</v>
          </cell>
          <cell r="F11405" t="str">
            <v>yes</v>
          </cell>
        </row>
        <row r="11406">
          <cell r="A11406" t="str">
            <v>Little Wenatchee River Lower 02</v>
          </cell>
          <cell r="B11406" t="str">
            <v xml:space="preserve">Lower Little Wenatchee River </v>
          </cell>
          <cell r="C11406" t="str">
            <v>Wenatchee</v>
          </cell>
          <cell r="D11406" t="str">
            <v>yes</v>
          </cell>
          <cell r="E11406" t="str">
            <v>yes</v>
          </cell>
          <cell r="F11406" t="str">
            <v>yes</v>
          </cell>
        </row>
        <row r="11407">
          <cell r="A11407" t="str">
            <v>Little Wenatchee River Lower 03</v>
          </cell>
          <cell r="B11407" t="str">
            <v xml:space="preserve">Lower Little Wenatchee River </v>
          </cell>
          <cell r="C11407" t="str">
            <v>Wenatchee</v>
          </cell>
          <cell r="D11407" t="str">
            <v>yes</v>
          </cell>
          <cell r="E11407" t="str">
            <v>yes</v>
          </cell>
          <cell r="F11407" t="str">
            <v>yes</v>
          </cell>
        </row>
        <row r="11408">
          <cell r="A11408" t="str">
            <v>Little Wenatchee River Lower 04</v>
          </cell>
          <cell r="B11408" t="str">
            <v xml:space="preserve">Lower Little Wenatchee River </v>
          </cell>
          <cell r="C11408" t="str">
            <v>Wenatchee</v>
          </cell>
          <cell r="D11408" t="str">
            <v>yes</v>
          </cell>
          <cell r="E11408" t="str">
            <v>yes</v>
          </cell>
          <cell r="F11408" t="str">
            <v>yes</v>
          </cell>
        </row>
        <row r="11409">
          <cell r="A11409" t="str">
            <v>Little Wenatchee River Lower 05</v>
          </cell>
          <cell r="B11409" t="str">
            <v xml:space="preserve">Lower Little Wenatchee River </v>
          </cell>
          <cell r="C11409" t="str">
            <v>Wenatchee</v>
          </cell>
          <cell r="D11409" t="str">
            <v>yes</v>
          </cell>
          <cell r="E11409" t="str">
            <v>yes</v>
          </cell>
          <cell r="F11409" t="str">
            <v>yes</v>
          </cell>
        </row>
        <row r="11410">
          <cell r="A11410" t="str">
            <v>Little Wenatchee River Lower 06</v>
          </cell>
          <cell r="B11410" t="str">
            <v xml:space="preserve">Middle Little Wenatchee River </v>
          </cell>
          <cell r="C11410" t="str">
            <v>Wenatchee</v>
          </cell>
          <cell r="D11410" t="str">
            <v>no</v>
          </cell>
          <cell r="E11410" t="str">
            <v>no</v>
          </cell>
          <cell r="F11410" t="str">
            <v>yes</v>
          </cell>
        </row>
        <row r="11411">
          <cell r="A11411" t="str">
            <v>Little Wenatchee River Middle 01</v>
          </cell>
          <cell r="B11411" t="str">
            <v>Lake Creek (Wenatchee)</v>
          </cell>
          <cell r="C11411" t="str">
            <v>Wenatchee</v>
          </cell>
          <cell r="D11411" t="str">
            <v>no</v>
          </cell>
          <cell r="E11411" t="str">
            <v>no</v>
          </cell>
          <cell r="F11411" t="str">
            <v>yes</v>
          </cell>
        </row>
        <row r="11412">
          <cell r="A11412" t="str">
            <v>Little Wenatchee River Upper 01</v>
          </cell>
          <cell r="B11412" t="str">
            <v xml:space="preserve">Upper Little Wenatchee River </v>
          </cell>
          <cell r="C11412" t="str">
            <v>Wenatchee</v>
          </cell>
          <cell r="D11412" t="str">
            <v>no</v>
          </cell>
          <cell r="E11412" t="str">
            <v>no</v>
          </cell>
          <cell r="F11412" t="str">
            <v>yes</v>
          </cell>
        </row>
        <row r="11413">
          <cell r="A11413" t="str">
            <v>Little Wenatchee River Upper 02</v>
          </cell>
          <cell r="B11413" t="str">
            <v xml:space="preserve">Upper Little Wenatchee River </v>
          </cell>
          <cell r="C11413" t="str">
            <v>Wenatchee</v>
          </cell>
          <cell r="D11413" t="str">
            <v>no</v>
          </cell>
          <cell r="E11413" t="str">
            <v>no</v>
          </cell>
          <cell r="F11413" t="str">
            <v>no</v>
          </cell>
        </row>
        <row r="11414">
          <cell r="A11414" t="str">
            <v>Lost Creek 01</v>
          </cell>
          <cell r="B11414" t="str">
            <v xml:space="preserve">Lower Little Wenatchee River </v>
          </cell>
          <cell r="C11414" t="str">
            <v>Wenatchee</v>
          </cell>
          <cell r="D11414" t="str">
            <v>yes</v>
          </cell>
          <cell r="E11414" t="str">
            <v>no</v>
          </cell>
          <cell r="F11414" t="str">
            <v>no</v>
          </cell>
        </row>
        <row r="11415">
          <cell r="A11415" t="str">
            <v>Lost River Lower 01</v>
          </cell>
          <cell r="B11415" t="str">
            <v xml:space="preserve">Lower Lost River </v>
          </cell>
          <cell r="C11415" t="str">
            <v>Methow</v>
          </cell>
          <cell r="D11415" t="str">
            <v>yes</v>
          </cell>
          <cell r="E11415" t="str">
            <v>yes</v>
          </cell>
          <cell r="F11415" t="str">
            <v>yes</v>
          </cell>
        </row>
        <row r="11416">
          <cell r="A11416" t="str">
            <v>Lost River Lower 02</v>
          </cell>
          <cell r="B11416" t="str">
            <v xml:space="preserve">Lower Lost River </v>
          </cell>
          <cell r="C11416" t="str">
            <v>Methow</v>
          </cell>
          <cell r="D11416" t="str">
            <v>yes</v>
          </cell>
          <cell r="E11416" t="str">
            <v>yes</v>
          </cell>
          <cell r="F11416" t="str">
            <v>yes</v>
          </cell>
        </row>
        <row r="11417">
          <cell r="A11417" t="str">
            <v>Lost River Lower 03</v>
          </cell>
          <cell r="B11417" t="str">
            <v xml:space="preserve">Lower Lost River </v>
          </cell>
          <cell r="C11417" t="str">
            <v>Methow</v>
          </cell>
          <cell r="D11417" t="str">
            <v>yes</v>
          </cell>
          <cell r="E11417" t="str">
            <v>yes</v>
          </cell>
          <cell r="F11417" t="str">
            <v>yes</v>
          </cell>
        </row>
        <row r="11418">
          <cell r="A11418" t="str">
            <v>Lost River Lower 04</v>
          </cell>
          <cell r="B11418" t="str">
            <v xml:space="preserve">Lower Lost River </v>
          </cell>
          <cell r="C11418" t="str">
            <v>Methow</v>
          </cell>
          <cell r="D11418" t="str">
            <v>yes</v>
          </cell>
          <cell r="E11418" t="str">
            <v>yes</v>
          </cell>
          <cell r="F11418" t="str">
            <v>yes</v>
          </cell>
        </row>
        <row r="11419">
          <cell r="A11419" t="str">
            <v>Lost River Lower 05</v>
          </cell>
          <cell r="B11419" t="str">
            <v xml:space="preserve">Lower Lost River </v>
          </cell>
          <cell r="C11419" t="str">
            <v>Methow</v>
          </cell>
          <cell r="D11419" t="str">
            <v>yes</v>
          </cell>
          <cell r="E11419" t="str">
            <v>yes</v>
          </cell>
          <cell r="F11419" t="str">
            <v>yes</v>
          </cell>
        </row>
        <row r="11420">
          <cell r="A11420" t="str">
            <v>Lost River Lower 06</v>
          </cell>
          <cell r="B11420" t="str">
            <v xml:space="preserve">Lower Lost River </v>
          </cell>
          <cell r="C11420" t="str">
            <v>Methow</v>
          </cell>
          <cell r="D11420" t="str">
            <v>no</v>
          </cell>
          <cell r="E11420" t="str">
            <v>yes</v>
          </cell>
          <cell r="F11420" t="str">
            <v>yes</v>
          </cell>
        </row>
        <row r="11421">
          <cell r="A11421" t="str">
            <v>Lost River Lower 07</v>
          </cell>
          <cell r="B11421" t="str">
            <v xml:space="preserve">Upper Lost River </v>
          </cell>
          <cell r="C11421" t="str">
            <v>Methow</v>
          </cell>
          <cell r="D11421" t="str">
            <v>no</v>
          </cell>
          <cell r="E11421" t="str">
            <v>no</v>
          </cell>
          <cell r="F11421" t="str">
            <v>yes</v>
          </cell>
        </row>
        <row r="11422">
          <cell r="A11422" t="str">
            <v>Lost River Upper 01</v>
          </cell>
          <cell r="B11422" t="str">
            <v>Diamond Creek</v>
          </cell>
          <cell r="C11422" t="str">
            <v>Methow</v>
          </cell>
          <cell r="D11422" t="str">
            <v>no</v>
          </cell>
          <cell r="E11422" t="str">
            <v>no</v>
          </cell>
          <cell r="F11422" t="str">
            <v>yes</v>
          </cell>
        </row>
        <row r="11423">
          <cell r="A11423" t="str">
            <v>Lost River Upper 02</v>
          </cell>
          <cell r="B11423" t="str">
            <v>Diamond Creek</v>
          </cell>
          <cell r="C11423" t="str">
            <v>Methow</v>
          </cell>
          <cell r="D11423" t="str">
            <v>no</v>
          </cell>
          <cell r="E11423" t="str">
            <v>no</v>
          </cell>
          <cell r="F11423" t="str">
            <v>yes</v>
          </cell>
        </row>
        <row r="11424">
          <cell r="A11424" t="str">
            <v>Loup Loup Creek 01</v>
          </cell>
          <cell r="B11424" t="str">
            <v>Loup Loup Creek-Lower</v>
          </cell>
          <cell r="C11424" t="str">
            <v>Okanogan</v>
          </cell>
          <cell r="D11424" t="str">
            <v>no</v>
          </cell>
          <cell r="E11424" t="str">
            <v>yes</v>
          </cell>
          <cell r="F11424" t="str">
            <v>no</v>
          </cell>
        </row>
        <row r="11425">
          <cell r="A11425" t="str">
            <v>Loup Loup Creek 02</v>
          </cell>
          <cell r="B11425" t="str">
            <v>Loup Loup Creek-Lower</v>
          </cell>
          <cell r="C11425" t="str">
            <v>Okanogan</v>
          </cell>
          <cell r="D11425" t="str">
            <v>no</v>
          </cell>
          <cell r="E11425" t="str">
            <v>yes</v>
          </cell>
          <cell r="F11425" t="str">
            <v>no</v>
          </cell>
        </row>
        <row r="11426">
          <cell r="A11426" t="str">
            <v>Loup Loup Creek 03</v>
          </cell>
          <cell r="B11426" t="str">
            <v>Loup Loup Creek-Lower</v>
          </cell>
          <cell r="C11426" t="str">
            <v>Okanogan</v>
          </cell>
          <cell r="D11426" t="str">
            <v>no</v>
          </cell>
          <cell r="E11426" t="str">
            <v>yes</v>
          </cell>
          <cell r="F11426" t="str">
            <v>no</v>
          </cell>
        </row>
        <row r="11427">
          <cell r="A11427" t="str">
            <v>Loup Loup Creek 04</v>
          </cell>
          <cell r="B11427" t="str">
            <v>Loup Loup Creek-Lower</v>
          </cell>
          <cell r="C11427" t="str">
            <v>Okanogan</v>
          </cell>
          <cell r="D11427" t="str">
            <v>no</v>
          </cell>
          <cell r="E11427" t="str">
            <v>yes</v>
          </cell>
          <cell r="F11427" t="str">
            <v>no</v>
          </cell>
        </row>
        <row r="11428">
          <cell r="A11428" t="str">
            <v>Mad River Lower 01</v>
          </cell>
          <cell r="B11428" t="str">
            <v xml:space="preserve">Lower Mad River </v>
          </cell>
          <cell r="C11428" t="str">
            <v>Entiat</v>
          </cell>
          <cell r="D11428" t="str">
            <v>yes</v>
          </cell>
          <cell r="E11428" t="str">
            <v>yes</v>
          </cell>
          <cell r="F11428" t="str">
            <v>yes</v>
          </cell>
        </row>
        <row r="11429">
          <cell r="A11429" t="str">
            <v>Mad River Lower 02</v>
          </cell>
          <cell r="B11429" t="str">
            <v xml:space="preserve">Lower Mad River </v>
          </cell>
          <cell r="C11429" t="str">
            <v>Entiat</v>
          </cell>
          <cell r="D11429" t="str">
            <v>yes</v>
          </cell>
          <cell r="E11429" t="str">
            <v>yes</v>
          </cell>
          <cell r="F11429" t="str">
            <v>yes</v>
          </cell>
        </row>
        <row r="11430">
          <cell r="A11430" t="str">
            <v>Mad River Lower 03</v>
          </cell>
          <cell r="B11430" t="str">
            <v xml:space="preserve">Lower Mad River </v>
          </cell>
          <cell r="C11430" t="str">
            <v>Entiat</v>
          </cell>
          <cell r="D11430" t="str">
            <v>yes</v>
          </cell>
          <cell r="E11430" t="str">
            <v>yes</v>
          </cell>
          <cell r="F11430" t="str">
            <v>yes</v>
          </cell>
        </row>
        <row r="11431">
          <cell r="A11431" t="str">
            <v>Mad River Lower 04</v>
          </cell>
          <cell r="B11431" t="str">
            <v xml:space="preserve">Lower Mad River </v>
          </cell>
          <cell r="C11431" t="str">
            <v>Entiat</v>
          </cell>
          <cell r="D11431" t="str">
            <v>yes</v>
          </cell>
          <cell r="E11431" t="str">
            <v>yes</v>
          </cell>
          <cell r="F11431" t="str">
            <v>yes</v>
          </cell>
        </row>
        <row r="11432">
          <cell r="A11432" t="str">
            <v>Mad River Lower 05</v>
          </cell>
          <cell r="B11432" t="str">
            <v xml:space="preserve">Lower Mad River </v>
          </cell>
          <cell r="C11432" t="str">
            <v>Entiat</v>
          </cell>
          <cell r="D11432" t="str">
            <v>yes</v>
          </cell>
          <cell r="E11432" t="str">
            <v>yes</v>
          </cell>
          <cell r="F11432" t="str">
            <v>yes</v>
          </cell>
        </row>
        <row r="11433">
          <cell r="A11433" t="str">
            <v>Mad River Lower 06</v>
          </cell>
          <cell r="B11433" t="str">
            <v xml:space="preserve">Lower Mad River </v>
          </cell>
          <cell r="C11433" t="str">
            <v>Entiat</v>
          </cell>
          <cell r="D11433" t="str">
            <v>yes</v>
          </cell>
          <cell r="E11433" t="str">
            <v>yes</v>
          </cell>
          <cell r="F11433" t="str">
            <v>yes</v>
          </cell>
        </row>
        <row r="11434">
          <cell r="A11434" t="str">
            <v>Mad River Lower 07</v>
          </cell>
          <cell r="B11434" t="str">
            <v xml:space="preserve">Lower Mad River </v>
          </cell>
          <cell r="C11434" t="str">
            <v>Entiat</v>
          </cell>
          <cell r="D11434" t="str">
            <v>yes</v>
          </cell>
          <cell r="E11434" t="str">
            <v>yes</v>
          </cell>
          <cell r="F11434" t="str">
            <v>yes</v>
          </cell>
        </row>
        <row r="11435">
          <cell r="A11435" t="str">
            <v>Mad River Lower 08</v>
          </cell>
          <cell r="B11435" t="str">
            <v xml:space="preserve">Lower Mad River </v>
          </cell>
          <cell r="C11435" t="str">
            <v>Entiat</v>
          </cell>
          <cell r="D11435" t="str">
            <v>yes</v>
          </cell>
          <cell r="E11435" t="str">
            <v>yes</v>
          </cell>
          <cell r="F11435" t="str">
            <v>yes</v>
          </cell>
        </row>
        <row r="11436">
          <cell r="A11436" t="str">
            <v>Mad River Lower 09</v>
          </cell>
          <cell r="B11436" t="str">
            <v xml:space="preserve">Lower Mad River </v>
          </cell>
          <cell r="C11436" t="str">
            <v>Entiat</v>
          </cell>
          <cell r="D11436" t="str">
            <v>no</v>
          </cell>
          <cell r="E11436" t="str">
            <v>yes</v>
          </cell>
          <cell r="F11436" t="str">
            <v>yes</v>
          </cell>
        </row>
        <row r="11437">
          <cell r="A11437" t="str">
            <v>Mad River Lower 10</v>
          </cell>
          <cell r="B11437" t="str">
            <v xml:space="preserve">Lower Mad River </v>
          </cell>
          <cell r="C11437" t="str">
            <v>Entiat</v>
          </cell>
          <cell r="D11437" t="str">
            <v>no</v>
          </cell>
          <cell r="E11437" t="str">
            <v>yes</v>
          </cell>
          <cell r="F11437" t="str">
            <v>yes</v>
          </cell>
        </row>
        <row r="11438">
          <cell r="A11438" t="str">
            <v>Mad River Upper 01</v>
          </cell>
          <cell r="B11438" t="str">
            <v xml:space="preserve">Upper Mad River </v>
          </cell>
          <cell r="C11438" t="str">
            <v>Entiat</v>
          </cell>
          <cell r="D11438" t="str">
            <v>no</v>
          </cell>
          <cell r="E11438" t="str">
            <v>yes</v>
          </cell>
          <cell r="F11438" t="str">
            <v>yes</v>
          </cell>
        </row>
        <row r="11439">
          <cell r="A11439" t="str">
            <v>Mad River Upper 02</v>
          </cell>
          <cell r="B11439" t="str">
            <v xml:space="preserve">Upper Mad River </v>
          </cell>
          <cell r="C11439" t="str">
            <v>Entiat</v>
          </cell>
          <cell r="D11439" t="str">
            <v>no</v>
          </cell>
          <cell r="E11439" t="str">
            <v>yes</v>
          </cell>
          <cell r="F11439" t="str">
            <v>yes</v>
          </cell>
        </row>
        <row r="11440">
          <cell r="A11440" t="str">
            <v>Mad River Upper 03</v>
          </cell>
          <cell r="B11440" t="str">
            <v xml:space="preserve">Upper Mad River </v>
          </cell>
          <cell r="C11440" t="str">
            <v>Entiat</v>
          </cell>
          <cell r="D11440" t="str">
            <v>no</v>
          </cell>
          <cell r="E11440" t="str">
            <v>yes</v>
          </cell>
          <cell r="F11440" t="str">
            <v>yes</v>
          </cell>
        </row>
        <row r="11441">
          <cell r="A11441" t="str">
            <v>Mad River Upper 04</v>
          </cell>
          <cell r="B11441" t="str">
            <v xml:space="preserve">Upper Mad River </v>
          </cell>
          <cell r="C11441" t="str">
            <v>Entiat</v>
          </cell>
          <cell r="D11441" t="str">
            <v>no</v>
          </cell>
          <cell r="E11441" t="str">
            <v>yes</v>
          </cell>
          <cell r="F11441" t="str">
            <v>yes</v>
          </cell>
        </row>
        <row r="11442">
          <cell r="A11442" t="str">
            <v>Mad River Upper 05</v>
          </cell>
          <cell r="B11442" t="str">
            <v xml:space="preserve">Upper Mad River </v>
          </cell>
          <cell r="C11442" t="str">
            <v>Entiat</v>
          </cell>
          <cell r="D11442" t="str">
            <v>no</v>
          </cell>
          <cell r="E11442" t="str">
            <v>no</v>
          </cell>
          <cell r="F11442" t="str">
            <v>yes</v>
          </cell>
        </row>
        <row r="11443">
          <cell r="A11443" t="str">
            <v>Maple Creek 01</v>
          </cell>
          <cell r="B11443" t="str">
            <v xml:space="preserve">Upper Chiwawa River </v>
          </cell>
          <cell r="C11443" t="str">
            <v>Wenatchee</v>
          </cell>
          <cell r="D11443" t="str">
            <v>no</v>
          </cell>
          <cell r="E11443" t="str">
            <v>yes</v>
          </cell>
          <cell r="F11443" t="str">
            <v>no</v>
          </cell>
        </row>
        <row r="11444">
          <cell r="A11444" t="str">
            <v>Methow River Alder 01</v>
          </cell>
          <cell r="B11444" t="str">
            <v>Methow River-Alder Creek</v>
          </cell>
          <cell r="C11444" t="str">
            <v>Methow</v>
          </cell>
          <cell r="D11444" t="str">
            <v>yes</v>
          </cell>
          <cell r="E11444" t="str">
            <v>yes</v>
          </cell>
          <cell r="F11444" t="str">
            <v>yes</v>
          </cell>
        </row>
        <row r="11445">
          <cell r="A11445" t="str">
            <v>Methow River Alder 02</v>
          </cell>
          <cell r="B11445" t="str">
            <v>Methow River-Alder Creek</v>
          </cell>
          <cell r="C11445" t="str">
            <v>Methow</v>
          </cell>
          <cell r="D11445" t="str">
            <v>yes</v>
          </cell>
          <cell r="E11445" t="str">
            <v>yes</v>
          </cell>
          <cell r="F11445" t="str">
            <v>yes</v>
          </cell>
        </row>
        <row r="11446">
          <cell r="A11446" t="str">
            <v>Methow River Alder 03</v>
          </cell>
          <cell r="B11446" t="str">
            <v>Methow River-Alder Creek</v>
          </cell>
          <cell r="C11446" t="str">
            <v>Methow</v>
          </cell>
          <cell r="D11446" t="str">
            <v>yes</v>
          </cell>
          <cell r="E11446" t="str">
            <v>yes</v>
          </cell>
          <cell r="F11446" t="str">
            <v>yes</v>
          </cell>
        </row>
        <row r="11447">
          <cell r="A11447" t="str">
            <v>Methow River Alder 04</v>
          </cell>
          <cell r="B11447" t="str">
            <v>Methow River-Alder Creek</v>
          </cell>
          <cell r="C11447" t="str">
            <v>Methow</v>
          </cell>
          <cell r="D11447" t="str">
            <v>yes</v>
          </cell>
          <cell r="E11447" t="str">
            <v>yes</v>
          </cell>
          <cell r="F11447" t="str">
            <v>yes</v>
          </cell>
        </row>
        <row r="11448">
          <cell r="A11448" t="str">
            <v>Methow River Alder 05</v>
          </cell>
          <cell r="B11448" t="str">
            <v>Methow River-Alder Creek</v>
          </cell>
          <cell r="C11448" t="str">
            <v>Methow</v>
          </cell>
          <cell r="D11448" t="str">
            <v>yes</v>
          </cell>
          <cell r="E11448" t="str">
            <v>yes</v>
          </cell>
          <cell r="F11448" t="str">
            <v>yes</v>
          </cell>
        </row>
        <row r="11449">
          <cell r="A11449" t="str">
            <v>Methow River Alder 06</v>
          </cell>
          <cell r="B11449" t="str">
            <v>Methow River-Alder Creek</v>
          </cell>
          <cell r="C11449" t="str">
            <v>Methow</v>
          </cell>
          <cell r="D11449" t="str">
            <v>yes</v>
          </cell>
          <cell r="E11449" t="str">
            <v>yes</v>
          </cell>
          <cell r="F11449" t="str">
            <v>yes</v>
          </cell>
        </row>
        <row r="11450">
          <cell r="A11450" t="str">
            <v>Methow River Alder 07</v>
          </cell>
          <cell r="B11450" t="str">
            <v>Methow River-Alder Creek</v>
          </cell>
          <cell r="C11450" t="str">
            <v>Methow</v>
          </cell>
          <cell r="D11450" t="str">
            <v>yes</v>
          </cell>
          <cell r="E11450" t="str">
            <v>yes</v>
          </cell>
          <cell r="F11450" t="str">
            <v>yes</v>
          </cell>
        </row>
        <row r="11451">
          <cell r="A11451" t="str">
            <v>Methow River Alder 08</v>
          </cell>
          <cell r="B11451" t="str">
            <v>Methow River-Alder Creek</v>
          </cell>
          <cell r="C11451" t="str">
            <v>Methow</v>
          </cell>
          <cell r="D11451" t="str">
            <v>yes</v>
          </cell>
          <cell r="E11451" t="str">
            <v>yes</v>
          </cell>
          <cell r="F11451" t="str">
            <v>yes</v>
          </cell>
        </row>
        <row r="11452">
          <cell r="A11452" t="str">
            <v>Methow River Alta Coulee 01</v>
          </cell>
          <cell r="B11452" t="str">
            <v>Methow River-Alta Coulee</v>
          </cell>
          <cell r="C11452" t="str">
            <v>Methow</v>
          </cell>
          <cell r="D11452" t="str">
            <v>yes</v>
          </cell>
          <cell r="E11452" t="str">
            <v>yes</v>
          </cell>
          <cell r="F11452" t="str">
            <v>yes</v>
          </cell>
        </row>
        <row r="11453">
          <cell r="A11453" t="str">
            <v>Methow River Alta Coulee 02</v>
          </cell>
          <cell r="B11453" t="str">
            <v>Methow River-Alta Coulee</v>
          </cell>
          <cell r="C11453" t="str">
            <v>Methow</v>
          </cell>
          <cell r="D11453" t="str">
            <v>yes</v>
          </cell>
          <cell r="E11453" t="str">
            <v>yes</v>
          </cell>
          <cell r="F11453" t="str">
            <v>yes</v>
          </cell>
        </row>
        <row r="11454">
          <cell r="A11454" t="str">
            <v>Methow River Alta Coulee 03</v>
          </cell>
          <cell r="B11454" t="str">
            <v>Methow River-Alta Coulee</v>
          </cell>
          <cell r="C11454" t="str">
            <v>Methow</v>
          </cell>
          <cell r="D11454" t="str">
            <v>yes</v>
          </cell>
          <cell r="E11454" t="str">
            <v>yes</v>
          </cell>
          <cell r="F11454" t="str">
            <v>yes</v>
          </cell>
        </row>
        <row r="11455">
          <cell r="A11455" t="str">
            <v>Methow River Alta Coulee 04</v>
          </cell>
          <cell r="B11455" t="str">
            <v>Methow River-Alta Coulee</v>
          </cell>
          <cell r="C11455" t="str">
            <v>Methow</v>
          </cell>
          <cell r="D11455" t="str">
            <v>yes</v>
          </cell>
          <cell r="E11455" t="str">
            <v>yes</v>
          </cell>
          <cell r="F11455" t="str">
            <v>yes</v>
          </cell>
        </row>
        <row r="11456">
          <cell r="A11456" t="str">
            <v>Methow River Alta Coulee 05</v>
          </cell>
          <cell r="B11456" t="str">
            <v>Methow River-Alta Coulee</v>
          </cell>
          <cell r="C11456" t="str">
            <v>Methow</v>
          </cell>
          <cell r="D11456" t="str">
            <v>yes</v>
          </cell>
          <cell r="E11456" t="str">
            <v>yes</v>
          </cell>
          <cell r="F11456" t="str">
            <v>yes</v>
          </cell>
        </row>
        <row r="11457">
          <cell r="A11457" t="str">
            <v>Methow River Alta Coulee 06</v>
          </cell>
          <cell r="B11457" t="str">
            <v>Methow River-Alta Coulee</v>
          </cell>
          <cell r="C11457" t="str">
            <v>Methow</v>
          </cell>
          <cell r="D11457" t="str">
            <v>yes</v>
          </cell>
          <cell r="E11457" t="str">
            <v>yes</v>
          </cell>
          <cell r="F11457" t="str">
            <v>yes</v>
          </cell>
        </row>
        <row r="11458">
          <cell r="A11458" t="str">
            <v>Methow River Fawn 01</v>
          </cell>
          <cell r="B11458" t="str">
            <v>Methow River-Fawn Creek</v>
          </cell>
          <cell r="C11458" t="str">
            <v>Methow</v>
          </cell>
          <cell r="D11458" t="str">
            <v>yes</v>
          </cell>
          <cell r="E11458" t="str">
            <v>yes</v>
          </cell>
          <cell r="F11458" t="str">
            <v>yes</v>
          </cell>
        </row>
        <row r="11459">
          <cell r="A11459" t="str">
            <v>Methow River Fawn 02</v>
          </cell>
          <cell r="B11459" t="str">
            <v>Methow River-Fawn Creek</v>
          </cell>
          <cell r="C11459" t="str">
            <v>Methow</v>
          </cell>
          <cell r="D11459" t="str">
            <v>yes</v>
          </cell>
          <cell r="E11459" t="str">
            <v>yes</v>
          </cell>
          <cell r="F11459" t="str">
            <v>yes</v>
          </cell>
        </row>
        <row r="11460">
          <cell r="A11460" t="str">
            <v>Methow River Fawn 03</v>
          </cell>
          <cell r="B11460" t="str">
            <v>Methow River-Fawn Creek</v>
          </cell>
          <cell r="C11460" t="str">
            <v>Methow</v>
          </cell>
          <cell r="D11460" t="str">
            <v>yes</v>
          </cell>
          <cell r="E11460" t="str">
            <v>yes</v>
          </cell>
          <cell r="F11460" t="str">
            <v>yes</v>
          </cell>
        </row>
        <row r="11461">
          <cell r="A11461" t="str">
            <v>Methow River Fawn 04</v>
          </cell>
          <cell r="B11461" t="str">
            <v>Methow River-Fawn Creek</v>
          </cell>
          <cell r="C11461" t="str">
            <v>Methow</v>
          </cell>
          <cell r="D11461" t="str">
            <v>yes</v>
          </cell>
          <cell r="E11461" t="str">
            <v>yes</v>
          </cell>
          <cell r="F11461" t="str">
            <v>yes</v>
          </cell>
        </row>
        <row r="11462">
          <cell r="A11462" t="str">
            <v>Methow River Fawn 05</v>
          </cell>
          <cell r="B11462" t="str">
            <v>Methow River-Fawn Creek</v>
          </cell>
          <cell r="C11462" t="str">
            <v>Methow</v>
          </cell>
          <cell r="D11462" t="str">
            <v>yes</v>
          </cell>
          <cell r="E11462" t="str">
            <v>yes</v>
          </cell>
          <cell r="F11462" t="str">
            <v>yes</v>
          </cell>
        </row>
        <row r="11463">
          <cell r="A11463" t="str">
            <v>Methow River Fawn 06</v>
          </cell>
          <cell r="B11463" t="str">
            <v>Methow River-Fawn Creek</v>
          </cell>
          <cell r="C11463" t="str">
            <v>Methow</v>
          </cell>
          <cell r="D11463" t="str">
            <v>yes</v>
          </cell>
          <cell r="E11463" t="str">
            <v>yes</v>
          </cell>
          <cell r="F11463" t="str">
            <v>yes</v>
          </cell>
        </row>
        <row r="11464">
          <cell r="A11464" t="str">
            <v>Methow River Fawn 07</v>
          </cell>
          <cell r="B11464" t="str">
            <v>Methow River-Fawn Creek</v>
          </cell>
          <cell r="C11464" t="str">
            <v>Methow</v>
          </cell>
          <cell r="D11464" t="str">
            <v>yes</v>
          </cell>
          <cell r="E11464" t="str">
            <v>yes</v>
          </cell>
          <cell r="F11464" t="str">
            <v>yes</v>
          </cell>
        </row>
        <row r="11465">
          <cell r="A11465" t="str">
            <v>Methow River Fawn 08</v>
          </cell>
          <cell r="B11465" t="str">
            <v>Methow River-Fawn Creek</v>
          </cell>
          <cell r="C11465" t="str">
            <v>Methow</v>
          </cell>
          <cell r="D11465" t="str">
            <v>yes</v>
          </cell>
          <cell r="E11465" t="str">
            <v>yes</v>
          </cell>
          <cell r="F11465" t="str">
            <v>yes</v>
          </cell>
        </row>
        <row r="11466">
          <cell r="A11466" t="str">
            <v>Methow River Fawn 09</v>
          </cell>
          <cell r="B11466" t="str">
            <v>Methow River-Fawn Creek</v>
          </cell>
          <cell r="C11466" t="str">
            <v>Methow</v>
          </cell>
          <cell r="D11466" t="str">
            <v>yes</v>
          </cell>
          <cell r="E11466" t="str">
            <v>yes</v>
          </cell>
          <cell r="F11466" t="str">
            <v>yes</v>
          </cell>
        </row>
        <row r="11467">
          <cell r="A11467" t="str">
            <v>Methow River Fawn 10</v>
          </cell>
          <cell r="B11467" t="str">
            <v>Methow River-Fawn Creek</v>
          </cell>
          <cell r="C11467" t="str">
            <v>Methow</v>
          </cell>
          <cell r="D11467" t="str">
            <v>yes</v>
          </cell>
          <cell r="E11467" t="str">
            <v>yes</v>
          </cell>
          <cell r="F11467" t="str">
            <v>yes</v>
          </cell>
        </row>
        <row r="11468">
          <cell r="A11468" t="str">
            <v>Methow River Fawn 11</v>
          </cell>
          <cell r="B11468" t="str">
            <v>Methow River-Fawn Creek</v>
          </cell>
          <cell r="C11468" t="str">
            <v>Methow</v>
          </cell>
          <cell r="D11468" t="str">
            <v>yes</v>
          </cell>
          <cell r="E11468" t="str">
            <v>yes</v>
          </cell>
          <cell r="F11468" t="str">
            <v>yes</v>
          </cell>
        </row>
        <row r="11469">
          <cell r="A11469" t="str">
            <v>Methow River McFarland 01</v>
          </cell>
          <cell r="B11469" t="str">
            <v>Methow River-McFarland Creek</v>
          </cell>
          <cell r="C11469" t="str">
            <v>Methow</v>
          </cell>
          <cell r="D11469" t="str">
            <v>yes</v>
          </cell>
          <cell r="E11469" t="str">
            <v>yes</v>
          </cell>
          <cell r="F11469" t="str">
            <v>yes</v>
          </cell>
        </row>
        <row r="11470">
          <cell r="A11470" t="str">
            <v>Methow River McFarland 02</v>
          </cell>
          <cell r="B11470" t="str">
            <v>Methow River-McFarland Creek</v>
          </cell>
          <cell r="C11470" t="str">
            <v>Methow</v>
          </cell>
          <cell r="D11470" t="str">
            <v>yes</v>
          </cell>
          <cell r="E11470" t="str">
            <v>yes</v>
          </cell>
          <cell r="F11470" t="str">
            <v>yes</v>
          </cell>
        </row>
        <row r="11471">
          <cell r="A11471" t="str">
            <v>Methow River McFarland 03</v>
          </cell>
          <cell r="B11471" t="str">
            <v>Methow River-McFarland Creek</v>
          </cell>
          <cell r="C11471" t="str">
            <v>Methow</v>
          </cell>
          <cell r="D11471" t="str">
            <v>yes</v>
          </cell>
          <cell r="E11471" t="str">
            <v>yes</v>
          </cell>
          <cell r="F11471" t="str">
            <v>yes</v>
          </cell>
        </row>
        <row r="11472">
          <cell r="A11472" t="str">
            <v>Methow River McFarland 04</v>
          </cell>
          <cell r="B11472" t="str">
            <v>Methow River-McFarland Creek</v>
          </cell>
          <cell r="C11472" t="str">
            <v>Methow</v>
          </cell>
          <cell r="D11472" t="str">
            <v>yes</v>
          </cell>
          <cell r="E11472" t="str">
            <v>yes</v>
          </cell>
          <cell r="F11472" t="str">
            <v>yes</v>
          </cell>
        </row>
        <row r="11473">
          <cell r="A11473" t="str">
            <v>Methow River McFarland 05</v>
          </cell>
          <cell r="B11473" t="str">
            <v>Methow River-McFarland Creek</v>
          </cell>
          <cell r="C11473" t="str">
            <v>Methow</v>
          </cell>
          <cell r="D11473" t="str">
            <v>yes</v>
          </cell>
          <cell r="E11473" t="str">
            <v>yes</v>
          </cell>
          <cell r="F11473" t="str">
            <v>yes</v>
          </cell>
        </row>
        <row r="11474">
          <cell r="A11474" t="str">
            <v>Methow River McFarland 06</v>
          </cell>
          <cell r="B11474" t="str">
            <v>Methow River-McFarland Creek</v>
          </cell>
          <cell r="C11474" t="str">
            <v>Methow</v>
          </cell>
          <cell r="D11474" t="str">
            <v>yes</v>
          </cell>
          <cell r="E11474" t="str">
            <v>yes</v>
          </cell>
          <cell r="F11474" t="str">
            <v>yes</v>
          </cell>
        </row>
        <row r="11475">
          <cell r="A11475" t="str">
            <v>Methow River Rattlesnake 01</v>
          </cell>
          <cell r="B11475" t="str">
            <v>Methow River-Rattlesnake Creek</v>
          </cell>
          <cell r="C11475" t="str">
            <v>Methow</v>
          </cell>
          <cell r="D11475" t="str">
            <v>yes</v>
          </cell>
          <cell r="E11475" t="str">
            <v>yes</v>
          </cell>
          <cell r="F11475" t="str">
            <v>yes</v>
          </cell>
        </row>
        <row r="11476">
          <cell r="A11476" t="str">
            <v>Methow River Rattlesnake 02</v>
          </cell>
          <cell r="B11476" t="str">
            <v>Methow River-Rattlesnake Creek</v>
          </cell>
          <cell r="C11476" t="str">
            <v>Methow</v>
          </cell>
          <cell r="D11476" t="str">
            <v>yes</v>
          </cell>
          <cell r="E11476" t="str">
            <v>yes</v>
          </cell>
          <cell r="F11476" t="str">
            <v>yes</v>
          </cell>
        </row>
        <row r="11477">
          <cell r="A11477" t="str">
            <v>Methow River Rattlesnake 03</v>
          </cell>
          <cell r="B11477" t="str">
            <v>Methow River-Rattlesnake Creek</v>
          </cell>
          <cell r="C11477" t="str">
            <v>Methow</v>
          </cell>
          <cell r="D11477" t="str">
            <v>yes</v>
          </cell>
          <cell r="E11477" t="str">
            <v>yes</v>
          </cell>
          <cell r="F11477" t="str">
            <v>yes</v>
          </cell>
        </row>
        <row r="11478">
          <cell r="A11478" t="str">
            <v>Methow River Rattlesnake 04</v>
          </cell>
          <cell r="B11478" t="str">
            <v xml:space="preserve">Lower Lost River </v>
          </cell>
          <cell r="C11478" t="str">
            <v>Methow</v>
          </cell>
          <cell r="D11478" t="str">
            <v>yes</v>
          </cell>
          <cell r="E11478" t="str">
            <v>yes</v>
          </cell>
          <cell r="F11478" t="str">
            <v>yes</v>
          </cell>
        </row>
        <row r="11479">
          <cell r="A11479" t="str">
            <v>Methow River Rattlesnake 05</v>
          </cell>
          <cell r="B11479" t="str">
            <v xml:space="preserve">Robinson Creek </v>
          </cell>
          <cell r="C11479" t="str">
            <v>Methow</v>
          </cell>
          <cell r="D11479" t="str">
            <v>yes</v>
          </cell>
          <cell r="E11479" t="str">
            <v>yes</v>
          </cell>
          <cell r="F11479" t="str">
            <v>yes</v>
          </cell>
        </row>
        <row r="11480">
          <cell r="A11480" t="str">
            <v>Methow River Rattlesnake 06</v>
          </cell>
          <cell r="B11480" t="str">
            <v xml:space="preserve">West Fork Methow River </v>
          </cell>
          <cell r="C11480" t="str">
            <v>Methow</v>
          </cell>
          <cell r="D11480" t="str">
            <v>yes</v>
          </cell>
          <cell r="E11480" t="str">
            <v>yes</v>
          </cell>
          <cell r="F11480" t="str">
            <v>yes</v>
          </cell>
        </row>
        <row r="11481">
          <cell r="A11481" t="str">
            <v>Methow River Texas 01</v>
          </cell>
          <cell r="B11481" t="str">
            <v>Methow River-Texas Creek</v>
          </cell>
          <cell r="C11481" t="str">
            <v>Methow</v>
          </cell>
          <cell r="D11481" t="str">
            <v>yes</v>
          </cell>
          <cell r="E11481" t="str">
            <v>yes</v>
          </cell>
          <cell r="F11481" t="str">
            <v>yes</v>
          </cell>
        </row>
        <row r="11482">
          <cell r="A11482" t="str">
            <v>Methow River Texas 02</v>
          </cell>
          <cell r="B11482" t="str">
            <v>Methow River-Texas Creek</v>
          </cell>
          <cell r="C11482" t="str">
            <v>Methow</v>
          </cell>
          <cell r="D11482" t="str">
            <v>yes</v>
          </cell>
          <cell r="E11482" t="str">
            <v>yes</v>
          </cell>
          <cell r="F11482" t="str">
            <v>yes</v>
          </cell>
        </row>
        <row r="11483">
          <cell r="A11483" t="str">
            <v>Methow River Texas 03</v>
          </cell>
          <cell r="B11483" t="str">
            <v>Methow River-Texas Creek</v>
          </cell>
          <cell r="C11483" t="str">
            <v>Methow</v>
          </cell>
          <cell r="D11483" t="str">
            <v>yes</v>
          </cell>
          <cell r="E11483" t="str">
            <v>yes</v>
          </cell>
          <cell r="F11483" t="str">
            <v>yes</v>
          </cell>
        </row>
        <row r="11484">
          <cell r="A11484" t="str">
            <v>Methow River Texas 04</v>
          </cell>
          <cell r="B11484" t="str">
            <v>Methow River-Texas Creek</v>
          </cell>
          <cell r="C11484" t="str">
            <v>Methow</v>
          </cell>
          <cell r="D11484" t="str">
            <v>yes</v>
          </cell>
          <cell r="E11484" t="str">
            <v>yes</v>
          </cell>
          <cell r="F11484" t="str">
            <v>yes</v>
          </cell>
        </row>
        <row r="11485">
          <cell r="A11485" t="str">
            <v>Methow River Thompson 01</v>
          </cell>
          <cell r="B11485" t="str">
            <v>Methow River-Thompson Creek</v>
          </cell>
          <cell r="C11485" t="str">
            <v>Methow</v>
          </cell>
          <cell r="D11485" t="str">
            <v>yes</v>
          </cell>
          <cell r="E11485" t="str">
            <v>yes</v>
          </cell>
          <cell r="F11485" t="str">
            <v>yes</v>
          </cell>
        </row>
        <row r="11486">
          <cell r="A11486" t="str">
            <v>Methow River Thompson 02</v>
          </cell>
          <cell r="B11486" t="str">
            <v>Methow River-Thompson Creek</v>
          </cell>
          <cell r="C11486" t="str">
            <v>Methow</v>
          </cell>
          <cell r="D11486" t="str">
            <v>yes</v>
          </cell>
          <cell r="E11486" t="str">
            <v>yes</v>
          </cell>
          <cell r="F11486" t="str">
            <v>yes</v>
          </cell>
        </row>
        <row r="11487">
          <cell r="A11487" t="str">
            <v>Methow River Thompson 03</v>
          </cell>
          <cell r="B11487" t="str">
            <v>Methow River-Thompson Creek</v>
          </cell>
          <cell r="C11487" t="str">
            <v>Methow</v>
          </cell>
          <cell r="D11487" t="str">
            <v>yes</v>
          </cell>
          <cell r="E11487" t="str">
            <v>yes</v>
          </cell>
          <cell r="F11487" t="str">
            <v>yes</v>
          </cell>
        </row>
        <row r="11488">
          <cell r="A11488" t="str">
            <v>Methow River Thompson 04</v>
          </cell>
          <cell r="B11488" t="str">
            <v>Methow River-Thompson Creek</v>
          </cell>
          <cell r="C11488" t="str">
            <v>Methow</v>
          </cell>
          <cell r="D11488" t="str">
            <v>yes</v>
          </cell>
          <cell r="E11488" t="str">
            <v>yes</v>
          </cell>
          <cell r="F11488" t="str">
            <v>yes</v>
          </cell>
        </row>
        <row r="11489">
          <cell r="A11489" t="str">
            <v>Methow River Thompson 05</v>
          </cell>
          <cell r="B11489" t="str">
            <v>Methow River-Thompson Creek</v>
          </cell>
          <cell r="C11489" t="str">
            <v>Methow</v>
          </cell>
          <cell r="D11489" t="str">
            <v>yes</v>
          </cell>
          <cell r="E11489" t="str">
            <v>yes</v>
          </cell>
          <cell r="F11489" t="str">
            <v>yes</v>
          </cell>
        </row>
        <row r="11490">
          <cell r="A11490" t="str">
            <v>Methow River Thompson 06</v>
          </cell>
          <cell r="B11490" t="str">
            <v>Methow River-Thompson Creek</v>
          </cell>
          <cell r="C11490" t="str">
            <v>Methow</v>
          </cell>
          <cell r="D11490" t="str">
            <v>yes</v>
          </cell>
          <cell r="E11490" t="str">
            <v>yes</v>
          </cell>
          <cell r="F11490" t="str">
            <v>yes</v>
          </cell>
        </row>
        <row r="11491">
          <cell r="A11491" t="str">
            <v>Methow River Thompson 07</v>
          </cell>
          <cell r="B11491" t="str">
            <v>Methow River-Thompson Creek</v>
          </cell>
          <cell r="C11491" t="str">
            <v>Methow</v>
          </cell>
          <cell r="D11491" t="str">
            <v>yes</v>
          </cell>
          <cell r="E11491" t="str">
            <v>yes</v>
          </cell>
          <cell r="F11491" t="str">
            <v>yes</v>
          </cell>
        </row>
        <row r="11492">
          <cell r="A11492" t="str">
            <v>Methow River Thompson 08</v>
          </cell>
          <cell r="B11492" t="str">
            <v>Methow River-Thompson Creek</v>
          </cell>
          <cell r="C11492" t="str">
            <v>Methow</v>
          </cell>
          <cell r="D11492" t="str">
            <v>yes</v>
          </cell>
          <cell r="E11492" t="str">
            <v>yes</v>
          </cell>
          <cell r="F11492" t="str">
            <v>yes</v>
          </cell>
        </row>
        <row r="11493">
          <cell r="A11493" t="str">
            <v>Methow River Thompson 09</v>
          </cell>
          <cell r="B11493" t="str">
            <v>Methow River-Thompson Creek</v>
          </cell>
          <cell r="C11493" t="str">
            <v>Methow</v>
          </cell>
          <cell r="D11493" t="str">
            <v>yes</v>
          </cell>
          <cell r="E11493" t="str">
            <v>yes</v>
          </cell>
          <cell r="F11493" t="str">
            <v>yes</v>
          </cell>
        </row>
        <row r="11494">
          <cell r="A11494" t="str">
            <v>Methow River West Fork 01</v>
          </cell>
          <cell r="B11494" t="str">
            <v xml:space="preserve">West Fork Methow River </v>
          </cell>
          <cell r="C11494" t="str">
            <v>Methow</v>
          </cell>
          <cell r="D11494" t="str">
            <v>yes</v>
          </cell>
          <cell r="E11494" t="str">
            <v>yes</v>
          </cell>
          <cell r="F11494" t="str">
            <v>yes</v>
          </cell>
        </row>
        <row r="11495">
          <cell r="A11495" t="str">
            <v>Methow River West Fork 02</v>
          </cell>
          <cell r="B11495" t="str">
            <v xml:space="preserve">West Fork Methow River </v>
          </cell>
          <cell r="C11495" t="str">
            <v>Methow</v>
          </cell>
          <cell r="D11495" t="str">
            <v>yes</v>
          </cell>
          <cell r="E11495" t="str">
            <v>yes</v>
          </cell>
          <cell r="F11495" t="str">
            <v>yes</v>
          </cell>
        </row>
        <row r="11496">
          <cell r="A11496" t="str">
            <v>Methow River West Fork 03</v>
          </cell>
          <cell r="B11496" t="str">
            <v xml:space="preserve">West Fork Methow River </v>
          </cell>
          <cell r="C11496" t="str">
            <v>Methow</v>
          </cell>
          <cell r="D11496" t="str">
            <v>yes</v>
          </cell>
          <cell r="E11496" t="str">
            <v>yes</v>
          </cell>
          <cell r="F11496" t="str">
            <v>yes</v>
          </cell>
        </row>
        <row r="11497">
          <cell r="A11497" t="str">
            <v>Methow River West Fork 04</v>
          </cell>
          <cell r="B11497" t="str">
            <v xml:space="preserve">West Fork Methow River </v>
          </cell>
          <cell r="C11497" t="str">
            <v>Methow</v>
          </cell>
          <cell r="D11497" t="str">
            <v>no</v>
          </cell>
          <cell r="E11497" t="str">
            <v>no</v>
          </cell>
          <cell r="F11497" t="str">
            <v>yes</v>
          </cell>
        </row>
        <row r="11498">
          <cell r="A11498" t="str">
            <v>Middle Shaser Creek 01</v>
          </cell>
          <cell r="B11498" t="str">
            <v xml:space="preserve">Upper Peshastin Creek </v>
          </cell>
          <cell r="C11498" t="str">
            <v>Wenatchee</v>
          </cell>
          <cell r="D11498" t="str">
            <v>no</v>
          </cell>
          <cell r="E11498" t="str">
            <v>yes</v>
          </cell>
          <cell r="F11498" t="str">
            <v>no</v>
          </cell>
        </row>
        <row r="11499">
          <cell r="A11499" t="str">
            <v>Mill Creek Nason 01</v>
          </cell>
          <cell r="B11499" t="str">
            <v xml:space="preserve">Upper Nason Creek </v>
          </cell>
          <cell r="C11499" t="str">
            <v>Wenatchee</v>
          </cell>
          <cell r="D11499" t="str">
            <v>no</v>
          </cell>
          <cell r="E11499" t="str">
            <v>no</v>
          </cell>
          <cell r="F11499" t="str">
            <v>yes</v>
          </cell>
        </row>
        <row r="11500">
          <cell r="A11500" t="str">
            <v>Mill Creek Peshastin 01</v>
          </cell>
          <cell r="B11500" t="str">
            <v xml:space="preserve">Lower Peshastin Creek </v>
          </cell>
          <cell r="C11500" t="str">
            <v>Wenatchee</v>
          </cell>
          <cell r="D11500" t="str">
            <v>yes</v>
          </cell>
          <cell r="E11500" t="str">
            <v>yes</v>
          </cell>
          <cell r="F11500" t="str">
            <v>yes</v>
          </cell>
        </row>
        <row r="11501">
          <cell r="A11501" t="str">
            <v>Mill Creek Peshastin 02</v>
          </cell>
          <cell r="B11501" t="str">
            <v xml:space="preserve">Lower Peshastin Creek </v>
          </cell>
          <cell r="C11501" t="str">
            <v>Wenatchee</v>
          </cell>
          <cell r="D11501" t="str">
            <v>no</v>
          </cell>
          <cell r="E11501" t="str">
            <v>no</v>
          </cell>
          <cell r="F11501" t="str">
            <v>no</v>
          </cell>
        </row>
        <row r="11502">
          <cell r="A11502" t="str">
            <v>Minnow Creek 01</v>
          </cell>
          <cell r="B11502" t="str">
            <v>Chikamin Creek</v>
          </cell>
          <cell r="C11502" t="str">
            <v>Wenatchee</v>
          </cell>
          <cell r="D11502" t="str">
            <v>yes</v>
          </cell>
          <cell r="E11502" t="str">
            <v>no</v>
          </cell>
          <cell r="F11502" t="str">
            <v>no</v>
          </cell>
        </row>
        <row r="11503">
          <cell r="A11503" t="str">
            <v>Minnow Creek 02</v>
          </cell>
          <cell r="B11503" t="str">
            <v>Chikamin Creek</v>
          </cell>
          <cell r="C11503" t="str">
            <v>Wenatchee</v>
          </cell>
          <cell r="D11503" t="str">
            <v>no</v>
          </cell>
          <cell r="E11503" t="str">
            <v>yes</v>
          </cell>
          <cell r="F11503" t="str">
            <v>no</v>
          </cell>
        </row>
        <row r="11504">
          <cell r="A11504" t="str">
            <v>Mission Creek 01</v>
          </cell>
          <cell r="B11504" t="str">
            <v>Mission Creek-Brender Creek</v>
          </cell>
          <cell r="C11504" t="str">
            <v>Wenatchee</v>
          </cell>
          <cell r="D11504" t="str">
            <v>yes</v>
          </cell>
          <cell r="E11504" t="str">
            <v>yes</v>
          </cell>
          <cell r="F11504" t="str">
            <v>no</v>
          </cell>
        </row>
        <row r="11505">
          <cell r="A11505" t="str">
            <v>Mission Creek 02</v>
          </cell>
          <cell r="B11505" t="str">
            <v>Mission Creek-Brender Creek</v>
          </cell>
          <cell r="C11505" t="str">
            <v>Wenatchee</v>
          </cell>
          <cell r="D11505" t="str">
            <v>no</v>
          </cell>
          <cell r="E11505" t="str">
            <v>yes</v>
          </cell>
          <cell r="F11505" t="str">
            <v>no</v>
          </cell>
        </row>
        <row r="11506">
          <cell r="A11506" t="str">
            <v>Mission Creek 03</v>
          </cell>
          <cell r="B11506" t="str">
            <v>Mission Creek-Brender Creek</v>
          </cell>
          <cell r="C11506" t="str">
            <v>Wenatchee</v>
          </cell>
          <cell r="D11506" t="str">
            <v>no</v>
          </cell>
          <cell r="E11506" t="str">
            <v>yes</v>
          </cell>
          <cell r="F11506" t="str">
            <v>no</v>
          </cell>
        </row>
        <row r="11507">
          <cell r="A11507" t="str">
            <v>Mission Creek 04</v>
          </cell>
          <cell r="B11507" t="str">
            <v>Mission Creek-Brender Creek</v>
          </cell>
          <cell r="C11507" t="str">
            <v>Wenatchee</v>
          </cell>
          <cell r="D11507" t="str">
            <v>no</v>
          </cell>
          <cell r="E11507" t="str">
            <v>yes</v>
          </cell>
          <cell r="F11507" t="str">
            <v>no</v>
          </cell>
        </row>
        <row r="11508">
          <cell r="A11508" t="str">
            <v>Mission Creek 05</v>
          </cell>
          <cell r="B11508" t="str">
            <v>Mission Creek-Brender Creek</v>
          </cell>
          <cell r="C11508" t="str">
            <v>Wenatchee</v>
          </cell>
          <cell r="D11508" t="str">
            <v>no</v>
          </cell>
          <cell r="E11508" t="str">
            <v>yes</v>
          </cell>
          <cell r="F11508" t="str">
            <v>no</v>
          </cell>
        </row>
        <row r="11509">
          <cell r="A11509" t="str">
            <v>Mission Creek 06</v>
          </cell>
          <cell r="B11509" t="str">
            <v>Mission Creek-Brender Creek</v>
          </cell>
          <cell r="C11509" t="str">
            <v>Wenatchee</v>
          </cell>
          <cell r="D11509" t="str">
            <v>no</v>
          </cell>
          <cell r="E11509" t="str">
            <v>yes</v>
          </cell>
          <cell r="F11509" t="str">
            <v>no</v>
          </cell>
        </row>
        <row r="11510">
          <cell r="A11510" t="str">
            <v>Mission Creek 07</v>
          </cell>
          <cell r="B11510" t="str">
            <v>Mission Creek-Brender Creek</v>
          </cell>
          <cell r="C11510" t="str">
            <v>Wenatchee</v>
          </cell>
          <cell r="D11510" t="str">
            <v>no</v>
          </cell>
          <cell r="E11510" t="str">
            <v>yes</v>
          </cell>
          <cell r="F11510" t="str">
            <v>no</v>
          </cell>
        </row>
        <row r="11511">
          <cell r="A11511" t="str">
            <v>Mission Creek 08</v>
          </cell>
          <cell r="B11511" t="str">
            <v>East Fork Mission Creek</v>
          </cell>
          <cell r="C11511" t="str">
            <v>Wenatchee</v>
          </cell>
          <cell r="D11511" t="str">
            <v>no</v>
          </cell>
          <cell r="E11511" t="str">
            <v>yes</v>
          </cell>
          <cell r="F11511" t="str">
            <v>no</v>
          </cell>
        </row>
        <row r="11512">
          <cell r="A11512" t="str">
            <v>Mission Creek 09</v>
          </cell>
          <cell r="B11512" t="str">
            <v>East Fork Mission Creek</v>
          </cell>
          <cell r="C11512" t="str">
            <v>Wenatchee</v>
          </cell>
          <cell r="D11512" t="str">
            <v>no</v>
          </cell>
          <cell r="E11512" t="str">
            <v>yes</v>
          </cell>
          <cell r="F11512" t="str">
            <v>no</v>
          </cell>
        </row>
        <row r="11513">
          <cell r="A11513" t="str">
            <v>Mission Creek East Fork 01</v>
          </cell>
          <cell r="B11513" t="str">
            <v>East Fork Mission Creek</v>
          </cell>
          <cell r="C11513" t="str">
            <v>Wenatchee</v>
          </cell>
          <cell r="D11513" t="str">
            <v>no</v>
          </cell>
          <cell r="E11513" t="str">
            <v>yes</v>
          </cell>
          <cell r="F11513" t="str">
            <v>no</v>
          </cell>
        </row>
        <row r="11514">
          <cell r="A11514" t="str">
            <v>Monument Creek 01</v>
          </cell>
          <cell r="B11514" t="str">
            <v xml:space="preserve">Lower Lost River </v>
          </cell>
          <cell r="C11514" t="str">
            <v>Methow</v>
          </cell>
          <cell r="D11514" t="str">
            <v>yes</v>
          </cell>
          <cell r="E11514" t="str">
            <v>yes</v>
          </cell>
          <cell r="F11514" t="str">
            <v>yes</v>
          </cell>
        </row>
        <row r="11515">
          <cell r="A11515" t="str">
            <v>Mud Creek 01</v>
          </cell>
          <cell r="B11515" t="str">
            <v>Mud Creek</v>
          </cell>
          <cell r="C11515" t="str">
            <v>Entiat</v>
          </cell>
          <cell r="D11515" t="str">
            <v>yes</v>
          </cell>
          <cell r="E11515" t="str">
            <v>yes</v>
          </cell>
          <cell r="F11515" t="str">
            <v>yes</v>
          </cell>
        </row>
        <row r="11516">
          <cell r="A11516" t="str">
            <v>Mud Creek 02</v>
          </cell>
          <cell r="B11516" t="str">
            <v>Mud Creek</v>
          </cell>
          <cell r="C11516" t="str">
            <v>Entiat</v>
          </cell>
          <cell r="D11516" t="str">
            <v>no</v>
          </cell>
          <cell r="E11516" t="str">
            <v>yes</v>
          </cell>
          <cell r="F11516" t="str">
            <v>no</v>
          </cell>
        </row>
        <row r="11517">
          <cell r="A11517" t="str">
            <v>Napeequa River 01</v>
          </cell>
          <cell r="B11517" t="str">
            <v xml:space="preserve">Napeequa River </v>
          </cell>
          <cell r="C11517" t="str">
            <v>Wenatchee</v>
          </cell>
          <cell r="D11517" t="str">
            <v>yes</v>
          </cell>
          <cell r="E11517" t="str">
            <v>yes</v>
          </cell>
          <cell r="F11517" t="str">
            <v>yes</v>
          </cell>
        </row>
        <row r="11518">
          <cell r="A11518" t="str">
            <v>Napeequa River 02</v>
          </cell>
          <cell r="B11518" t="str">
            <v xml:space="preserve">Napeequa River </v>
          </cell>
          <cell r="C11518" t="str">
            <v>Wenatchee</v>
          </cell>
          <cell r="D11518" t="str">
            <v>yes</v>
          </cell>
          <cell r="E11518" t="str">
            <v>yes</v>
          </cell>
          <cell r="F11518" t="str">
            <v>no</v>
          </cell>
        </row>
        <row r="11519">
          <cell r="A11519" t="str">
            <v>Nason Creek Lower 01</v>
          </cell>
          <cell r="B11519" t="str">
            <v xml:space="preserve">Lower Nason Creek </v>
          </cell>
          <cell r="C11519" t="str">
            <v>Wenatchee</v>
          </cell>
          <cell r="D11519" t="str">
            <v>yes</v>
          </cell>
          <cell r="E11519" t="str">
            <v>yes</v>
          </cell>
          <cell r="F11519" t="str">
            <v>yes</v>
          </cell>
        </row>
        <row r="11520">
          <cell r="A11520" t="str">
            <v>Nason Creek Lower 02</v>
          </cell>
          <cell r="B11520" t="str">
            <v xml:space="preserve">Lower Nason Creek </v>
          </cell>
          <cell r="C11520" t="str">
            <v>Wenatchee</v>
          </cell>
          <cell r="D11520" t="str">
            <v>yes</v>
          </cell>
          <cell r="E11520" t="str">
            <v>yes</v>
          </cell>
          <cell r="F11520" t="str">
            <v>yes</v>
          </cell>
        </row>
        <row r="11521">
          <cell r="A11521" t="str">
            <v>Nason Creek Lower 03</v>
          </cell>
          <cell r="B11521" t="str">
            <v xml:space="preserve">Lower Nason Creek </v>
          </cell>
          <cell r="C11521" t="str">
            <v>Wenatchee</v>
          </cell>
          <cell r="D11521" t="str">
            <v>yes</v>
          </cell>
          <cell r="E11521" t="str">
            <v>yes</v>
          </cell>
          <cell r="F11521" t="str">
            <v>yes</v>
          </cell>
        </row>
        <row r="11522">
          <cell r="A11522" t="str">
            <v>Nason Creek Lower 04</v>
          </cell>
          <cell r="B11522" t="str">
            <v xml:space="preserve">Lower Nason Creek </v>
          </cell>
          <cell r="C11522" t="str">
            <v>Wenatchee</v>
          </cell>
          <cell r="D11522" t="str">
            <v>yes</v>
          </cell>
          <cell r="E11522" t="str">
            <v>yes</v>
          </cell>
          <cell r="F11522" t="str">
            <v>yes</v>
          </cell>
        </row>
        <row r="11523">
          <cell r="A11523" t="str">
            <v>Nason Creek Lower 05</v>
          </cell>
          <cell r="B11523" t="str">
            <v xml:space="preserve">Lower Nason Creek </v>
          </cell>
          <cell r="C11523" t="str">
            <v>Wenatchee</v>
          </cell>
          <cell r="D11523" t="str">
            <v>yes</v>
          </cell>
          <cell r="E11523" t="str">
            <v>yes</v>
          </cell>
          <cell r="F11523" t="str">
            <v>yes</v>
          </cell>
        </row>
        <row r="11524">
          <cell r="A11524" t="str">
            <v>Nason Creek Lower 06</v>
          </cell>
          <cell r="B11524" t="str">
            <v xml:space="preserve">Lower Nason Creek </v>
          </cell>
          <cell r="C11524" t="str">
            <v>Wenatchee</v>
          </cell>
          <cell r="D11524" t="str">
            <v>yes</v>
          </cell>
          <cell r="E11524" t="str">
            <v>yes</v>
          </cell>
          <cell r="F11524" t="str">
            <v>yes</v>
          </cell>
        </row>
        <row r="11525">
          <cell r="A11525" t="str">
            <v>Nason Creek Lower 07</v>
          </cell>
          <cell r="B11525" t="str">
            <v xml:space="preserve">Lower Nason Creek </v>
          </cell>
          <cell r="C11525" t="str">
            <v>Wenatchee</v>
          </cell>
          <cell r="D11525" t="str">
            <v>yes</v>
          </cell>
          <cell r="E11525" t="str">
            <v>yes</v>
          </cell>
          <cell r="F11525" t="str">
            <v>yes</v>
          </cell>
        </row>
        <row r="11526">
          <cell r="A11526" t="str">
            <v>Nason Creek Lower 08</v>
          </cell>
          <cell r="B11526" t="str">
            <v xml:space="preserve">Lower Nason Creek </v>
          </cell>
          <cell r="C11526" t="str">
            <v>Wenatchee</v>
          </cell>
          <cell r="D11526" t="str">
            <v>yes</v>
          </cell>
          <cell r="E11526" t="str">
            <v>yes</v>
          </cell>
          <cell r="F11526" t="str">
            <v>yes</v>
          </cell>
        </row>
        <row r="11527">
          <cell r="A11527" t="str">
            <v>Nason Creek Lower 09</v>
          </cell>
          <cell r="B11527" t="str">
            <v xml:space="preserve">Lower Nason Creek </v>
          </cell>
          <cell r="C11527" t="str">
            <v>Wenatchee</v>
          </cell>
          <cell r="D11527" t="str">
            <v>yes</v>
          </cell>
          <cell r="E11527" t="str">
            <v>yes</v>
          </cell>
          <cell r="F11527" t="str">
            <v>yes</v>
          </cell>
        </row>
        <row r="11528">
          <cell r="A11528" t="str">
            <v>Nason Creek Lower 10</v>
          </cell>
          <cell r="B11528" t="str">
            <v xml:space="preserve">Lower Nason Creek </v>
          </cell>
          <cell r="C11528" t="str">
            <v>Wenatchee</v>
          </cell>
          <cell r="D11528" t="str">
            <v>yes</v>
          </cell>
          <cell r="E11528" t="str">
            <v>yes</v>
          </cell>
          <cell r="F11528" t="str">
            <v>yes</v>
          </cell>
        </row>
        <row r="11529">
          <cell r="A11529" t="str">
            <v>Nason Creek Lower 11</v>
          </cell>
          <cell r="B11529" t="str">
            <v xml:space="preserve">Lower Nason Creek </v>
          </cell>
          <cell r="C11529" t="str">
            <v>Wenatchee</v>
          </cell>
          <cell r="D11529" t="str">
            <v>yes</v>
          </cell>
          <cell r="E11529" t="str">
            <v>yes</v>
          </cell>
          <cell r="F11529" t="str">
            <v>yes</v>
          </cell>
        </row>
        <row r="11530">
          <cell r="A11530" t="str">
            <v>Nason Creek Lower 12</v>
          </cell>
          <cell r="B11530" t="str">
            <v xml:space="preserve">Lower Nason Creek </v>
          </cell>
          <cell r="C11530" t="str">
            <v>Wenatchee</v>
          </cell>
          <cell r="D11530" t="str">
            <v>yes</v>
          </cell>
          <cell r="E11530" t="str">
            <v>yes</v>
          </cell>
          <cell r="F11530" t="str">
            <v>yes</v>
          </cell>
        </row>
        <row r="11531">
          <cell r="A11531" t="str">
            <v>Nason Creek Lower 13</v>
          </cell>
          <cell r="B11531" t="str">
            <v xml:space="preserve">Lower Nason Creek </v>
          </cell>
          <cell r="C11531" t="str">
            <v>Wenatchee</v>
          </cell>
          <cell r="D11531" t="str">
            <v>yes</v>
          </cell>
          <cell r="E11531" t="str">
            <v>yes</v>
          </cell>
          <cell r="F11531" t="str">
            <v>yes</v>
          </cell>
        </row>
        <row r="11532">
          <cell r="A11532" t="str">
            <v>Nason Creek Lower 14</v>
          </cell>
          <cell r="B11532" t="str">
            <v xml:space="preserve">Lower Nason Creek </v>
          </cell>
          <cell r="C11532" t="str">
            <v>Wenatchee</v>
          </cell>
          <cell r="D11532" t="str">
            <v>yes</v>
          </cell>
          <cell r="E11532" t="str">
            <v>yes</v>
          </cell>
          <cell r="F11532" t="str">
            <v>yes</v>
          </cell>
        </row>
        <row r="11533">
          <cell r="A11533" t="str">
            <v>Nason Creek Lower 15</v>
          </cell>
          <cell r="B11533" t="str">
            <v xml:space="preserve">Whitepine Creek </v>
          </cell>
          <cell r="C11533" t="str">
            <v>Wenatchee</v>
          </cell>
          <cell r="D11533" t="str">
            <v>yes</v>
          </cell>
          <cell r="E11533" t="str">
            <v>yes</v>
          </cell>
          <cell r="F11533" t="str">
            <v>yes</v>
          </cell>
        </row>
        <row r="11534">
          <cell r="A11534" t="str">
            <v>Nason Creek Upper 01</v>
          </cell>
          <cell r="B11534" t="str">
            <v xml:space="preserve">Upper Nason Creek </v>
          </cell>
          <cell r="C11534" t="str">
            <v>Wenatchee</v>
          </cell>
          <cell r="D11534" t="str">
            <v>yes</v>
          </cell>
          <cell r="E11534" t="str">
            <v>yes</v>
          </cell>
          <cell r="F11534" t="str">
            <v>yes</v>
          </cell>
        </row>
        <row r="11535">
          <cell r="A11535" t="str">
            <v>Nason Creek Upper 02</v>
          </cell>
          <cell r="B11535" t="str">
            <v xml:space="preserve">Upper Nason Creek </v>
          </cell>
          <cell r="C11535" t="str">
            <v>Wenatchee</v>
          </cell>
          <cell r="D11535" t="str">
            <v>no</v>
          </cell>
          <cell r="E11535" t="str">
            <v>no</v>
          </cell>
          <cell r="F11535" t="str">
            <v>yes</v>
          </cell>
        </row>
        <row r="11536">
          <cell r="A11536" t="str">
            <v>Nason Creek Upper 03</v>
          </cell>
          <cell r="B11536" t="str">
            <v xml:space="preserve">Upper Nason Creek </v>
          </cell>
          <cell r="C11536" t="str">
            <v>Wenatchee</v>
          </cell>
          <cell r="D11536" t="str">
            <v>no</v>
          </cell>
          <cell r="E11536" t="str">
            <v>no</v>
          </cell>
          <cell r="F11536" t="str">
            <v>yes</v>
          </cell>
        </row>
        <row r="11537">
          <cell r="A11537" t="str">
            <v>Nason Creek Upper 04</v>
          </cell>
          <cell r="B11537" t="str">
            <v xml:space="preserve">Upper Nason Creek </v>
          </cell>
          <cell r="C11537" t="str">
            <v>Wenatchee</v>
          </cell>
          <cell r="D11537" t="str">
            <v>no</v>
          </cell>
          <cell r="E11537" t="str">
            <v>no</v>
          </cell>
          <cell r="F11537" t="str">
            <v>yes</v>
          </cell>
        </row>
        <row r="11538">
          <cell r="A11538" t="str">
            <v>Nason Creek Upper 05</v>
          </cell>
          <cell r="B11538" t="str">
            <v xml:space="preserve">Upper Nason Creek </v>
          </cell>
          <cell r="C11538" t="str">
            <v>Wenatchee</v>
          </cell>
          <cell r="D11538" t="str">
            <v>no</v>
          </cell>
          <cell r="E11538" t="str">
            <v>no</v>
          </cell>
          <cell r="F11538" t="str">
            <v>yes</v>
          </cell>
        </row>
        <row r="11539">
          <cell r="A11539" t="str">
            <v>Nason Creek Upper 06</v>
          </cell>
          <cell r="B11539" t="str">
            <v xml:space="preserve">Upper Nason Creek </v>
          </cell>
          <cell r="C11539" t="str">
            <v>Wenatchee</v>
          </cell>
          <cell r="D11539" t="str">
            <v>no</v>
          </cell>
          <cell r="E11539" t="str">
            <v>no</v>
          </cell>
          <cell r="F11539" t="str">
            <v>no</v>
          </cell>
        </row>
        <row r="11540">
          <cell r="A11540" t="str">
            <v>Ninemile Creek 01</v>
          </cell>
          <cell r="B11540" t="str">
            <v>Okanogan River-Nine Mile Creek</v>
          </cell>
          <cell r="C11540" t="str">
            <v>Okanogan</v>
          </cell>
          <cell r="D11540" t="str">
            <v>no</v>
          </cell>
          <cell r="E11540" t="str">
            <v>yes</v>
          </cell>
          <cell r="F11540" t="str">
            <v>no</v>
          </cell>
        </row>
        <row r="11541">
          <cell r="A11541" t="str">
            <v>Ninemile Creek 02</v>
          </cell>
          <cell r="B11541" t="str">
            <v>Okanogan River-Nine Mile Creek</v>
          </cell>
          <cell r="C11541" t="str">
            <v>Okanogan</v>
          </cell>
          <cell r="D11541" t="str">
            <v>no</v>
          </cell>
          <cell r="E11541" t="str">
            <v>yes</v>
          </cell>
          <cell r="F11541" t="str">
            <v>no</v>
          </cell>
        </row>
        <row r="11542">
          <cell r="A11542" t="str">
            <v>Ninemile Creek 03</v>
          </cell>
          <cell r="B11542" t="str">
            <v>Okanogan River-Nine Mile Creek</v>
          </cell>
          <cell r="C11542" t="str">
            <v>Okanogan</v>
          </cell>
          <cell r="D11542" t="str">
            <v>no</v>
          </cell>
          <cell r="E11542" t="str">
            <v>yes</v>
          </cell>
          <cell r="F11542" t="str">
            <v>no</v>
          </cell>
        </row>
        <row r="11543">
          <cell r="A11543" t="str">
            <v>Ninemile Creek 04</v>
          </cell>
          <cell r="B11543" t="str">
            <v>Okanogan River-Nine Mile Creek</v>
          </cell>
          <cell r="C11543" t="str">
            <v>Okanogan</v>
          </cell>
          <cell r="D11543" t="str">
            <v>no</v>
          </cell>
          <cell r="E11543" t="str">
            <v>yes</v>
          </cell>
          <cell r="F11543" t="str">
            <v>no</v>
          </cell>
        </row>
        <row r="11544">
          <cell r="A11544" t="str">
            <v>Ninemile Creek 05</v>
          </cell>
          <cell r="B11544" t="str">
            <v>Okanogan River-Nine Mile Creek</v>
          </cell>
          <cell r="C11544" t="str">
            <v>Okanogan</v>
          </cell>
          <cell r="D11544" t="str">
            <v>no</v>
          </cell>
          <cell r="E11544" t="str">
            <v>yes</v>
          </cell>
          <cell r="F11544" t="str">
            <v>no</v>
          </cell>
        </row>
        <row r="11545">
          <cell r="A11545" t="str">
            <v>North Creek 01</v>
          </cell>
          <cell r="B11545" t="str">
            <v xml:space="preserve">Twisp River Headwaters </v>
          </cell>
          <cell r="C11545" t="str">
            <v>Methow</v>
          </cell>
          <cell r="D11545" t="str">
            <v>yes</v>
          </cell>
          <cell r="E11545" t="str">
            <v>yes</v>
          </cell>
          <cell r="F11545" t="str">
            <v>yes</v>
          </cell>
        </row>
        <row r="11546">
          <cell r="A11546" t="str">
            <v>North Shaser Creek 01</v>
          </cell>
          <cell r="B11546" t="str">
            <v xml:space="preserve">Upper Peshastin Creek </v>
          </cell>
          <cell r="C11546" t="str">
            <v>Wenatchee</v>
          </cell>
          <cell r="D11546" t="str">
            <v>no</v>
          </cell>
          <cell r="E11546" t="str">
            <v>yes</v>
          </cell>
          <cell r="F11546" t="str">
            <v>no</v>
          </cell>
        </row>
        <row r="11547">
          <cell r="A11547" t="str">
            <v>Okanogan River Alkali Lake 01</v>
          </cell>
          <cell r="B11547" t="str">
            <v>Okanogan River-Alkali Lake</v>
          </cell>
          <cell r="C11547" t="str">
            <v>Okanogan</v>
          </cell>
          <cell r="D11547" t="str">
            <v>no</v>
          </cell>
          <cell r="E11547" t="str">
            <v>yes</v>
          </cell>
          <cell r="F11547" t="str">
            <v>no</v>
          </cell>
        </row>
        <row r="11548">
          <cell r="A11548" t="str">
            <v>Okanogan River Alkali Lake 02</v>
          </cell>
          <cell r="B11548" t="str">
            <v>Okanogan River-Alkali Lake</v>
          </cell>
          <cell r="C11548" t="str">
            <v>Okanogan</v>
          </cell>
          <cell r="D11548" t="str">
            <v>no</v>
          </cell>
          <cell r="E11548" t="str">
            <v>yes</v>
          </cell>
          <cell r="F11548" t="str">
            <v>no</v>
          </cell>
        </row>
        <row r="11549">
          <cell r="A11549" t="str">
            <v>Okanogan River Davis Canyon 01</v>
          </cell>
          <cell r="B11549" t="str">
            <v>Okanogan River-Davis Canyon</v>
          </cell>
          <cell r="C11549" t="str">
            <v>Okanogan</v>
          </cell>
          <cell r="D11549" t="str">
            <v>no</v>
          </cell>
          <cell r="E11549" t="str">
            <v>yes</v>
          </cell>
          <cell r="F11549" t="str">
            <v>no</v>
          </cell>
        </row>
        <row r="11550">
          <cell r="A11550" t="str">
            <v>Okanogan River Davis Canyon 02</v>
          </cell>
          <cell r="B11550" t="str">
            <v>Okanogan River-Davis Canyon</v>
          </cell>
          <cell r="C11550" t="str">
            <v>Okanogan</v>
          </cell>
          <cell r="D11550" t="str">
            <v>no</v>
          </cell>
          <cell r="E11550" t="str">
            <v>yes</v>
          </cell>
          <cell r="F11550" t="str">
            <v>no</v>
          </cell>
        </row>
        <row r="11551">
          <cell r="A11551" t="str">
            <v>Okanogan River Davis Canyon 03</v>
          </cell>
          <cell r="B11551" t="str">
            <v>Okanogan River-Davis Canyon</v>
          </cell>
          <cell r="C11551" t="str">
            <v>Okanogan</v>
          </cell>
          <cell r="D11551" t="str">
            <v>no</v>
          </cell>
          <cell r="E11551" t="str">
            <v>yes</v>
          </cell>
          <cell r="F11551" t="str">
            <v>no</v>
          </cell>
        </row>
        <row r="11552">
          <cell r="A11552" t="str">
            <v>Okanogan River Davis Canyon 04</v>
          </cell>
          <cell r="B11552" t="str">
            <v>Okanogan River-Davis Canyon</v>
          </cell>
          <cell r="C11552" t="str">
            <v>Okanogan</v>
          </cell>
          <cell r="D11552" t="str">
            <v>no</v>
          </cell>
          <cell r="E11552" t="str">
            <v>yes</v>
          </cell>
          <cell r="F11552" t="str">
            <v>no</v>
          </cell>
        </row>
        <row r="11553">
          <cell r="A11553" t="str">
            <v>Okanogan River Davis Canyon 05</v>
          </cell>
          <cell r="B11553" t="str">
            <v>Okanogan River-Davis Canyon</v>
          </cell>
          <cell r="C11553" t="str">
            <v>Okanogan</v>
          </cell>
          <cell r="D11553" t="str">
            <v>no</v>
          </cell>
          <cell r="E11553" t="str">
            <v>yes</v>
          </cell>
          <cell r="F11553" t="str">
            <v>no</v>
          </cell>
        </row>
        <row r="11554">
          <cell r="A11554" t="str">
            <v>Okanogan River Davis Canyon 06</v>
          </cell>
          <cell r="B11554" t="str">
            <v>Okanogan River-Davis Canyon</v>
          </cell>
          <cell r="C11554" t="str">
            <v>Okanogan</v>
          </cell>
          <cell r="D11554" t="str">
            <v>no</v>
          </cell>
          <cell r="E11554" t="str">
            <v>yes</v>
          </cell>
          <cell r="F11554" t="str">
            <v>no</v>
          </cell>
        </row>
        <row r="11555">
          <cell r="A11555" t="str">
            <v>Okanogan River Davis Canyon 07</v>
          </cell>
          <cell r="B11555" t="str">
            <v>Okanogan River-Davis Canyon</v>
          </cell>
          <cell r="C11555" t="str">
            <v>Okanogan</v>
          </cell>
          <cell r="D11555" t="str">
            <v>no</v>
          </cell>
          <cell r="E11555" t="str">
            <v>yes</v>
          </cell>
          <cell r="F11555" t="str">
            <v>no</v>
          </cell>
        </row>
        <row r="11556">
          <cell r="A11556" t="str">
            <v>Okanogan River Davis Canyon 08</v>
          </cell>
          <cell r="B11556" t="str">
            <v>Okanogan River-Tallant Creek</v>
          </cell>
          <cell r="C11556" t="str">
            <v>Okanogan</v>
          </cell>
          <cell r="D11556" t="str">
            <v>no</v>
          </cell>
          <cell r="E11556" t="str">
            <v>yes</v>
          </cell>
          <cell r="F11556" t="str">
            <v>no</v>
          </cell>
        </row>
        <row r="11557">
          <cell r="A11557" t="str">
            <v>Okanogan River Mosquito 01</v>
          </cell>
          <cell r="B11557" t="str">
            <v>Okanogan River-Mosquito Creek</v>
          </cell>
          <cell r="C11557" t="str">
            <v>Okanogan</v>
          </cell>
          <cell r="D11557" t="str">
            <v>no</v>
          </cell>
          <cell r="E11557" t="str">
            <v>yes</v>
          </cell>
          <cell r="F11557" t="str">
            <v>no</v>
          </cell>
        </row>
        <row r="11558">
          <cell r="A11558" t="str">
            <v>Okanogan River Mosquito 02</v>
          </cell>
          <cell r="B11558" t="str">
            <v>Okanogan River-Mosquito Creek</v>
          </cell>
          <cell r="C11558" t="str">
            <v>Okanogan</v>
          </cell>
          <cell r="D11558" t="str">
            <v>no</v>
          </cell>
          <cell r="E11558" t="str">
            <v>yes</v>
          </cell>
          <cell r="F11558" t="str">
            <v>no</v>
          </cell>
        </row>
        <row r="11559">
          <cell r="A11559" t="str">
            <v>Okanogan River Mosquito 03</v>
          </cell>
          <cell r="B11559" t="str">
            <v>Okanogan River-Mosquito Creek</v>
          </cell>
          <cell r="C11559" t="str">
            <v>Okanogan</v>
          </cell>
          <cell r="D11559" t="str">
            <v>no</v>
          </cell>
          <cell r="E11559" t="str">
            <v>yes</v>
          </cell>
          <cell r="F11559" t="str">
            <v>no</v>
          </cell>
        </row>
        <row r="11560">
          <cell r="A11560" t="str">
            <v>Okanogan River Mosquito 04</v>
          </cell>
          <cell r="B11560" t="str">
            <v>Okanogan River-Mosquito Creek</v>
          </cell>
          <cell r="C11560" t="str">
            <v>Okanogan</v>
          </cell>
          <cell r="D11560" t="str">
            <v>no</v>
          </cell>
          <cell r="E11560" t="str">
            <v>yes</v>
          </cell>
          <cell r="F11560" t="str">
            <v>no</v>
          </cell>
        </row>
        <row r="11561">
          <cell r="A11561" t="str">
            <v>Okanogan River Mosquito 05</v>
          </cell>
          <cell r="B11561" t="str">
            <v>Okanogan River-Mosquito Creek</v>
          </cell>
          <cell r="C11561" t="str">
            <v>Okanogan</v>
          </cell>
          <cell r="D11561" t="str">
            <v>no</v>
          </cell>
          <cell r="E11561" t="str">
            <v>yes</v>
          </cell>
          <cell r="F11561" t="str">
            <v>no</v>
          </cell>
        </row>
        <row r="11562">
          <cell r="A11562" t="str">
            <v>Okanogan River Mosquito 06</v>
          </cell>
          <cell r="B11562" t="str">
            <v>Okanogan River-Mosquito Creek</v>
          </cell>
          <cell r="C11562" t="str">
            <v>Okanogan</v>
          </cell>
          <cell r="D11562" t="str">
            <v>no</v>
          </cell>
          <cell r="E11562" t="str">
            <v>yes</v>
          </cell>
          <cell r="F11562" t="str">
            <v>no</v>
          </cell>
        </row>
        <row r="11563">
          <cell r="A11563" t="str">
            <v>Okanogan River Mosquito 07</v>
          </cell>
          <cell r="B11563" t="str">
            <v>Okanogan River-Mosquito Creek</v>
          </cell>
          <cell r="C11563" t="str">
            <v>Okanogan</v>
          </cell>
          <cell r="D11563" t="str">
            <v>no</v>
          </cell>
          <cell r="E11563" t="str">
            <v>yes</v>
          </cell>
          <cell r="F11563" t="str">
            <v>no</v>
          </cell>
        </row>
        <row r="11564">
          <cell r="A11564" t="str">
            <v>Okanogan River Mosquito 08</v>
          </cell>
          <cell r="B11564" t="str">
            <v>Okanogan River-Mosquito Creek</v>
          </cell>
          <cell r="C11564" t="str">
            <v>Okanogan</v>
          </cell>
          <cell r="D11564" t="str">
            <v>no</v>
          </cell>
          <cell r="E11564" t="str">
            <v>yes</v>
          </cell>
          <cell r="F11564" t="str">
            <v>no</v>
          </cell>
        </row>
        <row r="11565">
          <cell r="A11565" t="str">
            <v>Okanogan River Mosquito 09</v>
          </cell>
          <cell r="B11565" t="str">
            <v>Okanogan River-Mosquito Creek</v>
          </cell>
          <cell r="C11565" t="str">
            <v>Okanogan</v>
          </cell>
          <cell r="D11565" t="str">
            <v>no</v>
          </cell>
          <cell r="E11565" t="str">
            <v>yes</v>
          </cell>
          <cell r="F11565" t="str">
            <v>no</v>
          </cell>
        </row>
        <row r="11566">
          <cell r="A11566" t="str">
            <v>Okanogan River Mosquito 10</v>
          </cell>
          <cell r="B11566" t="str">
            <v>Okanogan River-Mosquito Creek</v>
          </cell>
          <cell r="C11566" t="str">
            <v>Okanogan</v>
          </cell>
          <cell r="D11566" t="str">
            <v>no</v>
          </cell>
          <cell r="E11566" t="str">
            <v>yes</v>
          </cell>
          <cell r="F11566" t="str">
            <v>no</v>
          </cell>
        </row>
        <row r="11567">
          <cell r="A11567" t="str">
            <v>Okanogan River Mosquito 11</v>
          </cell>
          <cell r="B11567" t="str">
            <v>Okanogan River-Mosquito Creek</v>
          </cell>
          <cell r="C11567" t="str">
            <v>Okanogan</v>
          </cell>
          <cell r="D11567" t="str">
            <v>no</v>
          </cell>
          <cell r="E11567" t="str">
            <v>yes</v>
          </cell>
          <cell r="F11567" t="str">
            <v>no</v>
          </cell>
        </row>
        <row r="11568">
          <cell r="A11568" t="str">
            <v>Okanogan River Mosquito 12</v>
          </cell>
          <cell r="B11568" t="str">
            <v>Okanogan River-Mosquito Creek</v>
          </cell>
          <cell r="C11568" t="str">
            <v>Okanogan</v>
          </cell>
          <cell r="D11568" t="str">
            <v>no</v>
          </cell>
          <cell r="E11568" t="str">
            <v>yes</v>
          </cell>
          <cell r="F11568" t="str">
            <v>no</v>
          </cell>
        </row>
        <row r="11569">
          <cell r="A11569" t="str">
            <v>Okanogan River Mosquito 13</v>
          </cell>
          <cell r="B11569" t="str">
            <v>Okanogan River-Mosquito Creek</v>
          </cell>
          <cell r="C11569" t="str">
            <v>Okanogan</v>
          </cell>
          <cell r="D11569" t="str">
            <v>no</v>
          </cell>
          <cell r="E11569" t="str">
            <v>yes</v>
          </cell>
          <cell r="F11569" t="str">
            <v>no</v>
          </cell>
        </row>
        <row r="11570">
          <cell r="A11570" t="str">
            <v>Okanogan River Mosquito Crosschannel</v>
          </cell>
          <cell r="B11570" t="str">
            <v>Okanogan River-Mosquito Creek</v>
          </cell>
          <cell r="C11570" t="str">
            <v>Okanogan</v>
          </cell>
          <cell r="D11570" t="str">
            <v>no</v>
          </cell>
          <cell r="E11570" t="str">
            <v>yes</v>
          </cell>
          <cell r="F11570" t="str">
            <v>no</v>
          </cell>
        </row>
        <row r="11571">
          <cell r="A11571" t="str">
            <v>Okanogan River Ninemile 01</v>
          </cell>
          <cell r="B11571" t="str">
            <v>Okanogan River-Nine Mile Creek</v>
          </cell>
          <cell r="C11571" t="str">
            <v>Okanogan</v>
          </cell>
          <cell r="D11571" t="str">
            <v>no</v>
          </cell>
          <cell r="E11571" t="str">
            <v>yes</v>
          </cell>
          <cell r="F11571" t="str">
            <v>no</v>
          </cell>
        </row>
        <row r="11572">
          <cell r="A11572" t="str">
            <v>Okanogan River Ninemile 02</v>
          </cell>
          <cell r="B11572" t="str">
            <v>Okanogan River-Nine Mile Creek</v>
          </cell>
          <cell r="C11572" t="str">
            <v>Okanogan</v>
          </cell>
          <cell r="D11572" t="str">
            <v>no</v>
          </cell>
          <cell r="E11572" t="str">
            <v>yes</v>
          </cell>
          <cell r="F11572" t="str">
            <v>no</v>
          </cell>
        </row>
        <row r="11573">
          <cell r="A11573" t="str">
            <v>Okanogan River Ninemile 03</v>
          </cell>
          <cell r="B11573" t="str">
            <v>Okanogan River-Nine Mile Creek</v>
          </cell>
          <cell r="C11573" t="str">
            <v>Okanogan</v>
          </cell>
          <cell r="D11573" t="str">
            <v>no</v>
          </cell>
          <cell r="E11573" t="str">
            <v>yes</v>
          </cell>
          <cell r="F11573" t="str">
            <v>no</v>
          </cell>
        </row>
        <row r="11574">
          <cell r="A11574" t="str">
            <v>Okanogan River Swipkin Canyon 01</v>
          </cell>
          <cell r="B11574" t="str">
            <v>Okanogan River-Swipkin Canyon</v>
          </cell>
          <cell r="C11574" t="str">
            <v>Okanogan</v>
          </cell>
          <cell r="D11574" t="str">
            <v>no</v>
          </cell>
          <cell r="E11574" t="str">
            <v>yes</v>
          </cell>
          <cell r="F11574" t="str">
            <v>no</v>
          </cell>
        </row>
        <row r="11575">
          <cell r="A11575" t="str">
            <v>Okanogan River Swipkin Canyon 02</v>
          </cell>
          <cell r="B11575" t="str">
            <v>Okanogan River-Swipkin Canyon</v>
          </cell>
          <cell r="C11575" t="str">
            <v>Okanogan</v>
          </cell>
          <cell r="D11575" t="str">
            <v>no</v>
          </cell>
          <cell r="E11575" t="str">
            <v>yes</v>
          </cell>
          <cell r="F11575" t="str">
            <v>no</v>
          </cell>
        </row>
        <row r="11576">
          <cell r="A11576" t="str">
            <v>Okanogan River Swipkin Canyon 03</v>
          </cell>
          <cell r="B11576" t="str">
            <v>Okanogan River-Swipkin Canyon</v>
          </cell>
          <cell r="C11576" t="str">
            <v>Okanogan</v>
          </cell>
          <cell r="D11576" t="str">
            <v>no</v>
          </cell>
          <cell r="E11576" t="str">
            <v>yes</v>
          </cell>
          <cell r="F11576" t="str">
            <v>no</v>
          </cell>
        </row>
        <row r="11577">
          <cell r="A11577" t="str">
            <v>Okanogan River Swipkin Canyon 04</v>
          </cell>
          <cell r="B11577" t="str">
            <v>Okanogan River-Swipkin Canyon</v>
          </cell>
          <cell r="C11577" t="str">
            <v>Okanogan</v>
          </cell>
          <cell r="D11577" t="str">
            <v>no</v>
          </cell>
          <cell r="E11577" t="str">
            <v>yes</v>
          </cell>
          <cell r="F11577" t="str">
            <v>no</v>
          </cell>
        </row>
        <row r="11578">
          <cell r="A11578" t="str">
            <v>Okanogan River Swipkin Canyon 05</v>
          </cell>
          <cell r="B11578" t="str">
            <v>Okanogan River-Swipkin Canyon</v>
          </cell>
          <cell r="C11578" t="str">
            <v>Okanogan</v>
          </cell>
          <cell r="D11578" t="str">
            <v>no</v>
          </cell>
          <cell r="E11578" t="str">
            <v>yes</v>
          </cell>
          <cell r="F11578" t="str">
            <v>no</v>
          </cell>
        </row>
        <row r="11579">
          <cell r="A11579" t="str">
            <v>Okanogan River Swipkin Canyon 06</v>
          </cell>
          <cell r="B11579" t="str">
            <v>Okanogan River-Swipkin Canyon</v>
          </cell>
          <cell r="C11579" t="str">
            <v>Okanogan</v>
          </cell>
          <cell r="D11579" t="str">
            <v>no</v>
          </cell>
          <cell r="E11579" t="str">
            <v>yes</v>
          </cell>
          <cell r="F11579" t="str">
            <v>no</v>
          </cell>
        </row>
        <row r="11580">
          <cell r="A11580" t="str">
            <v>Okanogan River Swipkin Canyon 07</v>
          </cell>
          <cell r="B11580" t="str">
            <v>Okanogan River-Swipkin Canyon</v>
          </cell>
          <cell r="C11580" t="str">
            <v>Okanogan</v>
          </cell>
          <cell r="D11580" t="str">
            <v>no</v>
          </cell>
          <cell r="E11580" t="str">
            <v>yes</v>
          </cell>
          <cell r="F11580" t="str">
            <v>no</v>
          </cell>
        </row>
        <row r="11581">
          <cell r="A11581" t="str">
            <v>Okanogan River Swipkin Canyon 08</v>
          </cell>
          <cell r="B11581" t="str">
            <v>Okanogan River-Swipkin Canyon</v>
          </cell>
          <cell r="C11581" t="str">
            <v>Okanogan</v>
          </cell>
          <cell r="D11581" t="str">
            <v>no</v>
          </cell>
          <cell r="E11581" t="str">
            <v>yes</v>
          </cell>
          <cell r="F11581" t="str">
            <v>no</v>
          </cell>
        </row>
        <row r="11582">
          <cell r="A11582" t="str">
            <v>Okanogan River Tallant 01</v>
          </cell>
          <cell r="B11582" t="str">
            <v>Okanogan River-Tallant Creek</v>
          </cell>
          <cell r="C11582" t="str">
            <v>Okanogan</v>
          </cell>
          <cell r="D11582" t="str">
            <v>no</v>
          </cell>
          <cell r="E11582" t="str">
            <v>yes</v>
          </cell>
          <cell r="F11582" t="str">
            <v>no</v>
          </cell>
        </row>
        <row r="11583">
          <cell r="A11583" t="str">
            <v>Okanogan River Tallant 02</v>
          </cell>
          <cell r="B11583" t="str">
            <v>Okanogan River-Tallant Creek</v>
          </cell>
          <cell r="C11583" t="str">
            <v>Okanogan</v>
          </cell>
          <cell r="D11583" t="str">
            <v>no</v>
          </cell>
          <cell r="E11583" t="str">
            <v>yes</v>
          </cell>
          <cell r="F11583" t="str">
            <v>no</v>
          </cell>
        </row>
        <row r="11584">
          <cell r="A11584" t="str">
            <v>Okanogan River Tallant 03</v>
          </cell>
          <cell r="B11584" t="str">
            <v>Okanogan River-Tallant Creek</v>
          </cell>
          <cell r="C11584" t="str">
            <v>Okanogan</v>
          </cell>
          <cell r="D11584" t="str">
            <v>no</v>
          </cell>
          <cell r="E11584" t="str">
            <v>yes</v>
          </cell>
          <cell r="F11584" t="str">
            <v>no</v>
          </cell>
        </row>
        <row r="11585">
          <cell r="A11585" t="str">
            <v>Okanogan River Tallant 04</v>
          </cell>
          <cell r="B11585" t="str">
            <v>Okanogan River-Tallant Creek</v>
          </cell>
          <cell r="C11585" t="str">
            <v>Okanogan</v>
          </cell>
          <cell r="D11585" t="str">
            <v>no</v>
          </cell>
          <cell r="E11585" t="str">
            <v>yes</v>
          </cell>
          <cell r="F11585" t="str">
            <v>no</v>
          </cell>
        </row>
        <row r="11586">
          <cell r="A11586" t="str">
            <v>Okanogan River Tallant 05</v>
          </cell>
          <cell r="B11586" t="str">
            <v>Okanogan River-Tallant Creek</v>
          </cell>
          <cell r="C11586" t="str">
            <v>Okanogan</v>
          </cell>
          <cell r="D11586" t="str">
            <v>no</v>
          </cell>
          <cell r="E11586" t="str">
            <v>yes</v>
          </cell>
          <cell r="F11586" t="str">
            <v>no</v>
          </cell>
        </row>
        <row r="11587">
          <cell r="A11587" t="str">
            <v>Okanogan River Tallant 06</v>
          </cell>
          <cell r="B11587" t="str">
            <v>Okanogan River-Tallant Creek</v>
          </cell>
          <cell r="C11587" t="str">
            <v>Okanogan</v>
          </cell>
          <cell r="D11587" t="str">
            <v>no</v>
          </cell>
          <cell r="E11587" t="str">
            <v>yes</v>
          </cell>
          <cell r="F11587" t="str">
            <v>no</v>
          </cell>
        </row>
        <row r="11588">
          <cell r="A11588" t="str">
            <v>Okanogan River Tallant 07</v>
          </cell>
          <cell r="B11588" t="str">
            <v>Okanogan River-Tallant Creek</v>
          </cell>
          <cell r="C11588" t="str">
            <v>Okanogan</v>
          </cell>
          <cell r="D11588" t="str">
            <v>no</v>
          </cell>
          <cell r="E11588" t="str">
            <v>yes</v>
          </cell>
          <cell r="F11588" t="str">
            <v>no</v>
          </cell>
        </row>
        <row r="11589">
          <cell r="A11589" t="str">
            <v>Okanogan River Whitestone Coulee 01</v>
          </cell>
          <cell r="B11589" t="str">
            <v>Okanogan River-Mosquito Creek</v>
          </cell>
          <cell r="C11589" t="str">
            <v>Okanogan</v>
          </cell>
          <cell r="D11589" t="str">
            <v>no</v>
          </cell>
          <cell r="E11589" t="str">
            <v>yes</v>
          </cell>
          <cell r="F11589" t="str">
            <v>no</v>
          </cell>
        </row>
        <row r="11590">
          <cell r="A11590" t="str">
            <v>Okanogan River Whitestone Coulee 02</v>
          </cell>
          <cell r="B11590" t="str">
            <v>Okanogan River-Whitestone Coulee</v>
          </cell>
          <cell r="C11590" t="str">
            <v>Okanogan</v>
          </cell>
          <cell r="D11590" t="str">
            <v>no</v>
          </cell>
          <cell r="E11590" t="str">
            <v>yes</v>
          </cell>
          <cell r="F11590" t="str">
            <v>no</v>
          </cell>
        </row>
        <row r="11591">
          <cell r="A11591" t="str">
            <v>Okanogan River Whitestone Coulee 03</v>
          </cell>
          <cell r="B11591" t="str">
            <v>Okanogan River-Whitestone Coulee</v>
          </cell>
          <cell r="C11591" t="str">
            <v>Okanogan</v>
          </cell>
          <cell r="D11591" t="str">
            <v>no</v>
          </cell>
          <cell r="E11591" t="str">
            <v>yes</v>
          </cell>
          <cell r="F11591" t="str">
            <v>no</v>
          </cell>
        </row>
        <row r="11592">
          <cell r="A11592" t="str">
            <v>Okanogan River Whitestone Coulee 04</v>
          </cell>
          <cell r="B11592" t="str">
            <v>Okanogan River-Whitestone Coulee</v>
          </cell>
          <cell r="C11592" t="str">
            <v>Okanogan</v>
          </cell>
          <cell r="D11592" t="str">
            <v>no</v>
          </cell>
          <cell r="E11592" t="str">
            <v>yes</v>
          </cell>
          <cell r="F11592" t="str">
            <v>no</v>
          </cell>
        </row>
        <row r="11593">
          <cell r="A11593" t="str">
            <v>Okanogan River Whitestone Coulee 05</v>
          </cell>
          <cell r="B11593" t="str">
            <v>Okanogan River-Whitestone Coulee</v>
          </cell>
          <cell r="C11593" t="str">
            <v>Okanogan</v>
          </cell>
          <cell r="D11593" t="str">
            <v>no</v>
          </cell>
          <cell r="E11593" t="str">
            <v>yes</v>
          </cell>
          <cell r="F11593" t="str">
            <v>no</v>
          </cell>
        </row>
        <row r="11594">
          <cell r="A11594" t="str">
            <v>Okanogan River Whitestone Coulee 06</v>
          </cell>
          <cell r="B11594" t="str">
            <v>Okanogan River-Whitestone Coulee</v>
          </cell>
          <cell r="C11594" t="str">
            <v>Okanogan</v>
          </cell>
          <cell r="D11594" t="str">
            <v>no</v>
          </cell>
          <cell r="E11594" t="str">
            <v>yes</v>
          </cell>
          <cell r="F11594" t="str">
            <v>no</v>
          </cell>
        </row>
        <row r="11595">
          <cell r="A11595" t="str">
            <v>Okanogan River Whitestone Coulee 07</v>
          </cell>
          <cell r="B11595" t="str">
            <v>Okanogan River-Whitestone Coulee</v>
          </cell>
          <cell r="C11595" t="str">
            <v>Okanogan</v>
          </cell>
          <cell r="D11595" t="str">
            <v>no</v>
          </cell>
          <cell r="E11595" t="str">
            <v>yes</v>
          </cell>
          <cell r="F11595" t="str">
            <v>no</v>
          </cell>
        </row>
        <row r="11596">
          <cell r="A11596" t="str">
            <v>Okanogan River Whitestone Coulee 08</v>
          </cell>
          <cell r="B11596" t="str">
            <v>Okanogan River-Whitestone Coulee</v>
          </cell>
          <cell r="C11596" t="str">
            <v>Okanogan</v>
          </cell>
          <cell r="D11596" t="str">
            <v>no</v>
          </cell>
          <cell r="E11596" t="str">
            <v>yes</v>
          </cell>
          <cell r="F11596" t="str">
            <v>no</v>
          </cell>
        </row>
        <row r="11597">
          <cell r="A11597" t="str">
            <v>Omak Creek 01</v>
          </cell>
          <cell r="B11597" t="str">
            <v>Omak Creek-Lower</v>
          </cell>
          <cell r="C11597" t="str">
            <v>Okanogan</v>
          </cell>
          <cell r="D11597" t="str">
            <v>no</v>
          </cell>
          <cell r="E11597" t="str">
            <v>yes</v>
          </cell>
          <cell r="F11597" t="str">
            <v>no</v>
          </cell>
        </row>
        <row r="11598">
          <cell r="A11598" t="str">
            <v>Omak Creek 02</v>
          </cell>
          <cell r="B11598" t="str">
            <v>Omak Creek-Lower</v>
          </cell>
          <cell r="C11598" t="str">
            <v>Okanogan</v>
          </cell>
          <cell r="D11598" t="str">
            <v>no</v>
          </cell>
          <cell r="E11598" t="str">
            <v>yes</v>
          </cell>
          <cell r="F11598" t="str">
            <v>no</v>
          </cell>
        </row>
        <row r="11599">
          <cell r="A11599" t="str">
            <v>Omak Creek 03</v>
          </cell>
          <cell r="B11599" t="str">
            <v>Omak Creek-Lower</v>
          </cell>
          <cell r="C11599" t="str">
            <v>Okanogan</v>
          </cell>
          <cell r="D11599" t="str">
            <v>no</v>
          </cell>
          <cell r="E11599" t="str">
            <v>yes</v>
          </cell>
          <cell r="F11599" t="str">
            <v>no</v>
          </cell>
        </row>
        <row r="11600">
          <cell r="A11600" t="str">
            <v>Omak Creek 04</v>
          </cell>
          <cell r="B11600" t="str">
            <v>Omak Creek-Lower</v>
          </cell>
          <cell r="C11600" t="str">
            <v>Okanogan</v>
          </cell>
          <cell r="D11600" t="str">
            <v>no</v>
          </cell>
          <cell r="E11600" t="str">
            <v>yes</v>
          </cell>
          <cell r="F11600" t="str">
            <v>no</v>
          </cell>
        </row>
        <row r="11601">
          <cell r="A11601" t="str">
            <v>Omak Creek 05</v>
          </cell>
          <cell r="B11601" t="str">
            <v>Omak Creek-Lower</v>
          </cell>
          <cell r="C11601" t="str">
            <v>Okanogan</v>
          </cell>
          <cell r="D11601" t="str">
            <v>no</v>
          </cell>
          <cell r="E11601" t="str">
            <v>yes</v>
          </cell>
          <cell r="F11601" t="str">
            <v>no</v>
          </cell>
        </row>
        <row r="11602">
          <cell r="A11602" t="str">
            <v>Omak Creek 06</v>
          </cell>
          <cell r="B11602" t="str">
            <v>Omak Creek-Lower</v>
          </cell>
          <cell r="C11602" t="str">
            <v>Okanogan</v>
          </cell>
          <cell r="D11602" t="str">
            <v>no</v>
          </cell>
          <cell r="E11602" t="str">
            <v>yes</v>
          </cell>
          <cell r="F11602" t="str">
            <v>no</v>
          </cell>
        </row>
        <row r="11603">
          <cell r="A11603" t="str">
            <v>Omak Creek 07</v>
          </cell>
          <cell r="B11603" t="str">
            <v>Omak Creek-Lower</v>
          </cell>
          <cell r="C11603" t="str">
            <v>Okanogan</v>
          </cell>
          <cell r="D11603" t="str">
            <v>no</v>
          </cell>
          <cell r="E11603" t="str">
            <v>yes</v>
          </cell>
          <cell r="F11603" t="str">
            <v>no</v>
          </cell>
        </row>
        <row r="11604">
          <cell r="A11604" t="str">
            <v>Omak Creek 08</v>
          </cell>
          <cell r="B11604" t="str">
            <v>Omak Creek-Lower</v>
          </cell>
          <cell r="C11604" t="str">
            <v>Okanogan</v>
          </cell>
          <cell r="D11604" t="str">
            <v>no</v>
          </cell>
          <cell r="E11604" t="str">
            <v>yes</v>
          </cell>
          <cell r="F11604" t="str">
            <v>no</v>
          </cell>
        </row>
        <row r="11605">
          <cell r="A11605" t="str">
            <v>Omak Creek 09</v>
          </cell>
          <cell r="B11605" t="str">
            <v>Omak Creek-Lower</v>
          </cell>
          <cell r="C11605" t="str">
            <v>Okanogan</v>
          </cell>
          <cell r="D11605" t="str">
            <v>no</v>
          </cell>
          <cell r="E11605" t="str">
            <v>yes</v>
          </cell>
          <cell r="F11605" t="str">
            <v>no</v>
          </cell>
        </row>
        <row r="11606">
          <cell r="A11606" t="str">
            <v>Omak Creek 10</v>
          </cell>
          <cell r="B11606" t="str">
            <v>Omak Creek-Lower</v>
          </cell>
          <cell r="C11606" t="str">
            <v>Okanogan</v>
          </cell>
          <cell r="D11606" t="str">
            <v>no</v>
          </cell>
          <cell r="E11606" t="str">
            <v>yes</v>
          </cell>
          <cell r="F11606" t="str">
            <v>no</v>
          </cell>
        </row>
        <row r="11607">
          <cell r="A11607" t="str">
            <v>Omak Creek 11</v>
          </cell>
          <cell r="B11607" t="str">
            <v xml:space="preserve">Middle Omak Creek </v>
          </cell>
          <cell r="C11607" t="str">
            <v>Okanogan</v>
          </cell>
          <cell r="D11607" t="str">
            <v>no</v>
          </cell>
          <cell r="E11607" t="str">
            <v>yes</v>
          </cell>
          <cell r="F11607" t="str">
            <v>no</v>
          </cell>
        </row>
        <row r="11608">
          <cell r="A11608" t="str">
            <v>Omak Creek 12</v>
          </cell>
          <cell r="B11608" t="str">
            <v xml:space="preserve">Middle Omak Creek </v>
          </cell>
          <cell r="C11608" t="str">
            <v>Okanogan</v>
          </cell>
          <cell r="D11608" t="str">
            <v>no</v>
          </cell>
          <cell r="E11608" t="str">
            <v>yes</v>
          </cell>
          <cell r="F11608" t="str">
            <v>no</v>
          </cell>
        </row>
        <row r="11609">
          <cell r="A11609" t="str">
            <v>Omak Creek 13</v>
          </cell>
          <cell r="B11609" t="str">
            <v xml:space="preserve">Middle Omak Creek </v>
          </cell>
          <cell r="C11609" t="str">
            <v>Okanogan</v>
          </cell>
          <cell r="D11609" t="str">
            <v>no</v>
          </cell>
          <cell r="E11609" t="str">
            <v>yes</v>
          </cell>
          <cell r="F11609" t="str">
            <v>no</v>
          </cell>
        </row>
        <row r="11610">
          <cell r="A11610" t="str">
            <v>Omak Creek 14</v>
          </cell>
          <cell r="B11610" t="str">
            <v>Upper Omak Creek</v>
          </cell>
          <cell r="C11610" t="str">
            <v>Okanogan</v>
          </cell>
          <cell r="D11610" t="str">
            <v>no</v>
          </cell>
          <cell r="E11610" t="str">
            <v>yes</v>
          </cell>
          <cell r="F11610" t="str">
            <v>no</v>
          </cell>
        </row>
        <row r="11611">
          <cell r="A11611" t="str">
            <v>Omak Creek 15</v>
          </cell>
          <cell r="B11611" t="str">
            <v>Upper Omak Creek</v>
          </cell>
          <cell r="C11611" t="str">
            <v>Okanogan</v>
          </cell>
          <cell r="D11611" t="str">
            <v>no</v>
          </cell>
          <cell r="E11611" t="str">
            <v>yes</v>
          </cell>
          <cell r="F11611" t="str">
            <v>no</v>
          </cell>
        </row>
        <row r="11612">
          <cell r="A11612" t="str">
            <v>Omak Creek 16</v>
          </cell>
          <cell r="B11612" t="str">
            <v>Upper Omak Creek</v>
          </cell>
          <cell r="C11612" t="str">
            <v>Okanogan</v>
          </cell>
          <cell r="D11612" t="str">
            <v>no</v>
          </cell>
          <cell r="E11612" t="str">
            <v>yes</v>
          </cell>
          <cell r="F11612" t="str">
            <v>no</v>
          </cell>
        </row>
        <row r="11613">
          <cell r="A11613" t="str">
            <v>Omak Creek 17</v>
          </cell>
          <cell r="B11613" t="str">
            <v>Upper Omak Creek</v>
          </cell>
          <cell r="C11613" t="str">
            <v>Okanogan</v>
          </cell>
          <cell r="D11613" t="str">
            <v>no</v>
          </cell>
          <cell r="E11613" t="str">
            <v>yes</v>
          </cell>
          <cell r="F11613" t="str">
            <v>no</v>
          </cell>
        </row>
        <row r="11614">
          <cell r="A11614" t="str">
            <v>Panther Creek 01</v>
          </cell>
          <cell r="B11614" t="str">
            <v xml:space="preserve">Panther Creek </v>
          </cell>
          <cell r="C11614" t="str">
            <v>Wenatchee</v>
          </cell>
          <cell r="D11614" t="str">
            <v>yes</v>
          </cell>
          <cell r="E11614" t="str">
            <v>yes</v>
          </cell>
          <cell r="F11614" t="str">
            <v>yes</v>
          </cell>
        </row>
        <row r="11615">
          <cell r="A11615" t="str">
            <v>Pearrygin Lake Creek 01</v>
          </cell>
          <cell r="B11615" t="str">
            <v>Chewuch River-Pearrygin Creek</v>
          </cell>
          <cell r="C11615" t="str">
            <v>Methow</v>
          </cell>
          <cell r="D11615" t="str">
            <v>yes</v>
          </cell>
          <cell r="E11615" t="str">
            <v>yes</v>
          </cell>
          <cell r="F11615" t="str">
            <v>no</v>
          </cell>
        </row>
        <row r="11616">
          <cell r="A11616" t="str">
            <v>Peshastin Creek Lower 01</v>
          </cell>
          <cell r="B11616" t="str">
            <v xml:space="preserve">Lower Peshastin Creek </v>
          </cell>
          <cell r="C11616" t="str">
            <v>Wenatchee</v>
          </cell>
          <cell r="D11616" t="str">
            <v>yes</v>
          </cell>
          <cell r="E11616" t="str">
            <v>yes</v>
          </cell>
          <cell r="F11616" t="str">
            <v>yes</v>
          </cell>
        </row>
        <row r="11617">
          <cell r="A11617" t="str">
            <v>Peshastin Creek Lower 02</v>
          </cell>
          <cell r="B11617" t="str">
            <v xml:space="preserve">Lower Peshastin Creek </v>
          </cell>
          <cell r="C11617" t="str">
            <v>Wenatchee</v>
          </cell>
          <cell r="D11617" t="str">
            <v>yes</v>
          </cell>
          <cell r="E11617" t="str">
            <v>yes</v>
          </cell>
          <cell r="F11617" t="str">
            <v>yes</v>
          </cell>
        </row>
        <row r="11618">
          <cell r="A11618" t="str">
            <v>Peshastin Creek Lower 03</v>
          </cell>
          <cell r="B11618" t="str">
            <v xml:space="preserve">Lower Peshastin Creek </v>
          </cell>
          <cell r="C11618" t="str">
            <v>Wenatchee</v>
          </cell>
          <cell r="D11618" t="str">
            <v>yes</v>
          </cell>
          <cell r="E11618" t="str">
            <v>yes</v>
          </cell>
          <cell r="F11618" t="str">
            <v>yes</v>
          </cell>
        </row>
        <row r="11619">
          <cell r="A11619" t="str">
            <v>Peshastin Creek Lower 04</v>
          </cell>
          <cell r="B11619" t="str">
            <v xml:space="preserve">Lower Peshastin Creek </v>
          </cell>
          <cell r="C11619" t="str">
            <v>Wenatchee</v>
          </cell>
          <cell r="D11619" t="str">
            <v>yes</v>
          </cell>
          <cell r="E11619" t="str">
            <v>yes</v>
          </cell>
          <cell r="F11619" t="str">
            <v>yes</v>
          </cell>
        </row>
        <row r="11620">
          <cell r="A11620" t="str">
            <v>Peshastin Creek Lower 05</v>
          </cell>
          <cell r="B11620" t="str">
            <v xml:space="preserve">Lower Peshastin Creek </v>
          </cell>
          <cell r="C11620" t="str">
            <v>Wenatchee</v>
          </cell>
          <cell r="D11620" t="str">
            <v>yes</v>
          </cell>
          <cell r="E11620" t="str">
            <v>yes</v>
          </cell>
          <cell r="F11620" t="str">
            <v>yes</v>
          </cell>
        </row>
        <row r="11621">
          <cell r="A11621" t="str">
            <v>Peshastin Creek Lower 06</v>
          </cell>
          <cell r="B11621" t="str">
            <v xml:space="preserve">Lower Peshastin Creek </v>
          </cell>
          <cell r="C11621" t="str">
            <v>Wenatchee</v>
          </cell>
          <cell r="D11621" t="str">
            <v>yes</v>
          </cell>
          <cell r="E11621" t="str">
            <v>yes</v>
          </cell>
          <cell r="F11621" t="str">
            <v>yes</v>
          </cell>
        </row>
        <row r="11622">
          <cell r="A11622" t="str">
            <v>Peshastin Creek Lower 07</v>
          </cell>
          <cell r="B11622" t="str">
            <v xml:space="preserve">Lower Peshastin Creek </v>
          </cell>
          <cell r="C11622" t="str">
            <v>Wenatchee</v>
          </cell>
          <cell r="D11622" t="str">
            <v>yes</v>
          </cell>
          <cell r="E11622" t="str">
            <v>yes</v>
          </cell>
          <cell r="F11622" t="str">
            <v>yes</v>
          </cell>
        </row>
        <row r="11623">
          <cell r="A11623" t="str">
            <v>Peshastin Creek Lower 08</v>
          </cell>
          <cell r="B11623" t="str">
            <v xml:space="preserve">Lower Peshastin Creek </v>
          </cell>
          <cell r="C11623" t="str">
            <v>Wenatchee</v>
          </cell>
          <cell r="D11623" t="str">
            <v>yes</v>
          </cell>
          <cell r="E11623" t="str">
            <v>yes</v>
          </cell>
          <cell r="F11623" t="str">
            <v>yes</v>
          </cell>
        </row>
        <row r="11624">
          <cell r="A11624" t="str">
            <v>Peshastin Creek Upper 01</v>
          </cell>
          <cell r="B11624" t="str">
            <v xml:space="preserve">Upper Peshastin Creek </v>
          </cell>
          <cell r="C11624" t="str">
            <v>Wenatchee</v>
          </cell>
          <cell r="D11624" t="str">
            <v>yes</v>
          </cell>
          <cell r="E11624" t="str">
            <v>yes</v>
          </cell>
          <cell r="F11624" t="str">
            <v>yes</v>
          </cell>
        </row>
        <row r="11625">
          <cell r="A11625" t="str">
            <v>Peshastin Creek Upper 02</v>
          </cell>
          <cell r="B11625" t="str">
            <v xml:space="preserve">Upper Peshastin Creek </v>
          </cell>
          <cell r="C11625" t="str">
            <v>Wenatchee</v>
          </cell>
          <cell r="D11625" t="str">
            <v>yes</v>
          </cell>
          <cell r="E11625" t="str">
            <v>yes</v>
          </cell>
          <cell r="F11625" t="str">
            <v>yes</v>
          </cell>
        </row>
        <row r="11626">
          <cell r="A11626" t="str">
            <v>Peshastin Creek Upper 03</v>
          </cell>
          <cell r="B11626" t="str">
            <v xml:space="preserve">Upper Peshastin Creek </v>
          </cell>
          <cell r="C11626" t="str">
            <v>Wenatchee</v>
          </cell>
          <cell r="D11626" t="str">
            <v>yes</v>
          </cell>
          <cell r="E11626" t="str">
            <v>yes</v>
          </cell>
          <cell r="F11626" t="str">
            <v>yes</v>
          </cell>
        </row>
        <row r="11627">
          <cell r="A11627" t="str">
            <v>Peshastin Creek Upper 04</v>
          </cell>
          <cell r="B11627" t="str">
            <v xml:space="preserve">Upper Peshastin Creek </v>
          </cell>
          <cell r="C11627" t="str">
            <v>Wenatchee</v>
          </cell>
          <cell r="D11627" t="str">
            <v>yes</v>
          </cell>
          <cell r="E11627" t="str">
            <v>yes</v>
          </cell>
          <cell r="F11627" t="str">
            <v>no</v>
          </cell>
        </row>
        <row r="11628">
          <cell r="A11628" t="str">
            <v>Peshastin Creek Upper 05</v>
          </cell>
          <cell r="B11628" t="str">
            <v xml:space="preserve">Upper Peshastin Creek </v>
          </cell>
          <cell r="C11628" t="str">
            <v>Wenatchee</v>
          </cell>
          <cell r="D11628" t="str">
            <v>yes</v>
          </cell>
          <cell r="E11628" t="str">
            <v>yes</v>
          </cell>
          <cell r="F11628" t="str">
            <v>no</v>
          </cell>
        </row>
        <row r="11629">
          <cell r="A11629" t="str">
            <v>Peshastin Creek Upper 06</v>
          </cell>
          <cell r="B11629" t="str">
            <v xml:space="preserve">Upper Peshastin Creek </v>
          </cell>
          <cell r="C11629" t="str">
            <v>Wenatchee</v>
          </cell>
          <cell r="D11629" t="str">
            <v>yes</v>
          </cell>
          <cell r="E11629" t="str">
            <v>yes</v>
          </cell>
          <cell r="F11629" t="str">
            <v>no</v>
          </cell>
        </row>
        <row r="11630">
          <cell r="A11630" t="str">
            <v>Peshastin Creek Upper 07</v>
          </cell>
          <cell r="B11630" t="str">
            <v xml:space="preserve">Upper Peshastin Creek </v>
          </cell>
          <cell r="C11630" t="str">
            <v>Wenatchee</v>
          </cell>
          <cell r="D11630" t="str">
            <v>yes</v>
          </cell>
          <cell r="E11630" t="str">
            <v>yes</v>
          </cell>
          <cell r="F11630" t="str">
            <v>no</v>
          </cell>
        </row>
        <row r="11631">
          <cell r="A11631" t="str">
            <v>Peshastin Creek Upper 08</v>
          </cell>
          <cell r="B11631" t="str">
            <v xml:space="preserve">Upper Peshastin Creek </v>
          </cell>
          <cell r="C11631" t="str">
            <v>Wenatchee</v>
          </cell>
          <cell r="D11631" t="str">
            <v>yes</v>
          </cell>
          <cell r="E11631" t="str">
            <v>yes</v>
          </cell>
          <cell r="F11631" t="str">
            <v>no</v>
          </cell>
        </row>
        <row r="11632">
          <cell r="A11632" t="str">
            <v>Peshastin Creek Upper 09</v>
          </cell>
          <cell r="B11632" t="str">
            <v xml:space="preserve">Upper Peshastin Creek </v>
          </cell>
          <cell r="C11632" t="str">
            <v>Wenatchee</v>
          </cell>
          <cell r="D11632" t="str">
            <v>yes</v>
          </cell>
          <cell r="E11632" t="str">
            <v>yes</v>
          </cell>
          <cell r="F11632" t="str">
            <v>no</v>
          </cell>
        </row>
        <row r="11633">
          <cell r="A11633" t="str">
            <v>Phelps Creek 01</v>
          </cell>
          <cell r="B11633" t="str">
            <v xml:space="preserve">Phelps Creek </v>
          </cell>
          <cell r="C11633" t="str">
            <v>Wenatchee</v>
          </cell>
          <cell r="D11633" t="str">
            <v>yes</v>
          </cell>
          <cell r="E11633" t="str">
            <v>yes</v>
          </cell>
          <cell r="F11633" t="str">
            <v>yes</v>
          </cell>
        </row>
        <row r="11634">
          <cell r="A11634" t="str">
            <v>Phelps Creek 02</v>
          </cell>
          <cell r="B11634" t="str">
            <v xml:space="preserve">Phelps Creek </v>
          </cell>
          <cell r="C11634" t="str">
            <v>Wenatchee</v>
          </cell>
          <cell r="D11634" t="str">
            <v>no</v>
          </cell>
          <cell r="E11634" t="str">
            <v>yes</v>
          </cell>
          <cell r="F11634" t="str">
            <v>yes</v>
          </cell>
        </row>
        <row r="11635">
          <cell r="A11635" t="str">
            <v>Pine Creek 01</v>
          </cell>
          <cell r="B11635" t="str">
            <v>Early Winters Creek</v>
          </cell>
          <cell r="C11635" t="str">
            <v>Methow</v>
          </cell>
          <cell r="D11635" t="str">
            <v>no</v>
          </cell>
          <cell r="E11635" t="str">
            <v>no</v>
          </cell>
          <cell r="F11635" t="str">
            <v>yes</v>
          </cell>
        </row>
        <row r="11636">
          <cell r="A11636" t="str">
            <v>Pole Creek 01</v>
          </cell>
          <cell r="B11636" t="str">
            <v xml:space="preserve">Big Meadow Creek </v>
          </cell>
          <cell r="C11636" t="str">
            <v>Wenatchee</v>
          </cell>
          <cell r="D11636" t="str">
            <v>no</v>
          </cell>
          <cell r="E11636" t="str">
            <v>yes</v>
          </cell>
          <cell r="F11636" t="str">
            <v>no</v>
          </cell>
        </row>
        <row r="11637">
          <cell r="A11637" t="str">
            <v>Poorman Creek 01</v>
          </cell>
          <cell r="B11637" t="str">
            <v xml:space="preserve">Lower Twisp River </v>
          </cell>
          <cell r="C11637" t="str">
            <v>Methow</v>
          </cell>
          <cell r="D11637" t="str">
            <v>no</v>
          </cell>
          <cell r="E11637" t="str">
            <v>yes</v>
          </cell>
          <cell r="F11637" t="str">
            <v>no</v>
          </cell>
        </row>
        <row r="11638">
          <cell r="A11638" t="str">
            <v>Potato Creek 01</v>
          </cell>
          <cell r="B11638" t="str">
            <v>Entiat River-Potato Creek</v>
          </cell>
          <cell r="C11638" t="str">
            <v>Entiat</v>
          </cell>
          <cell r="D11638" t="str">
            <v>yes</v>
          </cell>
          <cell r="E11638" t="str">
            <v>yes</v>
          </cell>
          <cell r="F11638" t="str">
            <v>yes</v>
          </cell>
        </row>
        <row r="11639">
          <cell r="A11639" t="str">
            <v>Potato Creek 02</v>
          </cell>
          <cell r="B11639" t="str">
            <v>Entiat River-Potato Creek</v>
          </cell>
          <cell r="C11639" t="str">
            <v>Entiat</v>
          </cell>
          <cell r="D11639" t="str">
            <v>no</v>
          </cell>
          <cell r="E11639" t="str">
            <v>yes</v>
          </cell>
          <cell r="F11639" t="str">
            <v>no</v>
          </cell>
        </row>
        <row r="11640">
          <cell r="A11640" t="str">
            <v>Potato Creek 03</v>
          </cell>
          <cell r="B11640" t="str">
            <v>Entiat River-Potato Creek</v>
          </cell>
          <cell r="C11640" t="str">
            <v>Entiat</v>
          </cell>
          <cell r="D11640" t="str">
            <v>no</v>
          </cell>
          <cell r="E11640" t="str">
            <v>yes</v>
          </cell>
          <cell r="F11640" t="str">
            <v>no</v>
          </cell>
        </row>
        <row r="11641">
          <cell r="A11641" t="str">
            <v>Potato Creek 04</v>
          </cell>
          <cell r="B11641" t="str">
            <v>Entiat River-Potato Creek</v>
          </cell>
          <cell r="C11641" t="str">
            <v>Entiat</v>
          </cell>
          <cell r="D11641" t="str">
            <v>no</v>
          </cell>
          <cell r="E11641" t="str">
            <v>yes</v>
          </cell>
          <cell r="F11641" t="str">
            <v>no</v>
          </cell>
        </row>
        <row r="11642">
          <cell r="A11642" t="str">
            <v>Potato Creek 05</v>
          </cell>
          <cell r="B11642" t="str">
            <v>Entiat River-Potato Creek</v>
          </cell>
          <cell r="C11642" t="str">
            <v>Entiat</v>
          </cell>
          <cell r="D11642" t="str">
            <v>no</v>
          </cell>
          <cell r="E11642" t="str">
            <v>yes</v>
          </cell>
          <cell r="F11642" t="str">
            <v>no</v>
          </cell>
        </row>
        <row r="11643">
          <cell r="A11643" t="str">
            <v>Preston Creek 01</v>
          </cell>
          <cell r="B11643" t="str">
            <v>Entiat River-Preston Creek</v>
          </cell>
          <cell r="C11643" t="str">
            <v>Entiat</v>
          </cell>
          <cell r="D11643" t="str">
            <v>no</v>
          </cell>
          <cell r="E11643" t="str">
            <v>yes</v>
          </cell>
          <cell r="F11643" t="str">
            <v>yes</v>
          </cell>
        </row>
        <row r="11644">
          <cell r="A11644" t="str">
            <v>Prospect Creek 01</v>
          </cell>
          <cell r="B11644" t="str">
            <v xml:space="preserve">Upper Icicle Creek </v>
          </cell>
          <cell r="C11644" t="str">
            <v>Wenatchee</v>
          </cell>
          <cell r="D11644" t="str">
            <v>no</v>
          </cell>
          <cell r="E11644" t="str">
            <v>no</v>
          </cell>
          <cell r="F11644" t="str">
            <v>yes</v>
          </cell>
        </row>
        <row r="11645">
          <cell r="A11645" t="str">
            <v>Raging Creek 01</v>
          </cell>
          <cell r="B11645" t="str">
            <v xml:space="preserve">Middle Chiwawa River </v>
          </cell>
          <cell r="C11645" t="str">
            <v>Wenatchee</v>
          </cell>
          <cell r="D11645" t="str">
            <v>no</v>
          </cell>
          <cell r="E11645" t="str">
            <v>yes</v>
          </cell>
          <cell r="F11645" t="str">
            <v>no</v>
          </cell>
        </row>
        <row r="11646">
          <cell r="A11646" t="str">
            <v>Rainy Creek Methow  01</v>
          </cell>
          <cell r="B11646" t="str">
            <v xml:space="preserve">South Fork Gold Creek </v>
          </cell>
          <cell r="C11646" t="str">
            <v>Methow</v>
          </cell>
          <cell r="D11646" t="str">
            <v>no</v>
          </cell>
          <cell r="E11646" t="str">
            <v>yes</v>
          </cell>
          <cell r="F11646" t="str">
            <v>no</v>
          </cell>
        </row>
        <row r="11647">
          <cell r="A11647" t="str">
            <v>Rainy Creek Methow 02</v>
          </cell>
          <cell r="B11647" t="str">
            <v xml:space="preserve">South Fork Gold Creek </v>
          </cell>
          <cell r="C11647" t="str">
            <v>Methow</v>
          </cell>
          <cell r="D11647" t="str">
            <v>no</v>
          </cell>
          <cell r="E11647" t="str">
            <v>yes</v>
          </cell>
          <cell r="F11647" t="str">
            <v>no</v>
          </cell>
        </row>
        <row r="11648">
          <cell r="A11648" t="str">
            <v>Rainy Creek Wenatchee 01</v>
          </cell>
          <cell r="B11648" t="str">
            <v xml:space="preserve">Rainy Creek </v>
          </cell>
          <cell r="C11648" t="str">
            <v>Wenatchee</v>
          </cell>
          <cell r="D11648" t="str">
            <v>no</v>
          </cell>
          <cell r="E11648" t="str">
            <v>no</v>
          </cell>
          <cell r="F11648" t="str">
            <v>yes</v>
          </cell>
        </row>
        <row r="11649">
          <cell r="A11649" t="str">
            <v>Reynolds Creek 01</v>
          </cell>
          <cell r="B11649" t="str">
            <v xml:space="preserve">Upper Twisp River </v>
          </cell>
          <cell r="C11649" t="str">
            <v>Methow</v>
          </cell>
          <cell r="D11649" t="str">
            <v>yes</v>
          </cell>
          <cell r="E11649" t="str">
            <v>yes</v>
          </cell>
          <cell r="F11649" t="str">
            <v>yes</v>
          </cell>
        </row>
        <row r="11650">
          <cell r="A11650" t="str">
            <v>Roaring Creek Entiat 01</v>
          </cell>
          <cell r="B11650" t="str">
            <v xml:space="preserve">Roaring Creek </v>
          </cell>
          <cell r="C11650" t="str">
            <v>Entiat</v>
          </cell>
          <cell r="D11650" t="str">
            <v>no</v>
          </cell>
          <cell r="E11650" t="str">
            <v>yes</v>
          </cell>
          <cell r="F11650" t="str">
            <v>yes</v>
          </cell>
        </row>
        <row r="11651">
          <cell r="A11651" t="str">
            <v>Roaring Creek Entiat 02</v>
          </cell>
          <cell r="B11651" t="str">
            <v xml:space="preserve">Roaring Creek </v>
          </cell>
          <cell r="C11651" t="str">
            <v>Entiat</v>
          </cell>
          <cell r="D11651" t="str">
            <v>no</v>
          </cell>
          <cell r="E11651" t="str">
            <v>yes</v>
          </cell>
          <cell r="F11651" t="str">
            <v>yes</v>
          </cell>
        </row>
        <row r="11652">
          <cell r="A11652" t="str">
            <v>Roaring Creek Entiat 03</v>
          </cell>
          <cell r="B11652" t="str">
            <v xml:space="preserve">Roaring Creek </v>
          </cell>
          <cell r="C11652" t="str">
            <v>Entiat</v>
          </cell>
          <cell r="D11652" t="str">
            <v>no</v>
          </cell>
          <cell r="E11652" t="str">
            <v>yes</v>
          </cell>
          <cell r="F11652" t="str">
            <v>yes</v>
          </cell>
        </row>
        <row r="11653">
          <cell r="A11653" t="str">
            <v>Roaring Creek Entiat 04</v>
          </cell>
          <cell r="B11653" t="str">
            <v xml:space="preserve">Roaring Creek </v>
          </cell>
          <cell r="C11653" t="str">
            <v>Entiat</v>
          </cell>
          <cell r="D11653" t="str">
            <v>no</v>
          </cell>
          <cell r="E11653" t="str">
            <v>yes</v>
          </cell>
          <cell r="F11653" t="str">
            <v>yes</v>
          </cell>
        </row>
        <row r="11654">
          <cell r="A11654" t="str">
            <v>Roaring Creek Entiat 05</v>
          </cell>
          <cell r="B11654" t="str">
            <v xml:space="preserve">Roaring Creek </v>
          </cell>
          <cell r="C11654" t="str">
            <v>Entiat</v>
          </cell>
          <cell r="D11654" t="str">
            <v>no</v>
          </cell>
          <cell r="E11654" t="str">
            <v>yes</v>
          </cell>
          <cell r="F11654" t="str">
            <v>yes</v>
          </cell>
        </row>
        <row r="11655">
          <cell r="A11655" t="str">
            <v>Roaring Creek Entiat 06</v>
          </cell>
          <cell r="B11655" t="str">
            <v xml:space="preserve">Roaring Creek </v>
          </cell>
          <cell r="C11655" t="str">
            <v>Entiat</v>
          </cell>
          <cell r="D11655" t="str">
            <v>no</v>
          </cell>
          <cell r="E11655" t="str">
            <v>yes</v>
          </cell>
          <cell r="F11655" t="str">
            <v>no</v>
          </cell>
        </row>
        <row r="11656">
          <cell r="A11656" t="str">
            <v>Roaring Creek Nason 01</v>
          </cell>
          <cell r="B11656" t="str">
            <v xml:space="preserve">Lower Nason Creek </v>
          </cell>
          <cell r="C11656" t="str">
            <v>Wenatchee</v>
          </cell>
          <cell r="D11656" t="str">
            <v>yes</v>
          </cell>
          <cell r="E11656" t="str">
            <v>yes</v>
          </cell>
          <cell r="F11656" t="str">
            <v>yes</v>
          </cell>
        </row>
        <row r="11657">
          <cell r="A11657" t="str">
            <v>Roaring Creek Nason 02</v>
          </cell>
          <cell r="B11657" t="str">
            <v xml:space="preserve">Lower Nason Creek </v>
          </cell>
          <cell r="C11657" t="str">
            <v>Wenatchee</v>
          </cell>
          <cell r="D11657" t="str">
            <v>yes</v>
          </cell>
          <cell r="E11657" t="str">
            <v>yes</v>
          </cell>
          <cell r="F11657" t="str">
            <v>yes</v>
          </cell>
        </row>
        <row r="11658">
          <cell r="A11658" t="str">
            <v>Roaring Creek Nason 03</v>
          </cell>
          <cell r="B11658" t="str">
            <v xml:space="preserve">Lower Nason Creek </v>
          </cell>
          <cell r="C11658" t="str">
            <v>Wenatchee</v>
          </cell>
          <cell r="D11658" t="str">
            <v>no</v>
          </cell>
          <cell r="E11658" t="str">
            <v>yes</v>
          </cell>
          <cell r="F11658" t="str">
            <v>yes</v>
          </cell>
        </row>
        <row r="11659">
          <cell r="A11659" t="str">
            <v>Robinson Creek 01</v>
          </cell>
          <cell r="B11659" t="str">
            <v xml:space="preserve">Robinson Creek </v>
          </cell>
          <cell r="C11659" t="str">
            <v>Methow</v>
          </cell>
          <cell r="D11659" t="str">
            <v>yes</v>
          </cell>
          <cell r="E11659" t="str">
            <v>yes</v>
          </cell>
          <cell r="F11659" t="str">
            <v>yes</v>
          </cell>
        </row>
        <row r="11660">
          <cell r="A11660" t="str">
            <v>Robinson Creek 02</v>
          </cell>
          <cell r="B11660" t="str">
            <v xml:space="preserve">Robinson Creek </v>
          </cell>
          <cell r="C11660" t="str">
            <v>Methow</v>
          </cell>
          <cell r="D11660" t="str">
            <v>no</v>
          </cell>
          <cell r="E11660" t="str">
            <v>no</v>
          </cell>
          <cell r="F11660" t="str">
            <v>no</v>
          </cell>
        </row>
        <row r="11661">
          <cell r="A11661" t="str">
            <v>Rock Creek 01</v>
          </cell>
          <cell r="B11661" t="str">
            <v xml:space="preserve">Upper Chiwawa River </v>
          </cell>
          <cell r="C11661" t="str">
            <v>Wenatchee</v>
          </cell>
          <cell r="D11661" t="str">
            <v>yes</v>
          </cell>
          <cell r="E11661" t="str">
            <v>yes</v>
          </cell>
          <cell r="F11661" t="str">
            <v>yes</v>
          </cell>
        </row>
        <row r="11662">
          <cell r="A11662" t="str">
            <v>Rock Creek 02</v>
          </cell>
          <cell r="B11662" t="str">
            <v xml:space="preserve">Rock Creek </v>
          </cell>
          <cell r="C11662" t="str">
            <v>Wenatchee</v>
          </cell>
          <cell r="D11662" t="str">
            <v>no</v>
          </cell>
          <cell r="E11662" t="str">
            <v>yes</v>
          </cell>
          <cell r="F11662" t="str">
            <v>yes</v>
          </cell>
        </row>
        <row r="11663">
          <cell r="A11663" t="str">
            <v>Rock Creek 03</v>
          </cell>
          <cell r="B11663" t="str">
            <v xml:space="preserve">Rock Creek </v>
          </cell>
          <cell r="C11663" t="str">
            <v>Wenatchee</v>
          </cell>
          <cell r="D11663" t="str">
            <v>no</v>
          </cell>
          <cell r="E11663" t="str">
            <v>no</v>
          </cell>
          <cell r="F11663" t="str">
            <v>yes</v>
          </cell>
        </row>
        <row r="11664">
          <cell r="A11664" t="str">
            <v>Ruby Creek 01</v>
          </cell>
          <cell r="B11664" t="str">
            <v xml:space="preserve">Upper Peshastin Creek </v>
          </cell>
          <cell r="C11664" t="str">
            <v>Wenatchee</v>
          </cell>
          <cell r="D11664" t="str">
            <v>no</v>
          </cell>
          <cell r="E11664" t="str">
            <v>yes</v>
          </cell>
          <cell r="F11664" t="str">
            <v>yes</v>
          </cell>
        </row>
        <row r="11665">
          <cell r="A11665" t="str">
            <v>Salmon Creek 01</v>
          </cell>
          <cell r="B11665" t="str">
            <v>Salmon Creek-Green Lake</v>
          </cell>
          <cell r="C11665" t="str">
            <v>Okanogan</v>
          </cell>
          <cell r="D11665" t="str">
            <v>no</v>
          </cell>
          <cell r="E11665" t="str">
            <v>yes</v>
          </cell>
          <cell r="F11665" t="str">
            <v>no</v>
          </cell>
        </row>
        <row r="11666">
          <cell r="A11666" t="str">
            <v>Salmon Creek 02</v>
          </cell>
          <cell r="B11666" t="str">
            <v>Salmon Creek-Green Lake</v>
          </cell>
          <cell r="C11666" t="str">
            <v>Okanogan</v>
          </cell>
          <cell r="D11666" t="str">
            <v>no</v>
          </cell>
          <cell r="E11666" t="str">
            <v>yes</v>
          </cell>
          <cell r="F11666" t="str">
            <v>no</v>
          </cell>
        </row>
        <row r="11667">
          <cell r="A11667" t="str">
            <v>Salmon Creek 03</v>
          </cell>
          <cell r="B11667" t="str">
            <v>Salmon Creek-Green Lake</v>
          </cell>
          <cell r="C11667" t="str">
            <v>Okanogan</v>
          </cell>
          <cell r="D11667" t="str">
            <v>no</v>
          </cell>
          <cell r="E11667" t="str">
            <v>yes</v>
          </cell>
          <cell r="F11667" t="str">
            <v>no</v>
          </cell>
        </row>
        <row r="11668">
          <cell r="A11668" t="str">
            <v>Salmon Creek 04</v>
          </cell>
          <cell r="B11668" t="str">
            <v>Salmon Creek-Green Lake</v>
          </cell>
          <cell r="C11668" t="str">
            <v>Okanogan</v>
          </cell>
          <cell r="D11668" t="str">
            <v>no</v>
          </cell>
          <cell r="E11668" t="str">
            <v>yes</v>
          </cell>
          <cell r="F11668" t="str">
            <v>no</v>
          </cell>
        </row>
        <row r="11669">
          <cell r="A11669" t="str">
            <v>Salmon Creek 05</v>
          </cell>
          <cell r="B11669" t="str">
            <v>Salmon Creek-Green Lake</v>
          </cell>
          <cell r="C11669" t="str">
            <v>Okanogan</v>
          </cell>
          <cell r="D11669" t="str">
            <v>no</v>
          </cell>
          <cell r="E11669" t="str">
            <v>yes</v>
          </cell>
          <cell r="F11669" t="str">
            <v>no</v>
          </cell>
        </row>
        <row r="11670">
          <cell r="A11670" t="str">
            <v>Salmon Creek 06</v>
          </cell>
          <cell r="B11670" t="str">
            <v>Salmon Creek-Green Lake</v>
          </cell>
          <cell r="C11670" t="str">
            <v>Okanogan</v>
          </cell>
          <cell r="D11670" t="str">
            <v>no</v>
          </cell>
          <cell r="E11670" t="str">
            <v>yes</v>
          </cell>
          <cell r="F11670" t="str">
            <v>no</v>
          </cell>
        </row>
        <row r="11671">
          <cell r="A11671" t="str">
            <v>Salmon Creek 07</v>
          </cell>
          <cell r="B11671" t="str">
            <v>Salmon Creek-Green Lake</v>
          </cell>
          <cell r="C11671" t="str">
            <v>Okanogan</v>
          </cell>
          <cell r="D11671" t="str">
            <v>no</v>
          </cell>
          <cell r="E11671" t="str">
            <v>yes</v>
          </cell>
          <cell r="F11671" t="str">
            <v>no</v>
          </cell>
        </row>
        <row r="11672">
          <cell r="A11672" t="str">
            <v>Salmon Creek 08</v>
          </cell>
          <cell r="B11672" t="str">
            <v>Salmon Creek-Green Lake</v>
          </cell>
          <cell r="C11672" t="str">
            <v>Okanogan</v>
          </cell>
          <cell r="D11672" t="str">
            <v>no</v>
          </cell>
          <cell r="E11672" t="str">
            <v>yes</v>
          </cell>
          <cell r="F11672" t="str">
            <v>no</v>
          </cell>
        </row>
        <row r="11673">
          <cell r="A11673" t="str">
            <v>Salmon Creek 09</v>
          </cell>
          <cell r="B11673" t="str">
            <v>Salmon Creek-Green Lake</v>
          </cell>
          <cell r="C11673" t="str">
            <v>Okanogan</v>
          </cell>
          <cell r="D11673" t="str">
            <v>no</v>
          </cell>
          <cell r="E11673" t="str">
            <v>yes</v>
          </cell>
          <cell r="F11673" t="str">
            <v>no</v>
          </cell>
        </row>
        <row r="11674">
          <cell r="A11674" t="str">
            <v>Salmon Creek 10</v>
          </cell>
          <cell r="B11674" t="str">
            <v>Salmon Creek-Green Lake</v>
          </cell>
          <cell r="C11674" t="str">
            <v>Okanogan</v>
          </cell>
          <cell r="D11674" t="str">
            <v>no</v>
          </cell>
          <cell r="E11674" t="str">
            <v>yes</v>
          </cell>
          <cell r="F11674" t="str">
            <v>no</v>
          </cell>
        </row>
        <row r="11675">
          <cell r="A11675" t="str">
            <v>Salmon Creek 11</v>
          </cell>
          <cell r="B11675" t="str">
            <v>Salmon Creek-Green Lake</v>
          </cell>
          <cell r="C11675" t="str">
            <v>Okanogan</v>
          </cell>
          <cell r="D11675" t="str">
            <v>no</v>
          </cell>
          <cell r="E11675" t="str">
            <v>yes</v>
          </cell>
          <cell r="F11675" t="str">
            <v>no</v>
          </cell>
        </row>
        <row r="11676">
          <cell r="A11676" t="str">
            <v>Salmon Creek 12</v>
          </cell>
          <cell r="B11676" t="str">
            <v>Salmon Creek-Green Lake</v>
          </cell>
          <cell r="C11676" t="str">
            <v>Okanogan</v>
          </cell>
          <cell r="D11676" t="str">
            <v>no</v>
          </cell>
          <cell r="E11676" t="str">
            <v>yes</v>
          </cell>
          <cell r="F11676" t="str">
            <v>no</v>
          </cell>
        </row>
        <row r="11677">
          <cell r="A11677" t="str">
            <v>Salmon Creek 13</v>
          </cell>
          <cell r="B11677" t="str">
            <v>Salmon Creek-Green Lake</v>
          </cell>
          <cell r="C11677" t="str">
            <v>Okanogan</v>
          </cell>
          <cell r="D11677" t="str">
            <v>no</v>
          </cell>
          <cell r="E11677" t="str">
            <v>yes</v>
          </cell>
          <cell r="F11677" t="str">
            <v>no</v>
          </cell>
        </row>
        <row r="11678">
          <cell r="A11678" t="str">
            <v>Sand Creek 01</v>
          </cell>
          <cell r="B11678" t="str">
            <v xml:space="preserve">Sand Creek </v>
          </cell>
          <cell r="C11678" t="str">
            <v>Wenatchee</v>
          </cell>
          <cell r="D11678" t="str">
            <v>no</v>
          </cell>
          <cell r="E11678" t="str">
            <v>yes</v>
          </cell>
          <cell r="F11678" t="str">
            <v>no</v>
          </cell>
        </row>
        <row r="11679">
          <cell r="A11679" t="str">
            <v>Sand Creek 02</v>
          </cell>
          <cell r="B11679" t="str">
            <v xml:space="preserve">Sand Creek </v>
          </cell>
          <cell r="C11679" t="str">
            <v>Wenatchee</v>
          </cell>
          <cell r="D11679" t="str">
            <v>no</v>
          </cell>
          <cell r="E11679" t="str">
            <v>yes</v>
          </cell>
          <cell r="F11679" t="str">
            <v>no</v>
          </cell>
        </row>
        <row r="11680">
          <cell r="A11680" t="str">
            <v>Scaffold Camp Creek 01</v>
          </cell>
          <cell r="B11680" t="str">
            <v xml:space="preserve">Middle Twisp River </v>
          </cell>
          <cell r="C11680" t="str">
            <v>Methow</v>
          </cell>
          <cell r="D11680" t="str">
            <v>no</v>
          </cell>
          <cell r="E11680" t="str">
            <v>yes</v>
          </cell>
          <cell r="F11680" t="str">
            <v>no</v>
          </cell>
        </row>
        <row r="11681">
          <cell r="A11681" t="str">
            <v>Sears Creek 01</v>
          </cell>
          <cell r="B11681" t="str">
            <v xml:space="preserve">Lower White River </v>
          </cell>
          <cell r="C11681" t="str">
            <v>Wenatchee</v>
          </cell>
          <cell r="D11681" t="str">
            <v>no</v>
          </cell>
          <cell r="E11681" t="str">
            <v>no</v>
          </cell>
          <cell r="F11681" t="str">
            <v>yes</v>
          </cell>
        </row>
        <row r="11682">
          <cell r="A11682" t="str">
            <v>Seatter Creek 01</v>
          </cell>
          <cell r="B11682" t="str">
            <v xml:space="preserve">Upper Twisp River </v>
          </cell>
          <cell r="C11682" t="str">
            <v>Methow</v>
          </cell>
          <cell r="D11682" t="str">
            <v>no</v>
          </cell>
          <cell r="E11682" t="str">
            <v>yes</v>
          </cell>
          <cell r="F11682" t="str">
            <v>no</v>
          </cell>
        </row>
        <row r="11683">
          <cell r="A11683" t="str">
            <v>Similkameen River 01</v>
          </cell>
          <cell r="B11683" t="str">
            <v>Okanogan River-Mosquito Creek</v>
          </cell>
          <cell r="C11683" t="str">
            <v>Okanogan</v>
          </cell>
          <cell r="D11683" t="str">
            <v>no</v>
          </cell>
          <cell r="E11683" t="str">
            <v>yes</v>
          </cell>
          <cell r="F11683" t="str">
            <v>no</v>
          </cell>
        </row>
        <row r="11684">
          <cell r="A11684" t="str">
            <v>Similkameen River 02</v>
          </cell>
          <cell r="B11684" t="str">
            <v>Similkameen River-Ellemeham Draw</v>
          </cell>
          <cell r="C11684" t="str">
            <v>Okanogan</v>
          </cell>
          <cell r="D11684" t="str">
            <v>no</v>
          </cell>
          <cell r="E11684" t="str">
            <v>yes</v>
          </cell>
          <cell r="F11684" t="str">
            <v>no</v>
          </cell>
        </row>
        <row r="11685">
          <cell r="A11685" t="str">
            <v>Similkameen River 03</v>
          </cell>
          <cell r="B11685" t="str">
            <v>Similkameen River-Ellemeham Draw</v>
          </cell>
          <cell r="C11685" t="str">
            <v>Okanogan</v>
          </cell>
          <cell r="D11685" t="str">
            <v>no</v>
          </cell>
          <cell r="E11685" t="str">
            <v>yes</v>
          </cell>
          <cell r="F11685" t="str">
            <v>no</v>
          </cell>
        </row>
        <row r="11686">
          <cell r="A11686" t="str">
            <v>Similkameen River 04</v>
          </cell>
          <cell r="B11686" t="str">
            <v>Similkameen River-Ellemeham Draw</v>
          </cell>
          <cell r="C11686" t="str">
            <v>Okanogan</v>
          </cell>
          <cell r="D11686" t="str">
            <v>no</v>
          </cell>
          <cell r="E11686" t="str">
            <v>yes</v>
          </cell>
          <cell r="F11686" t="str">
            <v>no</v>
          </cell>
        </row>
        <row r="11687">
          <cell r="A11687" t="str">
            <v>Similkameen River 05</v>
          </cell>
          <cell r="B11687" t="str">
            <v>Similkameen River-Ellemeham Draw</v>
          </cell>
          <cell r="C11687" t="str">
            <v>Okanogan</v>
          </cell>
          <cell r="D11687" t="str">
            <v>no</v>
          </cell>
          <cell r="E11687" t="str">
            <v>yes</v>
          </cell>
          <cell r="F11687" t="str">
            <v>no</v>
          </cell>
        </row>
        <row r="11688">
          <cell r="A11688" t="str">
            <v>Similkameen River 06</v>
          </cell>
          <cell r="B11688" t="str">
            <v>Similkameen River-Ellemeham Draw</v>
          </cell>
          <cell r="C11688" t="str">
            <v>Okanogan</v>
          </cell>
          <cell r="D11688" t="str">
            <v>no</v>
          </cell>
          <cell r="E11688" t="str">
            <v>yes</v>
          </cell>
          <cell r="F11688" t="str">
            <v>no</v>
          </cell>
        </row>
        <row r="11689">
          <cell r="A11689" t="str">
            <v>Siwash Creek 01</v>
          </cell>
          <cell r="B11689" t="str">
            <v xml:space="preserve">Lower Siwash Creek </v>
          </cell>
          <cell r="C11689" t="str">
            <v>Okanogan</v>
          </cell>
          <cell r="D11689" t="str">
            <v>no</v>
          </cell>
          <cell r="E11689" t="str">
            <v>no</v>
          </cell>
          <cell r="F11689" t="str">
            <v>no</v>
          </cell>
        </row>
        <row r="11690">
          <cell r="A11690" t="str">
            <v>Skinney Creek 01</v>
          </cell>
          <cell r="B11690" t="str">
            <v>Chiwaukum Creek</v>
          </cell>
          <cell r="C11690" t="str">
            <v>Wenatchee</v>
          </cell>
          <cell r="D11690" t="str">
            <v>yes</v>
          </cell>
          <cell r="E11690" t="str">
            <v>yes</v>
          </cell>
          <cell r="F11690" t="str">
            <v>yes</v>
          </cell>
        </row>
        <row r="11691">
          <cell r="A11691" t="str">
            <v>Skinney Creek 02</v>
          </cell>
          <cell r="B11691" t="str">
            <v>Chiwaukum Creek</v>
          </cell>
          <cell r="C11691" t="str">
            <v>Wenatchee</v>
          </cell>
          <cell r="D11691" t="str">
            <v>no</v>
          </cell>
          <cell r="E11691" t="str">
            <v>yes</v>
          </cell>
          <cell r="F11691" t="str">
            <v>no</v>
          </cell>
        </row>
        <row r="11692">
          <cell r="A11692" t="str">
            <v>Skinney Creek 03</v>
          </cell>
          <cell r="B11692" t="str">
            <v>Chiwaukum Creek</v>
          </cell>
          <cell r="C11692" t="str">
            <v>Wenatchee</v>
          </cell>
          <cell r="D11692" t="str">
            <v>no</v>
          </cell>
          <cell r="E11692" t="str">
            <v>no</v>
          </cell>
          <cell r="F11692" t="str">
            <v>no</v>
          </cell>
        </row>
        <row r="11693">
          <cell r="A11693" t="str">
            <v>Skinney Creek 04</v>
          </cell>
          <cell r="B11693" t="str">
            <v>Chiwaukum Creek</v>
          </cell>
          <cell r="C11693" t="str">
            <v>Wenatchee</v>
          </cell>
          <cell r="D11693" t="str">
            <v>no</v>
          </cell>
          <cell r="E11693" t="str">
            <v>no</v>
          </cell>
          <cell r="F11693" t="str">
            <v>no</v>
          </cell>
        </row>
        <row r="11694">
          <cell r="A11694" t="str">
            <v>Smith Canyon Creek 01</v>
          </cell>
          <cell r="B11694" t="str">
            <v xml:space="preserve">Libby Creek </v>
          </cell>
          <cell r="C11694" t="str">
            <v>Methow</v>
          </cell>
          <cell r="D11694" t="str">
            <v>yes</v>
          </cell>
          <cell r="E11694" t="str">
            <v>yes</v>
          </cell>
          <cell r="F11694" t="str">
            <v>no</v>
          </cell>
        </row>
        <row r="11695">
          <cell r="A11695" t="str">
            <v>Smith Canyon Creek 02</v>
          </cell>
          <cell r="B11695" t="str">
            <v xml:space="preserve">Libby Creek </v>
          </cell>
          <cell r="C11695" t="str">
            <v>Methow</v>
          </cell>
          <cell r="D11695" t="str">
            <v>no</v>
          </cell>
          <cell r="E11695" t="str">
            <v>yes</v>
          </cell>
          <cell r="F11695" t="str">
            <v>no</v>
          </cell>
        </row>
        <row r="11696">
          <cell r="A11696" t="str">
            <v>Smith Canyon Creek 03</v>
          </cell>
          <cell r="B11696" t="str">
            <v xml:space="preserve">Libby Creek </v>
          </cell>
          <cell r="C11696" t="str">
            <v>Methow</v>
          </cell>
          <cell r="D11696" t="str">
            <v>no</v>
          </cell>
          <cell r="E11696" t="str">
            <v>no</v>
          </cell>
          <cell r="F11696" t="str">
            <v>no</v>
          </cell>
        </row>
        <row r="11697">
          <cell r="A11697" t="str">
            <v>Smith Canyon Creek 04</v>
          </cell>
          <cell r="B11697" t="str">
            <v xml:space="preserve">Libby Creek </v>
          </cell>
          <cell r="C11697" t="str">
            <v>Methow</v>
          </cell>
          <cell r="D11697" t="str">
            <v>no</v>
          </cell>
          <cell r="E11697" t="str">
            <v>no</v>
          </cell>
          <cell r="F11697" t="str">
            <v>no</v>
          </cell>
        </row>
        <row r="11698">
          <cell r="A11698" t="str">
            <v>Smith Canyon Creek 05</v>
          </cell>
          <cell r="B11698" t="str">
            <v xml:space="preserve">Libby Creek </v>
          </cell>
          <cell r="C11698" t="str">
            <v>Methow</v>
          </cell>
          <cell r="D11698" t="str">
            <v>no</v>
          </cell>
          <cell r="E11698" t="str">
            <v>no</v>
          </cell>
          <cell r="F11698" t="str">
            <v>no</v>
          </cell>
        </row>
        <row r="11699">
          <cell r="A11699" t="str">
            <v>South Creek 01</v>
          </cell>
          <cell r="B11699" t="str">
            <v xml:space="preserve">South Creek </v>
          </cell>
          <cell r="C11699" t="str">
            <v>Methow</v>
          </cell>
          <cell r="D11699" t="str">
            <v>yes</v>
          </cell>
          <cell r="E11699" t="str">
            <v>yes</v>
          </cell>
          <cell r="F11699" t="str">
            <v>yes</v>
          </cell>
        </row>
        <row r="11700">
          <cell r="A11700" t="str">
            <v>Spromberg Canyon 01</v>
          </cell>
          <cell r="B11700" t="str">
            <v>Chumstick Creek</v>
          </cell>
          <cell r="C11700" t="str">
            <v>Wenatchee</v>
          </cell>
          <cell r="D11700" t="str">
            <v>no</v>
          </cell>
          <cell r="E11700" t="str">
            <v>yes</v>
          </cell>
          <cell r="F11700" t="str">
            <v>no</v>
          </cell>
        </row>
        <row r="11701">
          <cell r="A11701" t="str">
            <v>Squaw Creek 01</v>
          </cell>
          <cell r="B11701" t="str">
            <v xml:space="preserve">Squaw Creek </v>
          </cell>
          <cell r="C11701" t="str">
            <v>Methow</v>
          </cell>
          <cell r="D11701" t="str">
            <v>yes</v>
          </cell>
          <cell r="E11701" t="str">
            <v>yes</v>
          </cell>
          <cell r="F11701" t="str">
            <v>yes</v>
          </cell>
        </row>
        <row r="11702">
          <cell r="A11702" t="str">
            <v>Squaw Creek 02</v>
          </cell>
          <cell r="B11702" t="str">
            <v xml:space="preserve">Squaw Creek </v>
          </cell>
          <cell r="C11702" t="str">
            <v>Methow</v>
          </cell>
          <cell r="D11702" t="str">
            <v>no</v>
          </cell>
          <cell r="E11702" t="str">
            <v>no</v>
          </cell>
          <cell r="F11702" t="str">
            <v>no</v>
          </cell>
        </row>
        <row r="11703">
          <cell r="A11703" t="str">
            <v>Stapaloop Creek 01</v>
          </cell>
          <cell r="B11703" t="str">
            <v xml:space="preserve">Middle Omak Creek </v>
          </cell>
          <cell r="C11703" t="str">
            <v>Okanogan</v>
          </cell>
          <cell r="D11703" t="str">
            <v>no</v>
          </cell>
          <cell r="E11703" t="str">
            <v>yes</v>
          </cell>
          <cell r="F11703" t="str">
            <v>no</v>
          </cell>
        </row>
        <row r="11704">
          <cell r="A11704" t="str">
            <v>Stapaloop Creek 02</v>
          </cell>
          <cell r="B11704" t="str">
            <v xml:space="preserve">Middle Omak Creek </v>
          </cell>
          <cell r="C11704" t="str">
            <v>Okanogan</v>
          </cell>
          <cell r="D11704" t="str">
            <v>no</v>
          </cell>
          <cell r="E11704" t="str">
            <v>no</v>
          </cell>
          <cell r="F11704" t="str">
            <v>no</v>
          </cell>
        </row>
        <row r="11705">
          <cell r="A11705" t="str">
            <v>Stapaloop Creek 03</v>
          </cell>
          <cell r="B11705" t="str">
            <v xml:space="preserve">Middle Omak Creek </v>
          </cell>
          <cell r="C11705" t="str">
            <v>Okanogan</v>
          </cell>
          <cell r="D11705" t="str">
            <v>no</v>
          </cell>
          <cell r="E11705" t="str">
            <v>no</v>
          </cell>
          <cell r="F11705" t="str">
            <v>no</v>
          </cell>
        </row>
        <row r="11706">
          <cell r="A11706" t="str">
            <v>Stormy Creek 01</v>
          </cell>
          <cell r="B11706" t="str">
            <v>Entiat River-Potato Creek</v>
          </cell>
          <cell r="C11706" t="str">
            <v>Entiat</v>
          </cell>
          <cell r="D11706" t="str">
            <v>yes</v>
          </cell>
          <cell r="E11706" t="str">
            <v>yes</v>
          </cell>
          <cell r="F11706" t="str">
            <v>yes</v>
          </cell>
        </row>
        <row r="11707">
          <cell r="A11707" t="str">
            <v>Stormy Creek 02</v>
          </cell>
          <cell r="B11707" t="str">
            <v>Entiat River-Potato Creek</v>
          </cell>
          <cell r="C11707" t="str">
            <v>Entiat</v>
          </cell>
          <cell r="D11707" t="str">
            <v>no</v>
          </cell>
          <cell r="E11707" t="str">
            <v>yes</v>
          </cell>
          <cell r="F11707" t="str">
            <v>yes</v>
          </cell>
        </row>
        <row r="11708">
          <cell r="A11708" t="str">
            <v>Stormy Creek 03</v>
          </cell>
          <cell r="B11708" t="str">
            <v>Entiat River-Potato Creek</v>
          </cell>
          <cell r="C11708" t="str">
            <v>Entiat</v>
          </cell>
          <cell r="D11708" t="str">
            <v>no</v>
          </cell>
          <cell r="E11708" t="str">
            <v>yes</v>
          </cell>
          <cell r="F11708" t="str">
            <v>yes</v>
          </cell>
        </row>
        <row r="11709">
          <cell r="A11709" t="str">
            <v>Sunitsch Canyon 01</v>
          </cell>
          <cell r="B11709" t="str">
            <v>Chumstick Creek</v>
          </cell>
          <cell r="C11709" t="str">
            <v>Wenatchee</v>
          </cell>
          <cell r="D11709" t="str">
            <v>no</v>
          </cell>
          <cell r="E11709" t="str">
            <v>yes</v>
          </cell>
          <cell r="F11709" t="str">
            <v>no</v>
          </cell>
        </row>
        <row r="11710">
          <cell r="A11710" t="str">
            <v>Swimptkin Creek 01</v>
          </cell>
          <cell r="B11710" t="str">
            <v xml:space="preserve">Middle Omak Creek </v>
          </cell>
          <cell r="C11710" t="str">
            <v>Okanogan</v>
          </cell>
          <cell r="D11710" t="str">
            <v>no</v>
          </cell>
          <cell r="E11710" t="str">
            <v>yes</v>
          </cell>
          <cell r="F11710" t="str">
            <v>no</v>
          </cell>
        </row>
        <row r="11711">
          <cell r="A11711" t="str">
            <v>Swimptkin Creek 02</v>
          </cell>
          <cell r="B11711" t="str">
            <v xml:space="preserve">Middle Omak Creek </v>
          </cell>
          <cell r="C11711" t="str">
            <v>Okanogan</v>
          </cell>
          <cell r="D11711" t="str">
            <v>no</v>
          </cell>
          <cell r="E11711" t="str">
            <v>no</v>
          </cell>
          <cell r="F11711" t="str">
            <v>no</v>
          </cell>
        </row>
        <row r="11712">
          <cell r="A11712" t="str">
            <v>Tamarack Creek 01</v>
          </cell>
          <cell r="B11712" t="str">
            <v xml:space="preserve">Roaring Creek </v>
          </cell>
          <cell r="C11712" t="str">
            <v>Entiat</v>
          </cell>
          <cell r="D11712" t="str">
            <v>no</v>
          </cell>
          <cell r="E11712" t="str">
            <v>yes</v>
          </cell>
          <cell r="F11712" t="str">
            <v>no</v>
          </cell>
        </row>
        <row r="11713">
          <cell r="A11713" t="str">
            <v>Tamarack Creek 02</v>
          </cell>
          <cell r="B11713" t="str">
            <v xml:space="preserve">Roaring Creek </v>
          </cell>
          <cell r="C11713" t="str">
            <v>Entiat</v>
          </cell>
          <cell r="D11713" t="str">
            <v>no</v>
          </cell>
          <cell r="E11713" t="str">
            <v>yes</v>
          </cell>
          <cell r="F11713" t="str">
            <v>no</v>
          </cell>
        </row>
        <row r="11714">
          <cell r="A11714" t="str">
            <v>Tillicum Creek 01</v>
          </cell>
          <cell r="B11714" t="str">
            <v xml:space="preserve">Tillicum Creek </v>
          </cell>
          <cell r="C11714" t="str">
            <v>Entiat</v>
          </cell>
          <cell r="D11714" t="str">
            <v>yes</v>
          </cell>
          <cell r="E11714" t="str">
            <v>yes</v>
          </cell>
          <cell r="F11714" t="str">
            <v>yes</v>
          </cell>
        </row>
        <row r="11715">
          <cell r="A11715" t="str">
            <v>Tillicum Creek 02</v>
          </cell>
          <cell r="B11715" t="str">
            <v xml:space="preserve">Tillicum Creek </v>
          </cell>
          <cell r="C11715" t="str">
            <v>Entiat</v>
          </cell>
          <cell r="D11715" t="str">
            <v>yes</v>
          </cell>
          <cell r="E11715" t="str">
            <v>yes</v>
          </cell>
          <cell r="F11715" t="str">
            <v>yes</v>
          </cell>
        </row>
        <row r="11716">
          <cell r="A11716" t="str">
            <v>Tillicum Creek 03</v>
          </cell>
          <cell r="B11716" t="str">
            <v xml:space="preserve">Tillicum Creek </v>
          </cell>
          <cell r="C11716" t="str">
            <v>Entiat</v>
          </cell>
          <cell r="D11716" t="str">
            <v>no</v>
          </cell>
          <cell r="E11716" t="str">
            <v>yes</v>
          </cell>
          <cell r="F11716" t="str">
            <v>yes</v>
          </cell>
        </row>
        <row r="11717">
          <cell r="A11717" t="str">
            <v>Tillicum Creek 04</v>
          </cell>
          <cell r="B11717" t="str">
            <v xml:space="preserve">Tillicum Creek </v>
          </cell>
          <cell r="C11717" t="str">
            <v>Entiat</v>
          </cell>
          <cell r="D11717" t="str">
            <v>no</v>
          </cell>
          <cell r="E11717" t="str">
            <v>yes</v>
          </cell>
          <cell r="F11717" t="str">
            <v>yes</v>
          </cell>
        </row>
        <row r="11718">
          <cell r="A11718" t="str">
            <v>Tommy Creek 01</v>
          </cell>
          <cell r="B11718" t="str">
            <v>Entiat River-Lake Creek</v>
          </cell>
          <cell r="C11718" t="str">
            <v>Entiat</v>
          </cell>
          <cell r="D11718" t="str">
            <v>no</v>
          </cell>
          <cell r="E11718" t="str">
            <v>yes</v>
          </cell>
          <cell r="F11718" t="str">
            <v>no</v>
          </cell>
        </row>
        <row r="11719">
          <cell r="A11719" t="str">
            <v>Tonasket Creek 01</v>
          </cell>
          <cell r="B11719" t="str">
            <v>Okanogan River-Nine Mile Creek</v>
          </cell>
          <cell r="C11719" t="str">
            <v>Okanogan</v>
          </cell>
          <cell r="D11719" t="str">
            <v>no</v>
          </cell>
          <cell r="E11719" t="str">
            <v>yes</v>
          </cell>
          <cell r="F11719" t="str">
            <v>no</v>
          </cell>
        </row>
        <row r="11720">
          <cell r="A11720" t="str">
            <v>Tonasket Creek 02</v>
          </cell>
          <cell r="B11720" t="str">
            <v xml:space="preserve">Tonasket Creek </v>
          </cell>
          <cell r="C11720" t="str">
            <v>Okanogan</v>
          </cell>
          <cell r="D11720" t="str">
            <v>no</v>
          </cell>
          <cell r="E11720" t="str">
            <v>yes</v>
          </cell>
          <cell r="F11720" t="str">
            <v>no</v>
          </cell>
        </row>
        <row r="11721">
          <cell r="A11721" t="str">
            <v>Trail Creek 01</v>
          </cell>
          <cell r="B11721" t="str">
            <v>Upper Omak Creek</v>
          </cell>
          <cell r="C11721" t="str">
            <v>Okanogan</v>
          </cell>
          <cell r="D11721" t="str">
            <v>no</v>
          </cell>
          <cell r="E11721" t="str">
            <v>yes</v>
          </cell>
          <cell r="F11721" t="str">
            <v>no</v>
          </cell>
        </row>
        <row r="11722">
          <cell r="A11722" t="str">
            <v>Tronsen Creek 01</v>
          </cell>
          <cell r="B11722" t="str">
            <v xml:space="preserve">Upper Peshastin Creek </v>
          </cell>
          <cell r="C11722" t="str">
            <v>Wenatchee</v>
          </cell>
          <cell r="D11722" t="str">
            <v>yes</v>
          </cell>
          <cell r="E11722" t="str">
            <v>yes</v>
          </cell>
          <cell r="F11722" t="str">
            <v>no</v>
          </cell>
        </row>
        <row r="11723">
          <cell r="A11723" t="str">
            <v>Tronsen Creek 02</v>
          </cell>
          <cell r="B11723" t="str">
            <v xml:space="preserve">Upper Peshastin Creek </v>
          </cell>
          <cell r="C11723" t="str">
            <v>Wenatchee</v>
          </cell>
          <cell r="D11723" t="str">
            <v>yes</v>
          </cell>
          <cell r="E11723" t="str">
            <v>yes</v>
          </cell>
          <cell r="F11723" t="str">
            <v>no</v>
          </cell>
        </row>
        <row r="11724">
          <cell r="A11724" t="str">
            <v>Tronsen Creek 03</v>
          </cell>
          <cell r="B11724" t="str">
            <v xml:space="preserve">Upper Peshastin Creek </v>
          </cell>
          <cell r="C11724" t="str">
            <v>Wenatchee</v>
          </cell>
          <cell r="D11724" t="str">
            <v>no</v>
          </cell>
          <cell r="E11724" t="str">
            <v>yes</v>
          </cell>
          <cell r="F11724" t="str">
            <v>no</v>
          </cell>
        </row>
        <row r="11725">
          <cell r="A11725" t="str">
            <v>Trout Creek 01</v>
          </cell>
          <cell r="B11725" t="str">
            <v xml:space="preserve">West Fork Methow River </v>
          </cell>
          <cell r="C11725" t="str">
            <v>Methow</v>
          </cell>
          <cell r="D11725" t="str">
            <v>no</v>
          </cell>
          <cell r="E11725" t="str">
            <v>no</v>
          </cell>
          <cell r="F11725" t="str">
            <v>yes</v>
          </cell>
        </row>
        <row r="11726">
          <cell r="A11726" t="str">
            <v>Trout Creek 02</v>
          </cell>
          <cell r="B11726" t="str">
            <v xml:space="preserve">West Fork Methow River </v>
          </cell>
          <cell r="C11726" t="str">
            <v>Methow</v>
          </cell>
          <cell r="D11726" t="str">
            <v>no</v>
          </cell>
          <cell r="E11726" t="str">
            <v>no</v>
          </cell>
          <cell r="F11726" t="str">
            <v>yes</v>
          </cell>
        </row>
        <row r="11727">
          <cell r="A11727" t="str">
            <v>Trout Creek 03</v>
          </cell>
          <cell r="B11727" t="str">
            <v xml:space="preserve">West Fork Methow River </v>
          </cell>
          <cell r="C11727" t="str">
            <v>Methow</v>
          </cell>
          <cell r="D11727" t="str">
            <v>no</v>
          </cell>
          <cell r="E11727" t="str">
            <v>no</v>
          </cell>
          <cell r="F11727" t="str">
            <v>yes</v>
          </cell>
        </row>
        <row r="11728">
          <cell r="A11728" t="str">
            <v>Trout Creek 04</v>
          </cell>
          <cell r="B11728" t="str">
            <v xml:space="preserve">West Fork Methow River </v>
          </cell>
          <cell r="C11728" t="str">
            <v>Methow</v>
          </cell>
          <cell r="D11728" t="str">
            <v>no</v>
          </cell>
          <cell r="E11728" t="str">
            <v>no</v>
          </cell>
          <cell r="F11728" t="str">
            <v>no</v>
          </cell>
        </row>
        <row r="11729">
          <cell r="A11729" t="str">
            <v>Tunk Creek 01</v>
          </cell>
          <cell r="B11729" t="str">
            <v>Tunk Creek-Lower</v>
          </cell>
          <cell r="C11729" t="str">
            <v>Okanogan</v>
          </cell>
          <cell r="D11729" t="str">
            <v>no</v>
          </cell>
          <cell r="E11729" t="str">
            <v>yes</v>
          </cell>
          <cell r="F11729" t="str">
            <v>no</v>
          </cell>
        </row>
        <row r="11730">
          <cell r="A11730" t="str">
            <v>Twentymile Creek 01</v>
          </cell>
          <cell r="B11730" t="str">
            <v xml:space="preserve">Twenty Mile Creek </v>
          </cell>
          <cell r="C11730" t="str">
            <v>Methow</v>
          </cell>
          <cell r="D11730" t="str">
            <v>yes</v>
          </cell>
          <cell r="E11730" t="str">
            <v>yes</v>
          </cell>
          <cell r="F11730" t="str">
            <v>yes</v>
          </cell>
        </row>
        <row r="11731">
          <cell r="A11731" t="str">
            <v>Twisp River Headwaters 01</v>
          </cell>
          <cell r="B11731" t="str">
            <v xml:space="preserve">Twisp River Headwaters </v>
          </cell>
          <cell r="C11731" t="str">
            <v>Methow</v>
          </cell>
          <cell r="D11731" t="str">
            <v>yes</v>
          </cell>
          <cell r="E11731" t="str">
            <v>yes</v>
          </cell>
          <cell r="F11731" t="str">
            <v>yes</v>
          </cell>
        </row>
        <row r="11732">
          <cell r="A11732" t="str">
            <v>Twisp River Headwaters 02</v>
          </cell>
          <cell r="B11732" t="str">
            <v xml:space="preserve">Twisp River Headwaters </v>
          </cell>
          <cell r="C11732" t="str">
            <v>Methow</v>
          </cell>
          <cell r="D11732" t="str">
            <v>yes</v>
          </cell>
          <cell r="E11732" t="str">
            <v>yes</v>
          </cell>
          <cell r="F11732" t="str">
            <v>yes</v>
          </cell>
        </row>
        <row r="11733">
          <cell r="A11733" t="str">
            <v>Twisp River Lower 01</v>
          </cell>
          <cell r="B11733" t="str">
            <v xml:space="preserve">Lower Twisp River </v>
          </cell>
          <cell r="C11733" t="str">
            <v>Methow</v>
          </cell>
          <cell r="D11733" t="str">
            <v>yes</v>
          </cell>
          <cell r="E11733" t="str">
            <v>yes</v>
          </cell>
          <cell r="F11733" t="str">
            <v>yes</v>
          </cell>
        </row>
        <row r="11734">
          <cell r="A11734" t="str">
            <v>Twisp River Lower 02</v>
          </cell>
          <cell r="B11734" t="str">
            <v xml:space="preserve">Lower Twisp River </v>
          </cell>
          <cell r="C11734" t="str">
            <v>Methow</v>
          </cell>
          <cell r="D11734" t="str">
            <v>yes</v>
          </cell>
          <cell r="E11734" t="str">
            <v>yes</v>
          </cell>
          <cell r="F11734" t="str">
            <v>yes</v>
          </cell>
        </row>
        <row r="11735">
          <cell r="A11735" t="str">
            <v>Twisp River Lower 03</v>
          </cell>
          <cell r="B11735" t="str">
            <v xml:space="preserve">Lower Twisp River </v>
          </cell>
          <cell r="C11735" t="str">
            <v>Methow</v>
          </cell>
          <cell r="D11735" t="str">
            <v>yes</v>
          </cell>
          <cell r="E11735" t="str">
            <v>yes</v>
          </cell>
          <cell r="F11735" t="str">
            <v>yes</v>
          </cell>
        </row>
        <row r="11736">
          <cell r="A11736" t="str">
            <v>Twisp River Lower 04</v>
          </cell>
          <cell r="B11736" t="str">
            <v xml:space="preserve">Lower Twisp River </v>
          </cell>
          <cell r="C11736" t="str">
            <v>Methow</v>
          </cell>
          <cell r="D11736" t="str">
            <v>yes</v>
          </cell>
          <cell r="E11736" t="str">
            <v>yes</v>
          </cell>
          <cell r="F11736" t="str">
            <v>yes</v>
          </cell>
        </row>
        <row r="11737">
          <cell r="A11737" t="str">
            <v>Twisp River Lower 05</v>
          </cell>
          <cell r="B11737" t="str">
            <v xml:space="preserve">Lower Twisp River </v>
          </cell>
          <cell r="C11737" t="str">
            <v>Methow</v>
          </cell>
          <cell r="D11737" t="str">
            <v>yes</v>
          </cell>
          <cell r="E11737" t="str">
            <v>yes</v>
          </cell>
          <cell r="F11737" t="str">
            <v>yes</v>
          </cell>
        </row>
        <row r="11738">
          <cell r="A11738" t="str">
            <v>Twisp River Lower 06</v>
          </cell>
          <cell r="B11738" t="str">
            <v xml:space="preserve">Lower Twisp River </v>
          </cell>
          <cell r="C11738" t="str">
            <v>Methow</v>
          </cell>
          <cell r="D11738" t="str">
            <v>yes</v>
          </cell>
          <cell r="E11738" t="str">
            <v>yes</v>
          </cell>
          <cell r="F11738" t="str">
            <v>yes</v>
          </cell>
        </row>
        <row r="11739">
          <cell r="A11739" t="str">
            <v>Twisp River Lower 07</v>
          </cell>
          <cell r="B11739" t="str">
            <v xml:space="preserve">Lower Twisp River </v>
          </cell>
          <cell r="C11739" t="str">
            <v>Methow</v>
          </cell>
          <cell r="D11739" t="str">
            <v>yes</v>
          </cell>
          <cell r="E11739" t="str">
            <v>yes</v>
          </cell>
          <cell r="F11739" t="str">
            <v>yes</v>
          </cell>
        </row>
        <row r="11740">
          <cell r="A11740" t="str">
            <v>Twisp River Lower 08</v>
          </cell>
          <cell r="B11740" t="str">
            <v xml:space="preserve">Lower Twisp River </v>
          </cell>
          <cell r="C11740" t="str">
            <v>Methow</v>
          </cell>
          <cell r="D11740" t="str">
            <v>yes</v>
          </cell>
          <cell r="E11740" t="str">
            <v>yes</v>
          </cell>
          <cell r="F11740" t="str">
            <v>yes</v>
          </cell>
        </row>
        <row r="11741">
          <cell r="A11741" t="str">
            <v>Twisp River Lower 09</v>
          </cell>
          <cell r="B11741" t="str">
            <v xml:space="preserve">Lower Twisp River </v>
          </cell>
          <cell r="C11741" t="str">
            <v>Methow</v>
          </cell>
          <cell r="D11741" t="str">
            <v>yes</v>
          </cell>
          <cell r="E11741" t="str">
            <v>yes</v>
          </cell>
          <cell r="F11741" t="str">
            <v>yes</v>
          </cell>
        </row>
        <row r="11742">
          <cell r="A11742" t="str">
            <v>Twisp River Lower 10</v>
          </cell>
          <cell r="B11742" t="str">
            <v xml:space="preserve">Lower Twisp River </v>
          </cell>
          <cell r="C11742" t="str">
            <v>Methow</v>
          </cell>
          <cell r="D11742" t="str">
            <v>yes</v>
          </cell>
          <cell r="E11742" t="str">
            <v>yes</v>
          </cell>
          <cell r="F11742" t="str">
            <v>yes</v>
          </cell>
        </row>
        <row r="11743">
          <cell r="A11743" t="str">
            <v>Twisp River Lower 11</v>
          </cell>
          <cell r="B11743" t="str">
            <v xml:space="preserve">Lower Twisp River </v>
          </cell>
          <cell r="C11743" t="str">
            <v>Methow</v>
          </cell>
          <cell r="D11743" t="str">
            <v>yes</v>
          </cell>
          <cell r="E11743" t="str">
            <v>yes</v>
          </cell>
          <cell r="F11743" t="str">
            <v>yes</v>
          </cell>
        </row>
        <row r="11744">
          <cell r="A11744" t="str">
            <v>Twisp River Middle 01</v>
          </cell>
          <cell r="B11744" t="str">
            <v xml:space="preserve">Middle Twisp River </v>
          </cell>
          <cell r="C11744" t="str">
            <v>Methow</v>
          </cell>
          <cell r="D11744" t="str">
            <v>yes</v>
          </cell>
          <cell r="E11744" t="str">
            <v>yes</v>
          </cell>
          <cell r="F11744" t="str">
            <v>yes</v>
          </cell>
        </row>
        <row r="11745">
          <cell r="A11745" t="str">
            <v>Twisp River Middle 02</v>
          </cell>
          <cell r="B11745" t="str">
            <v xml:space="preserve">Middle Twisp River </v>
          </cell>
          <cell r="C11745" t="str">
            <v>Methow</v>
          </cell>
          <cell r="D11745" t="str">
            <v>yes</v>
          </cell>
          <cell r="E11745" t="str">
            <v>yes</v>
          </cell>
          <cell r="F11745" t="str">
            <v>yes</v>
          </cell>
        </row>
        <row r="11746">
          <cell r="A11746" t="str">
            <v>Twisp River Middle 03</v>
          </cell>
          <cell r="B11746" t="str">
            <v xml:space="preserve">Middle Twisp River </v>
          </cell>
          <cell r="C11746" t="str">
            <v>Methow</v>
          </cell>
          <cell r="D11746" t="str">
            <v>yes</v>
          </cell>
          <cell r="E11746" t="str">
            <v>yes</v>
          </cell>
          <cell r="F11746" t="str">
            <v>yes</v>
          </cell>
        </row>
        <row r="11747">
          <cell r="A11747" t="str">
            <v>Twisp River Middle 04</v>
          </cell>
          <cell r="B11747" t="str">
            <v xml:space="preserve">War Creek </v>
          </cell>
          <cell r="C11747" t="str">
            <v>Methow</v>
          </cell>
          <cell r="D11747" t="str">
            <v>yes</v>
          </cell>
          <cell r="E11747" t="str">
            <v>yes</v>
          </cell>
          <cell r="F11747" t="str">
            <v>yes</v>
          </cell>
        </row>
        <row r="11748">
          <cell r="A11748" t="str">
            <v>Twisp River Middle 05</v>
          </cell>
          <cell r="B11748" t="str">
            <v xml:space="preserve">War Creek </v>
          </cell>
          <cell r="C11748" t="str">
            <v>Methow</v>
          </cell>
          <cell r="D11748" t="str">
            <v>yes</v>
          </cell>
          <cell r="E11748" t="str">
            <v>yes</v>
          </cell>
          <cell r="F11748" t="str">
            <v>yes</v>
          </cell>
        </row>
        <row r="11749">
          <cell r="A11749" t="str">
            <v>Twisp River Middle 06</v>
          </cell>
          <cell r="B11749" t="str">
            <v xml:space="preserve">Middle Twisp River </v>
          </cell>
          <cell r="C11749" t="str">
            <v>Methow</v>
          </cell>
          <cell r="D11749" t="str">
            <v>yes</v>
          </cell>
          <cell r="E11749" t="str">
            <v>yes</v>
          </cell>
          <cell r="F11749" t="str">
            <v>yes</v>
          </cell>
        </row>
        <row r="11750">
          <cell r="A11750" t="str">
            <v>Twisp River Middle 07</v>
          </cell>
          <cell r="B11750" t="str">
            <v xml:space="preserve">Middle Twisp River </v>
          </cell>
          <cell r="C11750" t="str">
            <v>Methow</v>
          </cell>
          <cell r="D11750" t="str">
            <v>yes</v>
          </cell>
          <cell r="E11750" t="str">
            <v>yes</v>
          </cell>
          <cell r="F11750" t="str">
            <v>yes</v>
          </cell>
        </row>
        <row r="11751">
          <cell r="A11751" t="str">
            <v>Twisp River Middle 08</v>
          </cell>
          <cell r="B11751" t="str">
            <v xml:space="preserve">Upper Twisp River </v>
          </cell>
          <cell r="C11751" t="str">
            <v>Methow</v>
          </cell>
          <cell r="D11751" t="str">
            <v>yes</v>
          </cell>
          <cell r="E11751" t="str">
            <v>yes</v>
          </cell>
          <cell r="F11751" t="str">
            <v>yes</v>
          </cell>
        </row>
        <row r="11752">
          <cell r="A11752" t="str">
            <v>Twisp River Upper 01</v>
          </cell>
          <cell r="B11752" t="str">
            <v xml:space="preserve">Upper Twisp River </v>
          </cell>
          <cell r="C11752" t="str">
            <v>Methow</v>
          </cell>
          <cell r="D11752" t="str">
            <v>yes</v>
          </cell>
          <cell r="E11752" t="str">
            <v>yes</v>
          </cell>
          <cell r="F11752" t="str">
            <v>yes</v>
          </cell>
        </row>
        <row r="11753">
          <cell r="A11753" t="str">
            <v>Twisp River Upper 02</v>
          </cell>
          <cell r="B11753" t="str">
            <v xml:space="preserve">Upper Twisp River </v>
          </cell>
          <cell r="C11753" t="str">
            <v>Methow</v>
          </cell>
          <cell r="D11753" t="str">
            <v>yes</v>
          </cell>
          <cell r="E11753" t="str">
            <v>yes</v>
          </cell>
          <cell r="F11753" t="str">
            <v>yes</v>
          </cell>
        </row>
        <row r="11754">
          <cell r="A11754" t="str">
            <v>Twisp River Upper 03</v>
          </cell>
          <cell r="B11754" t="str">
            <v xml:space="preserve">Upper Twisp River </v>
          </cell>
          <cell r="C11754" t="str">
            <v>Methow</v>
          </cell>
          <cell r="D11754" t="str">
            <v>yes</v>
          </cell>
          <cell r="E11754" t="str">
            <v>yes</v>
          </cell>
          <cell r="F11754" t="str">
            <v>yes</v>
          </cell>
        </row>
        <row r="11755">
          <cell r="A11755" t="str">
            <v>Twisp River Upper 04</v>
          </cell>
          <cell r="B11755" t="str">
            <v xml:space="preserve">Twisp River Headwaters </v>
          </cell>
          <cell r="C11755" t="str">
            <v>Methow</v>
          </cell>
          <cell r="D11755" t="str">
            <v>yes</v>
          </cell>
          <cell r="E11755" t="str">
            <v>yes</v>
          </cell>
          <cell r="F11755" t="str">
            <v>yes</v>
          </cell>
        </row>
        <row r="11756">
          <cell r="A11756" t="str">
            <v>Tyee Creek 01</v>
          </cell>
          <cell r="B11756" t="str">
            <v>Entiat River-Potato Creek</v>
          </cell>
          <cell r="C11756" t="str">
            <v>Entiat</v>
          </cell>
          <cell r="D11756" t="str">
            <v>no</v>
          </cell>
          <cell r="E11756" t="str">
            <v>yes</v>
          </cell>
          <cell r="F11756" t="str">
            <v>no</v>
          </cell>
        </row>
        <row r="11757">
          <cell r="A11757" t="str">
            <v>Wanacut Creek 01</v>
          </cell>
          <cell r="B11757" t="str">
            <v xml:space="preserve">Wanacut Creek </v>
          </cell>
          <cell r="C11757" t="str">
            <v>Okanogan</v>
          </cell>
          <cell r="D11757" t="str">
            <v>no</v>
          </cell>
          <cell r="E11757" t="str">
            <v>yes</v>
          </cell>
          <cell r="F11757" t="str">
            <v>no</v>
          </cell>
        </row>
        <row r="11758">
          <cell r="A11758" t="str">
            <v>Wanacut Creek 02</v>
          </cell>
          <cell r="B11758" t="str">
            <v xml:space="preserve">Wanacut Creek </v>
          </cell>
          <cell r="C11758" t="str">
            <v>Okanogan</v>
          </cell>
          <cell r="D11758" t="str">
            <v>no</v>
          </cell>
          <cell r="E11758" t="str">
            <v>yes</v>
          </cell>
          <cell r="F11758" t="str">
            <v>no</v>
          </cell>
        </row>
        <row r="11759">
          <cell r="A11759" t="str">
            <v>Wanacut Creek 03</v>
          </cell>
          <cell r="B11759" t="str">
            <v xml:space="preserve">Wanacut Creek </v>
          </cell>
          <cell r="C11759" t="str">
            <v>Okanogan</v>
          </cell>
          <cell r="D11759" t="str">
            <v>no</v>
          </cell>
          <cell r="E11759" t="str">
            <v>yes</v>
          </cell>
          <cell r="F11759" t="str">
            <v>no</v>
          </cell>
        </row>
        <row r="11760">
          <cell r="A11760" t="str">
            <v>War Creek 01</v>
          </cell>
          <cell r="B11760" t="str">
            <v xml:space="preserve">War Creek </v>
          </cell>
          <cell r="C11760" t="str">
            <v>Methow</v>
          </cell>
          <cell r="D11760" t="str">
            <v>yes</v>
          </cell>
          <cell r="E11760" t="str">
            <v>yes</v>
          </cell>
          <cell r="F11760" t="str">
            <v>yes</v>
          </cell>
        </row>
        <row r="11761">
          <cell r="A11761" t="str">
            <v>War Creek 02</v>
          </cell>
          <cell r="B11761" t="str">
            <v xml:space="preserve">War Creek </v>
          </cell>
          <cell r="C11761" t="str">
            <v>Methow</v>
          </cell>
          <cell r="D11761" t="str">
            <v>yes</v>
          </cell>
          <cell r="E11761" t="str">
            <v>yes</v>
          </cell>
          <cell r="F11761" t="str">
            <v>yes</v>
          </cell>
        </row>
        <row r="11762">
          <cell r="A11762" t="str">
            <v>Wenatchee River Beaver 01</v>
          </cell>
          <cell r="B11762" t="str">
            <v>Wenatchee River-Beaver Creek</v>
          </cell>
          <cell r="C11762" t="str">
            <v>Wenatchee</v>
          </cell>
          <cell r="D11762" t="str">
            <v>yes</v>
          </cell>
          <cell r="E11762" t="str">
            <v>yes</v>
          </cell>
          <cell r="F11762" t="str">
            <v>yes</v>
          </cell>
        </row>
        <row r="11763">
          <cell r="A11763" t="str">
            <v>Wenatchee River Beaver 02</v>
          </cell>
          <cell r="B11763" t="str">
            <v>Wenatchee River-Beaver Creek</v>
          </cell>
          <cell r="C11763" t="str">
            <v>Wenatchee</v>
          </cell>
          <cell r="D11763" t="str">
            <v>yes</v>
          </cell>
          <cell r="E11763" t="str">
            <v>yes</v>
          </cell>
          <cell r="F11763" t="str">
            <v>yes</v>
          </cell>
        </row>
        <row r="11764">
          <cell r="A11764" t="str">
            <v>Wenatchee River Beaver 03</v>
          </cell>
          <cell r="B11764" t="str">
            <v>Wenatchee River-Beaver Creek</v>
          </cell>
          <cell r="C11764" t="str">
            <v>Wenatchee</v>
          </cell>
          <cell r="D11764" t="str">
            <v>yes</v>
          </cell>
          <cell r="E11764" t="str">
            <v>yes</v>
          </cell>
          <cell r="F11764" t="str">
            <v>yes</v>
          </cell>
        </row>
        <row r="11765">
          <cell r="A11765" t="str">
            <v>Wenatchee River Beaver 04</v>
          </cell>
          <cell r="B11765" t="str">
            <v>Wenatchee River-Beaver Creek</v>
          </cell>
          <cell r="C11765" t="str">
            <v>Wenatchee</v>
          </cell>
          <cell r="D11765" t="str">
            <v>yes</v>
          </cell>
          <cell r="E11765" t="str">
            <v>yes</v>
          </cell>
          <cell r="F11765" t="str">
            <v>yes</v>
          </cell>
        </row>
        <row r="11766">
          <cell r="A11766" t="str">
            <v>Wenatchee River Beaver 05</v>
          </cell>
          <cell r="B11766" t="str">
            <v>Wenatchee River-Beaver Creek</v>
          </cell>
          <cell r="C11766" t="str">
            <v>Wenatchee</v>
          </cell>
          <cell r="D11766" t="str">
            <v>yes</v>
          </cell>
          <cell r="E11766" t="str">
            <v>yes</v>
          </cell>
          <cell r="F11766" t="str">
            <v>yes</v>
          </cell>
        </row>
        <row r="11767">
          <cell r="A11767" t="str">
            <v>Wenatchee River Beaver 06</v>
          </cell>
          <cell r="B11767" t="str">
            <v>Wenatchee River-Beaver Creek</v>
          </cell>
          <cell r="C11767" t="str">
            <v>Wenatchee</v>
          </cell>
          <cell r="D11767" t="str">
            <v>yes</v>
          </cell>
          <cell r="E11767" t="str">
            <v>yes</v>
          </cell>
          <cell r="F11767" t="str">
            <v>yes</v>
          </cell>
        </row>
        <row r="11768">
          <cell r="A11768" t="str">
            <v>Wenatchee River Beaver 07</v>
          </cell>
          <cell r="B11768" t="str">
            <v>Wenatchee River-Beaver Creek</v>
          </cell>
          <cell r="C11768" t="str">
            <v>Wenatchee</v>
          </cell>
          <cell r="D11768" t="str">
            <v>yes</v>
          </cell>
          <cell r="E11768" t="str">
            <v>yes</v>
          </cell>
          <cell r="F11768" t="str">
            <v>yes</v>
          </cell>
        </row>
        <row r="11769">
          <cell r="A11769" t="str">
            <v>Wenatchee River Beaver 08</v>
          </cell>
          <cell r="B11769" t="str">
            <v>Wenatchee River-Beaver Creek</v>
          </cell>
          <cell r="C11769" t="str">
            <v>Wenatchee</v>
          </cell>
          <cell r="D11769" t="str">
            <v>yes</v>
          </cell>
          <cell r="E11769" t="str">
            <v>yes</v>
          </cell>
          <cell r="F11769" t="str">
            <v>yes</v>
          </cell>
        </row>
        <row r="11770">
          <cell r="A11770" t="str">
            <v>Wenatchee River Beaver 09</v>
          </cell>
          <cell r="B11770" t="str">
            <v>Wenatchee River-Beaver Creek</v>
          </cell>
          <cell r="C11770" t="str">
            <v>Wenatchee</v>
          </cell>
          <cell r="D11770" t="str">
            <v>yes</v>
          </cell>
          <cell r="E11770" t="str">
            <v>yes</v>
          </cell>
          <cell r="F11770" t="str">
            <v>yes</v>
          </cell>
        </row>
        <row r="11771">
          <cell r="A11771" t="str">
            <v>Wenatchee River Beaver 10</v>
          </cell>
          <cell r="B11771" t="str">
            <v>Wenatchee River-Beaver Creek</v>
          </cell>
          <cell r="C11771" t="str">
            <v>Wenatchee</v>
          </cell>
          <cell r="D11771" t="str">
            <v>yes</v>
          </cell>
          <cell r="E11771" t="str">
            <v>yes</v>
          </cell>
          <cell r="F11771" t="str">
            <v>yes</v>
          </cell>
        </row>
        <row r="11772">
          <cell r="A11772" t="str">
            <v>Wenatchee River Beaver 11</v>
          </cell>
          <cell r="B11772" t="str">
            <v>Wenatchee River-Beaver Creek</v>
          </cell>
          <cell r="C11772" t="str">
            <v>Wenatchee</v>
          </cell>
          <cell r="D11772" t="str">
            <v>yes</v>
          </cell>
          <cell r="E11772" t="str">
            <v>yes</v>
          </cell>
          <cell r="F11772" t="str">
            <v>yes</v>
          </cell>
        </row>
        <row r="11773">
          <cell r="A11773" t="str">
            <v>Wenatchee River Beaver 12</v>
          </cell>
          <cell r="B11773" t="str">
            <v>Wenatchee River-Beaver Creek</v>
          </cell>
          <cell r="C11773" t="str">
            <v>Wenatchee</v>
          </cell>
          <cell r="D11773" t="str">
            <v>yes</v>
          </cell>
          <cell r="E11773" t="str">
            <v>yes</v>
          </cell>
          <cell r="F11773" t="str">
            <v>yes</v>
          </cell>
        </row>
        <row r="11774">
          <cell r="A11774" t="str">
            <v>Wenatchee River Beaver 13</v>
          </cell>
          <cell r="B11774" t="str">
            <v>Wenatchee River-Beaver Creek</v>
          </cell>
          <cell r="C11774" t="str">
            <v>Wenatchee</v>
          </cell>
          <cell r="D11774" t="str">
            <v>yes</v>
          </cell>
          <cell r="E11774" t="str">
            <v>yes</v>
          </cell>
          <cell r="F11774" t="str">
            <v>yes</v>
          </cell>
        </row>
        <row r="11775">
          <cell r="A11775" t="str">
            <v>Wenatchee River Derby 01</v>
          </cell>
          <cell r="B11775" t="str">
            <v>Wenatchee River-Derby Canyon</v>
          </cell>
          <cell r="C11775" t="str">
            <v>Wenatchee</v>
          </cell>
          <cell r="D11775" t="str">
            <v>yes</v>
          </cell>
          <cell r="E11775" t="str">
            <v>yes</v>
          </cell>
          <cell r="F11775" t="str">
            <v>yes</v>
          </cell>
        </row>
        <row r="11776">
          <cell r="A11776" t="str">
            <v>Wenatchee River Derby 02</v>
          </cell>
          <cell r="B11776" t="str">
            <v>Wenatchee River-Derby Canyon</v>
          </cell>
          <cell r="C11776" t="str">
            <v>Wenatchee</v>
          </cell>
          <cell r="D11776" t="str">
            <v>yes</v>
          </cell>
          <cell r="E11776" t="str">
            <v>yes</v>
          </cell>
          <cell r="F11776" t="str">
            <v>yes</v>
          </cell>
        </row>
        <row r="11777">
          <cell r="A11777" t="str">
            <v>Wenatchee River Derby 03</v>
          </cell>
          <cell r="B11777" t="str">
            <v>Wenatchee River-Derby Canyon</v>
          </cell>
          <cell r="C11777" t="str">
            <v>Wenatchee</v>
          </cell>
          <cell r="D11777" t="str">
            <v>yes</v>
          </cell>
          <cell r="E11777" t="str">
            <v>yes</v>
          </cell>
          <cell r="F11777" t="str">
            <v>yes</v>
          </cell>
        </row>
        <row r="11778">
          <cell r="A11778" t="str">
            <v>Wenatchee River Derby 04</v>
          </cell>
          <cell r="B11778" t="str">
            <v>Wenatchee River-Derby Canyon</v>
          </cell>
          <cell r="C11778" t="str">
            <v>Wenatchee</v>
          </cell>
          <cell r="D11778" t="str">
            <v>yes</v>
          </cell>
          <cell r="E11778" t="str">
            <v>yes</v>
          </cell>
          <cell r="F11778" t="str">
            <v>yes</v>
          </cell>
        </row>
        <row r="11779">
          <cell r="A11779" t="str">
            <v>Wenatchee River Derby 05</v>
          </cell>
          <cell r="B11779" t="str">
            <v>Wenatchee River-Derby Canyon</v>
          </cell>
          <cell r="C11779" t="str">
            <v>Wenatchee</v>
          </cell>
          <cell r="D11779" t="str">
            <v>yes</v>
          </cell>
          <cell r="E11779" t="str">
            <v>yes</v>
          </cell>
          <cell r="F11779" t="str">
            <v>yes</v>
          </cell>
        </row>
        <row r="11780">
          <cell r="A11780" t="str">
            <v>Wenatchee River Derby 06</v>
          </cell>
          <cell r="B11780" t="str">
            <v>Wenatchee River-Tumwater Canyon</v>
          </cell>
          <cell r="C11780" t="str">
            <v>Wenatchee</v>
          </cell>
          <cell r="D11780" t="str">
            <v>yes</v>
          </cell>
          <cell r="E11780" t="str">
            <v>yes</v>
          </cell>
          <cell r="F11780" t="str">
            <v>yes</v>
          </cell>
        </row>
        <row r="11781">
          <cell r="A11781" t="str">
            <v>Wenatchee River Nahahum 01</v>
          </cell>
          <cell r="B11781" t="str">
            <v xml:space="preserve">Wenatchee River-Nahahum Canyon </v>
          </cell>
          <cell r="C11781" t="str">
            <v>Wenatchee</v>
          </cell>
          <cell r="D11781" t="str">
            <v>yes</v>
          </cell>
          <cell r="E11781" t="str">
            <v>yes</v>
          </cell>
          <cell r="F11781" t="str">
            <v>yes</v>
          </cell>
        </row>
        <row r="11782">
          <cell r="A11782" t="str">
            <v>Wenatchee River Nahahum 02</v>
          </cell>
          <cell r="B11782" t="str">
            <v xml:space="preserve">Wenatchee River-Nahahum Canyon </v>
          </cell>
          <cell r="C11782" t="str">
            <v>Wenatchee</v>
          </cell>
          <cell r="D11782" t="str">
            <v>yes</v>
          </cell>
          <cell r="E11782" t="str">
            <v>yes</v>
          </cell>
          <cell r="F11782" t="str">
            <v>yes</v>
          </cell>
        </row>
        <row r="11783">
          <cell r="A11783" t="str">
            <v>Wenatchee River Nahahum 03</v>
          </cell>
          <cell r="B11783" t="str">
            <v xml:space="preserve">Wenatchee River-Nahahum Canyon </v>
          </cell>
          <cell r="C11783" t="str">
            <v>Wenatchee</v>
          </cell>
          <cell r="D11783" t="str">
            <v>yes</v>
          </cell>
          <cell r="E11783" t="str">
            <v>yes</v>
          </cell>
          <cell r="F11783" t="str">
            <v>yes</v>
          </cell>
        </row>
        <row r="11784">
          <cell r="A11784" t="str">
            <v>Wenatchee River Nahahum 04</v>
          </cell>
          <cell r="B11784" t="str">
            <v xml:space="preserve">Wenatchee River-Nahahum Canyon </v>
          </cell>
          <cell r="C11784" t="str">
            <v>Wenatchee</v>
          </cell>
          <cell r="D11784" t="str">
            <v>yes</v>
          </cell>
          <cell r="E11784" t="str">
            <v>yes</v>
          </cell>
          <cell r="F11784" t="str">
            <v>yes</v>
          </cell>
        </row>
        <row r="11785">
          <cell r="A11785" t="str">
            <v>Wenatchee River Nahahum 05</v>
          </cell>
          <cell r="B11785" t="str">
            <v xml:space="preserve">Wenatchee River-Nahahum Canyon </v>
          </cell>
          <cell r="C11785" t="str">
            <v>Wenatchee</v>
          </cell>
          <cell r="D11785" t="str">
            <v>yes</v>
          </cell>
          <cell r="E11785" t="str">
            <v>yes</v>
          </cell>
          <cell r="F11785" t="str">
            <v>yes</v>
          </cell>
        </row>
        <row r="11786">
          <cell r="A11786" t="str">
            <v>Wenatchee River Nahahum 06</v>
          </cell>
          <cell r="B11786" t="str">
            <v xml:space="preserve">Wenatchee River-Nahahum Canyon </v>
          </cell>
          <cell r="C11786" t="str">
            <v>Wenatchee</v>
          </cell>
          <cell r="D11786" t="str">
            <v>yes</v>
          </cell>
          <cell r="E11786" t="str">
            <v>yes</v>
          </cell>
          <cell r="F11786" t="str">
            <v>yes</v>
          </cell>
        </row>
        <row r="11787">
          <cell r="A11787" t="str">
            <v>Wenatchee River Nahahum 07</v>
          </cell>
          <cell r="B11787" t="str">
            <v>Wenatchee River-Ollala Canyon</v>
          </cell>
          <cell r="C11787" t="str">
            <v>Wenatchee</v>
          </cell>
          <cell r="D11787" t="str">
            <v>yes</v>
          </cell>
          <cell r="E11787" t="str">
            <v>yes</v>
          </cell>
          <cell r="F11787" t="str">
            <v>yes</v>
          </cell>
        </row>
        <row r="11788">
          <cell r="A11788" t="str">
            <v>Wenatchee River Ollala 01</v>
          </cell>
          <cell r="B11788" t="str">
            <v>Wenatchee River-Ollala Canyon</v>
          </cell>
          <cell r="C11788" t="str">
            <v>Wenatchee</v>
          </cell>
          <cell r="D11788" t="str">
            <v>yes</v>
          </cell>
          <cell r="E11788" t="str">
            <v>yes</v>
          </cell>
          <cell r="F11788" t="str">
            <v>yes</v>
          </cell>
        </row>
        <row r="11789">
          <cell r="A11789" t="str">
            <v>Wenatchee River Ollala 02</v>
          </cell>
          <cell r="B11789" t="str">
            <v>Wenatchee River-Ollala Canyon</v>
          </cell>
          <cell r="C11789" t="str">
            <v>Wenatchee</v>
          </cell>
          <cell r="D11789" t="str">
            <v>yes</v>
          </cell>
          <cell r="E11789" t="str">
            <v>yes</v>
          </cell>
          <cell r="F11789" t="str">
            <v>yes</v>
          </cell>
        </row>
        <row r="11790">
          <cell r="A11790" t="str">
            <v>Wenatchee River Ollala 03</v>
          </cell>
          <cell r="B11790" t="str">
            <v>Wenatchee River-Ollala Canyon</v>
          </cell>
          <cell r="C11790" t="str">
            <v>Wenatchee</v>
          </cell>
          <cell r="D11790" t="str">
            <v>yes</v>
          </cell>
          <cell r="E11790" t="str">
            <v>yes</v>
          </cell>
          <cell r="F11790" t="str">
            <v>yes</v>
          </cell>
        </row>
        <row r="11791">
          <cell r="A11791" t="str">
            <v>Wenatchee River Tumwater 01</v>
          </cell>
          <cell r="B11791" t="str">
            <v>Wenatchee River-Tumwater Canyon</v>
          </cell>
          <cell r="C11791" t="str">
            <v>Wenatchee</v>
          </cell>
          <cell r="D11791" t="str">
            <v>yes</v>
          </cell>
          <cell r="E11791" t="str">
            <v>yes</v>
          </cell>
          <cell r="F11791" t="str">
            <v>yes</v>
          </cell>
        </row>
        <row r="11792">
          <cell r="A11792" t="str">
            <v>Wenatchee River Tumwater 02</v>
          </cell>
          <cell r="B11792" t="str">
            <v>Wenatchee River-Tumwater Canyon</v>
          </cell>
          <cell r="C11792" t="str">
            <v>Wenatchee</v>
          </cell>
          <cell r="D11792" t="str">
            <v>yes</v>
          </cell>
          <cell r="E11792" t="str">
            <v>yes</v>
          </cell>
          <cell r="F11792" t="str">
            <v>yes</v>
          </cell>
        </row>
        <row r="11793">
          <cell r="A11793" t="str">
            <v>Wenatchee River Tumwater 03</v>
          </cell>
          <cell r="B11793" t="str">
            <v>Wenatchee River-Tumwater Canyon</v>
          </cell>
          <cell r="C11793" t="str">
            <v>Wenatchee</v>
          </cell>
          <cell r="D11793" t="str">
            <v>yes</v>
          </cell>
          <cell r="E11793" t="str">
            <v>yes</v>
          </cell>
          <cell r="F11793" t="str">
            <v>yes</v>
          </cell>
        </row>
        <row r="11794">
          <cell r="A11794" t="str">
            <v>Wenatchee River Tumwater 04</v>
          </cell>
          <cell r="B11794" t="str">
            <v>Wenatchee River-Tumwater Canyon</v>
          </cell>
          <cell r="C11794" t="str">
            <v>Wenatchee</v>
          </cell>
          <cell r="D11794" t="str">
            <v>yes</v>
          </cell>
          <cell r="E11794" t="str">
            <v>yes</v>
          </cell>
          <cell r="F11794" t="str">
            <v>yes</v>
          </cell>
        </row>
        <row r="11795">
          <cell r="A11795" t="str">
            <v>Wenatchee River Tumwater 05</v>
          </cell>
          <cell r="B11795" t="str">
            <v>Wenatchee River-Tumwater Canyon</v>
          </cell>
          <cell r="C11795" t="str">
            <v>Wenatchee</v>
          </cell>
          <cell r="D11795" t="str">
            <v>yes</v>
          </cell>
          <cell r="E11795" t="str">
            <v>yes</v>
          </cell>
          <cell r="F11795" t="str">
            <v>yes</v>
          </cell>
        </row>
        <row r="11796">
          <cell r="A11796" t="str">
            <v>Wenatchee River Tumwater 06</v>
          </cell>
          <cell r="B11796" t="str">
            <v>Wenatchee River-Tumwater Canyon</v>
          </cell>
          <cell r="C11796" t="str">
            <v>Wenatchee</v>
          </cell>
          <cell r="D11796" t="str">
            <v>yes</v>
          </cell>
          <cell r="E11796" t="str">
            <v>yes</v>
          </cell>
          <cell r="F11796" t="str">
            <v>yes</v>
          </cell>
        </row>
        <row r="11797">
          <cell r="A11797" t="str">
            <v>Wenatchee River Tumwater 07</v>
          </cell>
          <cell r="B11797" t="str">
            <v>Wenatchee River-Tumwater Canyon</v>
          </cell>
          <cell r="C11797" t="str">
            <v>Wenatchee</v>
          </cell>
          <cell r="D11797" t="str">
            <v>yes</v>
          </cell>
          <cell r="E11797" t="str">
            <v>yes</v>
          </cell>
          <cell r="F11797" t="str">
            <v>yes</v>
          </cell>
        </row>
        <row r="11798">
          <cell r="A11798" t="str">
            <v>Wenatchee River Tumwater 08</v>
          </cell>
          <cell r="B11798" t="str">
            <v>Wenatchee River-Tumwater Canyon</v>
          </cell>
          <cell r="C11798" t="str">
            <v>Wenatchee</v>
          </cell>
          <cell r="D11798" t="str">
            <v>yes</v>
          </cell>
          <cell r="E11798" t="str">
            <v>yes</v>
          </cell>
          <cell r="F11798" t="str">
            <v>yes</v>
          </cell>
        </row>
        <row r="11799">
          <cell r="A11799" t="str">
            <v>Whistling Creek 01</v>
          </cell>
          <cell r="B11799" t="str">
            <v xml:space="preserve">Upper Twisp River </v>
          </cell>
          <cell r="C11799" t="str">
            <v>Methow</v>
          </cell>
          <cell r="D11799" t="str">
            <v>no</v>
          </cell>
          <cell r="E11799" t="str">
            <v>no</v>
          </cell>
          <cell r="F11799" t="str">
            <v>no</v>
          </cell>
        </row>
        <row r="11800">
          <cell r="A11800" t="str">
            <v>White River Lower 01</v>
          </cell>
          <cell r="B11800" t="str">
            <v xml:space="preserve">Lower White River </v>
          </cell>
          <cell r="C11800" t="str">
            <v>Wenatchee</v>
          </cell>
          <cell r="D11800" t="str">
            <v>yes</v>
          </cell>
          <cell r="E11800" t="str">
            <v>yes</v>
          </cell>
          <cell r="F11800" t="str">
            <v>yes</v>
          </cell>
        </row>
        <row r="11801">
          <cell r="A11801" t="str">
            <v>White River Lower 02</v>
          </cell>
          <cell r="B11801" t="str">
            <v xml:space="preserve">Lower White River </v>
          </cell>
          <cell r="C11801" t="str">
            <v>Wenatchee</v>
          </cell>
          <cell r="D11801" t="str">
            <v>yes</v>
          </cell>
          <cell r="E11801" t="str">
            <v>yes</v>
          </cell>
          <cell r="F11801" t="str">
            <v>yes</v>
          </cell>
        </row>
        <row r="11802">
          <cell r="A11802" t="str">
            <v>White River Lower 03</v>
          </cell>
          <cell r="B11802" t="str">
            <v xml:space="preserve">Lower White River </v>
          </cell>
          <cell r="C11802" t="str">
            <v>Wenatchee</v>
          </cell>
          <cell r="D11802" t="str">
            <v>yes</v>
          </cell>
          <cell r="E11802" t="str">
            <v>yes</v>
          </cell>
          <cell r="F11802" t="str">
            <v>yes</v>
          </cell>
        </row>
        <row r="11803">
          <cell r="A11803" t="str">
            <v>White River Lower 04</v>
          </cell>
          <cell r="B11803" t="str">
            <v xml:space="preserve">Lower White River </v>
          </cell>
          <cell r="C11803" t="str">
            <v>Wenatchee</v>
          </cell>
          <cell r="D11803" t="str">
            <v>yes</v>
          </cell>
          <cell r="E11803" t="str">
            <v>yes</v>
          </cell>
          <cell r="F11803" t="str">
            <v>yes</v>
          </cell>
        </row>
        <row r="11804">
          <cell r="A11804" t="str">
            <v>White River Lower 05</v>
          </cell>
          <cell r="B11804" t="str">
            <v xml:space="preserve">Lower White River </v>
          </cell>
          <cell r="C11804" t="str">
            <v>Wenatchee</v>
          </cell>
          <cell r="D11804" t="str">
            <v>yes</v>
          </cell>
          <cell r="E11804" t="str">
            <v>yes</v>
          </cell>
          <cell r="F11804" t="str">
            <v>yes</v>
          </cell>
        </row>
        <row r="11805">
          <cell r="A11805" t="str">
            <v>White River Lower 06</v>
          </cell>
          <cell r="B11805" t="str">
            <v xml:space="preserve">Lower White River </v>
          </cell>
          <cell r="C11805" t="str">
            <v>Wenatchee</v>
          </cell>
          <cell r="D11805" t="str">
            <v>yes</v>
          </cell>
          <cell r="E11805" t="str">
            <v>yes</v>
          </cell>
          <cell r="F11805" t="str">
            <v>yes</v>
          </cell>
        </row>
        <row r="11806">
          <cell r="A11806" t="str">
            <v>White River Lower 07</v>
          </cell>
          <cell r="B11806" t="str">
            <v xml:space="preserve">Lower White River </v>
          </cell>
          <cell r="C11806" t="str">
            <v>Wenatchee</v>
          </cell>
          <cell r="D11806" t="str">
            <v>yes</v>
          </cell>
          <cell r="E11806" t="str">
            <v>yes</v>
          </cell>
          <cell r="F11806" t="str">
            <v>yes</v>
          </cell>
        </row>
        <row r="11807">
          <cell r="A11807" t="str">
            <v>White River Lower 08</v>
          </cell>
          <cell r="B11807" t="str">
            <v xml:space="preserve">Lower White River </v>
          </cell>
          <cell r="C11807" t="str">
            <v>Wenatchee</v>
          </cell>
          <cell r="D11807" t="str">
            <v>yes</v>
          </cell>
          <cell r="E11807" t="str">
            <v>yes</v>
          </cell>
          <cell r="F11807" t="str">
            <v>yes</v>
          </cell>
        </row>
        <row r="11808">
          <cell r="A11808" t="str">
            <v>White River Lower 09</v>
          </cell>
          <cell r="B11808" t="str">
            <v xml:space="preserve">Lower White River </v>
          </cell>
          <cell r="C11808" t="str">
            <v>Wenatchee</v>
          </cell>
          <cell r="D11808" t="str">
            <v>yes</v>
          </cell>
          <cell r="E11808" t="str">
            <v>yes</v>
          </cell>
          <cell r="F11808" t="str">
            <v>yes</v>
          </cell>
        </row>
        <row r="11809">
          <cell r="A11809" t="str">
            <v>White River Upper 01</v>
          </cell>
          <cell r="B11809" t="str">
            <v xml:space="preserve">Upper White River </v>
          </cell>
          <cell r="C11809" t="str">
            <v>Wenatchee</v>
          </cell>
          <cell r="D11809" t="str">
            <v>yes</v>
          </cell>
          <cell r="E11809" t="str">
            <v>yes</v>
          </cell>
          <cell r="F11809" t="str">
            <v>yes</v>
          </cell>
        </row>
        <row r="11810">
          <cell r="A11810" t="str">
            <v>Whitepine Creek 01</v>
          </cell>
          <cell r="B11810" t="str">
            <v xml:space="preserve">Whitepine Creek </v>
          </cell>
          <cell r="C11810" t="str">
            <v>Wenatchee</v>
          </cell>
          <cell r="D11810" t="str">
            <v>yes</v>
          </cell>
          <cell r="E11810" t="str">
            <v>yes</v>
          </cell>
          <cell r="F11810" t="str">
            <v>yes</v>
          </cell>
        </row>
        <row r="11811">
          <cell r="A11811" t="str">
            <v>Whitestone Creek 01</v>
          </cell>
          <cell r="B11811" t="str">
            <v xml:space="preserve">Whitestone Creek </v>
          </cell>
          <cell r="C11811" t="str">
            <v>Okanogan</v>
          </cell>
          <cell r="D11811" t="str">
            <v>no</v>
          </cell>
          <cell r="E11811" t="str">
            <v>no</v>
          </cell>
          <cell r="F11811" t="str">
            <v>no</v>
          </cell>
        </row>
        <row r="11812">
          <cell r="A11812" t="str">
            <v>Whitestone Creek 02</v>
          </cell>
          <cell r="B11812" t="str">
            <v xml:space="preserve">Whitestone Creek </v>
          </cell>
          <cell r="C11812" t="str">
            <v>Okanogan</v>
          </cell>
          <cell r="D11812" t="str">
            <v>no</v>
          </cell>
          <cell r="E11812" t="str">
            <v>no</v>
          </cell>
          <cell r="F11812" t="str">
            <v>no</v>
          </cell>
        </row>
        <row r="11813">
          <cell r="A11813" t="str">
            <v>Whitestone Creek 03</v>
          </cell>
          <cell r="B11813" t="str">
            <v xml:space="preserve">Whitestone Creek </v>
          </cell>
          <cell r="C11813" t="str">
            <v>Okanogan</v>
          </cell>
          <cell r="D11813" t="str">
            <v>no</v>
          </cell>
          <cell r="E11813" t="str">
            <v>no</v>
          </cell>
          <cell r="F11813" t="str">
            <v>no</v>
          </cell>
        </row>
        <row r="11814">
          <cell r="A11814" t="str">
            <v>Wildhorse Creek 01</v>
          </cell>
          <cell r="B11814" t="str">
            <v>Wildhorse Spring Creek</v>
          </cell>
          <cell r="C11814" t="str">
            <v>Okanogan</v>
          </cell>
          <cell r="D11814" t="str">
            <v>no</v>
          </cell>
          <cell r="E11814" t="str">
            <v>no</v>
          </cell>
          <cell r="F11814" t="str">
            <v>no</v>
          </cell>
        </row>
        <row r="11815">
          <cell r="A11815" t="str">
            <v>Wildhorse Creek 02</v>
          </cell>
          <cell r="B11815" t="str">
            <v>Wildhorse Spring Creek</v>
          </cell>
          <cell r="C11815" t="str">
            <v>Okanogan</v>
          </cell>
          <cell r="D11815" t="str">
            <v>no</v>
          </cell>
          <cell r="E11815" t="str">
            <v>no</v>
          </cell>
          <cell r="F11815" t="str">
            <v>no</v>
          </cell>
        </row>
        <row r="11816">
          <cell r="A11816" t="str">
            <v>Williams Creek 01</v>
          </cell>
          <cell r="B11816" t="str">
            <v xml:space="preserve">Upper Twisp River </v>
          </cell>
          <cell r="C11816" t="str">
            <v>Methow</v>
          </cell>
          <cell r="D11816" t="str">
            <v>no</v>
          </cell>
          <cell r="E11816" t="str">
            <v>yes</v>
          </cell>
          <cell r="F11816" t="str">
            <v>no</v>
          </cell>
        </row>
        <row r="11817">
          <cell r="A11817" t="str">
            <v>Wolf Creek 01</v>
          </cell>
          <cell r="B11817" t="str">
            <v xml:space="preserve">Wolf Creek </v>
          </cell>
          <cell r="C11817" t="str">
            <v>Methow</v>
          </cell>
          <cell r="D11817" t="str">
            <v>yes</v>
          </cell>
          <cell r="E11817" t="str">
            <v>yes</v>
          </cell>
          <cell r="F11817" t="str">
            <v>yes</v>
          </cell>
        </row>
        <row r="11818">
          <cell r="A11818" t="str">
            <v>Wolf Creek 02</v>
          </cell>
          <cell r="B11818" t="str">
            <v xml:space="preserve">Wolf Creek </v>
          </cell>
          <cell r="C11818" t="str">
            <v>Methow</v>
          </cell>
          <cell r="D11818" t="str">
            <v>yes</v>
          </cell>
          <cell r="E11818" t="str">
            <v>yes</v>
          </cell>
          <cell r="F11818" t="str">
            <v>yes</v>
          </cell>
        </row>
        <row r="11819">
          <cell r="A11819" t="str">
            <v>Wolf Creek 03</v>
          </cell>
          <cell r="B11819" t="str">
            <v xml:space="preserve">Wolf Creek </v>
          </cell>
          <cell r="C11819" t="str">
            <v>Methow</v>
          </cell>
          <cell r="D11819" t="str">
            <v>yes</v>
          </cell>
          <cell r="E11819" t="str">
            <v>yes</v>
          </cell>
          <cell r="F11819" t="str">
            <v>yes</v>
          </cell>
        </row>
        <row r="11820">
          <cell r="A11820" t="str">
            <v>Wolf Creek 04</v>
          </cell>
          <cell r="B11820" t="str">
            <v xml:space="preserve">Wolf Creek </v>
          </cell>
          <cell r="C11820" t="str">
            <v>Methow</v>
          </cell>
          <cell r="D11820" t="str">
            <v>yes</v>
          </cell>
          <cell r="E11820" t="str">
            <v>yes</v>
          </cell>
          <cell r="F11820" t="str">
            <v>yes</v>
          </cell>
        </row>
        <row r="11821">
          <cell r="A11821" t="str">
            <v>Wolf Creek 05</v>
          </cell>
          <cell r="B11821" t="str">
            <v xml:space="preserve">Wolf Creek </v>
          </cell>
          <cell r="C11821" t="str">
            <v>Methow</v>
          </cell>
          <cell r="D11821" t="str">
            <v>no</v>
          </cell>
          <cell r="E11821" t="str">
            <v>no</v>
          </cell>
          <cell r="F11821" t="str">
            <v>yes</v>
          </cell>
        </row>
        <row r="11822">
          <cell r="A11822" t="str">
            <v>Wolf Creek 06</v>
          </cell>
          <cell r="B11822" t="str">
            <v xml:space="preserve">Wolf Creek </v>
          </cell>
          <cell r="C11822" t="str">
            <v>Methow</v>
          </cell>
          <cell r="D11822" t="str">
            <v>no</v>
          </cell>
          <cell r="E11822" t="str">
            <v>no</v>
          </cell>
          <cell r="F11822" t="str">
            <v>yes</v>
          </cell>
        </row>
        <row r="11823">
          <cell r="A11823" t="str">
            <v>Wolf Creek North Fork 01</v>
          </cell>
          <cell r="B11823" t="str">
            <v xml:space="preserve">Wolf Creek </v>
          </cell>
          <cell r="C11823" t="str">
            <v>Methow</v>
          </cell>
          <cell r="D11823" t="str">
            <v>yes</v>
          </cell>
          <cell r="E11823" t="str">
            <v>no</v>
          </cell>
          <cell r="F11823" t="str">
            <v>yes</v>
          </cell>
        </row>
        <row r="11824">
          <cell r="A11824" t="str">
            <v>Y Creek 01</v>
          </cell>
          <cell r="B11824" t="str">
            <v xml:space="preserve">Upper Chiwawa River </v>
          </cell>
          <cell r="C11824" t="str">
            <v>Wenatchee</v>
          </cell>
          <cell r="D11824" t="str">
            <v>yes</v>
          </cell>
          <cell r="E11824" t="str">
            <v>yes</v>
          </cell>
          <cell r="F11824" t="str">
            <v>no</v>
          </cell>
        </row>
        <row r="11825">
          <cell r="A11825" t="str">
            <v>Y Creek 02</v>
          </cell>
          <cell r="B11825" t="str">
            <v xml:space="preserve">Upper Chiwawa River </v>
          </cell>
          <cell r="C11825" t="str">
            <v>Wenatchee</v>
          </cell>
          <cell r="D11825" t="str">
            <v>no</v>
          </cell>
          <cell r="E11825" t="str">
            <v>yes</v>
          </cell>
          <cell r="F11825" t="str">
            <v>no</v>
          </cell>
        </row>
        <row r="11826">
          <cell r="A11826" t="str">
            <v>Fawn Creek 01</v>
          </cell>
          <cell r="B11826" t="str">
            <v>Methow River-Fawn Creek</v>
          </cell>
          <cell r="C11826" t="str">
            <v>Methow</v>
          </cell>
          <cell r="D11826" t="str">
            <v>no</v>
          </cell>
          <cell r="E11826" t="str">
            <v>no</v>
          </cell>
          <cell r="F11826" t="str">
            <v>no</v>
          </cell>
        </row>
        <row r="11827">
          <cell r="A11827" t="str">
            <v>Hancock Creek 01</v>
          </cell>
          <cell r="B11827" t="str">
            <v>Methow River-Fawn Creek</v>
          </cell>
          <cell r="C11827" t="str">
            <v>Methow</v>
          </cell>
          <cell r="D11827" t="str">
            <v>yes</v>
          </cell>
          <cell r="E11827" t="str">
            <v>yes</v>
          </cell>
          <cell r="F11827" t="str">
            <v>yes</v>
          </cell>
        </row>
        <row r="11828">
          <cell r="A11828" t="str">
            <v>Little Boulder Creek 01</v>
          </cell>
          <cell r="B11828" t="str">
            <v>Methow River-Fawn Creek</v>
          </cell>
          <cell r="C11828" t="str">
            <v>Methow</v>
          </cell>
          <cell r="D11828" t="str">
            <v>no</v>
          </cell>
          <cell r="E11828" t="str">
            <v>yes</v>
          </cell>
          <cell r="F11828" t="str">
            <v>no</v>
          </cell>
        </row>
        <row r="11829">
          <cell r="A11829" t="str">
            <v>Methow River Fawn 01</v>
          </cell>
          <cell r="B11829" t="str">
            <v>Methow River-Fawn Creek</v>
          </cell>
          <cell r="C11829" t="str">
            <v>Methow</v>
          </cell>
          <cell r="D11829" t="str">
            <v>yes</v>
          </cell>
          <cell r="E11829" t="str">
            <v>yes</v>
          </cell>
          <cell r="F11829" t="str">
            <v>yes</v>
          </cell>
        </row>
        <row r="11830">
          <cell r="A11830" t="str">
            <v>Methow River Fawn 02</v>
          </cell>
          <cell r="B11830" t="str">
            <v>Methow River-Fawn Creek</v>
          </cell>
          <cell r="C11830" t="str">
            <v>Methow</v>
          </cell>
          <cell r="D11830" t="str">
            <v>yes</v>
          </cell>
          <cell r="E11830" t="str">
            <v>yes</v>
          </cell>
          <cell r="F11830" t="str">
            <v>yes</v>
          </cell>
        </row>
        <row r="11831">
          <cell r="A11831" t="str">
            <v>Methow River Fawn 03</v>
          </cell>
          <cell r="B11831" t="str">
            <v>Methow River-Fawn Creek</v>
          </cell>
          <cell r="C11831" t="str">
            <v>Methow</v>
          </cell>
          <cell r="D11831" t="str">
            <v>yes</v>
          </cell>
          <cell r="E11831" t="str">
            <v>yes</v>
          </cell>
          <cell r="F11831" t="str">
            <v>yes</v>
          </cell>
        </row>
        <row r="11832">
          <cell r="A11832" t="str">
            <v>Methow River Fawn 04</v>
          </cell>
          <cell r="B11832" t="str">
            <v>Methow River-Fawn Creek</v>
          </cell>
          <cell r="C11832" t="str">
            <v>Methow</v>
          </cell>
          <cell r="D11832" t="str">
            <v>yes</v>
          </cell>
          <cell r="E11832" t="str">
            <v>yes</v>
          </cell>
          <cell r="F11832" t="str">
            <v>yes</v>
          </cell>
        </row>
        <row r="11833">
          <cell r="A11833" t="str">
            <v>Methow River Fawn 05</v>
          </cell>
          <cell r="B11833" t="str">
            <v>Methow River-Fawn Creek</v>
          </cell>
          <cell r="C11833" t="str">
            <v>Methow</v>
          </cell>
          <cell r="D11833" t="str">
            <v>yes</v>
          </cell>
          <cell r="E11833" t="str">
            <v>yes</v>
          </cell>
          <cell r="F11833" t="str">
            <v>yes</v>
          </cell>
        </row>
        <row r="11834">
          <cell r="A11834" t="str">
            <v>Beaver Creek 01</v>
          </cell>
          <cell r="B11834" t="str">
            <v>Wenatchee River-Beaver Creek</v>
          </cell>
          <cell r="C11834" t="str">
            <v>Wenatchee</v>
          </cell>
          <cell r="D11834" t="str">
            <v>yes</v>
          </cell>
          <cell r="E11834" t="str">
            <v>yes</v>
          </cell>
          <cell r="F11834" t="str">
            <v>no</v>
          </cell>
        </row>
        <row r="11835">
          <cell r="A11835" t="str">
            <v>Aeneas Creek 01</v>
          </cell>
          <cell r="B11835" t="str">
            <v>Aeneas Creek</v>
          </cell>
          <cell r="C11835" t="str">
            <v>Okanogan</v>
          </cell>
          <cell r="D11835" t="str">
            <v>no</v>
          </cell>
          <cell r="E11835" t="str">
            <v>yes</v>
          </cell>
          <cell r="F11835" t="str">
            <v>no</v>
          </cell>
        </row>
        <row r="11836">
          <cell r="A11836" t="str">
            <v>Aeneas Creek 02</v>
          </cell>
          <cell r="B11836" t="str">
            <v>Aeneas Creek</v>
          </cell>
          <cell r="C11836" t="str">
            <v>Okanogan</v>
          </cell>
          <cell r="D11836" t="str">
            <v>no</v>
          </cell>
          <cell r="E11836" t="str">
            <v>yes</v>
          </cell>
          <cell r="F11836" t="str">
            <v>no</v>
          </cell>
        </row>
        <row r="11837">
          <cell r="A11837" t="str">
            <v>Antoine Creek 01</v>
          </cell>
          <cell r="B11837" t="str">
            <v>Antoine Creek-Lower</v>
          </cell>
          <cell r="C11837" t="str">
            <v>Okanogan</v>
          </cell>
          <cell r="D11837" t="str">
            <v>no</v>
          </cell>
          <cell r="E11837" t="str">
            <v>yes</v>
          </cell>
          <cell r="F11837" t="str">
            <v>no</v>
          </cell>
        </row>
        <row r="11838">
          <cell r="A11838" t="str">
            <v>Antoine Creek 02</v>
          </cell>
          <cell r="B11838" t="str">
            <v>Antoine Creek-Lower</v>
          </cell>
          <cell r="C11838" t="str">
            <v>Okanogan</v>
          </cell>
          <cell r="D11838" t="str">
            <v>no</v>
          </cell>
          <cell r="E11838" t="str">
            <v>yes</v>
          </cell>
          <cell r="F11838" t="str">
            <v>no</v>
          </cell>
        </row>
        <row r="11839">
          <cell r="A11839" t="str">
            <v>Antoine Creek 03</v>
          </cell>
          <cell r="B11839" t="str">
            <v>Antoine Creek-Lower</v>
          </cell>
          <cell r="C11839" t="str">
            <v>Okanogan</v>
          </cell>
          <cell r="D11839" t="str">
            <v>no</v>
          </cell>
          <cell r="E11839" t="str">
            <v>yes</v>
          </cell>
          <cell r="F11839" t="str">
            <v>no</v>
          </cell>
        </row>
        <row r="11840">
          <cell r="A11840" t="str">
            <v>Antoine Creek 04</v>
          </cell>
          <cell r="B11840" t="str">
            <v>Antoine Creek-Lower</v>
          </cell>
          <cell r="C11840" t="str">
            <v>Okanogan</v>
          </cell>
          <cell r="D11840" t="str">
            <v>no</v>
          </cell>
          <cell r="E11840" t="str">
            <v>yes</v>
          </cell>
          <cell r="F11840" t="str">
            <v>no</v>
          </cell>
        </row>
        <row r="11841">
          <cell r="A11841" t="str">
            <v>Antoine Creek 05</v>
          </cell>
          <cell r="B11841" t="str">
            <v>Antoine Creek-Lower</v>
          </cell>
          <cell r="C11841" t="str">
            <v>Okanogan</v>
          </cell>
          <cell r="D11841" t="str">
            <v>no</v>
          </cell>
          <cell r="E11841" t="str">
            <v>yes</v>
          </cell>
          <cell r="F11841" t="str">
            <v>no</v>
          </cell>
        </row>
        <row r="11842">
          <cell r="A11842" t="str">
            <v>Antoine Creek 06</v>
          </cell>
          <cell r="B11842" t="str">
            <v>Antoine Creek-Lower</v>
          </cell>
          <cell r="C11842" t="str">
            <v>Okanogan</v>
          </cell>
          <cell r="D11842" t="str">
            <v>no</v>
          </cell>
          <cell r="E11842" t="str">
            <v>yes</v>
          </cell>
          <cell r="F11842" t="str">
            <v>no</v>
          </cell>
        </row>
        <row r="11843">
          <cell r="A11843" t="str">
            <v>Bonaparte Creek 01</v>
          </cell>
          <cell r="B11843" t="str">
            <v>Bonaparte Creek-Lower</v>
          </cell>
          <cell r="C11843" t="str">
            <v>Okanogan</v>
          </cell>
          <cell r="D11843" t="str">
            <v>no</v>
          </cell>
          <cell r="E11843" t="str">
            <v>yes</v>
          </cell>
          <cell r="F11843" t="str">
            <v>no</v>
          </cell>
        </row>
        <row r="11844">
          <cell r="A11844" t="str">
            <v>Loup Loup Creek 01</v>
          </cell>
          <cell r="B11844" t="str">
            <v>Loup Loup Creek-Lower</v>
          </cell>
          <cell r="C11844" t="str">
            <v>Okanogan</v>
          </cell>
          <cell r="D11844" t="str">
            <v>no</v>
          </cell>
          <cell r="E11844" t="str">
            <v>yes</v>
          </cell>
          <cell r="F11844" t="str">
            <v>no</v>
          </cell>
        </row>
        <row r="11845">
          <cell r="A11845" t="str">
            <v>Loup Loup Creek 02</v>
          </cell>
          <cell r="B11845" t="str">
            <v>Loup Loup Creek-Lower</v>
          </cell>
          <cell r="C11845" t="str">
            <v>Okanogan</v>
          </cell>
          <cell r="D11845" t="str">
            <v>no</v>
          </cell>
          <cell r="E11845" t="str">
            <v>yes</v>
          </cell>
          <cell r="F11845" t="str">
            <v>no</v>
          </cell>
        </row>
        <row r="11846">
          <cell r="A11846" t="str">
            <v>Loup Loup Creek 03</v>
          </cell>
          <cell r="B11846" t="str">
            <v>Loup Loup Creek-Lower</v>
          </cell>
          <cell r="C11846" t="str">
            <v>Okanogan</v>
          </cell>
          <cell r="D11846" t="str">
            <v>no</v>
          </cell>
          <cell r="E11846" t="str">
            <v>yes</v>
          </cell>
          <cell r="F11846" t="str">
            <v>no</v>
          </cell>
        </row>
        <row r="11847">
          <cell r="A11847" t="str">
            <v>Loup Loup Creek 04</v>
          </cell>
          <cell r="B11847" t="str">
            <v>Loup Loup Creek-Lower</v>
          </cell>
          <cell r="C11847" t="str">
            <v>Okanogan</v>
          </cell>
          <cell r="D11847" t="str">
            <v>no</v>
          </cell>
          <cell r="E11847" t="str">
            <v>yes</v>
          </cell>
          <cell r="F11847" t="str">
            <v>no</v>
          </cell>
        </row>
        <row r="11848">
          <cell r="A11848" t="str">
            <v>Omak Creek 01</v>
          </cell>
          <cell r="B11848" t="str">
            <v>Omak Creek-Lower</v>
          </cell>
          <cell r="C11848" t="str">
            <v>Okanogan</v>
          </cell>
          <cell r="D11848" t="str">
            <v>no</v>
          </cell>
          <cell r="E11848" t="str">
            <v>yes</v>
          </cell>
          <cell r="F11848" t="str">
            <v>no</v>
          </cell>
        </row>
        <row r="11849">
          <cell r="A11849" t="str">
            <v>Omak Creek 02</v>
          </cell>
          <cell r="B11849" t="str">
            <v>Omak Creek-Lower</v>
          </cell>
          <cell r="C11849" t="str">
            <v>Okanogan</v>
          </cell>
          <cell r="D11849" t="str">
            <v>no</v>
          </cell>
          <cell r="E11849" t="str">
            <v>yes</v>
          </cell>
          <cell r="F11849" t="str">
            <v>no</v>
          </cell>
        </row>
        <row r="11850">
          <cell r="A11850" t="str">
            <v>Omak Creek 03</v>
          </cell>
          <cell r="B11850" t="str">
            <v>Omak Creek-Lower</v>
          </cell>
          <cell r="C11850" t="str">
            <v>Okanogan</v>
          </cell>
          <cell r="D11850" t="str">
            <v>no</v>
          </cell>
          <cell r="E11850" t="str">
            <v>yes</v>
          </cell>
          <cell r="F11850" t="str">
            <v>no</v>
          </cell>
        </row>
        <row r="11851">
          <cell r="A11851" t="str">
            <v>Omak Creek 04</v>
          </cell>
          <cell r="B11851" t="str">
            <v>Omak Creek-Lower</v>
          </cell>
          <cell r="C11851" t="str">
            <v>Okanogan</v>
          </cell>
          <cell r="D11851" t="str">
            <v>no</v>
          </cell>
          <cell r="E11851" t="str">
            <v>yes</v>
          </cell>
          <cell r="F11851" t="str">
            <v>no</v>
          </cell>
        </row>
        <row r="11852">
          <cell r="A11852" t="str">
            <v>Omak Creek 05</v>
          </cell>
          <cell r="B11852" t="str">
            <v>Omak Creek-Lower</v>
          </cell>
          <cell r="C11852" t="str">
            <v>Okanogan</v>
          </cell>
          <cell r="D11852" t="str">
            <v>no</v>
          </cell>
          <cell r="E11852" t="str">
            <v>yes</v>
          </cell>
          <cell r="F11852" t="str">
            <v>no</v>
          </cell>
        </row>
        <row r="11853">
          <cell r="A11853" t="str">
            <v>Omak Creek 06</v>
          </cell>
          <cell r="B11853" t="str">
            <v>Omak Creek-Lower</v>
          </cell>
          <cell r="C11853" t="str">
            <v>Okanogan</v>
          </cell>
          <cell r="D11853" t="str">
            <v>no</v>
          </cell>
          <cell r="E11853" t="str">
            <v>yes</v>
          </cell>
          <cell r="F11853" t="str">
            <v>no</v>
          </cell>
        </row>
        <row r="11854">
          <cell r="A11854" t="str">
            <v>Omak Creek 07</v>
          </cell>
          <cell r="B11854" t="str">
            <v>Omak Creek-Lower</v>
          </cell>
          <cell r="C11854" t="str">
            <v>Okanogan</v>
          </cell>
          <cell r="D11854" t="str">
            <v>no</v>
          </cell>
          <cell r="E11854" t="str">
            <v>yes</v>
          </cell>
          <cell r="F11854" t="str">
            <v>no</v>
          </cell>
        </row>
        <row r="11855">
          <cell r="A11855" t="str">
            <v>Omak Creek 08</v>
          </cell>
          <cell r="B11855" t="str">
            <v>Omak Creek-Lower</v>
          </cell>
          <cell r="C11855" t="str">
            <v>Okanogan</v>
          </cell>
          <cell r="D11855" t="str">
            <v>no</v>
          </cell>
          <cell r="E11855" t="str">
            <v>yes</v>
          </cell>
          <cell r="F11855" t="str">
            <v>no</v>
          </cell>
        </row>
        <row r="11856">
          <cell r="A11856" t="str">
            <v>Omak Creek 09</v>
          </cell>
          <cell r="B11856" t="str">
            <v>Omak Creek-Lower</v>
          </cell>
          <cell r="C11856" t="str">
            <v>Okanogan</v>
          </cell>
          <cell r="D11856" t="str">
            <v>no</v>
          </cell>
          <cell r="E11856" t="str">
            <v>yes</v>
          </cell>
          <cell r="F11856" t="str">
            <v>no</v>
          </cell>
        </row>
        <row r="11857">
          <cell r="A11857" t="str">
            <v>Omak Creek 10</v>
          </cell>
          <cell r="B11857" t="str">
            <v>Omak Creek-Lower</v>
          </cell>
          <cell r="C11857" t="str">
            <v>Okanogan</v>
          </cell>
          <cell r="D11857" t="str">
            <v>no</v>
          </cell>
          <cell r="E11857" t="str">
            <v>yes</v>
          </cell>
          <cell r="F11857" t="str">
            <v>no</v>
          </cell>
        </row>
        <row r="11858">
          <cell r="A11858" t="str">
            <v>Siwash Creek 01</v>
          </cell>
          <cell r="B11858" t="str">
            <v xml:space="preserve">Lower Siwash Creek </v>
          </cell>
          <cell r="C11858" t="str">
            <v>Okanogan</v>
          </cell>
          <cell r="D11858" t="str">
            <v>no</v>
          </cell>
          <cell r="E11858" t="str">
            <v>no</v>
          </cell>
          <cell r="F11858" t="str">
            <v>no</v>
          </cell>
        </row>
        <row r="11859">
          <cell r="A11859" t="str">
            <v>Tunk Creek 01</v>
          </cell>
          <cell r="B11859" t="str">
            <v>Tunk Creek-Lower</v>
          </cell>
          <cell r="C11859" t="str">
            <v>Okanogan</v>
          </cell>
          <cell r="D11859" t="str">
            <v>no</v>
          </cell>
          <cell r="E11859" t="str">
            <v>yes</v>
          </cell>
          <cell r="F11859" t="str">
            <v>no</v>
          </cell>
        </row>
        <row r="11860">
          <cell r="A11860" t="str">
            <v>Omak Creek 11</v>
          </cell>
          <cell r="B11860" t="str">
            <v xml:space="preserve">Middle Omak Creek </v>
          </cell>
          <cell r="C11860" t="str">
            <v>Okanogan</v>
          </cell>
          <cell r="D11860" t="str">
            <v>no</v>
          </cell>
          <cell r="E11860" t="str">
            <v>yes</v>
          </cell>
          <cell r="F11860" t="str">
            <v>no</v>
          </cell>
        </row>
        <row r="11861">
          <cell r="A11861" t="str">
            <v>Omak Creek 12</v>
          </cell>
          <cell r="B11861" t="str">
            <v xml:space="preserve">Middle Omak Creek </v>
          </cell>
          <cell r="C11861" t="str">
            <v>Okanogan</v>
          </cell>
          <cell r="D11861" t="str">
            <v>no</v>
          </cell>
          <cell r="E11861" t="str">
            <v>yes</v>
          </cell>
          <cell r="F11861" t="str">
            <v>no</v>
          </cell>
        </row>
        <row r="11862">
          <cell r="A11862" t="str">
            <v>Omak Creek 13</v>
          </cell>
          <cell r="B11862" t="str">
            <v xml:space="preserve">Middle Omak Creek </v>
          </cell>
          <cell r="C11862" t="str">
            <v>Okanogan</v>
          </cell>
          <cell r="D11862" t="str">
            <v>no</v>
          </cell>
          <cell r="E11862" t="str">
            <v>yes</v>
          </cell>
          <cell r="F11862" t="str">
            <v>no</v>
          </cell>
        </row>
        <row r="11863">
          <cell r="A11863" t="str">
            <v>Stapaloop Creek 01</v>
          </cell>
          <cell r="B11863" t="str">
            <v xml:space="preserve">Middle Omak Creek </v>
          </cell>
          <cell r="C11863" t="str">
            <v>Okanogan</v>
          </cell>
          <cell r="D11863" t="str">
            <v>no</v>
          </cell>
          <cell r="E11863" t="str">
            <v>yes</v>
          </cell>
          <cell r="F11863" t="str">
            <v>no</v>
          </cell>
        </row>
        <row r="11864">
          <cell r="A11864" t="str">
            <v>Stapaloop Creek 02</v>
          </cell>
          <cell r="B11864" t="str">
            <v xml:space="preserve">Middle Omak Creek </v>
          </cell>
          <cell r="C11864" t="str">
            <v>Okanogan</v>
          </cell>
          <cell r="D11864" t="str">
            <v>no</v>
          </cell>
          <cell r="E11864" t="str">
            <v>no</v>
          </cell>
          <cell r="F11864" t="str">
            <v>no</v>
          </cell>
        </row>
        <row r="11865">
          <cell r="A11865" t="str">
            <v>Stapaloop Creek 03</v>
          </cell>
          <cell r="B11865" t="str">
            <v xml:space="preserve">Middle Omak Creek </v>
          </cell>
          <cell r="C11865" t="str">
            <v>Okanogan</v>
          </cell>
          <cell r="D11865" t="str">
            <v>no</v>
          </cell>
          <cell r="E11865" t="str">
            <v>no</v>
          </cell>
          <cell r="F11865" t="str">
            <v>no</v>
          </cell>
        </row>
        <row r="11866">
          <cell r="A11866" t="str">
            <v>Swimptkin Creek 01</v>
          </cell>
          <cell r="B11866" t="str">
            <v xml:space="preserve">Middle Omak Creek </v>
          </cell>
          <cell r="C11866" t="str">
            <v>Okanogan</v>
          </cell>
          <cell r="D11866" t="str">
            <v>no</v>
          </cell>
          <cell r="E11866" t="str">
            <v>yes</v>
          </cell>
          <cell r="F11866" t="str">
            <v>no</v>
          </cell>
        </row>
        <row r="11867">
          <cell r="A11867" t="str">
            <v>Swimptkin Creek 02</v>
          </cell>
          <cell r="B11867" t="str">
            <v xml:space="preserve">Middle Omak Creek </v>
          </cell>
          <cell r="C11867" t="str">
            <v>Okanogan</v>
          </cell>
          <cell r="D11867" t="str">
            <v>no</v>
          </cell>
          <cell r="E11867" t="str">
            <v>no</v>
          </cell>
          <cell r="F11867" t="str">
            <v>no</v>
          </cell>
        </row>
        <row r="11868">
          <cell r="A11868" t="str">
            <v>Okanogan River Alkali Lake 01</v>
          </cell>
          <cell r="B11868" t="str">
            <v>Okanogan River-Alkali Lake</v>
          </cell>
          <cell r="C11868" t="str">
            <v>Okanogan</v>
          </cell>
          <cell r="D11868" t="str">
            <v>no</v>
          </cell>
          <cell r="E11868" t="str">
            <v>yes</v>
          </cell>
          <cell r="F11868" t="str">
            <v>no</v>
          </cell>
        </row>
        <row r="11869">
          <cell r="A11869" t="str">
            <v>Okanogan River Alkali Lake 02</v>
          </cell>
          <cell r="B11869" t="str">
            <v>Okanogan River-Alkali Lake</v>
          </cell>
          <cell r="C11869" t="str">
            <v>Okanogan</v>
          </cell>
          <cell r="D11869" t="str">
            <v>no</v>
          </cell>
          <cell r="E11869" t="str">
            <v>yes</v>
          </cell>
          <cell r="F11869" t="str">
            <v>no</v>
          </cell>
        </row>
        <row r="11870">
          <cell r="A11870" t="str">
            <v>Okanogan River Davis Canyon 01</v>
          </cell>
          <cell r="B11870" t="str">
            <v>Okanogan River-Davis Canyon</v>
          </cell>
          <cell r="C11870" t="str">
            <v>Okanogan</v>
          </cell>
          <cell r="D11870" t="str">
            <v>no</v>
          </cell>
          <cell r="E11870" t="str">
            <v>yes</v>
          </cell>
          <cell r="F11870" t="str">
            <v>no</v>
          </cell>
        </row>
        <row r="11871">
          <cell r="A11871" t="str">
            <v>Okanogan River Davis Canyon 02</v>
          </cell>
          <cell r="B11871" t="str">
            <v>Okanogan River-Davis Canyon</v>
          </cell>
          <cell r="C11871" t="str">
            <v>Okanogan</v>
          </cell>
          <cell r="D11871" t="str">
            <v>no</v>
          </cell>
          <cell r="E11871" t="str">
            <v>yes</v>
          </cell>
          <cell r="F11871" t="str">
            <v>no</v>
          </cell>
        </row>
        <row r="11872">
          <cell r="A11872" t="str">
            <v>Okanogan River Davis Canyon 03</v>
          </cell>
          <cell r="B11872" t="str">
            <v>Okanogan River-Davis Canyon</v>
          </cell>
          <cell r="C11872" t="str">
            <v>Okanogan</v>
          </cell>
          <cell r="D11872" t="str">
            <v>no</v>
          </cell>
          <cell r="E11872" t="str">
            <v>yes</v>
          </cell>
          <cell r="F11872" t="str">
            <v>no</v>
          </cell>
        </row>
        <row r="11873">
          <cell r="A11873" t="str">
            <v>Okanogan River Davis Canyon 04</v>
          </cell>
          <cell r="B11873" t="str">
            <v>Okanogan River-Davis Canyon</v>
          </cell>
          <cell r="C11873" t="str">
            <v>Okanogan</v>
          </cell>
          <cell r="D11873" t="str">
            <v>no</v>
          </cell>
          <cell r="E11873" t="str">
            <v>yes</v>
          </cell>
          <cell r="F11873" t="str">
            <v>no</v>
          </cell>
        </row>
        <row r="11874">
          <cell r="A11874" t="str">
            <v>Okanogan River Davis Canyon 05</v>
          </cell>
          <cell r="B11874" t="str">
            <v>Okanogan River-Davis Canyon</v>
          </cell>
          <cell r="C11874" t="str">
            <v>Okanogan</v>
          </cell>
          <cell r="D11874" t="str">
            <v>no</v>
          </cell>
          <cell r="E11874" t="str">
            <v>yes</v>
          </cell>
          <cell r="F11874" t="str">
            <v>no</v>
          </cell>
        </row>
        <row r="11875">
          <cell r="A11875" t="str">
            <v>Okanogan River Davis Canyon 06</v>
          </cell>
          <cell r="B11875" t="str">
            <v>Okanogan River-Davis Canyon</v>
          </cell>
          <cell r="C11875" t="str">
            <v>Okanogan</v>
          </cell>
          <cell r="D11875" t="str">
            <v>no</v>
          </cell>
          <cell r="E11875" t="str">
            <v>yes</v>
          </cell>
          <cell r="F11875" t="str">
            <v>no</v>
          </cell>
        </row>
        <row r="11876">
          <cell r="A11876" t="str">
            <v>Okanogan River Davis Canyon 07</v>
          </cell>
          <cell r="B11876" t="str">
            <v>Okanogan River-Davis Canyon</v>
          </cell>
          <cell r="C11876" t="str">
            <v>Okanogan</v>
          </cell>
          <cell r="D11876" t="str">
            <v>no</v>
          </cell>
          <cell r="E11876" t="str">
            <v>yes</v>
          </cell>
          <cell r="F11876" t="str">
            <v>no</v>
          </cell>
        </row>
        <row r="11877">
          <cell r="A11877" t="str">
            <v>Okanogan River Mosquito 01</v>
          </cell>
          <cell r="B11877" t="str">
            <v>Okanogan River-Mosquito Creek</v>
          </cell>
          <cell r="C11877" t="str">
            <v>Okanogan</v>
          </cell>
          <cell r="D11877" t="str">
            <v>no</v>
          </cell>
          <cell r="E11877" t="str">
            <v>yes</v>
          </cell>
          <cell r="F11877" t="str">
            <v>no</v>
          </cell>
        </row>
        <row r="11878">
          <cell r="A11878" t="str">
            <v>Okanogan River Mosquito 02</v>
          </cell>
          <cell r="B11878" t="str">
            <v>Okanogan River-Mosquito Creek</v>
          </cell>
          <cell r="C11878" t="str">
            <v>Okanogan</v>
          </cell>
          <cell r="D11878" t="str">
            <v>no</v>
          </cell>
          <cell r="E11878" t="str">
            <v>yes</v>
          </cell>
          <cell r="F11878" t="str">
            <v>no</v>
          </cell>
        </row>
        <row r="11879">
          <cell r="A11879" t="str">
            <v>Okanogan River Mosquito 03</v>
          </cell>
          <cell r="B11879" t="str">
            <v>Okanogan River-Mosquito Creek</v>
          </cell>
          <cell r="C11879" t="str">
            <v>Okanogan</v>
          </cell>
          <cell r="D11879" t="str">
            <v>no</v>
          </cell>
          <cell r="E11879" t="str">
            <v>yes</v>
          </cell>
          <cell r="F11879" t="str">
            <v>no</v>
          </cell>
        </row>
        <row r="11880">
          <cell r="A11880" t="str">
            <v>Okanogan River Mosquito 04</v>
          </cell>
          <cell r="B11880" t="str">
            <v>Okanogan River-Mosquito Creek</v>
          </cell>
          <cell r="C11880" t="str">
            <v>Okanogan</v>
          </cell>
          <cell r="D11880" t="str">
            <v>no</v>
          </cell>
          <cell r="E11880" t="str">
            <v>yes</v>
          </cell>
          <cell r="F11880" t="str">
            <v>no</v>
          </cell>
        </row>
        <row r="11881">
          <cell r="A11881" t="str">
            <v>Okanogan River Mosquito 05</v>
          </cell>
          <cell r="B11881" t="str">
            <v>Okanogan River-Mosquito Creek</v>
          </cell>
          <cell r="C11881" t="str">
            <v>Okanogan</v>
          </cell>
          <cell r="D11881" t="str">
            <v>no</v>
          </cell>
          <cell r="E11881" t="str">
            <v>yes</v>
          </cell>
          <cell r="F11881" t="str">
            <v>no</v>
          </cell>
        </row>
        <row r="11882">
          <cell r="A11882" t="str">
            <v>Okanogan River Mosquito 06</v>
          </cell>
          <cell r="B11882" t="str">
            <v>Okanogan River-Mosquito Creek</v>
          </cell>
          <cell r="C11882" t="str">
            <v>Okanogan</v>
          </cell>
          <cell r="D11882" t="str">
            <v>no</v>
          </cell>
          <cell r="E11882" t="str">
            <v>yes</v>
          </cell>
          <cell r="F11882" t="str">
            <v>no</v>
          </cell>
        </row>
        <row r="11883">
          <cell r="A11883" t="str">
            <v>Okanogan River Mosquito 07</v>
          </cell>
          <cell r="B11883" t="str">
            <v>Okanogan River-Mosquito Creek</v>
          </cell>
          <cell r="C11883" t="str">
            <v>Okanogan</v>
          </cell>
          <cell r="D11883" t="str">
            <v>no</v>
          </cell>
          <cell r="E11883" t="str">
            <v>yes</v>
          </cell>
          <cell r="F11883" t="str">
            <v>no</v>
          </cell>
        </row>
        <row r="11884">
          <cell r="A11884" t="str">
            <v>Okanogan River Mosquito 08</v>
          </cell>
          <cell r="B11884" t="str">
            <v>Okanogan River-Mosquito Creek</v>
          </cell>
          <cell r="C11884" t="str">
            <v>Okanogan</v>
          </cell>
          <cell r="D11884" t="str">
            <v>no</v>
          </cell>
          <cell r="E11884" t="str">
            <v>yes</v>
          </cell>
          <cell r="F11884" t="str">
            <v>no</v>
          </cell>
        </row>
        <row r="11885">
          <cell r="A11885" t="str">
            <v>Okanogan River Mosquito 09</v>
          </cell>
          <cell r="B11885" t="str">
            <v>Okanogan River-Mosquito Creek</v>
          </cell>
          <cell r="C11885" t="str">
            <v>Okanogan</v>
          </cell>
          <cell r="D11885" t="str">
            <v>no</v>
          </cell>
          <cell r="E11885" t="str">
            <v>yes</v>
          </cell>
          <cell r="F11885" t="str">
            <v>no</v>
          </cell>
        </row>
        <row r="11886">
          <cell r="A11886" t="str">
            <v>Okanogan River Mosquito 10</v>
          </cell>
          <cell r="B11886" t="str">
            <v>Okanogan River-Mosquito Creek</v>
          </cell>
          <cell r="C11886" t="str">
            <v>Okanogan</v>
          </cell>
          <cell r="D11886" t="str">
            <v>no</v>
          </cell>
          <cell r="E11886" t="str">
            <v>yes</v>
          </cell>
          <cell r="F11886" t="str">
            <v>no</v>
          </cell>
        </row>
        <row r="11887">
          <cell r="A11887" t="str">
            <v>Okanogan River Mosquito 11</v>
          </cell>
          <cell r="B11887" t="str">
            <v>Okanogan River-Mosquito Creek</v>
          </cell>
          <cell r="C11887" t="str">
            <v>Okanogan</v>
          </cell>
          <cell r="D11887" t="str">
            <v>no</v>
          </cell>
          <cell r="E11887" t="str">
            <v>yes</v>
          </cell>
          <cell r="F11887" t="str">
            <v>no</v>
          </cell>
        </row>
        <row r="11888">
          <cell r="A11888" t="str">
            <v>Okanogan River Mosquito 12</v>
          </cell>
          <cell r="B11888" t="str">
            <v>Okanogan River-Mosquito Creek</v>
          </cell>
          <cell r="C11888" t="str">
            <v>Okanogan</v>
          </cell>
          <cell r="D11888" t="str">
            <v>no</v>
          </cell>
          <cell r="E11888" t="str">
            <v>yes</v>
          </cell>
          <cell r="F11888" t="str">
            <v>no</v>
          </cell>
        </row>
        <row r="11889">
          <cell r="A11889" t="str">
            <v>Okanogan River Mosquito 13</v>
          </cell>
          <cell r="B11889" t="str">
            <v>Okanogan River-Mosquito Creek</v>
          </cell>
          <cell r="C11889" t="str">
            <v>Okanogan</v>
          </cell>
          <cell r="D11889" t="str">
            <v>no</v>
          </cell>
          <cell r="E11889" t="str">
            <v>yes</v>
          </cell>
          <cell r="F11889" t="str">
            <v>no</v>
          </cell>
        </row>
        <row r="11890">
          <cell r="A11890" t="str">
            <v>Okanogan River Mosquito Crosschannel</v>
          </cell>
          <cell r="B11890" t="str">
            <v>Okanogan River-Mosquito Creek</v>
          </cell>
          <cell r="C11890" t="str">
            <v>Okanogan</v>
          </cell>
          <cell r="D11890" t="str">
            <v>no</v>
          </cell>
          <cell r="E11890" t="str">
            <v>yes</v>
          </cell>
          <cell r="F11890" t="str">
            <v>no</v>
          </cell>
        </row>
        <row r="11891">
          <cell r="A11891" t="str">
            <v>Okanogan River Whitestone Coulee 01</v>
          </cell>
          <cell r="B11891" t="str">
            <v>Okanogan River-Mosquito Creek</v>
          </cell>
          <cell r="C11891" t="str">
            <v>Okanogan</v>
          </cell>
          <cell r="D11891" t="str">
            <v>no</v>
          </cell>
          <cell r="E11891" t="str">
            <v>yes</v>
          </cell>
          <cell r="F11891" t="str">
            <v>no</v>
          </cell>
        </row>
        <row r="11892">
          <cell r="A11892" t="str">
            <v>Similkameen River 01</v>
          </cell>
          <cell r="B11892" t="str">
            <v>Okanogan River-Mosquito Creek</v>
          </cell>
          <cell r="C11892" t="str">
            <v>Okanogan</v>
          </cell>
          <cell r="D11892" t="str">
            <v>no</v>
          </cell>
          <cell r="E11892" t="str">
            <v>yes</v>
          </cell>
          <cell r="F11892" t="str">
            <v>no</v>
          </cell>
        </row>
        <row r="11893">
          <cell r="A11893" t="str">
            <v>Wildhorse Creek 01</v>
          </cell>
          <cell r="B11893" t="str">
            <v>Wildhorse Spring Creek</v>
          </cell>
          <cell r="C11893" t="str">
            <v>Okanogan</v>
          </cell>
          <cell r="D11893" t="str">
            <v>no</v>
          </cell>
          <cell r="E11893" t="str">
            <v>no</v>
          </cell>
          <cell r="F11893" t="str">
            <v>no</v>
          </cell>
        </row>
        <row r="11894">
          <cell r="A11894" t="str">
            <v>Wildhorse Creek 02</v>
          </cell>
          <cell r="B11894" t="str">
            <v>Wildhorse Spring Creek</v>
          </cell>
          <cell r="C11894" t="str">
            <v>Okanogan</v>
          </cell>
          <cell r="D11894" t="str">
            <v>no</v>
          </cell>
          <cell r="E11894" t="str">
            <v>no</v>
          </cell>
          <cell r="F11894" t="str">
            <v>no</v>
          </cell>
        </row>
        <row r="11895">
          <cell r="A11895" t="str">
            <v>Ninemile Creek 01</v>
          </cell>
          <cell r="B11895" t="str">
            <v>Okanogan River-Nine Mile Creek</v>
          </cell>
          <cell r="C11895" t="str">
            <v>Okanogan</v>
          </cell>
          <cell r="D11895" t="str">
            <v>no</v>
          </cell>
          <cell r="E11895" t="str">
            <v>yes</v>
          </cell>
          <cell r="F11895" t="str">
            <v>no</v>
          </cell>
        </row>
        <row r="11896">
          <cell r="A11896" t="str">
            <v>Ninemile Creek 02</v>
          </cell>
          <cell r="B11896" t="str">
            <v>Okanogan River-Nine Mile Creek</v>
          </cell>
          <cell r="C11896" t="str">
            <v>Okanogan</v>
          </cell>
          <cell r="D11896" t="str">
            <v>no</v>
          </cell>
          <cell r="E11896" t="str">
            <v>yes</v>
          </cell>
          <cell r="F11896" t="str">
            <v>no</v>
          </cell>
        </row>
        <row r="11897">
          <cell r="A11897" t="str">
            <v>Ninemile Creek 03</v>
          </cell>
          <cell r="B11897" t="str">
            <v>Okanogan River-Nine Mile Creek</v>
          </cell>
          <cell r="C11897" t="str">
            <v>Okanogan</v>
          </cell>
          <cell r="D11897" t="str">
            <v>no</v>
          </cell>
          <cell r="E11897" t="str">
            <v>yes</v>
          </cell>
          <cell r="F11897" t="str">
            <v>no</v>
          </cell>
        </row>
        <row r="11898">
          <cell r="A11898" t="str">
            <v>Ninemile Creek 04</v>
          </cell>
          <cell r="B11898" t="str">
            <v>Okanogan River-Nine Mile Creek</v>
          </cell>
          <cell r="C11898" t="str">
            <v>Okanogan</v>
          </cell>
          <cell r="D11898" t="str">
            <v>no</v>
          </cell>
          <cell r="E11898" t="str">
            <v>yes</v>
          </cell>
          <cell r="F11898" t="str">
            <v>no</v>
          </cell>
        </row>
        <row r="11899">
          <cell r="A11899" t="str">
            <v>Ninemile Creek 05</v>
          </cell>
          <cell r="B11899" t="str">
            <v>Okanogan River-Nine Mile Creek</v>
          </cell>
          <cell r="C11899" t="str">
            <v>Okanogan</v>
          </cell>
          <cell r="D11899" t="str">
            <v>no</v>
          </cell>
          <cell r="E11899" t="str">
            <v>yes</v>
          </cell>
          <cell r="F11899" t="str">
            <v>no</v>
          </cell>
        </row>
        <row r="11900">
          <cell r="A11900" t="str">
            <v>Okanogan River Ninemile 01</v>
          </cell>
          <cell r="B11900" t="str">
            <v>Okanogan River-Nine Mile Creek</v>
          </cell>
          <cell r="C11900" t="str">
            <v>Okanogan</v>
          </cell>
          <cell r="D11900" t="str">
            <v>no</v>
          </cell>
          <cell r="E11900" t="str">
            <v>yes</v>
          </cell>
          <cell r="F11900" t="str">
            <v>no</v>
          </cell>
        </row>
        <row r="11901">
          <cell r="A11901" t="str">
            <v>Okanogan River Ninemile 02</v>
          </cell>
          <cell r="B11901" t="str">
            <v>Okanogan River-Nine Mile Creek</v>
          </cell>
          <cell r="C11901" t="str">
            <v>Okanogan</v>
          </cell>
          <cell r="D11901" t="str">
            <v>no</v>
          </cell>
          <cell r="E11901" t="str">
            <v>yes</v>
          </cell>
          <cell r="F11901" t="str">
            <v>no</v>
          </cell>
        </row>
        <row r="11902">
          <cell r="A11902" t="str">
            <v>Okanogan River Ninemile 03</v>
          </cell>
          <cell r="B11902" t="str">
            <v>Okanogan River-Nine Mile Creek</v>
          </cell>
          <cell r="C11902" t="str">
            <v>Okanogan</v>
          </cell>
          <cell r="D11902" t="str">
            <v>no</v>
          </cell>
          <cell r="E11902" t="str">
            <v>yes</v>
          </cell>
          <cell r="F11902" t="str">
            <v>no</v>
          </cell>
        </row>
        <row r="11903">
          <cell r="A11903" t="str">
            <v>Tonasket Creek 01</v>
          </cell>
          <cell r="B11903" t="str">
            <v>Okanogan River-Nine Mile Creek</v>
          </cell>
          <cell r="C11903" t="str">
            <v>Okanogan</v>
          </cell>
          <cell r="D11903" t="str">
            <v>no</v>
          </cell>
          <cell r="E11903" t="str">
            <v>yes</v>
          </cell>
          <cell r="F11903" t="str">
            <v>no</v>
          </cell>
        </row>
        <row r="11904">
          <cell r="A11904" t="str">
            <v>Okanogan River Swipkin Canyon 01</v>
          </cell>
          <cell r="B11904" t="str">
            <v>Okanogan River-Swipkin Canyon</v>
          </cell>
          <cell r="C11904" t="str">
            <v>Okanogan</v>
          </cell>
          <cell r="D11904" t="str">
            <v>no</v>
          </cell>
          <cell r="E11904" t="str">
            <v>yes</v>
          </cell>
          <cell r="F11904" t="str">
            <v>no</v>
          </cell>
        </row>
        <row r="11905">
          <cell r="A11905" t="str">
            <v>Okanogan River Swipkin Canyon 02</v>
          </cell>
          <cell r="B11905" t="str">
            <v>Okanogan River-Swipkin Canyon</v>
          </cell>
          <cell r="C11905" t="str">
            <v>Okanogan</v>
          </cell>
          <cell r="D11905" t="str">
            <v>no</v>
          </cell>
          <cell r="E11905" t="str">
            <v>yes</v>
          </cell>
          <cell r="F11905" t="str">
            <v>no</v>
          </cell>
        </row>
        <row r="11906">
          <cell r="A11906" t="str">
            <v>Okanogan River Swipkin Canyon 03</v>
          </cell>
          <cell r="B11906" t="str">
            <v>Okanogan River-Swipkin Canyon</v>
          </cell>
          <cell r="C11906" t="str">
            <v>Okanogan</v>
          </cell>
          <cell r="D11906" t="str">
            <v>no</v>
          </cell>
          <cell r="E11906" t="str">
            <v>yes</v>
          </cell>
          <cell r="F11906" t="str">
            <v>no</v>
          </cell>
        </row>
        <row r="11907">
          <cell r="A11907" t="str">
            <v>Okanogan River Swipkin Canyon 04</v>
          </cell>
          <cell r="B11907" t="str">
            <v>Okanogan River-Swipkin Canyon</v>
          </cell>
          <cell r="C11907" t="str">
            <v>Okanogan</v>
          </cell>
          <cell r="D11907" t="str">
            <v>no</v>
          </cell>
          <cell r="E11907" t="str">
            <v>yes</v>
          </cell>
          <cell r="F11907" t="str">
            <v>no</v>
          </cell>
        </row>
        <row r="11908">
          <cell r="A11908" t="str">
            <v>Okanogan River Swipkin Canyon 05</v>
          </cell>
          <cell r="B11908" t="str">
            <v>Okanogan River-Swipkin Canyon</v>
          </cell>
          <cell r="C11908" t="str">
            <v>Okanogan</v>
          </cell>
          <cell r="D11908" t="str">
            <v>no</v>
          </cell>
          <cell r="E11908" t="str">
            <v>yes</v>
          </cell>
          <cell r="F11908" t="str">
            <v>no</v>
          </cell>
        </row>
        <row r="11909">
          <cell r="A11909" t="str">
            <v>Okanogan River Swipkin Canyon 06</v>
          </cell>
          <cell r="B11909" t="str">
            <v>Okanogan River-Swipkin Canyon</v>
          </cell>
          <cell r="C11909" t="str">
            <v>Okanogan</v>
          </cell>
          <cell r="D11909" t="str">
            <v>no</v>
          </cell>
          <cell r="E11909" t="str">
            <v>yes</v>
          </cell>
          <cell r="F11909" t="str">
            <v>no</v>
          </cell>
        </row>
        <row r="11910">
          <cell r="A11910" t="str">
            <v>Okanogan River Swipkin Canyon 07</v>
          </cell>
          <cell r="B11910" t="str">
            <v>Okanogan River-Swipkin Canyon</v>
          </cell>
          <cell r="C11910" t="str">
            <v>Okanogan</v>
          </cell>
          <cell r="D11910" t="str">
            <v>no</v>
          </cell>
          <cell r="E11910" t="str">
            <v>yes</v>
          </cell>
          <cell r="F11910" t="str">
            <v>no</v>
          </cell>
        </row>
        <row r="11911">
          <cell r="A11911" t="str">
            <v>Okanogan River Swipkin Canyon 08</v>
          </cell>
          <cell r="B11911" t="str">
            <v>Okanogan River-Swipkin Canyon</v>
          </cell>
          <cell r="C11911" t="str">
            <v>Okanogan</v>
          </cell>
          <cell r="D11911" t="str">
            <v>no</v>
          </cell>
          <cell r="E11911" t="str">
            <v>yes</v>
          </cell>
          <cell r="F11911" t="str">
            <v>no</v>
          </cell>
        </row>
        <row r="11912">
          <cell r="A11912" t="str">
            <v>Johnson Creek 01</v>
          </cell>
          <cell r="B11912" t="str">
            <v>Johnson Creek</v>
          </cell>
          <cell r="C11912" t="str">
            <v>Okanogan</v>
          </cell>
          <cell r="D11912" t="str">
            <v>no</v>
          </cell>
          <cell r="E11912" t="str">
            <v>yes</v>
          </cell>
          <cell r="F11912" t="str">
            <v>no</v>
          </cell>
        </row>
        <row r="11913">
          <cell r="A11913" t="str">
            <v>Johnson Creek 02</v>
          </cell>
          <cell r="B11913" t="str">
            <v>Johnson Creek</v>
          </cell>
          <cell r="C11913" t="str">
            <v>Okanogan</v>
          </cell>
          <cell r="D11913" t="str">
            <v>no</v>
          </cell>
          <cell r="E11913" t="str">
            <v>yes</v>
          </cell>
          <cell r="F11913" t="str">
            <v>no</v>
          </cell>
        </row>
        <row r="11914">
          <cell r="A11914" t="str">
            <v>Johnson Creek 03</v>
          </cell>
          <cell r="B11914" t="str">
            <v>Johnson Creek</v>
          </cell>
          <cell r="C11914" t="str">
            <v>Okanogan</v>
          </cell>
          <cell r="D11914" t="str">
            <v>no</v>
          </cell>
          <cell r="E11914" t="str">
            <v>yes</v>
          </cell>
          <cell r="F11914" t="str">
            <v>no</v>
          </cell>
        </row>
        <row r="11915">
          <cell r="A11915" t="str">
            <v>Johnson Creek 04</v>
          </cell>
          <cell r="B11915" t="str">
            <v>Johnson Creek</v>
          </cell>
          <cell r="C11915" t="str">
            <v>Okanogan</v>
          </cell>
          <cell r="D11915" t="str">
            <v>no</v>
          </cell>
          <cell r="E11915" t="str">
            <v>yes</v>
          </cell>
          <cell r="F11915" t="str">
            <v>no</v>
          </cell>
        </row>
        <row r="11916">
          <cell r="A11916" t="str">
            <v>Johnson Creek 05</v>
          </cell>
          <cell r="B11916" t="str">
            <v>Johnson Creek</v>
          </cell>
          <cell r="C11916" t="str">
            <v>Okanogan</v>
          </cell>
          <cell r="D11916" t="str">
            <v>no</v>
          </cell>
          <cell r="E11916" t="str">
            <v>yes</v>
          </cell>
          <cell r="F11916" t="str">
            <v>no</v>
          </cell>
        </row>
        <row r="11917">
          <cell r="A11917" t="str">
            <v>Johnson Creek 06</v>
          </cell>
          <cell r="B11917" t="str">
            <v>Johnson Creek</v>
          </cell>
          <cell r="C11917" t="str">
            <v>Okanogan</v>
          </cell>
          <cell r="D11917" t="str">
            <v>no</v>
          </cell>
          <cell r="E11917" t="str">
            <v>yes</v>
          </cell>
          <cell r="F11917" t="str">
            <v>no</v>
          </cell>
        </row>
        <row r="11918">
          <cell r="A11918" t="str">
            <v>Johnson Creek 07</v>
          </cell>
          <cell r="B11918" t="str">
            <v>Johnson Creek</v>
          </cell>
          <cell r="C11918" t="str">
            <v>Okanogan</v>
          </cell>
          <cell r="D11918" t="str">
            <v>no</v>
          </cell>
          <cell r="E11918" t="str">
            <v>yes</v>
          </cell>
          <cell r="F11918" t="str">
            <v>no</v>
          </cell>
        </row>
        <row r="11919">
          <cell r="A11919" t="str">
            <v>Johnson Creek 08</v>
          </cell>
          <cell r="B11919" t="str">
            <v>Johnson Creek</v>
          </cell>
          <cell r="C11919" t="str">
            <v>Okanogan</v>
          </cell>
          <cell r="D11919" t="str">
            <v>no</v>
          </cell>
          <cell r="E11919" t="str">
            <v>yes</v>
          </cell>
          <cell r="F11919" t="str">
            <v>no</v>
          </cell>
        </row>
        <row r="11920">
          <cell r="A11920" t="str">
            <v>Chiliwist Creek 01</v>
          </cell>
          <cell r="B11920" t="str">
            <v>Okanogan River-Tallant Creek</v>
          </cell>
          <cell r="C11920" t="str">
            <v>Okanogan</v>
          </cell>
          <cell r="D11920" t="str">
            <v>no</v>
          </cell>
          <cell r="E11920" t="str">
            <v>yes</v>
          </cell>
          <cell r="F11920" t="str">
            <v>no</v>
          </cell>
        </row>
        <row r="11921">
          <cell r="A11921" t="str">
            <v>Okanogan River Davis Canyon 08</v>
          </cell>
          <cell r="B11921" t="str">
            <v>Okanogan River-Tallant Creek</v>
          </cell>
          <cell r="C11921" t="str">
            <v>Okanogan</v>
          </cell>
          <cell r="D11921" t="str">
            <v>no</v>
          </cell>
          <cell r="E11921" t="str">
            <v>yes</v>
          </cell>
          <cell r="F11921" t="str">
            <v>no</v>
          </cell>
        </row>
        <row r="11922">
          <cell r="A11922" t="str">
            <v>Okanogan River Tallant 01</v>
          </cell>
          <cell r="B11922" t="str">
            <v>Okanogan River-Tallant Creek</v>
          </cell>
          <cell r="C11922" t="str">
            <v>Okanogan</v>
          </cell>
          <cell r="D11922" t="str">
            <v>no</v>
          </cell>
          <cell r="E11922" t="str">
            <v>yes</v>
          </cell>
          <cell r="F11922" t="str">
            <v>no</v>
          </cell>
        </row>
        <row r="11923">
          <cell r="A11923" t="str">
            <v>Okanogan River Tallant 02</v>
          </cell>
          <cell r="B11923" t="str">
            <v>Okanogan River-Tallant Creek</v>
          </cell>
          <cell r="C11923" t="str">
            <v>Okanogan</v>
          </cell>
          <cell r="D11923" t="str">
            <v>no</v>
          </cell>
          <cell r="E11923" t="str">
            <v>yes</v>
          </cell>
          <cell r="F11923" t="str">
            <v>no</v>
          </cell>
        </row>
        <row r="11924">
          <cell r="A11924" t="str">
            <v>Okanogan River Tallant 03</v>
          </cell>
          <cell r="B11924" t="str">
            <v>Okanogan River-Tallant Creek</v>
          </cell>
          <cell r="C11924" t="str">
            <v>Okanogan</v>
          </cell>
          <cell r="D11924" t="str">
            <v>no</v>
          </cell>
          <cell r="E11924" t="str">
            <v>yes</v>
          </cell>
          <cell r="F11924" t="str">
            <v>no</v>
          </cell>
        </row>
        <row r="11925">
          <cell r="A11925" t="str">
            <v>Okanogan River Tallant 04</v>
          </cell>
          <cell r="B11925" t="str">
            <v>Okanogan River-Tallant Creek</v>
          </cell>
          <cell r="C11925" t="str">
            <v>Okanogan</v>
          </cell>
          <cell r="D11925" t="str">
            <v>no</v>
          </cell>
          <cell r="E11925" t="str">
            <v>yes</v>
          </cell>
          <cell r="F11925" t="str">
            <v>no</v>
          </cell>
        </row>
        <row r="11926">
          <cell r="A11926" t="str">
            <v>Okanogan River Tallant 05</v>
          </cell>
          <cell r="B11926" t="str">
            <v>Okanogan River-Tallant Creek</v>
          </cell>
          <cell r="C11926" t="str">
            <v>Okanogan</v>
          </cell>
          <cell r="D11926" t="str">
            <v>no</v>
          </cell>
          <cell r="E11926" t="str">
            <v>yes</v>
          </cell>
          <cell r="F11926" t="str">
            <v>no</v>
          </cell>
        </row>
        <row r="11927">
          <cell r="A11927" t="str">
            <v>Okanogan River Tallant 06</v>
          </cell>
          <cell r="B11927" t="str">
            <v>Okanogan River-Tallant Creek</v>
          </cell>
          <cell r="C11927" t="str">
            <v>Okanogan</v>
          </cell>
          <cell r="D11927" t="str">
            <v>no</v>
          </cell>
          <cell r="E11927" t="str">
            <v>yes</v>
          </cell>
          <cell r="F11927" t="str">
            <v>no</v>
          </cell>
        </row>
        <row r="11928">
          <cell r="A11928" t="str">
            <v>Okanogan River Tallant 07</v>
          </cell>
          <cell r="B11928" t="str">
            <v>Okanogan River-Tallant Creek</v>
          </cell>
          <cell r="C11928" t="str">
            <v>Okanogan</v>
          </cell>
          <cell r="D11928" t="str">
            <v>no</v>
          </cell>
          <cell r="E11928" t="str">
            <v>yes</v>
          </cell>
          <cell r="F11928" t="str">
            <v>no</v>
          </cell>
        </row>
        <row r="11929">
          <cell r="A11929" t="str">
            <v>Okanogan River Whitestone Coulee 02</v>
          </cell>
          <cell r="B11929" t="str">
            <v>Okanogan River-Whitestone Coulee</v>
          </cell>
          <cell r="C11929" t="str">
            <v>Okanogan</v>
          </cell>
          <cell r="D11929" t="str">
            <v>no</v>
          </cell>
          <cell r="E11929" t="str">
            <v>yes</v>
          </cell>
          <cell r="F11929" t="str">
            <v>no</v>
          </cell>
        </row>
        <row r="11930">
          <cell r="A11930" t="str">
            <v>Okanogan River Whitestone Coulee 03</v>
          </cell>
          <cell r="B11930" t="str">
            <v>Okanogan River-Whitestone Coulee</v>
          </cell>
          <cell r="C11930" t="str">
            <v>Okanogan</v>
          </cell>
          <cell r="D11930" t="str">
            <v>no</v>
          </cell>
          <cell r="E11930" t="str">
            <v>yes</v>
          </cell>
          <cell r="F11930" t="str">
            <v>no</v>
          </cell>
        </row>
        <row r="11931">
          <cell r="A11931" t="str">
            <v>Okanogan River Whitestone Coulee 04</v>
          </cell>
          <cell r="B11931" t="str">
            <v>Okanogan River-Whitestone Coulee</v>
          </cell>
          <cell r="C11931" t="str">
            <v>Okanogan</v>
          </cell>
          <cell r="D11931" t="str">
            <v>no</v>
          </cell>
          <cell r="E11931" t="str">
            <v>yes</v>
          </cell>
          <cell r="F11931" t="str">
            <v>no</v>
          </cell>
        </row>
        <row r="11932">
          <cell r="A11932" t="str">
            <v>Okanogan River Whitestone Coulee 05</v>
          </cell>
          <cell r="B11932" t="str">
            <v>Okanogan River-Whitestone Coulee</v>
          </cell>
          <cell r="C11932" t="str">
            <v>Okanogan</v>
          </cell>
          <cell r="D11932" t="str">
            <v>no</v>
          </cell>
          <cell r="E11932" t="str">
            <v>yes</v>
          </cell>
          <cell r="F11932" t="str">
            <v>no</v>
          </cell>
        </row>
        <row r="11933">
          <cell r="A11933" t="str">
            <v>Okanogan River Whitestone Coulee 06</v>
          </cell>
          <cell r="B11933" t="str">
            <v>Okanogan River-Whitestone Coulee</v>
          </cell>
          <cell r="C11933" t="str">
            <v>Okanogan</v>
          </cell>
          <cell r="D11933" t="str">
            <v>no</v>
          </cell>
          <cell r="E11933" t="str">
            <v>yes</v>
          </cell>
          <cell r="F11933" t="str">
            <v>no</v>
          </cell>
        </row>
        <row r="11934">
          <cell r="A11934" t="str">
            <v>Okanogan River Whitestone Coulee 07</v>
          </cell>
          <cell r="B11934" t="str">
            <v>Okanogan River-Whitestone Coulee</v>
          </cell>
          <cell r="C11934" t="str">
            <v>Okanogan</v>
          </cell>
          <cell r="D11934" t="str">
            <v>no</v>
          </cell>
          <cell r="E11934" t="str">
            <v>yes</v>
          </cell>
          <cell r="F11934" t="str">
            <v>no</v>
          </cell>
        </row>
        <row r="11935">
          <cell r="A11935" t="str">
            <v>Okanogan River Whitestone Coulee 08</v>
          </cell>
          <cell r="B11935" t="str">
            <v>Okanogan River-Whitestone Coulee</v>
          </cell>
          <cell r="C11935" t="str">
            <v>Okanogan</v>
          </cell>
          <cell r="D11935" t="str">
            <v>no</v>
          </cell>
          <cell r="E11935" t="str">
            <v>yes</v>
          </cell>
          <cell r="F11935" t="str">
            <v>no</v>
          </cell>
        </row>
        <row r="11936">
          <cell r="A11936" t="str">
            <v>Salmon Creek 01</v>
          </cell>
          <cell r="B11936" t="str">
            <v>Salmon Creek-Green Lake</v>
          </cell>
          <cell r="C11936" t="str">
            <v>Okanogan</v>
          </cell>
          <cell r="D11936" t="str">
            <v>no</v>
          </cell>
          <cell r="E11936" t="str">
            <v>yes</v>
          </cell>
          <cell r="F11936" t="str">
            <v>no</v>
          </cell>
        </row>
        <row r="11937">
          <cell r="A11937" t="str">
            <v>Salmon Creek 02</v>
          </cell>
          <cell r="B11937" t="str">
            <v>Salmon Creek-Green Lake</v>
          </cell>
          <cell r="C11937" t="str">
            <v>Okanogan</v>
          </cell>
          <cell r="D11937" t="str">
            <v>no</v>
          </cell>
          <cell r="E11937" t="str">
            <v>yes</v>
          </cell>
          <cell r="F11937" t="str">
            <v>no</v>
          </cell>
        </row>
        <row r="11938">
          <cell r="A11938" t="str">
            <v>Salmon Creek 03</v>
          </cell>
          <cell r="B11938" t="str">
            <v>Salmon Creek-Green Lake</v>
          </cell>
          <cell r="C11938" t="str">
            <v>Okanogan</v>
          </cell>
          <cell r="D11938" t="str">
            <v>no</v>
          </cell>
          <cell r="E11938" t="str">
            <v>yes</v>
          </cell>
          <cell r="F11938" t="str">
            <v>no</v>
          </cell>
        </row>
        <row r="11939">
          <cell r="A11939" t="str">
            <v>Salmon Creek 04</v>
          </cell>
          <cell r="B11939" t="str">
            <v>Salmon Creek-Green Lake</v>
          </cell>
          <cell r="C11939" t="str">
            <v>Okanogan</v>
          </cell>
          <cell r="D11939" t="str">
            <v>no</v>
          </cell>
          <cell r="E11939" t="str">
            <v>yes</v>
          </cell>
          <cell r="F11939" t="str">
            <v>no</v>
          </cell>
        </row>
        <row r="11940">
          <cell r="A11940" t="str">
            <v>Salmon Creek 05</v>
          </cell>
          <cell r="B11940" t="str">
            <v>Salmon Creek-Green Lake</v>
          </cell>
          <cell r="C11940" t="str">
            <v>Okanogan</v>
          </cell>
          <cell r="D11940" t="str">
            <v>no</v>
          </cell>
          <cell r="E11940" t="str">
            <v>yes</v>
          </cell>
          <cell r="F11940" t="str">
            <v>no</v>
          </cell>
        </row>
        <row r="11941">
          <cell r="A11941" t="str">
            <v>Salmon Creek 06</v>
          </cell>
          <cell r="B11941" t="str">
            <v>Salmon Creek-Green Lake</v>
          </cell>
          <cell r="C11941" t="str">
            <v>Okanogan</v>
          </cell>
          <cell r="D11941" t="str">
            <v>no</v>
          </cell>
          <cell r="E11941" t="str">
            <v>yes</v>
          </cell>
          <cell r="F11941" t="str">
            <v>no</v>
          </cell>
        </row>
        <row r="11942">
          <cell r="A11942" t="str">
            <v>Salmon Creek 07</v>
          </cell>
          <cell r="B11942" t="str">
            <v>Salmon Creek-Green Lake</v>
          </cell>
          <cell r="C11942" t="str">
            <v>Okanogan</v>
          </cell>
          <cell r="D11942" t="str">
            <v>no</v>
          </cell>
          <cell r="E11942" t="str">
            <v>yes</v>
          </cell>
          <cell r="F11942" t="str">
            <v>no</v>
          </cell>
        </row>
        <row r="11943">
          <cell r="A11943" t="str">
            <v>Salmon Creek 08</v>
          </cell>
          <cell r="B11943" t="str">
            <v>Salmon Creek-Green Lake</v>
          </cell>
          <cell r="C11943" t="str">
            <v>Okanogan</v>
          </cell>
          <cell r="D11943" t="str">
            <v>no</v>
          </cell>
          <cell r="E11943" t="str">
            <v>yes</v>
          </cell>
          <cell r="F11943" t="str">
            <v>no</v>
          </cell>
        </row>
        <row r="11944">
          <cell r="A11944" t="str">
            <v>Salmon Creek 09</v>
          </cell>
          <cell r="B11944" t="str">
            <v>Salmon Creek-Green Lake</v>
          </cell>
          <cell r="C11944" t="str">
            <v>Okanogan</v>
          </cell>
          <cell r="D11944" t="str">
            <v>no</v>
          </cell>
          <cell r="E11944" t="str">
            <v>yes</v>
          </cell>
          <cell r="F11944" t="str">
            <v>no</v>
          </cell>
        </row>
        <row r="11945">
          <cell r="A11945" t="str">
            <v>Salmon Creek 10</v>
          </cell>
          <cell r="B11945" t="str">
            <v>Salmon Creek-Green Lake</v>
          </cell>
          <cell r="C11945" t="str">
            <v>Okanogan</v>
          </cell>
          <cell r="D11945" t="str">
            <v>no</v>
          </cell>
          <cell r="E11945" t="str">
            <v>yes</v>
          </cell>
          <cell r="F11945" t="str">
            <v>no</v>
          </cell>
        </row>
        <row r="11946">
          <cell r="A11946" t="str">
            <v>Salmon Creek 11</v>
          </cell>
          <cell r="B11946" t="str">
            <v>Salmon Creek-Green Lake</v>
          </cell>
          <cell r="C11946" t="str">
            <v>Okanogan</v>
          </cell>
          <cell r="D11946" t="str">
            <v>no</v>
          </cell>
          <cell r="E11946" t="str">
            <v>yes</v>
          </cell>
          <cell r="F11946" t="str">
            <v>no</v>
          </cell>
        </row>
        <row r="11947">
          <cell r="A11947" t="str">
            <v>Salmon Creek 12</v>
          </cell>
          <cell r="B11947" t="str">
            <v>Salmon Creek-Green Lake</v>
          </cell>
          <cell r="C11947" t="str">
            <v>Okanogan</v>
          </cell>
          <cell r="D11947" t="str">
            <v>no</v>
          </cell>
          <cell r="E11947" t="str">
            <v>yes</v>
          </cell>
          <cell r="F11947" t="str">
            <v>no</v>
          </cell>
        </row>
        <row r="11948">
          <cell r="A11948" t="str">
            <v>Salmon Creek 13</v>
          </cell>
          <cell r="B11948" t="str">
            <v>Salmon Creek-Green Lake</v>
          </cell>
          <cell r="C11948" t="str">
            <v>Okanogan</v>
          </cell>
          <cell r="D11948" t="str">
            <v>no</v>
          </cell>
          <cell r="E11948" t="str">
            <v>yes</v>
          </cell>
          <cell r="F11948" t="str">
            <v>no</v>
          </cell>
        </row>
        <row r="11949">
          <cell r="A11949" t="str">
            <v>Similkameen River 02</v>
          </cell>
          <cell r="B11949" t="str">
            <v>Similkameen River-Ellemeham Draw</v>
          </cell>
          <cell r="C11949" t="str">
            <v>Okanogan</v>
          </cell>
          <cell r="D11949" t="str">
            <v>no</v>
          </cell>
          <cell r="E11949" t="str">
            <v>yes</v>
          </cell>
          <cell r="F11949" t="str">
            <v>no</v>
          </cell>
        </row>
        <row r="11950">
          <cell r="A11950" t="str">
            <v>Similkameen River 03</v>
          </cell>
          <cell r="B11950" t="str">
            <v>Similkameen River-Ellemeham Draw</v>
          </cell>
          <cell r="C11950" t="str">
            <v>Okanogan</v>
          </cell>
          <cell r="D11950" t="str">
            <v>no</v>
          </cell>
          <cell r="E11950" t="str">
            <v>yes</v>
          </cell>
          <cell r="F11950" t="str">
            <v>no</v>
          </cell>
        </row>
        <row r="11951">
          <cell r="A11951" t="str">
            <v>Similkameen River 04</v>
          </cell>
          <cell r="B11951" t="str">
            <v>Similkameen River-Ellemeham Draw</v>
          </cell>
          <cell r="C11951" t="str">
            <v>Okanogan</v>
          </cell>
          <cell r="D11951" t="str">
            <v>no</v>
          </cell>
          <cell r="E11951" t="str">
            <v>yes</v>
          </cell>
          <cell r="F11951" t="str">
            <v>no</v>
          </cell>
        </row>
        <row r="11952">
          <cell r="A11952" t="str">
            <v>Similkameen River 05</v>
          </cell>
          <cell r="B11952" t="str">
            <v>Similkameen River-Ellemeham Draw</v>
          </cell>
          <cell r="C11952" t="str">
            <v>Okanogan</v>
          </cell>
          <cell r="D11952" t="str">
            <v>no</v>
          </cell>
          <cell r="E11952" t="str">
            <v>yes</v>
          </cell>
          <cell r="F11952" t="str">
            <v>no</v>
          </cell>
        </row>
        <row r="11953">
          <cell r="A11953" t="str">
            <v>Similkameen River 06</v>
          </cell>
          <cell r="B11953" t="str">
            <v>Similkameen River-Ellemeham Draw</v>
          </cell>
          <cell r="C11953" t="str">
            <v>Okanogan</v>
          </cell>
          <cell r="D11953" t="str">
            <v>no</v>
          </cell>
          <cell r="E11953" t="str">
            <v>yes</v>
          </cell>
          <cell r="F11953" t="str">
            <v>no</v>
          </cell>
        </row>
        <row r="11954">
          <cell r="A11954" t="str">
            <v>Tonasket Creek 02</v>
          </cell>
          <cell r="B11954" t="str">
            <v xml:space="preserve">Tonasket Creek </v>
          </cell>
          <cell r="C11954" t="str">
            <v>Okanogan</v>
          </cell>
          <cell r="D11954" t="str">
            <v>no</v>
          </cell>
          <cell r="E11954" t="str">
            <v>yes</v>
          </cell>
          <cell r="F11954" t="str">
            <v>no</v>
          </cell>
        </row>
        <row r="11955">
          <cell r="A11955" t="str">
            <v>Omak Creek 14</v>
          </cell>
          <cell r="B11955" t="str">
            <v>Upper Omak Creek</v>
          </cell>
          <cell r="C11955" t="str">
            <v>Okanogan</v>
          </cell>
          <cell r="D11955" t="str">
            <v>no</v>
          </cell>
          <cell r="E11955" t="str">
            <v>yes</v>
          </cell>
          <cell r="F11955" t="str">
            <v>no</v>
          </cell>
        </row>
        <row r="11956">
          <cell r="A11956" t="str">
            <v>Omak Creek 15</v>
          </cell>
          <cell r="B11956" t="str">
            <v>Upper Omak Creek</v>
          </cell>
          <cell r="C11956" t="str">
            <v>Okanogan</v>
          </cell>
          <cell r="D11956" t="str">
            <v>no</v>
          </cell>
          <cell r="E11956" t="str">
            <v>yes</v>
          </cell>
          <cell r="F11956" t="str">
            <v>no</v>
          </cell>
        </row>
        <row r="11957">
          <cell r="A11957" t="str">
            <v>Omak Creek 16</v>
          </cell>
          <cell r="B11957" t="str">
            <v>Upper Omak Creek</v>
          </cell>
          <cell r="C11957" t="str">
            <v>Okanogan</v>
          </cell>
          <cell r="D11957" t="str">
            <v>no</v>
          </cell>
          <cell r="E11957" t="str">
            <v>yes</v>
          </cell>
          <cell r="F11957" t="str">
            <v>no</v>
          </cell>
        </row>
        <row r="11958">
          <cell r="A11958" t="str">
            <v>Omak Creek 17</v>
          </cell>
          <cell r="B11958" t="str">
            <v>Upper Omak Creek</v>
          </cell>
          <cell r="C11958" t="str">
            <v>Okanogan</v>
          </cell>
          <cell r="D11958" t="str">
            <v>no</v>
          </cell>
          <cell r="E11958" t="str">
            <v>yes</v>
          </cell>
          <cell r="F11958" t="str">
            <v>no</v>
          </cell>
        </row>
        <row r="11959">
          <cell r="A11959" t="str">
            <v>Trail Creek 01</v>
          </cell>
          <cell r="B11959" t="str">
            <v>Upper Omak Creek</v>
          </cell>
          <cell r="C11959" t="str">
            <v>Okanogan</v>
          </cell>
          <cell r="D11959" t="str">
            <v>no</v>
          </cell>
          <cell r="E11959" t="str">
            <v>yes</v>
          </cell>
          <cell r="F11959" t="str">
            <v>no</v>
          </cell>
        </row>
        <row r="11960">
          <cell r="A11960" t="str">
            <v>Wanacut Creek 01</v>
          </cell>
          <cell r="B11960" t="str">
            <v xml:space="preserve">Wanacut Creek </v>
          </cell>
          <cell r="C11960" t="str">
            <v>Okanogan</v>
          </cell>
          <cell r="D11960" t="str">
            <v>no</v>
          </cell>
          <cell r="E11960" t="str">
            <v>yes</v>
          </cell>
          <cell r="F11960" t="str">
            <v>no</v>
          </cell>
        </row>
        <row r="11961">
          <cell r="A11961" t="str">
            <v>Wanacut Creek 02</v>
          </cell>
          <cell r="B11961" t="str">
            <v xml:space="preserve">Wanacut Creek </v>
          </cell>
          <cell r="C11961" t="str">
            <v>Okanogan</v>
          </cell>
          <cell r="D11961" t="str">
            <v>no</v>
          </cell>
          <cell r="E11961" t="str">
            <v>yes</v>
          </cell>
          <cell r="F11961" t="str">
            <v>no</v>
          </cell>
        </row>
        <row r="11962">
          <cell r="A11962" t="str">
            <v>Wanacut Creek 03</v>
          </cell>
          <cell r="B11962" t="str">
            <v xml:space="preserve">Wanacut Creek </v>
          </cell>
          <cell r="C11962" t="str">
            <v>Okanogan</v>
          </cell>
          <cell r="D11962" t="str">
            <v>no</v>
          </cell>
          <cell r="E11962" t="str">
            <v>yes</v>
          </cell>
          <cell r="F11962" t="str">
            <v>no</v>
          </cell>
        </row>
        <row r="11963">
          <cell r="A11963" t="str">
            <v>Whitestone Creek 01</v>
          </cell>
          <cell r="B11963" t="str">
            <v xml:space="preserve">Whitestone Creek </v>
          </cell>
          <cell r="C11963" t="str">
            <v>Okanogan</v>
          </cell>
          <cell r="D11963" t="str">
            <v>no</v>
          </cell>
          <cell r="E11963" t="str">
            <v>no</v>
          </cell>
          <cell r="F11963" t="str">
            <v>no</v>
          </cell>
        </row>
        <row r="11964">
          <cell r="A11964" t="str">
            <v>Whitestone Creek 02</v>
          </cell>
          <cell r="B11964" t="str">
            <v xml:space="preserve">Whitestone Creek </v>
          </cell>
          <cell r="C11964" t="str">
            <v>Okanogan</v>
          </cell>
          <cell r="D11964" t="str">
            <v>no</v>
          </cell>
          <cell r="E11964" t="str">
            <v>no</v>
          </cell>
          <cell r="F11964" t="str">
            <v>no</v>
          </cell>
        </row>
        <row r="11965">
          <cell r="A11965" t="str">
            <v>Whitestone Creek 03</v>
          </cell>
          <cell r="B11965" t="str">
            <v xml:space="preserve">Whitestone Creek </v>
          </cell>
          <cell r="C11965" t="str">
            <v>Okanogan</v>
          </cell>
          <cell r="D11965" t="str">
            <v>no</v>
          </cell>
          <cell r="E11965" t="str">
            <v>no</v>
          </cell>
          <cell r="F11965" t="str">
            <v>no</v>
          </cell>
        </row>
        <row r="11966">
          <cell r="A11966" t="str">
            <v>Alder Creek 01</v>
          </cell>
          <cell r="B11966" t="str">
            <v xml:space="preserve">Lower Chiwawa River </v>
          </cell>
          <cell r="C11966" t="str">
            <v>Wenatchee</v>
          </cell>
          <cell r="D11966" t="str">
            <v>yes</v>
          </cell>
          <cell r="E11966" t="str">
            <v>yes</v>
          </cell>
          <cell r="F11966" t="str">
            <v>no</v>
          </cell>
        </row>
        <row r="11967">
          <cell r="A11967" t="str">
            <v>Alder Creek 02</v>
          </cell>
          <cell r="B11967" t="str">
            <v xml:space="preserve">Lower Chiwawa River </v>
          </cell>
          <cell r="C11967" t="str">
            <v>Wenatchee</v>
          </cell>
          <cell r="D11967" t="str">
            <v>no</v>
          </cell>
          <cell r="E11967" t="str">
            <v>yes</v>
          </cell>
          <cell r="F11967" t="str">
            <v>no</v>
          </cell>
        </row>
        <row r="11968">
          <cell r="A11968" t="str">
            <v>Andrews Creek 01</v>
          </cell>
          <cell r="B11968" t="str">
            <v xml:space="preserve">Andrews Creek </v>
          </cell>
          <cell r="C11968" t="str">
            <v>Methow</v>
          </cell>
          <cell r="D11968" t="str">
            <v>yes</v>
          </cell>
          <cell r="E11968" t="str">
            <v>yes</v>
          </cell>
          <cell r="F11968" t="str">
            <v>yes</v>
          </cell>
        </row>
        <row r="11969">
          <cell r="A11969" t="str">
            <v>Bear Creek 01</v>
          </cell>
          <cell r="B11969" t="str">
            <v xml:space="preserve">Bear Creek </v>
          </cell>
          <cell r="C11969" t="str">
            <v>Methow</v>
          </cell>
          <cell r="D11969" t="str">
            <v>yes</v>
          </cell>
          <cell r="E11969" t="str">
            <v>yes</v>
          </cell>
          <cell r="F11969" t="str">
            <v>no</v>
          </cell>
        </row>
        <row r="11970">
          <cell r="A11970" t="str">
            <v>Bear Creek 02</v>
          </cell>
          <cell r="B11970" t="str">
            <v xml:space="preserve">Bear Creek </v>
          </cell>
          <cell r="C11970" t="str">
            <v>Methow</v>
          </cell>
          <cell r="D11970" t="str">
            <v>no</v>
          </cell>
          <cell r="E11970" t="str">
            <v>no</v>
          </cell>
          <cell r="F11970" t="str">
            <v>no</v>
          </cell>
        </row>
        <row r="11971">
          <cell r="A11971" t="str">
            <v>Bear Creek 03</v>
          </cell>
          <cell r="B11971" t="str">
            <v xml:space="preserve">Bear Creek </v>
          </cell>
          <cell r="C11971" t="str">
            <v>Methow</v>
          </cell>
          <cell r="D11971" t="str">
            <v>no</v>
          </cell>
          <cell r="E11971" t="str">
            <v>no</v>
          </cell>
          <cell r="F11971" t="str">
            <v>no</v>
          </cell>
        </row>
        <row r="11972">
          <cell r="A11972" t="str">
            <v>Bear Creek 04</v>
          </cell>
          <cell r="B11972" t="str">
            <v xml:space="preserve">Bear Creek </v>
          </cell>
          <cell r="C11972" t="str">
            <v>Methow</v>
          </cell>
          <cell r="D11972" t="str">
            <v>no</v>
          </cell>
          <cell r="E11972" t="str">
            <v>no</v>
          </cell>
          <cell r="F11972" t="str">
            <v>no</v>
          </cell>
        </row>
        <row r="11973">
          <cell r="A11973" t="str">
            <v>Bear Creek 05</v>
          </cell>
          <cell r="B11973" t="str">
            <v xml:space="preserve">Bear Creek </v>
          </cell>
          <cell r="C11973" t="str">
            <v>Methow</v>
          </cell>
          <cell r="D11973" t="str">
            <v>no</v>
          </cell>
          <cell r="E11973" t="str">
            <v>no</v>
          </cell>
          <cell r="F11973" t="str">
            <v>no</v>
          </cell>
        </row>
        <row r="11974">
          <cell r="A11974" t="str">
            <v>Bear Creek 06</v>
          </cell>
          <cell r="B11974" t="str">
            <v xml:space="preserve">Bear Creek </v>
          </cell>
          <cell r="C11974" t="str">
            <v>Methow</v>
          </cell>
          <cell r="D11974" t="str">
            <v>no</v>
          </cell>
          <cell r="E11974" t="str">
            <v>no</v>
          </cell>
          <cell r="F11974" t="str">
            <v>no</v>
          </cell>
        </row>
        <row r="11975">
          <cell r="A11975" t="str">
            <v>Beaver Creek Lower 01</v>
          </cell>
          <cell r="B11975" t="str">
            <v xml:space="preserve">Lower Beaver Creek </v>
          </cell>
          <cell r="C11975" t="str">
            <v>Methow</v>
          </cell>
          <cell r="D11975" t="str">
            <v>yes</v>
          </cell>
          <cell r="E11975" t="str">
            <v>yes</v>
          </cell>
          <cell r="F11975" t="str">
            <v>yes</v>
          </cell>
        </row>
        <row r="11976">
          <cell r="A11976" t="str">
            <v>Beaver Creek Lower 02</v>
          </cell>
          <cell r="B11976" t="str">
            <v xml:space="preserve">Lower Beaver Creek </v>
          </cell>
          <cell r="C11976" t="str">
            <v>Methow</v>
          </cell>
          <cell r="D11976" t="str">
            <v>yes</v>
          </cell>
          <cell r="E11976" t="str">
            <v>yes</v>
          </cell>
          <cell r="F11976" t="str">
            <v>yes</v>
          </cell>
        </row>
        <row r="11977">
          <cell r="A11977" t="str">
            <v>Beaver Creek Lower 03</v>
          </cell>
          <cell r="B11977" t="str">
            <v xml:space="preserve">Lower Beaver Creek </v>
          </cell>
          <cell r="C11977" t="str">
            <v>Methow</v>
          </cell>
          <cell r="D11977" t="str">
            <v>yes</v>
          </cell>
          <cell r="E11977" t="str">
            <v>yes</v>
          </cell>
          <cell r="F11977" t="str">
            <v>yes</v>
          </cell>
        </row>
        <row r="11978">
          <cell r="A11978" t="str">
            <v>Beaver Creek Lower 04</v>
          </cell>
          <cell r="B11978" t="str">
            <v xml:space="preserve">Lower Beaver Creek </v>
          </cell>
          <cell r="C11978" t="str">
            <v>Methow</v>
          </cell>
          <cell r="D11978" t="str">
            <v>yes</v>
          </cell>
          <cell r="E11978" t="str">
            <v>yes</v>
          </cell>
          <cell r="F11978" t="str">
            <v>yes</v>
          </cell>
        </row>
        <row r="11979">
          <cell r="A11979" t="str">
            <v>Beaver Creek Lower 05</v>
          </cell>
          <cell r="B11979" t="str">
            <v xml:space="preserve">Lower Beaver Creek </v>
          </cell>
          <cell r="C11979" t="str">
            <v>Methow</v>
          </cell>
          <cell r="D11979" t="str">
            <v>yes</v>
          </cell>
          <cell r="E11979" t="str">
            <v>yes</v>
          </cell>
          <cell r="F11979" t="str">
            <v>yes</v>
          </cell>
        </row>
        <row r="11980">
          <cell r="A11980" t="str">
            <v>Beaver Creek Lower 06</v>
          </cell>
          <cell r="B11980" t="str">
            <v xml:space="preserve">Lower Beaver Creek </v>
          </cell>
          <cell r="C11980" t="str">
            <v>Methow</v>
          </cell>
          <cell r="D11980" t="str">
            <v>yes</v>
          </cell>
          <cell r="E11980" t="str">
            <v>yes</v>
          </cell>
          <cell r="F11980" t="str">
            <v>yes</v>
          </cell>
        </row>
        <row r="11981">
          <cell r="A11981" t="str">
            <v>Beaver Creek Lower 07</v>
          </cell>
          <cell r="B11981" t="str">
            <v xml:space="preserve">Lower Beaver Creek </v>
          </cell>
          <cell r="C11981" t="str">
            <v>Methow</v>
          </cell>
          <cell r="D11981" t="str">
            <v>yes</v>
          </cell>
          <cell r="E11981" t="str">
            <v>yes</v>
          </cell>
          <cell r="F11981" t="str">
            <v>yes</v>
          </cell>
        </row>
        <row r="11982">
          <cell r="A11982" t="str">
            <v>Beaver Creek Lower 08</v>
          </cell>
          <cell r="B11982" t="str">
            <v xml:space="preserve">Lower Beaver Creek </v>
          </cell>
          <cell r="C11982" t="str">
            <v>Methow</v>
          </cell>
          <cell r="D11982" t="str">
            <v>yes</v>
          </cell>
          <cell r="E11982" t="str">
            <v>yes</v>
          </cell>
          <cell r="F11982" t="str">
            <v>yes</v>
          </cell>
        </row>
        <row r="11983">
          <cell r="A11983" t="str">
            <v>Beaver Creek Lower 09</v>
          </cell>
          <cell r="B11983" t="str">
            <v xml:space="preserve">Upper Beaver Creek </v>
          </cell>
          <cell r="C11983" t="str">
            <v>Methow</v>
          </cell>
          <cell r="D11983" t="str">
            <v>yes</v>
          </cell>
          <cell r="E11983" t="str">
            <v>yes</v>
          </cell>
          <cell r="F11983" t="str">
            <v>yes</v>
          </cell>
        </row>
        <row r="11984">
          <cell r="A11984" t="str">
            <v>Beaver Creek North Fork 01</v>
          </cell>
          <cell r="B11984" t="str">
            <v xml:space="preserve">Upper Beaver Creek </v>
          </cell>
          <cell r="C11984" t="str">
            <v>Methow</v>
          </cell>
          <cell r="D11984" t="str">
            <v>yes</v>
          </cell>
          <cell r="E11984" t="str">
            <v>yes</v>
          </cell>
          <cell r="F11984" t="str">
            <v>yes</v>
          </cell>
        </row>
        <row r="11985">
          <cell r="A11985" t="str">
            <v>Beaver Creek North Fork 02</v>
          </cell>
          <cell r="B11985" t="str">
            <v xml:space="preserve">Upper Beaver Creek </v>
          </cell>
          <cell r="C11985" t="str">
            <v>Methow</v>
          </cell>
          <cell r="D11985" t="str">
            <v>yes</v>
          </cell>
          <cell r="E11985" t="str">
            <v>yes</v>
          </cell>
          <cell r="F11985" t="str">
            <v>yes</v>
          </cell>
        </row>
        <row r="11986">
          <cell r="A11986" t="str">
            <v>Beaver Creek North Fork 03</v>
          </cell>
          <cell r="B11986" t="str">
            <v xml:space="preserve">Upper Beaver Creek </v>
          </cell>
          <cell r="C11986" t="str">
            <v>Methow</v>
          </cell>
          <cell r="D11986" t="str">
            <v>no</v>
          </cell>
          <cell r="E11986" t="str">
            <v>yes</v>
          </cell>
          <cell r="F11986" t="str">
            <v>yes</v>
          </cell>
        </row>
        <row r="11987">
          <cell r="A11987" t="str">
            <v>Beaver Creek South Fork 01</v>
          </cell>
          <cell r="B11987" t="str">
            <v xml:space="preserve">South Fork Beaver Creek </v>
          </cell>
          <cell r="C11987" t="str">
            <v>Methow</v>
          </cell>
          <cell r="D11987" t="str">
            <v>yes</v>
          </cell>
          <cell r="E11987" t="str">
            <v>yes</v>
          </cell>
          <cell r="F11987" t="str">
            <v>yes</v>
          </cell>
        </row>
        <row r="11988">
          <cell r="A11988" t="str">
            <v>Beaver Creek South Fork 02</v>
          </cell>
          <cell r="B11988" t="str">
            <v xml:space="preserve">South Fork Beaver Creek </v>
          </cell>
          <cell r="C11988" t="str">
            <v>Methow</v>
          </cell>
          <cell r="D11988" t="str">
            <v>no</v>
          </cell>
          <cell r="E11988" t="str">
            <v>no</v>
          </cell>
          <cell r="F11988" t="str">
            <v>no</v>
          </cell>
        </row>
        <row r="11989">
          <cell r="A11989" t="str">
            <v>Beaver Creek South Fork 03</v>
          </cell>
          <cell r="B11989" t="str">
            <v xml:space="preserve">South Fork Beaver Creek </v>
          </cell>
          <cell r="C11989" t="str">
            <v>Methow</v>
          </cell>
          <cell r="D11989" t="str">
            <v>no</v>
          </cell>
          <cell r="E11989" t="str">
            <v>no</v>
          </cell>
          <cell r="F11989" t="str">
            <v>no</v>
          </cell>
        </row>
        <row r="11990">
          <cell r="A11990" t="str">
            <v>Beaver Creek South Fork 04</v>
          </cell>
          <cell r="B11990" t="str">
            <v xml:space="preserve">South Fork Beaver Creek </v>
          </cell>
          <cell r="C11990" t="str">
            <v>Methow</v>
          </cell>
          <cell r="D11990" t="str">
            <v>no</v>
          </cell>
          <cell r="E11990" t="str">
            <v>no</v>
          </cell>
          <cell r="F11990" t="str">
            <v>no</v>
          </cell>
        </row>
        <row r="11991">
          <cell r="A11991" t="str">
            <v>Beaver Creek South Fork 05</v>
          </cell>
          <cell r="B11991" t="str">
            <v xml:space="preserve">South Fork Beaver Creek </v>
          </cell>
          <cell r="C11991" t="str">
            <v>Methow</v>
          </cell>
          <cell r="D11991" t="str">
            <v>no</v>
          </cell>
          <cell r="E11991" t="str">
            <v>no</v>
          </cell>
          <cell r="F11991" t="str">
            <v>no</v>
          </cell>
        </row>
        <row r="11992">
          <cell r="A11992" t="str">
            <v>Ben Creek 01</v>
          </cell>
          <cell r="B11992" t="str">
            <v xml:space="preserve">Libby Creek </v>
          </cell>
          <cell r="C11992" t="str">
            <v>Methow</v>
          </cell>
          <cell r="D11992" t="str">
            <v>no</v>
          </cell>
          <cell r="E11992" t="str">
            <v>yes</v>
          </cell>
          <cell r="F11992" t="str">
            <v>no</v>
          </cell>
        </row>
        <row r="11993">
          <cell r="A11993" t="str">
            <v>Big Meadow Creek 01</v>
          </cell>
          <cell r="B11993" t="str">
            <v xml:space="preserve">Big Meadow Creek </v>
          </cell>
          <cell r="C11993" t="str">
            <v>Wenatchee</v>
          </cell>
          <cell r="D11993" t="str">
            <v>yes</v>
          </cell>
          <cell r="E11993" t="str">
            <v>yes</v>
          </cell>
          <cell r="F11993" t="str">
            <v>yes</v>
          </cell>
        </row>
        <row r="11994">
          <cell r="A11994" t="str">
            <v>Big Meadow Creek 02</v>
          </cell>
          <cell r="B11994" t="str">
            <v xml:space="preserve">Big Meadow Creek </v>
          </cell>
          <cell r="C11994" t="str">
            <v>Wenatchee</v>
          </cell>
          <cell r="D11994" t="str">
            <v>yes</v>
          </cell>
          <cell r="E11994" t="str">
            <v>yes</v>
          </cell>
          <cell r="F11994" t="str">
            <v>yes</v>
          </cell>
        </row>
        <row r="11995">
          <cell r="A11995" t="str">
            <v>Big Meadow Creek 03</v>
          </cell>
          <cell r="B11995" t="str">
            <v xml:space="preserve">Big Meadow Creek </v>
          </cell>
          <cell r="C11995" t="str">
            <v>Wenatchee</v>
          </cell>
          <cell r="D11995" t="str">
            <v>no</v>
          </cell>
          <cell r="E11995" t="str">
            <v>yes</v>
          </cell>
          <cell r="F11995" t="str">
            <v>yes</v>
          </cell>
        </row>
        <row r="11996">
          <cell r="A11996" t="str">
            <v>Big Meadow Creek 04</v>
          </cell>
          <cell r="B11996" t="str">
            <v xml:space="preserve">Big Meadow Creek </v>
          </cell>
          <cell r="C11996" t="str">
            <v>Wenatchee</v>
          </cell>
          <cell r="D11996" t="str">
            <v>no</v>
          </cell>
          <cell r="E11996" t="str">
            <v>yes</v>
          </cell>
          <cell r="F11996" t="str">
            <v>no</v>
          </cell>
        </row>
        <row r="11997">
          <cell r="A11997" t="str">
            <v>Black Canyon Creek 01</v>
          </cell>
          <cell r="B11997" t="str">
            <v xml:space="preserve">Black Canyon Creek </v>
          </cell>
          <cell r="C11997" t="str">
            <v>Methow</v>
          </cell>
          <cell r="D11997" t="str">
            <v>yes</v>
          </cell>
          <cell r="E11997" t="str">
            <v>yes</v>
          </cell>
          <cell r="F11997" t="str">
            <v>yes</v>
          </cell>
        </row>
        <row r="11998">
          <cell r="A11998" t="str">
            <v>Black Canyon Creek 02</v>
          </cell>
          <cell r="B11998" t="str">
            <v xml:space="preserve">Black Canyon Creek </v>
          </cell>
          <cell r="C11998" t="str">
            <v>Methow</v>
          </cell>
          <cell r="D11998" t="str">
            <v>no</v>
          </cell>
          <cell r="E11998" t="str">
            <v>yes</v>
          </cell>
          <cell r="F11998" t="str">
            <v>no</v>
          </cell>
        </row>
        <row r="11999">
          <cell r="A11999" t="str">
            <v>Black Canyon Creek 03</v>
          </cell>
          <cell r="B11999" t="str">
            <v xml:space="preserve">Black Canyon Creek </v>
          </cell>
          <cell r="C11999" t="str">
            <v>Methow</v>
          </cell>
          <cell r="D11999" t="str">
            <v>no</v>
          </cell>
          <cell r="E11999" t="str">
            <v>yes</v>
          </cell>
          <cell r="F11999" t="str">
            <v>no</v>
          </cell>
        </row>
        <row r="12000">
          <cell r="A12000" t="str">
            <v>Black Canyon Creek 04</v>
          </cell>
          <cell r="B12000" t="str">
            <v xml:space="preserve">Black Canyon Creek </v>
          </cell>
          <cell r="C12000" t="str">
            <v>Methow</v>
          </cell>
          <cell r="D12000" t="str">
            <v>no</v>
          </cell>
          <cell r="E12000" t="str">
            <v>yes</v>
          </cell>
          <cell r="F12000" t="str">
            <v>no</v>
          </cell>
        </row>
        <row r="12001">
          <cell r="A12001" t="str">
            <v>Blue Buck Creek 01</v>
          </cell>
          <cell r="B12001" t="str">
            <v xml:space="preserve">Upper Beaver Creek </v>
          </cell>
          <cell r="C12001" t="str">
            <v>Methow</v>
          </cell>
          <cell r="D12001" t="str">
            <v>no</v>
          </cell>
          <cell r="E12001" t="str">
            <v>no</v>
          </cell>
          <cell r="F12001" t="str">
            <v>yes</v>
          </cell>
        </row>
        <row r="12002">
          <cell r="A12002" t="str">
            <v>Boulder Creek 01</v>
          </cell>
          <cell r="B12002" t="str">
            <v xml:space="preserve">Boulder Creek </v>
          </cell>
          <cell r="C12002" t="str">
            <v>Methow</v>
          </cell>
          <cell r="D12002" t="str">
            <v>yes</v>
          </cell>
          <cell r="E12002" t="str">
            <v>yes</v>
          </cell>
          <cell r="F12002" t="str">
            <v>yes</v>
          </cell>
        </row>
        <row r="12003">
          <cell r="A12003" t="str">
            <v>Brender Creek 01</v>
          </cell>
          <cell r="B12003" t="str">
            <v>Mission Creek-Brender Creek</v>
          </cell>
          <cell r="C12003" t="str">
            <v>Wenatchee</v>
          </cell>
          <cell r="D12003" t="str">
            <v>yes</v>
          </cell>
          <cell r="E12003" t="str">
            <v>yes</v>
          </cell>
          <cell r="F12003" t="str">
            <v>yes</v>
          </cell>
        </row>
        <row r="12004">
          <cell r="A12004" t="str">
            <v>Brennegan Creek 01</v>
          </cell>
          <cell r="B12004" t="str">
            <v>Entiat River-Preston Creek</v>
          </cell>
          <cell r="C12004" t="str">
            <v>Entiat</v>
          </cell>
          <cell r="D12004" t="str">
            <v>no</v>
          </cell>
          <cell r="E12004" t="str">
            <v>yes</v>
          </cell>
          <cell r="F12004" t="str">
            <v>yes</v>
          </cell>
        </row>
        <row r="12005">
          <cell r="A12005" t="str">
            <v>Brevicomis Creek</v>
          </cell>
          <cell r="B12005" t="str">
            <v>Chewuch River-Doe Creek</v>
          </cell>
          <cell r="C12005" t="str">
            <v>Methow</v>
          </cell>
          <cell r="D12005" t="str">
            <v>no</v>
          </cell>
          <cell r="E12005" t="str">
            <v>no</v>
          </cell>
          <cell r="F12005" t="str">
            <v>no</v>
          </cell>
        </row>
        <row r="12006">
          <cell r="A12006" t="str">
            <v>Brush Creek 01</v>
          </cell>
          <cell r="B12006" t="str">
            <v xml:space="preserve">Lower Chiwawa River </v>
          </cell>
          <cell r="C12006" t="str">
            <v>Wenatchee</v>
          </cell>
          <cell r="D12006" t="str">
            <v>yes</v>
          </cell>
          <cell r="E12006" t="str">
            <v>yes</v>
          </cell>
          <cell r="F12006" t="str">
            <v>no</v>
          </cell>
        </row>
        <row r="12007">
          <cell r="A12007" t="str">
            <v>Brush Creek 02</v>
          </cell>
          <cell r="B12007" t="str">
            <v xml:space="preserve">Lower Chiwawa River </v>
          </cell>
          <cell r="C12007" t="str">
            <v>Wenatchee</v>
          </cell>
          <cell r="D12007" t="str">
            <v>no</v>
          </cell>
          <cell r="E12007" t="str">
            <v>yes</v>
          </cell>
          <cell r="F12007" t="str">
            <v>no</v>
          </cell>
        </row>
        <row r="12008">
          <cell r="A12008" t="str">
            <v>Buck Creek 01</v>
          </cell>
          <cell r="B12008" t="str">
            <v xml:space="preserve">Chiwawa River Headwaters </v>
          </cell>
          <cell r="C12008" t="str">
            <v>Wenatchee</v>
          </cell>
          <cell r="D12008" t="str">
            <v>no</v>
          </cell>
          <cell r="E12008" t="str">
            <v>no</v>
          </cell>
          <cell r="F12008" t="str">
            <v>yes</v>
          </cell>
        </row>
        <row r="12009">
          <cell r="A12009" t="str">
            <v>Butcher Creek 01</v>
          </cell>
          <cell r="B12009" t="str">
            <v xml:space="preserve">Lower Nason Creek </v>
          </cell>
          <cell r="C12009" t="str">
            <v>Wenatchee</v>
          </cell>
          <cell r="D12009" t="str">
            <v>yes</v>
          </cell>
          <cell r="E12009" t="str">
            <v>yes</v>
          </cell>
          <cell r="F12009" t="str">
            <v>no</v>
          </cell>
        </row>
        <row r="12010">
          <cell r="A12010" t="str">
            <v>Buttermilk Creek 01</v>
          </cell>
          <cell r="B12010" t="str">
            <v>Buttermilk Creek</v>
          </cell>
          <cell r="C12010" t="str">
            <v>Methow</v>
          </cell>
          <cell r="D12010" t="str">
            <v>yes</v>
          </cell>
          <cell r="E12010" t="str">
            <v>yes</v>
          </cell>
          <cell r="F12010" t="str">
            <v>yes</v>
          </cell>
        </row>
        <row r="12011">
          <cell r="A12011" t="str">
            <v>Buttermilk Creek 02</v>
          </cell>
          <cell r="B12011" t="str">
            <v>Buttermilk Creek</v>
          </cell>
          <cell r="C12011" t="str">
            <v>Methow</v>
          </cell>
          <cell r="D12011" t="str">
            <v>yes</v>
          </cell>
          <cell r="E12011" t="str">
            <v>yes</v>
          </cell>
          <cell r="F12011" t="str">
            <v>yes</v>
          </cell>
        </row>
        <row r="12012">
          <cell r="A12012" t="str">
            <v>Buttermilk Creek East Fork 01</v>
          </cell>
          <cell r="B12012" t="str">
            <v>Buttermilk Creek</v>
          </cell>
          <cell r="C12012" t="str">
            <v>Methow</v>
          </cell>
          <cell r="D12012" t="str">
            <v>no</v>
          </cell>
          <cell r="E12012" t="str">
            <v>yes</v>
          </cell>
          <cell r="F12012" t="str">
            <v>yes</v>
          </cell>
        </row>
        <row r="12013">
          <cell r="A12013" t="str">
            <v>Buttermilk Creek East Fork 02</v>
          </cell>
          <cell r="B12013" t="str">
            <v>Buttermilk Creek</v>
          </cell>
          <cell r="C12013" t="str">
            <v>Methow</v>
          </cell>
          <cell r="D12013" t="str">
            <v>no</v>
          </cell>
          <cell r="E12013" t="str">
            <v>yes</v>
          </cell>
          <cell r="F12013" t="str">
            <v>yes</v>
          </cell>
        </row>
        <row r="12014">
          <cell r="A12014" t="str">
            <v>Buttermilk Creek East Fork 03</v>
          </cell>
          <cell r="B12014" t="str">
            <v>Buttermilk Creek</v>
          </cell>
          <cell r="C12014" t="str">
            <v>Methow</v>
          </cell>
          <cell r="D12014" t="str">
            <v>no</v>
          </cell>
          <cell r="E12014" t="str">
            <v>yes</v>
          </cell>
          <cell r="F12014" t="str">
            <v>yes</v>
          </cell>
        </row>
        <row r="12015">
          <cell r="A12015" t="str">
            <v>Buttermilk Creek West Fork 01</v>
          </cell>
          <cell r="B12015" t="str">
            <v>Buttermilk Creek</v>
          </cell>
          <cell r="C12015" t="str">
            <v>Methow</v>
          </cell>
          <cell r="D12015" t="str">
            <v>no</v>
          </cell>
          <cell r="E12015" t="str">
            <v>yes</v>
          </cell>
          <cell r="F12015" t="str">
            <v>yes</v>
          </cell>
        </row>
        <row r="12016">
          <cell r="A12016" t="str">
            <v>Buttermilk Creek West Fork 02</v>
          </cell>
          <cell r="B12016" t="str">
            <v>Buttermilk Creek</v>
          </cell>
          <cell r="C12016" t="str">
            <v>Methow</v>
          </cell>
          <cell r="D12016" t="str">
            <v>no</v>
          </cell>
          <cell r="E12016" t="str">
            <v>no</v>
          </cell>
          <cell r="F12016" t="str">
            <v>yes</v>
          </cell>
        </row>
        <row r="12017">
          <cell r="A12017" t="str">
            <v>Camas Creek 01</v>
          </cell>
          <cell r="B12017" t="str">
            <v xml:space="preserve">Lower Peshastin Creek </v>
          </cell>
          <cell r="C12017" t="str">
            <v>Wenatchee</v>
          </cell>
          <cell r="D12017" t="str">
            <v>no</v>
          </cell>
          <cell r="E12017" t="str">
            <v>no</v>
          </cell>
          <cell r="F12017" t="str">
            <v>no</v>
          </cell>
        </row>
        <row r="12018">
          <cell r="A12018" t="str">
            <v>Canyon Creek 01</v>
          </cell>
          <cell r="B12018" t="str">
            <v xml:space="preserve">Middle Twisp River </v>
          </cell>
          <cell r="C12018" t="str">
            <v>Methow</v>
          </cell>
          <cell r="D12018" t="str">
            <v>yes</v>
          </cell>
          <cell r="E12018" t="str">
            <v>yes</v>
          </cell>
          <cell r="F12018" t="str">
            <v>yes</v>
          </cell>
        </row>
        <row r="12019">
          <cell r="A12019" t="str">
            <v>Canyon Creek 02</v>
          </cell>
          <cell r="B12019" t="str">
            <v xml:space="preserve">Middle Twisp River </v>
          </cell>
          <cell r="C12019" t="str">
            <v>Methow</v>
          </cell>
          <cell r="D12019" t="str">
            <v>no</v>
          </cell>
          <cell r="E12019" t="str">
            <v>no</v>
          </cell>
          <cell r="F12019" t="str">
            <v>no</v>
          </cell>
        </row>
        <row r="12020">
          <cell r="A12020" t="str">
            <v>Cedar Creek 01</v>
          </cell>
          <cell r="B12020" t="str">
            <v>Cedar Creek</v>
          </cell>
          <cell r="C12020" t="str">
            <v>Methow</v>
          </cell>
          <cell r="D12020" t="str">
            <v>yes</v>
          </cell>
          <cell r="E12020" t="str">
            <v>yes</v>
          </cell>
          <cell r="F12020" t="str">
            <v>yes</v>
          </cell>
        </row>
        <row r="12021">
          <cell r="A12021" t="str">
            <v>Chewuch River Doe 01</v>
          </cell>
          <cell r="B12021" t="str">
            <v>Chewuch River-Doe Creek</v>
          </cell>
          <cell r="C12021" t="str">
            <v>Methow</v>
          </cell>
          <cell r="D12021" t="str">
            <v>yes</v>
          </cell>
          <cell r="E12021" t="str">
            <v>yes</v>
          </cell>
          <cell r="F12021" t="str">
            <v>yes</v>
          </cell>
        </row>
        <row r="12022">
          <cell r="A12022" t="str">
            <v>Chewuch River Doe 02</v>
          </cell>
          <cell r="B12022" t="str">
            <v>Chewuch River-Doe Creek</v>
          </cell>
          <cell r="C12022" t="str">
            <v>Methow</v>
          </cell>
          <cell r="D12022" t="str">
            <v>yes</v>
          </cell>
          <cell r="E12022" t="str">
            <v>yes</v>
          </cell>
          <cell r="F12022" t="str">
            <v>yes</v>
          </cell>
        </row>
        <row r="12023">
          <cell r="A12023" t="str">
            <v>Chewuch River Doe 03</v>
          </cell>
          <cell r="B12023" t="str">
            <v>Chewuch River-Doe Creek</v>
          </cell>
          <cell r="C12023" t="str">
            <v>Methow</v>
          </cell>
          <cell r="D12023" t="str">
            <v>yes</v>
          </cell>
          <cell r="E12023" t="str">
            <v>yes</v>
          </cell>
          <cell r="F12023" t="str">
            <v>yes</v>
          </cell>
        </row>
        <row r="12024">
          <cell r="A12024" t="str">
            <v>Chewuch River Doe 04</v>
          </cell>
          <cell r="B12024" t="str">
            <v>Chewuch River-Doe Creek</v>
          </cell>
          <cell r="C12024" t="str">
            <v>Methow</v>
          </cell>
          <cell r="D12024" t="str">
            <v>yes</v>
          </cell>
          <cell r="E12024" t="str">
            <v>yes</v>
          </cell>
          <cell r="F12024" t="str">
            <v>yes</v>
          </cell>
        </row>
        <row r="12025">
          <cell r="A12025" t="str">
            <v>Chewuch River Doe 05</v>
          </cell>
          <cell r="B12025" t="str">
            <v>Chewuch River-Doe Creek</v>
          </cell>
          <cell r="C12025" t="str">
            <v>Methow</v>
          </cell>
          <cell r="D12025" t="str">
            <v>yes</v>
          </cell>
          <cell r="E12025" t="str">
            <v>yes</v>
          </cell>
          <cell r="F12025" t="str">
            <v>yes</v>
          </cell>
        </row>
        <row r="12026">
          <cell r="A12026" t="str">
            <v>Chewuch River Doe 06</v>
          </cell>
          <cell r="B12026" t="str">
            <v>Chewuch River-Doe Creek</v>
          </cell>
          <cell r="C12026" t="str">
            <v>Methow</v>
          </cell>
          <cell r="D12026" t="str">
            <v>yes</v>
          </cell>
          <cell r="E12026" t="str">
            <v>yes</v>
          </cell>
          <cell r="F12026" t="str">
            <v>yes</v>
          </cell>
        </row>
        <row r="12027">
          <cell r="A12027" t="str">
            <v>Chewuch River Doe 07</v>
          </cell>
          <cell r="B12027" t="str">
            <v>Chewuch River-Doe Creek</v>
          </cell>
          <cell r="C12027" t="str">
            <v>Methow</v>
          </cell>
          <cell r="D12027" t="str">
            <v>yes</v>
          </cell>
          <cell r="E12027" t="str">
            <v>yes</v>
          </cell>
          <cell r="F12027" t="str">
            <v>yes</v>
          </cell>
        </row>
        <row r="12028">
          <cell r="A12028" t="str">
            <v>Chewuch River Doe 08</v>
          </cell>
          <cell r="B12028" t="str">
            <v>Chewuch River-Doe Creek</v>
          </cell>
          <cell r="C12028" t="str">
            <v>Methow</v>
          </cell>
          <cell r="D12028" t="str">
            <v>yes</v>
          </cell>
          <cell r="E12028" t="str">
            <v>yes</v>
          </cell>
          <cell r="F12028" t="str">
            <v>yes</v>
          </cell>
        </row>
        <row r="12029">
          <cell r="A12029" t="str">
            <v>Chewuch River Doe 09</v>
          </cell>
          <cell r="B12029" t="str">
            <v>Lake Creek (Methow)</v>
          </cell>
          <cell r="C12029" t="str">
            <v>Methow</v>
          </cell>
          <cell r="D12029" t="str">
            <v>yes</v>
          </cell>
          <cell r="E12029" t="str">
            <v>yes</v>
          </cell>
          <cell r="F12029" t="str">
            <v>yes</v>
          </cell>
        </row>
        <row r="12030">
          <cell r="A12030" t="str">
            <v>Chewuch River Kay 01</v>
          </cell>
          <cell r="B12030" t="str">
            <v>Chewuch River-Kay Creek</v>
          </cell>
          <cell r="C12030" t="str">
            <v>Methow</v>
          </cell>
          <cell r="D12030" t="str">
            <v>yes</v>
          </cell>
          <cell r="E12030" t="str">
            <v>yes</v>
          </cell>
          <cell r="F12030" t="str">
            <v>yes</v>
          </cell>
        </row>
        <row r="12031">
          <cell r="A12031" t="str">
            <v>Chewuch River Kay 03</v>
          </cell>
          <cell r="B12031" t="str">
            <v>Chewuch River-Kay Creek</v>
          </cell>
          <cell r="C12031" t="str">
            <v>Methow</v>
          </cell>
          <cell r="D12031" t="str">
            <v>no</v>
          </cell>
          <cell r="E12031" t="str">
            <v>no</v>
          </cell>
          <cell r="F12031" t="str">
            <v>no</v>
          </cell>
        </row>
        <row r="12032">
          <cell r="A12032" t="str">
            <v>Chewuch River Pearrygin 01</v>
          </cell>
          <cell r="B12032" t="str">
            <v>Chewuch River-Pearrygin Creek</v>
          </cell>
          <cell r="C12032" t="str">
            <v>Methow</v>
          </cell>
          <cell r="D12032" t="str">
            <v>yes</v>
          </cell>
          <cell r="E12032" t="str">
            <v>yes</v>
          </cell>
          <cell r="F12032" t="str">
            <v>yes</v>
          </cell>
        </row>
        <row r="12033">
          <cell r="A12033" t="str">
            <v>Chewuch River Pearrygin 02</v>
          </cell>
          <cell r="B12033" t="str">
            <v>Chewuch River-Pearrygin Creek</v>
          </cell>
          <cell r="C12033" t="str">
            <v>Methow</v>
          </cell>
          <cell r="D12033" t="str">
            <v>yes</v>
          </cell>
          <cell r="E12033" t="str">
            <v>yes</v>
          </cell>
          <cell r="F12033" t="str">
            <v>yes</v>
          </cell>
        </row>
        <row r="12034">
          <cell r="A12034" t="str">
            <v>Chewuch River Pearrygin 03</v>
          </cell>
          <cell r="B12034" t="str">
            <v>Chewuch River-Pearrygin Creek</v>
          </cell>
          <cell r="C12034" t="str">
            <v>Methow</v>
          </cell>
          <cell r="D12034" t="str">
            <v>yes</v>
          </cell>
          <cell r="E12034" t="str">
            <v>yes</v>
          </cell>
          <cell r="F12034" t="str">
            <v>yes</v>
          </cell>
        </row>
        <row r="12035">
          <cell r="A12035" t="str">
            <v>Chewuch River Pearrygin 04</v>
          </cell>
          <cell r="B12035" t="str">
            <v>Chewuch River-Pearrygin Creek</v>
          </cell>
          <cell r="C12035" t="str">
            <v>Methow</v>
          </cell>
          <cell r="D12035" t="str">
            <v>yes</v>
          </cell>
          <cell r="E12035" t="str">
            <v>yes</v>
          </cell>
          <cell r="F12035" t="str">
            <v>yes</v>
          </cell>
        </row>
        <row r="12036">
          <cell r="A12036" t="str">
            <v>Chewuch River Pearrygin 05</v>
          </cell>
          <cell r="B12036" t="str">
            <v>Chewuch River-Pearrygin Creek</v>
          </cell>
          <cell r="C12036" t="str">
            <v>Methow</v>
          </cell>
          <cell r="D12036" t="str">
            <v>yes</v>
          </cell>
          <cell r="E12036" t="str">
            <v>yes</v>
          </cell>
          <cell r="F12036" t="str">
            <v>yes</v>
          </cell>
        </row>
        <row r="12037">
          <cell r="A12037" t="str">
            <v>Chewuch River Pearrygin 06</v>
          </cell>
          <cell r="B12037" t="str">
            <v>Chewuch River-Pearrygin Creek</v>
          </cell>
          <cell r="C12037" t="str">
            <v>Methow</v>
          </cell>
          <cell r="D12037" t="str">
            <v>yes</v>
          </cell>
          <cell r="E12037" t="str">
            <v>yes</v>
          </cell>
          <cell r="F12037" t="str">
            <v>no</v>
          </cell>
        </row>
        <row r="12038">
          <cell r="A12038" t="str">
            <v>Chewuch River Pearrygin 07</v>
          </cell>
          <cell r="B12038" t="str">
            <v>Chewuch River-Pearrygin Creek</v>
          </cell>
          <cell r="C12038" t="str">
            <v>Methow</v>
          </cell>
          <cell r="D12038" t="str">
            <v>yes</v>
          </cell>
          <cell r="E12038" t="str">
            <v>yes</v>
          </cell>
          <cell r="F12038" t="str">
            <v>yes</v>
          </cell>
        </row>
        <row r="12039">
          <cell r="A12039" t="str">
            <v>Chewuch River Pearrygin 08</v>
          </cell>
          <cell r="B12039" t="str">
            <v>Chewuch River-Pearrygin Creek</v>
          </cell>
          <cell r="C12039" t="str">
            <v>Methow</v>
          </cell>
          <cell r="D12039" t="str">
            <v>yes</v>
          </cell>
          <cell r="E12039" t="str">
            <v>yes</v>
          </cell>
          <cell r="F12039" t="str">
            <v>yes</v>
          </cell>
        </row>
        <row r="12040">
          <cell r="A12040" t="str">
            <v>Chewuch River Pearrygin 09</v>
          </cell>
          <cell r="B12040" t="str">
            <v>Chewuch River-Pearrygin Creek</v>
          </cell>
          <cell r="C12040" t="str">
            <v>Methow</v>
          </cell>
          <cell r="D12040" t="str">
            <v>yes</v>
          </cell>
          <cell r="E12040" t="str">
            <v>yes</v>
          </cell>
          <cell r="F12040" t="str">
            <v>yes</v>
          </cell>
        </row>
        <row r="12041">
          <cell r="A12041" t="str">
            <v>Chewuch River Pearrygin 10</v>
          </cell>
          <cell r="B12041" t="str">
            <v>Chewuch River-Pearrygin Creek</v>
          </cell>
          <cell r="C12041" t="str">
            <v>Methow</v>
          </cell>
          <cell r="D12041" t="str">
            <v>yes</v>
          </cell>
          <cell r="E12041" t="str">
            <v>yes</v>
          </cell>
          <cell r="F12041" t="str">
            <v>yes</v>
          </cell>
        </row>
        <row r="12042">
          <cell r="A12042" t="str">
            <v>Chewuch River Pearrygin 11</v>
          </cell>
          <cell r="B12042" t="str">
            <v>Chewuch River-Pearrygin Creek</v>
          </cell>
          <cell r="C12042" t="str">
            <v>Methow</v>
          </cell>
          <cell r="D12042" t="str">
            <v>yes</v>
          </cell>
          <cell r="E12042" t="str">
            <v>yes</v>
          </cell>
          <cell r="F12042" t="str">
            <v>yes</v>
          </cell>
        </row>
        <row r="12043">
          <cell r="A12043" t="str">
            <v>Chewuch River Thirtymile 01</v>
          </cell>
          <cell r="B12043" t="str">
            <v>Chewuch River-Thirtymile Creek</v>
          </cell>
          <cell r="C12043" t="str">
            <v>Methow</v>
          </cell>
          <cell r="D12043" t="str">
            <v>yes</v>
          </cell>
          <cell r="E12043" t="str">
            <v>yes</v>
          </cell>
          <cell r="F12043" t="str">
            <v>yes</v>
          </cell>
        </row>
        <row r="12044">
          <cell r="A12044" t="str">
            <v>Chewuch River Thirtymile 02</v>
          </cell>
          <cell r="B12044" t="str">
            <v>Chewuch River-Thirtymile Creek</v>
          </cell>
          <cell r="C12044" t="str">
            <v>Methow</v>
          </cell>
          <cell r="D12044" t="str">
            <v>yes</v>
          </cell>
          <cell r="E12044" t="str">
            <v>yes</v>
          </cell>
          <cell r="F12044" t="str">
            <v>yes</v>
          </cell>
        </row>
        <row r="12045">
          <cell r="A12045" t="str">
            <v>Chewuch River Thirtymile 03</v>
          </cell>
          <cell r="B12045" t="str">
            <v>Chewuch River-Thirtymile Creek</v>
          </cell>
          <cell r="C12045" t="str">
            <v>Methow</v>
          </cell>
          <cell r="D12045" t="str">
            <v>yes</v>
          </cell>
          <cell r="E12045" t="str">
            <v>yes</v>
          </cell>
          <cell r="F12045" t="str">
            <v>yes</v>
          </cell>
        </row>
        <row r="12046">
          <cell r="A12046" t="str">
            <v>Chewuch River Thirtymile 03</v>
          </cell>
          <cell r="B12046" t="str">
            <v>Chewuch River-Thirtymile Creek</v>
          </cell>
          <cell r="C12046" t="str">
            <v>Methow</v>
          </cell>
          <cell r="D12046" t="str">
            <v>yes</v>
          </cell>
          <cell r="E12046" t="str">
            <v>yes</v>
          </cell>
          <cell r="F12046" t="str">
            <v>yes</v>
          </cell>
        </row>
        <row r="12047">
          <cell r="A12047" t="str">
            <v>Chewuch River Thirtymile 04</v>
          </cell>
          <cell r="B12047" t="str">
            <v>Chewuch River-Thirtymile Creek</v>
          </cell>
          <cell r="C12047" t="str">
            <v>Methow</v>
          </cell>
          <cell r="D12047" t="str">
            <v>yes</v>
          </cell>
          <cell r="E12047" t="str">
            <v>yes</v>
          </cell>
          <cell r="F12047" t="str">
            <v>yes</v>
          </cell>
        </row>
        <row r="12048">
          <cell r="A12048" t="str">
            <v>Chikamin Creek 01</v>
          </cell>
          <cell r="B12048" t="str">
            <v xml:space="preserve">Middle Chiwawa River </v>
          </cell>
          <cell r="C12048" t="str">
            <v>Wenatchee</v>
          </cell>
          <cell r="D12048" t="str">
            <v>yes</v>
          </cell>
          <cell r="E12048" t="str">
            <v>yes</v>
          </cell>
          <cell r="F12048" t="str">
            <v>yes</v>
          </cell>
        </row>
        <row r="12049">
          <cell r="A12049" t="str">
            <v>Chikamin Creek 02</v>
          </cell>
          <cell r="B12049" t="str">
            <v>Chikamin Creek</v>
          </cell>
          <cell r="C12049" t="str">
            <v>Wenatchee</v>
          </cell>
          <cell r="D12049" t="str">
            <v>yes</v>
          </cell>
          <cell r="E12049" t="str">
            <v>yes</v>
          </cell>
          <cell r="F12049" t="str">
            <v>yes</v>
          </cell>
        </row>
        <row r="12050">
          <cell r="A12050" t="str">
            <v>Chikamin Creek 03</v>
          </cell>
          <cell r="B12050" t="str">
            <v>Chikamin Creek</v>
          </cell>
          <cell r="C12050" t="str">
            <v>Wenatchee</v>
          </cell>
          <cell r="D12050" t="str">
            <v>no</v>
          </cell>
          <cell r="E12050" t="str">
            <v>yes</v>
          </cell>
          <cell r="F12050" t="str">
            <v>yes</v>
          </cell>
        </row>
        <row r="12051">
          <cell r="A12051" t="str">
            <v>Chikamin Creek 04</v>
          </cell>
          <cell r="B12051" t="str">
            <v>Chikamin Creek</v>
          </cell>
          <cell r="C12051" t="str">
            <v>Wenatchee</v>
          </cell>
          <cell r="D12051" t="str">
            <v>no</v>
          </cell>
          <cell r="E12051" t="str">
            <v>no</v>
          </cell>
          <cell r="F12051" t="str">
            <v>yes</v>
          </cell>
        </row>
        <row r="12052">
          <cell r="A12052" t="str">
            <v>Chiwaukum Creek 01</v>
          </cell>
          <cell r="B12052" t="str">
            <v>Wenatchee River-Beaver Creek</v>
          </cell>
          <cell r="C12052" t="str">
            <v>Wenatchee</v>
          </cell>
          <cell r="D12052" t="str">
            <v>yes</v>
          </cell>
          <cell r="E12052" t="str">
            <v>yes</v>
          </cell>
          <cell r="F12052" t="str">
            <v>yes</v>
          </cell>
        </row>
        <row r="12053">
          <cell r="A12053" t="str">
            <v>Chiwaukum Creek 02</v>
          </cell>
          <cell r="B12053" t="str">
            <v>Chiwaukum Creek</v>
          </cell>
          <cell r="C12053" t="str">
            <v>Wenatchee</v>
          </cell>
          <cell r="D12053" t="str">
            <v>yes</v>
          </cell>
          <cell r="E12053" t="str">
            <v>yes</v>
          </cell>
          <cell r="F12053" t="str">
            <v>yes</v>
          </cell>
        </row>
        <row r="12054">
          <cell r="A12054" t="str">
            <v>Chiwaukum Creek 03</v>
          </cell>
          <cell r="B12054" t="str">
            <v>Chiwaukum Creek</v>
          </cell>
          <cell r="C12054" t="str">
            <v>Wenatchee</v>
          </cell>
          <cell r="D12054" t="str">
            <v>yes</v>
          </cell>
          <cell r="E12054" t="str">
            <v>yes</v>
          </cell>
          <cell r="F12054" t="str">
            <v>yes</v>
          </cell>
        </row>
        <row r="12055">
          <cell r="A12055" t="str">
            <v>Chiwaukum Creek 04</v>
          </cell>
          <cell r="B12055" t="str">
            <v>Chiwaukum Creek</v>
          </cell>
          <cell r="C12055" t="str">
            <v>Wenatchee</v>
          </cell>
          <cell r="D12055" t="str">
            <v>yes</v>
          </cell>
          <cell r="E12055" t="str">
            <v>yes</v>
          </cell>
          <cell r="F12055" t="str">
            <v>yes</v>
          </cell>
        </row>
        <row r="12056">
          <cell r="A12056" t="str">
            <v>Chiwaukum Creek 05</v>
          </cell>
          <cell r="B12056" t="str">
            <v>Chiwaukum Creek</v>
          </cell>
          <cell r="C12056" t="str">
            <v>Wenatchee</v>
          </cell>
          <cell r="D12056" t="str">
            <v>no</v>
          </cell>
          <cell r="E12056" t="str">
            <v>no</v>
          </cell>
          <cell r="F12056" t="str">
            <v>yes</v>
          </cell>
        </row>
        <row r="12057">
          <cell r="A12057" t="str">
            <v>Chiwawa River Headwaters 01</v>
          </cell>
          <cell r="B12057" t="str">
            <v xml:space="preserve">Chiwawa River Headwaters </v>
          </cell>
          <cell r="C12057" t="str">
            <v>Wenatchee</v>
          </cell>
          <cell r="D12057" t="str">
            <v>yes</v>
          </cell>
          <cell r="E12057" t="str">
            <v>yes</v>
          </cell>
          <cell r="F12057" t="str">
            <v>yes</v>
          </cell>
        </row>
        <row r="12058">
          <cell r="A12058" t="str">
            <v>Chiwawa River Lower 01</v>
          </cell>
          <cell r="B12058" t="str">
            <v xml:space="preserve">Lower Chiwawa River </v>
          </cell>
          <cell r="C12058" t="str">
            <v>Wenatchee</v>
          </cell>
          <cell r="D12058" t="str">
            <v>yes</v>
          </cell>
          <cell r="E12058" t="str">
            <v>yes</v>
          </cell>
          <cell r="F12058" t="str">
            <v>yes</v>
          </cell>
        </row>
        <row r="12059">
          <cell r="A12059" t="str">
            <v>Chiwawa River Lower 02</v>
          </cell>
          <cell r="B12059" t="str">
            <v xml:space="preserve">Lower Chiwawa River </v>
          </cell>
          <cell r="C12059" t="str">
            <v>Wenatchee</v>
          </cell>
          <cell r="D12059" t="str">
            <v>yes</v>
          </cell>
          <cell r="E12059" t="str">
            <v>yes</v>
          </cell>
          <cell r="F12059" t="str">
            <v>yes</v>
          </cell>
        </row>
        <row r="12060">
          <cell r="A12060" t="str">
            <v>Chiwawa River Lower 03</v>
          </cell>
          <cell r="B12060" t="str">
            <v xml:space="preserve">Lower Chiwawa River </v>
          </cell>
          <cell r="C12060" t="str">
            <v>Wenatchee</v>
          </cell>
          <cell r="D12060" t="str">
            <v>yes</v>
          </cell>
          <cell r="E12060" t="str">
            <v>yes</v>
          </cell>
          <cell r="F12060" t="str">
            <v>yes</v>
          </cell>
        </row>
        <row r="12061">
          <cell r="A12061" t="str">
            <v>Chiwawa River Lower 04</v>
          </cell>
          <cell r="B12061" t="str">
            <v xml:space="preserve">Lower Chiwawa River </v>
          </cell>
          <cell r="C12061" t="str">
            <v>Wenatchee</v>
          </cell>
          <cell r="D12061" t="str">
            <v>yes</v>
          </cell>
          <cell r="E12061" t="str">
            <v>yes</v>
          </cell>
          <cell r="F12061" t="str">
            <v>yes</v>
          </cell>
        </row>
        <row r="12062">
          <cell r="A12062" t="str">
            <v>Chiwawa River Lower 05</v>
          </cell>
          <cell r="B12062" t="str">
            <v xml:space="preserve">Lower Chiwawa River </v>
          </cell>
          <cell r="C12062" t="str">
            <v>Wenatchee</v>
          </cell>
          <cell r="D12062" t="str">
            <v>yes</v>
          </cell>
          <cell r="E12062" t="str">
            <v>yes</v>
          </cell>
          <cell r="F12062" t="str">
            <v>yes</v>
          </cell>
        </row>
        <row r="12063">
          <cell r="A12063" t="str">
            <v>Chiwawa River Lower 06</v>
          </cell>
          <cell r="B12063" t="str">
            <v xml:space="preserve">Lower Chiwawa River </v>
          </cell>
          <cell r="C12063" t="str">
            <v>Wenatchee</v>
          </cell>
          <cell r="D12063" t="str">
            <v>yes</v>
          </cell>
          <cell r="E12063" t="str">
            <v>yes</v>
          </cell>
          <cell r="F12063" t="str">
            <v>yes</v>
          </cell>
        </row>
        <row r="12064">
          <cell r="A12064" t="str">
            <v>Chiwawa River Lower 07</v>
          </cell>
          <cell r="B12064" t="str">
            <v xml:space="preserve">Lower Chiwawa River </v>
          </cell>
          <cell r="C12064" t="str">
            <v>Wenatchee</v>
          </cell>
          <cell r="D12064" t="str">
            <v>yes</v>
          </cell>
          <cell r="E12064" t="str">
            <v>yes</v>
          </cell>
          <cell r="F12064" t="str">
            <v>yes</v>
          </cell>
        </row>
        <row r="12065">
          <cell r="A12065" t="str">
            <v>Chiwawa River Middle 01</v>
          </cell>
          <cell r="B12065" t="str">
            <v xml:space="preserve">Middle Chiwawa River </v>
          </cell>
          <cell r="C12065" t="str">
            <v>Wenatchee</v>
          </cell>
          <cell r="D12065" t="str">
            <v>yes</v>
          </cell>
          <cell r="E12065" t="str">
            <v>yes</v>
          </cell>
          <cell r="F12065" t="str">
            <v>yes</v>
          </cell>
        </row>
        <row r="12066">
          <cell r="A12066" t="str">
            <v>Chiwawa River Middle 02</v>
          </cell>
          <cell r="B12066" t="str">
            <v xml:space="preserve">Middle Chiwawa River </v>
          </cell>
          <cell r="C12066" t="str">
            <v>Wenatchee</v>
          </cell>
          <cell r="D12066" t="str">
            <v>yes</v>
          </cell>
          <cell r="E12066" t="str">
            <v>yes</v>
          </cell>
          <cell r="F12066" t="str">
            <v>yes</v>
          </cell>
        </row>
        <row r="12067">
          <cell r="A12067" t="str">
            <v>Chiwawa River Middle 03</v>
          </cell>
          <cell r="B12067" t="str">
            <v xml:space="preserve">Middle Chiwawa River </v>
          </cell>
          <cell r="C12067" t="str">
            <v>Wenatchee</v>
          </cell>
          <cell r="D12067" t="str">
            <v>yes</v>
          </cell>
          <cell r="E12067" t="str">
            <v>yes</v>
          </cell>
          <cell r="F12067" t="str">
            <v>yes</v>
          </cell>
        </row>
        <row r="12068">
          <cell r="A12068" t="str">
            <v>Chiwawa River Middle 04</v>
          </cell>
          <cell r="B12068" t="str">
            <v xml:space="preserve">Middle Chiwawa River </v>
          </cell>
          <cell r="C12068" t="str">
            <v>Wenatchee</v>
          </cell>
          <cell r="D12068" t="str">
            <v>yes</v>
          </cell>
          <cell r="E12068" t="str">
            <v>yes</v>
          </cell>
          <cell r="F12068" t="str">
            <v>yes</v>
          </cell>
        </row>
        <row r="12069">
          <cell r="A12069" t="str">
            <v>Chiwawa River Middle 05</v>
          </cell>
          <cell r="B12069" t="str">
            <v xml:space="preserve">Upper Chiwawa River </v>
          </cell>
          <cell r="C12069" t="str">
            <v>Wenatchee</v>
          </cell>
          <cell r="D12069" t="str">
            <v>yes</v>
          </cell>
          <cell r="E12069" t="str">
            <v>yes</v>
          </cell>
          <cell r="F12069" t="str">
            <v>yes</v>
          </cell>
        </row>
        <row r="12070">
          <cell r="A12070" t="str">
            <v>Chiwawa River Upper 01</v>
          </cell>
          <cell r="B12070" t="str">
            <v xml:space="preserve">Upper Chiwawa River </v>
          </cell>
          <cell r="C12070" t="str">
            <v>Wenatchee</v>
          </cell>
          <cell r="D12070" t="str">
            <v>yes</v>
          </cell>
          <cell r="E12070" t="str">
            <v>yes</v>
          </cell>
          <cell r="F12070" t="str">
            <v>yes</v>
          </cell>
        </row>
        <row r="12071">
          <cell r="A12071" t="str">
            <v>Chiwawa River Upper 02</v>
          </cell>
          <cell r="B12071" t="str">
            <v xml:space="preserve">Upper Chiwawa River </v>
          </cell>
          <cell r="C12071" t="str">
            <v>Wenatchee</v>
          </cell>
          <cell r="D12071" t="str">
            <v>yes</v>
          </cell>
          <cell r="E12071" t="str">
            <v>yes</v>
          </cell>
          <cell r="F12071" t="str">
            <v>yes</v>
          </cell>
        </row>
        <row r="12072">
          <cell r="A12072" t="str">
            <v>Chiwawa River Upper 03</v>
          </cell>
          <cell r="B12072" t="str">
            <v xml:space="preserve">Upper Chiwawa River </v>
          </cell>
          <cell r="C12072" t="str">
            <v>Wenatchee</v>
          </cell>
          <cell r="D12072" t="str">
            <v>yes</v>
          </cell>
          <cell r="E12072" t="str">
            <v>yes</v>
          </cell>
          <cell r="F12072" t="str">
            <v>yes</v>
          </cell>
        </row>
        <row r="12073">
          <cell r="A12073" t="str">
            <v>Chiwawa River Upper 04</v>
          </cell>
          <cell r="B12073" t="str">
            <v xml:space="preserve">Upper Chiwawa River </v>
          </cell>
          <cell r="C12073" t="str">
            <v>Wenatchee</v>
          </cell>
          <cell r="D12073" t="str">
            <v>yes</v>
          </cell>
          <cell r="E12073" t="str">
            <v>yes</v>
          </cell>
          <cell r="F12073" t="str">
            <v>yes</v>
          </cell>
        </row>
        <row r="12074">
          <cell r="A12074" t="str">
            <v>Chiwawa River Upper 05</v>
          </cell>
          <cell r="B12074" t="str">
            <v xml:space="preserve">Upper Chiwawa River </v>
          </cell>
          <cell r="C12074" t="str">
            <v>Wenatchee</v>
          </cell>
          <cell r="D12074" t="str">
            <v>yes</v>
          </cell>
          <cell r="E12074" t="str">
            <v>yes</v>
          </cell>
          <cell r="F12074" t="str">
            <v>yes</v>
          </cell>
        </row>
        <row r="12075">
          <cell r="A12075" t="str">
            <v>Chumstick Creek 01</v>
          </cell>
          <cell r="B12075" t="str">
            <v>Chumstick Creek</v>
          </cell>
          <cell r="C12075" t="str">
            <v>Wenatchee</v>
          </cell>
          <cell r="D12075" t="str">
            <v>yes</v>
          </cell>
          <cell r="E12075" t="str">
            <v>yes</v>
          </cell>
          <cell r="F12075" t="str">
            <v>yes</v>
          </cell>
        </row>
        <row r="12076">
          <cell r="A12076" t="str">
            <v>Chumstick Creek 02</v>
          </cell>
          <cell r="B12076" t="str">
            <v>Eagle Creek (Wenatchee)</v>
          </cell>
          <cell r="C12076" t="str">
            <v>Wenatchee</v>
          </cell>
          <cell r="D12076" t="str">
            <v>yes</v>
          </cell>
          <cell r="E12076" t="str">
            <v>yes</v>
          </cell>
          <cell r="F12076" t="str">
            <v>yes</v>
          </cell>
        </row>
        <row r="12077">
          <cell r="A12077" t="str">
            <v>Chumstick Creek 03</v>
          </cell>
          <cell r="B12077" t="str">
            <v>Eagle Creek (Wenatchee)</v>
          </cell>
          <cell r="C12077" t="str">
            <v>Wenatchee</v>
          </cell>
          <cell r="D12077" t="str">
            <v>yes</v>
          </cell>
          <cell r="E12077" t="str">
            <v>yes</v>
          </cell>
          <cell r="F12077" t="str">
            <v>no</v>
          </cell>
        </row>
        <row r="12078">
          <cell r="A12078" t="str">
            <v>Chumstick Creek 04</v>
          </cell>
          <cell r="B12078" t="str">
            <v>Chumstick Creek</v>
          </cell>
          <cell r="C12078" t="str">
            <v>Wenatchee</v>
          </cell>
          <cell r="D12078" t="str">
            <v>yes</v>
          </cell>
          <cell r="E12078" t="str">
            <v>yes</v>
          </cell>
          <cell r="F12078" t="str">
            <v>no</v>
          </cell>
        </row>
        <row r="12079">
          <cell r="A12079" t="str">
            <v>Chumstick Creek 05</v>
          </cell>
          <cell r="B12079" t="str">
            <v>Chumstick Creek</v>
          </cell>
          <cell r="C12079" t="str">
            <v>Wenatchee</v>
          </cell>
          <cell r="D12079" t="str">
            <v>yes</v>
          </cell>
          <cell r="E12079" t="str">
            <v>yes</v>
          </cell>
          <cell r="F12079" t="str">
            <v>no</v>
          </cell>
        </row>
        <row r="12080">
          <cell r="A12080" t="str">
            <v>Chumstick Creek 06</v>
          </cell>
          <cell r="B12080" t="str">
            <v>Chumstick Creek</v>
          </cell>
          <cell r="C12080" t="str">
            <v>Wenatchee</v>
          </cell>
          <cell r="D12080" t="str">
            <v>yes</v>
          </cell>
          <cell r="E12080" t="str">
            <v>yes</v>
          </cell>
          <cell r="F12080" t="str">
            <v>no</v>
          </cell>
        </row>
        <row r="12081">
          <cell r="A12081" t="str">
            <v>Chumstick Creek 07</v>
          </cell>
          <cell r="B12081" t="str">
            <v>Chumstick Creek</v>
          </cell>
          <cell r="C12081" t="str">
            <v>Wenatchee</v>
          </cell>
          <cell r="D12081" t="str">
            <v>yes</v>
          </cell>
          <cell r="E12081" t="str">
            <v>yes</v>
          </cell>
          <cell r="F12081" t="str">
            <v>no</v>
          </cell>
        </row>
        <row r="12082">
          <cell r="A12082" t="str">
            <v>Chumstick Creek 08</v>
          </cell>
          <cell r="B12082" t="str">
            <v>Chumstick Creek</v>
          </cell>
          <cell r="C12082" t="str">
            <v>Wenatchee</v>
          </cell>
          <cell r="D12082" t="str">
            <v>yes</v>
          </cell>
          <cell r="E12082" t="str">
            <v>yes</v>
          </cell>
          <cell r="F12082" t="str">
            <v>no</v>
          </cell>
        </row>
        <row r="12083">
          <cell r="A12083" t="str">
            <v>Chumstick Creek 09</v>
          </cell>
          <cell r="B12083" t="str">
            <v>Chumstick Creek</v>
          </cell>
          <cell r="C12083" t="str">
            <v>Wenatchee</v>
          </cell>
          <cell r="D12083" t="str">
            <v>no</v>
          </cell>
          <cell r="E12083" t="str">
            <v>no</v>
          </cell>
          <cell r="F12083" t="str">
            <v>no</v>
          </cell>
        </row>
        <row r="12084">
          <cell r="A12084" t="str">
            <v>Chuwuch River Kay 02</v>
          </cell>
          <cell r="B12084" t="str">
            <v>Chewuch River-Kay Creek</v>
          </cell>
          <cell r="C12084" t="str">
            <v>Methow</v>
          </cell>
          <cell r="D12084" t="str">
            <v>no</v>
          </cell>
          <cell r="E12084" t="str">
            <v>no</v>
          </cell>
          <cell r="F12084" t="str">
            <v>no</v>
          </cell>
        </row>
        <row r="12085">
          <cell r="A12085" t="str">
            <v>Clear Creek 01</v>
          </cell>
          <cell r="B12085" t="str">
            <v xml:space="preserve">Lower Chiwawa River </v>
          </cell>
          <cell r="C12085" t="str">
            <v>Wenatchee</v>
          </cell>
          <cell r="D12085" t="str">
            <v>yes</v>
          </cell>
          <cell r="E12085" t="str">
            <v>yes</v>
          </cell>
          <cell r="F12085" t="str">
            <v>no</v>
          </cell>
        </row>
        <row r="12086">
          <cell r="A12086" t="str">
            <v>Clear Creek 02</v>
          </cell>
          <cell r="B12086" t="str">
            <v xml:space="preserve">Lower Chiwawa River </v>
          </cell>
          <cell r="C12086" t="str">
            <v>Wenatchee</v>
          </cell>
          <cell r="D12086" t="str">
            <v>no</v>
          </cell>
          <cell r="E12086" t="str">
            <v>yes</v>
          </cell>
          <cell r="F12086" t="str">
            <v>no</v>
          </cell>
        </row>
        <row r="12087">
          <cell r="A12087" t="str">
            <v>Cougar Creek 01</v>
          </cell>
          <cell r="B12087" t="str">
            <v xml:space="preserve">Upper Mad River </v>
          </cell>
          <cell r="C12087" t="str">
            <v>Entiat</v>
          </cell>
          <cell r="D12087" t="str">
            <v>no</v>
          </cell>
          <cell r="E12087" t="str">
            <v>no</v>
          </cell>
          <cell r="F12087" t="str">
            <v>yes</v>
          </cell>
        </row>
        <row r="12088">
          <cell r="A12088" t="str">
            <v>Coulter Creek 01</v>
          </cell>
          <cell r="B12088" t="str">
            <v xml:space="preserve">Lower Nason Creek </v>
          </cell>
          <cell r="C12088" t="str">
            <v>Wenatchee</v>
          </cell>
          <cell r="D12088" t="str">
            <v>no</v>
          </cell>
          <cell r="E12088" t="str">
            <v>yes</v>
          </cell>
          <cell r="F12088" t="str">
            <v>yes</v>
          </cell>
        </row>
        <row r="12089">
          <cell r="A12089" t="str">
            <v>Crater Creek 01</v>
          </cell>
          <cell r="B12089" t="str">
            <v>Gold Creek</v>
          </cell>
          <cell r="C12089" t="str">
            <v>Methow</v>
          </cell>
          <cell r="D12089" t="str">
            <v>yes</v>
          </cell>
          <cell r="E12089" t="str">
            <v>yes</v>
          </cell>
          <cell r="F12089" t="str">
            <v>yes</v>
          </cell>
        </row>
        <row r="12090">
          <cell r="A12090" t="str">
            <v>Crater Creek 02</v>
          </cell>
          <cell r="B12090" t="str">
            <v>Gold Creek</v>
          </cell>
          <cell r="C12090" t="str">
            <v>Methow</v>
          </cell>
          <cell r="D12090" t="str">
            <v>yes</v>
          </cell>
          <cell r="E12090" t="str">
            <v>yes</v>
          </cell>
          <cell r="F12090" t="str">
            <v>yes</v>
          </cell>
        </row>
        <row r="12091">
          <cell r="A12091" t="str">
            <v>Crater Creek 03</v>
          </cell>
          <cell r="B12091" t="str">
            <v>Gold Creek</v>
          </cell>
          <cell r="C12091" t="str">
            <v>Methow</v>
          </cell>
          <cell r="D12091" t="str">
            <v>yes</v>
          </cell>
          <cell r="E12091" t="str">
            <v>yes</v>
          </cell>
          <cell r="F12091" t="str">
            <v>yes</v>
          </cell>
        </row>
        <row r="12092">
          <cell r="A12092" t="str">
            <v>Cub Creek 01</v>
          </cell>
          <cell r="B12092" t="str">
            <v>Cub Creek</v>
          </cell>
          <cell r="C12092" t="str">
            <v>Methow</v>
          </cell>
          <cell r="D12092" t="str">
            <v>yes</v>
          </cell>
          <cell r="E12092" t="str">
            <v>yes</v>
          </cell>
          <cell r="F12092" t="str">
            <v>yes</v>
          </cell>
        </row>
        <row r="12093">
          <cell r="A12093" t="str">
            <v>Dead Horse Canyon 01</v>
          </cell>
          <cell r="B12093" t="str">
            <v>Wenatchee River-Beaver Creek</v>
          </cell>
          <cell r="C12093" t="str">
            <v>Wenatchee</v>
          </cell>
          <cell r="D12093" t="str">
            <v>no</v>
          </cell>
          <cell r="E12093" t="str">
            <v>no</v>
          </cell>
          <cell r="F12093" t="str">
            <v>no</v>
          </cell>
        </row>
        <row r="12094">
          <cell r="A12094" t="str">
            <v>Derby Canyon 01</v>
          </cell>
          <cell r="B12094" t="str">
            <v>Wenatchee River-Derby Canyon</v>
          </cell>
          <cell r="C12094" t="str">
            <v>Wenatchee</v>
          </cell>
          <cell r="D12094" t="str">
            <v>no</v>
          </cell>
          <cell r="E12094" t="str">
            <v>yes</v>
          </cell>
          <cell r="F12094" t="str">
            <v>no</v>
          </cell>
        </row>
        <row r="12095">
          <cell r="A12095" t="str">
            <v>Derby Canyon 02</v>
          </cell>
          <cell r="B12095" t="str">
            <v>Wenatchee River-Derby Canyon</v>
          </cell>
          <cell r="C12095" t="str">
            <v>Wenatchee</v>
          </cell>
          <cell r="D12095" t="str">
            <v>no</v>
          </cell>
          <cell r="E12095" t="str">
            <v>yes</v>
          </cell>
          <cell r="F12095" t="str">
            <v>no</v>
          </cell>
        </row>
        <row r="12096">
          <cell r="A12096" t="str">
            <v>Derby Canyon 03</v>
          </cell>
          <cell r="B12096" t="str">
            <v>Wenatchee River-Derby Canyon</v>
          </cell>
          <cell r="C12096" t="str">
            <v>Wenatchee</v>
          </cell>
          <cell r="D12096" t="str">
            <v>no</v>
          </cell>
          <cell r="E12096" t="str">
            <v>yes</v>
          </cell>
          <cell r="F12096" t="str">
            <v>no</v>
          </cell>
        </row>
        <row r="12097">
          <cell r="A12097" t="str">
            <v>Diamond Creek 01</v>
          </cell>
          <cell r="B12097" t="str">
            <v>Diamond Creek</v>
          </cell>
          <cell r="C12097" t="str">
            <v>Methow</v>
          </cell>
          <cell r="D12097" t="str">
            <v>no</v>
          </cell>
          <cell r="E12097" t="str">
            <v>no</v>
          </cell>
          <cell r="F12097" t="str">
            <v>yes</v>
          </cell>
        </row>
        <row r="12098">
          <cell r="A12098" t="str">
            <v>Doe Creek 01</v>
          </cell>
          <cell r="B12098" t="str">
            <v>Chewuch River-Doe Creek</v>
          </cell>
          <cell r="C12098" t="str">
            <v>Methow</v>
          </cell>
          <cell r="D12098" t="str">
            <v>no</v>
          </cell>
          <cell r="E12098" t="str">
            <v>yes</v>
          </cell>
          <cell r="F12098" t="str">
            <v>no</v>
          </cell>
        </row>
        <row r="12099">
          <cell r="A12099" t="str">
            <v>Drake Creek 01</v>
          </cell>
          <cell r="B12099" t="str">
            <v xml:space="preserve">Upper Lost River </v>
          </cell>
          <cell r="C12099" t="str">
            <v>Methow</v>
          </cell>
          <cell r="D12099" t="str">
            <v>no</v>
          </cell>
          <cell r="E12099" t="str">
            <v>no</v>
          </cell>
          <cell r="F12099" t="str">
            <v>yes</v>
          </cell>
        </row>
        <row r="12100">
          <cell r="A12100" t="str">
            <v>Eagle Creek Methow 01</v>
          </cell>
          <cell r="B12100" t="str">
            <v>Eagle Creek (Methow)</v>
          </cell>
          <cell r="C12100" t="str">
            <v>Methow</v>
          </cell>
          <cell r="D12100" t="str">
            <v>yes</v>
          </cell>
          <cell r="E12100" t="str">
            <v>yes</v>
          </cell>
          <cell r="F12100" t="str">
            <v>yes</v>
          </cell>
        </row>
        <row r="12101">
          <cell r="A12101" t="str">
            <v>Eagle Creek Methow 02</v>
          </cell>
          <cell r="B12101" t="str">
            <v>Eagle Creek (Methow)</v>
          </cell>
          <cell r="C12101" t="str">
            <v>Methow</v>
          </cell>
          <cell r="D12101" t="str">
            <v>yes</v>
          </cell>
          <cell r="E12101" t="str">
            <v>yes</v>
          </cell>
          <cell r="F12101" t="str">
            <v>yes</v>
          </cell>
        </row>
        <row r="12102">
          <cell r="A12102" t="str">
            <v>Eagle Creek Wenatchee 01</v>
          </cell>
          <cell r="B12102" t="str">
            <v>Eagle Creek (Wenatchee)</v>
          </cell>
          <cell r="C12102" t="str">
            <v>Wenatchee</v>
          </cell>
          <cell r="D12102" t="str">
            <v>no</v>
          </cell>
          <cell r="E12102" t="str">
            <v>yes</v>
          </cell>
          <cell r="F12102" t="str">
            <v>no</v>
          </cell>
        </row>
        <row r="12103">
          <cell r="A12103" t="str">
            <v>Early Winters Creek 01</v>
          </cell>
          <cell r="B12103" t="str">
            <v>Cedar Creek</v>
          </cell>
          <cell r="C12103" t="str">
            <v>Methow</v>
          </cell>
          <cell r="D12103" t="str">
            <v>yes</v>
          </cell>
          <cell r="E12103" t="str">
            <v>yes</v>
          </cell>
          <cell r="F12103" t="str">
            <v>yes</v>
          </cell>
        </row>
        <row r="12104">
          <cell r="A12104" t="str">
            <v>Early Winters Creek 02</v>
          </cell>
          <cell r="B12104" t="str">
            <v>Early Winters Creek</v>
          </cell>
          <cell r="C12104" t="str">
            <v>Methow</v>
          </cell>
          <cell r="D12104" t="str">
            <v>yes</v>
          </cell>
          <cell r="E12104" t="str">
            <v>yes</v>
          </cell>
          <cell r="F12104" t="str">
            <v>yes</v>
          </cell>
        </row>
        <row r="12105">
          <cell r="A12105" t="str">
            <v>Early Winters Creek 03</v>
          </cell>
          <cell r="B12105" t="str">
            <v>Early Winters Creek</v>
          </cell>
          <cell r="C12105" t="str">
            <v>Methow</v>
          </cell>
          <cell r="D12105" t="str">
            <v>yes</v>
          </cell>
          <cell r="E12105" t="str">
            <v>yes</v>
          </cell>
          <cell r="F12105" t="str">
            <v>yes</v>
          </cell>
        </row>
        <row r="12106">
          <cell r="A12106" t="str">
            <v>Early Winters Creek 04</v>
          </cell>
          <cell r="B12106" t="str">
            <v>Early Winters Creek</v>
          </cell>
          <cell r="C12106" t="str">
            <v>Methow</v>
          </cell>
          <cell r="D12106" t="str">
            <v>yes</v>
          </cell>
          <cell r="E12106" t="str">
            <v>yes</v>
          </cell>
          <cell r="F12106" t="str">
            <v>yes</v>
          </cell>
        </row>
        <row r="12107">
          <cell r="A12107" t="str">
            <v>Early Winters Creek 06</v>
          </cell>
          <cell r="B12107" t="str">
            <v>Early Winters Creek</v>
          </cell>
          <cell r="C12107" t="str">
            <v>Methow</v>
          </cell>
          <cell r="D12107" t="str">
            <v>no</v>
          </cell>
          <cell r="E12107" t="str">
            <v>no</v>
          </cell>
          <cell r="F12107" t="str">
            <v>yes</v>
          </cell>
        </row>
        <row r="12108">
          <cell r="A12108" t="str">
            <v>Eight Mile Creek 01</v>
          </cell>
          <cell r="B12108" t="str">
            <v>Eight Mile Creek</v>
          </cell>
          <cell r="C12108" t="str">
            <v>Methow</v>
          </cell>
          <cell r="D12108" t="str">
            <v>yes</v>
          </cell>
          <cell r="E12108" t="str">
            <v>yes</v>
          </cell>
          <cell r="F12108" t="str">
            <v>yes</v>
          </cell>
        </row>
        <row r="12109">
          <cell r="A12109" t="str">
            <v>Eight Mile Creek 02</v>
          </cell>
          <cell r="B12109" t="str">
            <v>Eight Mile Creek</v>
          </cell>
          <cell r="C12109" t="str">
            <v>Methow</v>
          </cell>
          <cell r="D12109" t="str">
            <v>yes</v>
          </cell>
          <cell r="E12109" t="str">
            <v>yes</v>
          </cell>
          <cell r="F12109" t="str">
            <v>yes</v>
          </cell>
        </row>
        <row r="12110">
          <cell r="A12110" t="str">
            <v>Eight Mile Creek 03</v>
          </cell>
          <cell r="B12110" t="str">
            <v>Eight Mile Creek</v>
          </cell>
          <cell r="C12110" t="str">
            <v>Methow</v>
          </cell>
          <cell r="D12110" t="str">
            <v>yes</v>
          </cell>
          <cell r="E12110" t="str">
            <v>yes</v>
          </cell>
          <cell r="F12110" t="str">
            <v>yes</v>
          </cell>
        </row>
        <row r="12111">
          <cell r="A12111" t="str">
            <v>Eight Mile Creek 05</v>
          </cell>
          <cell r="B12111" t="str">
            <v>Eight Mile Creek</v>
          </cell>
          <cell r="C12111" t="str">
            <v>Methow</v>
          </cell>
          <cell r="D12111" t="str">
            <v>yes</v>
          </cell>
          <cell r="E12111" t="str">
            <v>yes</v>
          </cell>
          <cell r="F12111" t="str">
            <v>yes</v>
          </cell>
        </row>
        <row r="12112">
          <cell r="A12112" t="str">
            <v>Eight Mile Creek 06</v>
          </cell>
          <cell r="B12112" t="str">
            <v>Eight Mile Creek</v>
          </cell>
          <cell r="C12112" t="str">
            <v>Methow</v>
          </cell>
          <cell r="D12112" t="str">
            <v>yes</v>
          </cell>
          <cell r="E12112" t="str">
            <v>yes</v>
          </cell>
          <cell r="F12112" t="str">
            <v>yes</v>
          </cell>
        </row>
        <row r="12113">
          <cell r="A12113" t="str">
            <v>Eight Mile Creek 07</v>
          </cell>
          <cell r="B12113" t="str">
            <v>Eight Mile Creek</v>
          </cell>
          <cell r="C12113" t="str">
            <v>Methow</v>
          </cell>
          <cell r="D12113" t="str">
            <v>yes</v>
          </cell>
          <cell r="E12113" t="str">
            <v>yes</v>
          </cell>
          <cell r="F12113" t="str">
            <v>yes</v>
          </cell>
        </row>
        <row r="12114">
          <cell r="A12114" t="str">
            <v>Eight Mile Creek 08</v>
          </cell>
          <cell r="B12114" t="str">
            <v>Eight Mile Creek</v>
          </cell>
          <cell r="C12114" t="str">
            <v>Methow</v>
          </cell>
          <cell r="D12114" t="str">
            <v>yes</v>
          </cell>
          <cell r="E12114" t="str">
            <v>yes</v>
          </cell>
          <cell r="F12114" t="str">
            <v>yes</v>
          </cell>
        </row>
        <row r="12115">
          <cell r="A12115" t="str">
            <v>Eight Mile Creek 09</v>
          </cell>
          <cell r="B12115" t="str">
            <v>Eight Mile Creek</v>
          </cell>
          <cell r="C12115" t="str">
            <v>Methow</v>
          </cell>
          <cell r="D12115" t="str">
            <v>yes</v>
          </cell>
          <cell r="E12115" t="str">
            <v>yes</v>
          </cell>
          <cell r="F12115" t="str">
            <v>yes</v>
          </cell>
        </row>
        <row r="12116">
          <cell r="A12116" t="str">
            <v>Entiat River Lake 01</v>
          </cell>
          <cell r="B12116" t="str">
            <v>Entiat River-Lake Creek</v>
          </cell>
          <cell r="C12116" t="str">
            <v>Entiat</v>
          </cell>
          <cell r="D12116" t="str">
            <v>yes</v>
          </cell>
          <cell r="E12116" t="str">
            <v>yes</v>
          </cell>
          <cell r="F12116" t="str">
            <v>yes</v>
          </cell>
        </row>
        <row r="12117">
          <cell r="A12117" t="str">
            <v>Entiat River Lake 02</v>
          </cell>
          <cell r="B12117" t="str">
            <v>Entiat River-Lake Creek</v>
          </cell>
          <cell r="C12117" t="str">
            <v>Entiat</v>
          </cell>
          <cell r="D12117" t="str">
            <v>yes</v>
          </cell>
          <cell r="E12117" t="str">
            <v>yes</v>
          </cell>
          <cell r="F12117" t="str">
            <v>yes</v>
          </cell>
        </row>
        <row r="12118">
          <cell r="A12118" t="str">
            <v>Entiat River Lake 03</v>
          </cell>
          <cell r="B12118" t="str">
            <v>Entiat River-Lake Creek</v>
          </cell>
          <cell r="C12118" t="str">
            <v>Entiat</v>
          </cell>
          <cell r="D12118" t="str">
            <v>yes</v>
          </cell>
          <cell r="E12118" t="str">
            <v>yes</v>
          </cell>
          <cell r="F12118" t="str">
            <v>yes</v>
          </cell>
        </row>
        <row r="12119">
          <cell r="A12119" t="str">
            <v>Entiat River Lake 04</v>
          </cell>
          <cell r="B12119" t="str">
            <v>Entiat River-Lake Creek</v>
          </cell>
          <cell r="C12119" t="str">
            <v>Entiat</v>
          </cell>
          <cell r="D12119" t="str">
            <v>yes</v>
          </cell>
          <cell r="E12119" t="str">
            <v>yes</v>
          </cell>
          <cell r="F12119" t="str">
            <v>yes</v>
          </cell>
        </row>
        <row r="12120">
          <cell r="A12120" t="str">
            <v>Entiat River Lake 05</v>
          </cell>
          <cell r="B12120" t="str">
            <v>Entiat River-Lake Creek</v>
          </cell>
          <cell r="C12120" t="str">
            <v>Entiat</v>
          </cell>
          <cell r="D12120" t="str">
            <v>yes</v>
          </cell>
          <cell r="E12120" t="str">
            <v>yes</v>
          </cell>
          <cell r="F12120" t="str">
            <v>yes</v>
          </cell>
        </row>
        <row r="12121">
          <cell r="A12121" t="str">
            <v>Entiat River Lake 06</v>
          </cell>
          <cell r="B12121" t="str">
            <v>Entiat River-Lake Creek</v>
          </cell>
          <cell r="C12121" t="str">
            <v>Entiat</v>
          </cell>
          <cell r="D12121" t="str">
            <v>yes</v>
          </cell>
          <cell r="E12121" t="str">
            <v>yes</v>
          </cell>
          <cell r="F12121" t="str">
            <v>yes</v>
          </cell>
        </row>
        <row r="12122">
          <cell r="A12122" t="str">
            <v>Entiat River Lake 07</v>
          </cell>
          <cell r="B12122" t="str">
            <v>Entiat River-Lake Creek</v>
          </cell>
          <cell r="C12122" t="str">
            <v>Entiat</v>
          </cell>
          <cell r="D12122" t="str">
            <v>yes</v>
          </cell>
          <cell r="E12122" t="str">
            <v>yes</v>
          </cell>
          <cell r="F12122" t="str">
            <v>yes</v>
          </cell>
        </row>
        <row r="12123">
          <cell r="A12123" t="str">
            <v>Entiat River Lake 08</v>
          </cell>
          <cell r="B12123" t="str">
            <v>Entiat River-Lake Creek</v>
          </cell>
          <cell r="C12123" t="str">
            <v>Entiat</v>
          </cell>
          <cell r="D12123" t="str">
            <v>yes</v>
          </cell>
          <cell r="E12123" t="str">
            <v>yes</v>
          </cell>
          <cell r="F12123" t="str">
            <v>yes</v>
          </cell>
        </row>
        <row r="12124">
          <cell r="A12124" t="str">
            <v>Entiat River Lake 09</v>
          </cell>
          <cell r="B12124" t="str">
            <v>Entiat River-Lake Creek</v>
          </cell>
          <cell r="C12124" t="str">
            <v>Entiat</v>
          </cell>
          <cell r="D12124" t="str">
            <v>yes</v>
          </cell>
          <cell r="E12124" t="str">
            <v>yes</v>
          </cell>
          <cell r="F12124" t="str">
            <v>yes</v>
          </cell>
        </row>
        <row r="12125">
          <cell r="A12125" t="str">
            <v>Entiat River Lake 10</v>
          </cell>
          <cell r="B12125" t="str">
            <v>Entiat River-Lake Creek</v>
          </cell>
          <cell r="C12125" t="str">
            <v>Entiat</v>
          </cell>
          <cell r="D12125" t="str">
            <v>yes</v>
          </cell>
          <cell r="E12125" t="str">
            <v>yes</v>
          </cell>
          <cell r="F12125" t="str">
            <v>yes</v>
          </cell>
        </row>
        <row r="12126">
          <cell r="A12126" t="str">
            <v>Entiat River Lake 11</v>
          </cell>
          <cell r="B12126" t="str">
            <v>Entiat River-Lake Creek</v>
          </cell>
          <cell r="C12126" t="str">
            <v>Entiat</v>
          </cell>
          <cell r="D12126" t="str">
            <v>yes</v>
          </cell>
          <cell r="E12126" t="str">
            <v>yes</v>
          </cell>
          <cell r="F12126" t="str">
            <v>yes</v>
          </cell>
        </row>
        <row r="12127">
          <cell r="A12127" t="str">
            <v>Entiat River Mills 01</v>
          </cell>
          <cell r="B12127" t="str">
            <v>Entiat River-Mills Creek</v>
          </cell>
          <cell r="C12127" t="str">
            <v>Entiat</v>
          </cell>
          <cell r="D12127" t="str">
            <v>yes</v>
          </cell>
          <cell r="E12127" t="str">
            <v>yes</v>
          </cell>
          <cell r="F12127" t="str">
            <v>yes</v>
          </cell>
        </row>
        <row r="12128">
          <cell r="A12128" t="str">
            <v>Entiat River Mills 02</v>
          </cell>
          <cell r="B12128" t="str">
            <v>Entiat River-Mills Creek</v>
          </cell>
          <cell r="C12128" t="str">
            <v>Entiat</v>
          </cell>
          <cell r="D12128" t="str">
            <v>yes</v>
          </cell>
          <cell r="E12128" t="str">
            <v>yes</v>
          </cell>
          <cell r="F12128" t="str">
            <v>yes</v>
          </cell>
        </row>
        <row r="12129">
          <cell r="A12129" t="str">
            <v>Entiat River Mills 03</v>
          </cell>
          <cell r="B12129" t="str">
            <v>Entiat River-Mills Creek</v>
          </cell>
          <cell r="C12129" t="str">
            <v>Entiat</v>
          </cell>
          <cell r="D12129" t="str">
            <v>yes</v>
          </cell>
          <cell r="E12129" t="str">
            <v>yes</v>
          </cell>
          <cell r="F12129" t="str">
            <v>yes</v>
          </cell>
        </row>
        <row r="12130">
          <cell r="A12130" t="str">
            <v>Entiat River Mills 04</v>
          </cell>
          <cell r="B12130" t="str">
            <v>Entiat River-Mills Creek</v>
          </cell>
          <cell r="C12130" t="str">
            <v>Entiat</v>
          </cell>
          <cell r="D12130" t="str">
            <v>yes</v>
          </cell>
          <cell r="E12130" t="str">
            <v>yes</v>
          </cell>
          <cell r="F12130" t="str">
            <v>yes</v>
          </cell>
        </row>
        <row r="12131">
          <cell r="A12131" t="str">
            <v>Entiat River Mills 05</v>
          </cell>
          <cell r="B12131" t="str">
            <v>Entiat River-Mills Creek</v>
          </cell>
          <cell r="C12131" t="str">
            <v>Entiat</v>
          </cell>
          <cell r="D12131" t="str">
            <v>yes</v>
          </cell>
          <cell r="E12131" t="str">
            <v>yes</v>
          </cell>
          <cell r="F12131" t="str">
            <v>yes</v>
          </cell>
        </row>
        <row r="12132">
          <cell r="A12132" t="str">
            <v>Entiat River Mills 06</v>
          </cell>
          <cell r="B12132" t="str">
            <v>Entiat River-Mills Creek</v>
          </cell>
          <cell r="C12132" t="str">
            <v>Entiat</v>
          </cell>
          <cell r="D12132" t="str">
            <v>yes</v>
          </cell>
          <cell r="E12132" t="str">
            <v>yes</v>
          </cell>
          <cell r="F12132" t="str">
            <v>yes</v>
          </cell>
        </row>
        <row r="12133">
          <cell r="A12133" t="str">
            <v>Entiat River Mills 07</v>
          </cell>
          <cell r="B12133" t="str">
            <v>Entiat River-Mills Creek</v>
          </cell>
          <cell r="C12133" t="str">
            <v>Entiat</v>
          </cell>
          <cell r="D12133" t="str">
            <v>yes</v>
          </cell>
          <cell r="E12133" t="str">
            <v>yes</v>
          </cell>
          <cell r="F12133" t="str">
            <v>yes</v>
          </cell>
        </row>
        <row r="12134">
          <cell r="A12134" t="str">
            <v>Entiat River Mills 08</v>
          </cell>
          <cell r="B12134" t="str">
            <v>Entiat River-Mills Creek</v>
          </cell>
          <cell r="C12134" t="str">
            <v>Entiat</v>
          </cell>
          <cell r="D12134" t="str">
            <v>yes</v>
          </cell>
          <cell r="E12134" t="str">
            <v>yes</v>
          </cell>
          <cell r="F12134" t="str">
            <v>yes</v>
          </cell>
        </row>
        <row r="12135">
          <cell r="A12135" t="str">
            <v>Entiat River Potato 01</v>
          </cell>
          <cell r="B12135" t="str">
            <v>Entiat River-Potato Creek</v>
          </cell>
          <cell r="C12135" t="str">
            <v>Entiat</v>
          </cell>
          <cell r="D12135" t="str">
            <v>yes</v>
          </cell>
          <cell r="E12135" t="str">
            <v>yes</v>
          </cell>
          <cell r="F12135" t="str">
            <v>yes</v>
          </cell>
        </row>
        <row r="12136">
          <cell r="A12136" t="str">
            <v>Entiat River Potato 02</v>
          </cell>
          <cell r="B12136" t="str">
            <v>Entiat River-Potato Creek</v>
          </cell>
          <cell r="C12136" t="str">
            <v>Entiat</v>
          </cell>
          <cell r="D12136" t="str">
            <v>yes</v>
          </cell>
          <cell r="E12136" t="str">
            <v>yes</v>
          </cell>
          <cell r="F12136" t="str">
            <v>yes</v>
          </cell>
        </row>
        <row r="12137">
          <cell r="A12137" t="str">
            <v>Entiat River Potato 03</v>
          </cell>
          <cell r="B12137" t="str">
            <v>Entiat River-Potato Creek</v>
          </cell>
          <cell r="C12137" t="str">
            <v>Entiat</v>
          </cell>
          <cell r="D12137" t="str">
            <v>yes</v>
          </cell>
          <cell r="E12137" t="str">
            <v>yes</v>
          </cell>
          <cell r="F12137" t="str">
            <v>yes</v>
          </cell>
        </row>
        <row r="12138">
          <cell r="A12138" t="str">
            <v>Entiat River Potato 04</v>
          </cell>
          <cell r="B12138" t="str">
            <v>Entiat River-Potato Creek</v>
          </cell>
          <cell r="C12138" t="str">
            <v>Entiat</v>
          </cell>
          <cell r="D12138" t="str">
            <v>yes</v>
          </cell>
          <cell r="E12138" t="str">
            <v>yes</v>
          </cell>
          <cell r="F12138" t="str">
            <v>yes</v>
          </cell>
        </row>
        <row r="12139">
          <cell r="A12139" t="str">
            <v>Entiat River Potato 05</v>
          </cell>
          <cell r="B12139" t="str">
            <v>Entiat River-Potato Creek</v>
          </cell>
          <cell r="C12139" t="str">
            <v>Entiat</v>
          </cell>
          <cell r="D12139" t="str">
            <v>yes</v>
          </cell>
          <cell r="E12139" t="str">
            <v>yes</v>
          </cell>
          <cell r="F12139" t="str">
            <v>yes</v>
          </cell>
        </row>
        <row r="12140">
          <cell r="A12140" t="str">
            <v>Entiat River Potato 06</v>
          </cell>
          <cell r="B12140" t="str">
            <v>Entiat River-Potato Creek</v>
          </cell>
          <cell r="C12140" t="str">
            <v>Entiat</v>
          </cell>
          <cell r="D12140" t="str">
            <v>yes</v>
          </cell>
          <cell r="E12140" t="str">
            <v>yes</v>
          </cell>
          <cell r="F12140" t="str">
            <v>yes</v>
          </cell>
        </row>
        <row r="12141">
          <cell r="A12141" t="str">
            <v>Entiat River Potato 07</v>
          </cell>
          <cell r="B12141" t="str">
            <v>Entiat River-Potato Creek</v>
          </cell>
          <cell r="C12141" t="str">
            <v>Entiat</v>
          </cell>
          <cell r="D12141" t="str">
            <v>yes</v>
          </cell>
          <cell r="E12141" t="str">
            <v>yes</v>
          </cell>
          <cell r="F12141" t="str">
            <v>yes</v>
          </cell>
        </row>
        <row r="12142">
          <cell r="A12142" t="str">
            <v>Entiat River Potato 08</v>
          </cell>
          <cell r="B12142" t="str">
            <v>Entiat River-Potato Creek</v>
          </cell>
          <cell r="C12142" t="str">
            <v>Entiat</v>
          </cell>
          <cell r="D12142" t="str">
            <v>yes</v>
          </cell>
          <cell r="E12142" t="str">
            <v>yes</v>
          </cell>
          <cell r="F12142" t="str">
            <v>yes</v>
          </cell>
        </row>
        <row r="12143">
          <cell r="A12143" t="str">
            <v>Entiat River Preston 01</v>
          </cell>
          <cell r="B12143" t="str">
            <v>Entiat River-Preston Creek</v>
          </cell>
          <cell r="C12143" t="str">
            <v>Entiat</v>
          </cell>
          <cell r="D12143" t="str">
            <v>yes</v>
          </cell>
          <cell r="E12143" t="str">
            <v>yes</v>
          </cell>
          <cell r="F12143" t="str">
            <v>yes</v>
          </cell>
        </row>
        <row r="12144">
          <cell r="A12144" t="str">
            <v>Entiat River Preston 02</v>
          </cell>
          <cell r="B12144" t="str">
            <v>Entiat River-Preston Creek</v>
          </cell>
          <cell r="C12144" t="str">
            <v>Entiat</v>
          </cell>
          <cell r="D12144" t="str">
            <v>yes</v>
          </cell>
          <cell r="E12144" t="str">
            <v>yes</v>
          </cell>
          <cell r="F12144" t="str">
            <v>yes</v>
          </cell>
        </row>
        <row r="12145">
          <cell r="A12145" t="str">
            <v>Entiat River Preston 03</v>
          </cell>
          <cell r="B12145" t="str">
            <v>Entiat River-Preston Creek</v>
          </cell>
          <cell r="C12145" t="str">
            <v>Entiat</v>
          </cell>
          <cell r="D12145" t="str">
            <v>yes</v>
          </cell>
          <cell r="E12145" t="str">
            <v>yes</v>
          </cell>
          <cell r="F12145" t="str">
            <v>yes</v>
          </cell>
        </row>
        <row r="12146">
          <cell r="A12146" t="str">
            <v>Entiat River Preston 04</v>
          </cell>
          <cell r="B12146" t="str">
            <v>Entiat River-Preston Creek</v>
          </cell>
          <cell r="C12146" t="str">
            <v>Entiat</v>
          </cell>
          <cell r="D12146" t="str">
            <v>yes</v>
          </cell>
          <cell r="E12146" t="str">
            <v>yes</v>
          </cell>
          <cell r="F12146" t="str">
            <v>yes</v>
          </cell>
        </row>
        <row r="12147">
          <cell r="A12147" t="str">
            <v>Entiat River Preston 05</v>
          </cell>
          <cell r="B12147" t="str">
            <v>Entiat River-Lake Creek</v>
          </cell>
          <cell r="C12147" t="str">
            <v>Entiat</v>
          </cell>
          <cell r="D12147" t="str">
            <v>yes</v>
          </cell>
          <cell r="E12147" t="str">
            <v>yes</v>
          </cell>
          <cell r="F12147" t="str">
            <v>yes</v>
          </cell>
        </row>
        <row r="12148">
          <cell r="A12148" t="str">
            <v>Etienne Creek 01</v>
          </cell>
          <cell r="B12148" t="str">
            <v xml:space="preserve">Upper Peshastin Creek </v>
          </cell>
          <cell r="C12148" t="str">
            <v>Wenatchee</v>
          </cell>
          <cell r="D12148" t="str">
            <v>yes</v>
          </cell>
          <cell r="E12148" t="str">
            <v>yes</v>
          </cell>
          <cell r="F12148" t="str">
            <v>yes</v>
          </cell>
        </row>
        <row r="12149">
          <cell r="A12149" t="str">
            <v>Etienne Creek 02</v>
          </cell>
          <cell r="B12149" t="str">
            <v xml:space="preserve">Upper Peshastin Creek </v>
          </cell>
          <cell r="C12149" t="str">
            <v>Wenatchee</v>
          </cell>
          <cell r="D12149" t="str">
            <v>no</v>
          </cell>
          <cell r="E12149" t="str">
            <v>yes</v>
          </cell>
          <cell r="F12149" t="str">
            <v>yes</v>
          </cell>
        </row>
        <row r="12150">
          <cell r="A12150" t="str">
            <v>Eureka Creek 01</v>
          </cell>
          <cell r="B12150" t="str">
            <v>Eureka Creek Methow</v>
          </cell>
          <cell r="C12150" t="str">
            <v>Methow</v>
          </cell>
          <cell r="D12150" t="str">
            <v>yes</v>
          </cell>
          <cell r="E12150" t="str">
            <v>yes</v>
          </cell>
          <cell r="F12150" t="str">
            <v>yes</v>
          </cell>
        </row>
        <row r="12151">
          <cell r="A12151" t="str">
            <v>Falls Creek 01</v>
          </cell>
          <cell r="B12151" t="str">
            <v>Falls Creek Methow</v>
          </cell>
          <cell r="C12151" t="str">
            <v>Methow</v>
          </cell>
          <cell r="D12151" t="str">
            <v>no</v>
          </cell>
          <cell r="E12151" t="str">
            <v>yes</v>
          </cell>
          <cell r="F12151" t="str">
            <v>no</v>
          </cell>
        </row>
        <row r="12152">
          <cell r="A12152" t="str">
            <v>Farewell Creek 01</v>
          </cell>
          <cell r="B12152" t="str">
            <v>Lake Creek (Methow)</v>
          </cell>
          <cell r="C12152" t="str">
            <v>Methow</v>
          </cell>
          <cell r="D12152" t="str">
            <v>no</v>
          </cell>
          <cell r="E12152" t="str">
            <v>no</v>
          </cell>
          <cell r="F12152" t="str">
            <v>no</v>
          </cell>
        </row>
        <row r="12153">
          <cell r="A12153" t="str">
            <v>Fish Creek 01</v>
          </cell>
          <cell r="B12153" t="str">
            <v xml:space="preserve">Upper Little Wenatchee River </v>
          </cell>
          <cell r="C12153" t="str">
            <v>Wenatchee</v>
          </cell>
          <cell r="D12153" t="str">
            <v>no</v>
          </cell>
          <cell r="E12153" t="str">
            <v>no</v>
          </cell>
          <cell r="F12153" t="str">
            <v>yes</v>
          </cell>
        </row>
        <row r="12154">
          <cell r="A12154" t="str">
            <v>Fish Lake Run 01</v>
          </cell>
          <cell r="B12154" t="str">
            <v>Wenatchee River-Beaver Creek</v>
          </cell>
          <cell r="C12154" t="str">
            <v>Wenatchee</v>
          </cell>
          <cell r="D12154" t="str">
            <v>yes</v>
          </cell>
          <cell r="E12154" t="str">
            <v>yes</v>
          </cell>
          <cell r="F12154" t="str">
            <v>no</v>
          </cell>
        </row>
        <row r="12155">
          <cell r="A12155" t="str">
            <v>Fish Lake Run 02</v>
          </cell>
          <cell r="B12155" t="str">
            <v>Wenatchee River-Beaver Creek</v>
          </cell>
          <cell r="C12155" t="str">
            <v>Wenatchee</v>
          </cell>
          <cell r="D12155" t="str">
            <v>no</v>
          </cell>
          <cell r="E12155" t="str">
            <v>yes</v>
          </cell>
          <cell r="F12155" t="str">
            <v>no</v>
          </cell>
        </row>
        <row r="12156">
          <cell r="A12156" t="str">
            <v>Foggy Dew Creek 01</v>
          </cell>
          <cell r="B12156" t="str">
            <v>Gold Creek</v>
          </cell>
          <cell r="C12156" t="str">
            <v>Methow</v>
          </cell>
          <cell r="D12156" t="str">
            <v>yes</v>
          </cell>
          <cell r="E12156" t="str">
            <v>yes</v>
          </cell>
          <cell r="F12156" t="str">
            <v>yes</v>
          </cell>
        </row>
        <row r="12157">
          <cell r="A12157" t="str">
            <v>Foggy Dew Creek 02</v>
          </cell>
          <cell r="B12157" t="str">
            <v>Gold Creek</v>
          </cell>
          <cell r="C12157" t="str">
            <v>Methow</v>
          </cell>
          <cell r="D12157" t="str">
            <v>yes</v>
          </cell>
          <cell r="E12157" t="str">
            <v>yes</v>
          </cell>
          <cell r="F12157" t="str">
            <v>yes</v>
          </cell>
        </row>
        <row r="12158">
          <cell r="A12158" t="str">
            <v>Foggy Dew Creek 03</v>
          </cell>
          <cell r="B12158" t="str">
            <v>Gold Creek</v>
          </cell>
          <cell r="C12158" t="str">
            <v>Methow</v>
          </cell>
          <cell r="D12158" t="str">
            <v>yes</v>
          </cell>
          <cell r="E12158" t="str">
            <v>yes</v>
          </cell>
          <cell r="F12158" t="str">
            <v>yes</v>
          </cell>
        </row>
        <row r="12159">
          <cell r="A12159" t="str">
            <v>Foggy Dew Creek 04</v>
          </cell>
          <cell r="B12159" t="str">
            <v>Gold Creek</v>
          </cell>
          <cell r="C12159" t="str">
            <v>Methow</v>
          </cell>
          <cell r="D12159" t="str">
            <v>yes</v>
          </cell>
          <cell r="E12159" t="str">
            <v>yes</v>
          </cell>
          <cell r="F12159" t="str">
            <v>yes</v>
          </cell>
        </row>
        <row r="12160">
          <cell r="A12160" t="str">
            <v>Frazer Creek 01</v>
          </cell>
          <cell r="B12160" t="str">
            <v xml:space="preserve">Lower Beaver Creek </v>
          </cell>
          <cell r="C12160" t="str">
            <v>Methow</v>
          </cell>
          <cell r="D12160" t="str">
            <v>no</v>
          </cell>
          <cell r="E12160" t="str">
            <v>no</v>
          </cell>
          <cell r="F12160" t="str">
            <v>no</v>
          </cell>
        </row>
        <row r="12161">
          <cell r="A12161" t="str">
            <v>Frazer Creek 02</v>
          </cell>
          <cell r="B12161" t="str">
            <v xml:space="preserve">Lower Beaver Creek </v>
          </cell>
          <cell r="C12161" t="str">
            <v>Methow</v>
          </cell>
          <cell r="D12161" t="str">
            <v>no</v>
          </cell>
          <cell r="E12161" t="str">
            <v>no</v>
          </cell>
          <cell r="F12161" t="str">
            <v>no</v>
          </cell>
        </row>
        <row r="12162">
          <cell r="A12162" t="str">
            <v>Frazer Creek 03</v>
          </cell>
          <cell r="B12162" t="str">
            <v xml:space="preserve">Lower Beaver Creek </v>
          </cell>
          <cell r="C12162" t="str">
            <v>Methow</v>
          </cell>
          <cell r="D12162" t="str">
            <v>no</v>
          </cell>
          <cell r="E12162" t="str">
            <v>no</v>
          </cell>
          <cell r="F12162" t="str">
            <v>no</v>
          </cell>
        </row>
        <row r="12163">
          <cell r="A12163" t="str">
            <v>French Creek 01</v>
          </cell>
          <cell r="B12163" t="str">
            <v xml:space="preserve">Upper Icicle Creek </v>
          </cell>
          <cell r="C12163" t="str">
            <v>Wenatchee</v>
          </cell>
          <cell r="D12163" t="str">
            <v>no</v>
          </cell>
          <cell r="E12163" t="str">
            <v>no</v>
          </cell>
          <cell r="F12163" t="str">
            <v>yes</v>
          </cell>
        </row>
        <row r="12164">
          <cell r="A12164" t="str">
            <v>French Creek 02</v>
          </cell>
          <cell r="B12164" t="str">
            <v>French Creek (Wenatchee)</v>
          </cell>
          <cell r="C12164" t="str">
            <v>Wenatchee</v>
          </cell>
          <cell r="D12164" t="str">
            <v>no</v>
          </cell>
          <cell r="E12164" t="str">
            <v>no</v>
          </cell>
          <cell r="F12164" t="str">
            <v>yes</v>
          </cell>
        </row>
        <row r="12165">
          <cell r="A12165" t="str">
            <v>French Creek 03</v>
          </cell>
          <cell r="B12165" t="str">
            <v>French Creek (Wenatchee)</v>
          </cell>
          <cell r="C12165" t="str">
            <v>Wenatchee</v>
          </cell>
          <cell r="D12165" t="str">
            <v>no</v>
          </cell>
          <cell r="E12165" t="str">
            <v>no</v>
          </cell>
          <cell r="F12165" t="str">
            <v>yes</v>
          </cell>
        </row>
        <row r="12166">
          <cell r="A12166" t="str">
            <v>French Creek 04</v>
          </cell>
          <cell r="B12166" t="str">
            <v>French Creek (Wenatchee)</v>
          </cell>
          <cell r="C12166" t="str">
            <v>Wenatchee</v>
          </cell>
          <cell r="D12166" t="str">
            <v>no</v>
          </cell>
          <cell r="E12166" t="str">
            <v>no</v>
          </cell>
          <cell r="F12166" t="str">
            <v>yes</v>
          </cell>
        </row>
        <row r="12167">
          <cell r="A12167" t="str">
            <v>French Creek 05</v>
          </cell>
          <cell r="B12167" t="str">
            <v>French Creek (Wenatchee)</v>
          </cell>
          <cell r="C12167" t="str">
            <v>Wenatchee</v>
          </cell>
          <cell r="D12167" t="str">
            <v>no</v>
          </cell>
          <cell r="E12167" t="str">
            <v>no</v>
          </cell>
          <cell r="F12167" t="str">
            <v>yes</v>
          </cell>
        </row>
        <row r="12168">
          <cell r="A12168" t="str">
            <v>French Creek 06</v>
          </cell>
          <cell r="B12168" t="str">
            <v>French Creek (Wenatchee)</v>
          </cell>
          <cell r="C12168" t="str">
            <v>Wenatchee</v>
          </cell>
          <cell r="D12168" t="str">
            <v>no</v>
          </cell>
          <cell r="E12168" t="str">
            <v>no</v>
          </cell>
          <cell r="F12168" t="str">
            <v>yes</v>
          </cell>
        </row>
        <row r="12169">
          <cell r="A12169" t="str">
            <v>Freund Creek 01</v>
          </cell>
          <cell r="B12169" t="str">
            <v>Chumstick Creek</v>
          </cell>
          <cell r="C12169" t="str">
            <v>Wenatchee</v>
          </cell>
          <cell r="D12169" t="str">
            <v>no</v>
          </cell>
          <cell r="E12169" t="str">
            <v>yes</v>
          </cell>
          <cell r="F12169" t="str">
            <v>no</v>
          </cell>
        </row>
        <row r="12170">
          <cell r="A12170" t="str">
            <v>Gate Creek 01</v>
          </cell>
          <cell r="B12170" t="str">
            <v xml:space="preserve">Lower Chiwawa River </v>
          </cell>
          <cell r="C12170" t="str">
            <v>Wenatchee</v>
          </cell>
          <cell r="D12170" t="str">
            <v>no</v>
          </cell>
          <cell r="E12170" t="str">
            <v>yes</v>
          </cell>
          <cell r="F12170" t="str">
            <v>no</v>
          </cell>
        </row>
        <row r="12171">
          <cell r="A12171" t="str">
            <v>Gill Creek 01</v>
          </cell>
          <cell r="B12171" t="str">
            <v xml:space="preserve">Lower Nason Creek </v>
          </cell>
          <cell r="C12171" t="str">
            <v>Wenatchee</v>
          </cell>
          <cell r="D12171" t="str">
            <v>no</v>
          </cell>
          <cell r="E12171" t="str">
            <v>yes</v>
          </cell>
          <cell r="F12171" t="str">
            <v>no</v>
          </cell>
        </row>
        <row r="12172">
          <cell r="A12172" t="str">
            <v>Goat Creek 01</v>
          </cell>
          <cell r="B12172" t="str">
            <v xml:space="preserve">Goat Creek </v>
          </cell>
          <cell r="C12172" t="str">
            <v>Methow</v>
          </cell>
          <cell r="D12172" t="str">
            <v>yes</v>
          </cell>
          <cell r="E12172" t="str">
            <v>yes</v>
          </cell>
          <cell r="F12172" t="str">
            <v>yes</v>
          </cell>
        </row>
        <row r="12173">
          <cell r="A12173" t="str">
            <v>Goat Creek 02</v>
          </cell>
          <cell r="B12173" t="str">
            <v xml:space="preserve">Goat Creek </v>
          </cell>
          <cell r="C12173" t="str">
            <v>Methow</v>
          </cell>
          <cell r="D12173" t="str">
            <v>yes</v>
          </cell>
          <cell r="E12173" t="str">
            <v>yes</v>
          </cell>
          <cell r="F12173" t="str">
            <v>yes</v>
          </cell>
        </row>
        <row r="12174">
          <cell r="A12174" t="str">
            <v>Goat Creek 03</v>
          </cell>
          <cell r="B12174" t="str">
            <v xml:space="preserve">Goat Creek </v>
          </cell>
          <cell r="C12174" t="str">
            <v>Methow</v>
          </cell>
          <cell r="D12174" t="str">
            <v>yes</v>
          </cell>
          <cell r="E12174" t="str">
            <v>no</v>
          </cell>
          <cell r="F12174" t="str">
            <v>yes</v>
          </cell>
        </row>
        <row r="12175">
          <cell r="A12175" t="str">
            <v>Goat Creek 04</v>
          </cell>
          <cell r="B12175" t="str">
            <v xml:space="preserve">Goat Creek </v>
          </cell>
          <cell r="C12175" t="str">
            <v>Methow</v>
          </cell>
          <cell r="D12175" t="str">
            <v>no</v>
          </cell>
          <cell r="E12175" t="str">
            <v>no</v>
          </cell>
          <cell r="F12175" t="str">
            <v>yes</v>
          </cell>
        </row>
        <row r="12176">
          <cell r="A12176" t="str">
            <v>Goat Creek 05</v>
          </cell>
          <cell r="B12176" t="str">
            <v xml:space="preserve">Goat Creek </v>
          </cell>
          <cell r="C12176" t="str">
            <v>Methow</v>
          </cell>
          <cell r="D12176" t="str">
            <v>no</v>
          </cell>
          <cell r="E12176" t="str">
            <v>no</v>
          </cell>
          <cell r="F12176" t="str">
            <v>yes</v>
          </cell>
        </row>
        <row r="12177">
          <cell r="A12177" t="str">
            <v>Goat Creek 06</v>
          </cell>
          <cell r="B12177" t="str">
            <v xml:space="preserve">Goat Creek </v>
          </cell>
          <cell r="C12177" t="str">
            <v>Methow</v>
          </cell>
          <cell r="D12177" t="str">
            <v>no</v>
          </cell>
          <cell r="E12177" t="str">
            <v>no</v>
          </cell>
          <cell r="F12177" t="str">
            <v>yes</v>
          </cell>
        </row>
        <row r="12178">
          <cell r="A12178" t="str">
            <v>Goat Creek 07</v>
          </cell>
          <cell r="B12178" t="str">
            <v xml:space="preserve">Goat Creek </v>
          </cell>
          <cell r="C12178" t="str">
            <v>Methow</v>
          </cell>
          <cell r="D12178" t="str">
            <v>no</v>
          </cell>
          <cell r="E12178" t="str">
            <v>no</v>
          </cell>
          <cell r="F12178" t="str">
            <v>yes</v>
          </cell>
        </row>
        <row r="12179">
          <cell r="A12179" t="str">
            <v>Goat Creek 08</v>
          </cell>
          <cell r="B12179" t="str">
            <v xml:space="preserve">Goat Creek </v>
          </cell>
          <cell r="C12179" t="str">
            <v>Methow</v>
          </cell>
          <cell r="D12179" t="str">
            <v>no</v>
          </cell>
          <cell r="E12179" t="str">
            <v>no</v>
          </cell>
          <cell r="F12179" t="str">
            <v>yes</v>
          </cell>
        </row>
        <row r="12180">
          <cell r="A12180" t="str">
            <v>Goat Creek 09</v>
          </cell>
          <cell r="B12180" t="str">
            <v xml:space="preserve">Goat Creek </v>
          </cell>
          <cell r="C12180" t="str">
            <v>Methow</v>
          </cell>
          <cell r="D12180" t="str">
            <v>no</v>
          </cell>
          <cell r="E12180" t="str">
            <v>no</v>
          </cell>
          <cell r="F12180" t="str">
            <v>yes</v>
          </cell>
        </row>
        <row r="12181">
          <cell r="A12181" t="str">
            <v>Gold Creek 01</v>
          </cell>
          <cell r="B12181" t="str">
            <v>Methow River-Texas Creek</v>
          </cell>
          <cell r="C12181" t="str">
            <v>Methow</v>
          </cell>
          <cell r="D12181" t="str">
            <v>yes</v>
          </cell>
          <cell r="E12181" t="str">
            <v>yes</v>
          </cell>
          <cell r="F12181" t="str">
            <v>yes</v>
          </cell>
        </row>
        <row r="12182">
          <cell r="A12182" t="str">
            <v>Gold Creek 02</v>
          </cell>
          <cell r="B12182" t="str">
            <v>Gold Creek</v>
          </cell>
          <cell r="C12182" t="str">
            <v>Methow</v>
          </cell>
          <cell r="D12182" t="str">
            <v>no</v>
          </cell>
          <cell r="E12182" t="str">
            <v>yes</v>
          </cell>
          <cell r="F12182" t="str">
            <v>no</v>
          </cell>
        </row>
        <row r="12183">
          <cell r="A12183" t="str">
            <v>Gold Creek 03</v>
          </cell>
          <cell r="B12183" t="str">
            <v>Gold Creek</v>
          </cell>
          <cell r="C12183" t="str">
            <v>Methow</v>
          </cell>
          <cell r="D12183" t="str">
            <v>yes</v>
          </cell>
          <cell r="E12183" t="str">
            <v>yes</v>
          </cell>
          <cell r="F12183" t="str">
            <v>yes</v>
          </cell>
        </row>
        <row r="12184">
          <cell r="A12184" t="str">
            <v>Gold Creek 04</v>
          </cell>
          <cell r="B12184" t="str">
            <v>Gold Creek</v>
          </cell>
          <cell r="C12184" t="str">
            <v>Methow</v>
          </cell>
          <cell r="D12184" t="str">
            <v>yes</v>
          </cell>
          <cell r="E12184" t="str">
            <v>yes</v>
          </cell>
          <cell r="F12184" t="str">
            <v>yes</v>
          </cell>
        </row>
        <row r="12185">
          <cell r="A12185" t="str">
            <v>Gold Creek 05</v>
          </cell>
          <cell r="B12185" t="str">
            <v>Gold Creek</v>
          </cell>
          <cell r="C12185" t="str">
            <v>Methow</v>
          </cell>
          <cell r="D12185" t="str">
            <v>yes</v>
          </cell>
          <cell r="E12185" t="str">
            <v>yes</v>
          </cell>
          <cell r="F12185" t="str">
            <v>yes</v>
          </cell>
        </row>
        <row r="12186">
          <cell r="A12186" t="str">
            <v>Gold Creek North Fork 01</v>
          </cell>
          <cell r="B12186" t="str">
            <v>Gold Creek</v>
          </cell>
          <cell r="C12186" t="str">
            <v>Methow</v>
          </cell>
          <cell r="D12186" t="str">
            <v>yes</v>
          </cell>
          <cell r="E12186" t="str">
            <v>yes</v>
          </cell>
          <cell r="F12186" t="str">
            <v>yes</v>
          </cell>
        </row>
        <row r="12187">
          <cell r="A12187" t="str">
            <v>Gold Creek South Fork 01</v>
          </cell>
          <cell r="B12187" t="str">
            <v xml:space="preserve">South Fork Gold Creek </v>
          </cell>
          <cell r="C12187" t="str">
            <v>Methow</v>
          </cell>
          <cell r="D12187" t="str">
            <v>yes</v>
          </cell>
          <cell r="E12187" t="str">
            <v>yes</v>
          </cell>
          <cell r="F12187" t="str">
            <v>yes</v>
          </cell>
        </row>
        <row r="12188">
          <cell r="A12188" t="str">
            <v>Gold Creek South Fork 02</v>
          </cell>
          <cell r="B12188" t="str">
            <v xml:space="preserve">South Fork Gold Creek </v>
          </cell>
          <cell r="C12188" t="str">
            <v>Methow</v>
          </cell>
          <cell r="D12188" t="str">
            <v>yes</v>
          </cell>
          <cell r="E12188" t="str">
            <v>yes</v>
          </cell>
          <cell r="F12188" t="str">
            <v>yes</v>
          </cell>
        </row>
        <row r="12189">
          <cell r="A12189" t="str">
            <v>Gold Creek South Fork 03</v>
          </cell>
          <cell r="B12189" t="str">
            <v xml:space="preserve">South Fork Gold Creek </v>
          </cell>
          <cell r="C12189" t="str">
            <v>Methow</v>
          </cell>
          <cell r="D12189" t="str">
            <v>yes</v>
          </cell>
          <cell r="E12189" t="str">
            <v>yes</v>
          </cell>
          <cell r="F12189" t="str">
            <v>yes</v>
          </cell>
        </row>
        <row r="12190">
          <cell r="A12190" t="str">
            <v>Gold Creek South Fork 04</v>
          </cell>
          <cell r="B12190" t="str">
            <v xml:space="preserve">South Fork Gold Creek </v>
          </cell>
          <cell r="C12190" t="str">
            <v>Methow</v>
          </cell>
          <cell r="D12190" t="str">
            <v>no</v>
          </cell>
          <cell r="E12190" t="str">
            <v>no</v>
          </cell>
          <cell r="F12190" t="str">
            <v>yes</v>
          </cell>
        </row>
        <row r="12191">
          <cell r="A12191" t="str">
            <v>Goose Creek 01</v>
          </cell>
          <cell r="B12191" t="str">
            <v xml:space="preserve">Lower Chiwawa River </v>
          </cell>
          <cell r="C12191" t="str">
            <v>Wenatchee</v>
          </cell>
          <cell r="D12191" t="str">
            <v>yes</v>
          </cell>
          <cell r="E12191" t="str">
            <v>yes</v>
          </cell>
          <cell r="F12191" t="str">
            <v>no</v>
          </cell>
        </row>
        <row r="12192">
          <cell r="A12192" t="str">
            <v>Hansel Creek 01</v>
          </cell>
          <cell r="B12192" t="str">
            <v xml:space="preserve">Lower Peshastin Creek </v>
          </cell>
          <cell r="C12192" t="str">
            <v>Wenatchee</v>
          </cell>
          <cell r="D12192" t="str">
            <v>no</v>
          </cell>
          <cell r="E12192" t="str">
            <v>yes</v>
          </cell>
          <cell r="F12192" t="str">
            <v>no</v>
          </cell>
        </row>
        <row r="12193">
          <cell r="A12193" t="str">
            <v>Henry Creek 01</v>
          </cell>
          <cell r="B12193" t="str">
            <v xml:space="preserve">Upper Nason Creek </v>
          </cell>
          <cell r="C12193" t="str">
            <v>Wenatchee</v>
          </cell>
          <cell r="D12193" t="str">
            <v>no</v>
          </cell>
          <cell r="E12193" t="str">
            <v>no</v>
          </cell>
          <cell r="F12193" t="str">
            <v>yes</v>
          </cell>
        </row>
        <row r="12194">
          <cell r="A12194" t="str">
            <v>Hornet Creek 01</v>
          </cell>
          <cell r="B12194" t="str">
            <v xml:space="preserve">Lower Mad River </v>
          </cell>
          <cell r="C12194" t="str">
            <v>Entiat</v>
          </cell>
          <cell r="D12194" t="str">
            <v>yes</v>
          </cell>
          <cell r="E12194" t="str">
            <v>yes</v>
          </cell>
          <cell r="F12194" t="str">
            <v>yes</v>
          </cell>
        </row>
        <row r="12195">
          <cell r="A12195" t="str">
            <v>Hornet Creek 02</v>
          </cell>
          <cell r="B12195" t="str">
            <v xml:space="preserve">Lower Mad River </v>
          </cell>
          <cell r="C12195" t="str">
            <v>Entiat</v>
          </cell>
          <cell r="D12195" t="str">
            <v>no</v>
          </cell>
          <cell r="E12195" t="str">
            <v>yes</v>
          </cell>
          <cell r="F12195" t="str">
            <v>no</v>
          </cell>
        </row>
        <row r="12196">
          <cell r="A12196" t="str">
            <v>Hornet Draw 01</v>
          </cell>
          <cell r="B12196" t="str">
            <v xml:space="preserve">Libby Creek </v>
          </cell>
          <cell r="C12196" t="str">
            <v>Methow</v>
          </cell>
          <cell r="D12196" t="str">
            <v>no</v>
          </cell>
          <cell r="E12196" t="str">
            <v>yes</v>
          </cell>
          <cell r="F12196" t="str">
            <v>no</v>
          </cell>
        </row>
        <row r="12197">
          <cell r="A12197" t="str">
            <v>Icicle Creek Lower 01</v>
          </cell>
          <cell r="B12197" t="str">
            <v xml:space="preserve">Lower Icicle Creek </v>
          </cell>
          <cell r="C12197" t="str">
            <v>Wenatchee</v>
          </cell>
          <cell r="D12197" t="str">
            <v>yes</v>
          </cell>
          <cell r="E12197" t="str">
            <v>yes</v>
          </cell>
          <cell r="F12197" t="str">
            <v>yes</v>
          </cell>
        </row>
        <row r="12198">
          <cell r="A12198" t="str">
            <v>Icicle Creek Lower 02</v>
          </cell>
          <cell r="B12198" t="str">
            <v xml:space="preserve">Lower Icicle Creek </v>
          </cell>
          <cell r="C12198" t="str">
            <v>Wenatchee</v>
          </cell>
          <cell r="D12198" t="str">
            <v>yes</v>
          </cell>
          <cell r="E12198" t="str">
            <v>yes</v>
          </cell>
          <cell r="F12198" t="str">
            <v>yes</v>
          </cell>
        </row>
        <row r="12199">
          <cell r="A12199" t="str">
            <v>Icicle Creek Lower 03</v>
          </cell>
          <cell r="B12199" t="str">
            <v xml:space="preserve">Lower Icicle Creek </v>
          </cell>
          <cell r="C12199" t="str">
            <v>Wenatchee</v>
          </cell>
          <cell r="D12199" t="str">
            <v>yes</v>
          </cell>
          <cell r="E12199" t="str">
            <v>yes</v>
          </cell>
          <cell r="F12199" t="str">
            <v>yes</v>
          </cell>
        </row>
        <row r="12200">
          <cell r="A12200" t="str">
            <v>Icicle Creek Lower 04</v>
          </cell>
          <cell r="B12200" t="str">
            <v xml:space="preserve">Lower Icicle Creek </v>
          </cell>
          <cell r="C12200" t="str">
            <v>Wenatchee</v>
          </cell>
          <cell r="D12200" t="str">
            <v>yes</v>
          </cell>
          <cell r="E12200" t="str">
            <v>yes</v>
          </cell>
          <cell r="F12200" t="str">
            <v>yes</v>
          </cell>
        </row>
        <row r="12201">
          <cell r="A12201" t="str">
            <v>Icicle Creek Lower 05</v>
          </cell>
          <cell r="B12201" t="str">
            <v xml:space="preserve">Lower Icicle Creek </v>
          </cell>
          <cell r="C12201" t="str">
            <v>Wenatchee</v>
          </cell>
          <cell r="D12201" t="str">
            <v>yes</v>
          </cell>
          <cell r="E12201" t="str">
            <v>yes</v>
          </cell>
          <cell r="F12201" t="str">
            <v>yes</v>
          </cell>
        </row>
        <row r="12202">
          <cell r="A12202" t="str">
            <v>Icicle Creek Lower 06</v>
          </cell>
          <cell r="B12202" t="str">
            <v xml:space="preserve">Lower Icicle Creek </v>
          </cell>
          <cell r="C12202" t="str">
            <v>Wenatchee</v>
          </cell>
          <cell r="D12202" t="str">
            <v>no</v>
          </cell>
          <cell r="E12202" t="str">
            <v>no</v>
          </cell>
          <cell r="F12202" t="str">
            <v>yes</v>
          </cell>
        </row>
        <row r="12203">
          <cell r="A12203" t="str">
            <v>Icicle Creek Lower 07</v>
          </cell>
          <cell r="B12203" t="str">
            <v xml:space="preserve">Lower Icicle Creek </v>
          </cell>
          <cell r="C12203" t="str">
            <v>Wenatchee</v>
          </cell>
          <cell r="D12203" t="str">
            <v>no</v>
          </cell>
          <cell r="E12203" t="str">
            <v>no</v>
          </cell>
          <cell r="F12203" t="str">
            <v>yes</v>
          </cell>
        </row>
        <row r="12204">
          <cell r="A12204" t="str">
            <v>Icicle Creek Lower 08</v>
          </cell>
          <cell r="B12204" t="str">
            <v xml:space="preserve">Lower Icicle Creek </v>
          </cell>
          <cell r="C12204" t="str">
            <v>Wenatchee</v>
          </cell>
          <cell r="D12204" t="str">
            <v>no</v>
          </cell>
          <cell r="E12204" t="str">
            <v>no</v>
          </cell>
          <cell r="F12204" t="str">
            <v>yes</v>
          </cell>
        </row>
        <row r="12205">
          <cell r="A12205" t="str">
            <v>Icicle Creek Middle 01</v>
          </cell>
          <cell r="B12205" t="str">
            <v xml:space="preserve">Middle Icicle Creek </v>
          </cell>
          <cell r="C12205" t="str">
            <v>Wenatchee</v>
          </cell>
          <cell r="D12205" t="str">
            <v>no</v>
          </cell>
          <cell r="E12205" t="str">
            <v>no</v>
          </cell>
          <cell r="F12205" t="str">
            <v>yes</v>
          </cell>
        </row>
        <row r="12206">
          <cell r="A12206" t="str">
            <v>Icicle Creek Middle 02</v>
          </cell>
          <cell r="B12206" t="str">
            <v xml:space="preserve">Middle Icicle Creek </v>
          </cell>
          <cell r="C12206" t="str">
            <v>Wenatchee</v>
          </cell>
          <cell r="D12206" t="str">
            <v>no</v>
          </cell>
          <cell r="E12206" t="str">
            <v>no</v>
          </cell>
          <cell r="F12206" t="str">
            <v>yes</v>
          </cell>
        </row>
        <row r="12207">
          <cell r="A12207" t="str">
            <v>Icicle Creek Middle 03</v>
          </cell>
          <cell r="B12207" t="str">
            <v xml:space="preserve">Middle Icicle Creek </v>
          </cell>
          <cell r="C12207" t="str">
            <v>Wenatchee</v>
          </cell>
          <cell r="D12207" t="str">
            <v>no</v>
          </cell>
          <cell r="E12207" t="str">
            <v>no</v>
          </cell>
          <cell r="F12207" t="str">
            <v>yes</v>
          </cell>
        </row>
        <row r="12208">
          <cell r="A12208" t="str">
            <v>Icicle Creek Middle 04</v>
          </cell>
          <cell r="B12208" t="str">
            <v xml:space="preserve">Middle Icicle Creek </v>
          </cell>
          <cell r="C12208" t="str">
            <v>Wenatchee</v>
          </cell>
          <cell r="D12208" t="str">
            <v>no</v>
          </cell>
          <cell r="E12208" t="str">
            <v>no</v>
          </cell>
          <cell r="F12208" t="str">
            <v>yes</v>
          </cell>
        </row>
        <row r="12209">
          <cell r="A12209" t="str">
            <v>Icicle Creek Middle 05</v>
          </cell>
          <cell r="B12209" t="str">
            <v xml:space="preserve">Middle Icicle Creek </v>
          </cell>
          <cell r="C12209" t="str">
            <v>Wenatchee</v>
          </cell>
          <cell r="D12209" t="str">
            <v>no</v>
          </cell>
          <cell r="E12209" t="str">
            <v>no</v>
          </cell>
          <cell r="F12209" t="str">
            <v>yes</v>
          </cell>
        </row>
        <row r="12210">
          <cell r="A12210" t="str">
            <v>Icicle Creek Middle 06</v>
          </cell>
          <cell r="B12210" t="str">
            <v xml:space="preserve">Middle Icicle Creek </v>
          </cell>
          <cell r="C12210" t="str">
            <v>Wenatchee</v>
          </cell>
          <cell r="D12210" t="str">
            <v>no</v>
          </cell>
          <cell r="E12210" t="str">
            <v>no</v>
          </cell>
          <cell r="F12210" t="str">
            <v>yes</v>
          </cell>
        </row>
        <row r="12211">
          <cell r="A12211" t="str">
            <v>Icicle Creek Middle 07</v>
          </cell>
          <cell r="B12211" t="str">
            <v xml:space="preserve">Middle Icicle Creek </v>
          </cell>
          <cell r="C12211" t="str">
            <v>Wenatchee</v>
          </cell>
          <cell r="D12211" t="str">
            <v>no</v>
          </cell>
          <cell r="E12211" t="str">
            <v>no</v>
          </cell>
          <cell r="F12211" t="str">
            <v>yes</v>
          </cell>
        </row>
        <row r="12212">
          <cell r="A12212" t="str">
            <v>Icicle Creek Middle 08</v>
          </cell>
          <cell r="B12212" t="str">
            <v xml:space="preserve">Middle Icicle Creek </v>
          </cell>
          <cell r="C12212" t="str">
            <v>Wenatchee</v>
          </cell>
          <cell r="D12212" t="str">
            <v>no</v>
          </cell>
          <cell r="E12212" t="str">
            <v>no</v>
          </cell>
          <cell r="F12212" t="str">
            <v>yes</v>
          </cell>
        </row>
        <row r="12213">
          <cell r="A12213" t="str">
            <v>Icicle Creek Middle 09</v>
          </cell>
          <cell r="B12213" t="str">
            <v xml:space="preserve">Middle Icicle Creek </v>
          </cell>
          <cell r="C12213" t="str">
            <v>Wenatchee</v>
          </cell>
          <cell r="D12213" t="str">
            <v>no</v>
          </cell>
          <cell r="E12213" t="str">
            <v>no</v>
          </cell>
          <cell r="F12213" t="str">
            <v>yes</v>
          </cell>
        </row>
        <row r="12214">
          <cell r="A12214" t="str">
            <v>Icicle Creek Middle 10</v>
          </cell>
          <cell r="B12214" t="str">
            <v xml:space="preserve">Middle Icicle Creek </v>
          </cell>
          <cell r="C12214" t="str">
            <v>Wenatchee</v>
          </cell>
          <cell r="D12214" t="str">
            <v>no</v>
          </cell>
          <cell r="E12214" t="str">
            <v>no</v>
          </cell>
          <cell r="F12214" t="str">
            <v>yes</v>
          </cell>
        </row>
        <row r="12215">
          <cell r="A12215" t="str">
            <v>Icicle Creek Middle 11</v>
          </cell>
          <cell r="B12215" t="str">
            <v xml:space="preserve">Upper Icicle Creek </v>
          </cell>
          <cell r="C12215" t="str">
            <v>Wenatchee</v>
          </cell>
          <cell r="D12215" t="str">
            <v>no</v>
          </cell>
          <cell r="E12215" t="str">
            <v>no</v>
          </cell>
          <cell r="F12215" t="str">
            <v>yes</v>
          </cell>
        </row>
        <row r="12216">
          <cell r="A12216" t="str">
            <v>Icicle Creek Upper 01</v>
          </cell>
          <cell r="B12216" t="str">
            <v xml:space="preserve">Upper Icicle Creek </v>
          </cell>
          <cell r="C12216" t="str">
            <v>Wenatchee</v>
          </cell>
          <cell r="D12216" t="str">
            <v>no</v>
          </cell>
          <cell r="E12216" t="str">
            <v>no</v>
          </cell>
          <cell r="F12216" t="str">
            <v>yes</v>
          </cell>
        </row>
        <row r="12217">
          <cell r="A12217" t="str">
            <v>Icicle Creek Upper 02</v>
          </cell>
          <cell r="B12217" t="str">
            <v xml:space="preserve">Upper Icicle Creek </v>
          </cell>
          <cell r="C12217" t="str">
            <v>Wenatchee</v>
          </cell>
          <cell r="D12217" t="str">
            <v>no</v>
          </cell>
          <cell r="E12217" t="str">
            <v>no</v>
          </cell>
          <cell r="F12217" t="str">
            <v>yes</v>
          </cell>
        </row>
        <row r="12218">
          <cell r="A12218" t="str">
            <v>Icicle Creek Upper 03</v>
          </cell>
          <cell r="B12218" t="str">
            <v xml:space="preserve">Upper Icicle Creek </v>
          </cell>
          <cell r="C12218" t="str">
            <v>Wenatchee</v>
          </cell>
          <cell r="D12218" t="str">
            <v>no</v>
          </cell>
          <cell r="E12218" t="str">
            <v>no</v>
          </cell>
          <cell r="F12218" t="str">
            <v>yes</v>
          </cell>
        </row>
        <row r="12219">
          <cell r="A12219" t="str">
            <v>Icicle Creek Upper 04</v>
          </cell>
          <cell r="B12219" t="str">
            <v xml:space="preserve">Upper Icicle Creek </v>
          </cell>
          <cell r="C12219" t="str">
            <v>Wenatchee</v>
          </cell>
          <cell r="D12219" t="str">
            <v>no</v>
          </cell>
          <cell r="E12219" t="str">
            <v>no</v>
          </cell>
          <cell r="F12219" t="str">
            <v>yes</v>
          </cell>
        </row>
        <row r="12220">
          <cell r="A12220" t="str">
            <v>Icicle Creek Upper 05</v>
          </cell>
          <cell r="B12220" t="str">
            <v xml:space="preserve">Upper Icicle Creek </v>
          </cell>
          <cell r="C12220" t="str">
            <v>Wenatchee</v>
          </cell>
          <cell r="D12220" t="str">
            <v>no</v>
          </cell>
          <cell r="E12220" t="str">
            <v>no</v>
          </cell>
          <cell r="F12220" t="str">
            <v>no</v>
          </cell>
        </row>
        <row r="12221">
          <cell r="A12221" t="str">
            <v>Indian Creek 01</v>
          </cell>
          <cell r="B12221" t="str">
            <v xml:space="preserve">Tillicum Creek </v>
          </cell>
          <cell r="C12221" t="str">
            <v>Entiat</v>
          </cell>
          <cell r="D12221" t="str">
            <v>no</v>
          </cell>
          <cell r="E12221" t="str">
            <v>yes</v>
          </cell>
          <cell r="F12221" t="str">
            <v>no</v>
          </cell>
        </row>
        <row r="12222">
          <cell r="A12222" t="str">
            <v>Ingalls Creek 01</v>
          </cell>
          <cell r="B12222" t="str">
            <v xml:space="preserve">Upper Peshastin Creek </v>
          </cell>
          <cell r="C12222" t="str">
            <v>Wenatchee</v>
          </cell>
          <cell r="D12222" t="str">
            <v>yes</v>
          </cell>
          <cell r="E12222" t="str">
            <v>yes</v>
          </cell>
          <cell r="F12222" t="str">
            <v>yes</v>
          </cell>
        </row>
        <row r="12223">
          <cell r="A12223" t="str">
            <v>Ingalls Creek 02</v>
          </cell>
          <cell r="B12223" t="str">
            <v xml:space="preserve">Ingalls Creek </v>
          </cell>
          <cell r="C12223" t="str">
            <v>Wenatchee</v>
          </cell>
          <cell r="D12223" t="str">
            <v>yes</v>
          </cell>
          <cell r="E12223" t="str">
            <v>yes</v>
          </cell>
          <cell r="F12223" t="str">
            <v>yes</v>
          </cell>
        </row>
        <row r="12224">
          <cell r="A12224" t="str">
            <v>Ingalls Creek 03</v>
          </cell>
          <cell r="B12224" t="str">
            <v xml:space="preserve">Ingalls Creek </v>
          </cell>
          <cell r="C12224" t="str">
            <v>Wenatchee</v>
          </cell>
          <cell r="D12224" t="str">
            <v>no</v>
          </cell>
          <cell r="E12224" t="str">
            <v>no</v>
          </cell>
          <cell r="F12224" t="str">
            <v>yes</v>
          </cell>
        </row>
        <row r="12225">
          <cell r="A12225" t="str">
            <v>Jack Creek 01</v>
          </cell>
          <cell r="B12225" t="str">
            <v xml:space="preserve">Jack Creek </v>
          </cell>
          <cell r="C12225" t="str">
            <v>Wenatchee</v>
          </cell>
          <cell r="D12225" t="str">
            <v>no</v>
          </cell>
          <cell r="E12225" t="str">
            <v>no</v>
          </cell>
          <cell r="F12225" t="str">
            <v>yes</v>
          </cell>
        </row>
        <row r="12226">
          <cell r="A12226" t="str">
            <v>Kahler Creek 01</v>
          </cell>
          <cell r="B12226" t="str">
            <v xml:space="preserve">Lower Nason Creek </v>
          </cell>
          <cell r="C12226" t="str">
            <v>Wenatchee</v>
          </cell>
          <cell r="D12226" t="str">
            <v>yes</v>
          </cell>
          <cell r="E12226" t="str">
            <v>yes</v>
          </cell>
          <cell r="F12226" t="str">
            <v>no</v>
          </cell>
        </row>
        <row r="12227">
          <cell r="A12227" t="str">
            <v>Kloochman Creek 01</v>
          </cell>
          <cell r="B12227" t="str">
            <v xml:space="preserve">Tillicum Creek </v>
          </cell>
          <cell r="C12227" t="str">
            <v>Entiat</v>
          </cell>
          <cell r="D12227" t="str">
            <v>no</v>
          </cell>
          <cell r="E12227" t="str">
            <v>yes</v>
          </cell>
          <cell r="F12227" t="str">
            <v>no</v>
          </cell>
        </row>
        <row r="12228">
          <cell r="A12228" t="str">
            <v>Lake Creek Entiat 01</v>
          </cell>
          <cell r="B12228" t="str">
            <v>Entiat River-Lake Creek</v>
          </cell>
          <cell r="C12228" t="str">
            <v>Entiat</v>
          </cell>
          <cell r="D12228" t="str">
            <v>no</v>
          </cell>
          <cell r="E12228" t="str">
            <v>no</v>
          </cell>
          <cell r="F12228" t="str">
            <v>yes</v>
          </cell>
        </row>
        <row r="12229">
          <cell r="A12229" t="str">
            <v>Lake Creek Methow 01</v>
          </cell>
          <cell r="B12229" t="str">
            <v>Lake Creek (Methow)</v>
          </cell>
          <cell r="C12229" t="str">
            <v>Methow</v>
          </cell>
          <cell r="D12229" t="str">
            <v>yes</v>
          </cell>
          <cell r="E12229" t="str">
            <v>yes</v>
          </cell>
          <cell r="F12229" t="str">
            <v>yes</v>
          </cell>
        </row>
        <row r="12230">
          <cell r="A12230" t="str">
            <v>Lake Creek Methow 02</v>
          </cell>
          <cell r="B12230" t="str">
            <v>Lake Creek (Methow)</v>
          </cell>
          <cell r="C12230" t="str">
            <v>Methow</v>
          </cell>
          <cell r="D12230" t="str">
            <v>no</v>
          </cell>
          <cell r="E12230" t="str">
            <v>yes</v>
          </cell>
          <cell r="F12230" t="str">
            <v>yes</v>
          </cell>
        </row>
        <row r="12231">
          <cell r="A12231" t="str">
            <v>Lake Creek Methow 03</v>
          </cell>
          <cell r="B12231" t="str">
            <v>Lake Creek (Methow)</v>
          </cell>
          <cell r="C12231" t="str">
            <v>Methow</v>
          </cell>
          <cell r="D12231" t="str">
            <v>no</v>
          </cell>
          <cell r="E12231" t="str">
            <v>yes</v>
          </cell>
          <cell r="F12231" t="str">
            <v>yes</v>
          </cell>
        </row>
        <row r="12232">
          <cell r="A12232" t="str">
            <v>Lake Creek Methow 04</v>
          </cell>
          <cell r="B12232" t="str">
            <v>Lake Creek (Methow)</v>
          </cell>
          <cell r="C12232" t="str">
            <v>Methow</v>
          </cell>
          <cell r="D12232" t="str">
            <v>no</v>
          </cell>
          <cell r="E12232" t="str">
            <v>yes</v>
          </cell>
          <cell r="F12232" t="str">
            <v>yes</v>
          </cell>
        </row>
        <row r="12233">
          <cell r="A12233" t="str">
            <v>Lake Creek Methow 05</v>
          </cell>
          <cell r="B12233" t="str">
            <v>Lake Creek (Methow)</v>
          </cell>
          <cell r="C12233" t="str">
            <v>Methow</v>
          </cell>
          <cell r="D12233" t="str">
            <v>no</v>
          </cell>
          <cell r="E12233" t="str">
            <v>yes</v>
          </cell>
          <cell r="F12233" t="str">
            <v>yes</v>
          </cell>
        </row>
        <row r="12234">
          <cell r="A12234" t="str">
            <v>Lake Creek Methow 06</v>
          </cell>
          <cell r="B12234" t="str">
            <v>Lake Creek (Methow)</v>
          </cell>
          <cell r="C12234" t="str">
            <v>Methow</v>
          </cell>
          <cell r="D12234" t="str">
            <v>no</v>
          </cell>
          <cell r="E12234" t="str">
            <v>yes</v>
          </cell>
          <cell r="F12234" t="str">
            <v>yes</v>
          </cell>
        </row>
        <row r="12235">
          <cell r="A12235" t="str">
            <v>Lake Wenatchee 01</v>
          </cell>
          <cell r="B12235" t="str">
            <v xml:space="preserve">Lake Wenatchee </v>
          </cell>
          <cell r="C12235" t="str">
            <v>Wenatchee</v>
          </cell>
          <cell r="D12235" t="str">
            <v>yes</v>
          </cell>
          <cell r="E12235" t="str">
            <v>yes</v>
          </cell>
          <cell r="F12235" t="str">
            <v>yes</v>
          </cell>
        </row>
        <row r="12236">
          <cell r="A12236" t="str">
            <v>Larsen Creek 01</v>
          </cell>
          <cell r="B12236" t="str">
            <v xml:space="preserve">Lower Peshastin Creek </v>
          </cell>
          <cell r="C12236" t="str">
            <v>Wenatchee</v>
          </cell>
          <cell r="D12236" t="str">
            <v>no</v>
          </cell>
          <cell r="E12236" t="str">
            <v>no</v>
          </cell>
          <cell r="F12236" t="str">
            <v>no</v>
          </cell>
        </row>
        <row r="12237">
          <cell r="A12237" t="str">
            <v>Leland Creek 01</v>
          </cell>
          <cell r="B12237" t="str">
            <v xml:space="preserve">Upper Icicle Creek </v>
          </cell>
          <cell r="C12237" t="str">
            <v>Wenatchee</v>
          </cell>
          <cell r="D12237" t="str">
            <v>no</v>
          </cell>
          <cell r="E12237" t="str">
            <v>no</v>
          </cell>
          <cell r="F12237" t="str">
            <v>yes</v>
          </cell>
        </row>
        <row r="12238">
          <cell r="A12238" t="str">
            <v>Leland Creek 02</v>
          </cell>
          <cell r="B12238" t="str">
            <v xml:space="preserve">Upper Icicle Creek </v>
          </cell>
          <cell r="C12238" t="str">
            <v>Wenatchee</v>
          </cell>
          <cell r="D12238" t="str">
            <v>no</v>
          </cell>
          <cell r="E12238" t="str">
            <v>no</v>
          </cell>
          <cell r="F12238" t="str">
            <v>yes</v>
          </cell>
        </row>
        <row r="12239">
          <cell r="A12239" t="str">
            <v>Leland Creek 03</v>
          </cell>
          <cell r="B12239" t="str">
            <v xml:space="preserve">Upper Icicle Creek </v>
          </cell>
          <cell r="C12239" t="str">
            <v>Wenatchee</v>
          </cell>
          <cell r="D12239" t="str">
            <v>no</v>
          </cell>
          <cell r="E12239" t="str">
            <v>no</v>
          </cell>
          <cell r="F12239" t="str">
            <v>yes</v>
          </cell>
        </row>
        <row r="12240">
          <cell r="A12240" t="str">
            <v>Leland Creek 04</v>
          </cell>
          <cell r="B12240" t="str">
            <v xml:space="preserve">Upper Icicle Creek </v>
          </cell>
          <cell r="C12240" t="str">
            <v>Wenatchee</v>
          </cell>
          <cell r="D12240" t="str">
            <v>no</v>
          </cell>
          <cell r="E12240" t="str">
            <v>no</v>
          </cell>
          <cell r="F12240" t="str">
            <v>yes</v>
          </cell>
        </row>
        <row r="12241">
          <cell r="A12241" t="str">
            <v>Libby Creek 01</v>
          </cell>
          <cell r="B12241" t="str">
            <v xml:space="preserve">Libby Creek </v>
          </cell>
          <cell r="C12241" t="str">
            <v>Methow</v>
          </cell>
          <cell r="D12241" t="str">
            <v>yes</v>
          </cell>
          <cell r="E12241" t="str">
            <v>yes</v>
          </cell>
          <cell r="F12241" t="str">
            <v>yes</v>
          </cell>
        </row>
        <row r="12242">
          <cell r="A12242" t="str">
            <v>Libby Creek 02</v>
          </cell>
          <cell r="B12242" t="str">
            <v xml:space="preserve">Libby Creek </v>
          </cell>
          <cell r="C12242" t="str">
            <v>Methow</v>
          </cell>
          <cell r="D12242" t="str">
            <v>yes</v>
          </cell>
          <cell r="E12242" t="str">
            <v>yes</v>
          </cell>
          <cell r="F12242" t="str">
            <v>yes</v>
          </cell>
        </row>
        <row r="12243">
          <cell r="A12243" t="str">
            <v>Libby Creek 03</v>
          </cell>
          <cell r="B12243" t="str">
            <v xml:space="preserve">Libby Creek </v>
          </cell>
          <cell r="C12243" t="str">
            <v>Methow</v>
          </cell>
          <cell r="D12243" t="str">
            <v>yes</v>
          </cell>
          <cell r="E12243" t="str">
            <v>yes</v>
          </cell>
          <cell r="F12243" t="str">
            <v>yes</v>
          </cell>
        </row>
        <row r="12244">
          <cell r="A12244" t="str">
            <v>Libby Creek 04</v>
          </cell>
          <cell r="B12244" t="str">
            <v xml:space="preserve">Libby Creek </v>
          </cell>
          <cell r="C12244" t="str">
            <v>Methow</v>
          </cell>
          <cell r="D12244" t="str">
            <v>yes</v>
          </cell>
          <cell r="E12244" t="str">
            <v>yes</v>
          </cell>
          <cell r="F12244" t="str">
            <v>yes</v>
          </cell>
        </row>
        <row r="12245">
          <cell r="A12245" t="str">
            <v>Libby Creek 05</v>
          </cell>
          <cell r="B12245" t="str">
            <v xml:space="preserve">Libby Creek </v>
          </cell>
          <cell r="C12245" t="str">
            <v>Methow</v>
          </cell>
          <cell r="D12245" t="str">
            <v>yes</v>
          </cell>
          <cell r="E12245" t="str">
            <v>yes</v>
          </cell>
          <cell r="F12245" t="str">
            <v>yes</v>
          </cell>
        </row>
        <row r="12246">
          <cell r="A12246" t="str">
            <v>Libby Creek 06</v>
          </cell>
          <cell r="B12246" t="str">
            <v xml:space="preserve">Libby Creek </v>
          </cell>
          <cell r="C12246" t="str">
            <v>Methow</v>
          </cell>
          <cell r="D12246" t="str">
            <v>yes</v>
          </cell>
          <cell r="E12246" t="str">
            <v>yes</v>
          </cell>
          <cell r="F12246" t="str">
            <v>yes</v>
          </cell>
        </row>
        <row r="12247">
          <cell r="A12247" t="str">
            <v>Libby Creek 07</v>
          </cell>
          <cell r="B12247" t="str">
            <v xml:space="preserve">Libby Creek </v>
          </cell>
          <cell r="C12247" t="str">
            <v>Methow</v>
          </cell>
          <cell r="D12247" t="str">
            <v>yes</v>
          </cell>
          <cell r="E12247" t="str">
            <v>yes</v>
          </cell>
          <cell r="F12247" t="str">
            <v>yes</v>
          </cell>
        </row>
        <row r="12248">
          <cell r="A12248" t="str">
            <v>Libby Creek North Fork 01</v>
          </cell>
          <cell r="B12248" t="str">
            <v xml:space="preserve">Libby Creek </v>
          </cell>
          <cell r="C12248" t="str">
            <v>Methow</v>
          </cell>
          <cell r="D12248" t="str">
            <v>no</v>
          </cell>
          <cell r="E12248" t="str">
            <v>no</v>
          </cell>
          <cell r="F12248" t="str">
            <v>no</v>
          </cell>
        </row>
        <row r="12249">
          <cell r="A12249" t="str">
            <v>Libby Creek North Fork 02</v>
          </cell>
          <cell r="B12249" t="str">
            <v xml:space="preserve">Libby Creek </v>
          </cell>
          <cell r="C12249" t="str">
            <v>Methow</v>
          </cell>
          <cell r="D12249" t="str">
            <v>no</v>
          </cell>
          <cell r="E12249" t="str">
            <v>no</v>
          </cell>
          <cell r="F12249" t="str">
            <v>no</v>
          </cell>
        </row>
        <row r="12250">
          <cell r="A12250" t="str">
            <v>Libby Creek South Fork 01</v>
          </cell>
          <cell r="B12250" t="str">
            <v xml:space="preserve">Libby Creek </v>
          </cell>
          <cell r="C12250" t="str">
            <v>Methow</v>
          </cell>
          <cell r="D12250" t="str">
            <v>no</v>
          </cell>
          <cell r="E12250" t="str">
            <v>no</v>
          </cell>
          <cell r="F12250" t="str">
            <v>no</v>
          </cell>
        </row>
        <row r="12251">
          <cell r="A12251" t="str">
            <v>Libby Creek South Fork 02</v>
          </cell>
          <cell r="B12251" t="str">
            <v xml:space="preserve">Libby Creek </v>
          </cell>
          <cell r="C12251" t="str">
            <v>Methow</v>
          </cell>
          <cell r="D12251" t="str">
            <v>no</v>
          </cell>
          <cell r="E12251" t="str">
            <v>no</v>
          </cell>
          <cell r="F12251" t="str">
            <v>no</v>
          </cell>
        </row>
        <row r="12252">
          <cell r="A12252" t="str">
            <v>Little Bridge Creek 01</v>
          </cell>
          <cell r="B12252" t="str">
            <v xml:space="preserve">Little Bridge Creek </v>
          </cell>
          <cell r="C12252" t="str">
            <v>Methow</v>
          </cell>
          <cell r="D12252" t="str">
            <v>no</v>
          </cell>
          <cell r="E12252" t="str">
            <v>no</v>
          </cell>
          <cell r="F12252" t="str">
            <v>no</v>
          </cell>
        </row>
        <row r="12253">
          <cell r="A12253" t="str">
            <v>Little Bridge Creek 02</v>
          </cell>
          <cell r="B12253" t="str">
            <v xml:space="preserve">Little Bridge Creek </v>
          </cell>
          <cell r="C12253" t="str">
            <v>Methow</v>
          </cell>
          <cell r="D12253" t="str">
            <v>yes</v>
          </cell>
          <cell r="E12253" t="str">
            <v>yes</v>
          </cell>
          <cell r="F12253" t="str">
            <v>yes</v>
          </cell>
        </row>
        <row r="12254">
          <cell r="A12254" t="str">
            <v>Little Bridge Creek 03</v>
          </cell>
          <cell r="B12254" t="str">
            <v xml:space="preserve">Little Bridge Creek </v>
          </cell>
          <cell r="C12254" t="str">
            <v>Methow</v>
          </cell>
          <cell r="D12254" t="str">
            <v>yes</v>
          </cell>
          <cell r="E12254" t="str">
            <v>yes</v>
          </cell>
          <cell r="F12254" t="str">
            <v>yes</v>
          </cell>
        </row>
        <row r="12255">
          <cell r="A12255" t="str">
            <v>Little Bridge Creek 04</v>
          </cell>
          <cell r="B12255" t="str">
            <v xml:space="preserve">Little Bridge Creek </v>
          </cell>
          <cell r="C12255" t="str">
            <v>Methow</v>
          </cell>
          <cell r="D12255" t="str">
            <v>yes</v>
          </cell>
          <cell r="E12255" t="str">
            <v>yes</v>
          </cell>
          <cell r="F12255" t="str">
            <v>yes</v>
          </cell>
        </row>
        <row r="12256">
          <cell r="A12256" t="str">
            <v>Little Bridge Creek 05</v>
          </cell>
          <cell r="B12256" t="str">
            <v xml:space="preserve">Little Bridge Creek </v>
          </cell>
          <cell r="C12256" t="str">
            <v>Methow</v>
          </cell>
          <cell r="D12256" t="str">
            <v>yes</v>
          </cell>
          <cell r="E12256" t="str">
            <v>yes</v>
          </cell>
          <cell r="F12256" t="str">
            <v>yes</v>
          </cell>
        </row>
        <row r="12257">
          <cell r="A12257" t="str">
            <v>Little Bridge Creek 06</v>
          </cell>
          <cell r="B12257" t="str">
            <v xml:space="preserve">Little Bridge Creek </v>
          </cell>
          <cell r="C12257" t="str">
            <v>Methow</v>
          </cell>
          <cell r="D12257" t="str">
            <v>yes</v>
          </cell>
          <cell r="E12257" t="str">
            <v>yes</v>
          </cell>
          <cell r="F12257" t="str">
            <v>yes</v>
          </cell>
        </row>
        <row r="12258">
          <cell r="A12258" t="str">
            <v>Little Camas Creek 01</v>
          </cell>
          <cell r="B12258" t="str">
            <v xml:space="preserve">Sand Creek </v>
          </cell>
          <cell r="C12258" t="str">
            <v>Wenatchee</v>
          </cell>
          <cell r="D12258" t="str">
            <v>no</v>
          </cell>
          <cell r="E12258" t="str">
            <v>yes</v>
          </cell>
          <cell r="F12258" t="str">
            <v>no</v>
          </cell>
        </row>
        <row r="12259">
          <cell r="A12259" t="str">
            <v>Little Giant Creek 01</v>
          </cell>
          <cell r="B12259" t="str">
            <v xml:space="preserve">Upper Chiwawa River </v>
          </cell>
          <cell r="C12259" t="str">
            <v>Wenatchee</v>
          </cell>
          <cell r="D12259" t="str">
            <v>no</v>
          </cell>
          <cell r="E12259" t="str">
            <v>yes</v>
          </cell>
          <cell r="F12259" t="str">
            <v>no</v>
          </cell>
        </row>
        <row r="12260">
          <cell r="A12260" t="str">
            <v>Little Slate Creek 01</v>
          </cell>
          <cell r="B12260" t="str">
            <v xml:space="preserve">Middle Twisp River </v>
          </cell>
          <cell r="C12260" t="str">
            <v>Methow</v>
          </cell>
          <cell r="D12260" t="str">
            <v>no</v>
          </cell>
          <cell r="E12260" t="str">
            <v>no</v>
          </cell>
          <cell r="F12260" t="str">
            <v>no</v>
          </cell>
        </row>
        <row r="12261">
          <cell r="A12261" t="str">
            <v>Little Wenatchee River Lower 01</v>
          </cell>
          <cell r="B12261" t="str">
            <v xml:space="preserve">Lower Little Wenatchee River </v>
          </cell>
          <cell r="C12261" t="str">
            <v>Wenatchee</v>
          </cell>
          <cell r="D12261" t="str">
            <v>yes</v>
          </cell>
          <cell r="E12261" t="str">
            <v>yes</v>
          </cell>
          <cell r="F12261" t="str">
            <v>yes</v>
          </cell>
        </row>
        <row r="12262">
          <cell r="A12262" t="str">
            <v>Little Wenatchee River Lower 02</v>
          </cell>
          <cell r="B12262" t="str">
            <v xml:space="preserve">Lower Little Wenatchee River </v>
          </cell>
          <cell r="C12262" t="str">
            <v>Wenatchee</v>
          </cell>
          <cell r="D12262" t="str">
            <v>yes</v>
          </cell>
          <cell r="E12262" t="str">
            <v>yes</v>
          </cell>
          <cell r="F12262" t="str">
            <v>yes</v>
          </cell>
        </row>
        <row r="12263">
          <cell r="A12263" t="str">
            <v>Little Wenatchee River Lower 03</v>
          </cell>
          <cell r="B12263" t="str">
            <v xml:space="preserve">Lower Little Wenatchee River </v>
          </cell>
          <cell r="C12263" t="str">
            <v>Wenatchee</v>
          </cell>
          <cell r="D12263" t="str">
            <v>yes</v>
          </cell>
          <cell r="E12263" t="str">
            <v>yes</v>
          </cell>
          <cell r="F12263" t="str">
            <v>yes</v>
          </cell>
        </row>
        <row r="12264">
          <cell r="A12264" t="str">
            <v>Little Wenatchee River Lower 04</v>
          </cell>
          <cell r="B12264" t="str">
            <v xml:space="preserve">Lower Little Wenatchee River </v>
          </cell>
          <cell r="C12264" t="str">
            <v>Wenatchee</v>
          </cell>
          <cell r="D12264" t="str">
            <v>yes</v>
          </cell>
          <cell r="E12264" t="str">
            <v>yes</v>
          </cell>
          <cell r="F12264" t="str">
            <v>yes</v>
          </cell>
        </row>
        <row r="12265">
          <cell r="A12265" t="str">
            <v>Little Wenatchee River Lower 05</v>
          </cell>
          <cell r="B12265" t="str">
            <v xml:space="preserve">Lower Little Wenatchee River </v>
          </cell>
          <cell r="C12265" t="str">
            <v>Wenatchee</v>
          </cell>
          <cell r="D12265" t="str">
            <v>yes</v>
          </cell>
          <cell r="E12265" t="str">
            <v>yes</v>
          </cell>
          <cell r="F12265" t="str">
            <v>yes</v>
          </cell>
        </row>
        <row r="12266">
          <cell r="A12266" t="str">
            <v>Little Wenatchee River Lower 06</v>
          </cell>
          <cell r="B12266" t="str">
            <v xml:space="preserve">Middle Little Wenatchee River </v>
          </cell>
          <cell r="C12266" t="str">
            <v>Wenatchee</v>
          </cell>
          <cell r="D12266" t="str">
            <v>no</v>
          </cell>
          <cell r="E12266" t="str">
            <v>no</v>
          </cell>
          <cell r="F12266" t="str">
            <v>yes</v>
          </cell>
        </row>
        <row r="12267">
          <cell r="A12267" t="str">
            <v>Little Wenatchee River Middle 01</v>
          </cell>
          <cell r="B12267" t="str">
            <v>Lake Creek (Wenatchee)</v>
          </cell>
          <cell r="C12267" t="str">
            <v>Wenatchee</v>
          </cell>
          <cell r="D12267" t="str">
            <v>no</v>
          </cell>
          <cell r="E12267" t="str">
            <v>no</v>
          </cell>
          <cell r="F12267" t="str">
            <v>yes</v>
          </cell>
        </row>
        <row r="12268">
          <cell r="A12268" t="str">
            <v>Little Wenatchee River Upper 01</v>
          </cell>
          <cell r="B12268" t="str">
            <v xml:space="preserve">Upper Little Wenatchee River </v>
          </cell>
          <cell r="C12268" t="str">
            <v>Wenatchee</v>
          </cell>
          <cell r="D12268" t="str">
            <v>no</v>
          </cell>
          <cell r="E12268" t="str">
            <v>no</v>
          </cell>
          <cell r="F12268" t="str">
            <v>yes</v>
          </cell>
        </row>
        <row r="12269">
          <cell r="A12269" t="str">
            <v>Little Wenatchee River Upper 02</v>
          </cell>
          <cell r="B12269" t="str">
            <v xml:space="preserve">Upper Little Wenatchee River </v>
          </cell>
          <cell r="C12269" t="str">
            <v>Wenatchee</v>
          </cell>
          <cell r="D12269" t="str">
            <v>no</v>
          </cell>
          <cell r="E12269" t="str">
            <v>no</v>
          </cell>
          <cell r="F12269" t="str">
            <v>no</v>
          </cell>
        </row>
        <row r="12270">
          <cell r="A12270" t="str">
            <v>Lost Creek 01</v>
          </cell>
          <cell r="B12270" t="str">
            <v xml:space="preserve">Lower Little Wenatchee River </v>
          </cell>
          <cell r="C12270" t="str">
            <v>Wenatchee</v>
          </cell>
          <cell r="D12270" t="str">
            <v>yes</v>
          </cell>
          <cell r="E12270" t="str">
            <v>no</v>
          </cell>
          <cell r="F12270" t="str">
            <v>no</v>
          </cell>
        </row>
        <row r="12271">
          <cell r="A12271" t="str">
            <v>Lost River Lower 01</v>
          </cell>
          <cell r="B12271" t="str">
            <v xml:space="preserve">Lower Lost River </v>
          </cell>
          <cell r="C12271" t="str">
            <v>Methow</v>
          </cell>
          <cell r="D12271" t="str">
            <v>yes</v>
          </cell>
          <cell r="E12271" t="str">
            <v>yes</v>
          </cell>
          <cell r="F12271" t="str">
            <v>yes</v>
          </cell>
        </row>
        <row r="12272">
          <cell r="A12272" t="str">
            <v>Lost River Lower 02</v>
          </cell>
          <cell r="B12272" t="str">
            <v xml:space="preserve">Lower Lost River </v>
          </cell>
          <cell r="C12272" t="str">
            <v>Methow</v>
          </cell>
          <cell r="D12272" t="str">
            <v>yes</v>
          </cell>
          <cell r="E12272" t="str">
            <v>yes</v>
          </cell>
          <cell r="F12272" t="str">
            <v>yes</v>
          </cell>
        </row>
        <row r="12273">
          <cell r="A12273" t="str">
            <v>Lost River Lower 03</v>
          </cell>
          <cell r="B12273" t="str">
            <v xml:space="preserve">Lower Lost River </v>
          </cell>
          <cell r="C12273" t="str">
            <v>Methow</v>
          </cell>
          <cell r="D12273" t="str">
            <v>yes</v>
          </cell>
          <cell r="E12273" t="str">
            <v>yes</v>
          </cell>
          <cell r="F12273" t="str">
            <v>yes</v>
          </cell>
        </row>
        <row r="12274">
          <cell r="A12274" t="str">
            <v>Lost River Lower 04</v>
          </cell>
          <cell r="B12274" t="str">
            <v xml:space="preserve">Lower Lost River </v>
          </cell>
          <cell r="C12274" t="str">
            <v>Methow</v>
          </cell>
          <cell r="D12274" t="str">
            <v>yes</v>
          </cell>
          <cell r="E12274" t="str">
            <v>yes</v>
          </cell>
          <cell r="F12274" t="str">
            <v>yes</v>
          </cell>
        </row>
        <row r="12275">
          <cell r="A12275" t="str">
            <v>Lost River Lower 05</v>
          </cell>
          <cell r="B12275" t="str">
            <v xml:space="preserve">Lower Lost River </v>
          </cell>
          <cell r="C12275" t="str">
            <v>Methow</v>
          </cell>
          <cell r="D12275" t="str">
            <v>yes</v>
          </cell>
          <cell r="E12275" t="str">
            <v>yes</v>
          </cell>
          <cell r="F12275" t="str">
            <v>yes</v>
          </cell>
        </row>
        <row r="12276">
          <cell r="A12276" t="str">
            <v>Lost River Lower 06</v>
          </cell>
          <cell r="B12276" t="str">
            <v xml:space="preserve">Lower Lost River </v>
          </cell>
          <cell r="C12276" t="str">
            <v>Methow</v>
          </cell>
          <cell r="D12276" t="str">
            <v>no</v>
          </cell>
          <cell r="E12276" t="str">
            <v>yes</v>
          </cell>
          <cell r="F12276" t="str">
            <v>yes</v>
          </cell>
        </row>
        <row r="12277">
          <cell r="A12277" t="str">
            <v>Lost River Lower 07</v>
          </cell>
          <cell r="B12277" t="str">
            <v xml:space="preserve">Upper Lost River </v>
          </cell>
          <cell r="C12277" t="str">
            <v>Methow</v>
          </cell>
          <cell r="D12277" t="str">
            <v>no</v>
          </cell>
          <cell r="E12277" t="str">
            <v>no</v>
          </cell>
          <cell r="F12277" t="str">
            <v>yes</v>
          </cell>
        </row>
        <row r="12278">
          <cell r="A12278" t="str">
            <v>Lost River Upper 01</v>
          </cell>
          <cell r="B12278" t="str">
            <v>Diamond Creek</v>
          </cell>
          <cell r="C12278" t="str">
            <v>Methow</v>
          </cell>
          <cell r="D12278" t="str">
            <v>no</v>
          </cell>
          <cell r="E12278" t="str">
            <v>no</v>
          </cell>
          <cell r="F12278" t="str">
            <v>yes</v>
          </cell>
        </row>
        <row r="12279">
          <cell r="A12279" t="str">
            <v>Lost River Upper 02</v>
          </cell>
          <cell r="B12279" t="str">
            <v>Diamond Creek</v>
          </cell>
          <cell r="C12279" t="str">
            <v>Methow</v>
          </cell>
          <cell r="D12279" t="str">
            <v>no</v>
          </cell>
          <cell r="E12279" t="str">
            <v>no</v>
          </cell>
          <cell r="F12279" t="str">
            <v>yes</v>
          </cell>
        </row>
        <row r="12280">
          <cell r="A12280" t="str">
            <v>Mad River Lower 01</v>
          </cell>
          <cell r="B12280" t="str">
            <v xml:space="preserve">Lower Mad River </v>
          </cell>
          <cell r="C12280" t="str">
            <v>Entiat</v>
          </cell>
          <cell r="D12280" t="str">
            <v>yes</v>
          </cell>
          <cell r="E12280" t="str">
            <v>yes</v>
          </cell>
          <cell r="F12280" t="str">
            <v>yes</v>
          </cell>
        </row>
        <row r="12281">
          <cell r="A12281" t="str">
            <v>Mad River Lower 02</v>
          </cell>
          <cell r="B12281" t="str">
            <v xml:space="preserve">Lower Mad River </v>
          </cell>
          <cell r="C12281" t="str">
            <v>Entiat</v>
          </cell>
          <cell r="D12281" t="str">
            <v>yes</v>
          </cell>
          <cell r="E12281" t="str">
            <v>yes</v>
          </cell>
          <cell r="F12281" t="str">
            <v>yes</v>
          </cell>
        </row>
        <row r="12282">
          <cell r="A12282" t="str">
            <v>Mad River Lower 03</v>
          </cell>
          <cell r="B12282" t="str">
            <v xml:space="preserve">Lower Mad River </v>
          </cell>
          <cell r="C12282" t="str">
            <v>Entiat</v>
          </cell>
          <cell r="D12282" t="str">
            <v>yes</v>
          </cell>
          <cell r="E12282" t="str">
            <v>yes</v>
          </cell>
          <cell r="F12282" t="str">
            <v>yes</v>
          </cell>
        </row>
        <row r="12283">
          <cell r="A12283" t="str">
            <v>Mad River Lower 04</v>
          </cell>
          <cell r="B12283" t="str">
            <v xml:space="preserve">Lower Mad River </v>
          </cell>
          <cell r="C12283" t="str">
            <v>Entiat</v>
          </cell>
          <cell r="D12283" t="str">
            <v>yes</v>
          </cell>
          <cell r="E12283" t="str">
            <v>yes</v>
          </cell>
          <cell r="F12283" t="str">
            <v>yes</v>
          </cell>
        </row>
        <row r="12284">
          <cell r="A12284" t="str">
            <v>Mad River Lower 05</v>
          </cell>
          <cell r="B12284" t="str">
            <v xml:space="preserve">Lower Mad River </v>
          </cell>
          <cell r="C12284" t="str">
            <v>Entiat</v>
          </cell>
          <cell r="D12284" t="str">
            <v>yes</v>
          </cell>
          <cell r="E12284" t="str">
            <v>yes</v>
          </cell>
          <cell r="F12284" t="str">
            <v>yes</v>
          </cell>
        </row>
        <row r="12285">
          <cell r="A12285" t="str">
            <v>Mad River Lower 06</v>
          </cell>
          <cell r="B12285" t="str">
            <v xml:space="preserve">Lower Mad River </v>
          </cell>
          <cell r="C12285" t="str">
            <v>Entiat</v>
          </cell>
          <cell r="D12285" t="str">
            <v>yes</v>
          </cell>
          <cell r="E12285" t="str">
            <v>yes</v>
          </cell>
          <cell r="F12285" t="str">
            <v>yes</v>
          </cell>
        </row>
        <row r="12286">
          <cell r="A12286" t="str">
            <v>Mad River Lower 07</v>
          </cell>
          <cell r="B12286" t="str">
            <v xml:space="preserve">Lower Mad River </v>
          </cell>
          <cell r="C12286" t="str">
            <v>Entiat</v>
          </cell>
          <cell r="D12286" t="str">
            <v>yes</v>
          </cell>
          <cell r="E12286" t="str">
            <v>yes</v>
          </cell>
          <cell r="F12286" t="str">
            <v>yes</v>
          </cell>
        </row>
        <row r="12287">
          <cell r="A12287" t="str">
            <v>Mad River Lower 08</v>
          </cell>
          <cell r="B12287" t="str">
            <v xml:space="preserve">Lower Mad River </v>
          </cell>
          <cell r="C12287" t="str">
            <v>Entiat</v>
          </cell>
          <cell r="D12287" t="str">
            <v>yes</v>
          </cell>
          <cell r="E12287" t="str">
            <v>yes</v>
          </cell>
          <cell r="F12287" t="str">
            <v>yes</v>
          </cell>
        </row>
        <row r="12288">
          <cell r="A12288" t="str">
            <v>Mad River Lower 09</v>
          </cell>
          <cell r="B12288" t="str">
            <v xml:space="preserve">Lower Mad River </v>
          </cell>
          <cell r="C12288" t="str">
            <v>Entiat</v>
          </cell>
          <cell r="D12288" t="str">
            <v>no</v>
          </cell>
          <cell r="E12288" t="str">
            <v>yes</v>
          </cell>
          <cell r="F12288" t="str">
            <v>yes</v>
          </cell>
        </row>
        <row r="12289">
          <cell r="A12289" t="str">
            <v>Mad River Lower 10</v>
          </cell>
          <cell r="B12289" t="str">
            <v xml:space="preserve">Lower Mad River </v>
          </cell>
          <cell r="C12289" t="str">
            <v>Entiat</v>
          </cell>
          <cell r="D12289" t="str">
            <v>no</v>
          </cell>
          <cell r="E12289" t="str">
            <v>yes</v>
          </cell>
          <cell r="F12289" t="str">
            <v>yes</v>
          </cell>
        </row>
        <row r="12290">
          <cell r="A12290" t="str">
            <v>Mad River Upper 01</v>
          </cell>
          <cell r="B12290" t="str">
            <v xml:space="preserve">Upper Mad River </v>
          </cell>
          <cell r="C12290" t="str">
            <v>Entiat</v>
          </cell>
          <cell r="D12290" t="str">
            <v>no</v>
          </cell>
          <cell r="E12290" t="str">
            <v>yes</v>
          </cell>
          <cell r="F12290" t="str">
            <v>yes</v>
          </cell>
        </row>
        <row r="12291">
          <cell r="A12291" t="str">
            <v>Mad River Upper 02</v>
          </cell>
          <cell r="B12291" t="str">
            <v xml:space="preserve">Upper Mad River </v>
          </cell>
          <cell r="C12291" t="str">
            <v>Entiat</v>
          </cell>
          <cell r="D12291" t="str">
            <v>no</v>
          </cell>
          <cell r="E12291" t="str">
            <v>yes</v>
          </cell>
          <cell r="F12291" t="str">
            <v>yes</v>
          </cell>
        </row>
        <row r="12292">
          <cell r="A12292" t="str">
            <v>Mad River Upper 03</v>
          </cell>
          <cell r="B12292" t="str">
            <v xml:space="preserve">Upper Mad River </v>
          </cell>
          <cell r="C12292" t="str">
            <v>Entiat</v>
          </cell>
          <cell r="D12292" t="str">
            <v>no</v>
          </cell>
          <cell r="E12292" t="str">
            <v>yes</v>
          </cell>
          <cell r="F12292" t="str">
            <v>yes</v>
          </cell>
        </row>
        <row r="12293">
          <cell r="A12293" t="str">
            <v>Mad River Upper 04</v>
          </cell>
          <cell r="B12293" t="str">
            <v xml:space="preserve">Upper Mad River </v>
          </cell>
          <cell r="C12293" t="str">
            <v>Entiat</v>
          </cell>
          <cell r="D12293" t="str">
            <v>no</v>
          </cell>
          <cell r="E12293" t="str">
            <v>yes</v>
          </cell>
          <cell r="F12293" t="str">
            <v>yes</v>
          </cell>
        </row>
        <row r="12294">
          <cell r="A12294" t="str">
            <v>Mad River Upper 05</v>
          </cell>
          <cell r="B12294" t="str">
            <v xml:space="preserve">Upper Mad River </v>
          </cell>
          <cell r="C12294" t="str">
            <v>Entiat</v>
          </cell>
          <cell r="D12294" t="str">
            <v>no</v>
          </cell>
          <cell r="E12294" t="str">
            <v>no</v>
          </cell>
          <cell r="F12294" t="str">
            <v>yes</v>
          </cell>
        </row>
        <row r="12295">
          <cell r="A12295" t="str">
            <v>Maple Creek 01</v>
          </cell>
          <cell r="B12295" t="str">
            <v xml:space="preserve">Upper Chiwawa River </v>
          </cell>
          <cell r="C12295" t="str">
            <v>Wenatchee</v>
          </cell>
          <cell r="D12295" t="str">
            <v>no</v>
          </cell>
          <cell r="E12295" t="str">
            <v>yes</v>
          </cell>
          <cell r="F12295" t="str">
            <v>no</v>
          </cell>
        </row>
        <row r="12296">
          <cell r="A12296" t="str">
            <v>Methow River Alder 01</v>
          </cell>
          <cell r="B12296" t="str">
            <v>Methow River-Alder Creek</v>
          </cell>
          <cell r="C12296" t="str">
            <v>Methow</v>
          </cell>
          <cell r="D12296" t="str">
            <v>yes</v>
          </cell>
          <cell r="E12296" t="str">
            <v>yes</v>
          </cell>
          <cell r="F12296" t="str">
            <v>yes</v>
          </cell>
        </row>
        <row r="12297">
          <cell r="A12297" t="str">
            <v>Methow River Alder 02</v>
          </cell>
          <cell r="B12297" t="str">
            <v>Methow River-Alder Creek</v>
          </cell>
          <cell r="C12297" t="str">
            <v>Methow</v>
          </cell>
          <cell r="D12297" t="str">
            <v>yes</v>
          </cell>
          <cell r="E12297" t="str">
            <v>yes</v>
          </cell>
          <cell r="F12297" t="str">
            <v>yes</v>
          </cell>
        </row>
        <row r="12298">
          <cell r="A12298" t="str">
            <v>Methow River Alder 03</v>
          </cell>
          <cell r="B12298" t="str">
            <v>Methow River-Alder Creek</v>
          </cell>
          <cell r="C12298" t="str">
            <v>Methow</v>
          </cell>
          <cell r="D12298" t="str">
            <v>yes</v>
          </cell>
          <cell r="E12298" t="str">
            <v>yes</v>
          </cell>
          <cell r="F12298" t="str">
            <v>yes</v>
          </cell>
        </row>
        <row r="12299">
          <cell r="A12299" t="str">
            <v>Methow River Alder 04</v>
          </cell>
          <cell r="B12299" t="str">
            <v>Methow River-Alder Creek</v>
          </cell>
          <cell r="C12299" t="str">
            <v>Methow</v>
          </cell>
          <cell r="D12299" t="str">
            <v>yes</v>
          </cell>
          <cell r="E12299" t="str">
            <v>yes</v>
          </cell>
          <cell r="F12299" t="str">
            <v>yes</v>
          </cell>
        </row>
        <row r="12300">
          <cell r="A12300" t="str">
            <v>Methow River Alder 05</v>
          </cell>
          <cell r="B12300" t="str">
            <v>Methow River-Alder Creek</v>
          </cell>
          <cell r="C12300" t="str">
            <v>Methow</v>
          </cell>
          <cell r="D12300" t="str">
            <v>yes</v>
          </cell>
          <cell r="E12300" t="str">
            <v>yes</v>
          </cell>
          <cell r="F12300" t="str">
            <v>yes</v>
          </cell>
        </row>
        <row r="12301">
          <cell r="A12301" t="str">
            <v>Methow River Alder 06</v>
          </cell>
          <cell r="B12301" t="str">
            <v>Methow River-Alder Creek</v>
          </cell>
          <cell r="C12301" t="str">
            <v>Methow</v>
          </cell>
          <cell r="D12301" t="str">
            <v>yes</v>
          </cell>
          <cell r="E12301" t="str">
            <v>yes</v>
          </cell>
          <cell r="F12301" t="str">
            <v>yes</v>
          </cell>
        </row>
        <row r="12302">
          <cell r="A12302" t="str">
            <v>Methow River Alder 07</v>
          </cell>
          <cell r="B12302" t="str">
            <v>Methow River-Alder Creek</v>
          </cell>
          <cell r="C12302" t="str">
            <v>Methow</v>
          </cell>
          <cell r="D12302" t="str">
            <v>yes</v>
          </cell>
          <cell r="E12302" t="str">
            <v>yes</v>
          </cell>
          <cell r="F12302" t="str">
            <v>yes</v>
          </cell>
        </row>
        <row r="12303">
          <cell r="A12303" t="str">
            <v>Methow River Alder 08</v>
          </cell>
          <cell r="B12303" t="str">
            <v>Methow River-Alder Creek</v>
          </cell>
          <cell r="C12303" t="str">
            <v>Methow</v>
          </cell>
          <cell r="D12303" t="str">
            <v>yes</v>
          </cell>
          <cell r="E12303" t="str">
            <v>yes</v>
          </cell>
          <cell r="F12303" t="str">
            <v>yes</v>
          </cell>
        </row>
        <row r="12304">
          <cell r="A12304" t="str">
            <v>Methow River Alta Coulee 01</v>
          </cell>
          <cell r="B12304" t="str">
            <v>Methow River-Alta Coulee</v>
          </cell>
          <cell r="C12304" t="str">
            <v>Methow</v>
          </cell>
          <cell r="D12304" t="str">
            <v>yes</v>
          </cell>
          <cell r="E12304" t="str">
            <v>yes</v>
          </cell>
          <cell r="F12304" t="str">
            <v>yes</v>
          </cell>
        </row>
        <row r="12305">
          <cell r="A12305" t="str">
            <v>Methow River Alta Coulee 02</v>
          </cell>
          <cell r="B12305" t="str">
            <v>Methow River-Alta Coulee</v>
          </cell>
          <cell r="C12305" t="str">
            <v>Methow</v>
          </cell>
          <cell r="D12305" t="str">
            <v>yes</v>
          </cell>
          <cell r="E12305" t="str">
            <v>yes</v>
          </cell>
          <cell r="F12305" t="str">
            <v>yes</v>
          </cell>
        </row>
        <row r="12306">
          <cell r="A12306" t="str">
            <v>Methow River Alta Coulee 03</v>
          </cell>
          <cell r="B12306" t="str">
            <v>Methow River-Alta Coulee</v>
          </cell>
          <cell r="C12306" t="str">
            <v>Methow</v>
          </cell>
          <cell r="D12306" t="str">
            <v>yes</v>
          </cell>
          <cell r="E12306" t="str">
            <v>yes</v>
          </cell>
          <cell r="F12306" t="str">
            <v>yes</v>
          </cell>
        </row>
        <row r="12307">
          <cell r="A12307" t="str">
            <v>Methow River Alta Coulee 04</v>
          </cell>
          <cell r="B12307" t="str">
            <v>Methow River-Alta Coulee</v>
          </cell>
          <cell r="C12307" t="str">
            <v>Methow</v>
          </cell>
          <cell r="D12307" t="str">
            <v>yes</v>
          </cell>
          <cell r="E12307" t="str">
            <v>yes</v>
          </cell>
          <cell r="F12307" t="str">
            <v>yes</v>
          </cell>
        </row>
        <row r="12308">
          <cell r="A12308" t="str">
            <v>Methow River Alta Coulee 05</v>
          </cell>
          <cell r="B12308" t="str">
            <v>Methow River-Alta Coulee</v>
          </cell>
          <cell r="C12308" t="str">
            <v>Methow</v>
          </cell>
          <cell r="D12308" t="str">
            <v>yes</v>
          </cell>
          <cell r="E12308" t="str">
            <v>yes</v>
          </cell>
          <cell r="F12308" t="str">
            <v>yes</v>
          </cell>
        </row>
        <row r="12309">
          <cell r="A12309" t="str">
            <v>Methow River Alta Coulee 06</v>
          </cell>
          <cell r="B12309" t="str">
            <v>Methow River-Alta Coulee</v>
          </cell>
          <cell r="C12309" t="str">
            <v>Methow</v>
          </cell>
          <cell r="D12309" t="str">
            <v>yes</v>
          </cell>
          <cell r="E12309" t="str">
            <v>yes</v>
          </cell>
          <cell r="F12309" t="str">
            <v>yes</v>
          </cell>
        </row>
        <row r="12310">
          <cell r="A12310" t="str">
            <v>Methow River McFarland 01</v>
          </cell>
          <cell r="B12310" t="str">
            <v>Methow River-McFarland Creek</v>
          </cell>
          <cell r="C12310" t="str">
            <v>Methow</v>
          </cell>
          <cell r="D12310" t="str">
            <v>yes</v>
          </cell>
          <cell r="E12310" t="str">
            <v>yes</v>
          </cell>
          <cell r="F12310" t="str">
            <v>yes</v>
          </cell>
        </row>
        <row r="12311">
          <cell r="A12311" t="str">
            <v>Methow River McFarland 02</v>
          </cell>
          <cell r="B12311" t="str">
            <v>Methow River-McFarland Creek</v>
          </cell>
          <cell r="C12311" t="str">
            <v>Methow</v>
          </cell>
          <cell r="D12311" t="str">
            <v>yes</v>
          </cell>
          <cell r="E12311" t="str">
            <v>yes</v>
          </cell>
          <cell r="F12311" t="str">
            <v>yes</v>
          </cell>
        </row>
        <row r="12312">
          <cell r="A12312" t="str">
            <v>Methow River McFarland 03</v>
          </cell>
          <cell r="B12312" t="str">
            <v>Methow River-McFarland Creek</v>
          </cell>
          <cell r="C12312" t="str">
            <v>Methow</v>
          </cell>
          <cell r="D12312" t="str">
            <v>yes</v>
          </cell>
          <cell r="E12312" t="str">
            <v>yes</v>
          </cell>
          <cell r="F12312" t="str">
            <v>yes</v>
          </cell>
        </row>
        <row r="12313">
          <cell r="A12313" t="str">
            <v>Methow River McFarland 04</v>
          </cell>
          <cell r="B12313" t="str">
            <v>Methow River-McFarland Creek</v>
          </cell>
          <cell r="C12313" t="str">
            <v>Methow</v>
          </cell>
          <cell r="D12313" t="str">
            <v>yes</v>
          </cell>
          <cell r="E12313" t="str">
            <v>yes</v>
          </cell>
          <cell r="F12313" t="str">
            <v>yes</v>
          </cell>
        </row>
        <row r="12314">
          <cell r="A12314" t="str">
            <v>Methow River McFarland 05</v>
          </cell>
          <cell r="B12314" t="str">
            <v>Methow River-McFarland Creek</v>
          </cell>
          <cell r="C12314" t="str">
            <v>Methow</v>
          </cell>
          <cell r="D12314" t="str">
            <v>yes</v>
          </cell>
          <cell r="E12314" t="str">
            <v>yes</v>
          </cell>
          <cell r="F12314" t="str">
            <v>yes</v>
          </cell>
        </row>
        <row r="12315">
          <cell r="A12315" t="str">
            <v>Methow River McFarland 06</v>
          </cell>
          <cell r="B12315" t="str">
            <v>Methow River-McFarland Creek</v>
          </cell>
          <cell r="C12315" t="str">
            <v>Methow</v>
          </cell>
          <cell r="D12315" t="str">
            <v>yes</v>
          </cell>
          <cell r="E12315" t="str">
            <v>yes</v>
          </cell>
          <cell r="F12315" t="str">
            <v>yes</v>
          </cell>
        </row>
        <row r="12316">
          <cell r="A12316" t="str">
            <v>Methow River Rattlesnake 01</v>
          </cell>
          <cell r="B12316" t="str">
            <v>Methow River-Rattlesnake Creek</v>
          </cell>
          <cell r="C12316" t="str">
            <v>Methow</v>
          </cell>
          <cell r="D12316" t="str">
            <v>yes</v>
          </cell>
          <cell r="E12316" t="str">
            <v>yes</v>
          </cell>
          <cell r="F12316" t="str">
            <v>yes</v>
          </cell>
        </row>
        <row r="12317">
          <cell r="A12317" t="str">
            <v>Methow River Rattlesnake 02</v>
          </cell>
          <cell r="B12317" t="str">
            <v>Methow River-Rattlesnake Creek</v>
          </cell>
          <cell r="C12317" t="str">
            <v>Methow</v>
          </cell>
          <cell r="D12317" t="str">
            <v>yes</v>
          </cell>
          <cell r="E12317" t="str">
            <v>yes</v>
          </cell>
          <cell r="F12317" t="str">
            <v>yes</v>
          </cell>
        </row>
        <row r="12318">
          <cell r="A12318" t="str">
            <v>Methow River Rattlesnake 03</v>
          </cell>
          <cell r="B12318" t="str">
            <v>Methow River-Rattlesnake Creek</v>
          </cell>
          <cell r="C12318" t="str">
            <v>Methow</v>
          </cell>
          <cell r="D12318" t="str">
            <v>yes</v>
          </cell>
          <cell r="E12318" t="str">
            <v>yes</v>
          </cell>
          <cell r="F12318" t="str">
            <v>yes</v>
          </cell>
        </row>
        <row r="12319">
          <cell r="A12319" t="str">
            <v>Methow River Rattlesnake 04</v>
          </cell>
          <cell r="B12319" t="str">
            <v xml:space="preserve">Lower Lost River </v>
          </cell>
          <cell r="C12319" t="str">
            <v>Methow</v>
          </cell>
          <cell r="D12319" t="str">
            <v>yes</v>
          </cell>
          <cell r="E12319" t="str">
            <v>yes</v>
          </cell>
          <cell r="F12319" t="str">
            <v>yes</v>
          </cell>
        </row>
        <row r="12320">
          <cell r="A12320" t="str">
            <v>Methow River Rattlesnake 05</v>
          </cell>
          <cell r="B12320" t="str">
            <v xml:space="preserve">Robinson Creek </v>
          </cell>
          <cell r="C12320" t="str">
            <v>Methow</v>
          </cell>
          <cell r="D12320" t="str">
            <v>yes</v>
          </cell>
          <cell r="E12320" t="str">
            <v>yes</v>
          </cell>
          <cell r="F12320" t="str">
            <v>yes</v>
          </cell>
        </row>
        <row r="12321">
          <cell r="A12321" t="str">
            <v>Methow River Rattlesnake 06</v>
          </cell>
          <cell r="B12321" t="str">
            <v xml:space="preserve">West Fork Methow River </v>
          </cell>
          <cell r="C12321" t="str">
            <v>Methow</v>
          </cell>
          <cell r="D12321" t="str">
            <v>yes</v>
          </cell>
          <cell r="E12321" t="str">
            <v>yes</v>
          </cell>
          <cell r="F12321" t="str">
            <v>yes</v>
          </cell>
        </row>
        <row r="12322">
          <cell r="A12322" t="str">
            <v>Methow River Texas 01</v>
          </cell>
          <cell r="B12322" t="str">
            <v>Methow River-Texas Creek</v>
          </cell>
          <cell r="C12322" t="str">
            <v>Methow</v>
          </cell>
          <cell r="D12322" t="str">
            <v>yes</v>
          </cell>
          <cell r="E12322" t="str">
            <v>yes</v>
          </cell>
          <cell r="F12322" t="str">
            <v>yes</v>
          </cell>
        </row>
        <row r="12323">
          <cell r="A12323" t="str">
            <v>Methow River Texas 02</v>
          </cell>
          <cell r="B12323" t="str">
            <v>Methow River-Texas Creek</v>
          </cell>
          <cell r="C12323" t="str">
            <v>Methow</v>
          </cell>
          <cell r="D12323" t="str">
            <v>yes</v>
          </cell>
          <cell r="E12323" t="str">
            <v>yes</v>
          </cell>
          <cell r="F12323" t="str">
            <v>yes</v>
          </cell>
        </row>
        <row r="12324">
          <cell r="A12324" t="str">
            <v>Methow River Texas 03</v>
          </cell>
          <cell r="B12324" t="str">
            <v>Methow River-Texas Creek</v>
          </cell>
          <cell r="C12324" t="str">
            <v>Methow</v>
          </cell>
          <cell r="D12324" t="str">
            <v>yes</v>
          </cell>
          <cell r="E12324" t="str">
            <v>yes</v>
          </cell>
          <cell r="F12324" t="str">
            <v>yes</v>
          </cell>
        </row>
        <row r="12325">
          <cell r="A12325" t="str">
            <v>Methow River Texas 04</v>
          </cell>
          <cell r="B12325" t="str">
            <v>Methow River-Texas Creek</v>
          </cell>
          <cell r="C12325" t="str">
            <v>Methow</v>
          </cell>
          <cell r="D12325" t="str">
            <v>yes</v>
          </cell>
          <cell r="E12325" t="str">
            <v>yes</v>
          </cell>
          <cell r="F12325" t="str">
            <v>yes</v>
          </cell>
        </row>
        <row r="12326">
          <cell r="A12326" t="str">
            <v>Methow River Thompson 01</v>
          </cell>
          <cell r="B12326" t="str">
            <v>Methow River-Thompson Creek</v>
          </cell>
          <cell r="C12326" t="str">
            <v>Methow</v>
          </cell>
          <cell r="D12326" t="str">
            <v>yes</v>
          </cell>
          <cell r="E12326" t="str">
            <v>yes</v>
          </cell>
          <cell r="F12326" t="str">
            <v>yes</v>
          </cell>
        </row>
        <row r="12327">
          <cell r="A12327" t="str">
            <v>Methow River Thompson 02</v>
          </cell>
          <cell r="B12327" t="str">
            <v>Methow River-Thompson Creek</v>
          </cell>
          <cell r="C12327" t="str">
            <v>Methow</v>
          </cell>
          <cell r="D12327" t="str">
            <v>yes</v>
          </cell>
          <cell r="E12327" t="str">
            <v>yes</v>
          </cell>
          <cell r="F12327" t="str">
            <v>yes</v>
          </cell>
        </row>
        <row r="12328">
          <cell r="A12328" t="str">
            <v>Methow River Thompson 03</v>
          </cell>
          <cell r="B12328" t="str">
            <v>Methow River-Thompson Creek</v>
          </cell>
          <cell r="C12328" t="str">
            <v>Methow</v>
          </cell>
          <cell r="D12328" t="str">
            <v>yes</v>
          </cell>
          <cell r="E12328" t="str">
            <v>yes</v>
          </cell>
          <cell r="F12328" t="str">
            <v>yes</v>
          </cell>
        </row>
        <row r="12329">
          <cell r="A12329" t="str">
            <v>Methow River Thompson 04</v>
          </cell>
          <cell r="B12329" t="str">
            <v>Methow River-Thompson Creek</v>
          </cell>
          <cell r="C12329" t="str">
            <v>Methow</v>
          </cell>
          <cell r="D12329" t="str">
            <v>yes</v>
          </cell>
          <cell r="E12329" t="str">
            <v>yes</v>
          </cell>
          <cell r="F12329" t="str">
            <v>yes</v>
          </cell>
        </row>
        <row r="12330">
          <cell r="A12330" t="str">
            <v>Methow River Thompson 05</v>
          </cell>
          <cell r="B12330" t="str">
            <v>Methow River-Thompson Creek</v>
          </cell>
          <cell r="C12330" t="str">
            <v>Methow</v>
          </cell>
          <cell r="D12330" t="str">
            <v>yes</v>
          </cell>
          <cell r="E12330" t="str">
            <v>yes</v>
          </cell>
          <cell r="F12330" t="str">
            <v>yes</v>
          </cell>
        </row>
        <row r="12331">
          <cell r="A12331" t="str">
            <v>Methow River Thompson 06</v>
          </cell>
          <cell r="B12331" t="str">
            <v>Methow River-Thompson Creek</v>
          </cell>
          <cell r="C12331" t="str">
            <v>Methow</v>
          </cell>
          <cell r="D12331" t="str">
            <v>yes</v>
          </cell>
          <cell r="E12331" t="str">
            <v>yes</v>
          </cell>
          <cell r="F12331" t="str">
            <v>yes</v>
          </cell>
        </row>
        <row r="12332">
          <cell r="A12332" t="str">
            <v>Methow River Thompson 07</v>
          </cell>
          <cell r="B12332" t="str">
            <v>Methow River-Thompson Creek</v>
          </cell>
          <cell r="C12332" t="str">
            <v>Methow</v>
          </cell>
          <cell r="D12332" t="str">
            <v>yes</v>
          </cell>
          <cell r="E12332" t="str">
            <v>yes</v>
          </cell>
          <cell r="F12332" t="str">
            <v>yes</v>
          </cell>
        </row>
        <row r="12333">
          <cell r="A12333" t="str">
            <v>Methow River Thompson 08</v>
          </cell>
          <cell r="B12333" t="str">
            <v>Methow River-Thompson Creek</v>
          </cell>
          <cell r="C12333" t="str">
            <v>Methow</v>
          </cell>
          <cell r="D12333" t="str">
            <v>yes</v>
          </cell>
          <cell r="E12333" t="str">
            <v>yes</v>
          </cell>
          <cell r="F12333" t="str">
            <v>yes</v>
          </cell>
        </row>
        <row r="12334">
          <cell r="A12334" t="str">
            <v>Methow River Thompson 09</v>
          </cell>
          <cell r="B12334" t="str">
            <v>Methow River-Thompson Creek</v>
          </cell>
          <cell r="C12334" t="str">
            <v>Methow</v>
          </cell>
          <cell r="D12334" t="str">
            <v>yes</v>
          </cell>
          <cell r="E12334" t="str">
            <v>yes</v>
          </cell>
          <cell r="F12334" t="str">
            <v>yes</v>
          </cell>
        </row>
        <row r="12335">
          <cell r="A12335" t="str">
            <v>Methow River West Fork 01</v>
          </cell>
          <cell r="B12335" t="str">
            <v xml:space="preserve">West Fork Methow River </v>
          </cell>
          <cell r="C12335" t="str">
            <v>Methow</v>
          </cell>
          <cell r="D12335" t="str">
            <v>yes</v>
          </cell>
          <cell r="E12335" t="str">
            <v>yes</v>
          </cell>
          <cell r="F12335" t="str">
            <v>yes</v>
          </cell>
        </row>
        <row r="12336">
          <cell r="A12336" t="str">
            <v>Methow River West Fork 02</v>
          </cell>
          <cell r="B12336" t="str">
            <v xml:space="preserve">West Fork Methow River </v>
          </cell>
          <cell r="C12336" t="str">
            <v>Methow</v>
          </cell>
          <cell r="D12336" t="str">
            <v>yes</v>
          </cell>
          <cell r="E12336" t="str">
            <v>yes</v>
          </cell>
          <cell r="F12336" t="str">
            <v>yes</v>
          </cell>
        </row>
        <row r="12337">
          <cell r="A12337" t="str">
            <v>Methow River West Fork 03</v>
          </cell>
          <cell r="B12337" t="str">
            <v xml:space="preserve">West Fork Methow River </v>
          </cell>
          <cell r="C12337" t="str">
            <v>Methow</v>
          </cell>
          <cell r="D12337" t="str">
            <v>yes</v>
          </cell>
          <cell r="E12337" t="str">
            <v>yes</v>
          </cell>
          <cell r="F12337" t="str">
            <v>yes</v>
          </cell>
        </row>
        <row r="12338">
          <cell r="A12338" t="str">
            <v>Methow River West Fork 04</v>
          </cell>
          <cell r="B12338" t="str">
            <v xml:space="preserve">West Fork Methow River </v>
          </cell>
          <cell r="C12338" t="str">
            <v>Methow</v>
          </cell>
          <cell r="D12338" t="str">
            <v>no</v>
          </cell>
          <cell r="E12338" t="str">
            <v>no</v>
          </cell>
          <cell r="F12338" t="str">
            <v>yes</v>
          </cell>
        </row>
        <row r="12339">
          <cell r="A12339" t="str">
            <v>Middle Shaser Creek 01</v>
          </cell>
          <cell r="B12339" t="str">
            <v xml:space="preserve">Upper Peshastin Creek </v>
          </cell>
          <cell r="C12339" t="str">
            <v>Wenatchee</v>
          </cell>
          <cell r="D12339" t="str">
            <v>no</v>
          </cell>
          <cell r="E12339" t="str">
            <v>yes</v>
          </cell>
          <cell r="F12339" t="str">
            <v>no</v>
          </cell>
        </row>
        <row r="12340">
          <cell r="A12340" t="str">
            <v>Mill Creek Nason 01</v>
          </cell>
          <cell r="B12340" t="str">
            <v xml:space="preserve">Upper Nason Creek </v>
          </cell>
          <cell r="C12340" t="str">
            <v>Wenatchee</v>
          </cell>
          <cell r="D12340" t="str">
            <v>no</v>
          </cell>
          <cell r="E12340" t="str">
            <v>no</v>
          </cell>
          <cell r="F12340" t="str">
            <v>yes</v>
          </cell>
        </row>
        <row r="12341">
          <cell r="A12341" t="str">
            <v>Mill Creek Peshastin 01</v>
          </cell>
          <cell r="B12341" t="str">
            <v xml:space="preserve">Lower Peshastin Creek </v>
          </cell>
          <cell r="C12341" t="str">
            <v>Wenatchee</v>
          </cell>
          <cell r="D12341" t="str">
            <v>yes</v>
          </cell>
          <cell r="E12341" t="str">
            <v>yes</v>
          </cell>
          <cell r="F12341" t="str">
            <v>yes</v>
          </cell>
        </row>
        <row r="12342">
          <cell r="A12342" t="str">
            <v>Mill Creek Peshastin 02</v>
          </cell>
          <cell r="B12342" t="str">
            <v xml:space="preserve">Lower Peshastin Creek </v>
          </cell>
          <cell r="C12342" t="str">
            <v>Wenatchee</v>
          </cell>
          <cell r="D12342" t="str">
            <v>no</v>
          </cell>
          <cell r="E12342" t="str">
            <v>no</v>
          </cell>
          <cell r="F12342" t="str">
            <v>no</v>
          </cell>
        </row>
        <row r="12343">
          <cell r="A12343" t="str">
            <v>Minnow Creek 01</v>
          </cell>
          <cell r="B12343" t="str">
            <v>Chikamin Creek</v>
          </cell>
          <cell r="C12343" t="str">
            <v>Wenatchee</v>
          </cell>
          <cell r="D12343" t="str">
            <v>yes</v>
          </cell>
          <cell r="E12343" t="str">
            <v>no</v>
          </cell>
          <cell r="F12343" t="str">
            <v>no</v>
          </cell>
        </row>
        <row r="12344">
          <cell r="A12344" t="str">
            <v>Minnow Creek 02</v>
          </cell>
          <cell r="B12344" t="str">
            <v>Chikamin Creek</v>
          </cell>
          <cell r="C12344" t="str">
            <v>Wenatchee</v>
          </cell>
          <cell r="D12344" t="str">
            <v>no</v>
          </cell>
          <cell r="E12344" t="str">
            <v>yes</v>
          </cell>
          <cell r="F12344" t="str">
            <v>no</v>
          </cell>
        </row>
        <row r="12345">
          <cell r="A12345" t="str">
            <v>Mission Creek 01</v>
          </cell>
          <cell r="B12345" t="str">
            <v>Mission Creek-Brender Creek</v>
          </cell>
          <cell r="C12345" t="str">
            <v>Wenatchee</v>
          </cell>
          <cell r="D12345" t="str">
            <v>yes</v>
          </cell>
          <cell r="E12345" t="str">
            <v>yes</v>
          </cell>
          <cell r="F12345" t="str">
            <v>no</v>
          </cell>
        </row>
        <row r="12346">
          <cell r="A12346" t="str">
            <v>Mission Creek 02</v>
          </cell>
          <cell r="B12346" t="str">
            <v>Mission Creek-Brender Creek</v>
          </cell>
          <cell r="C12346" t="str">
            <v>Wenatchee</v>
          </cell>
          <cell r="D12346" t="str">
            <v>no</v>
          </cell>
          <cell r="E12346" t="str">
            <v>yes</v>
          </cell>
          <cell r="F12346" t="str">
            <v>no</v>
          </cell>
        </row>
        <row r="12347">
          <cell r="A12347" t="str">
            <v>Mission Creek 03</v>
          </cell>
          <cell r="B12347" t="str">
            <v>Mission Creek-Brender Creek</v>
          </cell>
          <cell r="C12347" t="str">
            <v>Wenatchee</v>
          </cell>
          <cell r="D12347" t="str">
            <v>no</v>
          </cell>
          <cell r="E12347" t="str">
            <v>yes</v>
          </cell>
          <cell r="F12347" t="str">
            <v>no</v>
          </cell>
        </row>
        <row r="12348">
          <cell r="A12348" t="str">
            <v>Mission Creek 04</v>
          </cell>
          <cell r="B12348" t="str">
            <v>Mission Creek-Brender Creek</v>
          </cell>
          <cell r="C12348" t="str">
            <v>Wenatchee</v>
          </cell>
          <cell r="D12348" t="str">
            <v>no</v>
          </cell>
          <cell r="E12348" t="str">
            <v>yes</v>
          </cell>
          <cell r="F12348" t="str">
            <v>no</v>
          </cell>
        </row>
        <row r="12349">
          <cell r="A12349" t="str">
            <v>Mission Creek 05</v>
          </cell>
          <cell r="B12349" t="str">
            <v>Mission Creek-Brender Creek</v>
          </cell>
          <cell r="C12349" t="str">
            <v>Wenatchee</v>
          </cell>
          <cell r="D12349" t="str">
            <v>no</v>
          </cell>
          <cell r="E12349" t="str">
            <v>yes</v>
          </cell>
          <cell r="F12349" t="str">
            <v>no</v>
          </cell>
        </row>
        <row r="12350">
          <cell r="A12350" t="str">
            <v>Mission Creek 06</v>
          </cell>
          <cell r="B12350" t="str">
            <v>Mission Creek-Brender Creek</v>
          </cell>
          <cell r="C12350" t="str">
            <v>Wenatchee</v>
          </cell>
          <cell r="D12350" t="str">
            <v>no</v>
          </cell>
          <cell r="E12350" t="str">
            <v>yes</v>
          </cell>
          <cell r="F12350" t="str">
            <v>no</v>
          </cell>
        </row>
        <row r="12351">
          <cell r="A12351" t="str">
            <v>Mission Creek 07</v>
          </cell>
          <cell r="B12351" t="str">
            <v>Mission Creek-Brender Creek</v>
          </cell>
          <cell r="C12351" t="str">
            <v>Wenatchee</v>
          </cell>
          <cell r="D12351" t="str">
            <v>no</v>
          </cell>
          <cell r="E12351" t="str">
            <v>yes</v>
          </cell>
          <cell r="F12351" t="str">
            <v>no</v>
          </cell>
        </row>
        <row r="12352">
          <cell r="A12352" t="str">
            <v>Mission Creek 08</v>
          </cell>
          <cell r="B12352" t="str">
            <v>East Fork Mission Creek</v>
          </cell>
          <cell r="C12352" t="str">
            <v>Wenatchee</v>
          </cell>
          <cell r="D12352" t="str">
            <v>no</v>
          </cell>
          <cell r="E12352" t="str">
            <v>yes</v>
          </cell>
          <cell r="F12352" t="str">
            <v>no</v>
          </cell>
        </row>
        <row r="12353">
          <cell r="A12353" t="str">
            <v>Mission Creek 09</v>
          </cell>
          <cell r="B12353" t="str">
            <v>East Fork Mission Creek</v>
          </cell>
          <cell r="C12353" t="str">
            <v>Wenatchee</v>
          </cell>
          <cell r="D12353" t="str">
            <v>no</v>
          </cell>
          <cell r="E12353" t="str">
            <v>yes</v>
          </cell>
          <cell r="F12353" t="str">
            <v>no</v>
          </cell>
        </row>
        <row r="12354">
          <cell r="A12354" t="str">
            <v>Mission Creek East Fork 01</v>
          </cell>
          <cell r="B12354" t="str">
            <v>East Fork Mission Creek</v>
          </cell>
          <cell r="C12354" t="str">
            <v>Wenatchee</v>
          </cell>
          <cell r="D12354" t="str">
            <v>no</v>
          </cell>
          <cell r="E12354" t="str">
            <v>yes</v>
          </cell>
          <cell r="F12354" t="str">
            <v>no</v>
          </cell>
        </row>
        <row r="12355">
          <cell r="A12355" t="str">
            <v>Monument Creek 01</v>
          </cell>
          <cell r="B12355" t="str">
            <v xml:space="preserve">Lower Lost River </v>
          </cell>
          <cell r="C12355" t="str">
            <v>Methow</v>
          </cell>
          <cell r="D12355" t="str">
            <v>yes</v>
          </cell>
          <cell r="E12355" t="str">
            <v>yes</v>
          </cell>
          <cell r="F12355" t="str">
            <v>yes</v>
          </cell>
        </row>
        <row r="12356">
          <cell r="A12356" t="str">
            <v>Mud Creek 01</v>
          </cell>
          <cell r="B12356" t="str">
            <v>Mud Creek</v>
          </cell>
          <cell r="C12356" t="str">
            <v>Entiat</v>
          </cell>
          <cell r="D12356" t="str">
            <v>yes</v>
          </cell>
          <cell r="E12356" t="str">
            <v>yes</v>
          </cell>
          <cell r="F12356" t="str">
            <v>yes</v>
          </cell>
        </row>
        <row r="12357">
          <cell r="A12357" t="str">
            <v>Mud Creek 02</v>
          </cell>
          <cell r="B12357" t="str">
            <v>Mud Creek</v>
          </cell>
          <cell r="C12357" t="str">
            <v>Entiat</v>
          </cell>
          <cell r="D12357" t="str">
            <v>no</v>
          </cell>
          <cell r="E12357" t="str">
            <v>yes</v>
          </cell>
          <cell r="F12357" t="str">
            <v>no</v>
          </cell>
        </row>
        <row r="12358">
          <cell r="A12358" t="str">
            <v>Napeequa River 01</v>
          </cell>
          <cell r="B12358" t="str">
            <v xml:space="preserve">Napeequa River </v>
          </cell>
          <cell r="C12358" t="str">
            <v>Wenatchee</v>
          </cell>
          <cell r="D12358" t="str">
            <v>yes</v>
          </cell>
          <cell r="E12358" t="str">
            <v>yes</v>
          </cell>
          <cell r="F12358" t="str">
            <v>yes</v>
          </cell>
        </row>
        <row r="12359">
          <cell r="A12359" t="str">
            <v>Napeequa River 02</v>
          </cell>
          <cell r="B12359" t="str">
            <v xml:space="preserve">Napeequa River </v>
          </cell>
          <cell r="C12359" t="str">
            <v>Wenatchee</v>
          </cell>
          <cell r="D12359" t="str">
            <v>yes</v>
          </cell>
          <cell r="E12359" t="str">
            <v>yes</v>
          </cell>
          <cell r="F12359" t="str">
            <v>no</v>
          </cell>
        </row>
        <row r="12360">
          <cell r="A12360" t="str">
            <v>Nason Creek Lower 01</v>
          </cell>
          <cell r="B12360" t="str">
            <v xml:space="preserve">Lower Nason Creek </v>
          </cell>
          <cell r="C12360" t="str">
            <v>Wenatchee</v>
          </cell>
          <cell r="D12360" t="str">
            <v>yes</v>
          </cell>
          <cell r="E12360" t="str">
            <v>yes</v>
          </cell>
          <cell r="F12360" t="str">
            <v>yes</v>
          </cell>
        </row>
        <row r="12361">
          <cell r="A12361" t="str">
            <v>Nason Creek Lower 02</v>
          </cell>
          <cell r="B12361" t="str">
            <v xml:space="preserve">Lower Nason Creek </v>
          </cell>
          <cell r="C12361" t="str">
            <v>Wenatchee</v>
          </cell>
          <cell r="D12361" t="str">
            <v>yes</v>
          </cell>
          <cell r="E12361" t="str">
            <v>yes</v>
          </cell>
          <cell r="F12361" t="str">
            <v>yes</v>
          </cell>
        </row>
        <row r="12362">
          <cell r="A12362" t="str">
            <v>Nason Creek Lower 03</v>
          </cell>
          <cell r="B12362" t="str">
            <v xml:space="preserve">Lower Nason Creek </v>
          </cell>
          <cell r="C12362" t="str">
            <v>Wenatchee</v>
          </cell>
          <cell r="D12362" t="str">
            <v>yes</v>
          </cell>
          <cell r="E12362" t="str">
            <v>yes</v>
          </cell>
          <cell r="F12362" t="str">
            <v>yes</v>
          </cell>
        </row>
        <row r="12363">
          <cell r="A12363" t="str">
            <v>Nason Creek Lower 04</v>
          </cell>
          <cell r="B12363" t="str">
            <v xml:space="preserve">Lower Nason Creek </v>
          </cell>
          <cell r="C12363" t="str">
            <v>Wenatchee</v>
          </cell>
          <cell r="D12363" t="str">
            <v>yes</v>
          </cell>
          <cell r="E12363" t="str">
            <v>yes</v>
          </cell>
          <cell r="F12363" t="str">
            <v>yes</v>
          </cell>
        </row>
        <row r="12364">
          <cell r="A12364" t="str">
            <v>Nason Creek Lower 05</v>
          </cell>
          <cell r="B12364" t="str">
            <v xml:space="preserve">Lower Nason Creek </v>
          </cell>
          <cell r="C12364" t="str">
            <v>Wenatchee</v>
          </cell>
          <cell r="D12364" t="str">
            <v>yes</v>
          </cell>
          <cell r="E12364" t="str">
            <v>yes</v>
          </cell>
          <cell r="F12364" t="str">
            <v>yes</v>
          </cell>
        </row>
        <row r="12365">
          <cell r="A12365" t="str">
            <v>Nason Creek Lower 06</v>
          </cell>
          <cell r="B12365" t="str">
            <v xml:space="preserve">Lower Nason Creek </v>
          </cell>
          <cell r="C12365" t="str">
            <v>Wenatchee</v>
          </cell>
          <cell r="D12365" t="str">
            <v>yes</v>
          </cell>
          <cell r="E12365" t="str">
            <v>yes</v>
          </cell>
          <cell r="F12365" t="str">
            <v>yes</v>
          </cell>
        </row>
        <row r="12366">
          <cell r="A12366" t="str">
            <v>Nason Creek Lower 07</v>
          </cell>
          <cell r="B12366" t="str">
            <v xml:space="preserve">Lower Nason Creek </v>
          </cell>
          <cell r="C12366" t="str">
            <v>Wenatchee</v>
          </cell>
          <cell r="D12366" t="str">
            <v>yes</v>
          </cell>
          <cell r="E12366" t="str">
            <v>yes</v>
          </cell>
          <cell r="F12366" t="str">
            <v>yes</v>
          </cell>
        </row>
        <row r="12367">
          <cell r="A12367" t="str">
            <v>Nason Creek Lower 08</v>
          </cell>
          <cell r="B12367" t="str">
            <v xml:space="preserve">Lower Nason Creek </v>
          </cell>
          <cell r="C12367" t="str">
            <v>Wenatchee</v>
          </cell>
          <cell r="D12367" t="str">
            <v>yes</v>
          </cell>
          <cell r="E12367" t="str">
            <v>yes</v>
          </cell>
          <cell r="F12367" t="str">
            <v>yes</v>
          </cell>
        </row>
        <row r="12368">
          <cell r="A12368" t="str">
            <v>Nason Creek Lower 09</v>
          </cell>
          <cell r="B12368" t="str">
            <v xml:space="preserve">Lower Nason Creek </v>
          </cell>
          <cell r="C12368" t="str">
            <v>Wenatchee</v>
          </cell>
          <cell r="D12368" t="str">
            <v>yes</v>
          </cell>
          <cell r="E12368" t="str">
            <v>yes</v>
          </cell>
          <cell r="F12368" t="str">
            <v>yes</v>
          </cell>
        </row>
        <row r="12369">
          <cell r="A12369" t="str">
            <v>Nason Creek Lower 10</v>
          </cell>
          <cell r="B12369" t="str">
            <v xml:space="preserve">Lower Nason Creek </v>
          </cell>
          <cell r="C12369" t="str">
            <v>Wenatchee</v>
          </cell>
          <cell r="D12369" t="str">
            <v>yes</v>
          </cell>
          <cell r="E12369" t="str">
            <v>yes</v>
          </cell>
          <cell r="F12369" t="str">
            <v>yes</v>
          </cell>
        </row>
        <row r="12370">
          <cell r="A12370" t="str">
            <v>Nason Creek Lower 11</v>
          </cell>
          <cell r="B12370" t="str">
            <v xml:space="preserve">Lower Nason Creek </v>
          </cell>
          <cell r="C12370" t="str">
            <v>Wenatchee</v>
          </cell>
          <cell r="D12370" t="str">
            <v>yes</v>
          </cell>
          <cell r="E12370" t="str">
            <v>yes</v>
          </cell>
          <cell r="F12370" t="str">
            <v>yes</v>
          </cell>
        </row>
        <row r="12371">
          <cell r="A12371" t="str">
            <v>Nason Creek Lower 12</v>
          </cell>
          <cell r="B12371" t="str">
            <v xml:space="preserve">Lower Nason Creek </v>
          </cell>
          <cell r="C12371" t="str">
            <v>Wenatchee</v>
          </cell>
          <cell r="D12371" t="str">
            <v>yes</v>
          </cell>
          <cell r="E12371" t="str">
            <v>yes</v>
          </cell>
          <cell r="F12371" t="str">
            <v>yes</v>
          </cell>
        </row>
        <row r="12372">
          <cell r="A12372" t="str">
            <v>Nason Creek Lower 13</v>
          </cell>
          <cell r="B12372" t="str">
            <v xml:space="preserve">Lower Nason Creek </v>
          </cell>
          <cell r="C12372" t="str">
            <v>Wenatchee</v>
          </cell>
          <cell r="D12372" t="str">
            <v>yes</v>
          </cell>
          <cell r="E12372" t="str">
            <v>yes</v>
          </cell>
          <cell r="F12372" t="str">
            <v>yes</v>
          </cell>
        </row>
        <row r="12373">
          <cell r="A12373" t="str">
            <v>Nason Creek Lower 14</v>
          </cell>
          <cell r="B12373" t="str">
            <v xml:space="preserve">Lower Nason Creek </v>
          </cell>
          <cell r="C12373" t="str">
            <v>Wenatchee</v>
          </cell>
          <cell r="D12373" t="str">
            <v>yes</v>
          </cell>
          <cell r="E12373" t="str">
            <v>yes</v>
          </cell>
          <cell r="F12373" t="str">
            <v>yes</v>
          </cell>
        </row>
        <row r="12374">
          <cell r="A12374" t="str">
            <v>Nason Creek Lower 15</v>
          </cell>
          <cell r="B12374" t="str">
            <v xml:space="preserve">Whitepine Creek </v>
          </cell>
          <cell r="C12374" t="str">
            <v>Wenatchee</v>
          </cell>
          <cell r="D12374" t="str">
            <v>yes</v>
          </cell>
          <cell r="E12374" t="str">
            <v>yes</v>
          </cell>
          <cell r="F12374" t="str">
            <v>yes</v>
          </cell>
        </row>
        <row r="12375">
          <cell r="A12375" t="str">
            <v>Nason Creek Upper 01</v>
          </cell>
          <cell r="B12375" t="str">
            <v xml:space="preserve">Upper Nason Creek </v>
          </cell>
          <cell r="C12375" t="str">
            <v>Wenatchee</v>
          </cell>
          <cell r="D12375" t="str">
            <v>yes</v>
          </cell>
          <cell r="E12375" t="str">
            <v>yes</v>
          </cell>
          <cell r="F12375" t="str">
            <v>yes</v>
          </cell>
        </row>
        <row r="12376">
          <cell r="A12376" t="str">
            <v>Nason Creek Upper 02</v>
          </cell>
          <cell r="B12376" t="str">
            <v xml:space="preserve">Upper Nason Creek </v>
          </cell>
          <cell r="C12376" t="str">
            <v>Wenatchee</v>
          </cell>
          <cell r="D12376" t="str">
            <v>no</v>
          </cell>
          <cell r="E12376" t="str">
            <v>no</v>
          </cell>
          <cell r="F12376" t="str">
            <v>yes</v>
          </cell>
        </row>
        <row r="12377">
          <cell r="A12377" t="str">
            <v>Nason Creek Upper 03</v>
          </cell>
          <cell r="B12377" t="str">
            <v xml:space="preserve">Upper Nason Creek </v>
          </cell>
          <cell r="C12377" t="str">
            <v>Wenatchee</v>
          </cell>
          <cell r="D12377" t="str">
            <v>no</v>
          </cell>
          <cell r="E12377" t="str">
            <v>no</v>
          </cell>
          <cell r="F12377" t="str">
            <v>yes</v>
          </cell>
        </row>
        <row r="12378">
          <cell r="A12378" t="str">
            <v>Nason Creek Upper 04</v>
          </cell>
          <cell r="B12378" t="str">
            <v xml:space="preserve">Upper Nason Creek </v>
          </cell>
          <cell r="C12378" t="str">
            <v>Wenatchee</v>
          </cell>
          <cell r="D12378" t="str">
            <v>no</v>
          </cell>
          <cell r="E12378" t="str">
            <v>no</v>
          </cell>
          <cell r="F12378" t="str">
            <v>yes</v>
          </cell>
        </row>
        <row r="12379">
          <cell r="A12379" t="str">
            <v>Nason Creek Upper 05</v>
          </cell>
          <cell r="B12379" t="str">
            <v xml:space="preserve">Upper Nason Creek </v>
          </cell>
          <cell r="C12379" t="str">
            <v>Wenatchee</v>
          </cell>
          <cell r="D12379" t="str">
            <v>no</v>
          </cell>
          <cell r="E12379" t="str">
            <v>no</v>
          </cell>
          <cell r="F12379" t="str">
            <v>yes</v>
          </cell>
        </row>
        <row r="12380">
          <cell r="A12380" t="str">
            <v>Nason Creek Upper 06</v>
          </cell>
          <cell r="B12380" t="str">
            <v xml:space="preserve">Upper Nason Creek </v>
          </cell>
          <cell r="C12380" t="str">
            <v>Wenatchee</v>
          </cell>
          <cell r="D12380" t="str">
            <v>no</v>
          </cell>
          <cell r="E12380" t="str">
            <v>no</v>
          </cell>
          <cell r="F12380" t="str">
            <v>no</v>
          </cell>
        </row>
        <row r="12381">
          <cell r="A12381" t="str">
            <v>North Creek 01</v>
          </cell>
          <cell r="B12381" t="str">
            <v xml:space="preserve">Twisp River Headwaters </v>
          </cell>
          <cell r="C12381" t="str">
            <v>Methow</v>
          </cell>
          <cell r="D12381" t="str">
            <v>yes</v>
          </cell>
          <cell r="E12381" t="str">
            <v>yes</v>
          </cell>
          <cell r="F12381" t="str">
            <v>yes</v>
          </cell>
        </row>
        <row r="12382">
          <cell r="A12382" t="str">
            <v>North Shaser Creek 01</v>
          </cell>
          <cell r="B12382" t="str">
            <v xml:space="preserve">Upper Peshastin Creek </v>
          </cell>
          <cell r="C12382" t="str">
            <v>Wenatchee</v>
          </cell>
          <cell r="D12382" t="str">
            <v>no</v>
          </cell>
          <cell r="E12382" t="str">
            <v>yes</v>
          </cell>
          <cell r="F12382" t="str">
            <v>no</v>
          </cell>
        </row>
        <row r="12383">
          <cell r="A12383" t="str">
            <v>Panther Creek 01</v>
          </cell>
          <cell r="B12383" t="str">
            <v xml:space="preserve">Panther Creek </v>
          </cell>
          <cell r="C12383" t="str">
            <v>Wenatchee</v>
          </cell>
          <cell r="D12383" t="str">
            <v>yes</v>
          </cell>
          <cell r="E12383" t="str">
            <v>yes</v>
          </cell>
          <cell r="F12383" t="str">
            <v>yes</v>
          </cell>
        </row>
        <row r="12384">
          <cell r="A12384" t="str">
            <v>Pearrygin Lake Creek 01</v>
          </cell>
          <cell r="B12384" t="str">
            <v>Chewuch River-Pearrygin Creek</v>
          </cell>
          <cell r="C12384" t="str">
            <v>Methow</v>
          </cell>
          <cell r="D12384" t="str">
            <v>yes</v>
          </cell>
          <cell r="E12384" t="str">
            <v>yes</v>
          </cell>
          <cell r="F12384" t="str">
            <v>no</v>
          </cell>
        </row>
        <row r="12385">
          <cell r="A12385" t="str">
            <v>Peshastin Creek Lower 01</v>
          </cell>
          <cell r="B12385" t="str">
            <v xml:space="preserve">Lower Peshastin Creek </v>
          </cell>
          <cell r="C12385" t="str">
            <v>Wenatchee</v>
          </cell>
          <cell r="D12385" t="str">
            <v>yes</v>
          </cell>
          <cell r="E12385" t="str">
            <v>yes</v>
          </cell>
          <cell r="F12385" t="str">
            <v>yes</v>
          </cell>
        </row>
        <row r="12386">
          <cell r="A12386" t="str">
            <v>Peshastin Creek Lower 02</v>
          </cell>
          <cell r="B12386" t="str">
            <v xml:space="preserve">Lower Peshastin Creek </v>
          </cell>
          <cell r="C12386" t="str">
            <v>Wenatchee</v>
          </cell>
          <cell r="D12386" t="str">
            <v>yes</v>
          </cell>
          <cell r="E12386" t="str">
            <v>yes</v>
          </cell>
          <cell r="F12386" t="str">
            <v>yes</v>
          </cell>
        </row>
        <row r="12387">
          <cell r="A12387" t="str">
            <v>Peshastin Creek Lower 03</v>
          </cell>
          <cell r="B12387" t="str">
            <v xml:space="preserve">Lower Peshastin Creek </v>
          </cell>
          <cell r="C12387" t="str">
            <v>Wenatchee</v>
          </cell>
          <cell r="D12387" t="str">
            <v>yes</v>
          </cell>
          <cell r="E12387" t="str">
            <v>yes</v>
          </cell>
          <cell r="F12387" t="str">
            <v>yes</v>
          </cell>
        </row>
        <row r="12388">
          <cell r="A12388" t="str">
            <v>Peshastin Creek Lower 04</v>
          </cell>
          <cell r="B12388" t="str">
            <v xml:space="preserve">Lower Peshastin Creek </v>
          </cell>
          <cell r="C12388" t="str">
            <v>Wenatchee</v>
          </cell>
          <cell r="D12388" t="str">
            <v>yes</v>
          </cell>
          <cell r="E12388" t="str">
            <v>yes</v>
          </cell>
          <cell r="F12388" t="str">
            <v>yes</v>
          </cell>
        </row>
        <row r="12389">
          <cell r="A12389" t="str">
            <v>Peshastin Creek Lower 05</v>
          </cell>
          <cell r="B12389" t="str">
            <v xml:space="preserve">Lower Peshastin Creek </v>
          </cell>
          <cell r="C12389" t="str">
            <v>Wenatchee</v>
          </cell>
          <cell r="D12389" t="str">
            <v>yes</v>
          </cell>
          <cell r="E12389" t="str">
            <v>yes</v>
          </cell>
          <cell r="F12389" t="str">
            <v>yes</v>
          </cell>
        </row>
        <row r="12390">
          <cell r="A12390" t="str">
            <v>Peshastin Creek Lower 06</v>
          </cell>
          <cell r="B12390" t="str">
            <v xml:space="preserve">Lower Peshastin Creek </v>
          </cell>
          <cell r="C12390" t="str">
            <v>Wenatchee</v>
          </cell>
          <cell r="D12390" t="str">
            <v>yes</v>
          </cell>
          <cell r="E12390" t="str">
            <v>yes</v>
          </cell>
          <cell r="F12390" t="str">
            <v>yes</v>
          </cell>
        </row>
        <row r="12391">
          <cell r="A12391" t="str">
            <v>Peshastin Creek Lower 07</v>
          </cell>
          <cell r="B12391" t="str">
            <v xml:space="preserve">Lower Peshastin Creek </v>
          </cell>
          <cell r="C12391" t="str">
            <v>Wenatchee</v>
          </cell>
          <cell r="D12391" t="str">
            <v>yes</v>
          </cell>
          <cell r="E12391" t="str">
            <v>yes</v>
          </cell>
          <cell r="F12391" t="str">
            <v>yes</v>
          </cell>
        </row>
        <row r="12392">
          <cell r="A12392" t="str">
            <v>Peshastin Creek Lower 08</v>
          </cell>
          <cell r="B12392" t="str">
            <v xml:space="preserve">Lower Peshastin Creek </v>
          </cell>
          <cell r="C12392" t="str">
            <v>Wenatchee</v>
          </cell>
          <cell r="D12392" t="str">
            <v>yes</v>
          </cell>
          <cell r="E12392" t="str">
            <v>yes</v>
          </cell>
          <cell r="F12392" t="str">
            <v>yes</v>
          </cell>
        </row>
        <row r="12393">
          <cell r="A12393" t="str">
            <v>Peshastin Creek Upper 01</v>
          </cell>
          <cell r="B12393" t="str">
            <v xml:space="preserve">Upper Peshastin Creek </v>
          </cell>
          <cell r="C12393" t="str">
            <v>Wenatchee</v>
          </cell>
          <cell r="D12393" t="str">
            <v>yes</v>
          </cell>
          <cell r="E12393" t="str">
            <v>yes</v>
          </cell>
          <cell r="F12393" t="str">
            <v>yes</v>
          </cell>
        </row>
        <row r="12394">
          <cell r="A12394" t="str">
            <v>Peshastin Creek Upper 02</v>
          </cell>
          <cell r="B12394" t="str">
            <v xml:space="preserve">Upper Peshastin Creek </v>
          </cell>
          <cell r="C12394" t="str">
            <v>Wenatchee</v>
          </cell>
          <cell r="D12394" t="str">
            <v>yes</v>
          </cell>
          <cell r="E12394" t="str">
            <v>yes</v>
          </cell>
          <cell r="F12394" t="str">
            <v>yes</v>
          </cell>
        </row>
        <row r="12395">
          <cell r="A12395" t="str">
            <v>Peshastin Creek Upper 03</v>
          </cell>
          <cell r="B12395" t="str">
            <v xml:space="preserve">Upper Peshastin Creek </v>
          </cell>
          <cell r="C12395" t="str">
            <v>Wenatchee</v>
          </cell>
          <cell r="D12395" t="str">
            <v>yes</v>
          </cell>
          <cell r="E12395" t="str">
            <v>yes</v>
          </cell>
          <cell r="F12395" t="str">
            <v>yes</v>
          </cell>
        </row>
        <row r="12396">
          <cell r="A12396" t="str">
            <v>Peshastin Creek Upper 04</v>
          </cell>
          <cell r="B12396" t="str">
            <v xml:space="preserve">Upper Peshastin Creek </v>
          </cell>
          <cell r="C12396" t="str">
            <v>Wenatchee</v>
          </cell>
          <cell r="D12396" t="str">
            <v>yes</v>
          </cell>
          <cell r="E12396" t="str">
            <v>yes</v>
          </cell>
          <cell r="F12396" t="str">
            <v>no</v>
          </cell>
        </row>
        <row r="12397">
          <cell r="A12397" t="str">
            <v>Peshastin Creek Upper 05</v>
          </cell>
          <cell r="B12397" t="str">
            <v xml:space="preserve">Upper Peshastin Creek </v>
          </cell>
          <cell r="C12397" t="str">
            <v>Wenatchee</v>
          </cell>
          <cell r="D12397" t="str">
            <v>yes</v>
          </cell>
          <cell r="E12397" t="str">
            <v>yes</v>
          </cell>
          <cell r="F12397" t="str">
            <v>no</v>
          </cell>
        </row>
        <row r="12398">
          <cell r="A12398" t="str">
            <v>Peshastin Creek Upper 06</v>
          </cell>
          <cell r="B12398" t="str">
            <v xml:space="preserve">Upper Peshastin Creek </v>
          </cell>
          <cell r="C12398" t="str">
            <v>Wenatchee</v>
          </cell>
          <cell r="D12398" t="str">
            <v>yes</v>
          </cell>
          <cell r="E12398" t="str">
            <v>yes</v>
          </cell>
          <cell r="F12398" t="str">
            <v>no</v>
          </cell>
        </row>
        <row r="12399">
          <cell r="A12399" t="str">
            <v>Peshastin Creek Upper 07</v>
          </cell>
          <cell r="B12399" t="str">
            <v xml:space="preserve">Upper Peshastin Creek </v>
          </cell>
          <cell r="C12399" t="str">
            <v>Wenatchee</v>
          </cell>
          <cell r="D12399" t="str">
            <v>yes</v>
          </cell>
          <cell r="E12399" t="str">
            <v>yes</v>
          </cell>
          <cell r="F12399" t="str">
            <v>no</v>
          </cell>
        </row>
        <row r="12400">
          <cell r="A12400" t="str">
            <v>Peshastin Creek Upper 08</v>
          </cell>
          <cell r="B12400" t="str">
            <v xml:space="preserve">Upper Peshastin Creek </v>
          </cell>
          <cell r="C12400" t="str">
            <v>Wenatchee</v>
          </cell>
          <cell r="D12400" t="str">
            <v>yes</v>
          </cell>
          <cell r="E12400" t="str">
            <v>yes</v>
          </cell>
          <cell r="F12400" t="str">
            <v>no</v>
          </cell>
        </row>
        <row r="12401">
          <cell r="A12401" t="str">
            <v>Peshastin Creek Upper 09</v>
          </cell>
          <cell r="B12401" t="str">
            <v xml:space="preserve">Upper Peshastin Creek </v>
          </cell>
          <cell r="C12401" t="str">
            <v>Wenatchee</v>
          </cell>
          <cell r="D12401" t="str">
            <v>yes</v>
          </cell>
          <cell r="E12401" t="str">
            <v>yes</v>
          </cell>
          <cell r="F12401" t="str">
            <v>no</v>
          </cell>
        </row>
        <row r="12402">
          <cell r="A12402" t="str">
            <v>Phelps Creek 01</v>
          </cell>
          <cell r="B12402" t="str">
            <v xml:space="preserve">Phelps Creek </v>
          </cell>
          <cell r="C12402" t="str">
            <v>Wenatchee</v>
          </cell>
          <cell r="D12402" t="str">
            <v>yes</v>
          </cell>
          <cell r="E12402" t="str">
            <v>yes</v>
          </cell>
          <cell r="F12402" t="str">
            <v>yes</v>
          </cell>
        </row>
        <row r="12403">
          <cell r="A12403" t="str">
            <v>Phelps Creek 02</v>
          </cell>
          <cell r="B12403" t="str">
            <v xml:space="preserve">Phelps Creek </v>
          </cell>
          <cell r="C12403" t="str">
            <v>Wenatchee</v>
          </cell>
          <cell r="D12403" t="str">
            <v>no</v>
          </cell>
          <cell r="E12403" t="str">
            <v>yes</v>
          </cell>
          <cell r="F12403" t="str">
            <v>yes</v>
          </cell>
        </row>
        <row r="12404">
          <cell r="A12404" t="str">
            <v>Pine Creek 01</v>
          </cell>
          <cell r="B12404" t="str">
            <v>Early Winters Creek</v>
          </cell>
          <cell r="C12404" t="str">
            <v>Methow</v>
          </cell>
          <cell r="D12404" t="str">
            <v>no</v>
          </cell>
          <cell r="E12404" t="str">
            <v>no</v>
          </cell>
          <cell r="F12404" t="str">
            <v>yes</v>
          </cell>
        </row>
        <row r="12405">
          <cell r="A12405" t="str">
            <v>Pole Creek 01</v>
          </cell>
          <cell r="B12405" t="str">
            <v xml:space="preserve">Big Meadow Creek </v>
          </cell>
          <cell r="C12405" t="str">
            <v>Wenatchee</v>
          </cell>
          <cell r="D12405" t="str">
            <v>no</v>
          </cell>
          <cell r="E12405" t="str">
            <v>yes</v>
          </cell>
          <cell r="F12405" t="str">
            <v>no</v>
          </cell>
        </row>
        <row r="12406">
          <cell r="A12406" t="str">
            <v>Poorman Creek 01</v>
          </cell>
          <cell r="B12406" t="str">
            <v xml:space="preserve">Lower Twisp River </v>
          </cell>
          <cell r="C12406" t="str">
            <v>Methow</v>
          </cell>
          <cell r="D12406" t="str">
            <v>no</v>
          </cell>
          <cell r="E12406" t="str">
            <v>yes</v>
          </cell>
          <cell r="F12406" t="str">
            <v>no</v>
          </cell>
        </row>
        <row r="12407">
          <cell r="A12407" t="str">
            <v>Potato Creek 01</v>
          </cell>
          <cell r="B12407" t="str">
            <v>Entiat River-Potato Creek</v>
          </cell>
          <cell r="C12407" t="str">
            <v>Entiat</v>
          </cell>
          <cell r="D12407" t="str">
            <v>yes</v>
          </cell>
          <cell r="E12407" t="str">
            <v>yes</v>
          </cell>
          <cell r="F12407" t="str">
            <v>yes</v>
          </cell>
        </row>
        <row r="12408">
          <cell r="A12408" t="str">
            <v>Potato Creek 02</v>
          </cell>
          <cell r="B12408" t="str">
            <v>Entiat River-Potato Creek</v>
          </cell>
          <cell r="C12408" t="str">
            <v>Entiat</v>
          </cell>
          <cell r="D12408" t="str">
            <v>no</v>
          </cell>
          <cell r="E12408" t="str">
            <v>yes</v>
          </cell>
          <cell r="F12408" t="str">
            <v>no</v>
          </cell>
        </row>
        <row r="12409">
          <cell r="A12409" t="str">
            <v>Potato Creek 03</v>
          </cell>
          <cell r="B12409" t="str">
            <v>Entiat River-Potato Creek</v>
          </cell>
          <cell r="C12409" t="str">
            <v>Entiat</v>
          </cell>
          <cell r="D12409" t="str">
            <v>no</v>
          </cell>
          <cell r="E12409" t="str">
            <v>yes</v>
          </cell>
          <cell r="F12409" t="str">
            <v>no</v>
          </cell>
        </row>
        <row r="12410">
          <cell r="A12410" t="str">
            <v>Potato Creek 04</v>
          </cell>
          <cell r="B12410" t="str">
            <v>Entiat River-Potato Creek</v>
          </cell>
          <cell r="C12410" t="str">
            <v>Entiat</v>
          </cell>
          <cell r="D12410" t="str">
            <v>no</v>
          </cell>
          <cell r="E12410" t="str">
            <v>yes</v>
          </cell>
          <cell r="F12410" t="str">
            <v>no</v>
          </cell>
        </row>
        <row r="12411">
          <cell r="A12411" t="str">
            <v>Potato Creek 05</v>
          </cell>
          <cell r="B12411" t="str">
            <v>Entiat River-Potato Creek</v>
          </cell>
          <cell r="C12411" t="str">
            <v>Entiat</v>
          </cell>
          <cell r="D12411" t="str">
            <v>no</v>
          </cell>
          <cell r="E12411" t="str">
            <v>yes</v>
          </cell>
          <cell r="F12411" t="str">
            <v>no</v>
          </cell>
        </row>
        <row r="12412">
          <cell r="A12412" t="str">
            <v>Preston Creek 01</v>
          </cell>
          <cell r="B12412" t="str">
            <v>Entiat River-Preston Creek</v>
          </cell>
          <cell r="C12412" t="str">
            <v>Entiat</v>
          </cell>
          <cell r="D12412" t="str">
            <v>no</v>
          </cell>
          <cell r="E12412" t="str">
            <v>yes</v>
          </cell>
          <cell r="F12412" t="str">
            <v>yes</v>
          </cell>
        </row>
        <row r="12413">
          <cell r="A12413" t="str">
            <v>Prospect Creek 01</v>
          </cell>
          <cell r="B12413" t="str">
            <v xml:space="preserve">Upper Icicle Creek </v>
          </cell>
          <cell r="C12413" t="str">
            <v>Wenatchee</v>
          </cell>
          <cell r="D12413" t="str">
            <v>no</v>
          </cell>
          <cell r="E12413" t="str">
            <v>no</v>
          </cell>
          <cell r="F12413" t="str">
            <v>yes</v>
          </cell>
        </row>
        <row r="12414">
          <cell r="A12414" t="str">
            <v>Raging Creek 01</v>
          </cell>
          <cell r="B12414" t="str">
            <v xml:space="preserve">Middle Chiwawa River </v>
          </cell>
          <cell r="C12414" t="str">
            <v>Wenatchee</v>
          </cell>
          <cell r="D12414" t="str">
            <v>no</v>
          </cell>
          <cell r="E12414" t="str">
            <v>yes</v>
          </cell>
          <cell r="F12414" t="str">
            <v>no</v>
          </cell>
        </row>
        <row r="12415">
          <cell r="A12415" t="str">
            <v>Rainy Creek Methow  01</v>
          </cell>
          <cell r="B12415" t="str">
            <v xml:space="preserve">South Fork Gold Creek </v>
          </cell>
          <cell r="C12415" t="str">
            <v>Methow</v>
          </cell>
          <cell r="D12415" t="str">
            <v>no</v>
          </cell>
          <cell r="E12415" t="str">
            <v>yes</v>
          </cell>
          <cell r="F12415" t="str">
            <v>no</v>
          </cell>
        </row>
        <row r="12416">
          <cell r="A12416" t="str">
            <v>Rainy Creek Methow 02</v>
          </cell>
          <cell r="B12416" t="str">
            <v xml:space="preserve">South Fork Gold Creek </v>
          </cell>
          <cell r="C12416" t="str">
            <v>Methow</v>
          </cell>
          <cell r="D12416" t="str">
            <v>no</v>
          </cell>
          <cell r="E12416" t="str">
            <v>yes</v>
          </cell>
          <cell r="F12416" t="str">
            <v>no</v>
          </cell>
        </row>
        <row r="12417">
          <cell r="A12417" t="str">
            <v>Rainy Creek Wenatchee 01</v>
          </cell>
          <cell r="B12417" t="str">
            <v xml:space="preserve">Rainy Creek </v>
          </cell>
          <cell r="C12417" t="str">
            <v>Wenatchee</v>
          </cell>
          <cell r="D12417" t="str">
            <v>no</v>
          </cell>
          <cell r="E12417" t="str">
            <v>no</v>
          </cell>
          <cell r="F12417" t="str">
            <v>yes</v>
          </cell>
        </row>
        <row r="12418">
          <cell r="A12418" t="str">
            <v>Reynolds Creek 01</v>
          </cell>
          <cell r="B12418" t="str">
            <v xml:space="preserve">Upper Twisp River </v>
          </cell>
          <cell r="C12418" t="str">
            <v>Methow</v>
          </cell>
          <cell r="D12418" t="str">
            <v>yes</v>
          </cell>
          <cell r="E12418" t="str">
            <v>yes</v>
          </cell>
          <cell r="F12418" t="str">
            <v>yes</v>
          </cell>
        </row>
        <row r="12419">
          <cell r="A12419" t="str">
            <v>Roaring Creek Entiat 01</v>
          </cell>
          <cell r="B12419" t="str">
            <v xml:space="preserve">Roaring Creek </v>
          </cell>
          <cell r="C12419" t="str">
            <v>Entiat</v>
          </cell>
          <cell r="D12419" t="str">
            <v>no</v>
          </cell>
          <cell r="E12419" t="str">
            <v>yes</v>
          </cell>
          <cell r="F12419" t="str">
            <v>yes</v>
          </cell>
        </row>
        <row r="12420">
          <cell r="A12420" t="str">
            <v>Roaring Creek Entiat 02</v>
          </cell>
          <cell r="B12420" t="str">
            <v xml:space="preserve">Roaring Creek </v>
          </cell>
          <cell r="C12420" t="str">
            <v>Entiat</v>
          </cell>
          <cell r="D12420" t="str">
            <v>no</v>
          </cell>
          <cell r="E12420" t="str">
            <v>yes</v>
          </cell>
          <cell r="F12420" t="str">
            <v>yes</v>
          </cell>
        </row>
        <row r="12421">
          <cell r="A12421" t="str">
            <v>Roaring Creek Entiat 03</v>
          </cell>
          <cell r="B12421" t="str">
            <v xml:space="preserve">Roaring Creek </v>
          </cell>
          <cell r="C12421" t="str">
            <v>Entiat</v>
          </cell>
          <cell r="D12421" t="str">
            <v>no</v>
          </cell>
          <cell r="E12421" t="str">
            <v>yes</v>
          </cell>
          <cell r="F12421" t="str">
            <v>yes</v>
          </cell>
        </row>
        <row r="12422">
          <cell r="A12422" t="str">
            <v>Roaring Creek Entiat 04</v>
          </cell>
          <cell r="B12422" t="str">
            <v xml:space="preserve">Roaring Creek </v>
          </cell>
          <cell r="C12422" t="str">
            <v>Entiat</v>
          </cell>
          <cell r="D12422" t="str">
            <v>no</v>
          </cell>
          <cell r="E12422" t="str">
            <v>yes</v>
          </cell>
          <cell r="F12422" t="str">
            <v>yes</v>
          </cell>
        </row>
        <row r="12423">
          <cell r="A12423" t="str">
            <v>Roaring Creek Entiat 05</v>
          </cell>
          <cell r="B12423" t="str">
            <v xml:space="preserve">Roaring Creek </v>
          </cell>
          <cell r="C12423" t="str">
            <v>Entiat</v>
          </cell>
          <cell r="D12423" t="str">
            <v>no</v>
          </cell>
          <cell r="E12423" t="str">
            <v>yes</v>
          </cell>
          <cell r="F12423" t="str">
            <v>yes</v>
          </cell>
        </row>
        <row r="12424">
          <cell r="A12424" t="str">
            <v>Roaring Creek Entiat 06</v>
          </cell>
          <cell r="B12424" t="str">
            <v xml:space="preserve">Roaring Creek </v>
          </cell>
          <cell r="C12424" t="str">
            <v>Entiat</v>
          </cell>
          <cell r="D12424" t="str">
            <v>no</v>
          </cell>
          <cell r="E12424" t="str">
            <v>yes</v>
          </cell>
          <cell r="F12424" t="str">
            <v>no</v>
          </cell>
        </row>
        <row r="12425">
          <cell r="A12425" t="str">
            <v>Roaring Creek Nason 01</v>
          </cell>
          <cell r="B12425" t="str">
            <v xml:space="preserve">Lower Nason Creek </v>
          </cell>
          <cell r="C12425" t="str">
            <v>Wenatchee</v>
          </cell>
          <cell r="D12425" t="str">
            <v>yes</v>
          </cell>
          <cell r="E12425" t="str">
            <v>yes</v>
          </cell>
          <cell r="F12425" t="str">
            <v>yes</v>
          </cell>
        </row>
        <row r="12426">
          <cell r="A12426" t="str">
            <v>Roaring Creek Nason 02</v>
          </cell>
          <cell r="B12426" t="str">
            <v xml:space="preserve">Lower Nason Creek </v>
          </cell>
          <cell r="C12426" t="str">
            <v>Wenatchee</v>
          </cell>
          <cell r="D12426" t="str">
            <v>yes</v>
          </cell>
          <cell r="E12426" t="str">
            <v>yes</v>
          </cell>
          <cell r="F12426" t="str">
            <v>yes</v>
          </cell>
        </row>
        <row r="12427">
          <cell r="A12427" t="str">
            <v>Roaring Creek Nason 03</v>
          </cell>
          <cell r="B12427" t="str">
            <v xml:space="preserve">Lower Nason Creek </v>
          </cell>
          <cell r="C12427" t="str">
            <v>Wenatchee</v>
          </cell>
          <cell r="D12427" t="str">
            <v>no</v>
          </cell>
          <cell r="E12427" t="str">
            <v>yes</v>
          </cell>
          <cell r="F12427" t="str">
            <v>yes</v>
          </cell>
        </row>
        <row r="12428">
          <cell r="A12428" t="str">
            <v>Robinson Creek 01</v>
          </cell>
          <cell r="B12428" t="str">
            <v xml:space="preserve">Robinson Creek </v>
          </cell>
          <cell r="C12428" t="str">
            <v>Methow</v>
          </cell>
          <cell r="D12428" t="str">
            <v>yes</v>
          </cell>
          <cell r="E12428" t="str">
            <v>yes</v>
          </cell>
          <cell r="F12428" t="str">
            <v>yes</v>
          </cell>
        </row>
        <row r="12429">
          <cell r="A12429" t="str">
            <v>Robinson Creek 02</v>
          </cell>
          <cell r="B12429" t="str">
            <v xml:space="preserve">Robinson Creek </v>
          </cell>
          <cell r="C12429" t="str">
            <v>Methow</v>
          </cell>
          <cell r="D12429" t="str">
            <v>no</v>
          </cell>
          <cell r="E12429" t="str">
            <v>no</v>
          </cell>
          <cell r="F12429" t="str">
            <v>no</v>
          </cell>
        </row>
        <row r="12430">
          <cell r="A12430" t="str">
            <v>Rock Creek 01</v>
          </cell>
          <cell r="B12430" t="str">
            <v xml:space="preserve">Upper Chiwawa River </v>
          </cell>
          <cell r="C12430" t="str">
            <v>Wenatchee</v>
          </cell>
          <cell r="D12430" t="str">
            <v>yes</v>
          </cell>
          <cell r="E12430" t="str">
            <v>yes</v>
          </cell>
          <cell r="F12430" t="str">
            <v>yes</v>
          </cell>
        </row>
        <row r="12431">
          <cell r="A12431" t="str">
            <v>Rock Creek 02</v>
          </cell>
          <cell r="B12431" t="str">
            <v xml:space="preserve">Rock Creek </v>
          </cell>
          <cell r="C12431" t="str">
            <v>Wenatchee</v>
          </cell>
          <cell r="D12431" t="str">
            <v>no</v>
          </cell>
          <cell r="E12431" t="str">
            <v>yes</v>
          </cell>
          <cell r="F12431" t="str">
            <v>yes</v>
          </cell>
        </row>
        <row r="12432">
          <cell r="A12432" t="str">
            <v>Rock Creek 03</v>
          </cell>
          <cell r="B12432" t="str">
            <v xml:space="preserve">Rock Creek </v>
          </cell>
          <cell r="C12432" t="str">
            <v>Wenatchee</v>
          </cell>
          <cell r="D12432" t="str">
            <v>no</v>
          </cell>
          <cell r="E12432" t="str">
            <v>no</v>
          </cell>
          <cell r="F12432" t="str">
            <v>yes</v>
          </cell>
        </row>
        <row r="12433">
          <cell r="A12433" t="str">
            <v>Ruby Creek 01</v>
          </cell>
          <cell r="B12433" t="str">
            <v xml:space="preserve">Upper Peshastin Creek </v>
          </cell>
          <cell r="C12433" t="str">
            <v>Wenatchee</v>
          </cell>
          <cell r="D12433" t="str">
            <v>no</v>
          </cell>
          <cell r="E12433" t="str">
            <v>yes</v>
          </cell>
          <cell r="F12433" t="str">
            <v>yes</v>
          </cell>
        </row>
        <row r="12434">
          <cell r="A12434" t="str">
            <v>Sand Creek 01</v>
          </cell>
          <cell r="B12434" t="str">
            <v xml:space="preserve">Sand Creek </v>
          </cell>
          <cell r="C12434" t="str">
            <v>Wenatchee</v>
          </cell>
          <cell r="D12434" t="str">
            <v>no</v>
          </cell>
          <cell r="E12434" t="str">
            <v>yes</v>
          </cell>
          <cell r="F12434" t="str">
            <v>no</v>
          </cell>
        </row>
        <row r="12435">
          <cell r="A12435" t="str">
            <v>Sand Creek 02</v>
          </cell>
          <cell r="B12435" t="str">
            <v xml:space="preserve">Sand Creek </v>
          </cell>
          <cell r="C12435" t="str">
            <v>Wenatchee</v>
          </cell>
          <cell r="D12435" t="str">
            <v>no</v>
          </cell>
          <cell r="E12435" t="str">
            <v>yes</v>
          </cell>
          <cell r="F12435" t="str">
            <v>no</v>
          </cell>
        </row>
        <row r="12436">
          <cell r="A12436" t="str">
            <v>Scaffold Camp Creek 01</v>
          </cell>
          <cell r="B12436" t="str">
            <v xml:space="preserve">Middle Twisp River </v>
          </cell>
          <cell r="C12436" t="str">
            <v>Methow</v>
          </cell>
          <cell r="D12436" t="str">
            <v>no</v>
          </cell>
          <cell r="E12436" t="str">
            <v>yes</v>
          </cell>
          <cell r="F12436" t="str">
            <v>no</v>
          </cell>
        </row>
        <row r="12437">
          <cell r="A12437" t="str">
            <v>Sears Creek 01</v>
          </cell>
          <cell r="B12437" t="str">
            <v xml:space="preserve">Lower White River </v>
          </cell>
          <cell r="C12437" t="str">
            <v>Wenatchee</v>
          </cell>
          <cell r="D12437" t="str">
            <v>no</v>
          </cell>
          <cell r="E12437" t="str">
            <v>no</v>
          </cell>
          <cell r="F12437" t="str">
            <v>yes</v>
          </cell>
        </row>
        <row r="12438">
          <cell r="A12438" t="str">
            <v>Seatter Creek 01</v>
          </cell>
          <cell r="B12438" t="str">
            <v xml:space="preserve">Upper Twisp River </v>
          </cell>
          <cell r="C12438" t="str">
            <v>Methow</v>
          </cell>
          <cell r="D12438" t="str">
            <v>no</v>
          </cell>
          <cell r="E12438" t="str">
            <v>yes</v>
          </cell>
          <cell r="F12438" t="str">
            <v>no</v>
          </cell>
        </row>
        <row r="12439">
          <cell r="A12439" t="str">
            <v>Skinney Creek 01</v>
          </cell>
          <cell r="B12439" t="str">
            <v>Chiwaukum Creek</v>
          </cell>
          <cell r="C12439" t="str">
            <v>Wenatchee</v>
          </cell>
          <cell r="D12439" t="str">
            <v>yes</v>
          </cell>
          <cell r="E12439" t="str">
            <v>yes</v>
          </cell>
          <cell r="F12439" t="str">
            <v>yes</v>
          </cell>
        </row>
        <row r="12440">
          <cell r="A12440" t="str">
            <v>Skinney Creek 02</v>
          </cell>
          <cell r="B12440" t="str">
            <v>Chiwaukum Creek</v>
          </cell>
          <cell r="C12440" t="str">
            <v>Wenatchee</v>
          </cell>
          <cell r="D12440" t="str">
            <v>no</v>
          </cell>
          <cell r="E12440" t="str">
            <v>yes</v>
          </cell>
          <cell r="F12440" t="str">
            <v>no</v>
          </cell>
        </row>
        <row r="12441">
          <cell r="A12441" t="str">
            <v>Skinney Creek 03</v>
          </cell>
          <cell r="B12441" t="str">
            <v>Chiwaukum Creek</v>
          </cell>
          <cell r="C12441" t="str">
            <v>Wenatchee</v>
          </cell>
          <cell r="D12441" t="str">
            <v>no</v>
          </cell>
          <cell r="E12441" t="str">
            <v>no</v>
          </cell>
          <cell r="F12441" t="str">
            <v>no</v>
          </cell>
        </row>
        <row r="12442">
          <cell r="A12442" t="str">
            <v>Skinney Creek 04</v>
          </cell>
          <cell r="B12442" t="str">
            <v>Chiwaukum Creek</v>
          </cell>
          <cell r="C12442" t="str">
            <v>Wenatchee</v>
          </cell>
          <cell r="D12442" t="str">
            <v>no</v>
          </cell>
          <cell r="E12442" t="str">
            <v>no</v>
          </cell>
          <cell r="F12442" t="str">
            <v>no</v>
          </cell>
        </row>
        <row r="12443">
          <cell r="A12443" t="str">
            <v>Smith Canyon Creek 01</v>
          </cell>
          <cell r="B12443" t="str">
            <v xml:space="preserve">Libby Creek </v>
          </cell>
          <cell r="C12443" t="str">
            <v>Methow</v>
          </cell>
          <cell r="D12443" t="str">
            <v>yes</v>
          </cell>
          <cell r="E12443" t="str">
            <v>yes</v>
          </cell>
          <cell r="F12443" t="str">
            <v>no</v>
          </cell>
        </row>
        <row r="12444">
          <cell r="A12444" t="str">
            <v>Smith Canyon Creek 02</v>
          </cell>
          <cell r="B12444" t="str">
            <v xml:space="preserve">Libby Creek </v>
          </cell>
          <cell r="C12444" t="str">
            <v>Methow</v>
          </cell>
          <cell r="D12444" t="str">
            <v>no</v>
          </cell>
          <cell r="E12444" t="str">
            <v>yes</v>
          </cell>
          <cell r="F12444" t="str">
            <v>no</v>
          </cell>
        </row>
        <row r="12445">
          <cell r="A12445" t="str">
            <v>Smith Canyon Creek 03</v>
          </cell>
          <cell r="B12445" t="str">
            <v xml:space="preserve">Libby Creek </v>
          </cell>
          <cell r="C12445" t="str">
            <v>Methow</v>
          </cell>
          <cell r="D12445" t="str">
            <v>no</v>
          </cell>
          <cell r="E12445" t="str">
            <v>no</v>
          </cell>
          <cell r="F12445" t="str">
            <v>no</v>
          </cell>
        </row>
        <row r="12446">
          <cell r="A12446" t="str">
            <v>Smith Canyon Creek 04</v>
          </cell>
          <cell r="B12446" t="str">
            <v xml:space="preserve">Libby Creek </v>
          </cell>
          <cell r="C12446" t="str">
            <v>Methow</v>
          </cell>
          <cell r="D12446" t="str">
            <v>no</v>
          </cell>
          <cell r="E12446" t="str">
            <v>no</v>
          </cell>
          <cell r="F12446" t="str">
            <v>no</v>
          </cell>
        </row>
        <row r="12447">
          <cell r="A12447" t="str">
            <v>Smith Canyon Creek 05</v>
          </cell>
          <cell r="B12447" t="str">
            <v xml:space="preserve">Libby Creek </v>
          </cell>
          <cell r="C12447" t="str">
            <v>Methow</v>
          </cell>
          <cell r="D12447" t="str">
            <v>no</v>
          </cell>
          <cell r="E12447" t="str">
            <v>no</v>
          </cell>
          <cell r="F12447" t="str">
            <v>no</v>
          </cell>
        </row>
        <row r="12448">
          <cell r="A12448" t="str">
            <v>South Creek 01</v>
          </cell>
          <cell r="B12448" t="str">
            <v xml:space="preserve">South Creek </v>
          </cell>
          <cell r="C12448" t="str">
            <v>Methow</v>
          </cell>
          <cell r="D12448" t="str">
            <v>yes</v>
          </cell>
          <cell r="E12448" t="str">
            <v>yes</v>
          </cell>
          <cell r="F12448" t="str">
            <v>yes</v>
          </cell>
        </row>
        <row r="12449">
          <cell r="A12449" t="str">
            <v>Spromberg Canyon 01</v>
          </cell>
          <cell r="B12449" t="str">
            <v>Chumstick Creek</v>
          </cell>
          <cell r="C12449" t="str">
            <v>Wenatchee</v>
          </cell>
          <cell r="D12449" t="str">
            <v>no</v>
          </cell>
          <cell r="E12449" t="str">
            <v>yes</v>
          </cell>
          <cell r="F12449" t="str">
            <v>no</v>
          </cell>
        </row>
        <row r="12450">
          <cell r="A12450" t="str">
            <v>Squaw Creek 01</v>
          </cell>
          <cell r="B12450" t="str">
            <v xml:space="preserve">Squaw Creek </v>
          </cell>
          <cell r="C12450" t="str">
            <v>Methow</v>
          </cell>
          <cell r="D12450" t="str">
            <v>yes</v>
          </cell>
          <cell r="E12450" t="str">
            <v>yes</v>
          </cell>
          <cell r="F12450" t="str">
            <v>yes</v>
          </cell>
        </row>
        <row r="12451">
          <cell r="A12451" t="str">
            <v>Squaw Creek 02</v>
          </cell>
          <cell r="B12451" t="str">
            <v xml:space="preserve">Squaw Creek </v>
          </cell>
          <cell r="C12451" t="str">
            <v>Methow</v>
          </cell>
          <cell r="D12451" t="str">
            <v>no</v>
          </cell>
          <cell r="E12451" t="str">
            <v>no</v>
          </cell>
          <cell r="F12451" t="str">
            <v>no</v>
          </cell>
        </row>
        <row r="12452">
          <cell r="A12452" t="str">
            <v>Stormy Creek 01</v>
          </cell>
          <cell r="B12452" t="str">
            <v>Entiat River-Potato Creek</v>
          </cell>
          <cell r="C12452" t="str">
            <v>Entiat</v>
          </cell>
          <cell r="D12452" t="str">
            <v>yes</v>
          </cell>
          <cell r="E12452" t="str">
            <v>yes</v>
          </cell>
          <cell r="F12452" t="str">
            <v>yes</v>
          </cell>
        </row>
        <row r="12453">
          <cell r="A12453" t="str">
            <v>Stormy Creek 02</v>
          </cell>
          <cell r="B12453" t="str">
            <v>Entiat River-Potato Creek</v>
          </cell>
          <cell r="C12453" t="str">
            <v>Entiat</v>
          </cell>
          <cell r="D12453" t="str">
            <v>no</v>
          </cell>
          <cell r="E12453" t="str">
            <v>yes</v>
          </cell>
          <cell r="F12453" t="str">
            <v>yes</v>
          </cell>
        </row>
        <row r="12454">
          <cell r="A12454" t="str">
            <v>Stormy Creek 03</v>
          </cell>
          <cell r="B12454" t="str">
            <v>Entiat River-Potato Creek</v>
          </cell>
          <cell r="C12454" t="str">
            <v>Entiat</v>
          </cell>
          <cell r="D12454" t="str">
            <v>no</v>
          </cell>
          <cell r="E12454" t="str">
            <v>yes</v>
          </cell>
          <cell r="F12454" t="str">
            <v>yes</v>
          </cell>
        </row>
        <row r="12455">
          <cell r="A12455" t="str">
            <v>Sunitsch Canyon 01</v>
          </cell>
          <cell r="B12455" t="str">
            <v>Chumstick Creek</v>
          </cell>
          <cell r="C12455" t="str">
            <v>Wenatchee</v>
          </cell>
          <cell r="D12455" t="str">
            <v>no</v>
          </cell>
          <cell r="E12455" t="str">
            <v>yes</v>
          </cell>
          <cell r="F12455" t="str">
            <v>no</v>
          </cell>
        </row>
        <row r="12456">
          <cell r="A12456" t="str">
            <v>Tamarack Creek 01</v>
          </cell>
          <cell r="B12456" t="str">
            <v xml:space="preserve">Roaring Creek </v>
          </cell>
          <cell r="C12456" t="str">
            <v>Entiat</v>
          </cell>
          <cell r="D12456" t="str">
            <v>no</v>
          </cell>
          <cell r="E12456" t="str">
            <v>yes</v>
          </cell>
          <cell r="F12456" t="str">
            <v>no</v>
          </cell>
        </row>
        <row r="12457">
          <cell r="A12457" t="str">
            <v>Tamarack Creek 02</v>
          </cell>
          <cell r="B12457" t="str">
            <v xml:space="preserve">Roaring Creek </v>
          </cell>
          <cell r="C12457" t="str">
            <v>Entiat</v>
          </cell>
          <cell r="D12457" t="str">
            <v>no</v>
          </cell>
          <cell r="E12457" t="str">
            <v>yes</v>
          </cell>
          <cell r="F12457" t="str">
            <v>no</v>
          </cell>
        </row>
        <row r="12458">
          <cell r="A12458" t="str">
            <v>Tillicum Creek 01</v>
          </cell>
          <cell r="B12458" t="str">
            <v xml:space="preserve">Tillicum Creek </v>
          </cell>
          <cell r="C12458" t="str">
            <v>Entiat</v>
          </cell>
          <cell r="D12458" t="str">
            <v>yes</v>
          </cell>
          <cell r="E12458" t="str">
            <v>yes</v>
          </cell>
          <cell r="F12458" t="str">
            <v>yes</v>
          </cell>
        </row>
        <row r="12459">
          <cell r="A12459" t="str">
            <v>Tillicum Creek 02</v>
          </cell>
          <cell r="B12459" t="str">
            <v xml:space="preserve">Tillicum Creek </v>
          </cell>
          <cell r="C12459" t="str">
            <v>Entiat</v>
          </cell>
          <cell r="D12459" t="str">
            <v>yes</v>
          </cell>
          <cell r="E12459" t="str">
            <v>yes</v>
          </cell>
          <cell r="F12459" t="str">
            <v>yes</v>
          </cell>
        </row>
        <row r="12460">
          <cell r="A12460" t="str">
            <v>Tillicum Creek 03</v>
          </cell>
          <cell r="B12460" t="str">
            <v xml:space="preserve">Tillicum Creek </v>
          </cell>
          <cell r="C12460" t="str">
            <v>Entiat</v>
          </cell>
          <cell r="D12460" t="str">
            <v>no</v>
          </cell>
          <cell r="E12460" t="str">
            <v>yes</v>
          </cell>
          <cell r="F12460" t="str">
            <v>yes</v>
          </cell>
        </row>
        <row r="12461">
          <cell r="A12461" t="str">
            <v>Tillicum Creek 04</v>
          </cell>
          <cell r="B12461" t="str">
            <v xml:space="preserve">Tillicum Creek </v>
          </cell>
          <cell r="C12461" t="str">
            <v>Entiat</v>
          </cell>
          <cell r="D12461" t="str">
            <v>no</v>
          </cell>
          <cell r="E12461" t="str">
            <v>yes</v>
          </cell>
          <cell r="F12461" t="str">
            <v>yes</v>
          </cell>
        </row>
        <row r="12462">
          <cell r="A12462" t="str">
            <v>Tommy Creek 01</v>
          </cell>
          <cell r="B12462" t="str">
            <v>Entiat River-Lake Creek</v>
          </cell>
          <cell r="C12462" t="str">
            <v>Entiat</v>
          </cell>
          <cell r="D12462" t="str">
            <v>no</v>
          </cell>
          <cell r="E12462" t="str">
            <v>yes</v>
          </cell>
          <cell r="F12462" t="str">
            <v>no</v>
          </cell>
        </row>
        <row r="12463">
          <cell r="A12463" t="str">
            <v>Tronsen Creek 01</v>
          </cell>
          <cell r="B12463" t="str">
            <v xml:space="preserve">Upper Peshastin Creek </v>
          </cell>
          <cell r="C12463" t="str">
            <v>Wenatchee</v>
          </cell>
          <cell r="D12463" t="str">
            <v>yes</v>
          </cell>
          <cell r="E12463" t="str">
            <v>yes</v>
          </cell>
          <cell r="F12463" t="str">
            <v>no</v>
          </cell>
        </row>
        <row r="12464">
          <cell r="A12464" t="str">
            <v>Tronsen Creek 02</v>
          </cell>
          <cell r="B12464" t="str">
            <v xml:space="preserve">Upper Peshastin Creek </v>
          </cell>
          <cell r="C12464" t="str">
            <v>Wenatchee</v>
          </cell>
          <cell r="D12464" t="str">
            <v>yes</v>
          </cell>
          <cell r="E12464" t="str">
            <v>yes</v>
          </cell>
          <cell r="F12464" t="str">
            <v>no</v>
          </cell>
        </row>
        <row r="12465">
          <cell r="A12465" t="str">
            <v>Tronsen Creek 03</v>
          </cell>
          <cell r="B12465" t="str">
            <v xml:space="preserve">Upper Peshastin Creek </v>
          </cell>
          <cell r="C12465" t="str">
            <v>Wenatchee</v>
          </cell>
          <cell r="D12465" t="str">
            <v>no</v>
          </cell>
          <cell r="E12465" t="str">
            <v>yes</v>
          </cell>
          <cell r="F12465" t="str">
            <v>no</v>
          </cell>
        </row>
        <row r="12466">
          <cell r="A12466" t="str">
            <v>Trout Creek 01</v>
          </cell>
          <cell r="B12466" t="str">
            <v xml:space="preserve">West Fork Methow River </v>
          </cell>
          <cell r="C12466" t="str">
            <v>Methow</v>
          </cell>
          <cell r="D12466" t="str">
            <v>no</v>
          </cell>
          <cell r="E12466" t="str">
            <v>no</v>
          </cell>
          <cell r="F12466" t="str">
            <v>yes</v>
          </cell>
        </row>
        <row r="12467">
          <cell r="A12467" t="str">
            <v>Trout Creek 02</v>
          </cell>
          <cell r="B12467" t="str">
            <v xml:space="preserve">West Fork Methow River </v>
          </cell>
          <cell r="C12467" t="str">
            <v>Methow</v>
          </cell>
          <cell r="D12467" t="str">
            <v>no</v>
          </cell>
          <cell r="E12467" t="str">
            <v>no</v>
          </cell>
          <cell r="F12467" t="str">
            <v>yes</v>
          </cell>
        </row>
        <row r="12468">
          <cell r="A12468" t="str">
            <v>Trout Creek 03</v>
          </cell>
          <cell r="B12468" t="str">
            <v xml:space="preserve">West Fork Methow River </v>
          </cell>
          <cell r="C12468" t="str">
            <v>Methow</v>
          </cell>
          <cell r="D12468" t="str">
            <v>no</v>
          </cell>
          <cell r="E12468" t="str">
            <v>no</v>
          </cell>
          <cell r="F12468" t="str">
            <v>yes</v>
          </cell>
        </row>
        <row r="12469">
          <cell r="A12469" t="str">
            <v>Trout Creek 04</v>
          </cell>
          <cell r="B12469" t="str">
            <v xml:space="preserve">West Fork Methow River </v>
          </cell>
          <cell r="C12469" t="str">
            <v>Methow</v>
          </cell>
          <cell r="D12469" t="str">
            <v>no</v>
          </cell>
          <cell r="E12469" t="str">
            <v>no</v>
          </cell>
          <cell r="F12469" t="str">
            <v>no</v>
          </cell>
        </row>
        <row r="12470">
          <cell r="A12470" t="str">
            <v>Twentymile Creek 01</v>
          </cell>
          <cell r="B12470" t="str">
            <v xml:space="preserve">Twenty Mile Creek </v>
          </cell>
          <cell r="C12470" t="str">
            <v>Methow</v>
          </cell>
          <cell r="D12470" t="str">
            <v>yes</v>
          </cell>
          <cell r="E12470" t="str">
            <v>yes</v>
          </cell>
          <cell r="F12470" t="str">
            <v>yes</v>
          </cell>
        </row>
        <row r="12471">
          <cell r="A12471" t="str">
            <v>Twisp River Headwaters 01</v>
          </cell>
          <cell r="B12471" t="str">
            <v xml:space="preserve">Twisp River Headwaters </v>
          </cell>
          <cell r="C12471" t="str">
            <v>Methow</v>
          </cell>
          <cell r="D12471" t="str">
            <v>yes</v>
          </cell>
          <cell r="E12471" t="str">
            <v>yes</v>
          </cell>
          <cell r="F12471" t="str">
            <v>yes</v>
          </cell>
        </row>
        <row r="12472">
          <cell r="A12472" t="str">
            <v>Twisp River Headwaters 02</v>
          </cell>
          <cell r="B12472" t="str">
            <v xml:space="preserve">Twisp River Headwaters </v>
          </cell>
          <cell r="C12472" t="str">
            <v>Methow</v>
          </cell>
          <cell r="D12472" t="str">
            <v>yes</v>
          </cell>
          <cell r="E12472" t="str">
            <v>yes</v>
          </cell>
          <cell r="F12472" t="str">
            <v>yes</v>
          </cell>
        </row>
        <row r="12473">
          <cell r="A12473" t="str">
            <v>Twisp River Lower 01</v>
          </cell>
          <cell r="B12473" t="str">
            <v xml:space="preserve">Lower Twisp River </v>
          </cell>
          <cell r="C12473" t="str">
            <v>Methow</v>
          </cell>
          <cell r="D12473" t="str">
            <v>yes</v>
          </cell>
          <cell r="E12473" t="str">
            <v>yes</v>
          </cell>
          <cell r="F12473" t="str">
            <v>yes</v>
          </cell>
        </row>
        <row r="12474">
          <cell r="A12474" t="str">
            <v>Twisp River Lower 02</v>
          </cell>
          <cell r="B12474" t="str">
            <v xml:space="preserve">Lower Twisp River </v>
          </cell>
          <cell r="C12474" t="str">
            <v>Methow</v>
          </cell>
          <cell r="D12474" t="str">
            <v>yes</v>
          </cell>
          <cell r="E12474" t="str">
            <v>yes</v>
          </cell>
          <cell r="F12474" t="str">
            <v>yes</v>
          </cell>
        </row>
        <row r="12475">
          <cell r="A12475" t="str">
            <v>Twisp River Lower 03</v>
          </cell>
          <cell r="B12475" t="str">
            <v xml:space="preserve">Lower Twisp River </v>
          </cell>
          <cell r="C12475" t="str">
            <v>Methow</v>
          </cell>
          <cell r="D12475" t="str">
            <v>yes</v>
          </cell>
          <cell r="E12475" t="str">
            <v>yes</v>
          </cell>
          <cell r="F12475" t="str">
            <v>yes</v>
          </cell>
        </row>
        <row r="12476">
          <cell r="A12476" t="str">
            <v>Twisp River Lower 04</v>
          </cell>
          <cell r="B12476" t="str">
            <v xml:space="preserve">Lower Twisp River </v>
          </cell>
          <cell r="C12476" t="str">
            <v>Methow</v>
          </cell>
          <cell r="D12476" t="str">
            <v>yes</v>
          </cell>
          <cell r="E12476" t="str">
            <v>yes</v>
          </cell>
          <cell r="F12476" t="str">
            <v>yes</v>
          </cell>
        </row>
        <row r="12477">
          <cell r="A12477" t="str">
            <v>Twisp River Lower 05</v>
          </cell>
          <cell r="B12477" t="str">
            <v xml:space="preserve">Lower Twisp River </v>
          </cell>
          <cell r="C12477" t="str">
            <v>Methow</v>
          </cell>
          <cell r="D12477" t="str">
            <v>yes</v>
          </cell>
          <cell r="E12477" t="str">
            <v>yes</v>
          </cell>
          <cell r="F12477" t="str">
            <v>yes</v>
          </cell>
        </row>
        <row r="12478">
          <cell r="A12478" t="str">
            <v>Twisp River Lower 06</v>
          </cell>
          <cell r="B12478" t="str">
            <v xml:space="preserve">Lower Twisp River </v>
          </cell>
          <cell r="C12478" t="str">
            <v>Methow</v>
          </cell>
          <cell r="D12478" t="str">
            <v>yes</v>
          </cell>
          <cell r="E12478" t="str">
            <v>yes</v>
          </cell>
          <cell r="F12478" t="str">
            <v>yes</v>
          </cell>
        </row>
        <row r="12479">
          <cell r="A12479" t="str">
            <v>Twisp River Lower 07</v>
          </cell>
          <cell r="B12479" t="str">
            <v xml:space="preserve">Lower Twisp River </v>
          </cell>
          <cell r="C12479" t="str">
            <v>Methow</v>
          </cell>
          <cell r="D12479" t="str">
            <v>yes</v>
          </cell>
          <cell r="E12479" t="str">
            <v>yes</v>
          </cell>
          <cell r="F12479" t="str">
            <v>yes</v>
          </cell>
        </row>
        <row r="12480">
          <cell r="A12480" t="str">
            <v>Twisp River Lower 08</v>
          </cell>
          <cell r="B12480" t="str">
            <v xml:space="preserve">Lower Twisp River </v>
          </cell>
          <cell r="C12480" t="str">
            <v>Methow</v>
          </cell>
          <cell r="D12480" t="str">
            <v>yes</v>
          </cell>
          <cell r="E12480" t="str">
            <v>yes</v>
          </cell>
          <cell r="F12480" t="str">
            <v>yes</v>
          </cell>
        </row>
        <row r="12481">
          <cell r="A12481" t="str">
            <v>Twisp River Lower 09</v>
          </cell>
          <cell r="B12481" t="str">
            <v xml:space="preserve">Lower Twisp River </v>
          </cell>
          <cell r="C12481" t="str">
            <v>Methow</v>
          </cell>
          <cell r="D12481" t="str">
            <v>yes</v>
          </cell>
          <cell r="E12481" t="str">
            <v>yes</v>
          </cell>
          <cell r="F12481" t="str">
            <v>yes</v>
          </cell>
        </row>
        <row r="12482">
          <cell r="A12482" t="str">
            <v>Twisp River Lower 10</v>
          </cell>
          <cell r="B12482" t="str">
            <v xml:space="preserve">Lower Twisp River </v>
          </cell>
          <cell r="C12482" t="str">
            <v>Methow</v>
          </cell>
          <cell r="D12482" t="str">
            <v>yes</v>
          </cell>
          <cell r="E12482" t="str">
            <v>yes</v>
          </cell>
          <cell r="F12482" t="str">
            <v>yes</v>
          </cell>
        </row>
        <row r="12483">
          <cell r="A12483" t="str">
            <v>Twisp River Lower 11</v>
          </cell>
          <cell r="B12483" t="str">
            <v xml:space="preserve">Lower Twisp River </v>
          </cell>
          <cell r="C12483" t="str">
            <v>Methow</v>
          </cell>
          <cell r="D12483" t="str">
            <v>yes</v>
          </cell>
          <cell r="E12483" t="str">
            <v>yes</v>
          </cell>
          <cell r="F12483" t="str">
            <v>yes</v>
          </cell>
        </row>
        <row r="12484">
          <cell r="A12484" t="str">
            <v>Twisp River Middle 01</v>
          </cell>
          <cell r="B12484" t="str">
            <v xml:space="preserve">Middle Twisp River </v>
          </cell>
          <cell r="C12484" t="str">
            <v>Methow</v>
          </cell>
          <cell r="D12484" t="str">
            <v>yes</v>
          </cell>
          <cell r="E12484" t="str">
            <v>yes</v>
          </cell>
          <cell r="F12484" t="str">
            <v>yes</v>
          </cell>
        </row>
        <row r="12485">
          <cell r="A12485" t="str">
            <v>Twisp River Middle 02</v>
          </cell>
          <cell r="B12485" t="str">
            <v xml:space="preserve">Middle Twisp River </v>
          </cell>
          <cell r="C12485" t="str">
            <v>Methow</v>
          </cell>
          <cell r="D12485" t="str">
            <v>yes</v>
          </cell>
          <cell r="E12485" t="str">
            <v>yes</v>
          </cell>
          <cell r="F12485" t="str">
            <v>yes</v>
          </cell>
        </row>
        <row r="12486">
          <cell r="A12486" t="str">
            <v>Twisp River Middle 03</v>
          </cell>
          <cell r="B12486" t="str">
            <v xml:space="preserve">Middle Twisp River </v>
          </cell>
          <cell r="C12486" t="str">
            <v>Methow</v>
          </cell>
          <cell r="D12486" t="str">
            <v>yes</v>
          </cell>
          <cell r="E12486" t="str">
            <v>yes</v>
          </cell>
          <cell r="F12486" t="str">
            <v>yes</v>
          </cell>
        </row>
        <row r="12487">
          <cell r="A12487" t="str">
            <v>Twisp River Middle 04</v>
          </cell>
          <cell r="B12487" t="str">
            <v xml:space="preserve">War Creek </v>
          </cell>
          <cell r="C12487" t="str">
            <v>Methow</v>
          </cell>
          <cell r="D12487" t="str">
            <v>yes</v>
          </cell>
          <cell r="E12487" t="str">
            <v>yes</v>
          </cell>
          <cell r="F12487" t="str">
            <v>yes</v>
          </cell>
        </row>
        <row r="12488">
          <cell r="A12488" t="str">
            <v>Twisp River Middle 05</v>
          </cell>
          <cell r="B12488" t="str">
            <v xml:space="preserve">War Creek </v>
          </cell>
          <cell r="C12488" t="str">
            <v>Methow</v>
          </cell>
          <cell r="D12488" t="str">
            <v>yes</v>
          </cell>
          <cell r="E12488" t="str">
            <v>yes</v>
          </cell>
          <cell r="F12488" t="str">
            <v>yes</v>
          </cell>
        </row>
        <row r="12489">
          <cell r="A12489" t="str">
            <v>Twisp River Middle 06</v>
          </cell>
          <cell r="B12489" t="str">
            <v xml:space="preserve">Middle Twisp River </v>
          </cell>
          <cell r="C12489" t="str">
            <v>Methow</v>
          </cell>
          <cell r="D12489" t="str">
            <v>yes</v>
          </cell>
          <cell r="E12489" t="str">
            <v>yes</v>
          </cell>
          <cell r="F12489" t="str">
            <v>yes</v>
          </cell>
        </row>
        <row r="12490">
          <cell r="A12490" t="str">
            <v>Twisp River Middle 07</v>
          </cell>
          <cell r="B12490" t="str">
            <v xml:space="preserve">Middle Twisp River </v>
          </cell>
          <cell r="C12490" t="str">
            <v>Methow</v>
          </cell>
          <cell r="D12490" t="str">
            <v>yes</v>
          </cell>
          <cell r="E12490" t="str">
            <v>yes</v>
          </cell>
          <cell r="F12490" t="str">
            <v>yes</v>
          </cell>
        </row>
        <row r="12491">
          <cell r="A12491" t="str">
            <v>Twisp River Middle 08</v>
          </cell>
          <cell r="B12491" t="str">
            <v xml:space="preserve">Upper Twisp River </v>
          </cell>
          <cell r="C12491" t="str">
            <v>Methow</v>
          </cell>
          <cell r="D12491" t="str">
            <v>yes</v>
          </cell>
          <cell r="E12491" t="str">
            <v>yes</v>
          </cell>
          <cell r="F12491" t="str">
            <v>yes</v>
          </cell>
        </row>
        <row r="12492">
          <cell r="A12492" t="str">
            <v>Twisp River Upper 01</v>
          </cell>
          <cell r="B12492" t="str">
            <v xml:space="preserve">Upper Twisp River </v>
          </cell>
          <cell r="C12492" t="str">
            <v>Methow</v>
          </cell>
          <cell r="D12492" t="str">
            <v>yes</v>
          </cell>
          <cell r="E12492" t="str">
            <v>yes</v>
          </cell>
          <cell r="F12492" t="str">
            <v>yes</v>
          </cell>
        </row>
        <row r="12493">
          <cell r="A12493" t="str">
            <v>Twisp River Upper 02</v>
          </cell>
          <cell r="B12493" t="str">
            <v xml:space="preserve">Upper Twisp River </v>
          </cell>
          <cell r="C12493" t="str">
            <v>Methow</v>
          </cell>
          <cell r="D12493" t="str">
            <v>yes</v>
          </cell>
          <cell r="E12493" t="str">
            <v>yes</v>
          </cell>
          <cell r="F12493" t="str">
            <v>yes</v>
          </cell>
        </row>
        <row r="12494">
          <cell r="A12494" t="str">
            <v>Twisp River Upper 03</v>
          </cell>
          <cell r="B12494" t="str">
            <v xml:space="preserve">Upper Twisp River </v>
          </cell>
          <cell r="C12494" t="str">
            <v>Methow</v>
          </cell>
          <cell r="D12494" t="str">
            <v>yes</v>
          </cell>
          <cell r="E12494" t="str">
            <v>yes</v>
          </cell>
          <cell r="F12494" t="str">
            <v>yes</v>
          </cell>
        </row>
        <row r="12495">
          <cell r="A12495" t="str">
            <v>Twisp River Upper 04</v>
          </cell>
          <cell r="B12495" t="str">
            <v xml:space="preserve">Twisp River Headwaters </v>
          </cell>
          <cell r="C12495" t="str">
            <v>Methow</v>
          </cell>
          <cell r="D12495" t="str">
            <v>yes</v>
          </cell>
          <cell r="E12495" t="str">
            <v>yes</v>
          </cell>
          <cell r="F12495" t="str">
            <v>yes</v>
          </cell>
        </row>
        <row r="12496">
          <cell r="A12496" t="str">
            <v>Tyee Creek 01</v>
          </cell>
          <cell r="B12496" t="str">
            <v>Entiat River-Potato Creek</v>
          </cell>
          <cell r="C12496" t="str">
            <v>Entiat</v>
          </cell>
          <cell r="D12496" t="str">
            <v>no</v>
          </cell>
          <cell r="E12496" t="str">
            <v>yes</v>
          </cell>
          <cell r="F12496" t="str">
            <v>no</v>
          </cell>
        </row>
        <row r="12497">
          <cell r="A12497" t="str">
            <v>War Creek 01</v>
          </cell>
          <cell r="B12497" t="str">
            <v xml:space="preserve">War Creek </v>
          </cell>
          <cell r="C12497" t="str">
            <v>Methow</v>
          </cell>
          <cell r="D12497" t="str">
            <v>yes</v>
          </cell>
          <cell r="E12497" t="str">
            <v>yes</v>
          </cell>
          <cell r="F12497" t="str">
            <v>yes</v>
          </cell>
        </row>
        <row r="12498">
          <cell r="A12498" t="str">
            <v>War Creek 02</v>
          </cell>
          <cell r="B12498" t="str">
            <v xml:space="preserve">War Creek </v>
          </cell>
          <cell r="C12498" t="str">
            <v>Methow</v>
          </cell>
          <cell r="D12498" t="str">
            <v>yes</v>
          </cell>
          <cell r="E12498" t="str">
            <v>yes</v>
          </cell>
          <cell r="F12498" t="str">
            <v>yes</v>
          </cell>
        </row>
        <row r="12499">
          <cell r="A12499" t="str">
            <v>Wenatchee River Beaver 01</v>
          </cell>
          <cell r="B12499" t="str">
            <v>Wenatchee River-Beaver Creek</v>
          </cell>
          <cell r="C12499" t="str">
            <v>Wenatchee</v>
          </cell>
          <cell r="D12499" t="str">
            <v>yes</v>
          </cell>
          <cell r="E12499" t="str">
            <v>yes</v>
          </cell>
          <cell r="F12499" t="str">
            <v>yes</v>
          </cell>
        </row>
        <row r="12500">
          <cell r="A12500" t="str">
            <v>Wenatchee River Beaver 02</v>
          </cell>
          <cell r="B12500" t="str">
            <v>Wenatchee River-Beaver Creek</v>
          </cell>
          <cell r="C12500" t="str">
            <v>Wenatchee</v>
          </cell>
          <cell r="D12500" t="str">
            <v>yes</v>
          </cell>
          <cell r="E12500" t="str">
            <v>yes</v>
          </cell>
          <cell r="F12500" t="str">
            <v>yes</v>
          </cell>
        </row>
        <row r="12501">
          <cell r="A12501" t="str">
            <v>Wenatchee River Beaver 03</v>
          </cell>
          <cell r="B12501" t="str">
            <v>Wenatchee River-Beaver Creek</v>
          </cell>
          <cell r="C12501" t="str">
            <v>Wenatchee</v>
          </cell>
          <cell r="D12501" t="str">
            <v>yes</v>
          </cell>
          <cell r="E12501" t="str">
            <v>yes</v>
          </cell>
          <cell r="F12501" t="str">
            <v>yes</v>
          </cell>
        </row>
        <row r="12502">
          <cell r="A12502" t="str">
            <v>Wenatchee River Beaver 04</v>
          </cell>
          <cell r="B12502" t="str">
            <v>Wenatchee River-Beaver Creek</v>
          </cell>
          <cell r="C12502" t="str">
            <v>Wenatchee</v>
          </cell>
          <cell r="D12502" t="str">
            <v>yes</v>
          </cell>
          <cell r="E12502" t="str">
            <v>yes</v>
          </cell>
          <cell r="F12502" t="str">
            <v>yes</v>
          </cell>
        </row>
        <row r="12503">
          <cell r="A12503" t="str">
            <v>Wenatchee River Beaver 05</v>
          </cell>
          <cell r="B12503" t="str">
            <v>Wenatchee River-Beaver Creek</v>
          </cell>
          <cell r="C12503" t="str">
            <v>Wenatchee</v>
          </cell>
          <cell r="D12503" t="str">
            <v>yes</v>
          </cell>
          <cell r="E12503" t="str">
            <v>yes</v>
          </cell>
          <cell r="F12503" t="str">
            <v>yes</v>
          </cell>
        </row>
        <row r="12504">
          <cell r="A12504" t="str">
            <v>Wenatchee River Beaver 06</v>
          </cell>
          <cell r="B12504" t="str">
            <v>Wenatchee River-Beaver Creek</v>
          </cell>
          <cell r="C12504" t="str">
            <v>Wenatchee</v>
          </cell>
          <cell r="D12504" t="str">
            <v>yes</v>
          </cell>
          <cell r="E12504" t="str">
            <v>yes</v>
          </cell>
          <cell r="F12504" t="str">
            <v>yes</v>
          </cell>
        </row>
        <row r="12505">
          <cell r="A12505" t="str">
            <v>Wenatchee River Beaver 07</v>
          </cell>
          <cell r="B12505" t="str">
            <v>Wenatchee River-Beaver Creek</v>
          </cell>
          <cell r="C12505" t="str">
            <v>Wenatchee</v>
          </cell>
          <cell r="D12505" t="str">
            <v>yes</v>
          </cell>
          <cell r="E12505" t="str">
            <v>yes</v>
          </cell>
          <cell r="F12505" t="str">
            <v>yes</v>
          </cell>
        </row>
        <row r="12506">
          <cell r="A12506" t="str">
            <v>Wenatchee River Beaver 08</v>
          </cell>
          <cell r="B12506" t="str">
            <v>Wenatchee River-Beaver Creek</v>
          </cell>
          <cell r="C12506" t="str">
            <v>Wenatchee</v>
          </cell>
          <cell r="D12506" t="str">
            <v>yes</v>
          </cell>
          <cell r="E12506" t="str">
            <v>yes</v>
          </cell>
          <cell r="F12506" t="str">
            <v>yes</v>
          </cell>
        </row>
        <row r="12507">
          <cell r="A12507" t="str">
            <v>Wenatchee River Beaver 09</v>
          </cell>
          <cell r="B12507" t="str">
            <v>Wenatchee River-Beaver Creek</v>
          </cell>
          <cell r="C12507" t="str">
            <v>Wenatchee</v>
          </cell>
          <cell r="D12507" t="str">
            <v>yes</v>
          </cell>
          <cell r="E12507" t="str">
            <v>yes</v>
          </cell>
          <cell r="F12507" t="str">
            <v>yes</v>
          </cell>
        </row>
        <row r="12508">
          <cell r="A12508" t="str">
            <v>Wenatchee River Beaver 10</v>
          </cell>
          <cell r="B12508" t="str">
            <v>Wenatchee River-Beaver Creek</v>
          </cell>
          <cell r="C12508" t="str">
            <v>Wenatchee</v>
          </cell>
          <cell r="D12508" t="str">
            <v>yes</v>
          </cell>
          <cell r="E12508" t="str">
            <v>yes</v>
          </cell>
          <cell r="F12508" t="str">
            <v>yes</v>
          </cell>
        </row>
        <row r="12509">
          <cell r="A12509" t="str">
            <v>Wenatchee River Beaver 11</v>
          </cell>
          <cell r="B12509" t="str">
            <v>Wenatchee River-Beaver Creek</v>
          </cell>
          <cell r="C12509" t="str">
            <v>Wenatchee</v>
          </cell>
          <cell r="D12509" t="str">
            <v>yes</v>
          </cell>
          <cell r="E12509" t="str">
            <v>yes</v>
          </cell>
          <cell r="F12509" t="str">
            <v>yes</v>
          </cell>
        </row>
        <row r="12510">
          <cell r="A12510" t="str">
            <v>Wenatchee River Beaver 12</v>
          </cell>
          <cell r="B12510" t="str">
            <v>Wenatchee River-Beaver Creek</v>
          </cell>
          <cell r="C12510" t="str">
            <v>Wenatchee</v>
          </cell>
          <cell r="D12510" t="str">
            <v>yes</v>
          </cell>
          <cell r="E12510" t="str">
            <v>yes</v>
          </cell>
          <cell r="F12510" t="str">
            <v>yes</v>
          </cell>
        </row>
        <row r="12511">
          <cell r="A12511" t="str">
            <v>Wenatchee River Beaver 13</v>
          </cell>
          <cell r="B12511" t="str">
            <v>Wenatchee River-Beaver Creek</v>
          </cell>
          <cell r="C12511" t="str">
            <v>Wenatchee</v>
          </cell>
          <cell r="D12511" t="str">
            <v>yes</v>
          </cell>
          <cell r="E12511" t="str">
            <v>yes</v>
          </cell>
          <cell r="F12511" t="str">
            <v>yes</v>
          </cell>
        </row>
        <row r="12512">
          <cell r="A12512" t="str">
            <v>Wenatchee River Derby 01</v>
          </cell>
          <cell r="B12512" t="str">
            <v>Wenatchee River-Derby Canyon</v>
          </cell>
          <cell r="C12512" t="str">
            <v>Wenatchee</v>
          </cell>
          <cell r="D12512" t="str">
            <v>yes</v>
          </cell>
          <cell r="E12512" t="str">
            <v>yes</v>
          </cell>
          <cell r="F12512" t="str">
            <v>yes</v>
          </cell>
        </row>
        <row r="12513">
          <cell r="A12513" t="str">
            <v>Wenatchee River Derby 02</v>
          </cell>
          <cell r="B12513" t="str">
            <v>Wenatchee River-Derby Canyon</v>
          </cell>
          <cell r="C12513" t="str">
            <v>Wenatchee</v>
          </cell>
          <cell r="D12513" t="str">
            <v>yes</v>
          </cell>
          <cell r="E12513" t="str">
            <v>yes</v>
          </cell>
          <cell r="F12513" t="str">
            <v>yes</v>
          </cell>
        </row>
        <row r="12514">
          <cell r="A12514" t="str">
            <v>Wenatchee River Derby 03</v>
          </cell>
          <cell r="B12514" t="str">
            <v>Wenatchee River-Derby Canyon</v>
          </cell>
          <cell r="C12514" t="str">
            <v>Wenatchee</v>
          </cell>
          <cell r="D12514" t="str">
            <v>yes</v>
          </cell>
          <cell r="E12514" t="str">
            <v>yes</v>
          </cell>
          <cell r="F12514" t="str">
            <v>yes</v>
          </cell>
        </row>
        <row r="12515">
          <cell r="A12515" t="str">
            <v>Wenatchee River Derby 04</v>
          </cell>
          <cell r="B12515" t="str">
            <v>Wenatchee River-Derby Canyon</v>
          </cell>
          <cell r="C12515" t="str">
            <v>Wenatchee</v>
          </cell>
          <cell r="D12515" t="str">
            <v>yes</v>
          </cell>
          <cell r="E12515" t="str">
            <v>yes</v>
          </cell>
          <cell r="F12515" t="str">
            <v>yes</v>
          </cell>
        </row>
        <row r="12516">
          <cell r="A12516" t="str">
            <v>Wenatchee River Derby 05</v>
          </cell>
          <cell r="B12516" t="str">
            <v>Wenatchee River-Derby Canyon</v>
          </cell>
          <cell r="C12516" t="str">
            <v>Wenatchee</v>
          </cell>
          <cell r="D12516" t="str">
            <v>yes</v>
          </cell>
          <cell r="E12516" t="str">
            <v>yes</v>
          </cell>
          <cell r="F12516" t="str">
            <v>yes</v>
          </cell>
        </row>
        <row r="12517">
          <cell r="A12517" t="str">
            <v>Wenatchee River Derby 06</v>
          </cell>
          <cell r="B12517" t="str">
            <v>Wenatchee River-Tumwater Canyon</v>
          </cell>
          <cell r="C12517" t="str">
            <v>Wenatchee</v>
          </cell>
          <cell r="D12517" t="str">
            <v>yes</v>
          </cell>
          <cell r="E12517" t="str">
            <v>yes</v>
          </cell>
          <cell r="F12517" t="str">
            <v>yes</v>
          </cell>
        </row>
        <row r="12518">
          <cell r="A12518" t="str">
            <v>Wenatchee River Nahahum 01</v>
          </cell>
          <cell r="B12518" t="str">
            <v xml:space="preserve">Wenatchee River-Nahahum Canyon </v>
          </cell>
          <cell r="C12518" t="str">
            <v>Wenatchee</v>
          </cell>
          <cell r="D12518" t="str">
            <v>yes</v>
          </cell>
          <cell r="E12518" t="str">
            <v>yes</v>
          </cell>
          <cell r="F12518" t="str">
            <v>yes</v>
          </cell>
        </row>
        <row r="12519">
          <cell r="A12519" t="str">
            <v>Wenatchee River Nahahum 02</v>
          </cell>
          <cell r="B12519" t="str">
            <v xml:space="preserve">Wenatchee River-Nahahum Canyon </v>
          </cell>
          <cell r="C12519" t="str">
            <v>Wenatchee</v>
          </cell>
          <cell r="D12519" t="str">
            <v>yes</v>
          </cell>
          <cell r="E12519" t="str">
            <v>yes</v>
          </cell>
          <cell r="F12519" t="str">
            <v>yes</v>
          </cell>
        </row>
        <row r="12520">
          <cell r="A12520" t="str">
            <v>Wenatchee River Nahahum 03</v>
          </cell>
          <cell r="B12520" t="str">
            <v xml:space="preserve">Wenatchee River-Nahahum Canyon </v>
          </cell>
          <cell r="C12520" t="str">
            <v>Wenatchee</v>
          </cell>
          <cell r="D12520" t="str">
            <v>yes</v>
          </cell>
          <cell r="E12520" t="str">
            <v>yes</v>
          </cell>
          <cell r="F12520" t="str">
            <v>yes</v>
          </cell>
        </row>
        <row r="12521">
          <cell r="A12521" t="str">
            <v>Wenatchee River Nahahum 04</v>
          </cell>
          <cell r="B12521" t="str">
            <v xml:space="preserve">Wenatchee River-Nahahum Canyon </v>
          </cell>
          <cell r="C12521" t="str">
            <v>Wenatchee</v>
          </cell>
          <cell r="D12521" t="str">
            <v>yes</v>
          </cell>
          <cell r="E12521" t="str">
            <v>yes</v>
          </cell>
          <cell r="F12521" t="str">
            <v>yes</v>
          </cell>
        </row>
        <row r="12522">
          <cell r="A12522" t="str">
            <v>Wenatchee River Nahahum 05</v>
          </cell>
          <cell r="B12522" t="str">
            <v xml:space="preserve">Wenatchee River-Nahahum Canyon </v>
          </cell>
          <cell r="C12522" t="str">
            <v>Wenatchee</v>
          </cell>
          <cell r="D12522" t="str">
            <v>yes</v>
          </cell>
          <cell r="E12522" t="str">
            <v>yes</v>
          </cell>
          <cell r="F12522" t="str">
            <v>yes</v>
          </cell>
        </row>
        <row r="12523">
          <cell r="A12523" t="str">
            <v>Wenatchee River Nahahum 06</v>
          </cell>
          <cell r="B12523" t="str">
            <v xml:space="preserve">Wenatchee River-Nahahum Canyon </v>
          </cell>
          <cell r="C12523" t="str">
            <v>Wenatchee</v>
          </cell>
          <cell r="D12523" t="str">
            <v>yes</v>
          </cell>
          <cell r="E12523" t="str">
            <v>yes</v>
          </cell>
          <cell r="F12523" t="str">
            <v>yes</v>
          </cell>
        </row>
        <row r="12524">
          <cell r="A12524" t="str">
            <v>Wenatchee River Nahahum 07</v>
          </cell>
          <cell r="B12524" t="str">
            <v>Wenatchee River-Ollala Canyon</v>
          </cell>
          <cell r="C12524" t="str">
            <v>Wenatchee</v>
          </cell>
          <cell r="D12524" t="str">
            <v>yes</v>
          </cell>
          <cell r="E12524" t="str">
            <v>yes</v>
          </cell>
          <cell r="F12524" t="str">
            <v>yes</v>
          </cell>
        </row>
        <row r="12525">
          <cell r="A12525" t="str">
            <v>Wenatchee River Ollala 01</v>
          </cell>
          <cell r="B12525" t="str">
            <v>Wenatchee River-Ollala Canyon</v>
          </cell>
          <cell r="C12525" t="str">
            <v>Wenatchee</v>
          </cell>
          <cell r="D12525" t="str">
            <v>yes</v>
          </cell>
          <cell r="E12525" t="str">
            <v>yes</v>
          </cell>
          <cell r="F12525" t="str">
            <v>yes</v>
          </cell>
        </row>
        <row r="12526">
          <cell r="A12526" t="str">
            <v>Wenatchee River Ollala 02</v>
          </cell>
          <cell r="B12526" t="str">
            <v>Wenatchee River-Ollala Canyon</v>
          </cell>
          <cell r="C12526" t="str">
            <v>Wenatchee</v>
          </cell>
          <cell r="D12526" t="str">
            <v>yes</v>
          </cell>
          <cell r="E12526" t="str">
            <v>yes</v>
          </cell>
          <cell r="F12526" t="str">
            <v>yes</v>
          </cell>
        </row>
        <row r="12527">
          <cell r="A12527" t="str">
            <v>Wenatchee River Ollala 03</v>
          </cell>
          <cell r="B12527" t="str">
            <v>Wenatchee River-Ollala Canyon</v>
          </cell>
          <cell r="C12527" t="str">
            <v>Wenatchee</v>
          </cell>
          <cell r="D12527" t="str">
            <v>yes</v>
          </cell>
          <cell r="E12527" t="str">
            <v>yes</v>
          </cell>
          <cell r="F12527" t="str">
            <v>yes</v>
          </cell>
        </row>
        <row r="12528">
          <cell r="A12528" t="str">
            <v>Wenatchee River Tumwater 01</v>
          </cell>
          <cell r="B12528" t="str">
            <v>Wenatchee River-Tumwater Canyon</v>
          </cell>
          <cell r="C12528" t="str">
            <v>Wenatchee</v>
          </cell>
          <cell r="D12528" t="str">
            <v>yes</v>
          </cell>
          <cell r="E12528" t="str">
            <v>yes</v>
          </cell>
          <cell r="F12528" t="str">
            <v>yes</v>
          </cell>
        </row>
        <row r="12529">
          <cell r="A12529" t="str">
            <v>Wenatchee River Tumwater 02</v>
          </cell>
          <cell r="B12529" t="str">
            <v>Wenatchee River-Tumwater Canyon</v>
          </cell>
          <cell r="C12529" t="str">
            <v>Wenatchee</v>
          </cell>
          <cell r="D12529" t="str">
            <v>yes</v>
          </cell>
          <cell r="E12529" t="str">
            <v>yes</v>
          </cell>
          <cell r="F12529" t="str">
            <v>yes</v>
          </cell>
        </row>
        <row r="12530">
          <cell r="A12530" t="str">
            <v>Wenatchee River Tumwater 03</v>
          </cell>
          <cell r="B12530" t="str">
            <v>Wenatchee River-Tumwater Canyon</v>
          </cell>
          <cell r="C12530" t="str">
            <v>Wenatchee</v>
          </cell>
          <cell r="D12530" t="str">
            <v>yes</v>
          </cell>
          <cell r="E12530" t="str">
            <v>yes</v>
          </cell>
          <cell r="F12530" t="str">
            <v>yes</v>
          </cell>
        </row>
        <row r="12531">
          <cell r="A12531" t="str">
            <v>Wenatchee River Tumwater 04</v>
          </cell>
          <cell r="B12531" t="str">
            <v>Wenatchee River-Tumwater Canyon</v>
          </cell>
          <cell r="C12531" t="str">
            <v>Wenatchee</v>
          </cell>
          <cell r="D12531" t="str">
            <v>yes</v>
          </cell>
          <cell r="E12531" t="str">
            <v>yes</v>
          </cell>
          <cell r="F12531" t="str">
            <v>yes</v>
          </cell>
        </row>
        <row r="12532">
          <cell r="A12532" t="str">
            <v>Wenatchee River Tumwater 05</v>
          </cell>
          <cell r="B12532" t="str">
            <v>Wenatchee River-Tumwater Canyon</v>
          </cell>
          <cell r="C12532" t="str">
            <v>Wenatchee</v>
          </cell>
          <cell r="D12532" t="str">
            <v>yes</v>
          </cell>
          <cell r="E12532" t="str">
            <v>yes</v>
          </cell>
          <cell r="F12532" t="str">
            <v>yes</v>
          </cell>
        </row>
        <row r="12533">
          <cell r="A12533" t="str">
            <v>Wenatchee River Tumwater 06</v>
          </cell>
          <cell r="B12533" t="str">
            <v>Wenatchee River-Tumwater Canyon</v>
          </cell>
          <cell r="C12533" t="str">
            <v>Wenatchee</v>
          </cell>
          <cell r="D12533" t="str">
            <v>yes</v>
          </cell>
          <cell r="E12533" t="str">
            <v>yes</v>
          </cell>
          <cell r="F12533" t="str">
            <v>yes</v>
          </cell>
        </row>
        <row r="12534">
          <cell r="A12534" t="str">
            <v>Wenatchee River Tumwater 07</v>
          </cell>
          <cell r="B12534" t="str">
            <v>Wenatchee River-Tumwater Canyon</v>
          </cell>
          <cell r="C12534" t="str">
            <v>Wenatchee</v>
          </cell>
          <cell r="D12534" t="str">
            <v>yes</v>
          </cell>
          <cell r="E12534" t="str">
            <v>yes</v>
          </cell>
          <cell r="F12534" t="str">
            <v>yes</v>
          </cell>
        </row>
        <row r="12535">
          <cell r="A12535" t="str">
            <v>Wenatchee River Tumwater 08</v>
          </cell>
          <cell r="B12535" t="str">
            <v>Wenatchee River-Tumwater Canyon</v>
          </cell>
          <cell r="C12535" t="str">
            <v>Wenatchee</v>
          </cell>
          <cell r="D12535" t="str">
            <v>yes</v>
          </cell>
          <cell r="E12535" t="str">
            <v>yes</v>
          </cell>
          <cell r="F12535" t="str">
            <v>yes</v>
          </cell>
        </row>
        <row r="12536">
          <cell r="A12536" t="str">
            <v>Whistling Creek 01</v>
          </cell>
          <cell r="B12536" t="str">
            <v xml:space="preserve">Upper Twisp River </v>
          </cell>
          <cell r="C12536" t="str">
            <v>Methow</v>
          </cell>
          <cell r="D12536" t="str">
            <v>no</v>
          </cell>
          <cell r="E12536" t="str">
            <v>no</v>
          </cell>
          <cell r="F12536" t="str">
            <v>no</v>
          </cell>
        </row>
        <row r="12537">
          <cell r="A12537" t="str">
            <v>White River Lower 01</v>
          </cell>
          <cell r="B12537" t="str">
            <v xml:space="preserve">Lower White River </v>
          </cell>
          <cell r="C12537" t="str">
            <v>Wenatchee</v>
          </cell>
          <cell r="D12537" t="str">
            <v>yes</v>
          </cell>
          <cell r="E12537" t="str">
            <v>yes</v>
          </cell>
          <cell r="F12537" t="str">
            <v>yes</v>
          </cell>
        </row>
        <row r="12538">
          <cell r="A12538" t="str">
            <v>White River Lower 02</v>
          </cell>
          <cell r="B12538" t="str">
            <v xml:space="preserve">Lower White River </v>
          </cell>
          <cell r="C12538" t="str">
            <v>Wenatchee</v>
          </cell>
          <cell r="D12538" t="str">
            <v>yes</v>
          </cell>
          <cell r="E12538" t="str">
            <v>yes</v>
          </cell>
          <cell r="F12538" t="str">
            <v>yes</v>
          </cell>
        </row>
        <row r="12539">
          <cell r="A12539" t="str">
            <v>White River Lower 03</v>
          </cell>
          <cell r="B12539" t="str">
            <v xml:space="preserve">Lower White River </v>
          </cell>
          <cell r="C12539" t="str">
            <v>Wenatchee</v>
          </cell>
          <cell r="D12539" t="str">
            <v>yes</v>
          </cell>
          <cell r="E12539" t="str">
            <v>yes</v>
          </cell>
          <cell r="F12539" t="str">
            <v>yes</v>
          </cell>
        </row>
        <row r="12540">
          <cell r="A12540" t="str">
            <v>White River Lower 04</v>
          </cell>
          <cell r="B12540" t="str">
            <v xml:space="preserve">Lower White River </v>
          </cell>
          <cell r="C12540" t="str">
            <v>Wenatchee</v>
          </cell>
          <cell r="D12540" t="str">
            <v>yes</v>
          </cell>
          <cell r="E12540" t="str">
            <v>yes</v>
          </cell>
          <cell r="F12540" t="str">
            <v>yes</v>
          </cell>
        </row>
        <row r="12541">
          <cell r="A12541" t="str">
            <v>White River Lower 05</v>
          </cell>
          <cell r="B12541" t="str">
            <v xml:space="preserve">Lower White River </v>
          </cell>
          <cell r="C12541" t="str">
            <v>Wenatchee</v>
          </cell>
          <cell r="D12541" t="str">
            <v>yes</v>
          </cell>
          <cell r="E12541" t="str">
            <v>yes</v>
          </cell>
          <cell r="F12541" t="str">
            <v>yes</v>
          </cell>
        </row>
        <row r="12542">
          <cell r="A12542" t="str">
            <v>White River Lower 06</v>
          </cell>
          <cell r="B12542" t="str">
            <v xml:space="preserve">Lower White River </v>
          </cell>
          <cell r="C12542" t="str">
            <v>Wenatchee</v>
          </cell>
          <cell r="D12542" t="str">
            <v>yes</v>
          </cell>
          <cell r="E12542" t="str">
            <v>yes</v>
          </cell>
          <cell r="F12542" t="str">
            <v>yes</v>
          </cell>
        </row>
        <row r="12543">
          <cell r="A12543" t="str">
            <v>White River Lower 07</v>
          </cell>
          <cell r="B12543" t="str">
            <v xml:space="preserve">Lower White River </v>
          </cell>
          <cell r="C12543" t="str">
            <v>Wenatchee</v>
          </cell>
          <cell r="D12543" t="str">
            <v>yes</v>
          </cell>
          <cell r="E12543" t="str">
            <v>yes</v>
          </cell>
          <cell r="F12543" t="str">
            <v>yes</v>
          </cell>
        </row>
        <row r="12544">
          <cell r="A12544" t="str">
            <v>White River Lower 08</v>
          </cell>
          <cell r="B12544" t="str">
            <v xml:space="preserve">Lower White River </v>
          </cell>
          <cell r="C12544" t="str">
            <v>Wenatchee</v>
          </cell>
          <cell r="D12544" t="str">
            <v>yes</v>
          </cell>
          <cell r="E12544" t="str">
            <v>yes</v>
          </cell>
          <cell r="F12544" t="str">
            <v>yes</v>
          </cell>
        </row>
        <row r="12545">
          <cell r="A12545" t="str">
            <v>White River Lower 09</v>
          </cell>
          <cell r="B12545" t="str">
            <v xml:space="preserve">Lower White River </v>
          </cell>
          <cell r="C12545" t="str">
            <v>Wenatchee</v>
          </cell>
          <cell r="D12545" t="str">
            <v>yes</v>
          </cell>
          <cell r="E12545" t="str">
            <v>yes</v>
          </cell>
          <cell r="F12545" t="str">
            <v>yes</v>
          </cell>
        </row>
        <row r="12546">
          <cell r="A12546" t="str">
            <v>White River Upper 01</v>
          </cell>
          <cell r="B12546" t="str">
            <v xml:space="preserve">Upper White River </v>
          </cell>
          <cell r="C12546" t="str">
            <v>Wenatchee</v>
          </cell>
          <cell r="D12546" t="str">
            <v>yes</v>
          </cell>
          <cell r="E12546" t="str">
            <v>yes</v>
          </cell>
          <cell r="F12546" t="str">
            <v>yes</v>
          </cell>
        </row>
        <row r="12547">
          <cell r="A12547" t="str">
            <v>Whitepine Creek 01</v>
          </cell>
          <cell r="B12547" t="str">
            <v xml:space="preserve">Whitepine Creek </v>
          </cell>
          <cell r="C12547" t="str">
            <v>Wenatchee</v>
          </cell>
          <cell r="D12547" t="str">
            <v>yes</v>
          </cell>
          <cell r="E12547" t="str">
            <v>yes</v>
          </cell>
          <cell r="F12547" t="str">
            <v>yes</v>
          </cell>
        </row>
        <row r="12548">
          <cell r="A12548" t="str">
            <v>Williams Creek 01</v>
          </cell>
          <cell r="B12548" t="str">
            <v xml:space="preserve">Upper Twisp River </v>
          </cell>
          <cell r="C12548" t="str">
            <v>Methow</v>
          </cell>
          <cell r="D12548" t="str">
            <v>no</v>
          </cell>
          <cell r="E12548" t="str">
            <v>yes</v>
          </cell>
          <cell r="F12548" t="str">
            <v>no</v>
          </cell>
        </row>
        <row r="12549">
          <cell r="A12549" t="str">
            <v>Wolf Creek 01</v>
          </cell>
          <cell r="B12549" t="str">
            <v xml:space="preserve">Wolf Creek </v>
          </cell>
          <cell r="C12549" t="str">
            <v>Methow</v>
          </cell>
          <cell r="D12549" t="str">
            <v>yes</v>
          </cell>
          <cell r="E12549" t="str">
            <v>yes</v>
          </cell>
          <cell r="F12549" t="str">
            <v>yes</v>
          </cell>
        </row>
        <row r="12550">
          <cell r="A12550" t="str">
            <v>Wolf Creek 02</v>
          </cell>
          <cell r="B12550" t="str">
            <v xml:space="preserve">Wolf Creek </v>
          </cell>
          <cell r="C12550" t="str">
            <v>Methow</v>
          </cell>
          <cell r="D12550" t="str">
            <v>yes</v>
          </cell>
          <cell r="E12550" t="str">
            <v>yes</v>
          </cell>
          <cell r="F12550" t="str">
            <v>yes</v>
          </cell>
        </row>
        <row r="12551">
          <cell r="A12551" t="str">
            <v>Wolf Creek 03</v>
          </cell>
          <cell r="B12551" t="str">
            <v xml:space="preserve">Wolf Creek </v>
          </cell>
          <cell r="C12551" t="str">
            <v>Methow</v>
          </cell>
          <cell r="D12551" t="str">
            <v>yes</v>
          </cell>
          <cell r="E12551" t="str">
            <v>yes</v>
          </cell>
          <cell r="F12551" t="str">
            <v>yes</v>
          </cell>
        </row>
        <row r="12552">
          <cell r="A12552" t="str">
            <v>Wolf Creek 04</v>
          </cell>
          <cell r="B12552" t="str">
            <v xml:space="preserve">Wolf Creek </v>
          </cell>
          <cell r="C12552" t="str">
            <v>Methow</v>
          </cell>
          <cell r="D12552" t="str">
            <v>yes</v>
          </cell>
          <cell r="E12552" t="str">
            <v>yes</v>
          </cell>
          <cell r="F12552" t="str">
            <v>yes</v>
          </cell>
        </row>
        <row r="12553">
          <cell r="A12553" t="str">
            <v>Wolf Creek 05</v>
          </cell>
          <cell r="B12553" t="str">
            <v xml:space="preserve">Wolf Creek </v>
          </cell>
          <cell r="C12553" t="str">
            <v>Methow</v>
          </cell>
          <cell r="D12553" t="str">
            <v>no</v>
          </cell>
          <cell r="E12553" t="str">
            <v>no</v>
          </cell>
          <cell r="F12553" t="str">
            <v>yes</v>
          </cell>
        </row>
        <row r="12554">
          <cell r="A12554" t="str">
            <v>Wolf Creek 06</v>
          </cell>
          <cell r="B12554" t="str">
            <v xml:space="preserve">Wolf Creek </v>
          </cell>
          <cell r="C12554" t="str">
            <v>Methow</v>
          </cell>
          <cell r="D12554" t="str">
            <v>no</v>
          </cell>
          <cell r="E12554" t="str">
            <v>no</v>
          </cell>
          <cell r="F12554" t="str">
            <v>yes</v>
          </cell>
        </row>
        <row r="12555">
          <cell r="A12555" t="str">
            <v>Wolf Creek North Fork 01</v>
          </cell>
          <cell r="B12555" t="str">
            <v xml:space="preserve">Wolf Creek </v>
          </cell>
          <cell r="C12555" t="str">
            <v>Methow</v>
          </cell>
          <cell r="D12555" t="str">
            <v>yes</v>
          </cell>
          <cell r="E12555" t="str">
            <v>no</v>
          </cell>
          <cell r="F12555" t="str">
            <v>yes</v>
          </cell>
        </row>
        <row r="12556">
          <cell r="A12556" t="str">
            <v>Y Creek 01</v>
          </cell>
          <cell r="B12556" t="str">
            <v xml:space="preserve">Upper Chiwawa River </v>
          </cell>
          <cell r="C12556" t="str">
            <v>Wenatchee</v>
          </cell>
          <cell r="D12556" t="str">
            <v>yes</v>
          </cell>
          <cell r="E12556" t="str">
            <v>yes</v>
          </cell>
          <cell r="F12556" t="str">
            <v>no</v>
          </cell>
        </row>
        <row r="12557">
          <cell r="A12557" t="str">
            <v>Y Creek 02</v>
          </cell>
          <cell r="B12557" t="str">
            <v xml:space="preserve">Upper Chiwawa River </v>
          </cell>
          <cell r="C12557" t="str">
            <v>Wenatchee</v>
          </cell>
          <cell r="D12557" t="str">
            <v>no</v>
          </cell>
          <cell r="E12557" t="str">
            <v>yes</v>
          </cell>
          <cell r="F12557" t="str">
            <v>no</v>
          </cell>
        </row>
        <row r="12558">
          <cell r="A12558" t="str">
            <v>Beaver Creek 02</v>
          </cell>
          <cell r="B12558" t="str">
            <v>Wenatchee River-Beaver Creek</v>
          </cell>
          <cell r="C12558" t="str">
            <v>Wenatchee</v>
          </cell>
          <cell r="D12558" t="str">
            <v>no</v>
          </cell>
          <cell r="E12558" t="str">
            <v>yes</v>
          </cell>
          <cell r="F12558" t="str">
            <v>no</v>
          </cell>
        </row>
        <row r="12559">
          <cell r="A12559" t="str">
            <v>Methow River Fawn 06</v>
          </cell>
          <cell r="B12559" t="str">
            <v>Methow River-Fawn Creek</v>
          </cell>
          <cell r="C12559" t="str">
            <v>Methow</v>
          </cell>
          <cell r="D12559" t="str">
            <v>yes</v>
          </cell>
          <cell r="E12559" t="str">
            <v>yes</v>
          </cell>
          <cell r="F12559" t="str">
            <v>yes</v>
          </cell>
        </row>
        <row r="12560">
          <cell r="A12560" t="str">
            <v>Methow River Fawn 07</v>
          </cell>
          <cell r="B12560" t="str">
            <v>Methow River-Fawn Creek</v>
          </cell>
          <cell r="C12560" t="str">
            <v>Methow</v>
          </cell>
          <cell r="D12560" t="str">
            <v>yes</v>
          </cell>
          <cell r="E12560" t="str">
            <v>yes</v>
          </cell>
          <cell r="F12560" t="str">
            <v>yes</v>
          </cell>
        </row>
        <row r="12561">
          <cell r="A12561" t="str">
            <v>Methow River Fawn 08</v>
          </cell>
          <cell r="B12561" t="str">
            <v>Methow River-Fawn Creek</v>
          </cell>
          <cell r="C12561" t="str">
            <v>Methow</v>
          </cell>
          <cell r="D12561" t="str">
            <v>yes</v>
          </cell>
          <cell r="E12561" t="str">
            <v>yes</v>
          </cell>
          <cell r="F12561" t="str">
            <v>yes</v>
          </cell>
        </row>
        <row r="12562">
          <cell r="A12562" t="str">
            <v>Methow River Fawn 09</v>
          </cell>
          <cell r="B12562" t="str">
            <v>Methow River-Fawn Creek</v>
          </cell>
          <cell r="C12562" t="str">
            <v>Methow</v>
          </cell>
          <cell r="D12562" t="str">
            <v>yes</v>
          </cell>
          <cell r="E12562" t="str">
            <v>yes</v>
          </cell>
          <cell r="F12562" t="str">
            <v>yes</v>
          </cell>
        </row>
        <row r="12563">
          <cell r="A12563" t="str">
            <v>Methow River Fawn 10</v>
          </cell>
          <cell r="B12563" t="str">
            <v>Methow River-Fawn Creek</v>
          </cell>
          <cell r="C12563" t="str">
            <v>Methow</v>
          </cell>
          <cell r="D12563" t="str">
            <v>yes</v>
          </cell>
          <cell r="E12563" t="str">
            <v>yes</v>
          </cell>
          <cell r="F12563" t="str">
            <v>yes</v>
          </cell>
        </row>
        <row r="12564">
          <cell r="A12564" t="str">
            <v>Methow River Fawn 11</v>
          </cell>
          <cell r="B12564" t="str">
            <v>Methow River-Fawn Creek</v>
          </cell>
          <cell r="C12564" t="str">
            <v>Methow</v>
          </cell>
          <cell r="D12564" t="str">
            <v>yes</v>
          </cell>
          <cell r="E12564" t="str">
            <v>yes</v>
          </cell>
          <cell r="F12564" t="str">
            <v>yes</v>
          </cell>
        </row>
        <row r="12565">
          <cell r="A12565" t="str">
            <v>Fawn Creek 01</v>
          </cell>
          <cell r="B12565" t="str">
            <v>Methow River-Fawn Creek</v>
          </cell>
          <cell r="C12565" t="str">
            <v>Methow</v>
          </cell>
          <cell r="D12565" t="str">
            <v>no</v>
          </cell>
          <cell r="E12565" t="str">
            <v>no</v>
          </cell>
          <cell r="F12565" t="str">
            <v>no</v>
          </cell>
        </row>
        <row r="12566">
          <cell r="A12566" t="str">
            <v>Hancock Creek 01</v>
          </cell>
          <cell r="B12566" t="str">
            <v>Methow River-Fawn Creek</v>
          </cell>
          <cell r="C12566" t="str">
            <v>Methow</v>
          </cell>
          <cell r="D12566" t="str">
            <v>yes</v>
          </cell>
          <cell r="E12566" t="str">
            <v>yes</v>
          </cell>
          <cell r="F12566" t="str">
            <v>yes</v>
          </cell>
        </row>
        <row r="12567">
          <cell r="A12567" t="str">
            <v>Chewuch River Thirtymile 01</v>
          </cell>
          <cell r="B12567" t="str">
            <v>Chewuch River-Thirtymile Creek</v>
          </cell>
          <cell r="C12567" t="str">
            <v>Methow</v>
          </cell>
          <cell r="D12567" t="str">
            <v>yes</v>
          </cell>
          <cell r="E12567" t="str">
            <v>yes</v>
          </cell>
          <cell r="F12567" t="str">
            <v>yes</v>
          </cell>
        </row>
        <row r="12568">
          <cell r="A12568" t="str">
            <v>Little Boulder Creek 01</v>
          </cell>
          <cell r="B12568" t="str">
            <v>Methow River-Fawn Creek</v>
          </cell>
          <cell r="C12568" t="str">
            <v>Methow</v>
          </cell>
          <cell r="D12568" t="str">
            <v>no</v>
          </cell>
          <cell r="E12568" t="str">
            <v>yes</v>
          </cell>
          <cell r="F12568" t="str">
            <v>no</v>
          </cell>
        </row>
        <row r="12569">
          <cell r="A12569" t="str">
            <v>Methow River Fawn 01</v>
          </cell>
          <cell r="B12569" t="str">
            <v>Methow River-Fawn Creek</v>
          </cell>
          <cell r="C12569" t="str">
            <v>Methow</v>
          </cell>
          <cell r="D12569" t="str">
            <v>yes</v>
          </cell>
          <cell r="E12569" t="str">
            <v>yes</v>
          </cell>
          <cell r="F12569" t="str">
            <v>yes</v>
          </cell>
        </row>
        <row r="12570">
          <cell r="A12570" t="str">
            <v>Methow River Fawn 02</v>
          </cell>
          <cell r="B12570" t="str">
            <v>Methow River-Fawn Creek</v>
          </cell>
          <cell r="C12570" t="str">
            <v>Methow</v>
          </cell>
          <cell r="D12570" t="str">
            <v>yes</v>
          </cell>
          <cell r="E12570" t="str">
            <v>yes</v>
          </cell>
          <cell r="F12570" t="str">
            <v>yes</v>
          </cell>
        </row>
        <row r="12571">
          <cell r="A12571" t="str">
            <v>Methow River Fawn 03</v>
          </cell>
          <cell r="B12571" t="str">
            <v>Methow River-Fawn Creek</v>
          </cell>
          <cell r="C12571" t="str">
            <v>Methow</v>
          </cell>
          <cell r="D12571" t="str">
            <v>yes</v>
          </cell>
          <cell r="E12571" t="str">
            <v>yes</v>
          </cell>
          <cell r="F12571" t="str">
            <v>yes</v>
          </cell>
        </row>
        <row r="12572">
          <cell r="A12572" t="str">
            <v>Methow River Fawn 04</v>
          </cell>
          <cell r="B12572" t="str">
            <v>Methow River-Fawn Creek</v>
          </cell>
          <cell r="C12572" t="str">
            <v>Methow</v>
          </cell>
          <cell r="D12572" t="str">
            <v>yes</v>
          </cell>
          <cell r="E12572" t="str">
            <v>yes</v>
          </cell>
          <cell r="F12572" t="str">
            <v>yes</v>
          </cell>
        </row>
        <row r="12573">
          <cell r="A12573" t="str">
            <v>Methow River Fawn 05</v>
          </cell>
          <cell r="B12573" t="str">
            <v>Methow River-Fawn Creek</v>
          </cell>
          <cell r="C12573" t="str">
            <v>Methow</v>
          </cell>
          <cell r="D12573" t="str">
            <v>yes</v>
          </cell>
          <cell r="E12573" t="str">
            <v>yes</v>
          </cell>
          <cell r="F12573" t="str">
            <v>yes</v>
          </cell>
        </row>
        <row r="12574">
          <cell r="A12574" t="str">
            <v>Beaver Creek 01</v>
          </cell>
          <cell r="B12574" t="str">
            <v>Wenatchee River-Beaver Creek</v>
          </cell>
          <cell r="C12574" t="str">
            <v>Wenatchee</v>
          </cell>
          <cell r="D12574" t="str">
            <v>yes</v>
          </cell>
          <cell r="E12574" t="str">
            <v>yes</v>
          </cell>
          <cell r="F12574" t="str">
            <v>no</v>
          </cell>
        </row>
        <row r="12575">
          <cell r="A12575" t="str">
            <v>Aeneas Creek 01</v>
          </cell>
          <cell r="B12575" t="str">
            <v>Aeneas Creek</v>
          </cell>
          <cell r="C12575" t="str">
            <v>Okanogan</v>
          </cell>
          <cell r="D12575" t="str">
            <v>no</v>
          </cell>
          <cell r="E12575" t="str">
            <v>yes</v>
          </cell>
          <cell r="F12575" t="str">
            <v>no</v>
          </cell>
        </row>
        <row r="12576">
          <cell r="A12576" t="str">
            <v>Aeneas Creek 02</v>
          </cell>
          <cell r="B12576" t="str">
            <v>Aeneas Creek</v>
          </cell>
          <cell r="C12576" t="str">
            <v>Okanogan</v>
          </cell>
          <cell r="D12576" t="str">
            <v>no</v>
          </cell>
          <cell r="E12576" t="str">
            <v>yes</v>
          </cell>
          <cell r="F12576" t="str">
            <v>no</v>
          </cell>
        </row>
        <row r="12577">
          <cell r="A12577" t="str">
            <v>Antoine Creek 01</v>
          </cell>
          <cell r="B12577" t="str">
            <v>Antoine Creek-Lower</v>
          </cell>
          <cell r="C12577" t="str">
            <v>Okanogan</v>
          </cell>
          <cell r="D12577" t="str">
            <v>no</v>
          </cell>
          <cell r="E12577" t="str">
            <v>yes</v>
          </cell>
          <cell r="F12577" t="str">
            <v>no</v>
          </cell>
        </row>
        <row r="12578">
          <cell r="A12578" t="str">
            <v>Antoine Creek 02</v>
          </cell>
          <cell r="B12578" t="str">
            <v>Antoine Creek-Lower</v>
          </cell>
          <cell r="C12578" t="str">
            <v>Okanogan</v>
          </cell>
          <cell r="D12578" t="str">
            <v>no</v>
          </cell>
          <cell r="E12578" t="str">
            <v>yes</v>
          </cell>
          <cell r="F12578" t="str">
            <v>no</v>
          </cell>
        </row>
        <row r="12579">
          <cell r="A12579" t="str">
            <v>Antoine Creek 03</v>
          </cell>
          <cell r="B12579" t="str">
            <v>Antoine Creek-Lower</v>
          </cell>
          <cell r="C12579" t="str">
            <v>Okanogan</v>
          </cell>
          <cell r="D12579" t="str">
            <v>no</v>
          </cell>
          <cell r="E12579" t="str">
            <v>yes</v>
          </cell>
          <cell r="F12579" t="str">
            <v>no</v>
          </cell>
        </row>
        <row r="12580">
          <cell r="A12580" t="str">
            <v>Antoine Creek 04</v>
          </cell>
          <cell r="B12580" t="str">
            <v>Antoine Creek-Lower</v>
          </cell>
          <cell r="C12580" t="str">
            <v>Okanogan</v>
          </cell>
          <cell r="D12580" t="str">
            <v>no</v>
          </cell>
          <cell r="E12580" t="str">
            <v>yes</v>
          </cell>
          <cell r="F12580" t="str">
            <v>no</v>
          </cell>
        </row>
        <row r="12581">
          <cell r="A12581" t="str">
            <v>Antoine Creek 05</v>
          </cell>
          <cell r="B12581" t="str">
            <v>Antoine Creek-Lower</v>
          </cell>
          <cell r="C12581" t="str">
            <v>Okanogan</v>
          </cell>
          <cell r="D12581" t="str">
            <v>no</v>
          </cell>
          <cell r="E12581" t="str">
            <v>yes</v>
          </cell>
          <cell r="F12581" t="str">
            <v>no</v>
          </cell>
        </row>
        <row r="12582">
          <cell r="A12582" t="str">
            <v>Antoine Creek 06</v>
          </cell>
          <cell r="B12582" t="str">
            <v>Antoine Creek-Lower</v>
          </cell>
          <cell r="C12582" t="str">
            <v>Okanogan</v>
          </cell>
          <cell r="D12582" t="str">
            <v>no</v>
          </cell>
          <cell r="E12582" t="str">
            <v>yes</v>
          </cell>
          <cell r="F12582" t="str">
            <v>no</v>
          </cell>
        </row>
        <row r="12583">
          <cell r="A12583" t="str">
            <v>Bonaparte Creek 01</v>
          </cell>
          <cell r="B12583" t="str">
            <v>Bonaparte Creek-Lower</v>
          </cell>
          <cell r="C12583" t="str">
            <v>Okanogan</v>
          </cell>
          <cell r="D12583" t="str">
            <v>no</v>
          </cell>
          <cell r="E12583" t="str">
            <v>yes</v>
          </cell>
          <cell r="F12583" t="str">
            <v>no</v>
          </cell>
        </row>
        <row r="12584">
          <cell r="A12584" t="str">
            <v>Loup Loup Creek 01</v>
          </cell>
          <cell r="B12584" t="str">
            <v>Loup Loup Creek-Lower</v>
          </cell>
          <cell r="C12584" t="str">
            <v>Okanogan</v>
          </cell>
          <cell r="D12584" t="str">
            <v>no</v>
          </cell>
          <cell r="E12584" t="str">
            <v>yes</v>
          </cell>
          <cell r="F12584" t="str">
            <v>no</v>
          </cell>
        </row>
        <row r="12585">
          <cell r="A12585" t="str">
            <v>Loup Loup Creek 02</v>
          </cell>
          <cell r="B12585" t="str">
            <v>Loup Loup Creek-Lower</v>
          </cell>
          <cell r="C12585" t="str">
            <v>Okanogan</v>
          </cell>
          <cell r="D12585" t="str">
            <v>no</v>
          </cell>
          <cell r="E12585" t="str">
            <v>yes</v>
          </cell>
          <cell r="F12585" t="str">
            <v>no</v>
          </cell>
        </row>
        <row r="12586">
          <cell r="A12586" t="str">
            <v>Loup Loup Creek 03</v>
          </cell>
          <cell r="B12586" t="str">
            <v>Loup Loup Creek-Lower</v>
          </cell>
          <cell r="C12586" t="str">
            <v>Okanogan</v>
          </cell>
          <cell r="D12586" t="str">
            <v>no</v>
          </cell>
          <cell r="E12586" t="str">
            <v>yes</v>
          </cell>
          <cell r="F12586" t="str">
            <v>no</v>
          </cell>
        </row>
        <row r="12587">
          <cell r="A12587" t="str">
            <v>Loup Loup Creek 04</v>
          </cell>
          <cell r="B12587" t="str">
            <v>Loup Loup Creek-Lower</v>
          </cell>
          <cell r="C12587" t="str">
            <v>Okanogan</v>
          </cell>
          <cell r="D12587" t="str">
            <v>no</v>
          </cell>
          <cell r="E12587" t="str">
            <v>yes</v>
          </cell>
          <cell r="F12587" t="str">
            <v>no</v>
          </cell>
        </row>
        <row r="12588">
          <cell r="A12588" t="str">
            <v>Omak Creek 01</v>
          </cell>
          <cell r="B12588" t="str">
            <v>Omak Creek-Lower</v>
          </cell>
          <cell r="C12588" t="str">
            <v>Okanogan</v>
          </cell>
          <cell r="D12588" t="str">
            <v>no</v>
          </cell>
          <cell r="E12588" t="str">
            <v>yes</v>
          </cell>
          <cell r="F12588" t="str">
            <v>no</v>
          </cell>
        </row>
        <row r="12589">
          <cell r="A12589" t="str">
            <v>Omak Creek 02</v>
          </cell>
          <cell r="B12589" t="str">
            <v>Omak Creek-Lower</v>
          </cell>
          <cell r="C12589" t="str">
            <v>Okanogan</v>
          </cell>
          <cell r="D12589" t="str">
            <v>no</v>
          </cell>
          <cell r="E12589" t="str">
            <v>yes</v>
          </cell>
          <cell r="F12589" t="str">
            <v>no</v>
          </cell>
        </row>
        <row r="12590">
          <cell r="A12590" t="str">
            <v>Omak Creek 03</v>
          </cell>
          <cell r="B12590" t="str">
            <v>Omak Creek-Lower</v>
          </cell>
          <cell r="C12590" t="str">
            <v>Okanogan</v>
          </cell>
          <cell r="D12590" t="str">
            <v>no</v>
          </cell>
          <cell r="E12590" t="str">
            <v>yes</v>
          </cell>
          <cell r="F12590" t="str">
            <v>no</v>
          </cell>
        </row>
        <row r="12591">
          <cell r="A12591" t="str">
            <v>Omak Creek 04</v>
          </cell>
          <cell r="B12591" t="str">
            <v>Omak Creek-Lower</v>
          </cell>
          <cell r="C12591" t="str">
            <v>Okanogan</v>
          </cell>
          <cell r="D12591" t="str">
            <v>no</v>
          </cell>
          <cell r="E12591" t="str">
            <v>yes</v>
          </cell>
          <cell r="F12591" t="str">
            <v>no</v>
          </cell>
        </row>
        <row r="12592">
          <cell r="A12592" t="str">
            <v>Omak Creek 05</v>
          </cell>
          <cell r="B12592" t="str">
            <v>Omak Creek-Lower</v>
          </cell>
          <cell r="C12592" t="str">
            <v>Okanogan</v>
          </cell>
          <cell r="D12592" t="str">
            <v>no</v>
          </cell>
          <cell r="E12592" t="str">
            <v>yes</v>
          </cell>
          <cell r="F12592" t="str">
            <v>no</v>
          </cell>
        </row>
        <row r="12593">
          <cell r="A12593" t="str">
            <v>Omak Creek 06</v>
          </cell>
          <cell r="B12593" t="str">
            <v>Omak Creek-Lower</v>
          </cell>
          <cell r="C12593" t="str">
            <v>Okanogan</v>
          </cell>
          <cell r="D12593" t="str">
            <v>no</v>
          </cell>
          <cell r="E12593" t="str">
            <v>yes</v>
          </cell>
          <cell r="F12593" t="str">
            <v>no</v>
          </cell>
        </row>
        <row r="12594">
          <cell r="A12594" t="str">
            <v>Omak Creek 07</v>
          </cell>
          <cell r="B12594" t="str">
            <v>Omak Creek-Lower</v>
          </cell>
          <cell r="C12594" t="str">
            <v>Okanogan</v>
          </cell>
          <cell r="D12594" t="str">
            <v>no</v>
          </cell>
          <cell r="E12594" t="str">
            <v>yes</v>
          </cell>
          <cell r="F12594" t="str">
            <v>no</v>
          </cell>
        </row>
        <row r="12595">
          <cell r="A12595" t="str">
            <v>Omak Creek 08</v>
          </cell>
          <cell r="B12595" t="str">
            <v>Omak Creek-Lower</v>
          </cell>
          <cell r="C12595" t="str">
            <v>Okanogan</v>
          </cell>
          <cell r="D12595" t="str">
            <v>no</v>
          </cell>
          <cell r="E12595" t="str">
            <v>yes</v>
          </cell>
          <cell r="F12595" t="str">
            <v>no</v>
          </cell>
        </row>
        <row r="12596">
          <cell r="A12596" t="str">
            <v>Omak Creek 09</v>
          </cell>
          <cell r="B12596" t="str">
            <v>Omak Creek-Lower</v>
          </cell>
          <cell r="C12596" t="str">
            <v>Okanogan</v>
          </cell>
          <cell r="D12596" t="str">
            <v>no</v>
          </cell>
          <cell r="E12596" t="str">
            <v>yes</v>
          </cell>
          <cell r="F12596" t="str">
            <v>no</v>
          </cell>
        </row>
        <row r="12597">
          <cell r="A12597" t="str">
            <v>Omak Creek 10</v>
          </cell>
          <cell r="B12597" t="str">
            <v>Omak Creek-Lower</v>
          </cell>
          <cell r="C12597" t="str">
            <v>Okanogan</v>
          </cell>
          <cell r="D12597" t="str">
            <v>no</v>
          </cell>
          <cell r="E12597" t="str">
            <v>yes</v>
          </cell>
          <cell r="F12597" t="str">
            <v>no</v>
          </cell>
        </row>
        <row r="12598">
          <cell r="A12598" t="str">
            <v>Siwash Creek 01</v>
          </cell>
          <cell r="B12598" t="str">
            <v xml:space="preserve">Lower Siwash Creek </v>
          </cell>
          <cell r="C12598" t="str">
            <v>Okanogan</v>
          </cell>
          <cell r="D12598" t="str">
            <v>no</v>
          </cell>
          <cell r="E12598" t="str">
            <v>no</v>
          </cell>
          <cell r="F12598" t="str">
            <v>no</v>
          </cell>
        </row>
        <row r="12599">
          <cell r="A12599" t="str">
            <v>Tunk Creek 01</v>
          </cell>
          <cell r="B12599" t="str">
            <v>Tunk Creek-Lower</v>
          </cell>
          <cell r="C12599" t="str">
            <v>Okanogan</v>
          </cell>
          <cell r="D12599" t="str">
            <v>no</v>
          </cell>
          <cell r="E12599" t="str">
            <v>yes</v>
          </cell>
          <cell r="F12599" t="str">
            <v>no</v>
          </cell>
        </row>
        <row r="12600">
          <cell r="A12600" t="str">
            <v>Omak Creek 11</v>
          </cell>
          <cell r="B12600" t="str">
            <v xml:space="preserve">Middle Omak Creek </v>
          </cell>
          <cell r="C12600" t="str">
            <v>Okanogan</v>
          </cell>
          <cell r="D12600" t="str">
            <v>no</v>
          </cell>
          <cell r="E12600" t="str">
            <v>yes</v>
          </cell>
          <cell r="F12600" t="str">
            <v>no</v>
          </cell>
        </row>
        <row r="12601">
          <cell r="A12601" t="str">
            <v>Omak Creek 12</v>
          </cell>
          <cell r="B12601" t="str">
            <v xml:space="preserve">Middle Omak Creek </v>
          </cell>
          <cell r="C12601" t="str">
            <v>Okanogan</v>
          </cell>
          <cell r="D12601" t="str">
            <v>no</v>
          </cell>
          <cell r="E12601" t="str">
            <v>yes</v>
          </cell>
          <cell r="F12601" t="str">
            <v>no</v>
          </cell>
        </row>
        <row r="12602">
          <cell r="A12602" t="str">
            <v>Omak Creek 13</v>
          </cell>
          <cell r="B12602" t="str">
            <v xml:space="preserve">Middle Omak Creek </v>
          </cell>
          <cell r="C12602" t="str">
            <v>Okanogan</v>
          </cell>
          <cell r="D12602" t="str">
            <v>no</v>
          </cell>
          <cell r="E12602" t="str">
            <v>yes</v>
          </cell>
          <cell r="F12602" t="str">
            <v>no</v>
          </cell>
        </row>
        <row r="12603">
          <cell r="A12603" t="str">
            <v>Stapaloop Creek 01</v>
          </cell>
          <cell r="B12603" t="str">
            <v xml:space="preserve">Middle Omak Creek </v>
          </cell>
          <cell r="C12603" t="str">
            <v>Okanogan</v>
          </cell>
          <cell r="D12603" t="str">
            <v>no</v>
          </cell>
          <cell r="E12603" t="str">
            <v>yes</v>
          </cell>
          <cell r="F12603" t="str">
            <v>no</v>
          </cell>
        </row>
        <row r="12604">
          <cell r="A12604" t="str">
            <v>Stapaloop Creek 02</v>
          </cell>
          <cell r="B12604" t="str">
            <v xml:space="preserve">Middle Omak Creek </v>
          </cell>
          <cell r="C12604" t="str">
            <v>Okanogan</v>
          </cell>
          <cell r="D12604" t="str">
            <v>no</v>
          </cell>
          <cell r="E12604" t="str">
            <v>no</v>
          </cell>
          <cell r="F12604" t="str">
            <v>no</v>
          </cell>
        </row>
        <row r="12605">
          <cell r="A12605" t="str">
            <v>Stapaloop Creek 03</v>
          </cell>
          <cell r="B12605" t="str">
            <v xml:space="preserve">Middle Omak Creek </v>
          </cell>
          <cell r="C12605" t="str">
            <v>Okanogan</v>
          </cell>
          <cell r="D12605" t="str">
            <v>no</v>
          </cell>
          <cell r="E12605" t="str">
            <v>no</v>
          </cell>
          <cell r="F12605" t="str">
            <v>no</v>
          </cell>
        </row>
        <row r="12606">
          <cell r="A12606" t="str">
            <v>Swimptkin Creek 01</v>
          </cell>
          <cell r="B12606" t="str">
            <v xml:space="preserve">Middle Omak Creek </v>
          </cell>
          <cell r="C12606" t="str">
            <v>Okanogan</v>
          </cell>
          <cell r="D12606" t="str">
            <v>no</v>
          </cell>
          <cell r="E12606" t="str">
            <v>yes</v>
          </cell>
          <cell r="F12606" t="str">
            <v>no</v>
          </cell>
        </row>
        <row r="12607">
          <cell r="A12607" t="str">
            <v>Swimptkin Creek 02</v>
          </cell>
          <cell r="B12607" t="str">
            <v xml:space="preserve">Middle Omak Creek </v>
          </cell>
          <cell r="C12607" t="str">
            <v>Okanogan</v>
          </cell>
          <cell r="D12607" t="str">
            <v>no</v>
          </cell>
          <cell r="E12607" t="str">
            <v>no</v>
          </cell>
          <cell r="F12607" t="str">
            <v>no</v>
          </cell>
        </row>
        <row r="12608">
          <cell r="A12608" t="str">
            <v>Okanogan River Alkali Lake 01</v>
          </cell>
          <cell r="B12608" t="str">
            <v>Okanogan River-Alkali Lake</v>
          </cell>
          <cell r="C12608" t="str">
            <v>Okanogan</v>
          </cell>
          <cell r="D12608" t="str">
            <v>no</v>
          </cell>
          <cell r="E12608" t="str">
            <v>yes</v>
          </cell>
          <cell r="F12608" t="str">
            <v>no</v>
          </cell>
        </row>
        <row r="12609">
          <cell r="A12609" t="str">
            <v>Okanogan River Alkali Lake 02</v>
          </cell>
          <cell r="B12609" t="str">
            <v>Okanogan River-Alkali Lake</v>
          </cell>
          <cell r="C12609" t="str">
            <v>Okanogan</v>
          </cell>
          <cell r="D12609" t="str">
            <v>no</v>
          </cell>
          <cell r="E12609" t="str">
            <v>yes</v>
          </cell>
          <cell r="F12609" t="str">
            <v>no</v>
          </cell>
        </row>
        <row r="12610">
          <cell r="A12610" t="str">
            <v>Okanogan River Davis Canyon 01</v>
          </cell>
          <cell r="B12610" t="str">
            <v>Okanogan River-Davis Canyon</v>
          </cell>
          <cell r="C12610" t="str">
            <v>Okanogan</v>
          </cell>
          <cell r="D12610" t="str">
            <v>no</v>
          </cell>
          <cell r="E12610" t="str">
            <v>yes</v>
          </cell>
          <cell r="F12610" t="str">
            <v>no</v>
          </cell>
        </row>
        <row r="12611">
          <cell r="A12611" t="str">
            <v>Okanogan River Davis Canyon 02</v>
          </cell>
          <cell r="B12611" t="str">
            <v>Okanogan River-Davis Canyon</v>
          </cell>
          <cell r="C12611" t="str">
            <v>Okanogan</v>
          </cell>
          <cell r="D12611" t="str">
            <v>no</v>
          </cell>
          <cell r="E12611" t="str">
            <v>yes</v>
          </cell>
          <cell r="F12611" t="str">
            <v>no</v>
          </cell>
        </row>
        <row r="12612">
          <cell r="A12612" t="str">
            <v>Okanogan River Davis Canyon 03</v>
          </cell>
          <cell r="B12612" t="str">
            <v>Okanogan River-Davis Canyon</v>
          </cell>
          <cell r="C12612" t="str">
            <v>Okanogan</v>
          </cell>
          <cell r="D12612" t="str">
            <v>no</v>
          </cell>
          <cell r="E12612" t="str">
            <v>yes</v>
          </cell>
          <cell r="F12612" t="str">
            <v>no</v>
          </cell>
        </row>
        <row r="12613">
          <cell r="A12613" t="str">
            <v>Okanogan River Davis Canyon 04</v>
          </cell>
          <cell r="B12613" t="str">
            <v>Okanogan River-Davis Canyon</v>
          </cell>
          <cell r="C12613" t="str">
            <v>Okanogan</v>
          </cell>
          <cell r="D12613" t="str">
            <v>no</v>
          </cell>
          <cell r="E12613" t="str">
            <v>yes</v>
          </cell>
          <cell r="F12613" t="str">
            <v>no</v>
          </cell>
        </row>
        <row r="12614">
          <cell r="A12614" t="str">
            <v>Okanogan River Davis Canyon 05</v>
          </cell>
          <cell r="B12614" t="str">
            <v>Okanogan River-Davis Canyon</v>
          </cell>
          <cell r="C12614" t="str">
            <v>Okanogan</v>
          </cell>
          <cell r="D12614" t="str">
            <v>no</v>
          </cell>
          <cell r="E12614" t="str">
            <v>yes</v>
          </cell>
          <cell r="F12614" t="str">
            <v>no</v>
          </cell>
        </row>
        <row r="12615">
          <cell r="A12615" t="str">
            <v>Okanogan River Davis Canyon 06</v>
          </cell>
          <cell r="B12615" t="str">
            <v>Okanogan River-Davis Canyon</v>
          </cell>
          <cell r="C12615" t="str">
            <v>Okanogan</v>
          </cell>
          <cell r="D12615" t="str">
            <v>no</v>
          </cell>
          <cell r="E12615" t="str">
            <v>yes</v>
          </cell>
          <cell r="F12615" t="str">
            <v>no</v>
          </cell>
        </row>
        <row r="12616">
          <cell r="A12616" t="str">
            <v>Okanogan River Davis Canyon 07</v>
          </cell>
          <cell r="B12616" t="str">
            <v>Okanogan River-Davis Canyon</v>
          </cell>
          <cell r="C12616" t="str">
            <v>Okanogan</v>
          </cell>
          <cell r="D12616" t="str">
            <v>no</v>
          </cell>
          <cell r="E12616" t="str">
            <v>yes</v>
          </cell>
          <cell r="F12616" t="str">
            <v>no</v>
          </cell>
        </row>
        <row r="12617">
          <cell r="A12617" t="str">
            <v>Okanogan River Mosquito 01</v>
          </cell>
          <cell r="B12617" t="str">
            <v>Okanogan River-Mosquito Creek</v>
          </cell>
          <cell r="C12617" t="str">
            <v>Okanogan</v>
          </cell>
          <cell r="D12617" t="str">
            <v>no</v>
          </cell>
          <cell r="E12617" t="str">
            <v>yes</v>
          </cell>
          <cell r="F12617" t="str">
            <v>no</v>
          </cell>
        </row>
        <row r="12618">
          <cell r="A12618" t="str">
            <v>Okanogan River Mosquito 02</v>
          </cell>
          <cell r="B12618" t="str">
            <v>Okanogan River-Mosquito Creek</v>
          </cell>
          <cell r="C12618" t="str">
            <v>Okanogan</v>
          </cell>
          <cell r="D12618" t="str">
            <v>no</v>
          </cell>
          <cell r="E12618" t="str">
            <v>yes</v>
          </cell>
          <cell r="F12618" t="str">
            <v>no</v>
          </cell>
        </row>
        <row r="12619">
          <cell r="A12619" t="str">
            <v>Okanogan River Mosquito 03</v>
          </cell>
          <cell r="B12619" t="str">
            <v>Okanogan River-Mosquito Creek</v>
          </cell>
          <cell r="C12619" t="str">
            <v>Okanogan</v>
          </cell>
          <cell r="D12619" t="str">
            <v>no</v>
          </cell>
          <cell r="E12619" t="str">
            <v>yes</v>
          </cell>
          <cell r="F12619" t="str">
            <v>no</v>
          </cell>
        </row>
        <row r="12620">
          <cell r="A12620" t="str">
            <v>Okanogan River Mosquito 04</v>
          </cell>
          <cell r="B12620" t="str">
            <v>Okanogan River-Mosquito Creek</v>
          </cell>
          <cell r="C12620" t="str">
            <v>Okanogan</v>
          </cell>
          <cell r="D12620" t="str">
            <v>no</v>
          </cell>
          <cell r="E12620" t="str">
            <v>yes</v>
          </cell>
          <cell r="F12620" t="str">
            <v>no</v>
          </cell>
        </row>
        <row r="12621">
          <cell r="A12621" t="str">
            <v>Okanogan River Mosquito 05</v>
          </cell>
          <cell r="B12621" t="str">
            <v>Okanogan River-Mosquito Creek</v>
          </cell>
          <cell r="C12621" t="str">
            <v>Okanogan</v>
          </cell>
          <cell r="D12621" t="str">
            <v>no</v>
          </cell>
          <cell r="E12621" t="str">
            <v>yes</v>
          </cell>
          <cell r="F12621" t="str">
            <v>no</v>
          </cell>
        </row>
        <row r="12622">
          <cell r="A12622" t="str">
            <v>Okanogan River Mosquito 06</v>
          </cell>
          <cell r="B12622" t="str">
            <v>Okanogan River-Mosquito Creek</v>
          </cell>
          <cell r="C12622" t="str">
            <v>Okanogan</v>
          </cell>
          <cell r="D12622" t="str">
            <v>no</v>
          </cell>
          <cell r="E12622" t="str">
            <v>yes</v>
          </cell>
          <cell r="F12622" t="str">
            <v>no</v>
          </cell>
        </row>
        <row r="12623">
          <cell r="A12623" t="str">
            <v>Okanogan River Mosquito 07</v>
          </cell>
          <cell r="B12623" t="str">
            <v>Okanogan River-Mosquito Creek</v>
          </cell>
          <cell r="C12623" t="str">
            <v>Okanogan</v>
          </cell>
          <cell r="D12623" t="str">
            <v>no</v>
          </cell>
          <cell r="E12623" t="str">
            <v>yes</v>
          </cell>
          <cell r="F12623" t="str">
            <v>no</v>
          </cell>
        </row>
        <row r="12624">
          <cell r="A12624" t="str">
            <v>Okanogan River Mosquito 08</v>
          </cell>
          <cell r="B12624" t="str">
            <v>Okanogan River-Mosquito Creek</v>
          </cell>
          <cell r="C12624" t="str">
            <v>Okanogan</v>
          </cell>
          <cell r="D12624" t="str">
            <v>no</v>
          </cell>
          <cell r="E12624" t="str">
            <v>yes</v>
          </cell>
          <cell r="F12624" t="str">
            <v>no</v>
          </cell>
        </row>
        <row r="12625">
          <cell r="A12625" t="str">
            <v>Okanogan River Mosquito 09</v>
          </cell>
          <cell r="B12625" t="str">
            <v>Okanogan River-Mosquito Creek</v>
          </cell>
          <cell r="C12625" t="str">
            <v>Okanogan</v>
          </cell>
          <cell r="D12625" t="str">
            <v>no</v>
          </cell>
          <cell r="E12625" t="str">
            <v>yes</v>
          </cell>
          <cell r="F12625" t="str">
            <v>no</v>
          </cell>
        </row>
        <row r="12626">
          <cell r="A12626" t="str">
            <v>Okanogan River Mosquito 10</v>
          </cell>
          <cell r="B12626" t="str">
            <v>Okanogan River-Mosquito Creek</v>
          </cell>
          <cell r="C12626" t="str">
            <v>Okanogan</v>
          </cell>
          <cell r="D12626" t="str">
            <v>no</v>
          </cell>
          <cell r="E12626" t="str">
            <v>yes</v>
          </cell>
          <cell r="F12626" t="str">
            <v>no</v>
          </cell>
        </row>
        <row r="12627">
          <cell r="A12627" t="str">
            <v>Okanogan River Mosquito 11</v>
          </cell>
          <cell r="B12627" t="str">
            <v>Okanogan River-Mosquito Creek</v>
          </cell>
          <cell r="C12627" t="str">
            <v>Okanogan</v>
          </cell>
          <cell r="D12627" t="str">
            <v>no</v>
          </cell>
          <cell r="E12627" t="str">
            <v>yes</v>
          </cell>
          <cell r="F12627" t="str">
            <v>no</v>
          </cell>
        </row>
        <row r="12628">
          <cell r="A12628" t="str">
            <v>Okanogan River Mosquito 12</v>
          </cell>
          <cell r="B12628" t="str">
            <v>Okanogan River-Mosquito Creek</v>
          </cell>
          <cell r="C12628" t="str">
            <v>Okanogan</v>
          </cell>
          <cell r="D12628" t="str">
            <v>no</v>
          </cell>
          <cell r="E12628" t="str">
            <v>yes</v>
          </cell>
          <cell r="F12628" t="str">
            <v>no</v>
          </cell>
        </row>
        <row r="12629">
          <cell r="A12629" t="str">
            <v>Okanogan River Mosquito 13</v>
          </cell>
          <cell r="B12629" t="str">
            <v>Okanogan River-Mosquito Creek</v>
          </cell>
          <cell r="C12629" t="str">
            <v>Okanogan</v>
          </cell>
          <cell r="D12629" t="str">
            <v>no</v>
          </cell>
          <cell r="E12629" t="str">
            <v>yes</v>
          </cell>
          <cell r="F12629" t="str">
            <v>no</v>
          </cell>
        </row>
        <row r="12630">
          <cell r="A12630" t="str">
            <v>Okanogan River Mosquito Crosschannel</v>
          </cell>
          <cell r="B12630" t="str">
            <v>Okanogan River-Mosquito Creek</v>
          </cell>
          <cell r="C12630" t="str">
            <v>Okanogan</v>
          </cell>
          <cell r="D12630" t="str">
            <v>no</v>
          </cell>
          <cell r="E12630" t="str">
            <v>yes</v>
          </cell>
          <cell r="F12630" t="str">
            <v>no</v>
          </cell>
        </row>
        <row r="12631">
          <cell r="A12631" t="str">
            <v>Okanogan River Whitestone Coulee 01</v>
          </cell>
          <cell r="B12631" t="str">
            <v>Okanogan River-Mosquito Creek</v>
          </cell>
          <cell r="C12631" t="str">
            <v>Okanogan</v>
          </cell>
          <cell r="D12631" t="str">
            <v>no</v>
          </cell>
          <cell r="E12631" t="str">
            <v>yes</v>
          </cell>
          <cell r="F12631" t="str">
            <v>no</v>
          </cell>
        </row>
        <row r="12632">
          <cell r="A12632" t="str">
            <v>Similkameen River 01</v>
          </cell>
          <cell r="B12632" t="str">
            <v>Okanogan River-Mosquito Creek</v>
          </cell>
          <cell r="C12632" t="str">
            <v>Okanogan</v>
          </cell>
          <cell r="D12632" t="str">
            <v>no</v>
          </cell>
          <cell r="E12632" t="str">
            <v>yes</v>
          </cell>
          <cell r="F12632" t="str">
            <v>no</v>
          </cell>
        </row>
        <row r="12633">
          <cell r="A12633" t="str">
            <v>Wildhorse Creek 01</v>
          </cell>
          <cell r="B12633" t="str">
            <v>Wildhorse Spring Creek</v>
          </cell>
          <cell r="C12633" t="str">
            <v>Okanogan</v>
          </cell>
          <cell r="D12633" t="str">
            <v>no</v>
          </cell>
          <cell r="E12633" t="str">
            <v>no</v>
          </cell>
          <cell r="F12633" t="str">
            <v>no</v>
          </cell>
        </row>
        <row r="12634">
          <cell r="A12634" t="str">
            <v>Wildhorse Creek 02</v>
          </cell>
          <cell r="B12634" t="str">
            <v>Wildhorse Spring Creek</v>
          </cell>
          <cell r="C12634" t="str">
            <v>Okanogan</v>
          </cell>
          <cell r="D12634" t="str">
            <v>no</v>
          </cell>
          <cell r="E12634" t="str">
            <v>no</v>
          </cell>
          <cell r="F12634" t="str">
            <v>no</v>
          </cell>
        </row>
        <row r="12635">
          <cell r="A12635" t="str">
            <v>Ninemile Creek 01</v>
          </cell>
          <cell r="B12635" t="str">
            <v>Okanogan River-Nine Mile Creek</v>
          </cell>
          <cell r="C12635" t="str">
            <v>Okanogan</v>
          </cell>
          <cell r="D12635" t="str">
            <v>no</v>
          </cell>
          <cell r="E12635" t="str">
            <v>yes</v>
          </cell>
          <cell r="F12635" t="str">
            <v>no</v>
          </cell>
        </row>
        <row r="12636">
          <cell r="A12636" t="str">
            <v>Ninemile Creek 02</v>
          </cell>
          <cell r="B12636" t="str">
            <v>Okanogan River-Nine Mile Creek</v>
          </cell>
          <cell r="C12636" t="str">
            <v>Okanogan</v>
          </cell>
          <cell r="D12636" t="str">
            <v>no</v>
          </cell>
          <cell r="E12636" t="str">
            <v>yes</v>
          </cell>
          <cell r="F12636" t="str">
            <v>no</v>
          </cell>
        </row>
        <row r="12637">
          <cell r="A12637" t="str">
            <v>Ninemile Creek 03</v>
          </cell>
          <cell r="B12637" t="str">
            <v>Okanogan River-Nine Mile Creek</v>
          </cell>
          <cell r="C12637" t="str">
            <v>Okanogan</v>
          </cell>
          <cell r="D12637" t="str">
            <v>no</v>
          </cell>
          <cell r="E12637" t="str">
            <v>yes</v>
          </cell>
          <cell r="F12637" t="str">
            <v>no</v>
          </cell>
        </row>
        <row r="12638">
          <cell r="A12638" t="str">
            <v>Ninemile Creek 04</v>
          </cell>
          <cell r="B12638" t="str">
            <v>Okanogan River-Nine Mile Creek</v>
          </cell>
          <cell r="C12638" t="str">
            <v>Okanogan</v>
          </cell>
          <cell r="D12638" t="str">
            <v>no</v>
          </cell>
          <cell r="E12638" t="str">
            <v>yes</v>
          </cell>
          <cell r="F12638" t="str">
            <v>no</v>
          </cell>
        </row>
        <row r="12639">
          <cell r="A12639" t="str">
            <v>Ninemile Creek 05</v>
          </cell>
          <cell r="B12639" t="str">
            <v>Okanogan River-Nine Mile Creek</v>
          </cell>
          <cell r="C12639" t="str">
            <v>Okanogan</v>
          </cell>
          <cell r="D12639" t="str">
            <v>no</v>
          </cell>
          <cell r="E12639" t="str">
            <v>yes</v>
          </cell>
          <cell r="F12639" t="str">
            <v>no</v>
          </cell>
        </row>
        <row r="12640">
          <cell r="A12640" t="str">
            <v>Okanogan River Ninemile 01</v>
          </cell>
          <cell r="B12640" t="str">
            <v>Okanogan River-Nine Mile Creek</v>
          </cell>
          <cell r="C12640" t="str">
            <v>Okanogan</v>
          </cell>
          <cell r="D12640" t="str">
            <v>no</v>
          </cell>
          <cell r="E12640" t="str">
            <v>yes</v>
          </cell>
          <cell r="F12640" t="str">
            <v>no</v>
          </cell>
        </row>
        <row r="12641">
          <cell r="A12641" t="str">
            <v>Okanogan River Ninemile 02</v>
          </cell>
          <cell r="B12641" t="str">
            <v>Okanogan River-Nine Mile Creek</v>
          </cell>
          <cell r="C12641" t="str">
            <v>Okanogan</v>
          </cell>
          <cell r="D12641" t="str">
            <v>no</v>
          </cell>
          <cell r="E12641" t="str">
            <v>yes</v>
          </cell>
          <cell r="F12641" t="str">
            <v>no</v>
          </cell>
        </row>
        <row r="12642">
          <cell r="A12642" t="str">
            <v>Okanogan River Ninemile 03</v>
          </cell>
          <cell r="B12642" t="str">
            <v>Okanogan River-Nine Mile Creek</v>
          </cell>
          <cell r="C12642" t="str">
            <v>Okanogan</v>
          </cell>
          <cell r="D12642" t="str">
            <v>no</v>
          </cell>
          <cell r="E12642" t="str">
            <v>yes</v>
          </cell>
          <cell r="F12642" t="str">
            <v>no</v>
          </cell>
        </row>
        <row r="12643">
          <cell r="A12643" t="str">
            <v>Tonasket Creek 01</v>
          </cell>
          <cell r="B12643" t="str">
            <v>Okanogan River-Nine Mile Creek</v>
          </cell>
          <cell r="C12643" t="str">
            <v>Okanogan</v>
          </cell>
          <cell r="D12643" t="str">
            <v>no</v>
          </cell>
          <cell r="E12643" t="str">
            <v>yes</v>
          </cell>
          <cell r="F12643" t="str">
            <v>no</v>
          </cell>
        </row>
        <row r="12644">
          <cell r="A12644" t="str">
            <v>Okanogan River Swipkin Canyon 01</v>
          </cell>
          <cell r="B12644" t="str">
            <v>Okanogan River-Swipkin Canyon</v>
          </cell>
          <cell r="C12644" t="str">
            <v>Okanogan</v>
          </cell>
          <cell r="D12644" t="str">
            <v>no</v>
          </cell>
          <cell r="E12644" t="str">
            <v>yes</v>
          </cell>
          <cell r="F12644" t="str">
            <v>no</v>
          </cell>
        </row>
        <row r="12645">
          <cell r="A12645" t="str">
            <v>Okanogan River Swipkin Canyon 02</v>
          </cell>
          <cell r="B12645" t="str">
            <v>Okanogan River-Swipkin Canyon</v>
          </cell>
          <cell r="C12645" t="str">
            <v>Okanogan</v>
          </cell>
          <cell r="D12645" t="str">
            <v>no</v>
          </cell>
          <cell r="E12645" t="str">
            <v>yes</v>
          </cell>
          <cell r="F12645" t="str">
            <v>no</v>
          </cell>
        </row>
        <row r="12646">
          <cell r="A12646" t="str">
            <v>Okanogan River Swipkin Canyon 03</v>
          </cell>
          <cell r="B12646" t="str">
            <v>Okanogan River-Swipkin Canyon</v>
          </cell>
          <cell r="C12646" t="str">
            <v>Okanogan</v>
          </cell>
          <cell r="D12646" t="str">
            <v>no</v>
          </cell>
          <cell r="E12646" t="str">
            <v>yes</v>
          </cell>
          <cell r="F12646" t="str">
            <v>no</v>
          </cell>
        </row>
        <row r="12647">
          <cell r="A12647" t="str">
            <v>Okanogan River Swipkin Canyon 04</v>
          </cell>
          <cell r="B12647" t="str">
            <v>Okanogan River-Swipkin Canyon</v>
          </cell>
          <cell r="C12647" t="str">
            <v>Okanogan</v>
          </cell>
          <cell r="D12647" t="str">
            <v>no</v>
          </cell>
          <cell r="E12647" t="str">
            <v>yes</v>
          </cell>
          <cell r="F12647" t="str">
            <v>no</v>
          </cell>
        </row>
        <row r="12648">
          <cell r="A12648" t="str">
            <v>Okanogan River Swipkin Canyon 05</v>
          </cell>
          <cell r="B12648" t="str">
            <v>Okanogan River-Swipkin Canyon</v>
          </cell>
          <cell r="C12648" t="str">
            <v>Okanogan</v>
          </cell>
          <cell r="D12648" t="str">
            <v>no</v>
          </cell>
          <cell r="E12648" t="str">
            <v>yes</v>
          </cell>
          <cell r="F12648" t="str">
            <v>no</v>
          </cell>
        </row>
        <row r="12649">
          <cell r="A12649" t="str">
            <v>Okanogan River Swipkin Canyon 06</v>
          </cell>
          <cell r="B12649" t="str">
            <v>Okanogan River-Swipkin Canyon</v>
          </cell>
          <cell r="C12649" t="str">
            <v>Okanogan</v>
          </cell>
          <cell r="D12649" t="str">
            <v>no</v>
          </cell>
          <cell r="E12649" t="str">
            <v>yes</v>
          </cell>
          <cell r="F12649" t="str">
            <v>no</v>
          </cell>
        </row>
        <row r="12650">
          <cell r="A12650" t="str">
            <v>Okanogan River Swipkin Canyon 07</v>
          </cell>
          <cell r="B12650" t="str">
            <v>Okanogan River-Swipkin Canyon</v>
          </cell>
          <cell r="C12650" t="str">
            <v>Okanogan</v>
          </cell>
          <cell r="D12650" t="str">
            <v>no</v>
          </cell>
          <cell r="E12650" t="str">
            <v>yes</v>
          </cell>
          <cell r="F12650" t="str">
            <v>no</v>
          </cell>
        </row>
        <row r="12651">
          <cell r="A12651" t="str">
            <v>Okanogan River Swipkin Canyon 08</v>
          </cell>
          <cell r="B12651" t="str">
            <v>Okanogan River-Swipkin Canyon</v>
          </cell>
          <cell r="C12651" t="str">
            <v>Okanogan</v>
          </cell>
          <cell r="D12651" t="str">
            <v>no</v>
          </cell>
          <cell r="E12651" t="str">
            <v>yes</v>
          </cell>
          <cell r="F12651" t="str">
            <v>no</v>
          </cell>
        </row>
        <row r="12652">
          <cell r="A12652" t="str">
            <v>Johnson Creek 01</v>
          </cell>
          <cell r="B12652" t="str">
            <v>Johnson Creek</v>
          </cell>
          <cell r="C12652" t="str">
            <v>Okanogan</v>
          </cell>
          <cell r="D12652" t="str">
            <v>no</v>
          </cell>
          <cell r="E12652" t="str">
            <v>yes</v>
          </cell>
          <cell r="F12652" t="str">
            <v>no</v>
          </cell>
        </row>
        <row r="12653">
          <cell r="A12653" t="str">
            <v>Johnson Creek 02</v>
          </cell>
          <cell r="B12653" t="str">
            <v>Johnson Creek</v>
          </cell>
          <cell r="C12653" t="str">
            <v>Okanogan</v>
          </cell>
          <cell r="D12653" t="str">
            <v>no</v>
          </cell>
          <cell r="E12653" t="str">
            <v>yes</v>
          </cell>
          <cell r="F12653" t="str">
            <v>no</v>
          </cell>
        </row>
        <row r="12654">
          <cell r="A12654" t="str">
            <v>Johnson Creek 03</v>
          </cell>
          <cell r="B12654" t="str">
            <v>Johnson Creek</v>
          </cell>
          <cell r="C12654" t="str">
            <v>Okanogan</v>
          </cell>
          <cell r="D12654" t="str">
            <v>no</v>
          </cell>
          <cell r="E12654" t="str">
            <v>yes</v>
          </cell>
          <cell r="F12654" t="str">
            <v>no</v>
          </cell>
        </row>
        <row r="12655">
          <cell r="A12655" t="str">
            <v>Johnson Creek 04</v>
          </cell>
          <cell r="B12655" t="str">
            <v>Johnson Creek</v>
          </cell>
          <cell r="C12655" t="str">
            <v>Okanogan</v>
          </cell>
          <cell r="D12655" t="str">
            <v>no</v>
          </cell>
          <cell r="E12655" t="str">
            <v>yes</v>
          </cell>
          <cell r="F12655" t="str">
            <v>no</v>
          </cell>
        </row>
        <row r="12656">
          <cell r="A12656" t="str">
            <v>Johnson Creek 05</v>
          </cell>
          <cell r="B12656" t="str">
            <v>Johnson Creek</v>
          </cell>
          <cell r="C12656" t="str">
            <v>Okanogan</v>
          </cell>
          <cell r="D12656" t="str">
            <v>no</v>
          </cell>
          <cell r="E12656" t="str">
            <v>yes</v>
          </cell>
          <cell r="F12656" t="str">
            <v>no</v>
          </cell>
        </row>
        <row r="12657">
          <cell r="A12657" t="str">
            <v>Johnson Creek 06</v>
          </cell>
          <cell r="B12657" t="str">
            <v>Johnson Creek</v>
          </cell>
          <cell r="C12657" t="str">
            <v>Okanogan</v>
          </cell>
          <cell r="D12657" t="str">
            <v>no</v>
          </cell>
          <cell r="E12657" t="str">
            <v>yes</v>
          </cell>
          <cell r="F12657" t="str">
            <v>no</v>
          </cell>
        </row>
        <row r="12658">
          <cell r="A12658" t="str">
            <v>Johnson Creek 07</v>
          </cell>
          <cell r="B12658" t="str">
            <v>Johnson Creek</v>
          </cell>
          <cell r="C12658" t="str">
            <v>Okanogan</v>
          </cell>
          <cell r="D12658" t="str">
            <v>no</v>
          </cell>
          <cell r="E12658" t="str">
            <v>yes</v>
          </cell>
          <cell r="F12658" t="str">
            <v>no</v>
          </cell>
        </row>
        <row r="12659">
          <cell r="A12659" t="str">
            <v>Johnson Creek 08</v>
          </cell>
          <cell r="B12659" t="str">
            <v>Johnson Creek</v>
          </cell>
          <cell r="C12659" t="str">
            <v>Okanogan</v>
          </cell>
          <cell r="D12659" t="str">
            <v>no</v>
          </cell>
          <cell r="E12659" t="str">
            <v>yes</v>
          </cell>
          <cell r="F12659" t="str">
            <v>no</v>
          </cell>
        </row>
        <row r="12660">
          <cell r="A12660" t="str">
            <v>Chiliwist Creek 01</v>
          </cell>
          <cell r="B12660" t="str">
            <v>Okanogan River-Tallant Creek</v>
          </cell>
          <cell r="C12660" t="str">
            <v>Okanogan</v>
          </cell>
          <cell r="D12660" t="str">
            <v>no</v>
          </cell>
          <cell r="E12660" t="str">
            <v>yes</v>
          </cell>
          <cell r="F12660" t="str">
            <v>no</v>
          </cell>
        </row>
        <row r="12661">
          <cell r="A12661" t="str">
            <v>Okanogan River Davis Canyon 08</v>
          </cell>
          <cell r="B12661" t="str">
            <v>Okanogan River-Tallant Creek</v>
          </cell>
          <cell r="C12661" t="str">
            <v>Okanogan</v>
          </cell>
          <cell r="D12661" t="str">
            <v>no</v>
          </cell>
          <cell r="E12661" t="str">
            <v>yes</v>
          </cell>
          <cell r="F12661" t="str">
            <v>no</v>
          </cell>
        </row>
        <row r="12662">
          <cell r="A12662" t="str">
            <v>Okanogan River Tallant 01</v>
          </cell>
          <cell r="B12662" t="str">
            <v>Okanogan River-Tallant Creek</v>
          </cell>
          <cell r="C12662" t="str">
            <v>Okanogan</v>
          </cell>
          <cell r="D12662" t="str">
            <v>no</v>
          </cell>
          <cell r="E12662" t="str">
            <v>yes</v>
          </cell>
          <cell r="F12662" t="str">
            <v>no</v>
          </cell>
        </row>
        <row r="12663">
          <cell r="A12663" t="str">
            <v>Okanogan River Tallant 02</v>
          </cell>
          <cell r="B12663" t="str">
            <v>Okanogan River-Tallant Creek</v>
          </cell>
          <cell r="C12663" t="str">
            <v>Okanogan</v>
          </cell>
          <cell r="D12663" t="str">
            <v>no</v>
          </cell>
          <cell r="E12663" t="str">
            <v>yes</v>
          </cell>
          <cell r="F12663" t="str">
            <v>no</v>
          </cell>
        </row>
        <row r="12664">
          <cell r="A12664" t="str">
            <v>Okanogan River Tallant 03</v>
          </cell>
          <cell r="B12664" t="str">
            <v>Okanogan River-Tallant Creek</v>
          </cell>
          <cell r="C12664" t="str">
            <v>Okanogan</v>
          </cell>
          <cell r="D12664" t="str">
            <v>no</v>
          </cell>
          <cell r="E12664" t="str">
            <v>yes</v>
          </cell>
          <cell r="F12664" t="str">
            <v>no</v>
          </cell>
        </row>
        <row r="12665">
          <cell r="A12665" t="str">
            <v>Okanogan River Tallant 04</v>
          </cell>
          <cell r="B12665" t="str">
            <v>Okanogan River-Tallant Creek</v>
          </cell>
          <cell r="C12665" t="str">
            <v>Okanogan</v>
          </cell>
          <cell r="D12665" t="str">
            <v>no</v>
          </cell>
          <cell r="E12665" t="str">
            <v>yes</v>
          </cell>
          <cell r="F12665" t="str">
            <v>no</v>
          </cell>
        </row>
        <row r="12666">
          <cell r="A12666" t="str">
            <v>Okanogan River Tallant 05</v>
          </cell>
          <cell r="B12666" t="str">
            <v>Okanogan River-Tallant Creek</v>
          </cell>
          <cell r="C12666" t="str">
            <v>Okanogan</v>
          </cell>
          <cell r="D12666" t="str">
            <v>no</v>
          </cell>
          <cell r="E12666" t="str">
            <v>yes</v>
          </cell>
          <cell r="F12666" t="str">
            <v>no</v>
          </cell>
        </row>
        <row r="12667">
          <cell r="A12667" t="str">
            <v>Okanogan River Tallant 06</v>
          </cell>
          <cell r="B12667" t="str">
            <v>Okanogan River-Tallant Creek</v>
          </cell>
          <cell r="C12667" t="str">
            <v>Okanogan</v>
          </cell>
          <cell r="D12667" t="str">
            <v>no</v>
          </cell>
          <cell r="E12667" t="str">
            <v>yes</v>
          </cell>
          <cell r="F12667" t="str">
            <v>no</v>
          </cell>
        </row>
        <row r="12668">
          <cell r="A12668" t="str">
            <v>Okanogan River Tallant 07</v>
          </cell>
          <cell r="B12668" t="str">
            <v>Okanogan River-Tallant Creek</v>
          </cell>
          <cell r="C12668" t="str">
            <v>Okanogan</v>
          </cell>
          <cell r="D12668" t="str">
            <v>no</v>
          </cell>
          <cell r="E12668" t="str">
            <v>yes</v>
          </cell>
          <cell r="F12668" t="str">
            <v>no</v>
          </cell>
        </row>
        <row r="12669">
          <cell r="A12669" t="str">
            <v>Okanogan River Whitestone Coulee 02</v>
          </cell>
          <cell r="B12669" t="str">
            <v>Okanogan River-Whitestone Coulee</v>
          </cell>
          <cell r="C12669" t="str">
            <v>Okanogan</v>
          </cell>
          <cell r="D12669" t="str">
            <v>no</v>
          </cell>
          <cell r="E12669" t="str">
            <v>yes</v>
          </cell>
          <cell r="F12669" t="str">
            <v>no</v>
          </cell>
        </row>
        <row r="12670">
          <cell r="A12670" t="str">
            <v>Okanogan River Whitestone Coulee 03</v>
          </cell>
          <cell r="B12670" t="str">
            <v>Okanogan River-Whitestone Coulee</v>
          </cell>
          <cell r="C12670" t="str">
            <v>Okanogan</v>
          </cell>
          <cell r="D12670" t="str">
            <v>no</v>
          </cell>
          <cell r="E12670" t="str">
            <v>yes</v>
          </cell>
          <cell r="F12670" t="str">
            <v>no</v>
          </cell>
        </row>
        <row r="12671">
          <cell r="A12671" t="str">
            <v>Okanogan River Whitestone Coulee 04</v>
          </cell>
          <cell r="B12671" t="str">
            <v>Okanogan River-Whitestone Coulee</v>
          </cell>
          <cell r="C12671" t="str">
            <v>Okanogan</v>
          </cell>
          <cell r="D12671" t="str">
            <v>no</v>
          </cell>
          <cell r="E12671" t="str">
            <v>yes</v>
          </cell>
          <cell r="F12671" t="str">
            <v>no</v>
          </cell>
        </row>
        <row r="12672">
          <cell r="A12672" t="str">
            <v>Okanogan River Whitestone Coulee 05</v>
          </cell>
          <cell r="B12672" t="str">
            <v>Okanogan River-Whitestone Coulee</v>
          </cell>
          <cell r="C12672" t="str">
            <v>Okanogan</v>
          </cell>
          <cell r="D12672" t="str">
            <v>no</v>
          </cell>
          <cell r="E12672" t="str">
            <v>yes</v>
          </cell>
          <cell r="F12672" t="str">
            <v>no</v>
          </cell>
        </row>
        <row r="12673">
          <cell r="A12673" t="str">
            <v>Okanogan River Whitestone Coulee 06</v>
          </cell>
          <cell r="B12673" t="str">
            <v>Okanogan River-Whitestone Coulee</v>
          </cell>
          <cell r="C12673" t="str">
            <v>Okanogan</v>
          </cell>
          <cell r="D12673" t="str">
            <v>no</v>
          </cell>
          <cell r="E12673" t="str">
            <v>yes</v>
          </cell>
          <cell r="F12673" t="str">
            <v>no</v>
          </cell>
        </row>
        <row r="12674">
          <cell r="A12674" t="str">
            <v>Okanogan River Whitestone Coulee 07</v>
          </cell>
          <cell r="B12674" t="str">
            <v>Okanogan River-Whitestone Coulee</v>
          </cell>
          <cell r="C12674" t="str">
            <v>Okanogan</v>
          </cell>
          <cell r="D12674" t="str">
            <v>no</v>
          </cell>
          <cell r="E12674" t="str">
            <v>yes</v>
          </cell>
          <cell r="F12674" t="str">
            <v>no</v>
          </cell>
        </row>
        <row r="12675">
          <cell r="A12675" t="str">
            <v>Okanogan River Whitestone Coulee 08</v>
          </cell>
          <cell r="B12675" t="str">
            <v>Okanogan River-Whitestone Coulee</v>
          </cell>
          <cell r="C12675" t="str">
            <v>Okanogan</v>
          </cell>
          <cell r="D12675" t="str">
            <v>no</v>
          </cell>
          <cell r="E12675" t="str">
            <v>yes</v>
          </cell>
          <cell r="F12675" t="str">
            <v>no</v>
          </cell>
        </row>
        <row r="12676">
          <cell r="A12676" t="str">
            <v>Salmon Creek 01</v>
          </cell>
          <cell r="B12676" t="str">
            <v>Salmon Creek-Green Lake</v>
          </cell>
          <cell r="C12676" t="str">
            <v>Okanogan</v>
          </cell>
          <cell r="D12676" t="str">
            <v>no</v>
          </cell>
          <cell r="E12676" t="str">
            <v>yes</v>
          </cell>
          <cell r="F12676" t="str">
            <v>no</v>
          </cell>
        </row>
        <row r="12677">
          <cell r="A12677" t="str">
            <v>Salmon Creek 02</v>
          </cell>
          <cell r="B12677" t="str">
            <v>Salmon Creek-Green Lake</v>
          </cell>
          <cell r="C12677" t="str">
            <v>Okanogan</v>
          </cell>
          <cell r="D12677" t="str">
            <v>no</v>
          </cell>
          <cell r="E12677" t="str">
            <v>yes</v>
          </cell>
          <cell r="F12677" t="str">
            <v>no</v>
          </cell>
        </row>
        <row r="12678">
          <cell r="A12678" t="str">
            <v>Salmon Creek 03</v>
          </cell>
          <cell r="B12678" t="str">
            <v>Salmon Creek-Green Lake</v>
          </cell>
          <cell r="C12678" t="str">
            <v>Okanogan</v>
          </cell>
          <cell r="D12678" t="str">
            <v>no</v>
          </cell>
          <cell r="E12678" t="str">
            <v>yes</v>
          </cell>
          <cell r="F12678" t="str">
            <v>no</v>
          </cell>
        </row>
        <row r="12679">
          <cell r="A12679" t="str">
            <v>Salmon Creek 04</v>
          </cell>
          <cell r="B12679" t="str">
            <v>Salmon Creek-Green Lake</v>
          </cell>
          <cell r="C12679" t="str">
            <v>Okanogan</v>
          </cell>
          <cell r="D12679" t="str">
            <v>no</v>
          </cell>
          <cell r="E12679" t="str">
            <v>yes</v>
          </cell>
          <cell r="F12679" t="str">
            <v>no</v>
          </cell>
        </row>
        <row r="12680">
          <cell r="A12680" t="str">
            <v>Salmon Creek 05</v>
          </cell>
          <cell r="B12680" t="str">
            <v>Salmon Creek-Green Lake</v>
          </cell>
          <cell r="C12680" t="str">
            <v>Okanogan</v>
          </cell>
          <cell r="D12680" t="str">
            <v>no</v>
          </cell>
          <cell r="E12680" t="str">
            <v>yes</v>
          </cell>
          <cell r="F12680" t="str">
            <v>no</v>
          </cell>
        </row>
        <row r="12681">
          <cell r="A12681" t="str">
            <v>Salmon Creek 06</v>
          </cell>
          <cell r="B12681" t="str">
            <v>Salmon Creek-Green Lake</v>
          </cell>
          <cell r="C12681" t="str">
            <v>Okanogan</v>
          </cell>
          <cell r="D12681" t="str">
            <v>no</v>
          </cell>
          <cell r="E12681" t="str">
            <v>yes</v>
          </cell>
          <cell r="F12681" t="str">
            <v>no</v>
          </cell>
        </row>
        <row r="12682">
          <cell r="A12682" t="str">
            <v>Salmon Creek 07</v>
          </cell>
          <cell r="B12682" t="str">
            <v>Salmon Creek-Green Lake</v>
          </cell>
          <cell r="C12682" t="str">
            <v>Okanogan</v>
          </cell>
          <cell r="D12682" t="str">
            <v>no</v>
          </cell>
          <cell r="E12682" t="str">
            <v>yes</v>
          </cell>
          <cell r="F12682" t="str">
            <v>no</v>
          </cell>
        </row>
        <row r="12683">
          <cell r="A12683" t="str">
            <v>Salmon Creek 08</v>
          </cell>
          <cell r="B12683" t="str">
            <v>Salmon Creek-Green Lake</v>
          </cell>
          <cell r="C12683" t="str">
            <v>Okanogan</v>
          </cell>
          <cell r="D12683" t="str">
            <v>no</v>
          </cell>
          <cell r="E12683" t="str">
            <v>yes</v>
          </cell>
          <cell r="F12683" t="str">
            <v>no</v>
          </cell>
        </row>
        <row r="12684">
          <cell r="A12684" t="str">
            <v>Salmon Creek 09</v>
          </cell>
          <cell r="B12684" t="str">
            <v>Salmon Creek-Green Lake</v>
          </cell>
          <cell r="C12684" t="str">
            <v>Okanogan</v>
          </cell>
          <cell r="D12684" t="str">
            <v>no</v>
          </cell>
          <cell r="E12684" t="str">
            <v>yes</v>
          </cell>
          <cell r="F12684" t="str">
            <v>no</v>
          </cell>
        </row>
        <row r="12685">
          <cell r="A12685" t="str">
            <v>Salmon Creek 10</v>
          </cell>
          <cell r="B12685" t="str">
            <v>Salmon Creek-Green Lake</v>
          </cell>
          <cell r="C12685" t="str">
            <v>Okanogan</v>
          </cell>
          <cell r="D12685" t="str">
            <v>no</v>
          </cell>
          <cell r="E12685" t="str">
            <v>yes</v>
          </cell>
          <cell r="F12685" t="str">
            <v>no</v>
          </cell>
        </row>
        <row r="12686">
          <cell r="A12686" t="str">
            <v>Salmon Creek 11</v>
          </cell>
          <cell r="B12686" t="str">
            <v>Salmon Creek-Green Lake</v>
          </cell>
          <cell r="C12686" t="str">
            <v>Okanogan</v>
          </cell>
          <cell r="D12686" t="str">
            <v>no</v>
          </cell>
          <cell r="E12686" t="str">
            <v>yes</v>
          </cell>
          <cell r="F12686" t="str">
            <v>no</v>
          </cell>
        </row>
        <row r="12687">
          <cell r="A12687" t="str">
            <v>Salmon Creek 12</v>
          </cell>
          <cell r="B12687" t="str">
            <v>Salmon Creek-Green Lake</v>
          </cell>
          <cell r="C12687" t="str">
            <v>Okanogan</v>
          </cell>
          <cell r="D12687" t="str">
            <v>no</v>
          </cell>
          <cell r="E12687" t="str">
            <v>yes</v>
          </cell>
          <cell r="F12687" t="str">
            <v>no</v>
          </cell>
        </row>
        <row r="12688">
          <cell r="A12688" t="str">
            <v>Salmon Creek 13</v>
          </cell>
          <cell r="B12688" t="str">
            <v>Salmon Creek-Green Lake</v>
          </cell>
          <cell r="C12688" t="str">
            <v>Okanogan</v>
          </cell>
          <cell r="D12688" t="str">
            <v>no</v>
          </cell>
          <cell r="E12688" t="str">
            <v>yes</v>
          </cell>
          <cell r="F12688" t="str">
            <v>no</v>
          </cell>
        </row>
        <row r="12689">
          <cell r="A12689" t="str">
            <v>Similkameen River 02</v>
          </cell>
          <cell r="B12689" t="str">
            <v>Similkameen River-Ellemeham Draw</v>
          </cell>
          <cell r="C12689" t="str">
            <v>Okanogan</v>
          </cell>
          <cell r="D12689" t="str">
            <v>no</v>
          </cell>
          <cell r="E12689" t="str">
            <v>yes</v>
          </cell>
          <cell r="F12689" t="str">
            <v>no</v>
          </cell>
        </row>
        <row r="12690">
          <cell r="A12690" t="str">
            <v>Similkameen River 03</v>
          </cell>
          <cell r="B12690" t="str">
            <v>Similkameen River-Ellemeham Draw</v>
          </cell>
          <cell r="C12690" t="str">
            <v>Okanogan</v>
          </cell>
          <cell r="D12690" t="str">
            <v>no</v>
          </cell>
          <cell r="E12690" t="str">
            <v>yes</v>
          </cell>
          <cell r="F12690" t="str">
            <v>no</v>
          </cell>
        </row>
        <row r="12691">
          <cell r="A12691" t="str">
            <v>Similkameen River 04</v>
          </cell>
          <cell r="B12691" t="str">
            <v>Similkameen River-Ellemeham Draw</v>
          </cell>
          <cell r="C12691" t="str">
            <v>Okanogan</v>
          </cell>
          <cell r="D12691" t="str">
            <v>no</v>
          </cell>
          <cell r="E12691" t="str">
            <v>yes</v>
          </cell>
          <cell r="F12691" t="str">
            <v>no</v>
          </cell>
        </row>
        <row r="12692">
          <cell r="A12692" t="str">
            <v>Similkameen River 05</v>
          </cell>
          <cell r="B12692" t="str">
            <v>Similkameen River-Ellemeham Draw</v>
          </cell>
          <cell r="C12692" t="str">
            <v>Okanogan</v>
          </cell>
          <cell r="D12692" t="str">
            <v>no</v>
          </cell>
          <cell r="E12692" t="str">
            <v>yes</v>
          </cell>
          <cell r="F12692" t="str">
            <v>no</v>
          </cell>
        </row>
        <row r="12693">
          <cell r="A12693" t="str">
            <v>Similkameen River 06</v>
          </cell>
          <cell r="B12693" t="str">
            <v>Similkameen River-Ellemeham Draw</v>
          </cell>
          <cell r="C12693" t="str">
            <v>Okanogan</v>
          </cell>
          <cell r="D12693" t="str">
            <v>no</v>
          </cell>
          <cell r="E12693" t="str">
            <v>yes</v>
          </cell>
          <cell r="F12693" t="str">
            <v>no</v>
          </cell>
        </row>
        <row r="12694">
          <cell r="A12694" t="str">
            <v>Tonasket Creek 02</v>
          </cell>
          <cell r="B12694" t="str">
            <v xml:space="preserve">Tonasket Creek </v>
          </cell>
          <cell r="C12694" t="str">
            <v>Okanogan</v>
          </cell>
          <cell r="D12694" t="str">
            <v>no</v>
          </cell>
          <cell r="E12694" t="str">
            <v>yes</v>
          </cell>
          <cell r="F12694" t="str">
            <v>no</v>
          </cell>
        </row>
        <row r="12695">
          <cell r="A12695" t="str">
            <v>Omak Creek 14</v>
          </cell>
          <cell r="B12695" t="str">
            <v>Upper Omak Creek</v>
          </cell>
          <cell r="C12695" t="str">
            <v>Okanogan</v>
          </cell>
          <cell r="D12695" t="str">
            <v>no</v>
          </cell>
          <cell r="E12695" t="str">
            <v>yes</v>
          </cell>
          <cell r="F12695" t="str">
            <v>no</v>
          </cell>
        </row>
        <row r="12696">
          <cell r="A12696" t="str">
            <v>Omak Creek 15</v>
          </cell>
          <cell r="B12696" t="str">
            <v>Upper Omak Creek</v>
          </cell>
          <cell r="C12696" t="str">
            <v>Okanogan</v>
          </cell>
          <cell r="D12696" t="str">
            <v>no</v>
          </cell>
          <cell r="E12696" t="str">
            <v>yes</v>
          </cell>
          <cell r="F12696" t="str">
            <v>no</v>
          </cell>
        </row>
        <row r="12697">
          <cell r="A12697" t="str">
            <v>Omak Creek 16</v>
          </cell>
          <cell r="B12697" t="str">
            <v>Upper Omak Creek</v>
          </cell>
          <cell r="C12697" t="str">
            <v>Okanogan</v>
          </cell>
          <cell r="D12697" t="str">
            <v>no</v>
          </cell>
          <cell r="E12697" t="str">
            <v>yes</v>
          </cell>
          <cell r="F12697" t="str">
            <v>no</v>
          </cell>
        </row>
        <row r="12698">
          <cell r="A12698" t="str">
            <v>Omak Creek 17</v>
          </cell>
          <cell r="B12698" t="str">
            <v>Upper Omak Creek</v>
          </cell>
          <cell r="C12698" t="str">
            <v>Okanogan</v>
          </cell>
          <cell r="D12698" t="str">
            <v>no</v>
          </cell>
          <cell r="E12698" t="str">
            <v>yes</v>
          </cell>
          <cell r="F12698" t="str">
            <v>no</v>
          </cell>
        </row>
        <row r="12699">
          <cell r="A12699" t="str">
            <v>Trail Creek 01</v>
          </cell>
          <cell r="B12699" t="str">
            <v>Upper Omak Creek</v>
          </cell>
          <cell r="C12699" t="str">
            <v>Okanogan</v>
          </cell>
          <cell r="D12699" t="str">
            <v>no</v>
          </cell>
          <cell r="E12699" t="str">
            <v>yes</v>
          </cell>
          <cell r="F12699" t="str">
            <v>no</v>
          </cell>
        </row>
        <row r="12700">
          <cell r="A12700" t="str">
            <v>Wanacut Creek 01</v>
          </cell>
          <cell r="B12700" t="str">
            <v xml:space="preserve">Wanacut Creek </v>
          </cell>
          <cell r="C12700" t="str">
            <v>Okanogan</v>
          </cell>
          <cell r="D12700" t="str">
            <v>no</v>
          </cell>
          <cell r="E12700" t="str">
            <v>yes</v>
          </cell>
          <cell r="F12700" t="str">
            <v>no</v>
          </cell>
        </row>
        <row r="12701">
          <cell r="A12701" t="str">
            <v>Wanacut Creek 02</v>
          </cell>
          <cell r="B12701" t="str">
            <v xml:space="preserve">Wanacut Creek </v>
          </cell>
          <cell r="C12701" t="str">
            <v>Okanogan</v>
          </cell>
          <cell r="D12701" t="str">
            <v>no</v>
          </cell>
          <cell r="E12701" t="str">
            <v>yes</v>
          </cell>
          <cell r="F12701" t="str">
            <v>no</v>
          </cell>
        </row>
        <row r="12702">
          <cell r="A12702" t="str">
            <v>Wanacut Creek 03</v>
          </cell>
          <cell r="B12702" t="str">
            <v xml:space="preserve">Wanacut Creek </v>
          </cell>
          <cell r="C12702" t="str">
            <v>Okanogan</v>
          </cell>
          <cell r="D12702" t="str">
            <v>no</v>
          </cell>
          <cell r="E12702" t="str">
            <v>yes</v>
          </cell>
          <cell r="F12702" t="str">
            <v>no</v>
          </cell>
        </row>
        <row r="12703">
          <cell r="A12703" t="str">
            <v>Whitestone Creek 01</v>
          </cell>
          <cell r="B12703" t="str">
            <v xml:space="preserve">Whitestone Creek </v>
          </cell>
          <cell r="C12703" t="str">
            <v>Okanogan</v>
          </cell>
          <cell r="D12703" t="str">
            <v>no</v>
          </cell>
          <cell r="E12703" t="str">
            <v>no</v>
          </cell>
          <cell r="F12703" t="str">
            <v>no</v>
          </cell>
        </row>
        <row r="12704">
          <cell r="A12704" t="str">
            <v>Whitestone Creek 02</v>
          </cell>
          <cell r="B12704" t="str">
            <v xml:space="preserve">Whitestone Creek </v>
          </cell>
          <cell r="C12704" t="str">
            <v>Okanogan</v>
          </cell>
          <cell r="D12704" t="str">
            <v>no</v>
          </cell>
          <cell r="E12704" t="str">
            <v>no</v>
          </cell>
          <cell r="F12704" t="str">
            <v>no</v>
          </cell>
        </row>
        <row r="12705">
          <cell r="A12705" t="str">
            <v>Whitestone Creek 03</v>
          </cell>
          <cell r="B12705" t="str">
            <v xml:space="preserve">Whitestone Creek </v>
          </cell>
          <cell r="C12705" t="str">
            <v>Okanogan</v>
          </cell>
          <cell r="D12705" t="str">
            <v>no</v>
          </cell>
          <cell r="E12705" t="str">
            <v>no</v>
          </cell>
          <cell r="F12705" t="str">
            <v>no</v>
          </cell>
        </row>
        <row r="12706">
          <cell r="A12706" t="str">
            <v>Alder Creek 01</v>
          </cell>
          <cell r="B12706" t="str">
            <v xml:space="preserve">Lower Chiwawa River </v>
          </cell>
          <cell r="C12706" t="str">
            <v>Wenatchee</v>
          </cell>
          <cell r="D12706" t="str">
            <v>yes</v>
          </cell>
          <cell r="E12706" t="str">
            <v>yes</v>
          </cell>
          <cell r="F12706" t="str">
            <v>no</v>
          </cell>
        </row>
        <row r="12707">
          <cell r="A12707" t="str">
            <v>Alder Creek 02</v>
          </cell>
          <cell r="B12707" t="str">
            <v xml:space="preserve">Lower Chiwawa River </v>
          </cell>
          <cell r="C12707" t="str">
            <v>Wenatchee</v>
          </cell>
          <cell r="D12707" t="str">
            <v>no</v>
          </cell>
          <cell r="E12707" t="str">
            <v>yes</v>
          </cell>
          <cell r="F12707" t="str">
            <v>no</v>
          </cell>
        </row>
        <row r="12708">
          <cell r="A12708" t="str">
            <v>Andrews Creek 01</v>
          </cell>
          <cell r="B12708" t="str">
            <v xml:space="preserve">Andrews Creek </v>
          </cell>
          <cell r="C12708" t="str">
            <v>Methow</v>
          </cell>
          <cell r="D12708" t="str">
            <v>yes</v>
          </cell>
          <cell r="E12708" t="str">
            <v>yes</v>
          </cell>
          <cell r="F12708" t="str">
            <v>yes</v>
          </cell>
        </row>
        <row r="12709">
          <cell r="A12709" t="str">
            <v>Bear Creek 01</v>
          </cell>
          <cell r="B12709" t="str">
            <v xml:space="preserve">Bear Creek </v>
          </cell>
          <cell r="C12709" t="str">
            <v>Methow</v>
          </cell>
          <cell r="D12709" t="str">
            <v>yes</v>
          </cell>
          <cell r="E12709" t="str">
            <v>yes</v>
          </cell>
          <cell r="F12709" t="str">
            <v>no</v>
          </cell>
        </row>
        <row r="12710">
          <cell r="A12710" t="str">
            <v>Bear Creek 02</v>
          </cell>
          <cell r="B12710" t="str">
            <v xml:space="preserve">Bear Creek </v>
          </cell>
          <cell r="C12710" t="str">
            <v>Methow</v>
          </cell>
          <cell r="D12710" t="str">
            <v>no</v>
          </cell>
          <cell r="E12710" t="str">
            <v>no</v>
          </cell>
          <cell r="F12710" t="str">
            <v>no</v>
          </cell>
        </row>
        <row r="12711">
          <cell r="A12711" t="str">
            <v>Bear Creek 03</v>
          </cell>
          <cell r="B12711" t="str">
            <v xml:space="preserve">Bear Creek </v>
          </cell>
          <cell r="C12711" t="str">
            <v>Methow</v>
          </cell>
          <cell r="D12711" t="str">
            <v>no</v>
          </cell>
          <cell r="E12711" t="str">
            <v>no</v>
          </cell>
          <cell r="F12711" t="str">
            <v>no</v>
          </cell>
        </row>
        <row r="12712">
          <cell r="A12712" t="str">
            <v>Bear Creek 04</v>
          </cell>
          <cell r="B12712" t="str">
            <v xml:space="preserve">Bear Creek </v>
          </cell>
          <cell r="C12712" t="str">
            <v>Methow</v>
          </cell>
          <cell r="D12712" t="str">
            <v>no</v>
          </cell>
          <cell r="E12712" t="str">
            <v>no</v>
          </cell>
          <cell r="F12712" t="str">
            <v>no</v>
          </cell>
        </row>
        <row r="12713">
          <cell r="A12713" t="str">
            <v>Bear Creek 05</v>
          </cell>
          <cell r="B12713" t="str">
            <v xml:space="preserve">Bear Creek </v>
          </cell>
          <cell r="C12713" t="str">
            <v>Methow</v>
          </cell>
          <cell r="D12713" t="str">
            <v>no</v>
          </cell>
          <cell r="E12713" t="str">
            <v>no</v>
          </cell>
          <cell r="F12713" t="str">
            <v>no</v>
          </cell>
        </row>
        <row r="12714">
          <cell r="A12714" t="str">
            <v>Bear Creek 06</v>
          </cell>
          <cell r="B12714" t="str">
            <v xml:space="preserve">Bear Creek </v>
          </cell>
          <cell r="C12714" t="str">
            <v>Methow</v>
          </cell>
          <cell r="D12714" t="str">
            <v>no</v>
          </cell>
          <cell r="E12714" t="str">
            <v>no</v>
          </cell>
          <cell r="F12714" t="str">
            <v>no</v>
          </cell>
        </row>
        <row r="12715">
          <cell r="A12715" t="str">
            <v>Beaver Creek Lower 01</v>
          </cell>
          <cell r="B12715" t="str">
            <v xml:space="preserve">Lower Beaver Creek </v>
          </cell>
          <cell r="C12715" t="str">
            <v>Methow</v>
          </cell>
          <cell r="D12715" t="str">
            <v>yes</v>
          </cell>
          <cell r="E12715" t="str">
            <v>yes</v>
          </cell>
          <cell r="F12715" t="str">
            <v>yes</v>
          </cell>
        </row>
        <row r="12716">
          <cell r="A12716" t="str">
            <v>Beaver Creek Lower 02</v>
          </cell>
          <cell r="B12716" t="str">
            <v xml:space="preserve">Lower Beaver Creek </v>
          </cell>
          <cell r="C12716" t="str">
            <v>Methow</v>
          </cell>
          <cell r="D12716" t="str">
            <v>yes</v>
          </cell>
          <cell r="E12716" t="str">
            <v>yes</v>
          </cell>
          <cell r="F12716" t="str">
            <v>yes</v>
          </cell>
        </row>
        <row r="12717">
          <cell r="A12717" t="str">
            <v>Beaver Creek Lower 03</v>
          </cell>
          <cell r="B12717" t="str">
            <v xml:space="preserve">Lower Beaver Creek </v>
          </cell>
          <cell r="C12717" t="str">
            <v>Methow</v>
          </cell>
          <cell r="D12717" t="str">
            <v>yes</v>
          </cell>
          <cell r="E12717" t="str">
            <v>yes</v>
          </cell>
          <cell r="F12717" t="str">
            <v>yes</v>
          </cell>
        </row>
        <row r="12718">
          <cell r="A12718" t="str">
            <v>Beaver Creek Lower 04</v>
          </cell>
          <cell r="B12718" t="str">
            <v xml:space="preserve">Lower Beaver Creek </v>
          </cell>
          <cell r="C12718" t="str">
            <v>Methow</v>
          </cell>
          <cell r="D12718" t="str">
            <v>yes</v>
          </cell>
          <cell r="E12718" t="str">
            <v>yes</v>
          </cell>
          <cell r="F12718" t="str">
            <v>yes</v>
          </cell>
        </row>
        <row r="12719">
          <cell r="A12719" t="str">
            <v>Beaver Creek Lower 05</v>
          </cell>
          <cell r="B12719" t="str">
            <v xml:space="preserve">Lower Beaver Creek </v>
          </cell>
          <cell r="C12719" t="str">
            <v>Methow</v>
          </cell>
          <cell r="D12719" t="str">
            <v>yes</v>
          </cell>
          <cell r="E12719" t="str">
            <v>yes</v>
          </cell>
          <cell r="F12719" t="str">
            <v>yes</v>
          </cell>
        </row>
        <row r="12720">
          <cell r="A12720" t="str">
            <v>Beaver Creek Lower 06</v>
          </cell>
          <cell r="B12720" t="str">
            <v xml:space="preserve">Lower Beaver Creek </v>
          </cell>
          <cell r="C12720" t="str">
            <v>Methow</v>
          </cell>
          <cell r="D12720" t="str">
            <v>yes</v>
          </cell>
          <cell r="E12720" t="str">
            <v>yes</v>
          </cell>
          <cell r="F12720" t="str">
            <v>yes</v>
          </cell>
        </row>
        <row r="12721">
          <cell r="A12721" t="str">
            <v>Beaver Creek Lower 07</v>
          </cell>
          <cell r="B12721" t="str">
            <v xml:space="preserve">Lower Beaver Creek </v>
          </cell>
          <cell r="C12721" t="str">
            <v>Methow</v>
          </cell>
          <cell r="D12721" t="str">
            <v>yes</v>
          </cell>
          <cell r="E12721" t="str">
            <v>yes</v>
          </cell>
          <cell r="F12721" t="str">
            <v>yes</v>
          </cell>
        </row>
        <row r="12722">
          <cell r="A12722" t="str">
            <v>Beaver Creek Lower 08</v>
          </cell>
          <cell r="B12722" t="str">
            <v xml:space="preserve">Lower Beaver Creek </v>
          </cell>
          <cell r="C12722" t="str">
            <v>Methow</v>
          </cell>
          <cell r="D12722" t="str">
            <v>yes</v>
          </cell>
          <cell r="E12722" t="str">
            <v>yes</v>
          </cell>
          <cell r="F12722" t="str">
            <v>yes</v>
          </cell>
        </row>
        <row r="12723">
          <cell r="A12723" t="str">
            <v>Beaver Creek Lower 09</v>
          </cell>
          <cell r="B12723" t="str">
            <v xml:space="preserve">Upper Beaver Creek </v>
          </cell>
          <cell r="C12723" t="str">
            <v>Methow</v>
          </cell>
          <cell r="D12723" t="str">
            <v>yes</v>
          </cell>
          <cell r="E12723" t="str">
            <v>yes</v>
          </cell>
          <cell r="F12723" t="str">
            <v>yes</v>
          </cell>
        </row>
        <row r="12724">
          <cell r="A12724" t="str">
            <v>Beaver Creek North Fork 01</v>
          </cell>
          <cell r="B12724" t="str">
            <v xml:space="preserve">Upper Beaver Creek </v>
          </cell>
          <cell r="C12724" t="str">
            <v>Methow</v>
          </cell>
          <cell r="D12724" t="str">
            <v>yes</v>
          </cell>
          <cell r="E12724" t="str">
            <v>yes</v>
          </cell>
          <cell r="F12724" t="str">
            <v>yes</v>
          </cell>
        </row>
        <row r="12725">
          <cell r="A12725" t="str">
            <v>Beaver Creek North Fork 02</v>
          </cell>
          <cell r="B12725" t="str">
            <v xml:space="preserve">Upper Beaver Creek </v>
          </cell>
          <cell r="C12725" t="str">
            <v>Methow</v>
          </cell>
          <cell r="D12725" t="str">
            <v>yes</v>
          </cell>
          <cell r="E12725" t="str">
            <v>yes</v>
          </cell>
          <cell r="F12725" t="str">
            <v>yes</v>
          </cell>
        </row>
        <row r="12726">
          <cell r="A12726" t="str">
            <v>Beaver Creek North Fork 03</v>
          </cell>
          <cell r="B12726" t="str">
            <v xml:space="preserve">Upper Beaver Creek </v>
          </cell>
          <cell r="C12726" t="str">
            <v>Methow</v>
          </cell>
          <cell r="D12726" t="str">
            <v>no</v>
          </cell>
          <cell r="E12726" t="str">
            <v>yes</v>
          </cell>
          <cell r="F12726" t="str">
            <v>yes</v>
          </cell>
        </row>
        <row r="12727">
          <cell r="A12727" t="str">
            <v>Beaver Creek South Fork 01</v>
          </cell>
          <cell r="B12727" t="str">
            <v xml:space="preserve">South Fork Beaver Creek </v>
          </cell>
          <cell r="C12727" t="str">
            <v>Methow</v>
          </cell>
          <cell r="D12727" t="str">
            <v>yes</v>
          </cell>
          <cell r="E12727" t="str">
            <v>yes</v>
          </cell>
          <cell r="F12727" t="str">
            <v>yes</v>
          </cell>
        </row>
        <row r="12728">
          <cell r="A12728" t="str">
            <v>Beaver Creek South Fork 02</v>
          </cell>
          <cell r="B12728" t="str">
            <v xml:space="preserve">South Fork Beaver Creek </v>
          </cell>
          <cell r="C12728" t="str">
            <v>Methow</v>
          </cell>
          <cell r="D12728" t="str">
            <v>no</v>
          </cell>
          <cell r="E12728" t="str">
            <v>no</v>
          </cell>
          <cell r="F12728" t="str">
            <v>no</v>
          </cell>
        </row>
        <row r="12729">
          <cell r="A12729" t="str">
            <v>Beaver Creek South Fork 03</v>
          </cell>
          <cell r="B12729" t="str">
            <v xml:space="preserve">South Fork Beaver Creek </v>
          </cell>
          <cell r="C12729" t="str">
            <v>Methow</v>
          </cell>
          <cell r="D12729" t="str">
            <v>no</v>
          </cell>
          <cell r="E12729" t="str">
            <v>no</v>
          </cell>
          <cell r="F12729" t="str">
            <v>no</v>
          </cell>
        </row>
        <row r="12730">
          <cell r="A12730" t="str">
            <v>Beaver Creek South Fork 04</v>
          </cell>
          <cell r="B12730" t="str">
            <v xml:space="preserve">South Fork Beaver Creek </v>
          </cell>
          <cell r="C12730" t="str">
            <v>Methow</v>
          </cell>
          <cell r="D12730" t="str">
            <v>no</v>
          </cell>
          <cell r="E12730" t="str">
            <v>no</v>
          </cell>
          <cell r="F12730" t="str">
            <v>no</v>
          </cell>
        </row>
        <row r="12731">
          <cell r="A12731" t="str">
            <v>Beaver Creek South Fork 05</v>
          </cell>
          <cell r="B12731" t="str">
            <v xml:space="preserve">South Fork Beaver Creek </v>
          </cell>
          <cell r="C12731" t="str">
            <v>Methow</v>
          </cell>
          <cell r="D12731" t="str">
            <v>no</v>
          </cell>
          <cell r="E12731" t="str">
            <v>no</v>
          </cell>
          <cell r="F12731" t="str">
            <v>no</v>
          </cell>
        </row>
        <row r="12732">
          <cell r="A12732" t="str">
            <v>Ben Creek 01</v>
          </cell>
          <cell r="B12732" t="str">
            <v xml:space="preserve">Libby Creek </v>
          </cell>
          <cell r="C12732" t="str">
            <v>Methow</v>
          </cell>
          <cell r="D12732" t="str">
            <v>no</v>
          </cell>
          <cell r="E12732" t="str">
            <v>yes</v>
          </cell>
          <cell r="F12732" t="str">
            <v>no</v>
          </cell>
        </row>
        <row r="12733">
          <cell r="A12733" t="str">
            <v>Big Meadow Creek 01</v>
          </cell>
          <cell r="B12733" t="str">
            <v xml:space="preserve">Big Meadow Creek </v>
          </cell>
          <cell r="C12733" t="str">
            <v>Wenatchee</v>
          </cell>
          <cell r="D12733" t="str">
            <v>yes</v>
          </cell>
          <cell r="E12733" t="str">
            <v>yes</v>
          </cell>
          <cell r="F12733" t="str">
            <v>yes</v>
          </cell>
        </row>
        <row r="12734">
          <cell r="A12734" t="str">
            <v>Big Meadow Creek 02</v>
          </cell>
          <cell r="B12734" t="str">
            <v xml:space="preserve">Big Meadow Creek </v>
          </cell>
          <cell r="C12734" t="str">
            <v>Wenatchee</v>
          </cell>
          <cell r="D12734" t="str">
            <v>yes</v>
          </cell>
          <cell r="E12734" t="str">
            <v>yes</v>
          </cell>
          <cell r="F12734" t="str">
            <v>yes</v>
          </cell>
        </row>
        <row r="12735">
          <cell r="A12735" t="str">
            <v>Big Meadow Creek 03</v>
          </cell>
          <cell r="B12735" t="str">
            <v xml:space="preserve">Big Meadow Creek </v>
          </cell>
          <cell r="C12735" t="str">
            <v>Wenatchee</v>
          </cell>
          <cell r="D12735" t="str">
            <v>no</v>
          </cell>
          <cell r="E12735" t="str">
            <v>yes</v>
          </cell>
          <cell r="F12735" t="str">
            <v>yes</v>
          </cell>
        </row>
        <row r="12736">
          <cell r="A12736" t="str">
            <v>Big Meadow Creek 04</v>
          </cell>
          <cell r="B12736" t="str">
            <v xml:space="preserve">Big Meadow Creek </v>
          </cell>
          <cell r="C12736" t="str">
            <v>Wenatchee</v>
          </cell>
          <cell r="D12736" t="str">
            <v>no</v>
          </cell>
          <cell r="E12736" t="str">
            <v>yes</v>
          </cell>
          <cell r="F12736" t="str">
            <v>no</v>
          </cell>
        </row>
        <row r="12737">
          <cell r="A12737" t="str">
            <v>Black Canyon Creek 01</v>
          </cell>
          <cell r="B12737" t="str">
            <v xml:space="preserve">Black Canyon Creek </v>
          </cell>
          <cell r="C12737" t="str">
            <v>Methow</v>
          </cell>
          <cell r="D12737" t="str">
            <v>yes</v>
          </cell>
          <cell r="E12737" t="str">
            <v>yes</v>
          </cell>
          <cell r="F12737" t="str">
            <v>yes</v>
          </cell>
        </row>
        <row r="12738">
          <cell r="A12738" t="str">
            <v>Black Canyon Creek 02</v>
          </cell>
          <cell r="B12738" t="str">
            <v xml:space="preserve">Black Canyon Creek </v>
          </cell>
          <cell r="C12738" t="str">
            <v>Methow</v>
          </cell>
          <cell r="D12738" t="str">
            <v>no</v>
          </cell>
          <cell r="E12738" t="str">
            <v>yes</v>
          </cell>
          <cell r="F12738" t="str">
            <v>no</v>
          </cell>
        </row>
        <row r="12739">
          <cell r="A12739" t="str">
            <v>Black Canyon Creek 03</v>
          </cell>
          <cell r="B12739" t="str">
            <v xml:space="preserve">Black Canyon Creek </v>
          </cell>
          <cell r="C12739" t="str">
            <v>Methow</v>
          </cell>
          <cell r="D12739" t="str">
            <v>no</v>
          </cell>
          <cell r="E12739" t="str">
            <v>yes</v>
          </cell>
          <cell r="F12739" t="str">
            <v>no</v>
          </cell>
        </row>
        <row r="12740">
          <cell r="A12740" t="str">
            <v>Black Canyon Creek 04</v>
          </cell>
          <cell r="B12740" t="str">
            <v xml:space="preserve">Black Canyon Creek </v>
          </cell>
          <cell r="C12740" t="str">
            <v>Methow</v>
          </cell>
          <cell r="D12740" t="str">
            <v>no</v>
          </cell>
          <cell r="E12740" t="str">
            <v>yes</v>
          </cell>
          <cell r="F12740" t="str">
            <v>no</v>
          </cell>
        </row>
        <row r="12741">
          <cell r="A12741" t="str">
            <v>Blue Buck Creek 01</v>
          </cell>
          <cell r="B12741" t="str">
            <v xml:space="preserve">Upper Beaver Creek </v>
          </cell>
          <cell r="C12741" t="str">
            <v>Methow</v>
          </cell>
          <cell r="D12741" t="str">
            <v>no</v>
          </cell>
          <cell r="E12741" t="str">
            <v>no</v>
          </cell>
          <cell r="F12741" t="str">
            <v>yes</v>
          </cell>
        </row>
        <row r="12742">
          <cell r="A12742" t="str">
            <v>Boulder Creek 01</v>
          </cell>
          <cell r="B12742" t="str">
            <v xml:space="preserve">Boulder Creek </v>
          </cell>
          <cell r="C12742" t="str">
            <v>Methow</v>
          </cell>
          <cell r="D12742" t="str">
            <v>yes</v>
          </cell>
          <cell r="E12742" t="str">
            <v>yes</v>
          </cell>
          <cell r="F12742" t="str">
            <v>yes</v>
          </cell>
        </row>
        <row r="12743">
          <cell r="A12743" t="str">
            <v>Brender Creek 01</v>
          </cell>
          <cell r="B12743" t="str">
            <v>Mission Creek-Brender Creek</v>
          </cell>
          <cell r="C12743" t="str">
            <v>Wenatchee</v>
          </cell>
          <cell r="D12743" t="str">
            <v>yes</v>
          </cell>
          <cell r="E12743" t="str">
            <v>yes</v>
          </cell>
          <cell r="F12743" t="str">
            <v>yes</v>
          </cell>
        </row>
        <row r="12744">
          <cell r="A12744" t="str">
            <v>Brennegan Creek 01</v>
          </cell>
          <cell r="B12744" t="str">
            <v>Entiat River-Preston Creek</v>
          </cell>
          <cell r="C12744" t="str">
            <v>Entiat</v>
          </cell>
          <cell r="D12744" t="str">
            <v>no</v>
          </cell>
          <cell r="E12744" t="str">
            <v>yes</v>
          </cell>
          <cell r="F12744" t="str">
            <v>yes</v>
          </cell>
        </row>
        <row r="12745">
          <cell r="A12745" t="str">
            <v>Brevicomis Creek</v>
          </cell>
          <cell r="B12745" t="str">
            <v>Chewuch River-Doe Creek</v>
          </cell>
          <cell r="C12745" t="str">
            <v>Methow</v>
          </cell>
          <cell r="D12745" t="str">
            <v>no</v>
          </cell>
          <cell r="E12745" t="str">
            <v>no</v>
          </cell>
          <cell r="F12745" t="str">
            <v>no</v>
          </cell>
        </row>
        <row r="12746">
          <cell r="A12746" t="str">
            <v>Brush Creek 01</v>
          </cell>
          <cell r="B12746" t="str">
            <v xml:space="preserve">Lower Chiwawa River </v>
          </cell>
          <cell r="C12746" t="str">
            <v>Wenatchee</v>
          </cell>
          <cell r="D12746" t="str">
            <v>yes</v>
          </cell>
          <cell r="E12746" t="str">
            <v>yes</v>
          </cell>
          <cell r="F12746" t="str">
            <v>no</v>
          </cell>
        </row>
        <row r="12747">
          <cell r="A12747" t="str">
            <v>Brush Creek 02</v>
          </cell>
          <cell r="B12747" t="str">
            <v xml:space="preserve">Lower Chiwawa River </v>
          </cell>
          <cell r="C12747" t="str">
            <v>Wenatchee</v>
          </cell>
          <cell r="D12747" t="str">
            <v>no</v>
          </cell>
          <cell r="E12747" t="str">
            <v>yes</v>
          </cell>
          <cell r="F12747" t="str">
            <v>no</v>
          </cell>
        </row>
        <row r="12748">
          <cell r="A12748" t="str">
            <v>Buck Creek 01</v>
          </cell>
          <cell r="B12748" t="str">
            <v xml:space="preserve">Chiwawa River Headwaters </v>
          </cell>
          <cell r="C12748" t="str">
            <v>Wenatchee</v>
          </cell>
          <cell r="D12748" t="str">
            <v>no</v>
          </cell>
          <cell r="E12748" t="str">
            <v>no</v>
          </cell>
          <cell r="F12748" t="str">
            <v>yes</v>
          </cell>
        </row>
        <row r="12749">
          <cell r="A12749" t="str">
            <v>Butcher Creek 01</v>
          </cell>
          <cell r="B12749" t="str">
            <v xml:space="preserve">Lower Nason Creek </v>
          </cell>
          <cell r="C12749" t="str">
            <v>Wenatchee</v>
          </cell>
          <cell r="D12749" t="str">
            <v>yes</v>
          </cell>
          <cell r="E12749" t="str">
            <v>yes</v>
          </cell>
          <cell r="F12749" t="str">
            <v>no</v>
          </cell>
        </row>
        <row r="12750">
          <cell r="A12750" t="str">
            <v>Buttermilk Creek 01</v>
          </cell>
          <cell r="B12750" t="str">
            <v>Buttermilk Creek</v>
          </cell>
          <cell r="C12750" t="str">
            <v>Methow</v>
          </cell>
          <cell r="D12750" t="str">
            <v>yes</v>
          </cell>
          <cell r="E12750" t="str">
            <v>yes</v>
          </cell>
          <cell r="F12750" t="str">
            <v>yes</v>
          </cell>
        </row>
        <row r="12751">
          <cell r="A12751" t="str">
            <v>Buttermilk Creek 02</v>
          </cell>
          <cell r="B12751" t="str">
            <v>Buttermilk Creek</v>
          </cell>
          <cell r="C12751" t="str">
            <v>Methow</v>
          </cell>
          <cell r="D12751" t="str">
            <v>yes</v>
          </cell>
          <cell r="E12751" t="str">
            <v>yes</v>
          </cell>
          <cell r="F12751" t="str">
            <v>yes</v>
          </cell>
        </row>
        <row r="12752">
          <cell r="A12752" t="str">
            <v>Buttermilk Creek East Fork 01</v>
          </cell>
          <cell r="B12752" t="str">
            <v>Buttermilk Creek</v>
          </cell>
          <cell r="C12752" t="str">
            <v>Methow</v>
          </cell>
          <cell r="D12752" t="str">
            <v>no</v>
          </cell>
          <cell r="E12752" t="str">
            <v>yes</v>
          </cell>
          <cell r="F12752" t="str">
            <v>yes</v>
          </cell>
        </row>
        <row r="12753">
          <cell r="A12753" t="str">
            <v>Buttermilk Creek East Fork 02</v>
          </cell>
          <cell r="B12753" t="str">
            <v>Buttermilk Creek</v>
          </cell>
          <cell r="C12753" t="str">
            <v>Methow</v>
          </cell>
          <cell r="D12753" t="str">
            <v>no</v>
          </cell>
          <cell r="E12753" t="str">
            <v>yes</v>
          </cell>
          <cell r="F12753" t="str">
            <v>yes</v>
          </cell>
        </row>
        <row r="12754">
          <cell r="A12754" t="str">
            <v>Buttermilk Creek East Fork 03</v>
          </cell>
          <cell r="B12754" t="str">
            <v>Buttermilk Creek</v>
          </cell>
          <cell r="C12754" t="str">
            <v>Methow</v>
          </cell>
          <cell r="D12754" t="str">
            <v>no</v>
          </cell>
          <cell r="E12754" t="str">
            <v>yes</v>
          </cell>
          <cell r="F12754" t="str">
            <v>yes</v>
          </cell>
        </row>
        <row r="12755">
          <cell r="A12755" t="str">
            <v>Buttermilk Creek West Fork 01</v>
          </cell>
          <cell r="B12755" t="str">
            <v>Buttermilk Creek</v>
          </cell>
          <cell r="C12755" t="str">
            <v>Methow</v>
          </cell>
          <cell r="D12755" t="str">
            <v>no</v>
          </cell>
          <cell r="E12755" t="str">
            <v>yes</v>
          </cell>
          <cell r="F12755" t="str">
            <v>yes</v>
          </cell>
        </row>
        <row r="12756">
          <cell r="A12756" t="str">
            <v>Buttermilk Creek West Fork 02</v>
          </cell>
          <cell r="B12756" t="str">
            <v>Buttermilk Creek</v>
          </cell>
          <cell r="C12756" t="str">
            <v>Methow</v>
          </cell>
          <cell r="D12756" t="str">
            <v>no</v>
          </cell>
          <cell r="E12756" t="str">
            <v>no</v>
          </cell>
          <cell r="F12756" t="str">
            <v>yes</v>
          </cell>
        </row>
        <row r="12757">
          <cell r="A12757" t="str">
            <v>Camas Creek 01</v>
          </cell>
          <cell r="B12757" t="str">
            <v xml:space="preserve">Lower Peshastin Creek </v>
          </cell>
          <cell r="C12757" t="str">
            <v>Wenatchee</v>
          </cell>
          <cell r="D12757" t="str">
            <v>no</v>
          </cell>
          <cell r="E12757" t="str">
            <v>no</v>
          </cell>
          <cell r="F12757" t="str">
            <v>no</v>
          </cell>
        </row>
        <row r="12758">
          <cell r="A12758" t="str">
            <v>Canyon Creek 01</v>
          </cell>
          <cell r="B12758" t="str">
            <v xml:space="preserve">Middle Twisp River </v>
          </cell>
          <cell r="C12758" t="str">
            <v>Methow</v>
          </cell>
          <cell r="D12758" t="str">
            <v>yes</v>
          </cell>
          <cell r="E12758" t="str">
            <v>yes</v>
          </cell>
          <cell r="F12758" t="str">
            <v>yes</v>
          </cell>
        </row>
        <row r="12759">
          <cell r="A12759" t="str">
            <v>Canyon Creek 02</v>
          </cell>
          <cell r="B12759" t="str">
            <v xml:space="preserve">Middle Twisp River </v>
          </cell>
          <cell r="C12759" t="str">
            <v>Methow</v>
          </cell>
          <cell r="D12759" t="str">
            <v>no</v>
          </cell>
          <cell r="E12759" t="str">
            <v>no</v>
          </cell>
          <cell r="F12759" t="str">
            <v>no</v>
          </cell>
        </row>
        <row r="12760">
          <cell r="A12760" t="str">
            <v>Cedar Creek 01</v>
          </cell>
          <cell r="B12760" t="str">
            <v>Cedar Creek</v>
          </cell>
          <cell r="C12760" t="str">
            <v>Methow</v>
          </cell>
          <cell r="D12760" t="str">
            <v>yes</v>
          </cell>
          <cell r="E12760" t="str">
            <v>yes</v>
          </cell>
          <cell r="F12760" t="str">
            <v>yes</v>
          </cell>
        </row>
        <row r="12761">
          <cell r="A12761" t="str">
            <v>Chewuch River Doe 01</v>
          </cell>
          <cell r="B12761" t="str">
            <v>Chewuch River-Doe Creek</v>
          </cell>
          <cell r="C12761" t="str">
            <v>Methow</v>
          </cell>
          <cell r="D12761" t="str">
            <v>yes</v>
          </cell>
          <cell r="E12761" t="str">
            <v>yes</v>
          </cell>
          <cell r="F12761" t="str">
            <v>yes</v>
          </cell>
        </row>
        <row r="12762">
          <cell r="A12762" t="str">
            <v>Chewuch River Doe 02</v>
          </cell>
          <cell r="B12762" t="str">
            <v>Chewuch River-Doe Creek</v>
          </cell>
          <cell r="C12762" t="str">
            <v>Methow</v>
          </cell>
          <cell r="D12762" t="str">
            <v>yes</v>
          </cell>
          <cell r="E12762" t="str">
            <v>yes</v>
          </cell>
          <cell r="F12762" t="str">
            <v>yes</v>
          </cell>
        </row>
        <row r="12763">
          <cell r="A12763" t="str">
            <v>Chewuch River Doe 03</v>
          </cell>
          <cell r="B12763" t="str">
            <v>Chewuch River-Doe Creek</v>
          </cell>
          <cell r="C12763" t="str">
            <v>Methow</v>
          </cell>
          <cell r="D12763" t="str">
            <v>yes</v>
          </cell>
          <cell r="E12763" t="str">
            <v>yes</v>
          </cell>
          <cell r="F12763" t="str">
            <v>yes</v>
          </cell>
        </row>
        <row r="12764">
          <cell r="A12764" t="str">
            <v>Chewuch River Doe 04</v>
          </cell>
          <cell r="B12764" t="str">
            <v>Chewuch River-Doe Creek</v>
          </cell>
          <cell r="C12764" t="str">
            <v>Methow</v>
          </cell>
          <cell r="D12764" t="str">
            <v>yes</v>
          </cell>
          <cell r="E12764" t="str">
            <v>yes</v>
          </cell>
          <cell r="F12764" t="str">
            <v>yes</v>
          </cell>
        </row>
        <row r="12765">
          <cell r="A12765" t="str">
            <v>Chewuch River Doe 05</v>
          </cell>
          <cell r="B12765" t="str">
            <v>Chewuch River-Doe Creek</v>
          </cell>
          <cell r="C12765" t="str">
            <v>Methow</v>
          </cell>
          <cell r="D12765" t="str">
            <v>yes</v>
          </cell>
          <cell r="E12765" t="str">
            <v>yes</v>
          </cell>
          <cell r="F12765" t="str">
            <v>yes</v>
          </cell>
        </row>
        <row r="12766">
          <cell r="A12766" t="str">
            <v>Chewuch River Doe 06</v>
          </cell>
          <cell r="B12766" t="str">
            <v>Chewuch River-Doe Creek</v>
          </cell>
          <cell r="C12766" t="str">
            <v>Methow</v>
          </cell>
          <cell r="D12766" t="str">
            <v>yes</v>
          </cell>
          <cell r="E12766" t="str">
            <v>yes</v>
          </cell>
          <cell r="F12766" t="str">
            <v>yes</v>
          </cell>
        </row>
        <row r="12767">
          <cell r="A12767" t="str">
            <v>Chewuch River Doe 07</v>
          </cell>
          <cell r="B12767" t="str">
            <v>Chewuch River-Doe Creek</v>
          </cell>
          <cell r="C12767" t="str">
            <v>Methow</v>
          </cell>
          <cell r="D12767" t="str">
            <v>yes</v>
          </cell>
          <cell r="E12767" t="str">
            <v>yes</v>
          </cell>
          <cell r="F12767" t="str">
            <v>yes</v>
          </cell>
        </row>
        <row r="12768">
          <cell r="A12768" t="str">
            <v>Chewuch River Doe 08</v>
          </cell>
          <cell r="B12768" t="str">
            <v>Chewuch River-Doe Creek</v>
          </cell>
          <cell r="C12768" t="str">
            <v>Methow</v>
          </cell>
          <cell r="D12768" t="str">
            <v>yes</v>
          </cell>
          <cell r="E12768" t="str">
            <v>yes</v>
          </cell>
          <cell r="F12768" t="str">
            <v>yes</v>
          </cell>
        </row>
        <row r="12769">
          <cell r="A12769" t="str">
            <v>Chewuch River Doe 09</v>
          </cell>
          <cell r="B12769" t="str">
            <v>Lake Creek (Methow)</v>
          </cell>
          <cell r="C12769" t="str">
            <v>Methow</v>
          </cell>
          <cell r="D12769" t="str">
            <v>yes</v>
          </cell>
          <cell r="E12769" t="str">
            <v>yes</v>
          </cell>
          <cell r="F12769" t="str">
            <v>yes</v>
          </cell>
        </row>
        <row r="12770">
          <cell r="A12770" t="str">
            <v>Chewuch River Kay 01</v>
          </cell>
          <cell r="B12770" t="str">
            <v>Chewuch River-Kay Creek</v>
          </cell>
          <cell r="C12770" t="str">
            <v>Methow</v>
          </cell>
          <cell r="D12770" t="str">
            <v>yes</v>
          </cell>
          <cell r="E12770" t="str">
            <v>yes</v>
          </cell>
          <cell r="F12770" t="str">
            <v>yes</v>
          </cell>
        </row>
        <row r="12771">
          <cell r="A12771" t="str">
            <v>Chewuch River Kay 03</v>
          </cell>
          <cell r="B12771" t="str">
            <v>Chewuch River-Kay Creek</v>
          </cell>
          <cell r="C12771" t="str">
            <v>Methow</v>
          </cell>
          <cell r="D12771" t="str">
            <v>no</v>
          </cell>
          <cell r="E12771" t="str">
            <v>no</v>
          </cell>
          <cell r="F12771" t="str">
            <v>no</v>
          </cell>
        </row>
        <row r="12772">
          <cell r="A12772" t="str">
            <v>Chewuch River Pearrygin 01</v>
          </cell>
          <cell r="B12772" t="str">
            <v>Chewuch River-Pearrygin Creek</v>
          </cell>
          <cell r="C12772" t="str">
            <v>Methow</v>
          </cell>
          <cell r="D12772" t="str">
            <v>yes</v>
          </cell>
          <cell r="E12772" t="str">
            <v>yes</v>
          </cell>
          <cell r="F12772" t="str">
            <v>yes</v>
          </cell>
        </row>
        <row r="12773">
          <cell r="A12773" t="str">
            <v>Chewuch River Pearrygin 02</v>
          </cell>
          <cell r="B12773" t="str">
            <v>Chewuch River-Pearrygin Creek</v>
          </cell>
          <cell r="C12773" t="str">
            <v>Methow</v>
          </cell>
          <cell r="D12773" t="str">
            <v>yes</v>
          </cell>
          <cell r="E12773" t="str">
            <v>yes</v>
          </cell>
          <cell r="F12773" t="str">
            <v>yes</v>
          </cell>
        </row>
        <row r="12774">
          <cell r="A12774" t="str">
            <v>Chewuch River Pearrygin 03</v>
          </cell>
          <cell r="B12774" t="str">
            <v>Chewuch River-Pearrygin Creek</v>
          </cell>
          <cell r="C12774" t="str">
            <v>Methow</v>
          </cell>
          <cell r="D12774" t="str">
            <v>yes</v>
          </cell>
          <cell r="E12774" t="str">
            <v>yes</v>
          </cell>
          <cell r="F12774" t="str">
            <v>yes</v>
          </cell>
        </row>
        <row r="12775">
          <cell r="A12775" t="str">
            <v>Chewuch River Pearrygin 04</v>
          </cell>
          <cell r="B12775" t="str">
            <v>Chewuch River-Pearrygin Creek</v>
          </cell>
          <cell r="C12775" t="str">
            <v>Methow</v>
          </cell>
          <cell r="D12775" t="str">
            <v>yes</v>
          </cell>
          <cell r="E12775" t="str">
            <v>yes</v>
          </cell>
          <cell r="F12775" t="str">
            <v>yes</v>
          </cell>
        </row>
        <row r="12776">
          <cell r="A12776" t="str">
            <v>Chewuch River Pearrygin 05</v>
          </cell>
          <cell r="B12776" t="str">
            <v>Chewuch River-Pearrygin Creek</v>
          </cell>
          <cell r="C12776" t="str">
            <v>Methow</v>
          </cell>
          <cell r="D12776" t="str">
            <v>yes</v>
          </cell>
          <cell r="E12776" t="str">
            <v>yes</v>
          </cell>
          <cell r="F12776" t="str">
            <v>yes</v>
          </cell>
        </row>
        <row r="12777">
          <cell r="A12777" t="str">
            <v>Chewuch River Pearrygin 06</v>
          </cell>
          <cell r="B12777" t="str">
            <v>Chewuch River-Pearrygin Creek</v>
          </cell>
          <cell r="C12777" t="str">
            <v>Methow</v>
          </cell>
          <cell r="D12777" t="str">
            <v>yes</v>
          </cell>
          <cell r="E12777" t="str">
            <v>yes</v>
          </cell>
          <cell r="F12777" t="str">
            <v>no</v>
          </cell>
        </row>
        <row r="12778">
          <cell r="A12778" t="str">
            <v>Chewuch River Pearrygin 07</v>
          </cell>
          <cell r="B12778" t="str">
            <v>Chewuch River-Pearrygin Creek</v>
          </cell>
          <cell r="C12778" t="str">
            <v>Methow</v>
          </cell>
          <cell r="D12778" t="str">
            <v>yes</v>
          </cell>
          <cell r="E12778" t="str">
            <v>yes</v>
          </cell>
          <cell r="F12778" t="str">
            <v>yes</v>
          </cell>
        </row>
        <row r="12779">
          <cell r="A12779" t="str">
            <v>Chewuch River Pearrygin 08</v>
          </cell>
          <cell r="B12779" t="str">
            <v>Chewuch River-Pearrygin Creek</v>
          </cell>
          <cell r="C12779" t="str">
            <v>Methow</v>
          </cell>
          <cell r="D12779" t="str">
            <v>yes</v>
          </cell>
          <cell r="E12779" t="str">
            <v>yes</v>
          </cell>
          <cell r="F12779" t="str">
            <v>yes</v>
          </cell>
        </row>
        <row r="12780">
          <cell r="A12780" t="str">
            <v>Chewuch River Pearrygin 09</v>
          </cell>
          <cell r="B12780" t="str">
            <v>Chewuch River-Pearrygin Creek</v>
          </cell>
          <cell r="C12780" t="str">
            <v>Methow</v>
          </cell>
          <cell r="D12780" t="str">
            <v>yes</v>
          </cell>
          <cell r="E12780" t="str">
            <v>yes</v>
          </cell>
          <cell r="F12780" t="str">
            <v>yes</v>
          </cell>
        </row>
        <row r="12781">
          <cell r="A12781" t="str">
            <v>Chewuch River Pearrygin 10</v>
          </cell>
          <cell r="B12781" t="str">
            <v>Chewuch River-Pearrygin Creek</v>
          </cell>
          <cell r="C12781" t="str">
            <v>Methow</v>
          </cell>
          <cell r="D12781" t="str">
            <v>yes</v>
          </cell>
          <cell r="E12781" t="str">
            <v>yes</v>
          </cell>
          <cell r="F12781" t="str">
            <v>yes</v>
          </cell>
        </row>
        <row r="12782">
          <cell r="A12782" t="str">
            <v>Chewuch River Pearrygin 11</v>
          </cell>
          <cell r="B12782" t="str">
            <v>Chewuch River-Pearrygin Creek</v>
          </cell>
          <cell r="C12782" t="str">
            <v>Methow</v>
          </cell>
          <cell r="D12782" t="str">
            <v>yes</v>
          </cell>
          <cell r="E12782" t="str">
            <v>yes</v>
          </cell>
          <cell r="F12782" t="str">
            <v>yes</v>
          </cell>
        </row>
        <row r="12783">
          <cell r="A12783" t="str">
            <v>Chewuch River Thirtymile 02</v>
          </cell>
          <cell r="B12783" t="str">
            <v>Chewuch River-Thirtymile Creek</v>
          </cell>
          <cell r="C12783" t="str">
            <v>Methow</v>
          </cell>
          <cell r="D12783" t="str">
            <v>yes</v>
          </cell>
          <cell r="E12783" t="str">
            <v>yes</v>
          </cell>
          <cell r="F12783" t="str">
            <v>yes</v>
          </cell>
        </row>
        <row r="12784">
          <cell r="A12784" t="str">
            <v>Chewuch River Thirtymile 03</v>
          </cell>
          <cell r="B12784" t="str">
            <v>Chewuch River-Thirtymile Creek</v>
          </cell>
          <cell r="C12784" t="str">
            <v>Methow</v>
          </cell>
          <cell r="D12784" t="str">
            <v>yes</v>
          </cell>
          <cell r="E12784" t="str">
            <v>yes</v>
          </cell>
          <cell r="F12784" t="str">
            <v>yes</v>
          </cell>
        </row>
        <row r="12785">
          <cell r="A12785" t="str">
            <v>Chewuch River Thirtymile 03</v>
          </cell>
          <cell r="B12785" t="str">
            <v>Chewuch River-Thirtymile Creek</v>
          </cell>
          <cell r="C12785" t="str">
            <v>Methow</v>
          </cell>
          <cell r="D12785" t="str">
            <v>yes</v>
          </cell>
          <cell r="E12785" t="str">
            <v>yes</v>
          </cell>
          <cell r="F12785" t="str">
            <v>yes</v>
          </cell>
        </row>
        <row r="12786">
          <cell r="A12786" t="str">
            <v>Chikamin Creek 01</v>
          </cell>
          <cell r="B12786" t="str">
            <v xml:space="preserve">Middle Chiwawa River </v>
          </cell>
          <cell r="C12786" t="str">
            <v>Wenatchee</v>
          </cell>
          <cell r="D12786" t="str">
            <v>yes</v>
          </cell>
          <cell r="E12786" t="str">
            <v>yes</v>
          </cell>
          <cell r="F12786" t="str">
            <v>yes</v>
          </cell>
        </row>
        <row r="12787">
          <cell r="A12787" t="str">
            <v>Chikamin Creek 02</v>
          </cell>
          <cell r="B12787" t="str">
            <v>Chikamin Creek</v>
          </cell>
          <cell r="C12787" t="str">
            <v>Wenatchee</v>
          </cell>
          <cell r="D12787" t="str">
            <v>yes</v>
          </cell>
          <cell r="E12787" t="str">
            <v>yes</v>
          </cell>
          <cell r="F12787" t="str">
            <v>yes</v>
          </cell>
        </row>
        <row r="12788">
          <cell r="A12788" t="str">
            <v>Chikamin Creek 03</v>
          </cell>
          <cell r="B12788" t="str">
            <v>Chikamin Creek</v>
          </cell>
          <cell r="C12788" t="str">
            <v>Wenatchee</v>
          </cell>
          <cell r="D12788" t="str">
            <v>no</v>
          </cell>
          <cell r="E12788" t="str">
            <v>yes</v>
          </cell>
          <cell r="F12788" t="str">
            <v>yes</v>
          </cell>
        </row>
        <row r="12789">
          <cell r="A12789" t="str">
            <v>Chikamin Creek 04</v>
          </cell>
          <cell r="B12789" t="str">
            <v>Chikamin Creek</v>
          </cell>
          <cell r="C12789" t="str">
            <v>Wenatchee</v>
          </cell>
          <cell r="D12789" t="str">
            <v>no</v>
          </cell>
          <cell r="E12789" t="str">
            <v>no</v>
          </cell>
          <cell r="F12789" t="str">
            <v>yes</v>
          </cell>
        </row>
        <row r="12790">
          <cell r="A12790" t="str">
            <v>Chiwaukum Creek 01</v>
          </cell>
          <cell r="B12790" t="str">
            <v>Wenatchee River-Beaver Creek</v>
          </cell>
          <cell r="C12790" t="str">
            <v>Wenatchee</v>
          </cell>
          <cell r="D12790" t="str">
            <v>yes</v>
          </cell>
          <cell r="E12790" t="str">
            <v>yes</v>
          </cell>
          <cell r="F12790" t="str">
            <v>yes</v>
          </cell>
        </row>
        <row r="12791">
          <cell r="A12791" t="str">
            <v>Chiwaukum Creek 02</v>
          </cell>
          <cell r="B12791" t="str">
            <v>Chiwaukum Creek</v>
          </cell>
          <cell r="C12791" t="str">
            <v>Wenatchee</v>
          </cell>
          <cell r="D12791" t="str">
            <v>yes</v>
          </cell>
          <cell r="E12791" t="str">
            <v>yes</v>
          </cell>
          <cell r="F12791" t="str">
            <v>yes</v>
          </cell>
        </row>
        <row r="12792">
          <cell r="A12792" t="str">
            <v>Chiwaukum Creek 03</v>
          </cell>
          <cell r="B12792" t="str">
            <v>Chiwaukum Creek</v>
          </cell>
          <cell r="C12792" t="str">
            <v>Wenatchee</v>
          </cell>
          <cell r="D12792" t="str">
            <v>yes</v>
          </cell>
          <cell r="E12792" t="str">
            <v>yes</v>
          </cell>
          <cell r="F12792" t="str">
            <v>yes</v>
          </cell>
        </row>
        <row r="12793">
          <cell r="A12793" t="str">
            <v>Chiwaukum Creek 04</v>
          </cell>
          <cell r="B12793" t="str">
            <v>Chiwaukum Creek</v>
          </cell>
          <cell r="C12793" t="str">
            <v>Wenatchee</v>
          </cell>
          <cell r="D12793" t="str">
            <v>yes</v>
          </cell>
          <cell r="E12793" t="str">
            <v>yes</v>
          </cell>
          <cell r="F12793" t="str">
            <v>yes</v>
          </cell>
        </row>
        <row r="12794">
          <cell r="A12794" t="str">
            <v>Chiwaukum Creek 05</v>
          </cell>
          <cell r="B12794" t="str">
            <v>Chiwaukum Creek</v>
          </cell>
          <cell r="C12794" t="str">
            <v>Wenatchee</v>
          </cell>
          <cell r="D12794" t="str">
            <v>no</v>
          </cell>
          <cell r="E12794" t="str">
            <v>no</v>
          </cell>
          <cell r="F12794" t="str">
            <v>yes</v>
          </cell>
        </row>
        <row r="12795">
          <cell r="A12795" t="str">
            <v>Chiwawa River Headwaters 01</v>
          </cell>
          <cell r="B12795" t="str">
            <v xml:space="preserve">Chiwawa River Headwaters </v>
          </cell>
          <cell r="C12795" t="str">
            <v>Wenatchee</v>
          </cell>
          <cell r="D12795" t="str">
            <v>yes</v>
          </cell>
          <cell r="E12795" t="str">
            <v>yes</v>
          </cell>
          <cell r="F12795" t="str">
            <v>yes</v>
          </cell>
        </row>
        <row r="12796">
          <cell r="A12796" t="str">
            <v>Chiwawa River Lower 01</v>
          </cell>
          <cell r="B12796" t="str">
            <v xml:space="preserve">Lower Chiwawa River </v>
          </cell>
          <cell r="C12796" t="str">
            <v>Wenatchee</v>
          </cell>
          <cell r="D12796" t="str">
            <v>yes</v>
          </cell>
          <cell r="E12796" t="str">
            <v>yes</v>
          </cell>
          <cell r="F12796" t="str">
            <v>yes</v>
          </cell>
        </row>
        <row r="12797">
          <cell r="A12797" t="str">
            <v>Chiwawa River Lower 02</v>
          </cell>
          <cell r="B12797" t="str">
            <v xml:space="preserve">Lower Chiwawa River </v>
          </cell>
          <cell r="C12797" t="str">
            <v>Wenatchee</v>
          </cell>
          <cell r="D12797" t="str">
            <v>yes</v>
          </cell>
          <cell r="E12797" t="str">
            <v>yes</v>
          </cell>
          <cell r="F12797" t="str">
            <v>yes</v>
          </cell>
        </row>
        <row r="12798">
          <cell r="A12798" t="str">
            <v>Chiwawa River Lower 03</v>
          </cell>
          <cell r="B12798" t="str">
            <v xml:space="preserve">Lower Chiwawa River </v>
          </cell>
          <cell r="C12798" t="str">
            <v>Wenatchee</v>
          </cell>
          <cell r="D12798" t="str">
            <v>yes</v>
          </cell>
          <cell r="E12798" t="str">
            <v>yes</v>
          </cell>
          <cell r="F12798" t="str">
            <v>yes</v>
          </cell>
        </row>
        <row r="12799">
          <cell r="A12799" t="str">
            <v>Chiwawa River Lower 04</v>
          </cell>
          <cell r="B12799" t="str">
            <v xml:space="preserve">Lower Chiwawa River </v>
          </cell>
          <cell r="C12799" t="str">
            <v>Wenatchee</v>
          </cell>
          <cell r="D12799" t="str">
            <v>yes</v>
          </cell>
          <cell r="E12799" t="str">
            <v>yes</v>
          </cell>
          <cell r="F12799" t="str">
            <v>yes</v>
          </cell>
        </row>
        <row r="12800">
          <cell r="A12800" t="str">
            <v>Chiwawa River Lower 05</v>
          </cell>
          <cell r="B12800" t="str">
            <v xml:space="preserve">Lower Chiwawa River </v>
          </cell>
          <cell r="C12800" t="str">
            <v>Wenatchee</v>
          </cell>
          <cell r="D12800" t="str">
            <v>yes</v>
          </cell>
          <cell r="E12800" t="str">
            <v>yes</v>
          </cell>
          <cell r="F12800" t="str">
            <v>yes</v>
          </cell>
        </row>
        <row r="12801">
          <cell r="A12801" t="str">
            <v>Chiwawa River Lower 06</v>
          </cell>
          <cell r="B12801" t="str">
            <v xml:space="preserve">Lower Chiwawa River </v>
          </cell>
          <cell r="C12801" t="str">
            <v>Wenatchee</v>
          </cell>
          <cell r="D12801" t="str">
            <v>yes</v>
          </cell>
          <cell r="E12801" t="str">
            <v>yes</v>
          </cell>
          <cell r="F12801" t="str">
            <v>yes</v>
          </cell>
        </row>
        <row r="12802">
          <cell r="A12802" t="str">
            <v>Chiwawa River Lower 07</v>
          </cell>
          <cell r="B12802" t="str">
            <v xml:space="preserve">Lower Chiwawa River </v>
          </cell>
          <cell r="C12802" t="str">
            <v>Wenatchee</v>
          </cell>
          <cell r="D12802" t="str">
            <v>yes</v>
          </cell>
          <cell r="E12802" t="str">
            <v>yes</v>
          </cell>
          <cell r="F12802" t="str">
            <v>yes</v>
          </cell>
        </row>
        <row r="12803">
          <cell r="A12803" t="str">
            <v>Chiwawa River Middle 01</v>
          </cell>
          <cell r="B12803" t="str">
            <v xml:space="preserve">Middle Chiwawa River </v>
          </cell>
          <cell r="C12803" t="str">
            <v>Wenatchee</v>
          </cell>
          <cell r="D12803" t="str">
            <v>yes</v>
          </cell>
          <cell r="E12803" t="str">
            <v>yes</v>
          </cell>
          <cell r="F12803" t="str">
            <v>yes</v>
          </cell>
        </row>
        <row r="12804">
          <cell r="A12804" t="str">
            <v>Chiwawa River Middle 02</v>
          </cell>
          <cell r="B12804" t="str">
            <v xml:space="preserve">Middle Chiwawa River </v>
          </cell>
          <cell r="C12804" t="str">
            <v>Wenatchee</v>
          </cell>
          <cell r="D12804" t="str">
            <v>yes</v>
          </cell>
          <cell r="E12804" t="str">
            <v>yes</v>
          </cell>
          <cell r="F12804" t="str">
            <v>yes</v>
          </cell>
        </row>
        <row r="12805">
          <cell r="A12805" t="str">
            <v>Chiwawa River Middle 03</v>
          </cell>
          <cell r="B12805" t="str">
            <v xml:space="preserve">Middle Chiwawa River </v>
          </cell>
          <cell r="C12805" t="str">
            <v>Wenatchee</v>
          </cell>
          <cell r="D12805" t="str">
            <v>yes</v>
          </cell>
          <cell r="E12805" t="str">
            <v>yes</v>
          </cell>
          <cell r="F12805" t="str">
            <v>yes</v>
          </cell>
        </row>
        <row r="12806">
          <cell r="A12806" t="str">
            <v>Chiwawa River Middle 04</v>
          </cell>
          <cell r="B12806" t="str">
            <v xml:space="preserve">Middle Chiwawa River </v>
          </cell>
          <cell r="C12806" t="str">
            <v>Wenatchee</v>
          </cell>
          <cell r="D12806" t="str">
            <v>yes</v>
          </cell>
          <cell r="E12806" t="str">
            <v>yes</v>
          </cell>
          <cell r="F12806" t="str">
            <v>yes</v>
          </cell>
        </row>
        <row r="12807">
          <cell r="A12807" t="str">
            <v>Chiwawa River Middle 05</v>
          </cell>
          <cell r="B12807" t="str">
            <v xml:space="preserve">Upper Chiwawa River </v>
          </cell>
          <cell r="C12807" t="str">
            <v>Wenatchee</v>
          </cell>
          <cell r="D12807" t="str">
            <v>yes</v>
          </cell>
          <cell r="E12807" t="str">
            <v>yes</v>
          </cell>
          <cell r="F12807" t="str">
            <v>yes</v>
          </cell>
        </row>
        <row r="12808">
          <cell r="A12808" t="str">
            <v>Chiwawa River Upper 01</v>
          </cell>
          <cell r="B12808" t="str">
            <v xml:space="preserve">Upper Chiwawa River </v>
          </cell>
          <cell r="C12808" t="str">
            <v>Wenatchee</v>
          </cell>
          <cell r="D12808" t="str">
            <v>yes</v>
          </cell>
          <cell r="E12808" t="str">
            <v>yes</v>
          </cell>
          <cell r="F12808" t="str">
            <v>yes</v>
          </cell>
        </row>
        <row r="12809">
          <cell r="A12809" t="str">
            <v>Chiwawa River Upper 02</v>
          </cell>
          <cell r="B12809" t="str">
            <v xml:space="preserve">Upper Chiwawa River </v>
          </cell>
          <cell r="C12809" t="str">
            <v>Wenatchee</v>
          </cell>
          <cell r="D12809" t="str">
            <v>yes</v>
          </cell>
          <cell r="E12809" t="str">
            <v>yes</v>
          </cell>
          <cell r="F12809" t="str">
            <v>yes</v>
          </cell>
        </row>
        <row r="12810">
          <cell r="A12810" t="str">
            <v>Chiwawa River Upper 03</v>
          </cell>
          <cell r="B12810" t="str">
            <v xml:space="preserve">Upper Chiwawa River </v>
          </cell>
          <cell r="C12810" t="str">
            <v>Wenatchee</v>
          </cell>
          <cell r="D12810" t="str">
            <v>yes</v>
          </cell>
          <cell r="E12810" t="str">
            <v>yes</v>
          </cell>
          <cell r="F12810" t="str">
            <v>yes</v>
          </cell>
        </row>
        <row r="12811">
          <cell r="A12811" t="str">
            <v>Chiwawa River Upper 04</v>
          </cell>
          <cell r="B12811" t="str">
            <v xml:space="preserve">Upper Chiwawa River </v>
          </cell>
          <cell r="C12811" t="str">
            <v>Wenatchee</v>
          </cell>
          <cell r="D12811" t="str">
            <v>yes</v>
          </cell>
          <cell r="E12811" t="str">
            <v>yes</v>
          </cell>
          <cell r="F12811" t="str">
            <v>yes</v>
          </cell>
        </row>
        <row r="12812">
          <cell r="A12812" t="str">
            <v>Chiwawa River Upper 05</v>
          </cell>
          <cell r="B12812" t="str">
            <v xml:space="preserve">Upper Chiwawa River </v>
          </cell>
          <cell r="C12812" t="str">
            <v>Wenatchee</v>
          </cell>
          <cell r="D12812" t="str">
            <v>yes</v>
          </cell>
          <cell r="E12812" t="str">
            <v>yes</v>
          </cell>
          <cell r="F12812" t="str">
            <v>yes</v>
          </cell>
        </row>
        <row r="12813">
          <cell r="A12813" t="str">
            <v>Chumstick Creek 01</v>
          </cell>
          <cell r="B12813" t="str">
            <v>Chumstick Creek</v>
          </cell>
          <cell r="C12813" t="str">
            <v>Wenatchee</v>
          </cell>
          <cell r="D12813" t="str">
            <v>yes</v>
          </cell>
          <cell r="E12813" t="str">
            <v>yes</v>
          </cell>
          <cell r="F12813" t="str">
            <v>yes</v>
          </cell>
        </row>
        <row r="12814">
          <cell r="A12814" t="str">
            <v>Chumstick Creek 02</v>
          </cell>
          <cell r="B12814" t="str">
            <v>Eagle Creek (Wenatchee)</v>
          </cell>
          <cell r="C12814" t="str">
            <v>Wenatchee</v>
          </cell>
          <cell r="D12814" t="str">
            <v>yes</v>
          </cell>
          <cell r="E12814" t="str">
            <v>yes</v>
          </cell>
          <cell r="F12814" t="str">
            <v>yes</v>
          </cell>
        </row>
        <row r="12815">
          <cell r="A12815" t="str">
            <v>Chumstick Creek 03</v>
          </cell>
          <cell r="B12815" t="str">
            <v>Eagle Creek (Wenatchee)</v>
          </cell>
          <cell r="C12815" t="str">
            <v>Wenatchee</v>
          </cell>
          <cell r="D12815" t="str">
            <v>yes</v>
          </cell>
          <cell r="E12815" t="str">
            <v>yes</v>
          </cell>
          <cell r="F12815" t="str">
            <v>no</v>
          </cell>
        </row>
        <row r="12816">
          <cell r="A12816" t="str">
            <v>Chumstick Creek 04</v>
          </cell>
          <cell r="B12816" t="str">
            <v>Chumstick Creek</v>
          </cell>
          <cell r="C12816" t="str">
            <v>Wenatchee</v>
          </cell>
          <cell r="D12816" t="str">
            <v>yes</v>
          </cell>
          <cell r="E12816" t="str">
            <v>yes</v>
          </cell>
          <cell r="F12816" t="str">
            <v>no</v>
          </cell>
        </row>
        <row r="12817">
          <cell r="A12817" t="str">
            <v>Chumstick Creek 05</v>
          </cell>
          <cell r="B12817" t="str">
            <v>Chumstick Creek</v>
          </cell>
          <cell r="C12817" t="str">
            <v>Wenatchee</v>
          </cell>
          <cell r="D12817" t="str">
            <v>yes</v>
          </cell>
          <cell r="E12817" t="str">
            <v>yes</v>
          </cell>
          <cell r="F12817" t="str">
            <v>no</v>
          </cell>
        </row>
        <row r="12818">
          <cell r="A12818" t="str">
            <v>Chumstick Creek 06</v>
          </cell>
          <cell r="B12818" t="str">
            <v>Chumstick Creek</v>
          </cell>
          <cell r="C12818" t="str">
            <v>Wenatchee</v>
          </cell>
          <cell r="D12818" t="str">
            <v>yes</v>
          </cell>
          <cell r="E12818" t="str">
            <v>yes</v>
          </cell>
          <cell r="F12818" t="str">
            <v>no</v>
          </cell>
        </row>
        <row r="12819">
          <cell r="A12819" t="str">
            <v>Chumstick Creek 07</v>
          </cell>
          <cell r="B12819" t="str">
            <v>Chumstick Creek</v>
          </cell>
          <cell r="C12819" t="str">
            <v>Wenatchee</v>
          </cell>
          <cell r="D12819" t="str">
            <v>yes</v>
          </cell>
          <cell r="E12819" t="str">
            <v>yes</v>
          </cell>
          <cell r="F12819" t="str">
            <v>no</v>
          </cell>
        </row>
        <row r="12820">
          <cell r="A12820" t="str">
            <v>Chumstick Creek 08</v>
          </cell>
          <cell r="B12820" t="str">
            <v>Chumstick Creek</v>
          </cell>
          <cell r="C12820" t="str">
            <v>Wenatchee</v>
          </cell>
          <cell r="D12820" t="str">
            <v>yes</v>
          </cell>
          <cell r="E12820" t="str">
            <v>yes</v>
          </cell>
          <cell r="F12820" t="str">
            <v>no</v>
          </cell>
        </row>
        <row r="12821">
          <cell r="A12821" t="str">
            <v>Chumstick Creek 09</v>
          </cell>
          <cell r="B12821" t="str">
            <v>Chumstick Creek</v>
          </cell>
          <cell r="C12821" t="str">
            <v>Wenatchee</v>
          </cell>
          <cell r="D12821" t="str">
            <v>no</v>
          </cell>
          <cell r="E12821" t="str">
            <v>no</v>
          </cell>
          <cell r="F12821" t="str">
            <v>no</v>
          </cell>
        </row>
        <row r="12822">
          <cell r="A12822" t="str">
            <v>Chuwuch River Kay 02</v>
          </cell>
          <cell r="B12822" t="str">
            <v>Chewuch River-Kay Creek</v>
          </cell>
          <cell r="C12822" t="str">
            <v>Methow</v>
          </cell>
          <cell r="D12822" t="str">
            <v>no</v>
          </cell>
          <cell r="E12822" t="str">
            <v>no</v>
          </cell>
          <cell r="F12822" t="str">
            <v>no</v>
          </cell>
        </row>
        <row r="12823">
          <cell r="A12823" t="str">
            <v>Clear Creek 01</v>
          </cell>
          <cell r="B12823" t="str">
            <v xml:space="preserve">Lower Chiwawa River </v>
          </cell>
          <cell r="C12823" t="str">
            <v>Wenatchee</v>
          </cell>
          <cell r="D12823" t="str">
            <v>yes</v>
          </cell>
          <cell r="E12823" t="str">
            <v>yes</v>
          </cell>
          <cell r="F12823" t="str">
            <v>no</v>
          </cell>
        </row>
        <row r="12824">
          <cell r="A12824" t="str">
            <v>Clear Creek 02</v>
          </cell>
          <cell r="B12824" t="str">
            <v xml:space="preserve">Lower Chiwawa River </v>
          </cell>
          <cell r="C12824" t="str">
            <v>Wenatchee</v>
          </cell>
          <cell r="D12824" t="str">
            <v>no</v>
          </cell>
          <cell r="E12824" t="str">
            <v>yes</v>
          </cell>
          <cell r="F12824" t="str">
            <v>no</v>
          </cell>
        </row>
        <row r="12825">
          <cell r="A12825" t="str">
            <v>Cougar Creek 01</v>
          </cell>
          <cell r="B12825" t="str">
            <v xml:space="preserve">Upper Mad River </v>
          </cell>
          <cell r="C12825" t="str">
            <v>Entiat</v>
          </cell>
          <cell r="D12825" t="str">
            <v>no</v>
          </cell>
          <cell r="E12825" t="str">
            <v>no</v>
          </cell>
          <cell r="F12825" t="str">
            <v>yes</v>
          </cell>
        </row>
        <row r="12826">
          <cell r="A12826" t="str">
            <v>Coulter Creek 01</v>
          </cell>
          <cell r="B12826" t="str">
            <v xml:space="preserve">Lower Nason Creek </v>
          </cell>
          <cell r="C12826" t="str">
            <v>Wenatchee</v>
          </cell>
          <cell r="D12826" t="str">
            <v>no</v>
          </cell>
          <cell r="E12826" t="str">
            <v>yes</v>
          </cell>
          <cell r="F12826" t="str">
            <v>yes</v>
          </cell>
        </row>
        <row r="12827">
          <cell r="A12827" t="str">
            <v>Crater Creek 01</v>
          </cell>
          <cell r="B12827" t="str">
            <v>Gold Creek</v>
          </cell>
          <cell r="C12827" t="str">
            <v>Methow</v>
          </cell>
          <cell r="D12827" t="str">
            <v>yes</v>
          </cell>
          <cell r="E12827" t="str">
            <v>yes</v>
          </cell>
          <cell r="F12827" t="str">
            <v>yes</v>
          </cell>
        </row>
        <row r="12828">
          <cell r="A12828" t="str">
            <v>Crater Creek 02</v>
          </cell>
          <cell r="B12828" t="str">
            <v>Gold Creek</v>
          </cell>
          <cell r="C12828" t="str">
            <v>Methow</v>
          </cell>
          <cell r="D12828" t="str">
            <v>yes</v>
          </cell>
          <cell r="E12828" t="str">
            <v>yes</v>
          </cell>
          <cell r="F12828" t="str">
            <v>yes</v>
          </cell>
        </row>
        <row r="12829">
          <cell r="A12829" t="str">
            <v>Crater Creek 03</v>
          </cell>
          <cell r="B12829" t="str">
            <v>Gold Creek</v>
          </cell>
          <cell r="C12829" t="str">
            <v>Methow</v>
          </cell>
          <cell r="D12829" t="str">
            <v>yes</v>
          </cell>
          <cell r="E12829" t="str">
            <v>yes</v>
          </cell>
          <cell r="F12829" t="str">
            <v>yes</v>
          </cell>
        </row>
        <row r="12830">
          <cell r="A12830" t="str">
            <v>Cub Creek 01</v>
          </cell>
          <cell r="B12830" t="str">
            <v>Cub Creek</v>
          </cell>
          <cell r="C12830" t="str">
            <v>Methow</v>
          </cell>
          <cell r="D12830" t="str">
            <v>yes</v>
          </cell>
          <cell r="E12830" t="str">
            <v>yes</v>
          </cell>
          <cell r="F12830" t="str">
            <v>yes</v>
          </cell>
        </row>
        <row r="12831">
          <cell r="A12831" t="str">
            <v>Dead Horse Canyon 01</v>
          </cell>
          <cell r="B12831" t="str">
            <v>Wenatchee River-Beaver Creek</v>
          </cell>
          <cell r="C12831" t="str">
            <v>Wenatchee</v>
          </cell>
          <cell r="D12831" t="str">
            <v>no</v>
          </cell>
          <cell r="E12831" t="str">
            <v>no</v>
          </cell>
          <cell r="F12831" t="str">
            <v>no</v>
          </cell>
        </row>
        <row r="12832">
          <cell r="A12832" t="str">
            <v>Derby Canyon 01</v>
          </cell>
          <cell r="B12832" t="str">
            <v>Wenatchee River-Derby Canyon</v>
          </cell>
          <cell r="C12832" t="str">
            <v>Wenatchee</v>
          </cell>
          <cell r="D12832" t="str">
            <v>no</v>
          </cell>
          <cell r="E12832" t="str">
            <v>yes</v>
          </cell>
          <cell r="F12832" t="str">
            <v>no</v>
          </cell>
        </row>
        <row r="12833">
          <cell r="A12833" t="str">
            <v>Derby Canyon 02</v>
          </cell>
          <cell r="B12833" t="str">
            <v>Wenatchee River-Derby Canyon</v>
          </cell>
          <cell r="C12833" t="str">
            <v>Wenatchee</v>
          </cell>
          <cell r="D12833" t="str">
            <v>no</v>
          </cell>
          <cell r="E12833" t="str">
            <v>yes</v>
          </cell>
          <cell r="F12833" t="str">
            <v>no</v>
          </cell>
        </row>
        <row r="12834">
          <cell r="A12834" t="str">
            <v>Derby Canyon 03</v>
          </cell>
          <cell r="B12834" t="str">
            <v>Wenatchee River-Derby Canyon</v>
          </cell>
          <cell r="C12834" t="str">
            <v>Wenatchee</v>
          </cell>
          <cell r="D12834" t="str">
            <v>no</v>
          </cell>
          <cell r="E12834" t="str">
            <v>yes</v>
          </cell>
          <cell r="F12834" t="str">
            <v>no</v>
          </cell>
        </row>
        <row r="12835">
          <cell r="A12835" t="str">
            <v>Diamond Creek 01</v>
          </cell>
          <cell r="B12835" t="str">
            <v>Diamond Creek</v>
          </cell>
          <cell r="C12835" t="str">
            <v>Methow</v>
          </cell>
          <cell r="D12835" t="str">
            <v>no</v>
          </cell>
          <cell r="E12835" t="str">
            <v>no</v>
          </cell>
          <cell r="F12835" t="str">
            <v>yes</v>
          </cell>
        </row>
        <row r="12836">
          <cell r="A12836" t="str">
            <v>Doe Creek 01</v>
          </cell>
          <cell r="B12836" t="str">
            <v>Chewuch River-Doe Creek</v>
          </cell>
          <cell r="C12836" t="str">
            <v>Methow</v>
          </cell>
          <cell r="D12836" t="str">
            <v>no</v>
          </cell>
          <cell r="E12836" t="str">
            <v>yes</v>
          </cell>
          <cell r="F12836" t="str">
            <v>no</v>
          </cell>
        </row>
        <row r="12837">
          <cell r="A12837" t="str">
            <v>Drake Creek 01</v>
          </cell>
          <cell r="B12837" t="str">
            <v xml:space="preserve">Upper Lost River </v>
          </cell>
          <cell r="C12837" t="str">
            <v>Methow</v>
          </cell>
          <cell r="D12837" t="str">
            <v>no</v>
          </cell>
          <cell r="E12837" t="str">
            <v>no</v>
          </cell>
          <cell r="F12837" t="str">
            <v>yes</v>
          </cell>
        </row>
        <row r="12838">
          <cell r="A12838" t="str">
            <v>Eagle Creek Methow 01</v>
          </cell>
          <cell r="B12838" t="str">
            <v>Eagle Creek (Methow)</v>
          </cell>
          <cell r="C12838" t="str">
            <v>Methow</v>
          </cell>
          <cell r="D12838" t="str">
            <v>yes</v>
          </cell>
          <cell r="E12838" t="str">
            <v>yes</v>
          </cell>
          <cell r="F12838" t="str">
            <v>yes</v>
          </cell>
        </row>
        <row r="12839">
          <cell r="A12839" t="str">
            <v>Eagle Creek Methow 02</v>
          </cell>
          <cell r="B12839" t="str">
            <v>Eagle Creek (Methow)</v>
          </cell>
          <cell r="C12839" t="str">
            <v>Methow</v>
          </cell>
          <cell r="D12839" t="str">
            <v>yes</v>
          </cell>
          <cell r="E12839" t="str">
            <v>yes</v>
          </cell>
          <cell r="F12839" t="str">
            <v>yes</v>
          </cell>
        </row>
        <row r="12840">
          <cell r="A12840" t="str">
            <v>Eagle Creek Wenatchee 01</v>
          </cell>
          <cell r="B12840" t="str">
            <v>Eagle Creek (Wenatchee)</v>
          </cell>
          <cell r="C12840" t="str">
            <v>Wenatchee</v>
          </cell>
          <cell r="D12840" t="str">
            <v>no</v>
          </cell>
          <cell r="E12840" t="str">
            <v>yes</v>
          </cell>
          <cell r="F12840" t="str">
            <v>no</v>
          </cell>
        </row>
        <row r="12841">
          <cell r="A12841" t="str">
            <v>Early Winters Creek 01</v>
          </cell>
          <cell r="B12841" t="str">
            <v>Cedar Creek</v>
          </cell>
          <cell r="C12841" t="str">
            <v>Methow</v>
          </cell>
          <cell r="D12841" t="str">
            <v>yes</v>
          </cell>
          <cell r="E12841" t="str">
            <v>yes</v>
          </cell>
          <cell r="F12841" t="str">
            <v>yes</v>
          </cell>
        </row>
        <row r="12842">
          <cell r="A12842" t="str">
            <v>Early Winters Creek 02</v>
          </cell>
          <cell r="B12842" t="str">
            <v>Early Winters Creek</v>
          </cell>
          <cell r="C12842" t="str">
            <v>Methow</v>
          </cell>
          <cell r="D12842" t="str">
            <v>yes</v>
          </cell>
          <cell r="E12842" t="str">
            <v>yes</v>
          </cell>
          <cell r="F12842" t="str">
            <v>yes</v>
          </cell>
        </row>
        <row r="12843">
          <cell r="A12843" t="str">
            <v>Early Winters Creek 03</v>
          </cell>
          <cell r="B12843" t="str">
            <v>Early Winters Creek</v>
          </cell>
          <cell r="C12843" t="str">
            <v>Methow</v>
          </cell>
          <cell r="D12843" t="str">
            <v>yes</v>
          </cell>
          <cell r="E12843" t="str">
            <v>yes</v>
          </cell>
          <cell r="F12843" t="str">
            <v>yes</v>
          </cell>
        </row>
        <row r="12844">
          <cell r="A12844" t="str">
            <v>Early Winters Creek 04</v>
          </cell>
          <cell r="B12844" t="str">
            <v>Early Winters Creek</v>
          </cell>
          <cell r="C12844" t="str">
            <v>Methow</v>
          </cell>
          <cell r="D12844" t="str">
            <v>yes</v>
          </cell>
          <cell r="E12844" t="str">
            <v>yes</v>
          </cell>
          <cell r="F12844" t="str">
            <v>yes</v>
          </cell>
        </row>
        <row r="12845">
          <cell r="A12845" t="str">
            <v>Early Winters Creek 06</v>
          </cell>
          <cell r="B12845" t="str">
            <v>Early Winters Creek</v>
          </cell>
          <cell r="C12845" t="str">
            <v>Methow</v>
          </cell>
          <cell r="D12845" t="str">
            <v>no</v>
          </cell>
          <cell r="E12845" t="str">
            <v>no</v>
          </cell>
          <cell r="F12845" t="str">
            <v>yes</v>
          </cell>
        </row>
        <row r="12846">
          <cell r="A12846" t="str">
            <v>Eight Mile Creek 01</v>
          </cell>
          <cell r="B12846" t="str">
            <v>Eight Mile Creek</v>
          </cell>
          <cell r="C12846" t="str">
            <v>Methow</v>
          </cell>
          <cell r="D12846" t="str">
            <v>yes</v>
          </cell>
          <cell r="E12846" t="str">
            <v>yes</v>
          </cell>
          <cell r="F12846" t="str">
            <v>yes</v>
          </cell>
        </row>
        <row r="12847">
          <cell r="A12847" t="str">
            <v>Eight Mile Creek 02</v>
          </cell>
          <cell r="B12847" t="str">
            <v>Eight Mile Creek</v>
          </cell>
          <cell r="C12847" t="str">
            <v>Methow</v>
          </cell>
          <cell r="D12847" t="str">
            <v>yes</v>
          </cell>
          <cell r="E12847" t="str">
            <v>yes</v>
          </cell>
          <cell r="F12847" t="str">
            <v>yes</v>
          </cell>
        </row>
        <row r="12848">
          <cell r="A12848" t="str">
            <v>Eight Mile Creek 03</v>
          </cell>
          <cell r="B12848" t="str">
            <v>Eight Mile Creek</v>
          </cell>
          <cell r="C12848" t="str">
            <v>Methow</v>
          </cell>
          <cell r="D12848" t="str">
            <v>yes</v>
          </cell>
          <cell r="E12848" t="str">
            <v>yes</v>
          </cell>
          <cell r="F12848" t="str">
            <v>yes</v>
          </cell>
        </row>
        <row r="12849">
          <cell r="A12849" t="str">
            <v>Eight Mile Creek 05</v>
          </cell>
          <cell r="B12849" t="str">
            <v>Eight Mile Creek</v>
          </cell>
          <cell r="C12849" t="str">
            <v>Methow</v>
          </cell>
          <cell r="D12849" t="str">
            <v>yes</v>
          </cell>
          <cell r="E12849" t="str">
            <v>yes</v>
          </cell>
          <cell r="F12849" t="str">
            <v>yes</v>
          </cell>
        </row>
        <row r="12850">
          <cell r="A12850" t="str">
            <v>Eight Mile Creek 06</v>
          </cell>
          <cell r="B12850" t="str">
            <v>Eight Mile Creek</v>
          </cell>
          <cell r="C12850" t="str">
            <v>Methow</v>
          </cell>
          <cell r="D12850" t="str">
            <v>yes</v>
          </cell>
          <cell r="E12850" t="str">
            <v>yes</v>
          </cell>
          <cell r="F12850" t="str">
            <v>yes</v>
          </cell>
        </row>
        <row r="12851">
          <cell r="A12851" t="str">
            <v>Eight Mile Creek 07</v>
          </cell>
          <cell r="B12851" t="str">
            <v>Eight Mile Creek</v>
          </cell>
          <cell r="C12851" t="str">
            <v>Methow</v>
          </cell>
          <cell r="D12851" t="str">
            <v>yes</v>
          </cell>
          <cell r="E12851" t="str">
            <v>yes</v>
          </cell>
          <cell r="F12851" t="str">
            <v>yes</v>
          </cell>
        </row>
        <row r="12852">
          <cell r="A12852" t="str">
            <v>Eight Mile Creek 08</v>
          </cell>
          <cell r="B12852" t="str">
            <v>Eight Mile Creek</v>
          </cell>
          <cell r="C12852" t="str">
            <v>Methow</v>
          </cell>
          <cell r="D12852" t="str">
            <v>yes</v>
          </cell>
          <cell r="E12852" t="str">
            <v>yes</v>
          </cell>
          <cell r="F12852" t="str">
            <v>yes</v>
          </cell>
        </row>
        <row r="12853">
          <cell r="A12853" t="str">
            <v>Eight Mile Creek 09</v>
          </cell>
          <cell r="B12853" t="str">
            <v>Eight Mile Creek</v>
          </cell>
          <cell r="C12853" t="str">
            <v>Methow</v>
          </cell>
          <cell r="D12853" t="str">
            <v>yes</v>
          </cell>
          <cell r="E12853" t="str">
            <v>yes</v>
          </cell>
          <cell r="F12853" t="str">
            <v>yes</v>
          </cell>
        </row>
        <row r="12854">
          <cell r="A12854" t="str">
            <v>Entiat River Lake 01</v>
          </cell>
          <cell r="B12854" t="str">
            <v>Entiat River-Lake Creek</v>
          </cell>
          <cell r="C12854" t="str">
            <v>Entiat</v>
          </cell>
          <cell r="D12854" t="str">
            <v>yes</v>
          </cell>
          <cell r="E12854" t="str">
            <v>yes</v>
          </cell>
          <cell r="F12854" t="str">
            <v>yes</v>
          </cell>
        </row>
        <row r="12855">
          <cell r="A12855" t="str">
            <v>Entiat River Lake 02</v>
          </cell>
          <cell r="B12855" t="str">
            <v>Entiat River-Lake Creek</v>
          </cell>
          <cell r="C12855" t="str">
            <v>Entiat</v>
          </cell>
          <cell r="D12855" t="str">
            <v>yes</v>
          </cell>
          <cell r="E12855" t="str">
            <v>yes</v>
          </cell>
          <cell r="F12855" t="str">
            <v>yes</v>
          </cell>
        </row>
        <row r="12856">
          <cell r="A12856" t="str">
            <v>Entiat River Lake 03</v>
          </cell>
          <cell r="B12856" t="str">
            <v>Entiat River-Lake Creek</v>
          </cell>
          <cell r="C12856" t="str">
            <v>Entiat</v>
          </cell>
          <cell r="D12856" t="str">
            <v>yes</v>
          </cell>
          <cell r="E12856" t="str">
            <v>yes</v>
          </cell>
          <cell r="F12856" t="str">
            <v>yes</v>
          </cell>
        </row>
        <row r="12857">
          <cell r="A12857" t="str">
            <v>Entiat River Lake 04</v>
          </cell>
          <cell r="B12857" t="str">
            <v>Entiat River-Lake Creek</v>
          </cell>
          <cell r="C12857" t="str">
            <v>Entiat</v>
          </cell>
          <cell r="D12857" t="str">
            <v>yes</v>
          </cell>
          <cell r="E12857" t="str">
            <v>yes</v>
          </cell>
          <cell r="F12857" t="str">
            <v>yes</v>
          </cell>
        </row>
        <row r="12858">
          <cell r="A12858" t="str">
            <v>Entiat River Lake 05</v>
          </cell>
          <cell r="B12858" t="str">
            <v>Entiat River-Lake Creek</v>
          </cell>
          <cell r="C12858" t="str">
            <v>Entiat</v>
          </cell>
          <cell r="D12858" t="str">
            <v>yes</v>
          </cell>
          <cell r="E12858" t="str">
            <v>yes</v>
          </cell>
          <cell r="F12858" t="str">
            <v>yes</v>
          </cell>
        </row>
        <row r="12859">
          <cell r="A12859" t="str">
            <v>Entiat River Lake 06</v>
          </cell>
          <cell r="B12859" t="str">
            <v>Entiat River-Lake Creek</v>
          </cell>
          <cell r="C12859" t="str">
            <v>Entiat</v>
          </cell>
          <cell r="D12859" t="str">
            <v>yes</v>
          </cell>
          <cell r="E12859" t="str">
            <v>yes</v>
          </cell>
          <cell r="F12859" t="str">
            <v>yes</v>
          </cell>
        </row>
        <row r="12860">
          <cell r="A12860" t="str">
            <v>Entiat River Lake 07</v>
          </cell>
          <cell r="B12860" t="str">
            <v>Entiat River-Lake Creek</v>
          </cell>
          <cell r="C12860" t="str">
            <v>Entiat</v>
          </cell>
          <cell r="D12860" t="str">
            <v>yes</v>
          </cell>
          <cell r="E12860" t="str">
            <v>yes</v>
          </cell>
          <cell r="F12860" t="str">
            <v>yes</v>
          </cell>
        </row>
        <row r="12861">
          <cell r="A12861" t="str">
            <v>Entiat River Lake 08</v>
          </cell>
          <cell r="B12861" t="str">
            <v>Entiat River-Lake Creek</v>
          </cell>
          <cell r="C12861" t="str">
            <v>Entiat</v>
          </cell>
          <cell r="D12861" t="str">
            <v>yes</v>
          </cell>
          <cell r="E12861" t="str">
            <v>yes</v>
          </cell>
          <cell r="F12861" t="str">
            <v>yes</v>
          </cell>
        </row>
        <row r="12862">
          <cell r="A12862" t="str">
            <v>Entiat River Lake 09</v>
          </cell>
          <cell r="B12862" t="str">
            <v>Entiat River-Lake Creek</v>
          </cell>
          <cell r="C12862" t="str">
            <v>Entiat</v>
          </cell>
          <cell r="D12862" t="str">
            <v>yes</v>
          </cell>
          <cell r="E12862" t="str">
            <v>yes</v>
          </cell>
          <cell r="F12862" t="str">
            <v>yes</v>
          </cell>
        </row>
        <row r="12863">
          <cell r="A12863" t="str">
            <v>Entiat River Lake 10</v>
          </cell>
          <cell r="B12863" t="str">
            <v>Entiat River-Lake Creek</v>
          </cell>
          <cell r="C12863" t="str">
            <v>Entiat</v>
          </cell>
          <cell r="D12863" t="str">
            <v>yes</v>
          </cell>
          <cell r="E12863" t="str">
            <v>yes</v>
          </cell>
          <cell r="F12863" t="str">
            <v>yes</v>
          </cell>
        </row>
        <row r="12864">
          <cell r="A12864" t="str">
            <v>Entiat River Lake 11</v>
          </cell>
          <cell r="B12864" t="str">
            <v>Entiat River-Lake Creek</v>
          </cell>
          <cell r="C12864" t="str">
            <v>Entiat</v>
          </cell>
          <cell r="D12864" t="str">
            <v>yes</v>
          </cell>
          <cell r="E12864" t="str">
            <v>yes</v>
          </cell>
          <cell r="F12864" t="str">
            <v>yes</v>
          </cell>
        </row>
        <row r="12865">
          <cell r="A12865" t="str">
            <v>Entiat River Mills 01</v>
          </cell>
          <cell r="B12865" t="str">
            <v>Entiat River-Mills Creek</v>
          </cell>
          <cell r="C12865" t="str">
            <v>Entiat</v>
          </cell>
          <cell r="D12865" t="str">
            <v>yes</v>
          </cell>
          <cell r="E12865" t="str">
            <v>yes</v>
          </cell>
          <cell r="F12865" t="str">
            <v>yes</v>
          </cell>
        </row>
        <row r="12866">
          <cell r="A12866" t="str">
            <v>Entiat River Mills 02</v>
          </cell>
          <cell r="B12866" t="str">
            <v>Entiat River-Mills Creek</v>
          </cell>
          <cell r="C12866" t="str">
            <v>Entiat</v>
          </cell>
          <cell r="D12866" t="str">
            <v>yes</v>
          </cell>
          <cell r="E12866" t="str">
            <v>yes</v>
          </cell>
          <cell r="F12866" t="str">
            <v>yes</v>
          </cell>
        </row>
        <row r="12867">
          <cell r="A12867" t="str">
            <v>Entiat River Mills 03</v>
          </cell>
          <cell r="B12867" t="str">
            <v>Entiat River-Mills Creek</v>
          </cell>
          <cell r="C12867" t="str">
            <v>Entiat</v>
          </cell>
          <cell r="D12867" t="str">
            <v>yes</v>
          </cell>
          <cell r="E12867" t="str">
            <v>yes</v>
          </cell>
          <cell r="F12867" t="str">
            <v>yes</v>
          </cell>
        </row>
        <row r="12868">
          <cell r="A12868" t="str">
            <v>Entiat River Mills 04</v>
          </cell>
          <cell r="B12868" t="str">
            <v>Entiat River-Mills Creek</v>
          </cell>
          <cell r="C12868" t="str">
            <v>Entiat</v>
          </cell>
          <cell r="D12868" t="str">
            <v>yes</v>
          </cell>
          <cell r="E12868" t="str">
            <v>yes</v>
          </cell>
          <cell r="F12868" t="str">
            <v>yes</v>
          </cell>
        </row>
        <row r="12869">
          <cell r="A12869" t="str">
            <v>Entiat River Mills 05</v>
          </cell>
          <cell r="B12869" t="str">
            <v>Entiat River-Mills Creek</v>
          </cell>
          <cell r="C12869" t="str">
            <v>Entiat</v>
          </cell>
          <cell r="D12869" t="str">
            <v>yes</v>
          </cell>
          <cell r="E12869" t="str">
            <v>yes</v>
          </cell>
          <cell r="F12869" t="str">
            <v>yes</v>
          </cell>
        </row>
        <row r="12870">
          <cell r="A12870" t="str">
            <v>Entiat River Mills 06</v>
          </cell>
          <cell r="B12870" t="str">
            <v>Entiat River-Mills Creek</v>
          </cell>
          <cell r="C12870" t="str">
            <v>Entiat</v>
          </cell>
          <cell r="D12870" t="str">
            <v>yes</v>
          </cell>
          <cell r="E12870" t="str">
            <v>yes</v>
          </cell>
          <cell r="F12870" t="str">
            <v>yes</v>
          </cell>
        </row>
        <row r="12871">
          <cell r="A12871" t="str">
            <v>Entiat River Mills 07</v>
          </cell>
          <cell r="B12871" t="str">
            <v>Entiat River-Mills Creek</v>
          </cell>
          <cell r="C12871" t="str">
            <v>Entiat</v>
          </cell>
          <cell r="D12871" t="str">
            <v>yes</v>
          </cell>
          <cell r="E12871" t="str">
            <v>yes</v>
          </cell>
          <cell r="F12871" t="str">
            <v>yes</v>
          </cell>
        </row>
        <row r="12872">
          <cell r="A12872" t="str">
            <v>Entiat River Mills 08</v>
          </cell>
          <cell r="B12872" t="str">
            <v>Entiat River-Mills Creek</v>
          </cell>
          <cell r="C12872" t="str">
            <v>Entiat</v>
          </cell>
          <cell r="D12872" t="str">
            <v>yes</v>
          </cell>
          <cell r="E12872" t="str">
            <v>yes</v>
          </cell>
          <cell r="F12872" t="str">
            <v>yes</v>
          </cell>
        </row>
        <row r="12873">
          <cell r="A12873" t="str">
            <v>Entiat River Potato 01</v>
          </cell>
          <cell r="B12873" t="str">
            <v>Entiat River-Potato Creek</v>
          </cell>
          <cell r="C12873" t="str">
            <v>Entiat</v>
          </cell>
          <cell r="D12873" t="str">
            <v>yes</v>
          </cell>
          <cell r="E12873" t="str">
            <v>yes</v>
          </cell>
          <cell r="F12873" t="str">
            <v>yes</v>
          </cell>
        </row>
        <row r="12874">
          <cell r="A12874" t="str">
            <v>Entiat River Potato 02</v>
          </cell>
          <cell r="B12874" t="str">
            <v>Entiat River-Potato Creek</v>
          </cell>
          <cell r="C12874" t="str">
            <v>Entiat</v>
          </cell>
          <cell r="D12874" t="str">
            <v>yes</v>
          </cell>
          <cell r="E12874" t="str">
            <v>yes</v>
          </cell>
          <cell r="F12874" t="str">
            <v>yes</v>
          </cell>
        </row>
        <row r="12875">
          <cell r="A12875" t="str">
            <v>Entiat River Potato 03</v>
          </cell>
          <cell r="B12875" t="str">
            <v>Entiat River-Potato Creek</v>
          </cell>
          <cell r="C12875" t="str">
            <v>Entiat</v>
          </cell>
          <cell r="D12875" t="str">
            <v>yes</v>
          </cell>
          <cell r="E12875" t="str">
            <v>yes</v>
          </cell>
          <cell r="F12875" t="str">
            <v>yes</v>
          </cell>
        </row>
        <row r="12876">
          <cell r="A12876" t="str">
            <v>Entiat River Potato 04</v>
          </cell>
          <cell r="B12876" t="str">
            <v>Entiat River-Potato Creek</v>
          </cell>
          <cell r="C12876" t="str">
            <v>Entiat</v>
          </cell>
          <cell r="D12876" t="str">
            <v>yes</v>
          </cell>
          <cell r="E12876" t="str">
            <v>yes</v>
          </cell>
          <cell r="F12876" t="str">
            <v>yes</v>
          </cell>
        </row>
        <row r="12877">
          <cell r="A12877" t="str">
            <v>Entiat River Potato 05</v>
          </cell>
          <cell r="B12877" t="str">
            <v>Entiat River-Potato Creek</v>
          </cell>
          <cell r="C12877" t="str">
            <v>Entiat</v>
          </cell>
          <cell r="D12877" t="str">
            <v>yes</v>
          </cell>
          <cell r="E12877" t="str">
            <v>yes</v>
          </cell>
          <cell r="F12877" t="str">
            <v>yes</v>
          </cell>
        </row>
        <row r="12878">
          <cell r="A12878" t="str">
            <v>Entiat River Potato 06</v>
          </cell>
          <cell r="B12878" t="str">
            <v>Entiat River-Potato Creek</v>
          </cell>
          <cell r="C12878" t="str">
            <v>Entiat</v>
          </cell>
          <cell r="D12878" t="str">
            <v>yes</v>
          </cell>
          <cell r="E12878" t="str">
            <v>yes</v>
          </cell>
          <cell r="F12878" t="str">
            <v>yes</v>
          </cell>
        </row>
        <row r="12879">
          <cell r="A12879" t="str">
            <v>Entiat River Potato 07</v>
          </cell>
          <cell r="B12879" t="str">
            <v>Entiat River-Potato Creek</v>
          </cell>
          <cell r="C12879" t="str">
            <v>Entiat</v>
          </cell>
          <cell r="D12879" t="str">
            <v>yes</v>
          </cell>
          <cell r="E12879" t="str">
            <v>yes</v>
          </cell>
          <cell r="F12879" t="str">
            <v>yes</v>
          </cell>
        </row>
        <row r="12880">
          <cell r="A12880" t="str">
            <v>Entiat River Potato 08</v>
          </cell>
          <cell r="B12880" t="str">
            <v>Entiat River-Potato Creek</v>
          </cell>
          <cell r="C12880" t="str">
            <v>Entiat</v>
          </cell>
          <cell r="D12880" t="str">
            <v>yes</v>
          </cell>
          <cell r="E12880" t="str">
            <v>yes</v>
          </cell>
          <cell r="F12880" t="str">
            <v>yes</v>
          </cell>
        </row>
        <row r="12881">
          <cell r="A12881" t="str">
            <v>Entiat River Preston 01</v>
          </cell>
          <cell r="B12881" t="str">
            <v>Entiat River-Preston Creek</v>
          </cell>
          <cell r="C12881" t="str">
            <v>Entiat</v>
          </cell>
          <cell r="D12881" t="str">
            <v>yes</v>
          </cell>
          <cell r="E12881" t="str">
            <v>yes</v>
          </cell>
          <cell r="F12881" t="str">
            <v>yes</v>
          </cell>
        </row>
        <row r="12882">
          <cell r="A12882" t="str">
            <v>Entiat River Preston 02</v>
          </cell>
          <cell r="B12882" t="str">
            <v>Entiat River-Preston Creek</v>
          </cell>
          <cell r="C12882" t="str">
            <v>Entiat</v>
          </cell>
          <cell r="D12882" t="str">
            <v>yes</v>
          </cell>
          <cell r="E12882" t="str">
            <v>yes</v>
          </cell>
          <cell r="F12882" t="str">
            <v>yes</v>
          </cell>
        </row>
        <row r="12883">
          <cell r="A12883" t="str">
            <v>Entiat River Preston 03</v>
          </cell>
          <cell r="B12883" t="str">
            <v>Entiat River-Preston Creek</v>
          </cell>
          <cell r="C12883" t="str">
            <v>Entiat</v>
          </cell>
          <cell r="D12883" t="str">
            <v>yes</v>
          </cell>
          <cell r="E12883" t="str">
            <v>yes</v>
          </cell>
          <cell r="F12883" t="str">
            <v>yes</v>
          </cell>
        </row>
        <row r="12884">
          <cell r="A12884" t="str">
            <v>Entiat River Preston 04</v>
          </cell>
          <cell r="B12884" t="str">
            <v>Entiat River-Preston Creek</v>
          </cell>
          <cell r="C12884" t="str">
            <v>Entiat</v>
          </cell>
          <cell r="D12884" t="str">
            <v>yes</v>
          </cell>
          <cell r="E12884" t="str">
            <v>yes</v>
          </cell>
          <cell r="F12884" t="str">
            <v>yes</v>
          </cell>
        </row>
        <row r="12885">
          <cell r="A12885" t="str">
            <v>Entiat River Preston 05</v>
          </cell>
          <cell r="B12885" t="str">
            <v>Entiat River-Lake Creek</v>
          </cell>
          <cell r="C12885" t="str">
            <v>Entiat</v>
          </cell>
          <cell r="D12885" t="str">
            <v>yes</v>
          </cell>
          <cell r="E12885" t="str">
            <v>yes</v>
          </cell>
          <cell r="F12885" t="str">
            <v>yes</v>
          </cell>
        </row>
        <row r="12886">
          <cell r="A12886" t="str">
            <v>Etienne Creek 01</v>
          </cell>
          <cell r="B12886" t="str">
            <v xml:space="preserve">Upper Peshastin Creek </v>
          </cell>
          <cell r="C12886" t="str">
            <v>Wenatchee</v>
          </cell>
          <cell r="D12886" t="str">
            <v>yes</v>
          </cell>
          <cell r="E12886" t="str">
            <v>yes</v>
          </cell>
          <cell r="F12886" t="str">
            <v>yes</v>
          </cell>
        </row>
        <row r="12887">
          <cell r="A12887" t="str">
            <v>Etienne Creek 02</v>
          </cell>
          <cell r="B12887" t="str">
            <v xml:space="preserve">Upper Peshastin Creek </v>
          </cell>
          <cell r="C12887" t="str">
            <v>Wenatchee</v>
          </cell>
          <cell r="D12887" t="str">
            <v>no</v>
          </cell>
          <cell r="E12887" t="str">
            <v>yes</v>
          </cell>
          <cell r="F12887" t="str">
            <v>yes</v>
          </cell>
        </row>
        <row r="12888">
          <cell r="A12888" t="str">
            <v>Eureka Creek 01</v>
          </cell>
          <cell r="B12888" t="str">
            <v>Eureka Creek Methow</v>
          </cell>
          <cell r="C12888" t="str">
            <v>Methow</v>
          </cell>
          <cell r="D12888" t="str">
            <v>yes</v>
          </cell>
          <cell r="E12888" t="str">
            <v>yes</v>
          </cell>
          <cell r="F12888" t="str">
            <v>yes</v>
          </cell>
        </row>
        <row r="12889">
          <cell r="A12889" t="str">
            <v>Falls Creek 01</v>
          </cell>
          <cell r="B12889" t="str">
            <v>Falls Creek Methow</v>
          </cell>
          <cell r="C12889" t="str">
            <v>Methow</v>
          </cell>
          <cell r="D12889" t="str">
            <v>no</v>
          </cell>
          <cell r="E12889" t="str">
            <v>yes</v>
          </cell>
          <cell r="F12889" t="str">
            <v>no</v>
          </cell>
        </row>
        <row r="12890">
          <cell r="A12890" t="str">
            <v>Farewell Creek 01</v>
          </cell>
          <cell r="B12890" t="str">
            <v>Lake Creek (Methow)</v>
          </cell>
          <cell r="C12890" t="str">
            <v>Methow</v>
          </cell>
          <cell r="D12890" t="str">
            <v>no</v>
          </cell>
          <cell r="E12890" t="str">
            <v>no</v>
          </cell>
          <cell r="F12890" t="str">
            <v>no</v>
          </cell>
        </row>
        <row r="12891">
          <cell r="A12891" t="str">
            <v>Fish Creek 01</v>
          </cell>
          <cell r="B12891" t="str">
            <v xml:space="preserve">Upper Little Wenatchee River </v>
          </cell>
          <cell r="C12891" t="str">
            <v>Wenatchee</v>
          </cell>
          <cell r="D12891" t="str">
            <v>no</v>
          </cell>
          <cell r="E12891" t="str">
            <v>no</v>
          </cell>
          <cell r="F12891" t="str">
            <v>yes</v>
          </cell>
        </row>
        <row r="12892">
          <cell r="A12892" t="str">
            <v>Fish Lake Run 01</v>
          </cell>
          <cell r="B12892" t="str">
            <v>Wenatchee River-Beaver Creek</v>
          </cell>
          <cell r="C12892" t="str">
            <v>Wenatchee</v>
          </cell>
          <cell r="D12892" t="str">
            <v>yes</v>
          </cell>
          <cell r="E12892" t="str">
            <v>yes</v>
          </cell>
          <cell r="F12892" t="str">
            <v>no</v>
          </cell>
        </row>
        <row r="12893">
          <cell r="A12893" t="str">
            <v>Fish Lake Run 02</v>
          </cell>
          <cell r="B12893" t="str">
            <v>Wenatchee River-Beaver Creek</v>
          </cell>
          <cell r="C12893" t="str">
            <v>Wenatchee</v>
          </cell>
          <cell r="D12893" t="str">
            <v>no</v>
          </cell>
          <cell r="E12893" t="str">
            <v>yes</v>
          </cell>
          <cell r="F12893" t="str">
            <v>no</v>
          </cell>
        </row>
        <row r="12894">
          <cell r="A12894" t="str">
            <v>Foggy Dew Creek 01</v>
          </cell>
          <cell r="B12894" t="str">
            <v>Gold Creek</v>
          </cell>
          <cell r="C12894" t="str">
            <v>Methow</v>
          </cell>
          <cell r="D12894" t="str">
            <v>yes</v>
          </cell>
          <cell r="E12894" t="str">
            <v>yes</v>
          </cell>
          <cell r="F12894" t="str">
            <v>yes</v>
          </cell>
        </row>
        <row r="12895">
          <cell r="A12895" t="str">
            <v>Foggy Dew Creek 02</v>
          </cell>
          <cell r="B12895" t="str">
            <v>Gold Creek</v>
          </cell>
          <cell r="C12895" t="str">
            <v>Methow</v>
          </cell>
          <cell r="D12895" t="str">
            <v>yes</v>
          </cell>
          <cell r="E12895" t="str">
            <v>yes</v>
          </cell>
          <cell r="F12895" t="str">
            <v>yes</v>
          </cell>
        </row>
        <row r="12896">
          <cell r="A12896" t="str">
            <v>Foggy Dew Creek 03</v>
          </cell>
          <cell r="B12896" t="str">
            <v>Gold Creek</v>
          </cell>
          <cell r="C12896" t="str">
            <v>Methow</v>
          </cell>
          <cell r="D12896" t="str">
            <v>yes</v>
          </cell>
          <cell r="E12896" t="str">
            <v>yes</v>
          </cell>
          <cell r="F12896" t="str">
            <v>yes</v>
          </cell>
        </row>
        <row r="12897">
          <cell r="A12897" t="str">
            <v>Foggy Dew Creek 04</v>
          </cell>
          <cell r="B12897" t="str">
            <v>Gold Creek</v>
          </cell>
          <cell r="C12897" t="str">
            <v>Methow</v>
          </cell>
          <cell r="D12897" t="str">
            <v>yes</v>
          </cell>
          <cell r="E12897" t="str">
            <v>yes</v>
          </cell>
          <cell r="F12897" t="str">
            <v>yes</v>
          </cell>
        </row>
        <row r="12898">
          <cell r="A12898" t="str">
            <v>Frazer Creek 01</v>
          </cell>
          <cell r="B12898" t="str">
            <v xml:space="preserve">Lower Beaver Creek </v>
          </cell>
          <cell r="C12898" t="str">
            <v>Methow</v>
          </cell>
          <cell r="D12898" t="str">
            <v>no</v>
          </cell>
          <cell r="E12898" t="str">
            <v>no</v>
          </cell>
          <cell r="F12898" t="str">
            <v>no</v>
          </cell>
        </row>
        <row r="12899">
          <cell r="A12899" t="str">
            <v>Frazer Creek 02</v>
          </cell>
          <cell r="B12899" t="str">
            <v xml:space="preserve">Lower Beaver Creek </v>
          </cell>
          <cell r="C12899" t="str">
            <v>Methow</v>
          </cell>
          <cell r="D12899" t="str">
            <v>no</v>
          </cell>
          <cell r="E12899" t="str">
            <v>no</v>
          </cell>
          <cell r="F12899" t="str">
            <v>no</v>
          </cell>
        </row>
        <row r="12900">
          <cell r="A12900" t="str">
            <v>Frazer Creek 03</v>
          </cell>
          <cell r="B12900" t="str">
            <v xml:space="preserve">Lower Beaver Creek </v>
          </cell>
          <cell r="C12900" t="str">
            <v>Methow</v>
          </cell>
          <cell r="D12900" t="str">
            <v>no</v>
          </cell>
          <cell r="E12900" t="str">
            <v>no</v>
          </cell>
          <cell r="F12900" t="str">
            <v>no</v>
          </cell>
        </row>
        <row r="12901">
          <cell r="A12901" t="str">
            <v>French Creek 01</v>
          </cell>
          <cell r="B12901" t="str">
            <v xml:space="preserve">Upper Icicle Creek </v>
          </cell>
          <cell r="C12901" t="str">
            <v>Wenatchee</v>
          </cell>
          <cell r="D12901" t="str">
            <v>no</v>
          </cell>
          <cell r="E12901" t="str">
            <v>no</v>
          </cell>
          <cell r="F12901" t="str">
            <v>yes</v>
          </cell>
        </row>
        <row r="12902">
          <cell r="A12902" t="str">
            <v>French Creek 02</v>
          </cell>
          <cell r="B12902" t="str">
            <v>French Creek (Wenatchee)</v>
          </cell>
          <cell r="C12902" t="str">
            <v>Wenatchee</v>
          </cell>
          <cell r="D12902" t="str">
            <v>no</v>
          </cell>
          <cell r="E12902" t="str">
            <v>no</v>
          </cell>
          <cell r="F12902" t="str">
            <v>yes</v>
          </cell>
        </row>
        <row r="12903">
          <cell r="A12903" t="str">
            <v>French Creek 03</v>
          </cell>
          <cell r="B12903" t="str">
            <v>French Creek (Wenatchee)</v>
          </cell>
          <cell r="C12903" t="str">
            <v>Wenatchee</v>
          </cell>
          <cell r="D12903" t="str">
            <v>no</v>
          </cell>
          <cell r="E12903" t="str">
            <v>no</v>
          </cell>
          <cell r="F12903" t="str">
            <v>yes</v>
          </cell>
        </row>
        <row r="12904">
          <cell r="A12904" t="str">
            <v>French Creek 04</v>
          </cell>
          <cell r="B12904" t="str">
            <v>French Creek (Wenatchee)</v>
          </cell>
          <cell r="C12904" t="str">
            <v>Wenatchee</v>
          </cell>
          <cell r="D12904" t="str">
            <v>no</v>
          </cell>
          <cell r="E12904" t="str">
            <v>no</v>
          </cell>
          <cell r="F12904" t="str">
            <v>yes</v>
          </cell>
        </row>
        <row r="12905">
          <cell r="A12905" t="str">
            <v>French Creek 05</v>
          </cell>
          <cell r="B12905" t="str">
            <v>French Creek (Wenatchee)</v>
          </cell>
          <cell r="C12905" t="str">
            <v>Wenatchee</v>
          </cell>
          <cell r="D12905" t="str">
            <v>no</v>
          </cell>
          <cell r="E12905" t="str">
            <v>no</v>
          </cell>
          <cell r="F12905" t="str">
            <v>yes</v>
          </cell>
        </row>
        <row r="12906">
          <cell r="A12906" t="str">
            <v>French Creek 06</v>
          </cell>
          <cell r="B12906" t="str">
            <v>French Creek (Wenatchee)</v>
          </cell>
          <cell r="C12906" t="str">
            <v>Wenatchee</v>
          </cell>
          <cell r="D12906" t="str">
            <v>no</v>
          </cell>
          <cell r="E12906" t="str">
            <v>no</v>
          </cell>
          <cell r="F12906" t="str">
            <v>yes</v>
          </cell>
        </row>
        <row r="12907">
          <cell r="A12907" t="str">
            <v>Freund Creek 01</v>
          </cell>
          <cell r="B12907" t="str">
            <v>Chumstick Creek</v>
          </cell>
          <cell r="C12907" t="str">
            <v>Wenatchee</v>
          </cell>
          <cell r="D12907" t="str">
            <v>no</v>
          </cell>
          <cell r="E12907" t="str">
            <v>yes</v>
          </cell>
          <cell r="F12907" t="str">
            <v>no</v>
          </cell>
        </row>
        <row r="12908">
          <cell r="A12908" t="str">
            <v>Gate Creek 01</v>
          </cell>
          <cell r="B12908" t="str">
            <v xml:space="preserve">Lower Chiwawa River </v>
          </cell>
          <cell r="C12908" t="str">
            <v>Wenatchee</v>
          </cell>
          <cell r="D12908" t="str">
            <v>no</v>
          </cell>
          <cell r="E12908" t="str">
            <v>yes</v>
          </cell>
          <cell r="F12908" t="str">
            <v>no</v>
          </cell>
        </row>
        <row r="12909">
          <cell r="A12909" t="str">
            <v>Gill Creek 01</v>
          </cell>
          <cell r="B12909" t="str">
            <v xml:space="preserve">Lower Nason Creek </v>
          </cell>
          <cell r="C12909" t="str">
            <v>Wenatchee</v>
          </cell>
          <cell r="D12909" t="str">
            <v>no</v>
          </cell>
          <cell r="E12909" t="str">
            <v>yes</v>
          </cell>
          <cell r="F12909" t="str">
            <v>no</v>
          </cell>
        </row>
        <row r="12910">
          <cell r="A12910" t="str">
            <v>Goat Creek 01</v>
          </cell>
          <cell r="B12910" t="str">
            <v xml:space="preserve">Goat Creek </v>
          </cell>
          <cell r="C12910" t="str">
            <v>Methow</v>
          </cell>
          <cell r="D12910" t="str">
            <v>yes</v>
          </cell>
          <cell r="E12910" t="str">
            <v>yes</v>
          </cell>
          <cell r="F12910" t="str">
            <v>yes</v>
          </cell>
        </row>
        <row r="12911">
          <cell r="A12911" t="str">
            <v>Goat Creek 02</v>
          </cell>
          <cell r="B12911" t="str">
            <v xml:space="preserve">Goat Creek </v>
          </cell>
          <cell r="C12911" t="str">
            <v>Methow</v>
          </cell>
          <cell r="D12911" t="str">
            <v>yes</v>
          </cell>
          <cell r="E12911" t="str">
            <v>yes</v>
          </cell>
          <cell r="F12911" t="str">
            <v>yes</v>
          </cell>
        </row>
        <row r="12912">
          <cell r="A12912" t="str">
            <v>Goat Creek 03</v>
          </cell>
          <cell r="B12912" t="str">
            <v xml:space="preserve">Goat Creek </v>
          </cell>
          <cell r="C12912" t="str">
            <v>Methow</v>
          </cell>
          <cell r="D12912" t="str">
            <v>yes</v>
          </cell>
          <cell r="E12912" t="str">
            <v>no</v>
          </cell>
          <cell r="F12912" t="str">
            <v>yes</v>
          </cell>
        </row>
        <row r="12913">
          <cell r="A12913" t="str">
            <v>Goat Creek 04</v>
          </cell>
          <cell r="B12913" t="str">
            <v xml:space="preserve">Goat Creek </v>
          </cell>
          <cell r="C12913" t="str">
            <v>Methow</v>
          </cell>
          <cell r="D12913" t="str">
            <v>no</v>
          </cell>
          <cell r="E12913" t="str">
            <v>no</v>
          </cell>
          <cell r="F12913" t="str">
            <v>yes</v>
          </cell>
        </row>
        <row r="12914">
          <cell r="A12914" t="str">
            <v>Goat Creek 05</v>
          </cell>
          <cell r="B12914" t="str">
            <v xml:space="preserve">Goat Creek </v>
          </cell>
          <cell r="C12914" t="str">
            <v>Methow</v>
          </cell>
          <cell r="D12914" t="str">
            <v>no</v>
          </cell>
          <cell r="E12914" t="str">
            <v>no</v>
          </cell>
          <cell r="F12914" t="str">
            <v>yes</v>
          </cell>
        </row>
        <row r="12915">
          <cell r="A12915" t="str">
            <v>Goat Creek 06</v>
          </cell>
          <cell r="B12915" t="str">
            <v xml:space="preserve">Goat Creek </v>
          </cell>
          <cell r="C12915" t="str">
            <v>Methow</v>
          </cell>
          <cell r="D12915" t="str">
            <v>no</v>
          </cell>
          <cell r="E12915" t="str">
            <v>no</v>
          </cell>
          <cell r="F12915" t="str">
            <v>yes</v>
          </cell>
        </row>
        <row r="12916">
          <cell r="A12916" t="str">
            <v>Goat Creek 07</v>
          </cell>
          <cell r="B12916" t="str">
            <v xml:space="preserve">Goat Creek </v>
          </cell>
          <cell r="C12916" t="str">
            <v>Methow</v>
          </cell>
          <cell r="D12916" t="str">
            <v>no</v>
          </cell>
          <cell r="E12916" t="str">
            <v>no</v>
          </cell>
          <cell r="F12916" t="str">
            <v>yes</v>
          </cell>
        </row>
        <row r="12917">
          <cell r="A12917" t="str">
            <v>Goat Creek 08</v>
          </cell>
          <cell r="B12917" t="str">
            <v xml:space="preserve">Goat Creek </v>
          </cell>
          <cell r="C12917" t="str">
            <v>Methow</v>
          </cell>
          <cell r="D12917" t="str">
            <v>no</v>
          </cell>
          <cell r="E12917" t="str">
            <v>no</v>
          </cell>
          <cell r="F12917" t="str">
            <v>yes</v>
          </cell>
        </row>
        <row r="12918">
          <cell r="A12918" t="str">
            <v>Goat Creek 09</v>
          </cell>
          <cell r="B12918" t="str">
            <v xml:space="preserve">Goat Creek </v>
          </cell>
          <cell r="C12918" t="str">
            <v>Methow</v>
          </cell>
          <cell r="D12918" t="str">
            <v>no</v>
          </cell>
          <cell r="E12918" t="str">
            <v>no</v>
          </cell>
          <cell r="F12918" t="str">
            <v>yes</v>
          </cell>
        </row>
        <row r="12919">
          <cell r="A12919" t="str">
            <v>Gold Creek 01</v>
          </cell>
          <cell r="B12919" t="str">
            <v>Methow River-Texas Creek</v>
          </cell>
          <cell r="C12919" t="str">
            <v>Methow</v>
          </cell>
          <cell r="D12919" t="str">
            <v>yes</v>
          </cell>
          <cell r="E12919" t="str">
            <v>yes</v>
          </cell>
          <cell r="F12919" t="str">
            <v>yes</v>
          </cell>
        </row>
        <row r="12920">
          <cell r="A12920" t="str">
            <v>Gold Creek 02</v>
          </cell>
          <cell r="B12920" t="str">
            <v>Gold Creek</v>
          </cell>
          <cell r="C12920" t="str">
            <v>Methow</v>
          </cell>
          <cell r="D12920" t="str">
            <v>no</v>
          </cell>
          <cell r="E12920" t="str">
            <v>yes</v>
          </cell>
          <cell r="F12920" t="str">
            <v>no</v>
          </cell>
        </row>
        <row r="12921">
          <cell r="A12921" t="str">
            <v>Gold Creek 03</v>
          </cell>
          <cell r="B12921" t="str">
            <v>Gold Creek</v>
          </cell>
          <cell r="C12921" t="str">
            <v>Methow</v>
          </cell>
          <cell r="D12921" t="str">
            <v>yes</v>
          </cell>
          <cell r="E12921" t="str">
            <v>yes</v>
          </cell>
          <cell r="F12921" t="str">
            <v>yes</v>
          </cell>
        </row>
        <row r="12922">
          <cell r="A12922" t="str">
            <v>Gold Creek 04</v>
          </cell>
          <cell r="B12922" t="str">
            <v>Gold Creek</v>
          </cell>
          <cell r="C12922" t="str">
            <v>Methow</v>
          </cell>
          <cell r="D12922" t="str">
            <v>yes</v>
          </cell>
          <cell r="E12922" t="str">
            <v>yes</v>
          </cell>
          <cell r="F12922" t="str">
            <v>yes</v>
          </cell>
        </row>
        <row r="12923">
          <cell r="A12923" t="str">
            <v>Gold Creek 05</v>
          </cell>
          <cell r="B12923" t="str">
            <v>Gold Creek</v>
          </cell>
          <cell r="C12923" t="str">
            <v>Methow</v>
          </cell>
          <cell r="D12923" t="str">
            <v>yes</v>
          </cell>
          <cell r="E12923" t="str">
            <v>yes</v>
          </cell>
          <cell r="F12923" t="str">
            <v>yes</v>
          </cell>
        </row>
        <row r="12924">
          <cell r="A12924" t="str">
            <v>Gold Creek North Fork 01</v>
          </cell>
          <cell r="B12924" t="str">
            <v>Gold Creek</v>
          </cell>
          <cell r="C12924" t="str">
            <v>Methow</v>
          </cell>
          <cell r="D12924" t="str">
            <v>yes</v>
          </cell>
          <cell r="E12924" t="str">
            <v>yes</v>
          </cell>
          <cell r="F12924" t="str">
            <v>yes</v>
          </cell>
        </row>
        <row r="12925">
          <cell r="A12925" t="str">
            <v>Gold Creek South Fork 01</v>
          </cell>
          <cell r="B12925" t="str">
            <v xml:space="preserve">South Fork Gold Creek </v>
          </cell>
          <cell r="C12925" t="str">
            <v>Methow</v>
          </cell>
          <cell r="D12925" t="str">
            <v>yes</v>
          </cell>
          <cell r="E12925" t="str">
            <v>yes</v>
          </cell>
          <cell r="F12925" t="str">
            <v>yes</v>
          </cell>
        </row>
        <row r="12926">
          <cell r="A12926" t="str">
            <v>Gold Creek South Fork 02</v>
          </cell>
          <cell r="B12926" t="str">
            <v xml:space="preserve">South Fork Gold Creek </v>
          </cell>
          <cell r="C12926" t="str">
            <v>Methow</v>
          </cell>
          <cell r="D12926" t="str">
            <v>yes</v>
          </cell>
          <cell r="E12926" t="str">
            <v>yes</v>
          </cell>
          <cell r="F12926" t="str">
            <v>yes</v>
          </cell>
        </row>
        <row r="12927">
          <cell r="A12927" t="str">
            <v>Gold Creek South Fork 03</v>
          </cell>
          <cell r="B12927" t="str">
            <v xml:space="preserve">South Fork Gold Creek </v>
          </cell>
          <cell r="C12927" t="str">
            <v>Methow</v>
          </cell>
          <cell r="D12927" t="str">
            <v>yes</v>
          </cell>
          <cell r="E12927" t="str">
            <v>yes</v>
          </cell>
          <cell r="F12927" t="str">
            <v>yes</v>
          </cell>
        </row>
        <row r="12928">
          <cell r="A12928" t="str">
            <v>Gold Creek South Fork 04</v>
          </cell>
          <cell r="B12928" t="str">
            <v xml:space="preserve">South Fork Gold Creek </v>
          </cell>
          <cell r="C12928" t="str">
            <v>Methow</v>
          </cell>
          <cell r="D12928" t="str">
            <v>no</v>
          </cell>
          <cell r="E12928" t="str">
            <v>no</v>
          </cell>
          <cell r="F12928" t="str">
            <v>yes</v>
          </cell>
        </row>
        <row r="12929">
          <cell r="A12929" t="str">
            <v>Goose Creek 01</v>
          </cell>
          <cell r="B12929" t="str">
            <v xml:space="preserve">Lower Chiwawa River </v>
          </cell>
          <cell r="C12929" t="str">
            <v>Wenatchee</v>
          </cell>
          <cell r="D12929" t="str">
            <v>yes</v>
          </cell>
          <cell r="E12929" t="str">
            <v>yes</v>
          </cell>
          <cell r="F12929" t="str">
            <v>no</v>
          </cell>
        </row>
        <row r="12930">
          <cell r="A12930" t="str">
            <v>Hansel Creek 01</v>
          </cell>
          <cell r="B12930" t="str">
            <v xml:space="preserve">Lower Peshastin Creek </v>
          </cell>
          <cell r="C12930" t="str">
            <v>Wenatchee</v>
          </cell>
          <cell r="D12930" t="str">
            <v>no</v>
          </cell>
          <cell r="E12930" t="str">
            <v>yes</v>
          </cell>
          <cell r="F12930" t="str">
            <v>no</v>
          </cell>
        </row>
        <row r="12931">
          <cell r="A12931" t="str">
            <v>Henry Creek 01</v>
          </cell>
          <cell r="B12931" t="str">
            <v xml:space="preserve">Upper Nason Creek </v>
          </cell>
          <cell r="C12931" t="str">
            <v>Wenatchee</v>
          </cell>
          <cell r="D12931" t="str">
            <v>no</v>
          </cell>
          <cell r="E12931" t="str">
            <v>no</v>
          </cell>
          <cell r="F12931" t="str">
            <v>yes</v>
          </cell>
        </row>
        <row r="12932">
          <cell r="A12932" t="str">
            <v>Hornet Creek 01</v>
          </cell>
          <cell r="B12932" t="str">
            <v xml:space="preserve">Lower Mad River </v>
          </cell>
          <cell r="C12932" t="str">
            <v>Entiat</v>
          </cell>
          <cell r="D12932" t="str">
            <v>yes</v>
          </cell>
          <cell r="E12932" t="str">
            <v>yes</v>
          </cell>
          <cell r="F12932" t="str">
            <v>yes</v>
          </cell>
        </row>
        <row r="12933">
          <cell r="A12933" t="str">
            <v>Hornet Creek 02</v>
          </cell>
          <cell r="B12933" t="str">
            <v xml:space="preserve">Lower Mad River </v>
          </cell>
          <cell r="C12933" t="str">
            <v>Entiat</v>
          </cell>
          <cell r="D12933" t="str">
            <v>no</v>
          </cell>
          <cell r="E12933" t="str">
            <v>yes</v>
          </cell>
          <cell r="F12933" t="str">
            <v>no</v>
          </cell>
        </row>
        <row r="12934">
          <cell r="A12934" t="str">
            <v>Hornet Draw 01</v>
          </cell>
          <cell r="B12934" t="str">
            <v xml:space="preserve">Libby Creek </v>
          </cell>
          <cell r="C12934" t="str">
            <v>Methow</v>
          </cell>
          <cell r="D12934" t="str">
            <v>no</v>
          </cell>
          <cell r="E12934" t="str">
            <v>yes</v>
          </cell>
          <cell r="F12934" t="str">
            <v>no</v>
          </cell>
        </row>
        <row r="12935">
          <cell r="A12935" t="str">
            <v>Icicle Creek Lower 01</v>
          </cell>
          <cell r="B12935" t="str">
            <v xml:space="preserve">Lower Icicle Creek </v>
          </cell>
          <cell r="C12935" t="str">
            <v>Wenatchee</v>
          </cell>
          <cell r="D12935" t="str">
            <v>yes</v>
          </cell>
          <cell r="E12935" t="str">
            <v>yes</v>
          </cell>
          <cell r="F12935" t="str">
            <v>yes</v>
          </cell>
        </row>
        <row r="12936">
          <cell r="A12936" t="str">
            <v>Icicle Creek Lower 02</v>
          </cell>
          <cell r="B12936" t="str">
            <v xml:space="preserve">Lower Icicle Creek </v>
          </cell>
          <cell r="C12936" t="str">
            <v>Wenatchee</v>
          </cell>
          <cell r="D12936" t="str">
            <v>yes</v>
          </cell>
          <cell r="E12936" t="str">
            <v>yes</v>
          </cell>
          <cell r="F12936" t="str">
            <v>yes</v>
          </cell>
        </row>
        <row r="12937">
          <cell r="A12937" t="str">
            <v>Icicle Creek Lower 03</v>
          </cell>
          <cell r="B12937" t="str">
            <v xml:space="preserve">Lower Icicle Creek </v>
          </cell>
          <cell r="C12937" t="str">
            <v>Wenatchee</v>
          </cell>
          <cell r="D12937" t="str">
            <v>yes</v>
          </cell>
          <cell r="E12937" t="str">
            <v>yes</v>
          </cell>
          <cell r="F12937" t="str">
            <v>yes</v>
          </cell>
        </row>
        <row r="12938">
          <cell r="A12938" t="str">
            <v>Icicle Creek Lower 04</v>
          </cell>
          <cell r="B12938" t="str">
            <v xml:space="preserve">Lower Icicle Creek </v>
          </cell>
          <cell r="C12938" t="str">
            <v>Wenatchee</v>
          </cell>
          <cell r="D12938" t="str">
            <v>yes</v>
          </cell>
          <cell r="E12938" t="str">
            <v>yes</v>
          </cell>
          <cell r="F12938" t="str">
            <v>yes</v>
          </cell>
        </row>
        <row r="12939">
          <cell r="A12939" t="str">
            <v>Icicle Creek Lower 05</v>
          </cell>
          <cell r="B12939" t="str">
            <v xml:space="preserve">Lower Icicle Creek </v>
          </cell>
          <cell r="C12939" t="str">
            <v>Wenatchee</v>
          </cell>
          <cell r="D12939" t="str">
            <v>yes</v>
          </cell>
          <cell r="E12939" t="str">
            <v>yes</v>
          </cell>
          <cell r="F12939" t="str">
            <v>yes</v>
          </cell>
        </row>
        <row r="12940">
          <cell r="A12940" t="str">
            <v>Icicle Creek Lower 06</v>
          </cell>
          <cell r="B12940" t="str">
            <v xml:space="preserve">Lower Icicle Creek </v>
          </cell>
          <cell r="C12940" t="str">
            <v>Wenatchee</v>
          </cell>
          <cell r="D12940" t="str">
            <v>no</v>
          </cell>
          <cell r="E12940" t="str">
            <v>no</v>
          </cell>
          <cell r="F12940" t="str">
            <v>yes</v>
          </cell>
        </row>
        <row r="12941">
          <cell r="A12941" t="str">
            <v>Icicle Creek Lower 07</v>
          </cell>
          <cell r="B12941" t="str">
            <v xml:space="preserve">Lower Icicle Creek </v>
          </cell>
          <cell r="C12941" t="str">
            <v>Wenatchee</v>
          </cell>
          <cell r="D12941" t="str">
            <v>no</v>
          </cell>
          <cell r="E12941" t="str">
            <v>no</v>
          </cell>
          <cell r="F12941" t="str">
            <v>yes</v>
          </cell>
        </row>
        <row r="12942">
          <cell r="A12942" t="str">
            <v>Icicle Creek Lower 08</v>
          </cell>
          <cell r="B12942" t="str">
            <v xml:space="preserve">Lower Icicle Creek </v>
          </cell>
          <cell r="C12942" t="str">
            <v>Wenatchee</v>
          </cell>
          <cell r="D12942" t="str">
            <v>no</v>
          </cell>
          <cell r="E12942" t="str">
            <v>no</v>
          </cell>
          <cell r="F12942" t="str">
            <v>yes</v>
          </cell>
        </row>
        <row r="12943">
          <cell r="A12943" t="str">
            <v>Icicle Creek Middle 01</v>
          </cell>
          <cell r="B12943" t="str">
            <v xml:space="preserve">Middle Icicle Creek </v>
          </cell>
          <cell r="C12943" t="str">
            <v>Wenatchee</v>
          </cell>
          <cell r="D12943" t="str">
            <v>no</v>
          </cell>
          <cell r="E12943" t="str">
            <v>no</v>
          </cell>
          <cell r="F12943" t="str">
            <v>yes</v>
          </cell>
        </row>
        <row r="12944">
          <cell r="A12944" t="str">
            <v>Icicle Creek Middle 02</v>
          </cell>
          <cell r="B12944" t="str">
            <v xml:space="preserve">Middle Icicle Creek </v>
          </cell>
          <cell r="C12944" t="str">
            <v>Wenatchee</v>
          </cell>
          <cell r="D12944" t="str">
            <v>no</v>
          </cell>
          <cell r="E12944" t="str">
            <v>no</v>
          </cell>
          <cell r="F12944" t="str">
            <v>yes</v>
          </cell>
        </row>
        <row r="12945">
          <cell r="A12945" t="str">
            <v>Icicle Creek Middle 03</v>
          </cell>
          <cell r="B12945" t="str">
            <v xml:space="preserve">Middle Icicle Creek </v>
          </cell>
          <cell r="C12945" t="str">
            <v>Wenatchee</v>
          </cell>
          <cell r="D12945" t="str">
            <v>no</v>
          </cell>
          <cell r="E12945" t="str">
            <v>no</v>
          </cell>
          <cell r="F12945" t="str">
            <v>yes</v>
          </cell>
        </row>
        <row r="12946">
          <cell r="A12946" t="str">
            <v>Icicle Creek Middle 04</v>
          </cell>
          <cell r="B12946" t="str">
            <v xml:space="preserve">Middle Icicle Creek </v>
          </cell>
          <cell r="C12946" t="str">
            <v>Wenatchee</v>
          </cell>
          <cell r="D12946" t="str">
            <v>no</v>
          </cell>
          <cell r="E12946" t="str">
            <v>no</v>
          </cell>
          <cell r="F12946" t="str">
            <v>yes</v>
          </cell>
        </row>
        <row r="12947">
          <cell r="A12947" t="str">
            <v>Icicle Creek Middle 05</v>
          </cell>
          <cell r="B12947" t="str">
            <v xml:space="preserve">Middle Icicle Creek </v>
          </cell>
          <cell r="C12947" t="str">
            <v>Wenatchee</v>
          </cell>
          <cell r="D12947" t="str">
            <v>no</v>
          </cell>
          <cell r="E12947" t="str">
            <v>no</v>
          </cell>
          <cell r="F12947" t="str">
            <v>yes</v>
          </cell>
        </row>
        <row r="12948">
          <cell r="A12948" t="str">
            <v>Icicle Creek Middle 06</v>
          </cell>
          <cell r="B12948" t="str">
            <v xml:space="preserve">Middle Icicle Creek </v>
          </cell>
          <cell r="C12948" t="str">
            <v>Wenatchee</v>
          </cell>
          <cell r="D12948" t="str">
            <v>no</v>
          </cell>
          <cell r="E12948" t="str">
            <v>no</v>
          </cell>
          <cell r="F12948" t="str">
            <v>yes</v>
          </cell>
        </row>
        <row r="12949">
          <cell r="A12949" t="str">
            <v>Icicle Creek Middle 07</v>
          </cell>
          <cell r="B12949" t="str">
            <v xml:space="preserve">Middle Icicle Creek </v>
          </cell>
          <cell r="C12949" t="str">
            <v>Wenatchee</v>
          </cell>
          <cell r="D12949" t="str">
            <v>no</v>
          </cell>
          <cell r="E12949" t="str">
            <v>no</v>
          </cell>
          <cell r="F12949" t="str">
            <v>yes</v>
          </cell>
        </row>
        <row r="12950">
          <cell r="A12950" t="str">
            <v>Icicle Creek Middle 08</v>
          </cell>
          <cell r="B12950" t="str">
            <v xml:space="preserve">Middle Icicle Creek </v>
          </cell>
          <cell r="C12950" t="str">
            <v>Wenatchee</v>
          </cell>
          <cell r="D12950" t="str">
            <v>no</v>
          </cell>
          <cell r="E12950" t="str">
            <v>no</v>
          </cell>
          <cell r="F12950" t="str">
            <v>yes</v>
          </cell>
        </row>
        <row r="12951">
          <cell r="A12951" t="str">
            <v>Icicle Creek Middle 09</v>
          </cell>
          <cell r="B12951" t="str">
            <v xml:space="preserve">Middle Icicle Creek </v>
          </cell>
          <cell r="C12951" t="str">
            <v>Wenatchee</v>
          </cell>
          <cell r="D12951" t="str">
            <v>no</v>
          </cell>
          <cell r="E12951" t="str">
            <v>no</v>
          </cell>
          <cell r="F12951" t="str">
            <v>yes</v>
          </cell>
        </row>
        <row r="12952">
          <cell r="A12952" t="str">
            <v>Icicle Creek Middle 10</v>
          </cell>
          <cell r="B12952" t="str">
            <v xml:space="preserve">Middle Icicle Creek </v>
          </cell>
          <cell r="C12952" t="str">
            <v>Wenatchee</v>
          </cell>
          <cell r="D12952" t="str">
            <v>no</v>
          </cell>
          <cell r="E12952" t="str">
            <v>no</v>
          </cell>
          <cell r="F12952" t="str">
            <v>yes</v>
          </cell>
        </row>
        <row r="12953">
          <cell r="A12953" t="str">
            <v>Icicle Creek Middle 11</v>
          </cell>
          <cell r="B12953" t="str">
            <v xml:space="preserve">Upper Icicle Creek </v>
          </cell>
          <cell r="C12953" t="str">
            <v>Wenatchee</v>
          </cell>
          <cell r="D12953" t="str">
            <v>no</v>
          </cell>
          <cell r="E12953" t="str">
            <v>no</v>
          </cell>
          <cell r="F12953" t="str">
            <v>yes</v>
          </cell>
        </row>
        <row r="12954">
          <cell r="A12954" t="str">
            <v>Icicle Creek Upper 01</v>
          </cell>
          <cell r="B12954" t="str">
            <v xml:space="preserve">Upper Icicle Creek </v>
          </cell>
          <cell r="C12954" t="str">
            <v>Wenatchee</v>
          </cell>
          <cell r="D12954" t="str">
            <v>no</v>
          </cell>
          <cell r="E12954" t="str">
            <v>no</v>
          </cell>
          <cell r="F12954" t="str">
            <v>yes</v>
          </cell>
        </row>
        <row r="12955">
          <cell r="A12955" t="str">
            <v>Icicle Creek Upper 02</v>
          </cell>
          <cell r="B12955" t="str">
            <v xml:space="preserve">Upper Icicle Creek </v>
          </cell>
          <cell r="C12955" t="str">
            <v>Wenatchee</v>
          </cell>
          <cell r="D12955" t="str">
            <v>no</v>
          </cell>
          <cell r="E12955" t="str">
            <v>no</v>
          </cell>
          <cell r="F12955" t="str">
            <v>yes</v>
          </cell>
        </row>
        <row r="12956">
          <cell r="A12956" t="str">
            <v>Icicle Creek Upper 03</v>
          </cell>
          <cell r="B12956" t="str">
            <v xml:space="preserve">Upper Icicle Creek </v>
          </cell>
          <cell r="C12956" t="str">
            <v>Wenatchee</v>
          </cell>
          <cell r="D12956" t="str">
            <v>no</v>
          </cell>
          <cell r="E12956" t="str">
            <v>no</v>
          </cell>
          <cell r="F12956" t="str">
            <v>yes</v>
          </cell>
        </row>
        <row r="12957">
          <cell r="A12957" t="str">
            <v>Icicle Creek Upper 04</v>
          </cell>
          <cell r="B12957" t="str">
            <v xml:space="preserve">Upper Icicle Creek </v>
          </cell>
          <cell r="C12957" t="str">
            <v>Wenatchee</v>
          </cell>
          <cell r="D12957" t="str">
            <v>no</v>
          </cell>
          <cell r="E12957" t="str">
            <v>no</v>
          </cell>
          <cell r="F12957" t="str">
            <v>yes</v>
          </cell>
        </row>
        <row r="12958">
          <cell r="A12958" t="str">
            <v>Icicle Creek Upper 05</v>
          </cell>
          <cell r="B12958" t="str">
            <v xml:space="preserve">Upper Icicle Creek </v>
          </cell>
          <cell r="C12958" t="str">
            <v>Wenatchee</v>
          </cell>
          <cell r="D12958" t="str">
            <v>no</v>
          </cell>
          <cell r="E12958" t="str">
            <v>no</v>
          </cell>
          <cell r="F12958" t="str">
            <v>no</v>
          </cell>
        </row>
        <row r="12959">
          <cell r="A12959" t="str">
            <v>Indian Creek 01</v>
          </cell>
          <cell r="B12959" t="str">
            <v xml:space="preserve">Tillicum Creek </v>
          </cell>
          <cell r="C12959" t="str">
            <v>Entiat</v>
          </cell>
          <cell r="D12959" t="str">
            <v>no</v>
          </cell>
          <cell r="E12959" t="str">
            <v>yes</v>
          </cell>
          <cell r="F12959" t="str">
            <v>no</v>
          </cell>
        </row>
        <row r="12960">
          <cell r="A12960" t="str">
            <v>Ingalls Creek 01</v>
          </cell>
          <cell r="B12960" t="str">
            <v xml:space="preserve">Upper Peshastin Creek </v>
          </cell>
          <cell r="C12960" t="str">
            <v>Wenatchee</v>
          </cell>
          <cell r="D12960" t="str">
            <v>yes</v>
          </cell>
          <cell r="E12960" t="str">
            <v>yes</v>
          </cell>
          <cell r="F12960" t="str">
            <v>yes</v>
          </cell>
        </row>
        <row r="12961">
          <cell r="A12961" t="str">
            <v>Ingalls Creek 02</v>
          </cell>
          <cell r="B12961" t="str">
            <v xml:space="preserve">Ingalls Creek </v>
          </cell>
          <cell r="C12961" t="str">
            <v>Wenatchee</v>
          </cell>
          <cell r="D12961" t="str">
            <v>yes</v>
          </cell>
          <cell r="E12961" t="str">
            <v>yes</v>
          </cell>
          <cell r="F12961" t="str">
            <v>yes</v>
          </cell>
        </row>
        <row r="12962">
          <cell r="A12962" t="str">
            <v>Ingalls Creek 03</v>
          </cell>
          <cell r="B12962" t="str">
            <v xml:space="preserve">Ingalls Creek </v>
          </cell>
          <cell r="C12962" t="str">
            <v>Wenatchee</v>
          </cell>
          <cell r="D12962" t="str">
            <v>no</v>
          </cell>
          <cell r="E12962" t="str">
            <v>no</v>
          </cell>
          <cell r="F12962" t="str">
            <v>yes</v>
          </cell>
        </row>
        <row r="12963">
          <cell r="A12963" t="str">
            <v>Jack Creek 01</v>
          </cell>
          <cell r="B12963" t="str">
            <v xml:space="preserve">Jack Creek </v>
          </cell>
          <cell r="C12963" t="str">
            <v>Wenatchee</v>
          </cell>
          <cell r="D12963" t="str">
            <v>no</v>
          </cell>
          <cell r="E12963" t="str">
            <v>no</v>
          </cell>
          <cell r="F12963" t="str">
            <v>yes</v>
          </cell>
        </row>
        <row r="12964">
          <cell r="A12964" t="str">
            <v>Kahler Creek 01</v>
          </cell>
          <cell r="B12964" t="str">
            <v xml:space="preserve">Lower Nason Creek </v>
          </cell>
          <cell r="C12964" t="str">
            <v>Wenatchee</v>
          </cell>
          <cell r="D12964" t="str">
            <v>yes</v>
          </cell>
          <cell r="E12964" t="str">
            <v>yes</v>
          </cell>
          <cell r="F12964" t="str">
            <v>no</v>
          </cell>
        </row>
        <row r="12965">
          <cell r="A12965" t="str">
            <v>Kloochman Creek 01</v>
          </cell>
          <cell r="B12965" t="str">
            <v xml:space="preserve">Tillicum Creek </v>
          </cell>
          <cell r="C12965" t="str">
            <v>Entiat</v>
          </cell>
          <cell r="D12965" t="str">
            <v>no</v>
          </cell>
          <cell r="E12965" t="str">
            <v>yes</v>
          </cell>
          <cell r="F12965" t="str">
            <v>no</v>
          </cell>
        </row>
        <row r="12966">
          <cell r="A12966" t="str">
            <v>Lake Creek Entiat 01</v>
          </cell>
          <cell r="B12966" t="str">
            <v>Entiat River-Lake Creek</v>
          </cell>
          <cell r="C12966" t="str">
            <v>Entiat</v>
          </cell>
          <cell r="D12966" t="str">
            <v>no</v>
          </cell>
          <cell r="E12966" t="str">
            <v>no</v>
          </cell>
          <cell r="F12966" t="str">
            <v>yes</v>
          </cell>
        </row>
        <row r="12967">
          <cell r="A12967" t="str">
            <v>Lake Creek Methow 01</v>
          </cell>
          <cell r="B12967" t="str">
            <v>Lake Creek (Methow)</v>
          </cell>
          <cell r="C12967" t="str">
            <v>Methow</v>
          </cell>
          <cell r="D12967" t="str">
            <v>yes</v>
          </cell>
          <cell r="E12967" t="str">
            <v>yes</v>
          </cell>
          <cell r="F12967" t="str">
            <v>yes</v>
          </cell>
        </row>
        <row r="12968">
          <cell r="A12968" t="str">
            <v>Lake Creek Methow 02</v>
          </cell>
          <cell r="B12968" t="str">
            <v>Lake Creek (Methow)</v>
          </cell>
          <cell r="C12968" t="str">
            <v>Methow</v>
          </cell>
          <cell r="D12968" t="str">
            <v>no</v>
          </cell>
          <cell r="E12968" t="str">
            <v>yes</v>
          </cell>
          <cell r="F12968" t="str">
            <v>yes</v>
          </cell>
        </row>
        <row r="12969">
          <cell r="A12969" t="str">
            <v>Lake Creek Methow 03</v>
          </cell>
          <cell r="B12969" t="str">
            <v>Lake Creek (Methow)</v>
          </cell>
          <cell r="C12969" t="str">
            <v>Methow</v>
          </cell>
          <cell r="D12969" t="str">
            <v>no</v>
          </cell>
          <cell r="E12969" t="str">
            <v>yes</v>
          </cell>
          <cell r="F12969" t="str">
            <v>yes</v>
          </cell>
        </row>
        <row r="12970">
          <cell r="A12970" t="str">
            <v>Lake Creek Methow 04</v>
          </cell>
          <cell r="B12970" t="str">
            <v>Lake Creek (Methow)</v>
          </cell>
          <cell r="C12970" t="str">
            <v>Methow</v>
          </cell>
          <cell r="D12970" t="str">
            <v>no</v>
          </cell>
          <cell r="E12970" t="str">
            <v>yes</v>
          </cell>
          <cell r="F12970" t="str">
            <v>yes</v>
          </cell>
        </row>
        <row r="12971">
          <cell r="A12971" t="str">
            <v>Lake Creek Methow 05</v>
          </cell>
          <cell r="B12971" t="str">
            <v>Lake Creek (Methow)</v>
          </cell>
          <cell r="C12971" t="str">
            <v>Methow</v>
          </cell>
          <cell r="D12971" t="str">
            <v>no</v>
          </cell>
          <cell r="E12971" t="str">
            <v>yes</v>
          </cell>
          <cell r="F12971" t="str">
            <v>yes</v>
          </cell>
        </row>
        <row r="12972">
          <cell r="A12972" t="str">
            <v>Lake Creek Methow 06</v>
          </cell>
          <cell r="B12972" t="str">
            <v>Lake Creek (Methow)</v>
          </cell>
          <cell r="C12972" t="str">
            <v>Methow</v>
          </cell>
          <cell r="D12972" t="str">
            <v>no</v>
          </cell>
          <cell r="E12972" t="str">
            <v>yes</v>
          </cell>
          <cell r="F12972" t="str">
            <v>yes</v>
          </cell>
        </row>
        <row r="12973">
          <cell r="A12973" t="str">
            <v>Lake Wenatchee 01</v>
          </cell>
          <cell r="B12973" t="str">
            <v xml:space="preserve">Lake Wenatchee </v>
          </cell>
          <cell r="C12973" t="str">
            <v>Wenatchee</v>
          </cell>
          <cell r="D12973" t="str">
            <v>yes</v>
          </cell>
          <cell r="E12973" t="str">
            <v>yes</v>
          </cell>
          <cell r="F12973" t="str">
            <v>yes</v>
          </cell>
        </row>
        <row r="12974">
          <cell r="A12974" t="str">
            <v>Larsen Creek 01</v>
          </cell>
          <cell r="B12974" t="str">
            <v xml:space="preserve">Lower Peshastin Creek </v>
          </cell>
          <cell r="C12974" t="str">
            <v>Wenatchee</v>
          </cell>
          <cell r="D12974" t="str">
            <v>no</v>
          </cell>
          <cell r="E12974" t="str">
            <v>no</v>
          </cell>
          <cell r="F12974" t="str">
            <v>no</v>
          </cell>
        </row>
        <row r="12975">
          <cell r="A12975" t="str">
            <v>Leland Creek 01</v>
          </cell>
          <cell r="B12975" t="str">
            <v xml:space="preserve">Upper Icicle Creek </v>
          </cell>
          <cell r="C12975" t="str">
            <v>Wenatchee</v>
          </cell>
          <cell r="D12975" t="str">
            <v>no</v>
          </cell>
          <cell r="E12975" t="str">
            <v>no</v>
          </cell>
          <cell r="F12975" t="str">
            <v>yes</v>
          </cell>
        </row>
        <row r="12976">
          <cell r="A12976" t="str">
            <v>Leland Creek 02</v>
          </cell>
          <cell r="B12976" t="str">
            <v xml:space="preserve">Upper Icicle Creek </v>
          </cell>
          <cell r="C12976" t="str">
            <v>Wenatchee</v>
          </cell>
          <cell r="D12976" t="str">
            <v>no</v>
          </cell>
          <cell r="E12976" t="str">
            <v>no</v>
          </cell>
          <cell r="F12976" t="str">
            <v>yes</v>
          </cell>
        </row>
        <row r="12977">
          <cell r="A12977" t="str">
            <v>Leland Creek 03</v>
          </cell>
          <cell r="B12977" t="str">
            <v xml:space="preserve">Upper Icicle Creek </v>
          </cell>
          <cell r="C12977" t="str">
            <v>Wenatchee</v>
          </cell>
          <cell r="D12977" t="str">
            <v>no</v>
          </cell>
          <cell r="E12977" t="str">
            <v>no</v>
          </cell>
          <cell r="F12977" t="str">
            <v>yes</v>
          </cell>
        </row>
        <row r="12978">
          <cell r="A12978" t="str">
            <v>Leland Creek 04</v>
          </cell>
          <cell r="B12978" t="str">
            <v xml:space="preserve">Upper Icicle Creek </v>
          </cell>
          <cell r="C12978" t="str">
            <v>Wenatchee</v>
          </cell>
          <cell r="D12978" t="str">
            <v>no</v>
          </cell>
          <cell r="E12978" t="str">
            <v>no</v>
          </cell>
          <cell r="F12978" t="str">
            <v>yes</v>
          </cell>
        </row>
        <row r="12979">
          <cell r="A12979" t="str">
            <v>Libby Creek 01</v>
          </cell>
          <cell r="B12979" t="str">
            <v xml:space="preserve">Libby Creek </v>
          </cell>
          <cell r="C12979" t="str">
            <v>Methow</v>
          </cell>
          <cell r="D12979" t="str">
            <v>yes</v>
          </cell>
          <cell r="E12979" t="str">
            <v>yes</v>
          </cell>
          <cell r="F12979" t="str">
            <v>yes</v>
          </cell>
        </row>
        <row r="12980">
          <cell r="A12980" t="str">
            <v>Libby Creek 02</v>
          </cell>
          <cell r="B12980" t="str">
            <v xml:space="preserve">Libby Creek </v>
          </cell>
          <cell r="C12980" t="str">
            <v>Methow</v>
          </cell>
          <cell r="D12980" t="str">
            <v>yes</v>
          </cell>
          <cell r="E12980" t="str">
            <v>yes</v>
          </cell>
          <cell r="F12980" t="str">
            <v>yes</v>
          </cell>
        </row>
        <row r="12981">
          <cell r="A12981" t="str">
            <v>Libby Creek 03</v>
          </cell>
          <cell r="B12981" t="str">
            <v xml:space="preserve">Libby Creek </v>
          </cell>
          <cell r="C12981" t="str">
            <v>Methow</v>
          </cell>
          <cell r="D12981" t="str">
            <v>yes</v>
          </cell>
          <cell r="E12981" t="str">
            <v>yes</v>
          </cell>
          <cell r="F12981" t="str">
            <v>yes</v>
          </cell>
        </row>
        <row r="12982">
          <cell r="A12982" t="str">
            <v>Libby Creek 04</v>
          </cell>
          <cell r="B12982" t="str">
            <v xml:space="preserve">Libby Creek </v>
          </cell>
          <cell r="C12982" t="str">
            <v>Methow</v>
          </cell>
          <cell r="D12982" t="str">
            <v>yes</v>
          </cell>
          <cell r="E12982" t="str">
            <v>yes</v>
          </cell>
          <cell r="F12982" t="str">
            <v>yes</v>
          </cell>
        </row>
        <row r="12983">
          <cell r="A12983" t="str">
            <v>Libby Creek 05</v>
          </cell>
          <cell r="B12983" t="str">
            <v xml:space="preserve">Libby Creek </v>
          </cell>
          <cell r="C12983" t="str">
            <v>Methow</v>
          </cell>
          <cell r="D12983" t="str">
            <v>yes</v>
          </cell>
          <cell r="E12983" t="str">
            <v>yes</v>
          </cell>
          <cell r="F12983" t="str">
            <v>yes</v>
          </cell>
        </row>
        <row r="12984">
          <cell r="A12984" t="str">
            <v>Libby Creek 06</v>
          </cell>
          <cell r="B12984" t="str">
            <v xml:space="preserve">Libby Creek </v>
          </cell>
          <cell r="C12984" t="str">
            <v>Methow</v>
          </cell>
          <cell r="D12984" t="str">
            <v>yes</v>
          </cell>
          <cell r="E12984" t="str">
            <v>yes</v>
          </cell>
          <cell r="F12984" t="str">
            <v>yes</v>
          </cell>
        </row>
        <row r="12985">
          <cell r="A12985" t="str">
            <v>Libby Creek 07</v>
          </cell>
          <cell r="B12985" t="str">
            <v xml:space="preserve">Libby Creek </v>
          </cell>
          <cell r="C12985" t="str">
            <v>Methow</v>
          </cell>
          <cell r="D12985" t="str">
            <v>yes</v>
          </cell>
          <cell r="E12985" t="str">
            <v>yes</v>
          </cell>
          <cell r="F12985" t="str">
            <v>yes</v>
          </cell>
        </row>
        <row r="12986">
          <cell r="A12986" t="str">
            <v>Libby Creek North Fork 01</v>
          </cell>
          <cell r="B12986" t="str">
            <v xml:space="preserve">Libby Creek </v>
          </cell>
          <cell r="C12986" t="str">
            <v>Methow</v>
          </cell>
          <cell r="D12986" t="str">
            <v>no</v>
          </cell>
          <cell r="E12986" t="str">
            <v>no</v>
          </cell>
          <cell r="F12986" t="str">
            <v>no</v>
          </cell>
        </row>
        <row r="12987">
          <cell r="A12987" t="str">
            <v>Libby Creek North Fork 02</v>
          </cell>
          <cell r="B12987" t="str">
            <v xml:space="preserve">Libby Creek </v>
          </cell>
          <cell r="C12987" t="str">
            <v>Methow</v>
          </cell>
          <cell r="D12987" t="str">
            <v>no</v>
          </cell>
          <cell r="E12987" t="str">
            <v>no</v>
          </cell>
          <cell r="F12987" t="str">
            <v>no</v>
          </cell>
        </row>
        <row r="12988">
          <cell r="A12988" t="str">
            <v>Libby Creek South Fork 01</v>
          </cell>
          <cell r="B12988" t="str">
            <v xml:space="preserve">Libby Creek </v>
          </cell>
          <cell r="C12988" t="str">
            <v>Methow</v>
          </cell>
          <cell r="D12988" t="str">
            <v>no</v>
          </cell>
          <cell r="E12988" t="str">
            <v>no</v>
          </cell>
          <cell r="F12988" t="str">
            <v>no</v>
          </cell>
        </row>
        <row r="12989">
          <cell r="A12989" t="str">
            <v>Libby Creek South Fork 02</v>
          </cell>
          <cell r="B12989" t="str">
            <v xml:space="preserve">Libby Creek </v>
          </cell>
          <cell r="C12989" t="str">
            <v>Methow</v>
          </cell>
          <cell r="D12989" t="str">
            <v>no</v>
          </cell>
          <cell r="E12989" t="str">
            <v>no</v>
          </cell>
          <cell r="F12989" t="str">
            <v>no</v>
          </cell>
        </row>
        <row r="12990">
          <cell r="A12990" t="str">
            <v>Little Bridge Creek 01</v>
          </cell>
          <cell r="B12990" t="str">
            <v xml:space="preserve">Little Bridge Creek </v>
          </cell>
          <cell r="C12990" t="str">
            <v>Methow</v>
          </cell>
          <cell r="D12990" t="str">
            <v>no</v>
          </cell>
          <cell r="E12990" t="str">
            <v>no</v>
          </cell>
          <cell r="F12990" t="str">
            <v>no</v>
          </cell>
        </row>
        <row r="12991">
          <cell r="A12991" t="str">
            <v>Little Bridge Creek 02</v>
          </cell>
          <cell r="B12991" t="str">
            <v xml:space="preserve">Little Bridge Creek </v>
          </cell>
          <cell r="C12991" t="str">
            <v>Methow</v>
          </cell>
          <cell r="D12991" t="str">
            <v>yes</v>
          </cell>
          <cell r="E12991" t="str">
            <v>yes</v>
          </cell>
          <cell r="F12991" t="str">
            <v>yes</v>
          </cell>
        </row>
        <row r="12992">
          <cell r="A12992" t="str">
            <v>Little Bridge Creek 03</v>
          </cell>
          <cell r="B12992" t="str">
            <v xml:space="preserve">Little Bridge Creek </v>
          </cell>
          <cell r="C12992" t="str">
            <v>Methow</v>
          </cell>
          <cell r="D12992" t="str">
            <v>yes</v>
          </cell>
          <cell r="E12992" t="str">
            <v>yes</v>
          </cell>
          <cell r="F12992" t="str">
            <v>yes</v>
          </cell>
        </row>
        <row r="12993">
          <cell r="A12993" t="str">
            <v>Little Bridge Creek 04</v>
          </cell>
          <cell r="B12993" t="str">
            <v xml:space="preserve">Little Bridge Creek </v>
          </cell>
          <cell r="C12993" t="str">
            <v>Methow</v>
          </cell>
          <cell r="D12993" t="str">
            <v>yes</v>
          </cell>
          <cell r="E12993" t="str">
            <v>yes</v>
          </cell>
          <cell r="F12993" t="str">
            <v>yes</v>
          </cell>
        </row>
        <row r="12994">
          <cell r="A12994" t="str">
            <v>Little Bridge Creek 05</v>
          </cell>
          <cell r="B12994" t="str">
            <v xml:space="preserve">Little Bridge Creek </v>
          </cell>
          <cell r="C12994" t="str">
            <v>Methow</v>
          </cell>
          <cell r="D12994" t="str">
            <v>yes</v>
          </cell>
          <cell r="E12994" t="str">
            <v>yes</v>
          </cell>
          <cell r="F12994" t="str">
            <v>yes</v>
          </cell>
        </row>
        <row r="12995">
          <cell r="A12995" t="str">
            <v>Little Bridge Creek 06</v>
          </cell>
          <cell r="B12995" t="str">
            <v xml:space="preserve">Little Bridge Creek </v>
          </cell>
          <cell r="C12995" t="str">
            <v>Methow</v>
          </cell>
          <cell r="D12995" t="str">
            <v>yes</v>
          </cell>
          <cell r="E12995" t="str">
            <v>yes</v>
          </cell>
          <cell r="F12995" t="str">
            <v>yes</v>
          </cell>
        </row>
        <row r="12996">
          <cell r="A12996" t="str">
            <v>Little Camas Creek 01</v>
          </cell>
          <cell r="B12996" t="str">
            <v xml:space="preserve">Sand Creek </v>
          </cell>
          <cell r="C12996" t="str">
            <v>Wenatchee</v>
          </cell>
          <cell r="D12996" t="str">
            <v>no</v>
          </cell>
          <cell r="E12996" t="str">
            <v>yes</v>
          </cell>
          <cell r="F12996" t="str">
            <v>no</v>
          </cell>
        </row>
        <row r="12997">
          <cell r="A12997" t="str">
            <v>Little Giant Creek 01</v>
          </cell>
          <cell r="B12997" t="str">
            <v xml:space="preserve">Upper Chiwawa River </v>
          </cell>
          <cell r="C12997" t="str">
            <v>Wenatchee</v>
          </cell>
          <cell r="D12997" t="str">
            <v>no</v>
          </cell>
          <cell r="E12997" t="str">
            <v>yes</v>
          </cell>
          <cell r="F12997" t="str">
            <v>no</v>
          </cell>
        </row>
        <row r="12998">
          <cell r="A12998" t="str">
            <v>Little Slate Creek 01</v>
          </cell>
          <cell r="B12998" t="str">
            <v xml:space="preserve">Middle Twisp River </v>
          </cell>
          <cell r="C12998" t="str">
            <v>Methow</v>
          </cell>
          <cell r="D12998" t="str">
            <v>no</v>
          </cell>
          <cell r="E12998" t="str">
            <v>no</v>
          </cell>
          <cell r="F12998" t="str">
            <v>no</v>
          </cell>
        </row>
        <row r="12999">
          <cell r="A12999" t="str">
            <v>Little Wenatchee River Lower 01</v>
          </cell>
          <cell r="B12999" t="str">
            <v xml:space="preserve">Lower Little Wenatchee River </v>
          </cell>
          <cell r="C12999" t="str">
            <v>Wenatchee</v>
          </cell>
          <cell r="D12999" t="str">
            <v>yes</v>
          </cell>
          <cell r="E12999" t="str">
            <v>yes</v>
          </cell>
          <cell r="F12999" t="str">
            <v>yes</v>
          </cell>
        </row>
        <row r="13000">
          <cell r="A13000" t="str">
            <v>Little Wenatchee River Lower 02</v>
          </cell>
          <cell r="B13000" t="str">
            <v xml:space="preserve">Lower Little Wenatchee River </v>
          </cell>
          <cell r="C13000" t="str">
            <v>Wenatchee</v>
          </cell>
          <cell r="D13000" t="str">
            <v>yes</v>
          </cell>
          <cell r="E13000" t="str">
            <v>yes</v>
          </cell>
          <cell r="F13000" t="str">
            <v>yes</v>
          </cell>
        </row>
        <row r="13001">
          <cell r="A13001" t="str">
            <v>Little Wenatchee River Lower 03</v>
          </cell>
          <cell r="B13001" t="str">
            <v xml:space="preserve">Lower Little Wenatchee River </v>
          </cell>
          <cell r="C13001" t="str">
            <v>Wenatchee</v>
          </cell>
          <cell r="D13001" t="str">
            <v>yes</v>
          </cell>
          <cell r="E13001" t="str">
            <v>yes</v>
          </cell>
          <cell r="F13001" t="str">
            <v>yes</v>
          </cell>
        </row>
        <row r="13002">
          <cell r="A13002" t="str">
            <v>Little Wenatchee River Lower 04</v>
          </cell>
          <cell r="B13002" t="str">
            <v xml:space="preserve">Lower Little Wenatchee River </v>
          </cell>
          <cell r="C13002" t="str">
            <v>Wenatchee</v>
          </cell>
          <cell r="D13002" t="str">
            <v>yes</v>
          </cell>
          <cell r="E13002" t="str">
            <v>yes</v>
          </cell>
          <cell r="F13002" t="str">
            <v>yes</v>
          </cell>
        </row>
        <row r="13003">
          <cell r="A13003" t="str">
            <v>Little Wenatchee River Lower 05</v>
          </cell>
          <cell r="B13003" t="str">
            <v xml:space="preserve">Lower Little Wenatchee River </v>
          </cell>
          <cell r="C13003" t="str">
            <v>Wenatchee</v>
          </cell>
          <cell r="D13003" t="str">
            <v>yes</v>
          </cell>
          <cell r="E13003" t="str">
            <v>yes</v>
          </cell>
          <cell r="F13003" t="str">
            <v>yes</v>
          </cell>
        </row>
        <row r="13004">
          <cell r="A13004" t="str">
            <v>Little Wenatchee River Lower 06</v>
          </cell>
          <cell r="B13004" t="str">
            <v xml:space="preserve">Middle Little Wenatchee River </v>
          </cell>
          <cell r="C13004" t="str">
            <v>Wenatchee</v>
          </cell>
          <cell r="D13004" t="str">
            <v>no</v>
          </cell>
          <cell r="E13004" t="str">
            <v>no</v>
          </cell>
          <cell r="F13004" t="str">
            <v>yes</v>
          </cell>
        </row>
        <row r="13005">
          <cell r="A13005" t="str">
            <v>Little Wenatchee River Middle 01</v>
          </cell>
          <cell r="B13005" t="str">
            <v>Lake Creek (Wenatchee)</v>
          </cell>
          <cell r="C13005" t="str">
            <v>Wenatchee</v>
          </cell>
          <cell r="D13005" t="str">
            <v>no</v>
          </cell>
          <cell r="E13005" t="str">
            <v>no</v>
          </cell>
          <cell r="F13005" t="str">
            <v>yes</v>
          </cell>
        </row>
        <row r="13006">
          <cell r="A13006" t="str">
            <v>Little Wenatchee River Upper 01</v>
          </cell>
          <cell r="B13006" t="str">
            <v xml:space="preserve">Upper Little Wenatchee River </v>
          </cell>
          <cell r="C13006" t="str">
            <v>Wenatchee</v>
          </cell>
          <cell r="D13006" t="str">
            <v>no</v>
          </cell>
          <cell r="E13006" t="str">
            <v>no</v>
          </cell>
          <cell r="F13006" t="str">
            <v>yes</v>
          </cell>
        </row>
        <row r="13007">
          <cell r="A13007" t="str">
            <v>Little Wenatchee River Upper 02</v>
          </cell>
          <cell r="B13007" t="str">
            <v xml:space="preserve">Upper Little Wenatchee River </v>
          </cell>
          <cell r="C13007" t="str">
            <v>Wenatchee</v>
          </cell>
          <cell r="D13007" t="str">
            <v>no</v>
          </cell>
          <cell r="E13007" t="str">
            <v>no</v>
          </cell>
          <cell r="F13007" t="str">
            <v>no</v>
          </cell>
        </row>
        <row r="13008">
          <cell r="A13008" t="str">
            <v>Lost Creek 01</v>
          </cell>
          <cell r="B13008" t="str">
            <v xml:space="preserve">Lower Little Wenatchee River </v>
          </cell>
          <cell r="C13008" t="str">
            <v>Wenatchee</v>
          </cell>
          <cell r="D13008" t="str">
            <v>yes</v>
          </cell>
          <cell r="E13008" t="str">
            <v>no</v>
          </cell>
          <cell r="F13008" t="str">
            <v>no</v>
          </cell>
        </row>
        <row r="13009">
          <cell r="A13009" t="str">
            <v>Lost River Lower 01</v>
          </cell>
          <cell r="B13009" t="str">
            <v xml:space="preserve">Lower Lost River </v>
          </cell>
          <cell r="C13009" t="str">
            <v>Methow</v>
          </cell>
          <cell r="D13009" t="str">
            <v>yes</v>
          </cell>
          <cell r="E13009" t="str">
            <v>yes</v>
          </cell>
          <cell r="F13009" t="str">
            <v>yes</v>
          </cell>
        </row>
        <row r="13010">
          <cell r="A13010" t="str">
            <v>Lost River Lower 02</v>
          </cell>
          <cell r="B13010" t="str">
            <v xml:space="preserve">Lower Lost River </v>
          </cell>
          <cell r="C13010" t="str">
            <v>Methow</v>
          </cell>
          <cell r="D13010" t="str">
            <v>yes</v>
          </cell>
          <cell r="E13010" t="str">
            <v>yes</v>
          </cell>
          <cell r="F13010" t="str">
            <v>yes</v>
          </cell>
        </row>
        <row r="13011">
          <cell r="A13011" t="str">
            <v>Lost River Lower 03</v>
          </cell>
          <cell r="B13011" t="str">
            <v xml:space="preserve">Lower Lost River </v>
          </cell>
          <cell r="C13011" t="str">
            <v>Methow</v>
          </cell>
          <cell r="D13011" t="str">
            <v>yes</v>
          </cell>
          <cell r="E13011" t="str">
            <v>yes</v>
          </cell>
          <cell r="F13011" t="str">
            <v>yes</v>
          </cell>
        </row>
        <row r="13012">
          <cell r="A13012" t="str">
            <v>Lost River Lower 04</v>
          </cell>
          <cell r="B13012" t="str">
            <v xml:space="preserve">Lower Lost River </v>
          </cell>
          <cell r="C13012" t="str">
            <v>Methow</v>
          </cell>
          <cell r="D13012" t="str">
            <v>yes</v>
          </cell>
          <cell r="E13012" t="str">
            <v>yes</v>
          </cell>
          <cell r="F13012" t="str">
            <v>yes</v>
          </cell>
        </row>
        <row r="13013">
          <cell r="A13013" t="str">
            <v>Lost River Lower 05</v>
          </cell>
          <cell r="B13013" t="str">
            <v xml:space="preserve">Lower Lost River </v>
          </cell>
          <cell r="C13013" t="str">
            <v>Methow</v>
          </cell>
          <cell r="D13013" t="str">
            <v>yes</v>
          </cell>
          <cell r="E13013" t="str">
            <v>yes</v>
          </cell>
          <cell r="F13013" t="str">
            <v>yes</v>
          </cell>
        </row>
        <row r="13014">
          <cell r="A13014" t="str">
            <v>Lost River Lower 06</v>
          </cell>
          <cell r="B13014" t="str">
            <v xml:space="preserve">Lower Lost River </v>
          </cell>
          <cell r="C13014" t="str">
            <v>Methow</v>
          </cell>
          <cell r="D13014" t="str">
            <v>no</v>
          </cell>
          <cell r="E13014" t="str">
            <v>yes</v>
          </cell>
          <cell r="F13014" t="str">
            <v>yes</v>
          </cell>
        </row>
        <row r="13015">
          <cell r="A13015" t="str">
            <v>Lost River Lower 07</v>
          </cell>
          <cell r="B13015" t="str">
            <v xml:space="preserve">Upper Lost River </v>
          </cell>
          <cell r="C13015" t="str">
            <v>Methow</v>
          </cell>
          <cell r="D13015" t="str">
            <v>no</v>
          </cell>
          <cell r="E13015" t="str">
            <v>no</v>
          </cell>
          <cell r="F13015" t="str">
            <v>yes</v>
          </cell>
        </row>
        <row r="13016">
          <cell r="A13016" t="str">
            <v>Lost River Upper 01</v>
          </cell>
          <cell r="B13016" t="str">
            <v>Diamond Creek</v>
          </cell>
          <cell r="C13016" t="str">
            <v>Methow</v>
          </cell>
          <cell r="D13016" t="str">
            <v>no</v>
          </cell>
          <cell r="E13016" t="str">
            <v>no</v>
          </cell>
          <cell r="F13016" t="str">
            <v>yes</v>
          </cell>
        </row>
        <row r="13017">
          <cell r="A13017" t="str">
            <v>Lost River Upper 02</v>
          </cell>
          <cell r="B13017" t="str">
            <v>Diamond Creek</v>
          </cell>
          <cell r="C13017" t="str">
            <v>Methow</v>
          </cell>
          <cell r="D13017" t="str">
            <v>no</v>
          </cell>
          <cell r="E13017" t="str">
            <v>no</v>
          </cell>
          <cell r="F13017" t="str">
            <v>yes</v>
          </cell>
        </row>
        <row r="13018">
          <cell r="A13018" t="str">
            <v>Mad River Lower 01</v>
          </cell>
          <cell r="B13018" t="str">
            <v xml:space="preserve">Lower Mad River </v>
          </cell>
          <cell r="C13018" t="str">
            <v>Entiat</v>
          </cell>
          <cell r="D13018" t="str">
            <v>yes</v>
          </cell>
          <cell r="E13018" t="str">
            <v>yes</v>
          </cell>
          <cell r="F13018" t="str">
            <v>yes</v>
          </cell>
        </row>
        <row r="13019">
          <cell r="A13019" t="str">
            <v>Mad River Lower 02</v>
          </cell>
          <cell r="B13019" t="str">
            <v xml:space="preserve">Lower Mad River </v>
          </cell>
          <cell r="C13019" t="str">
            <v>Entiat</v>
          </cell>
          <cell r="D13019" t="str">
            <v>yes</v>
          </cell>
          <cell r="E13019" t="str">
            <v>yes</v>
          </cell>
          <cell r="F13019" t="str">
            <v>yes</v>
          </cell>
        </row>
        <row r="13020">
          <cell r="A13020" t="str">
            <v>Mad River Lower 03</v>
          </cell>
          <cell r="B13020" t="str">
            <v xml:space="preserve">Lower Mad River </v>
          </cell>
          <cell r="C13020" t="str">
            <v>Entiat</v>
          </cell>
          <cell r="D13020" t="str">
            <v>yes</v>
          </cell>
          <cell r="E13020" t="str">
            <v>yes</v>
          </cell>
          <cell r="F13020" t="str">
            <v>yes</v>
          </cell>
        </row>
        <row r="13021">
          <cell r="A13021" t="str">
            <v>Mad River Lower 04</v>
          </cell>
          <cell r="B13021" t="str">
            <v xml:space="preserve">Lower Mad River </v>
          </cell>
          <cell r="C13021" t="str">
            <v>Entiat</v>
          </cell>
          <cell r="D13021" t="str">
            <v>yes</v>
          </cell>
          <cell r="E13021" t="str">
            <v>yes</v>
          </cell>
          <cell r="F13021" t="str">
            <v>yes</v>
          </cell>
        </row>
        <row r="13022">
          <cell r="A13022" t="str">
            <v>Mad River Lower 05</v>
          </cell>
          <cell r="B13022" t="str">
            <v xml:space="preserve">Lower Mad River </v>
          </cell>
          <cell r="C13022" t="str">
            <v>Entiat</v>
          </cell>
          <cell r="D13022" t="str">
            <v>yes</v>
          </cell>
          <cell r="E13022" t="str">
            <v>yes</v>
          </cell>
          <cell r="F13022" t="str">
            <v>yes</v>
          </cell>
        </row>
        <row r="13023">
          <cell r="A13023" t="str">
            <v>Mad River Lower 06</v>
          </cell>
          <cell r="B13023" t="str">
            <v xml:space="preserve">Lower Mad River </v>
          </cell>
          <cell r="C13023" t="str">
            <v>Entiat</v>
          </cell>
          <cell r="D13023" t="str">
            <v>yes</v>
          </cell>
          <cell r="E13023" t="str">
            <v>yes</v>
          </cell>
          <cell r="F13023" t="str">
            <v>yes</v>
          </cell>
        </row>
        <row r="13024">
          <cell r="A13024" t="str">
            <v>Mad River Lower 07</v>
          </cell>
          <cell r="B13024" t="str">
            <v xml:space="preserve">Lower Mad River </v>
          </cell>
          <cell r="C13024" t="str">
            <v>Entiat</v>
          </cell>
          <cell r="D13024" t="str">
            <v>yes</v>
          </cell>
          <cell r="E13024" t="str">
            <v>yes</v>
          </cell>
          <cell r="F13024" t="str">
            <v>yes</v>
          </cell>
        </row>
        <row r="13025">
          <cell r="A13025" t="str">
            <v>Mad River Lower 08</v>
          </cell>
          <cell r="B13025" t="str">
            <v xml:space="preserve">Lower Mad River </v>
          </cell>
          <cell r="C13025" t="str">
            <v>Entiat</v>
          </cell>
          <cell r="D13025" t="str">
            <v>yes</v>
          </cell>
          <cell r="E13025" t="str">
            <v>yes</v>
          </cell>
          <cell r="F13025" t="str">
            <v>yes</v>
          </cell>
        </row>
        <row r="13026">
          <cell r="A13026" t="str">
            <v>Mad River Lower 09</v>
          </cell>
          <cell r="B13026" t="str">
            <v xml:space="preserve">Lower Mad River </v>
          </cell>
          <cell r="C13026" t="str">
            <v>Entiat</v>
          </cell>
          <cell r="D13026" t="str">
            <v>no</v>
          </cell>
          <cell r="E13026" t="str">
            <v>yes</v>
          </cell>
          <cell r="F13026" t="str">
            <v>yes</v>
          </cell>
        </row>
        <row r="13027">
          <cell r="A13027" t="str">
            <v>Mad River Lower 10</v>
          </cell>
          <cell r="B13027" t="str">
            <v xml:space="preserve">Lower Mad River </v>
          </cell>
          <cell r="C13027" t="str">
            <v>Entiat</v>
          </cell>
          <cell r="D13027" t="str">
            <v>no</v>
          </cell>
          <cell r="E13027" t="str">
            <v>yes</v>
          </cell>
          <cell r="F13027" t="str">
            <v>yes</v>
          </cell>
        </row>
        <row r="13028">
          <cell r="A13028" t="str">
            <v>Mad River Upper 01</v>
          </cell>
          <cell r="B13028" t="str">
            <v xml:space="preserve">Upper Mad River </v>
          </cell>
          <cell r="C13028" t="str">
            <v>Entiat</v>
          </cell>
          <cell r="D13028" t="str">
            <v>no</v>
          </cell>
          <cell r="E13028" t="str">
            <v>yes</v>
          </cell>
          <cell r="F13028" t="str">
            <v>yes</v>
          </cell>
        </row>
        <row r="13029">
          <cell r="A13029" t="str">
            <v>Mad River Upper 02</v>
          </cell>
          <cell r="B13029" t="str">
            <v xml:space="preserve">Upper Mad River </v>
          </cell>
          <cell r="C13029" t="str">
            <v>Entiat</v>
          </cell>
          <cell r="D13029" t="str">
            <v>no</v>
          </cell>
          <cell r="E13029" t="str">
            <v>yes</v>
          </cell>
          <cell r="F13029" t="str">
            <v>yes</v>
          </cell>
        </row>
        <row r="13030">
          <cell r="A13030" t="str">
            <v>Mad River Upper 03</v>
          </cell>
          <cell r="B13030" t="str">
            <v xml:space="preserve">Upper Mad River </v>
          </cell>
          <cell r="C13030" t="str">
            <v>Entiat</v>
          </cell>
          <cell r="D13030" t="str">
            <v>no</v>
          </cell>
          <cell r="E13030" t="str">
            <v>yes</v>
          </cell>
          <cell r="F13030" t="str">
            <v>yes</v>
          </cell>
        </row>
        <row r="13031">
          <cell r="A13031" t="str">
            <v>Mad River Upper 04</v>
          </cell>
          <cell r="B13031" t="str">
            <v xml:space="preserve">Upper Mad River </v>
          </cell>
          <cell r="C13031" t="str">
            <v>Entiat</v>
          </cell>
          <cell r="D13031" t="str">
            <v>no</v>
          </cell>
          <cell r="E13031" t="str">
            <v>yes</v>
          </cell>
          <cell r="F13031" t="str">
            <v>yes</v>
          </cell>
        </row>
        <row r="13032">
          <cell r="A13032" t="str">
            <v>Mad River Upper 05</v>
          </cell>
          <cell r="B13032" t="str">
            <v xml:space="preserve">Upper Mad River </v>
          </cell>
          <cell r="C13032" t="str">
            <v>Entiat</v>
          </cell>
          <cell r="D13032" t="str">
            <v>no</v>
          </cell>
          <cell r="E13032" t="str">
            <v>no</v>
          </cell>
          <cell r="F13032" t="str">
            <v>yes</v>
          </cell>
        </row>
        <row r="13033">
          <cell r="A13033" t="str">
            <v>Maple Creek 01</v>
          </cell>
          <cell r="B13033" t="str">
            <v xml:space="preserve">Upper Chiwawa River </v>
          </cell>
          <cell r="C13033" t="str">
            <v>Wenatchee</v>
          </cell>
          <cell r="D13033" t="str">
            <v>no</v>
          </cell>
          <cell r="E13033" t="str">
            <v>yes</v>
          </cell>
          <cell r="F13033" t="str">
            <v>no</v>
          </cell>
        </row>
        <row r="13034">
          <cell r="A13034" t="str">
            <v>Methow River Alder 01</v>
          </cell>
          <cell r="B13034" t="str">
            <v>Methow River-Alder Creek</v>
          </cell>
          <cell r="C13034" t="str">
            <v>Methow</v>
          </cell>
          <cell r="D13034" t="str">
            <v>yes</v>
          </cell>
          <cell r="E13034" t="str">
            <v>yes</v>
          </cell>
          <cell r="F13034" t="str">
            <v>yes</v>
          </cell>
        </row>
        <row r="13035">
          <cell r="A13035" t="str">
            <v>Methow River Alder 02</v>
          </cell>
          <cell r="B13035" t="str">
            <v>Methow River-Alder Creek</v>
          </cell>
          <cell r="C13035" t="str">
            <v>Methow</v>
          </cell>
          <cell r="D13035" t="str">
            <v>yes</v>
          </cell>
          <cell r="E13035" t="str">
            <v>yes</v>
          </cell>
          <cell r="F13035" t="str">
            <v>yes</v>
          </cell>
        </row>
        <row r="13036">
          <cell r="A13036" t="str">
            <v>Methow River Alder 03</v>
          </cell>
          <cell r="B13036" t="str">
            <v>Methow River-Alder Creek</v>
          </cell>
          <cell r="C13036" t="str">
            <v>Methow</v>
          </cell>
          <cell r="D13036" t="str">
            <v>yes</v>
          </cell>
          <cell r="E13036" t="str">
            <v>yes</v>
          </cell>
          <cell r="F13036" t="str">
            <v>yes</v>
          </cell>
        </row>
        <row r="13037">
          <cell r="A13037" t="str">
            <v>Methow River Alder 04</v>
          </cell>
          <cell r="B13037" t="str">
            <v>Methow River-Alder Creek</v>
          </cell>
          <cell r="C13037" t="str">
            <v>Methow</v>
          </cell>
          <cell r="D13037" t="str">
            <v>yes</v>
          </cell>
          <cell r="E13037" t="str">
            <v>yes</v>
          </cell>
          <cell r="F13037" t="str">
            <v>yes</v>
          </cell>
        </row>
        <row r="13038">
          <cell r="A13038" t="str">
            <v>Methow River Alder 05</v>
          </cell>
          <cell r="B13038" t="str">
            <v>Methow River-Alder Creek</v>
          </cell>
          <cell r="C13038" t="str">
            <v>Methow</v>
          </cell>
          <cell r="D13038" t="str">
            <v>yes</v>
          </cell>
          <cell r="E13038" t="str">
            <v>yes</v>
          </cell>
          <cell r="F13038" t="str">
            <v>yes</v>
          </cell>
        </row>
        <row r="13039">
          <cell r="A13039" t="str">
            <v>Methow River Alder 06</v>
          </cell>
          <cell r="B13039" t="str">
            <v>Methow River-Alder Creek</v>
          </cell>
          <cell r="C13039" t="str">
            <v>Methow</v>
          </cell>
          <cell r="D13039" t="str">
            <v>yes</v>
          </cell>
          <cell r="E13039" t="str">
            <v>yes</v>
          </cell>
          <cell r="F13039" t="str">
            <v>yes</v>
          </cell>
        </row>
        <row r="13040">
          <cell r="A13040" t="str">
            <v>Methow River Alder 07</v>
          </cell>
          <cell r="B13040" t="str">
            <v>Methow River-Alder Creek</v>
          </cell>
          <cell r="C13040" t="str">
            <v>Methow</v>
          </cell>
          <cell r="D13040" t="str">
            <v>yes</v>
          </cell>
          <cell r="E13040" t="str">
            <v>yes</v>
          </cell>
          <cell r="F13040" t="str">
            <v>yes</v>
          </cell>
        </row>
        <row r="13041">
          <cell r="A13041" t="str">
            <v>Methow River Alder 08</v>
          </cell>
          <cell r="B13041" t="str">
            <v>Methow River-Alder Creek</v>
          </cell>
          <cell r="C13041" t="str">
            <v>Methow</v>
          </cell>
          <cell r="D13041" t="str">
            <v>yes</v>
          </cell>
          <cell r="E13041" t="str">
            <v>yes</v>
          </cell>
          <cell r="F13041" t="str">
            <v>yes</v>
          </cell>
        </row>
        <row r="13042">
          <cell r="A13042" t="str">
            <v>Methow River Alta Coulee 01</v>
          </cell>
          <cell r="B13042" t="str">
            <v>Methow River-Alta Coulee</v>
          </cell>
          <cell r="C13042" t="str">
            <v>Methow</v>
          </cell>
          <cell r="D13042" t="str">
            <v>yes</v>
          </cell>
          <cell r="E13042" t="str">
            <v>yes</v>
          </cell>
          <cell r="F13042" t="str">
            <v>yes</v>
          </cell>
        </row>
        <row r="13043">
          <cell r="A13043" t="str">
            <v>Methow River Alta Coulee 02</v>
          </cell>
          <cell r="B13043" t="str">
            <v>Methow River-Alta Coulee</v>
          </cell>
          <cell r="C13043" t="str">
            <v>Methow</v>
          </cell>
          <cell r="D13043" t="str">
            <v>yes</v>
          </cell>
          <cell r="E13043" t="str">
            <v>yes</v>
          </cell>
          <cell r="F13043" t="str">
            <v>yes</v>
          </cell>
        </row>
        <row r="13044">
          <cell r="A13044" t="str">
            <v>Methow River Alta Coulee 03</v>
          </cell>
          <cell r="B13044" t="str">
            <v>Methow River-Alta Coulee</v>
          </cell>
          <cell r="C13044" t="str">
            <v>Methow</v>
          </cell>
          <cell r="D13044" t="str">
            <v>yes</v>
          </cell>
          <cell r="E13044" t="str">
            <v>yes</v>
          </cell>
          <cell r="F13044" t="str">
            <v>yes</v>
          </cell>
        </row>
        <row r="13045">
          <cell r="A13045" t="str">
            <v>Methow River Alta Coulee 04</v>
          </cell>
          <cell r="B13045" t="str">
            <v>Methow River-Alta Coulee</v>
          </cell>
          <cell r="C13045" t="str">
            <v>Methow</v>
          </cell>
          <cell r="D13045" t="str">
            <v>yes</v>
          </cell>
          <cell r="E13045" t="str">
            <v>yes</v>
          </cell>
          <cell r="F13045" t="str">
            <v>yes</v>
          </cell>
        </row>
        <row r="13046">
          <cell r="A13046" t="str">
            <v>Methow River Alta Coulee 05</v>
          </cell>
          <cell r="B13046" t="str">
            <v>Methow River-Alta Coulee</v>
          </cell>
          <cell r="C13046" t="str">
            <v>Methow</v>
          </cell>
          <cell r="D13046" t="str">
            <v>yes</v>
          </cell>
          <cell r="E13046" t="str">
            <v>yes</v>
          </cell>
          <cell r="F13046" t="str">
            <v>yes</v>
          </cell>
        </row>
        <row r="13047">
          <cell r="A13047" t="str">
            <v>Methow River Alta Coulee 06</v>
          </cell>
          <cell r="B13047" t="str">
            <v>Methow River-Alta Coulee</v>
          </cell>
          <cell r="C13047" t="str">
            <v>Methow</v>
          </cell>
          <cell r="D13047" t="str">
            <v>yes</v>
          </cell>
          <cell r="E13047" t="str">
            <v>yes</v>
          </cell>
          <cell r="F13047" t="str">
            <v>yes</v>
          </cell>
        </row>
        <row r="13048">
          <cell r="A13048" t="str">
            <v>Methow River Fawn 06</v>
          </cell>
          <cell r="B13048" t="str">
            <v>Methow River-Fawn Creek</v>
          </cell>
          <cell r="C13048" t="str">
            <v>Methow</v>
          </cell>
          <cell r="D13048" t="str">
            <v>yes</v>
          </cell>
          <cell r="E13048" t="str">
            <v>yes</v>
          </cell>
          <cell r="F13048" t="str">
            <v>yes</v>
          </cell>
        </row>
        <row r="13049">
          <cell r="A13049" t="str">
            <v>Methow River McFarland 01</v>
          </cell>
          <cell r="B13049" t="str">
            <v>Methow River-McFarland Creek</v>
          </cell>
          <cell r="C13049" t="str">
            <v>Methow</v>
          </cell>
          <cell r="D13049" t="str">
            <v>yes</v>
          </cell>
          <cell r="E13049" t="str">
            <v>yes</v>
          </cell>
          <cell r="F13049" t="str">
            <v>yes</v>
          </cell>
        </row>
        <row r="13050">
          <cell r="A13050" t="str">
            <v>Methow River McFarland 02</v>
          </cell>
          <cell r="B13050" t="str">
            <v>Methow River-McFarland Creek</v>
          </cell>
          <cell r="C13050" t="str">
            <v>Methow</v>
          </cell>
          <cell r="D13050" t="str">
            <v>yes</v>
          </cell>
          <cell r="E13050" t="str">
            <v>yes</v>
          </cell>
          <cell r="F13050" t="str">
            <v>yes</v>
          </cell>
        </row>
        <row r="13051">
          <cell r="A13051" t="str">
            <v>Methow River McFarland 03</v>
          </cell>
          <cell r="B13051" t="str">
            <v>Methow River-McFarland Creek</v>
          </cell>
          <cell r="C13051" t="str">
            <v>Methow</v>
          </cell>
          <cell r="D13051" t="str">
            <v>yes</v>
          </cell>
          <cell r="E13051" t="str">
            <v>yes</v>
          </cell>
          <cell r="F13051" t="str">
            <v>yes</v>
          </cell>
        </row>
        <row r="13052">
          <cell r="A13052" t="str">
            <v>Methow River McFarland 04</v>
          </cell>
          <cell r="B13052" t="str">
            <v>Methow River-McFarland Creek</v>
          </cell>
          <cell r="C13052" t="str">
            <v>Methow</v>
          </cell>
          <cell r="D13052" t="str">
            <v>yes</v>
          </cell>
          <cell r="E13052" t="str">
            <v>yes</v>
          </cell>
          <cell r="F13052" t="str">
            <v>yes</v>
          </cell>
        </row>
        <row r="13053">
          <cell r="A13053" t="str">
            <v>Methow River McFarland 05</v>
          </cell>
          <cell r="B13053" t="str">
            <v>Methow River-McFarland Creek</v>
          </cell>
          <cell r="C13053" t="str">
            <v>Methow</v>
          </cell>
          <cell r="D13053" t="str">
            <v>yes</v>
          </cell>
          <cell r="E13053" t="str">
            <v>yes</v>
          </cell>
          <cell r="F13053" t="str">
            <v>yes</v>
          </cell>
        </row>
        <row r="13054">
          <cell r="A13054" t="str">
            <v>Methow River McFarland 06</v>
          </cell>
          <cell r="B13054" t="str">
            <v>Methow River-McFarland Creek</v>
          </cell>
          <cell r="C13054" t="str">
            <v>Methow</v>
          </cell>
          <cell r="D13054" t="str">
            <v>yes</v>
          </cell>
          <cell r="E13054" t="str">
            <v>yes</v>
          </cell>
          <cell r="F13054" t="str">
            <v>yes</v>
          </cell>
        </row>
        <row r="13055">
          <cell r="A13055" t="str">
            <v>Methow River Rattlesnake 01</v>
          </cell>
          <cell r="B13055" t="str">
            <v>Methow River-Rattlesnake Creek</v>
          </cell>
          <cell r="C13055" t="str">
            <v>Methow</v>
          </cell>
          <cell r="D13055" t="str">
            <v>yes</v>
          </cell>
          <cell r="E13055" t="str">
            <v>yes</v>
          </cell>
          <cell r="F13055" t="str">
            <v>yes</v>
          </cell>
        </row>
        <row r="13056">
          <cell r="A13056" t="str">
            <v>Methow River Rattlesnake 02</v>
          </cell>
          <cell r="B13056" t="str">
            <v>Methow River-Rattlesnake Creek</v>
          </cell>
          <cell r="C13056" t="str">
            <v>Methow</v>
          </cell>
          <cell r="D13056" t="str">
            <v>yes</v>
          </cell>
          <cell r="E13056" t="str">
            <v>yes</v>
          </cell>
          <cell r="F13056" t="str">
            <v>yes</v>
          </cell>
        </row>
        <row r="13057">
          <cell r="A13057" t="str">
            <v>Methow River Rattlesnake 03</v>
          </cell>
          <cell r="B13057" t="str">
            <v>Methow River-Rattlesnake Creek</v>
          </cell>
          <cell r="C13057" t="str">
            <v>Methow</v>
          </cell>
          <cell r="D13057" t="str">
            <v>yes</v>
          </cell>
          <cell r="E13057" t="str">
            <v>yes</v>
          </cell>
          <cell r="F13057" t="str">
            <v>yes</v>
          </cell>
        </row>
        <row r="13058">
          <cell r="A13058" t="str">
            <v>Methow River Rattlesnake 04</v>
          </cell>
          <cell r="B13058" t="str">
            <v xml:space="preserve">Lower Lost River </v>
          </cell>
          <cell r="C13058" t="str">
            <v>Methow</v>
          </cell>
          <cell r="D13058" t="str">
            <v>yes</v>
          </cell>
          <cell r="E13058" t="str">
            <v>yes</v>
          </cell>
          <cell r="F13058" t="str">
            <v>yes</v>
          </cell>
        </row>
        <row r="13059">
          <cell r="A13059" t="str">
            <v>Methow River Rattlesnake 05</v>
          </cell>
          <cell r="B13059" t="str">
            <v xml:space="preserve">Robinson Creek </v>
          </cell>
          <cell r="C13059" t="str">
            <v>Methow</v>
          </cell>
          <cell r="D13059" t="str">
            <v>yes</v>
          </cell>
          <cell r="E13059" t="str">
            <v>yes</v>
          </cell>
          <cell r="F13059" t="str">
            <v>yes</v>
          </cell>
        </row>
        <row r="13060">
          <cell r="A13060" t="str">
            <v>Methow River Rattlesnake 06</v>
          </cell>
          <cell r="B13060" t="str">
            <v xml:space="preserve">West Fork Methow River </v>
          </cell>
          <cell r="C13060" t="str">
            <v>Methow</v>
          </cell>
          <cell r="D13060" t="str">
            <v>yes</v>
          </cell>
          <cell r="E13060" t="str">
            <v>yes</v>
          </cell>
          <cell r="F13060" t="str">
            <v>yes</v>
          </cell>
        </row>
        <row r="13061">
          <cell r="A13061" t="str">
            <v>Methow River Texas 01</v>
          </cell>
          <cell r="B13061" t="str">
            <v>Methow River-Texas Creek</v>
          </cell>
          <cell r="C13061" t="str">
            <v>Methow</v>
          </cell>
          <cell r="D13061" t="str">
            <v>yes</v>
          </cell>
          <cell r="E13061" t="str">
            <v>yes</v>
          </cell>
          <cell r="F13061" t="str">
            <v>yes</v>
          </cell>
        </row>
        <row r="13062">
          <cell r="A13062" t="str">
            <v>Methow River Texas 02</v>
          </cell>
          <cell r="B13062" t="str">
            <v>Methow River-Texas Creek</v>
          </cell>
          <cell r="C13062" t="str">
            <v>Methow</v>
          </cell>
          <cell r="D13062" t="str">
            <v>yes</v>
          </cell>
          <cell r="E13062" t="str">
            <v>yes</v>
          </cell>
          <cell r="F13062" t="str">
            <v>yes</v>
          </cell>
        </row>
        <row r="13063">
          <cell r="A13063" t="str">
            <v>Methow River Texas 03</v>
          </cell>
          <cell r="B13063" t="str">
            <v>Methow River-Texas Creek</v>
          </cell>
          <cell r="C13063" t="str">
            <v>Methow</v>
          </cell>
          <cell r="D13063" t="str">
            <v>yes</v>
          </cell>
          <cell r="E13063" t="str">
            <v>yes</v>
          </cell>
          <cell r="F13063" t="str">
            <v>yes</v>
          </cell>
        </row>
        <row r="13064">
          <cell r="A13064" t="str">
            <v>Methow River Texas 04</v>
          </cell>
          <cell r="B13064" t="str">
            <v>Methow River-Texas Creek</v>
          </cell>
          <cell r="C13064" t="str">
            <v>Methow</v>
          </cell>
          <cell r="D13064" t="str">
            <v>yes</v>
          </cell>
          <cell r="E13064" t="str">
            <v>yes</v>
          </cell>
          <cell r="F13064" t="str">
            <v>yes</v>
          </cell>
        </row>
        <row r="13065">
          <cell r="A13065" t="str">
            <v>Methow River Thompson 01</v>
          </cell>
          <cell r="B13065" t="str">
            <v>Methow River-Thompson Creek</v>
          </cell>
          <cell r="C13065" t="str">
            <v>Methow</v>
          </cell>
          <cell r="D13065" t="str">
            <v>yes</v>
          </cell>
          <cell r="E13065" t="str">
            <v>yes</v>
          </cell>
          <cell r="F13065" t="str">
            <v>yes</v>
          </cell>
        </row>
        <row r="13066">
          <cell r="A13066" t="str">
            <v>Methow River Thompson 02</v>
          </cell>
          <cell r="B13066" t="str">
            <v>Methow River-Thompson Creek</v>
          </cell>
          <cell r="C13066" t="str">
            <v>Methow</v>
          </cell>
          <cell r="D13066" t="str">
            <v>yes</v>
          </cell>
          <cell r="E13066" t="str">
            <v>yes</v>
          </cell>
          <cell r="F13066" t="str">
            <v>yes</v>
          </cell>
        </row>
        <row r="13067">
          <cell r="A13067" t="str">
            <v>Methow River Thompson 03</v>
          </cell>
          <cell r="B13067" t="str">
            <v>Methow River-Thompson Creek</v>
          </cell>
          <cell r="C13067" t="str">
            <v>Methow</v>
          </cell>
          <cell r="D13067" t="str">
            <v>yes</v>
          </cell>
          <cell r="E13067" t="str">
            <v>yes</v>
          </cell>
          <cell r="F13067" t="str">
            <v>yes</v>
          </cell>
        </row>
        <row r="13068">
          <cell r="A13068" t="str">
            <v>Methow River Thompson 04</v>
          </cell>
          <cell r="B13068" t="str">
            <v>Methow River-Thompson Creek</v>
          </cell>
          <cell r="C13068" t="str">
            <v>Methow</v>
          </cell>
          <cell r="D13068" t="str">
            <v>yes</v>
          </cell>
          <cell r="E13068" t="str">
            <v>yes</v>
          </cell>
          <cell r="F13068" t="str">
            <v>yes</v>
          </cell>
        </row>
        <row r="13069">
          <cell r="A13069" t="str">
            <v>Methow River Thompson 05</v>
          </cell>
          <cell r="B13069" t="str">
            <v>Methow River-Thompson Creek</v>
          </cell>
          <cell r="C13069" t="str">
            <v>Methow</v>
          </cell>
          <cell r="D13069" t="str">
            <v>yes</v>
          </cell>
          <cell r="E13069" t="str">
            <v>yes</v>
          </cell>
          <cell r="F13069" t="str">
            <v>yes</v>
          </cell>
        </row>
        <row r="13070">
          <cell r="A13070" t="str">
            <v>Methow River Thompson 06</v>
          </cell>
          <cell r="B13070" t="str">
            <v>Methow River-Thompson Creek</v>
          </cell>
          <cell r="C13070" t="str">
            <v>Methow</v>
          </cell>
          <cell r="D13070" t="str">
            <v>yes</v>
          </cell>
          <cell r="E13070" t="str">
            <v>yes</v>
          </cell>
          <cell r="F13070" t="str">
            <v>yes</v>
          </cell>
        </row>
        <row r="13071">
          <cell r="A13071" t="str">
            <v>Methow River Thompson 07</v>
          </cell>
          <cell r="B13071" t="str">
            <v>Methow River-Thompson Creek</v>
          </cell>
          <cell r="C13071" t="str">
            <v>Methow</v>
          </cell>
          <cell r="D13071" t="str">
            <v>yes</v>
          </cell>
          <cell r="E13071" t="str">
            <v>yes</v>
          </cell>
          <cell r="F13071" t="str">
            <v>yes</v>
          </cell>
        </row>
        <row r="13072">
          <cell r="A13072" t="str">
            <v>Methow River Thompson 08</v>
          </cell>
          <cell r="B13072" t="str">
            <v>Methow River-Thompson Creek</v>
          </cell>
          <cell r="C13072" t="str">
            <v>Methow</v>
          </cell>
          <cell r="D13072" t="str">
            <v>yes</v>
          </cell>
          <cell r="E13072" t="str">
            <v>yes</v>
          </cell>
          <cell r="F13072" t="str">
            <v>yes</v>
          </cell>
        </row>
        <row r="13073">
          <cell r="A13073" t="str">
            <v>Methow River Thompson 09</v>
          </cell>
          <cell r="B13073" t="str">
            <v>Methow River-Thompson Creek</v>
          </cell>
          <cell r="C13073" t="str">
            <v>Methow</v>
          </cell>
          <cell r="D13073" t="str">
            <v>yes</v>
          </cell>
          <cell r="E13073" t="str">
            <v>yes</v>
          </cell>
          <cell r="F13073" t="str">
            <v>yes</v>
          </cell>
        </row>
        <row r="13074">
          <cell r="A13074" t="str">
            <v>Methow River West Fork 01</v>
          </cell>
          <cell r="B13074" t="str">
            <v xml:space="preserve">West Fork Methow River </v>
          </cell>
          <cell r="C13074" t="str">
            <v>Methow</v>
          </cell>
          <cell r="D13074" t="str">
            <v>yes</v>
          </cell>
          <cell r="E13074" t="str">
            <v>yes</v>
          </cell>
          <cell r="F13074" t="str">
            <v>yes</v>
          </cell>
        </row>
        <row r="13075">
          <cell r="A13075" t="str">
            <v>Methow River West Fork 02</v>
          </cell>
          <cell r="B13075" t="str">
            <v xml:space="preserve">West Fork Methow River </v>
          </cell>
          <cell r="C13075" t="str">
            <v>Methow</v>
          </cell>
          <cell r="D13075" t="str">
            <v>yes</v>
          </cell>
          <cell r="E13075" t="str">
            <v>yes</v>
          </cell>
          <cell r="F13075" t="str">
            <v>yes</v>
          </cell>
        </row>
        <row r="13076">
          <cell r="A13076" t="str">
            <v>Methow River West Fork 03</v>
          </cell>
          <cell r="B13076" t="str">
            <v xml:space="preserve">West Fork Methow River </v>
          </cell>
          <cell r="C13076" t="str">
            <v>Methow</v>
          </cell>
          <cell r="D13076" t="str">
            <v>yes</v>
          </cell>
          <cell r="E13076" t="str">
            <v>yes</v>
          </cell>
          <cell r="F13076" t="str">
            <v>yes</v>
          </cell>
        </row>
        <row r="13077">
          <cell r="A13077" t="str">
            <v>Methow River West Fork 04</v>
          </cell>
          <cell r="B13077" t="str">
            <v xml:space="preserve">West Fork Methow River </v>
          </cell>
          <cell r="C13077" t="str">
            <v>Methow</v>
          </cell>
          <cell r="D13077" t="str">
            <v>no</v>
          </cell>
          <cell r="E13077" t="str">
            <v>no</v>
          </cell>
          <cell r="F13077" t="str">
            <v>yes</v>
          </cell>
        </row>
        <row r="13078">
          <cell r="A13078" t="str">
            <v>Middle Shaser Creek 01</v>
          </cell>
          <cell r="B13078" t="str">
            <v xml:space="preserve">Upper Peshastin Creek </v>
          </cell>
          <cell r="C13078" t="str">
            <v>Wenatchee</v>
          </cell>
          <cell r="D13078" t="str">
            <v>no</v>
          </cell>
          <cell r="E13078" t="str">
            <v>yes</v>
          </cell>
          <cell r="F13078" t="str">
            <v>no</v>
          </cell>
        </row>
        <row r="13079">
          <cell r="A13079" t="str">
            <v>Mill Creek Nason 01</v>
          </cell>
          <cell r="B13079" t="str">
            <v xml:space="preserve">Upper Nason Creek </v>
          </cell>
          <cell r="C13079" t="str">
            <v>Wenatchee</v>
          </cell>
          <cell r="D13079" t="str">
            <v>no</v>
          </cell>
          <cell r="E13079" t="str">
            <v>no</v>
          </cell>
          <cell r="F13079" t="str">
            <v>yes</v>
          </cell>
        </row>
        <row r="13080">
          <cell r="A13080" t="str">
            <v>Mill Creek Peshastin 01</v>
          </cell>
          <cell r="B13080" t="str">
            <v xml:space="preserve">Lower Peshastin Creek </v>
          </cell>
          <cell r="C13080" t="str">
            <v>Wenatchee</v>
          </cell>
          <cell r="D13080" t="str">
            <v>yes</v>
          </cell>
          <cell r="E13080" t="str">
            <v>yes</v>
          </cell>
          <cell r="F13080" t="str">
            <v>yes</v>
          </cell>
        </row>
        <row r="13081">
          <cell r="A13081" t="str">
            <v>Mill Creek Peshastin 02</v>
          </cell>
          <cell r="B13081" t="str">
            <v xml:space="preserve">Lower Peshastin Creek </v>
          </cell>
          <cell r="C13081" t="str">
            <v>Wenatchee</v>
          </cell>
          <cell r="D13081" t="str">
            <v>no</v>
          </cell>
          <cell r="E13081" t="str">
            <v>no</v>
          </cell>
          <cell r="F13081" t="str">
            <v>no</v>
          </cell>
        </row>
        <row r="13082">
          <cell r="A13082" t="str">
            <v>Minnow Creek 01</v>
          </cell>
          <cell r="B13082" t="str">
            <v>Chikamin Creek</v>
          </cell>
          <cell r="C13082" t="str">
            <v>Wenatchee</v>
          </cell>
          <cell r="D13082" t="str">
            <v>yes</v>
          </cell>
          <cell r="E13082" t="str">
            <v>no</v>
          </cell>
          <cell r="F13082" t="str">
            <v>no</v>
          </cell>
        </row>
        <row r="13083">
          <cell r="A13083" t="str">
            <v>Minnow Creek 02</v>
          </cell>
          <cell r="B13083" t="str">
            <v>Chikamin Creek</v>
          </cell>
          <cell r="C13083" t="str">
            <v>Wenatchee</v>
          </cell>
          <cell r="D13083" t="str">
            <v>no</v>
          </cell>
          <cell r="E13083" t="str">
            <v>yes</v>
          </cell>
          <cell r="F13083" t="str">
            <v>no</v>
          </cell>
        </row>
        <row r="13084">
          <cell r="A13084" t="str">
            <v>Mission Creek 01</v>
          </cell>
          <cell r="B13084" t="str">
            <v>Mission Creek-Brender Creek</v>
          </cell>
          <cell r="C13084" t="str">
            <v>Wenatchee</v>
          </cell>
          <cell r="D13084" t="str">
            <v>yes</v>
          </cell>
          <cell r="E13084" t="str">
            <v>yes</v>
          </cell>
          <cell r="F13084" t="str">
            <v>no</v>
          </cell>
        </row>
        <row r="13085">
          <cell r="A13085" t="str">
            <v>Mission Creek 02</v>
          </cell>
          <cell r="B13085" t="str">
            <v>Mission Creek-Brender Creek</v>
          </cell>
          <cell r="C13085" t="str">
            <v>Wenatchee</v>
          </cell>
          <cell r="D13085" t="str">
            <v>no</v>
          </cell>
          <cell r="E13085" t="str">
            <v>yes</v>
          </cell>
          <cell r="F13085" t="str">
            <v>no</v>
          </cell>
        </row>
        <row r="13086">
          <cell r="A13086" t="str">
            <v>Mission Creek 03</v>
          </cell>
          <cell r="B13086" t="str">
            <v>Mission Creek-Brender Creek</v>
          </cell>
          <cell r="C13086" t="str">
            <v>Wenatchee</v>
          </cell>
          <cell r="D13086" t="str">
            <v>no</v>
          </cell>
          <cell r="E13086" t="str">
            <v>yes</v>
          </cell>
          <cell r="F13086" t="str">
            <v>no</v>
          </cell>
        </row>
        <row r="13087">
          <cell r="A13087" t="str">
            <v>Mission Creek 04</v>
          </cell>
          <cell r="B13087" t="str">
            <v>Mission Creek-Brender Creek</v>
          </cell>
          <cell r="C13087" t="str">
            <v>Wenatchee</v>
          </cell>
          <cell r="D13087" t="str">
            <v>no</v>
          </cell>
          <cell r="E13087" t="str">
            <v>yes</v>
          </cell>
          <cell r="F13087" t="str">
            <v>no</v>
          </cell>
        </row>
        <row r="13088">
          <cell r="A13088" t="str">
            <v>Mission Creek 05</v>
          </cell>
          <cell r="B13088" t="str">
            <v>Mission Creek-Brender Creek</v>
          </cell>
          <cell r="C13088" t="str">
            <v>Wenatchee</v>
          </cell>
          <cell r="D13088" t="str">
            <v>no</v>
          </cell>
          <cell r="E13088" t="str">
            <v>yes</v>
          </cell>
          <cell r="F13088" t="str">
            <v>no</v>
          </cell>
        </row>
        <row r="13089">
          <cell r="A13089" t="str">
            <v>Mission Creek 06</v>
          </cell>
          <cell r="B13089" t="str">
            <v>Mission Creek-Brender Creek</v>
          </cell>
          <cell r="C13089" t="str">
            <v>Wenatchee</v>
          </cell>
          <cell r="D13089" t="str">
            <v>no</v>
          </cell>
          <cell r="E13089" t="str">
            <v>yes</v>
          </cell>
          <cell r="F13089" t="str">
            <v>no</v>
          </cell>
        </row>
        <row r="13090">
          <cell r="A13090" t="str">
            <v>Mission Creek 07</v>
          </cell>
          <cell r="B13090" t="str">
            <v>Mission Creek-Brender Creek</v>
          </cell>
          <cell r="C13090" t="str">
            <v>Wenatchee</v>
          </cell>
          <cell r="D13090" t="str">
            <v>no</v>
          </cell>
          <cell r="E13090" t="str">
            <v>yes</v>
          </cell>
          <cell r="F13090" t="str">
            <v>no</v>
          </cell>
        </row>
        <row r="13091">
          <cell r="A13091" t="str">
            <v>Mission Creek 08</v>
          </cell>
          <cell r="B13091" t="str">
            <v>East Fork Mission Creek</v>
          </cell>
          <cell r="C13091" t="str">
            <v>Wenatchee</v>
          </cell>
          <cell r="D13091" t="str">
            <v>no</v>
          </cell>
          <cell r="E13091" t="str">
            <v>yes</v>
          </cell>
          <cell r="F13091" t="str">
            <v>no</v>
          </cell>
        </row>
        <row r="13092">
          <cell r="A13092" t="str">
            <v>Mission Creek 09</v>
          </cell>
          <cell r="B13092" t="str">
            <v>East Fork Mission Creek</v>
          </cell>
          <cell r="C13092" t="str">
            <v>Wenatchee</v>
          </cell>
          <cell r="D13092" t="str">
            <v>no</v>
          </cell>
          <cell r="E13092" t="str">
            <v>yes</v>
          </cell>
          <cell r="F13092" t="str">
            <v>no</v>
          </cell>
        </row>
        <row r="13093">
          <cell r="A13093" t="str">
            <v>Mission Creek East Fork 01</v>
          </cell>
          <cell r="B13093" t="str">
            <v>East Fork Mission Creek</v>
          </cell>
          <cell r="C13093" t="str">
            <v>Wenatchee</v>
          </cell>
          <cell r="D13093" t="str">
            <v>no</v>
          </cell>
          <cell r="E13093" t="str">
            <v>yes</v>
          </cell>
          <cell r="F13093" t="str">
            <v>no</v>
          </cell>
        </row>
        <row r="13094">
          <cell r="A13094" t="str">
            <v>Monument Creek 01</v>
          </cell>
          <cell r="B13094" t="str">
            <v xml:space="preserve">Lower Lost River </v>
          </cell>
          <cell r="C13094" t="str">
            <v>Methow</v>
          </cell>
          <cell r="D13094" t="str">
            <v>yes</v>
          </cell>
          <cell r="E13094" t="str">
            <v>yes</v>
          </cell>
          <cell r="F13094" t="str">
            <v>yes</v>
          </cell>
        </row>
        <row r="13095">
          <cell r="A13095" t="str">
            <v>Mud Creek 01</v>
          </cell>
          <cell r="B13095" t="str">
            <v>Mud Creek</v>
          </cell>
          <cell r="C13095" t="str">
            <v>Entiat</v>
          </cell>
          <cell r="D13095" t="str">
            <v>yes</v>
          </cell>
          <cell r="E13095" t="str">
            <v>yes</v>
          </cell>
          <cell r="F13095" t="str">
            <v>yes</v>
          </cell>
        </row>
        <row r="13096">
          <cell r="A13096" t="str">
            <v>Mud Creek 02</v>
          </cell>
          <cell r="B13096" t="str">
            <v>Mud Creek</v>
          </cell>
          <cell r="C13096" t="str">
            <v>Entiat</v>
          </cell>
          <cell r="D13096" t="str">
            <v>no</v>
          </cell>
          <cell r="E13096" t="str">
            <v>yes</v>
          </cell>
          <cell r="F13096" t="str">
            <v>no</v>
          </cell>
        </row>
        <row r="13097">
          <cell r="A13097" t="str">
            <v>Napeequa River 01</v>
          </cell>
          <cell r="B13097" t="str">
            <v xml:space="preserve">Napeequa River </v>
          </cell>
          <cell r="C13097" t="str">
            <v>Wenatchee</v>
          </cell>
          <cell r="D13097" t="str">
            <v>yes</v>
          </cell>
          <cell r="E13097" t="str">
            <v>yes</v>
          </cell>
          <cell r="F13097" t="str">
            <v>yes</v>
          </cell>
        </row>
        <row r="13098">
          <cell r="A13098" t="str">
            <v>Napeequa River 02</v>
          </cell>
          <cell r="B13098" t="str">
            <v xml:space="preserve">Napeequa River </v>
          </cell>
          <cell r="C13098" t="str">
            <v>Wenatchee</v>
          </cell>
          <cell r="D13098" t="str">
            <v>yes</v>
          </cell>
          <cell r="E13098" t="str">
            <v>yes</v>
          </cell>
          <cell r="F13098" t="str">
            <v>no</v>
          </cell>
        </row>
        <row r="13099">
          <cell r="A13099" t="str">
            <v>Nason Creek Lower 01</v>
          </cell>
          <cell r="B13099" t="str">
            <v xml:space="preserve">Lower Nason Creek </v>
          </cell>
          <cell r="C13099" t="str">
            <v>Wenatchee</v>
          </cell>
          <cell r="D13099" t="str">
            <v>yes</v>
          </cell>
          <cell r="E13099" t="str">
            <v>yes</v>
          </cell>
          <cell r="F13099" t="str">
            <v>yes</v>
          </cell>
        </row>
        <row r="13100">
          <cell r="A13100" t="str">
            <v>Nason Creek Lower 02</v>
          </cell>
          <cell r="B13100" t="str">
            <v xml:space="preserve">Lower Nason Creek </v>
          </cell>
          <cell r="C13100" t="str">
            <v>Wenatchee</v>
          </cell>
          <cell r="D13100" t="str">
            <v>yes</v>
          </cell>
          <cell r="E13100" t="str">
            <v>yes</v>
          </cell>
          <cell r="F13100" t="str">
            <v>yes</v>
          </cell>
        </row>
        <row r="13101">
          <cell r="A13101" t="str">
            <v>Nason Creek Lower 03</v>
          </cell>
          <cell r="B13101" t="str">
            <v xml:space="preserve">Lower Nason Creek </v>
          </cell>
          <cell r="C13101" t="str">
            <v>Wenatchee</v>
          </cell>
          <cell r="D13101" t="str">
            <v>yes</v>
          </cell>
          <cell r="E13101" t="str">
            <v>yes</v>
          </cell>
          <cell r="F13101" t="str">
            <v>yes</v>
          </cell>
        </row>
        <row r="13102">
          <cell r="A13102" t="str">
            <v>Nason Creek Lower 04</v>
          </cell>
          <cell r="B13102" t="str">
            <v xml:space="preserve">Lower Nason Creek </v>
          </cell>
          <cell r="C13102" t="str">
            <v>Wenatchee</v>
          </cell>
          <cell r="D13102" t="str">
            <v>yes</v>
          </cell>
          <cell r="E13102" t="str">
            <v>yes</v>
          </cell>
          <cell r="F13102" t="str">
            <v>yes</v>
          </cell>
        </row>
        <row r="13103">
          <cell r="A13103" t="str">
            <v>Nason Creek Lower 05</v>
          </cell>
          <cell r="B13103" t="str">
            <v xml:space="preserve">Lower Nason Creek </v>
          </cell>
          <cell r="C13103" t="str">
            <v>Wenatchee</v>
          </cell>
          <cell r="D13103" t="str">
            <v>yes</v>
          </cell>
          <cell r="E13103" t="str">
            <v>yes</v>
          </cell>
          <cell r="F13103" t="str">
            <v>yes</v>
          </cell>
        </row>
        <row r="13104">
          <cell r="A13104" t="str">
            <v>Nason Creek Lower 06</v>
          </cell>
          <cell r="B13104" t="str">
            <v xml:space="preserve">Lower Nason Creek </v>
          </cell>
          <cell r="C13104" t="str">
            <v>Wenatchee</v>
          </cell>
          <cell r="D13104" t="str">
            <v>yes</v>
          </cell>
          <cell r="E13104" t="str">
            <v>yes</v>
          </cell>
          <cell r="F13104" t="str">
            <v>yes</v>
          </cell>
        </row>
        <row r="13105">
          <cell r="A13105" t="str">
            <v>Nason Creek Lower 07</v>
          </cell>
          <cell r="B13105" t="str">
            <v xml:space="preserve">Lower Nason Creek </v>
          </cell>
          <cell r="C13105" t="str">
            <v>Wenatchee</v>
          </cell>
          <cell r="D13105" t="str">
            <v>yes</v>
          </cell>
          <cell r="E13105" t="str">
            <v>yes</v>
          </cell>
          <cell r="F13105" t="str">
            <v>yes</v>
          </cell>
        </row>
        <row r="13106">
          <cell r="A13106" t="str">
            <v>Nason Creek Lower 08</v>
          </cell>
          <cell r="B13106" t="str">
            <v xml:space="preserve">Lower Nason Creek </v>
          </cell>
          <cell r="C13106" t="str">
            <v>Wenatchee</v>
          </cell>
          <cell r="D13106" t="str">
            <v>yes</v>
          </cell>
          <cell r="E13106" t="str">
            <v>yes</v>
          </cell>
          <cell r="F13106" t="str">
            <v>yes</v>
          </cell>
        </row>
        <row r="13107">
          <cell r="A13107" t="str">
            <v>Nason Creek Lower 09</v>
          </cell>
          <cell r="B13107" t="str">
            <v xml:space="preserve">Lower Nason Creek </v>
          </cell>
          <cell r="C13107" t="str">
            <v>Wenatchee</v>
          </cell>
          <cell r="D13107" t="str">
            <v>yes</v>
          </cell>
          <cell r="E13107" t="str">
            <v>yes</v>
          </cell>
          <cell r="F13107" t="str">
            <v>yes</v>
          </cell>
        </row>
        <row r="13108">
          <cell r="A13108" t="str">
            <v>Nason Creek Lower 10</v>
          </cell>
          <cell r="B13108" t="str">
            <v xml:space="preserve">Lower Nason Creek </v>
          </cell>
          <cell r="C13108" t="str">
            <v>Wenatchee</v>
          </cell>
          <cell r="D13108" t="str">
            <v>yes</v>
          </cell>
          <cell r="E13108" t="str">
            <v>yes</v>
          </cell>
          <cell r="F13108" t="str">
            <v>yes</v>
          </cell>
        </row>
        <row r="13109">
          <cell r="A13109" t="str">
            <v>Nason Creek Lower 11</v>
          </cell>
          <cell r="B13109" t="str">
            <v xml:space="preserve">Lower Nason Creek </v>
          </cell>
          <cell r="C13109" t="str">
            <v>Wenatchee</v>
          </cell>
          <cell r="D13109" t="str">
            <v>yes</v>
          </cell>
          <cell r="E13109" t="str">
            <v>yes</v>
          </cell>
          <cell r="F13109" t="str">
            <v>yes</v>
          </cell>
        </row>
        <row r="13110">
          <cell r="A13110" t="str">
            <v>Nason Creek Lower 12</v>
          </cell>
          <cell r="B13110" t="str">
            <v xml:space="preserve">Lower Nason Creek </v>
          </cell>
          <cell r="C13110" t="str">
            <v>Wenatchee</v>
          </cell>
          <cell r="D13110" t="str">
            <v>yes</v>
          </cell>
          <cell r="E13110" t="str">
            <v>yes</v>
          </cell>
          <cell r="F13110" t="str">
            <v>yes</v>
          </cell>
        </row>
        <row r="13111">
          <cell r="A13111" t="str">
            <v>Nason Creek Lower 13</v>
          </cell>
          <cell r="B13111" t="str">
            <v xml:space="preserve">Lower Nason Creek </v>
          </cell>
          <cell r="C13111" t="str">
            <v>Wenatchee</v>
          </cell>
          <cell r="D13111" t="str">
            <v>yes</v>
          </cell>
          <cell r="E13111" t="str">
            <v>yes</v>
          </cell>
          <cell r="F13111" t="str">
            <v>yes</v>
          </cell>
        </row>
        <row r="13112">
          <cell r="A13112" t="str">
            <v>Nason Creek Lower 14</v>
          </cell>
          <cell r="B13112" t="str">
            <v xml:space="preserve">Lower Nason Creek </v>
          </cell>
          <cell r="C13112" t="str">
            <v>Wenatchee</v>
          </cell>
          <cell r="D13112" t="str">
            <v>yes</v>
          </cell>
          <cell r="E13112" t="str">
            <v>yes</v>
          </cell>
          <cell r="F13112" t="str">
            <v>yes</v>
          </cell>
        </row>
        <row r="13113">
          <cell r="A13113" t="str">
            <v>Nason Creek Lower 15</v>
          </cell>
          <cell r="B13113" t="str">
            <v xml:space="preserve">Whitepine Creek </v>
          </cell>
          <cell r="C13113" t="str">
            <v>Wenatchee</v>
          </cell>
          <cell r="D13113" t="str">
            <v>yes</v>
          </cell>
          <cell r="E13113" t="str">
            <v>yes</v>
          </cell>
          <cell r="F13113" t="str">
            <v>yes</v>
          </cell>
        </row>
        <row r="13114">
          <cell r="A13114" t="str">
            <v>Nason Creek Upper 01</v>
          </cell>
          <cell r="B13114" t="str">
            <v xml:space="preserve">Upper Nason Creek </v>
          </cell>
          <cell r="C13114" t="str">
            <v>Wenatchee</v>
          </cell>
          <cell r="D13114" t="str">
            <v>yes</v>
          </cell>
          <cell r="E13114" t="str">
            <v>yes</v>
          </cell>
          <cell r="F13114" t="str">
            <v>yes</v>
          </cell>
        </row>
        <row r="13115">
          <cell r="A13115" t="str">
            <v>Nason Creek Upper 02</v>
          </cell>
          <cell r="B13115" t="str">
            <v xml:space="preserve">Upper Nason Creek </v>
          </cell>
          <cell r="C13115" t="str">
            <v>Wenatchee</v>
          </cell>
          <cell r="D13115" t="str">
            <v>no</v>
          </cell>
          <cell r="E13115" t="str">
            <v>no</v>
          </cell>
          <cell r="F13115" t="str">
            <v>yes</v>
          </cell>
        </row>
        <row r="13116">
          <cell r="A13116" t="str">
            <v>Nason Creek Upper 03</v>
          </cell>
          <cell r="B13116" t="str">
            <v xml:space="preserve">Upper Nason Creek </v>
          </cell>
          <cell r="C13116" t="str">
            <v>Wenatchee</v>
          </cell>
          <cell r="D13116" t="str">
            <v>no</v>
          </cell>
          <cell r="E13116" t="str">
            <v>no</v>
          </cell>
          <cell r="F13116" t="str">
            <v>yes</v>
          </cell>
        </row>
        <row r="13117">
          <cell r="A13117" t="str">
            <v>Nason Creek Upper 04</v>
          </cell>
          <cell r="B13117" t="str">
            <v xml:space="preserve">Upper Nason Creek </v>
          </cell>
          <cell r="C13117" t="str">
            <v>Wenatchee</v>
          </cell>
          <cell r="D13117" t="str">
            <v>no</v>
          </cell>
          <cell r="E13117" t="str">
            <v>no</v>
          </cell>
          <cell r="F13117" t="str">
            <v>yes</v>
          </cell>
        </row>
        <row r="13118">
          <cell r="A13118" t="str">
            <v>Nason Creek Upper 05</v>
          </cell>
          <cell r="B13118" t="str">
            <v xml:space="preserve">Upper Nason Creek </v>
          </cell>
          <cell r="C13118" t="str">
            <v>Wenatchee</v>
          </cell>
          <cell r="D13118" t="str">
            <v>no</v>
          </cell>
          <cell r="E13118" t="str">
            <v>no</v>
          </cell>
          <cell r="F13118" t="str">
            <v>yes</v>
          </cell>
        </row>
        <row r="13119">
          <cell r="A13119" t="str">
            <v>Nason Creek Upper 06</v>
          </cell>
          <cell r="B13119" t="str">
            <v xml:space="preserve">Upper Nason Creek </v>
          </cell>
          <cell r="C13119" t="str">
            <v>Wenatchee</v>
          </cell>
          <cell r="D13119" t="str">
            <v>no</v>
          </cell>
          <cell r="E13119" t="str">
            <v>no</v>
          </cell>
          <cell r="F13119" t="str">
            <v>no</v>
          </cell>
        </row>
        <row r="13120">
          <cell r="A13120" t="str">
            <v>North Creek 01</v>
          </cell>
          <cell r="B13120" t="str">
            <v xml:space="preserve">Twisp River Headwaters </v>
          </cell>
          <cell r="C13120" t="str">
            <v>Methow</v>
          </cell>
          <cell r="D13120" t="str">
            <v>yes</v>
          </cell>
          <cell r="E13120" t="str">
            <v>yes</v>
          </cell>
          <cell r="F13120" t="str">
            <v>yes</v>
          </cell>
        </row>
        <row r="13121">
          <cell r="A13121" t="str">
            <v>North Shaser Creek 01</v>
          </cell>
          <cell r="B13121" t="str">
            <v xml:space="preserve">Upper Peshastin Creek </v>
          </cell>
          <cell r="C13121" t="str">
            <v>Wenatchee</v>
          </cell>
          <cell r="D13121" t="str">
            <v>no</v>
          </cell>
          <cell r="E13121" t="str">
            <v>yes</v>
          </cell>
          <cell r="F13121" t="str">
            <v>no</v>
          </cell>
        </row>
        <row r="13122">
          <cell r="A13122" t="str">
            <v>Panther Creek 01</v>
          </cell>
          <cell r="B13122" t="str">
            <v xml:space="preserve">Panther Creek </v>
          </cell>
          <cell r="C13122" t="str">
            <v>Wenatchee</v>
          </cell>
          <cell r="D13122" t="str">
            <v>yes</v>
          </cell>
          <cell r="E13122" t="str">
            <v>yes</v>
          </cell>
          <cell r="F13122" t="str">
            <v>yes</v>
          </cell>
        </row>
        <row r="13123">
          <cell r="A13123" t="str">
            <v>Pearrygin Lake Creek 01</v>
          </cell>
          <cell r="B13123" t="str">
            <v>Chewuch River-Pearrygin Creek</v>
          </cell>
          <cell r="C13123" t="str">
            <v>Methow</v>
          </cell>
          <cell r="D13123" t="str">
            <v>yes</v>
          </cell>
          <cell r="E13123" t="str">
            <v>yes</v>
          </cell>
          <cell r="F13123" t="str">
            <v>no</v>
          </cell>
        </row>
        <row r="13124">
          <cell r="A13124" t="str">
            <v>Peshastin Creek Lower 01</v>
          </cell>
          <cell r="B13124" t="str">
            <v xml:space="preserve">Lower Peshastin Creek </v>
          </cell>
          <cell r="C13124" t="str">
            <v>Wenatchee</v>
          </cell>
          <cell r="D13124" t="str">
            <v>yes</v>
          </cell>
          <cell r="E13124" t="str">
            <v>yes</v>
          </cell>
          <cell r="F13124" t="str">
            <v>yes</v>
          </cell>
        </row>
        <row r="13125">
          <cell r="A13125" t="str">
            <v>Peshastin Creek Lower 02</v>
          </cell>
          <cell r="B13125" t="str">
            <v xml:space="preserve">Lower Peshastin Creek </v>
          </cell>
          <cell r="C13125" t="str">
            <v>Wenatchee</v>
          </cell>
          <cell r="D13125" t="str">
            <v>yes</v>
          </cell>
          <cell r="E13125" t="str">
            <v>yes</v>
          </cell>
          <cell r="F13125" t="str">
            <v>yes</v>
          </cell>
        </row>
        <row r="13126">
          <cell r="A13126" t="str">
            <v>Peshastin Creek Lower 03</v>
          </cell>
          <cell r="B13126" t="str">
            <v xml:space="preserve">Lower Peshastin Creek </v>
          </cell>
          <cell r="C13126" t="str">
            <v>Wenatchee</v>
          </cell>
          <cell r="D13126" t="str">
            <v>yes</v>
          </cell>
          <cell r="E13126" t="str">
            <v>yes</v>
          </cell>
          <cell r="F13126" t="str">
            <v>yes</v>
          </cell>
        </row>
        <row r="13127">
          <cell r="A13127" t="str">
            <v>Peshastin Creek Lower 04</v>
          </cell>
          <cell r="B13127" t="str">
            <v xml:space="preserve">Lower Peshastin Creek </v>
          </cell>
          <cell r="C13127" t="str">
            <v>Wenatchee</v>
          </cell>
          <cell r="D13127" t="str">
            <v>yes</v>
          </cell>
          <cell r="E13127" t="str">
            <v>yes</v>
          </cell>
          <cell r="F13127" t="str">
            <v>yes</v>
          </cell>
        </row>
        <row r="13128">
          <cell r="A13128" t="str">
            <v>Peshastin Creek Lower 05</v>
          </cell>
          <cell r="B13128" t="str">
            <v xml:space="preserve">Lower Peshastin Creek </v>
          </cell>
          <cell r="C13128" t="str">
            <v>Wenatchee</v>
          </cell>
          <cell r="D13128" t="str">
            <v>yes</v>
          </cell>
          <cell r="E13128" t="str">
            <v>yes</v>
          </cell>
          <cell r="F13128" t="str">
            <v>yes</v>
          </cell>
        </row>
        <row r="13129">
          <cell r="A13129" t="str">
            <v>Peshastin Creek Lower 06</v>
          </cell>
          <cell r="B13129" t="str">
            <v xml:space="preserve">Lower Peshastin Creek </v>
          </cell>
          <cell r="C13129" t="str">
            <v>Wenatchee</v>
          </cell>
          <cell r="D13129" t="str">
            <v>yes</v>
          </cell>
          <cell r="E13129" t="str">
            <v>yes</v>
          </cell>
          <cell r="F13129" t="str">
            <v>yes</v>
          </cell>
        </row>
        <row r="13130">
          <cell r="A13130" t="str">
            <v>Peshastin Creek Lower 07</v>
          </cell>
          <cell r="B13130" t="str">
            <v xml:space="preserve">Lower Peshastin Creek </v>
          </cell>
          <cell r="C13130" t="str">
            <v>Wenatchee</v>
          </cell>
          <cell r="D13130" t="str">
            <v>yes</v>
          </cell>
          <cell r="E13130" t="str">
            <v>yes</v>
          </cell>
          <cell r="F13130" t="str">
            <v>yes</v>
          </cell>
        </row>
        <row r="13131">
          <cell r="A13131" t="str">
            <v>Peshastin Creek Lower 08</v>
          </cell>
          <cell r="B13131" t="str">
            <v xml:space="preserve">Lower Peshastin Creek </v>
          </cell>
          <cell r="C13131" t="str">
            <v>Wenatchee</v>
          </cell>
          <cell r="D13131" t="str">
            <v>yes</v>
          </cell>
          <cell r="E13131" t="str">
            <v>yes</v>
          </cell>
          <cell r="F13131" t="str">
            <v>yes</v>
          </cell>
        </row>
        <row r="13132">
          <cell r="A13132" t="str">
            <v>Peshastin Creek Upper 01</v>
          </cell>
          <cell r="B13132" t="str">
            <v xml:space="preserve">Upper Peshastin Creek </v>
          </cell>
          <cell r="C13132" t="str">
            <v>Wenatchee</v>
          </cell>
          <cell r="D13132" t="str">
            <v>yes</v>
          </cell>
          <cell r="E13132" t="str">
            <v>yes</v>
          </cell>
          <cell r="F13132" t="str">
            <v>yes</v>
          </cell>
        </row>
        <row r="13133">
          <cell r="A13133" t="str">
            <v>Peshastin Creek Upper 02</v>
          </cell>
          <cell r="B13133" t="str">
            <v xml:space="preserve">Upper Peshastin Creek </v>
          </cell>
          <cell r="C13133" t="str">
            <v>Wenatchee</v>
          </cell>
          <cell r="D13133" t="str">
            <v>yes</v>
          </cell>
          <cell r="E13133" t="str">
            <v>yes</v>
          </cell>
          <cell r="F13133" t="str">
            <v>yes</v>
          </cell>
        </row>
        <row r="13134">
          <cell r="A13134" t="str">
            <v>Peshastin Creek Upper 03</v>
          </cell>
          <cell r="B13134" t="str">
            <v xml:space="preserve">Upper Peshastin Creek </v>
          </cell>
          <cell r="C13134" t="str">
            <v>Wenatchee</v>
          </cell>
          <cell r="D13134" t="str">
            <v>yes</v>
          </cell>
          <cell r="E13134" t="str">
            <v>yes</v>
          </cell>
          <cell r="F13134" t="str">
            <v>yes</v>
          </cell>
        </row>
        <row r="13135">
          <cell r="A13135" t="str">
            <v>Peshastin Creek Upper 04</v>
          </cell>
          <cell r="B13135" t="str">
            <v xml:space="preserve">Upper Peshastin Creek </v>
          </cell>
          <cell r="C13135" t="str">
            <v>Wenatchee</v>
          </cell>
          <cell r="D13135" t="str">
            <v>yes</v>
          </cell>
          <cell r="E13135" t="str">
            <v>yes</v>
          </cell>
          <cell r="F13135" t="str">
            <v>no</v>
          </cell>
        </row>
        <row r="13136">
          <cell r="A13136" t="str">
            <v>Peshastin Creek Upper 05</v>
          </cell>
          <cell r="B13136" t="str">
            <v xml:space="preserve">Upper Peshastin Creek </v>
          </cell>
          <cell r="C13136" t="str">
            <v>Wenatchee</v>
          </cell>
          <cell r="D13136" t="str">
            <v>yes</v>
          </cell>
          <cell r="E13136" t="str">
            <v>yes</v>
          </cell>
          <cell r="F13136" t="str">
            <v>no</v>
          </cell>
        </row>
        <row r="13137">
          <cell r="A13137" t="str">
            <v>Peshastin Creek Upper 06</v>
          </cell>
          <cell r="B13137" t="str">
            <v xml:space="preserve">Upper Peshastin Creek </v>
          </cell>
          <cell r="C13137" t="str">
            <v>Wenatchee</v>
          </cell>
          <cell r="D13137" t="str">
            <v>yes</v>
          </cell>
          <cell r="E13137" t="str">
            <v>yes</v>
          </cell>
          <cell r="F13137" t="str">
            <v>no</v>
          </cell>
        </row>
        <row r="13138">
          <cell r="A13138" t="str">
            <v>Peshastin Creek Upper 07</v>
          </cell>
          <cell r="B13138" t="str">
            <v xml:space="preserve">Upper Peshastin Creek </v>
          </cell>
          <cell r="C13138" t="str">
            <v>Wenatchee</v>
          </cell>
          <cell r="D13138" t="str">
            <v>yes</v>
          </cell>
          <cell r="E13138" t="str">
            <v>yes</v>
          </cell>
          <cell r="F13138" t="str">
            <v>no</v>
          </cell>
        </row>
        <row r="13139">
          <cell r="A13139" t="str">
            <v>Peshastin Creek Upper 08</v>
          </cell>
          <cell r="B13139" t="str">
            <v xml:space="preserve">Upper Peshastin Creek </v>
          </cell>
          <cell r="C13139" t="str">
            <v>Wenatchee</v>
          </cell>
          <cell r="D13139" t="str">
            <v>yes</v>
          </cell>
          <cell r="E13139" t="str">
            <v>yes</v>
          </cell>
          <cell r="F13139" t="str">
            <v>no</v>
          </cell>
        </row>
        <row r="13140">
          <cell r="A13140" t="str">
            <v>Peshastin Creek Upper 09</v>
          </cell>
          <cell r="B13140" t="str">
            <v xml:space="preserve">Upper Peshastin Creek </v>
          </cell>
          <cell r="C13140" t="str">
            <v>Wenatchee</v>
          </cell>
          <cell r="D13140" t="str">
            <v>yes</v>
          </cell>
          <cell r="E13140" t="str">
            <v>yes</v>
          </cell>
          <cell r="F13140" t="str">
            <v>no</v>
          </cell>
        </row>
        <row r="13141">
          <cell r="A13141" t="str">
            <v>Phelps Creek 01</v>
          </cell>
          <cell r="B13141" t="str">
            <v xml:space="preserve">Phelps Creek </v>
          </cell>
          <cell r="C13141" t="str">
            <v>Wenatchee</v>
          </cell>
          <cell r="D13141" t="str">
            <v>yes</v>
          </cell>
          <cell r="E13141" t="str">
            <v>yes</v>
          </cell>
          <cell r="F13141" t="str">
            <v>yes</v>
          </cell>
        </row>
        <row r="13142">
          <cell r="A13142" t="str">
            <v>Phelps Creek 02</v>
          </cell>
          <cell r="B13142" t="str">
            <v xml:space="preserve">Phelps Creek </v>
          </cell>
          <cell r="C13142" t="str">
            <v>Wenatchee</v>
          </cell>
          <cell r="D13142" t="str">
            <v>no</v>
          </cell>
          <cell r="E13142" t="str">
            <v>yes</v>
          </cell>
          <cell r="F13142" t="str">
            <v>yes</v>
          </cell>
        </row>
        <row r="13143">
          <cell r="A13143" t="str">
            <v>Pine Creek 01</v>
          </cell>
          <cell r="B13143" t="str">
            <v>Early Winters Creek</v>
          </cell>
          <cell r="C13143" t="str">
            <v>Methow</v>
          </cell>
          <cell r="D13143" t="str">
            <v>no</v>
          </cell>
          <cell r="E13143" t="str">
            <v>no</v>
          </cell>
          <cell r="F13143" t="str">
            <v>yes</v>
          </cell>
        </row>
        <row r="13144">
          <cell r="A13144" t="str">
            <v>Pole Creek 01</v>
          </cell>
          <cell r="B13144" t="str">
            <v xml:space="preserve">Big Meadow Creek </v>
          </cell>
          <cell r="C13144" t="str">
            <v>Wenatchee</v>
          </cell>
          <cell r="D13144" t="str">
            <v>no</v>
          </cell>
          <cell r="E13144" t="str">
            <v>yes</v>
          </cell>
          <cell r="F13144" t="str">
            <v>no</v>
          </cell>
        </row>
        <row r="13145">
          <cell r="A13145" t="str">
            <v>Poorman Creek 01</v>
          </cell>
          <cell r="B13145" t="str">
            <v xml:space="preserve">Lower Twisp River </v>
          </cell>
          <cell r="C13145" t="str">
            <v>Methow</v>
          </cell>
          <cell r="D13145" t="str">
            <v>no</v>
          </cell>
          <cell r="E13145" t="str">
            <v>yes</v>
          </cell>
          <cell r="F13145" t="str">
            <v>no</v>
          </cell>
        </row>
        <row r="13146">
          <cell r="A13146" t="str">
            <v>Potato Creek 01</v>
          </cell>
          <cell r="B13146" t="str">
            <v>Entiat River-Potato Creek</v>
          </cell>
          <cell r="C13146" t="str">
            <v>Entiat</v>
          </cell>
          <cell r="D13146" t="str">
            <v>yes</v>
          </cell>
          <cell r="E13146" t="str">
            <v>yes</v>
          </cell>
          <cell r="F13146" t="str">
            <v>yes</v>
          </cell>
        </row>
        <row r="13147">
          <cell r="A13147" t="str">
            <v>Potato Creek 02</v>
          </cell>
          <cell r="B13147" t="str">
            <v>Entiat River-Potato Creek</v>
          </cell>
          <cell r="C13147" t="str">
            <v>Entiat</v>
          </cell>
          <cell r="D13147" t="str">
            <v>no</v>
          </cell>
          <cell r="E13147" t="str">
            <v>yes</v>
          </cell>
          <cell r="F13147" t="str">
            <v>no</v>
          </cell>
        </row>
        <row r="13148">
          <cell r="A13148" t="str">
            <v>Potato Creek 03</v>
          </cell>
          <cell r="B13148" t="str">
            <v>Entiat River-Potato Creek</v>
          </cell>
          <cell r="C13148" t="str">
            <v>Entiat</v>
          </cell>
          <cell r="D13148" t="str">
            <v>no</v>
          </cell>
          <cell r="E13148" t="str">
            <v>yes</v>
          </cell>
          <cell r="F13148" t="str">
            <v>no</v>
          </cell>
        </row>
        <row r="13149">
          <cell r="A13149" t="str">
            <v>Potato Creek 04</v>
          </cell>
          <cell r="B13149" t="str">
            <v>Entiat River-Potato Creek</v>
          </cell>
          <cell r="C13149" t="str">
            <v>Entiat</v>
          </cell>
          <cell r="D13149" t="str">
            <v>no</v>
          </cell>
          <cell r="E13149" t="str">
            <v>yes</v>
          </cell>
          <cell r="F13149" t="str">
            <v>no</v>
          </cell>
        </row>
        <row r="13150">
          <cell r="A13150" t="str">
            <v>Potato Creek 05</v>
          </cell>
          <cell r="B13150" t="str">
            <v>Entiat River-Potato Creek</v>
          </cell>
          <cell r="C13150" t="str">
            <v>Entiat</v>
          </cell>
          <cell r="D13150" t="str">
            <v>no</v>
          </cell>
          <cell r="E13150" t="str">
            <v>yes</v>
          </cell>
          <cell r="F13150" t="str">
            <v>no</v>
          </cell>
        </row>
        <row r="13151">
          <cell r="A13151" t="str">
            <v>Preston Creek 01</v>
          </cell>
          <cell r="B13151" t="str">
            <v>Entiat River-Preston Creek</v>
          </cell>
          <cell r="C13151" t="str">
            <v>Entiat</v>
          </cell>
          <cell r="D13151" t="str">
            <v>no</v>
          </cell>
          <cell r="E13151" t="str">
            <v>yes</v>
          </cell>
          <cell r="F13151" t="str">
            <v>yes</v>
          </cell>
        </row>
        <row r="13152">
          <cell r="A13152" t="str">
            <v>Prospect Creek 01</v>
          </cell>
          <cell r="B13152" t="str">
            <v xml:space="preserve">Upper Icicle Creek </v>
          </cell>
          <cell r="C13152" t="str">
            <v>Wenatchee</v>
          </cell>
          <cell r="D13152" t="str">
            <v>no</v>
          </cell>
          <cell r="E13152" t="str">
            <v>no</v>
          </cell>
          <cell r="F13152" t="str">
            <v>yes</v>
          </cell>
        </row>
        <row r="13153">
          <cell r="A13153" t="str">
            <v>Raging Creek 01</v>
          </cell>
          <cell r="B13153" t="str">
            <v xml:space="preserve">Middle Chiwawa River </v>
          </cell>
          <cell r="C13153" t="str">
            <v>Wenatchee</v>
          </cell>
          <cell r="D13153" t="str">
            <v>no</v>
          </cell>
          <cell r="E13153" t="str">
            <v>yes</v>
          </cell>
          <cell r="F13153" t="str">
            <v>no</v>
          </cell>
        </row>
        <row r="13154">
          <cell r="A13154" t="str">
            <v>Rainy Creek Methow  01</v>
          </cell>
          <cell r="B13154" t="str">
            <v xml:space="preserve">South Fork Gold Creek </v>
          </cell>
          <cell r="C13154" t="str">
            <v>Methow</v>
          </cell>
          <cell r="D13154" t="str">
            <v>no</v>
          </cell>
          <cell r="E13154" t="str">
            <v>yes</v>
          </cell>
          <cell r="F13154" t="str">
            <v>no</v>
          </cell>
        </row>
        <row r="13155">
          <cell r="A13155" t="str">
            <v>Rainy Creek Methow 02</v>
          </cell>
          <cell r="B13155" t="str">
            <v xml:space="preserve">South Fork Gold Creek </v>
          </cell>
          <cell r="C13155" t="str">
            <v>Methow</v>
          </cell>
          <cell r="D13155" t="str">
            <v>no</v>
          </cell>
          <cell r="E13155" t="str">
            <v>yes</v>
          </cell>
          <cell r="F13155" t="str">
            <v>no</v>
          </cell>
        </row>
        <row r="13156">
          <cell r="A13156" t="str">
            <v>Rainy Creek Wenatchee 01</v>
          </cell>
          <cell r="B13156" t="str">
            <v xml:space="preserve">Rainy Creek </v>
          </cell>
          <cell r="C13156" t="str">
            <v>Wenatchee</v>
          </cell>
          <cell r="D13156" t="str">
            <v>no</v>
          </cell>
          <cell r="E13156" t="str">
            <v>no</v>
          </cell>
          <cell r="F13156" t="str">
            <v>yes</v>
          </cell>
        </row>
        <row r="13157">
          <cell r="A13157" t="str">
            <v>Reynolds Creek 01</v>
          </cell>
          <cell r="B13157" t="str">
            <v xml:space="preserve">Upper Twisp River </v>
          </cell>
          <cell r="C13157" t="str">
            <v>Methow</v>
          </cell>
          <cell r="D13157" t="str">
            <v>yes</v>
          </cell>
          <cell r="E13157" t="str">
            <v>yes</v>
          </cell>
          <cell r="F13157" t="str">
            <v>yes</v>
          </cell>
        </row>
        <row r="13158">
          <cell r="A13158" t="str">
            <v>Roaring Creek Entiat 01</v>
          </cell>
          <cell r="B13158" t="str">
            <v xml:space="preserve">Roaring Creek </v>
          </cell>
          <cell r="C13158" t="str">
            <v>Entiat</v>
          </cell>
          <cell r="D13158" t="str">
            <v>no</v>
          </cell>
          <cell r="E13158" t="str">
            <v>yes</v>
          </cell>
          <cell r="F13158" t="str">
            <v>yes</v>
          </cell>
        </row>
        <row r="13159">
          <cell r="A13159" t="str">
            <v>Roaring Creek Entiat 02</v>
          </cell>
          <cell r="B13159" t="str">
            <v xml:space="preserve">Roaring Creek </v>
          </cell>
          <cell r="C13159" t="str">
            <v>Entiat</v>
          </cell>
          <cell r="D13159" t="str">
            <v>no</v>
          </cell>
          <cell r="E13159" t="str">
            <v>yes</v>
          </cell>
          <cell r="F13159" t="str">
            <v>yes</v>
          </cell>
        </row>
        <row r="13160">
          <cell r="A13160" t="str">
            <v>Roaring Creek Entiat 03</v>
          </cell>
          <cell r="B13160" t="str">
            <v xml:space="preserve">Roaring Creek </v>
          </cell>
          <cell r="C13160" t="str">
            <v>Entiat</v>
          </cell>
          <cell r="D13160" t="str">
            <v>no</v>
          </cell>
          <cell r="E13160" t="str">
            <v>yes</v>
          </cell>
          <cell r="F13160" t="str">
            <v>yes</v>
          </cell>
        </row>
        <row r="13161">
          <cell r="A13161" t="str">
            <v>Roaring Creek Entiat 04</v>
          </cell>
          <cell r="B13161" t="str">
            <v xml:space="preserve">Roaring Creek </v>
          </cell>
          <cell r="C13161" t="str">
            <v>Entiat</v>
          </cell>
          <cell r="D13161" t="str">
            <v>no</v>
          </cell>
          <cell r="E13161" t="str">
            <v>yes</v>
          </cell>
          <cell r="F13161" t="str">
            <v>yes</v>
          </cell>
        </row>
        <row r="13162">
          <cell r="A13162" t="str">
            <v>Roaring Creek Entiat 05</v>
          </cell>
          <cell r="B13162" t="str">
            <v xml:space="preserve">Roaring Creek </v>
          </cell>
          <cell r="C13162" t="str">
            <v>Entiat</v>
          </cell>
          <cell r="D13162" t="str">
            <v>no</v>
          </cell>
          <cell r="E13162" t="str">
            <v>yes</v>
          </cell>
          <cell r="F13162" t="str">
            <v>yes</v>
          </cell>
        </row>
        <row r="13163">
          <cell r="A13163" t="str">
            <v>Roaring Creek Entiat 06</v>
          </cell>
          <cell r="B13163" t="str">
            <v xml:space="preserve">Roaring Creek </v>
          </cell>
          <cell r="C13163" t="str">
            <v>Entiat</v>
          </cell>
          <cell r="D13163" t="str">
            <v>no</v>
          </cell>
          <cell r="E13163" t="str">
            <v>yes</v>
          </cell>
          <cell r="F13163" t="str">
            <v>no</v>
          </cell>
        </row>
        <row r="13164">
          <cell r="A13164" t="str">
            <v>Roaring Creek Nason 01</v>
          </cell>
          <cell r="B13164" t="str">
            <v xml:space="preserve">Lower Nason Creek </v>
          </cell>
          <cell r="C13164" t="str">
            <v>Wenatchee</v>
          </cell>
          <cell r="D13164" t="str">
            <v>yes</v>
          </cell>
          <cell r="E13164" t="str">
            <v>yes</v>
          </cell>
          <cell r="F13164" t="str">
            <v>yes</v>
          </cell>
        </row>
        <row r="13165">
          <cell r="A13165" t="str">
            <v>Roaring Creek Nason 02</v>
          </cell>
          <cell r="B13165" t="str">
            <v xml:space="preserve">Lower Nason Creek </v>
          </cell>
          <cell r="C13165" t="str">
            <v>Wenatchee</v>
          </cell>
          <cell r="D13165" t="str">
            <v>yes</v>
          </cell>
          <cell r="E13165" t="str">
            <v>yes</v>
          </cell>
          <cell r="F13165" t="str">
            <v>yes</v>
          </cell>
        </row>
        <row r="13166">
          <cell r="A13166" t="str">
            <v>Roaring Creek Nason 03</v>
          </cell>
          <cell r="B13166" t="str">
            <v xml:space="preserve">Lower Nason Creek </v>
          </cell>
          <cell r="C13166" t="str">
            <v>Wenatchee</v>
          </cell>
          <cell r="D13166" t="str">
            <v>no</v>
          </cell>
          <cell r="E13166" t="str">
            <v>yes</v>
          </cell>
          <cell r="F13166" t="str">
            <v>yes</v>
          </cell>
        </row>
        <row r="13167">
          <cell r="A13167" t="str">
            <v>Robinson Creek 01</v>
          </cell>
          <cell r="B13167" t="str">
            <v xml:space="preserve">Robinson Creek </v>
          </cell>
          <cell r="C13167" t="str">
            <v>Methow</v>
          </cell>
          <cell r="D13167" t="str">
            <v>yes</v>
          </cell>
          <cell r="E13167" t="str">
            <v>yes</v>
          </cell>
          <cell r="F13167" t="str">
            <v>yes</v>
          </cell>
        </row>
        <row r="13168">
          <cell r="A13168" t="str">
            <v>Robinson Creek 02</v>
          </cell>
          <cell r="B13168" t="str">
            <v xml:space="preserve">Robinson Creek </v>
          </cell>
          <cell r="C13168" t="str">
            <v>Methow</v>
          </cell>
          <cell r="D13168" t="str">
            <v>no</v>
          </cell>
          <cell r="E13168" t="str">
            <v>no</v>
          </cell>
          <cell r="F13168" t="str">
            <v>no</v>
          </cell>
        </row>
        <row r="13169">
          <cell r="A13169" t="str">
            <v>Rock Creek 01</v>
          </cell>
          <cell r="B13169" t="str">
            <v xml:space="preserve">Upper Chiwawa River </v>
          </cell>
          <cell r="C13169" t="str">
            <v>Wenatchee</v>
          </cell>
          <cell r="D13169" t="str">
            <v>yes</v>
          </cell>
          <cell r="E13169" t="str">
            <v>yes</v>
          </cell>
          <cell r="F13169" t="str">
            <v>yes</v>
          </cell>
        </row>
        <row r="13170">
          <cell r="A13170" t="str">
            <v>Rock Creek 02</v>
          </cell>
          <cell r="B13170" t="str">
            <v xml:space="preserve">Rock Creek </v>
          </cell>
          <cell r="C13170" t="str">
            <v>Wenatchee</v>
          </cell>
          <cell r="D13170" t="str">
            <v>no</v>
          </cell>
          <cell r="E13170" t="str">
            <v>yes</v>
          </cell>
          <cell r="F13170" t="str">
            <v>yes</v>
          </cell>
        </row>
        <row r="13171">
          <cell r="A13171" t="str">
            <v>Rock Creek 03</v>
          </cell>
          <cell r="B13171" t="str">
            <v xml:space="preserve">Rock Creek </v>
          </cell>
          <cell r="C13171" t="str">
            <v>Wenatchee</v>
          </cell>
          <cell r="D13171" t="str">
            <v>no</v>
          </cell>
          <cell r="E13171" t="str">
            <v>no</v>
          </cell>
          <cell r="F13171" t="str">
            <v>yes</v>
          </cell>
        </row>
        <row r="13172">
          <cell r="A13172" t="str">
            <v>Ruby Creek 01</v>
          </cell>
          <cell r="B13172" t="str">
            <v xml:space="preserve">Upper Peshastin Creek </v>
          </cell>
          <cell r="C13172" t="str">
            <v>Wenatchee</v>
          </cell>
          <cell r="D13172" t="str">
            <v>no</v>
          </cell>
          <cell r="E13172" t="str">
            <v>yes</v>
          </cell>
          <cell r="F13172" t="str">
            <v>yes</v>
          </cell>
        </row>
        <row r="13173">
          <cell r="A13173" t="str">
            <v>Sand Creek 01</v>
          </cell>
          <cell r="B13173" t="str">
            <v xml:space="preserve">Sand Creek </v>
          </cell>
          <cell r="C13173" t="str">
            <v>Wenatchee</v>
          </cell>
          <cell r="D13173" t="str">
            <v>no</v>
          </cell>
          <cell r="E13173" t="str">
            <v>yes</v>
          </cell>
          <cell r="F13173" t="str">
            <v>no</v>
          </cell>
        </row>
        <row r="13174">
          <cell r="A13174" t="str">
            <v>Sand Creek 02</v>
          </cell>
          <cell r="B13174" t="str">
            <v xml:space="preserve">Sand Creek </v>
          </cell>
          <cell r="C13174" t="str">
            <v>Wenatchee</v>
          </cell>
          <cell r="D13174" t="str">
            <v>no</v>
          </cell>
          <cell r="E13174" t="str">
            <v>yes</v>
          </cell>
          <cell r="F13174" t="str">
            <v>no</v>
          </cell>
        </row>
        <row r="13175">
          <cell r="A13175" t="str">
            <v>Scaffold Camp Creek 01</v>
          </cell>
          <cell r="B13175" t="str">
            <v xml:space="preserve">Middle Twisp River </v>
          </cell>
          <cell r="C13175" t="str">
            <v>Methow</v>
          </cell>
          <cell r="D13175" t="str">
            <v>no</v>
          </cell>
          <cell r="E13175" t="str">
            <v>yes</v>
          </cell>
          <cell r="F13175" t="str">
            <v>no</v>
          </cell>
        </row>
        <row r="13176">
          <cell r="A13176" t="str">
            <v>Sears Creek 01</v>
          </cell>
          <cell r="B13176" t="str">
            <v xml:space="preserve">Lower White River </v>
          </cell>
          <cell r="C13176" t="str">
            <v>Wenatchee</v>
          </cell>
          <cell r="D13176" t="str">
            <v>no</v>
          </cell>
          <cell r="E13176" t="str">
            <v>no</v>
          </cell>
          <cell r="F13176" t="str">
            <v>yes</v>
          </cell>
        </row>
        <row r="13177">
          <cell r="A13177" t="str">
            <v>Seatter Creek 01</v>
          </cell>
          <cell r="B13177" t="str">
            <v xml:space="preserve">Upper Twisp River </v>
          </cell>
          <cell r="C13177" t="str">
            <v>Methow</v>
          </cell>
          <cell r="D13177" t="str">
            <v>no</v>
          </cell>
          <cell r="E13177" t="str">
            <v>yes</v>
          </cell>
          <cell r="F13177" t="str">
            <v>no</v>
          </cell>
        </row>
        <row r="13178">
          <cell r="A13178" t="str">
            <v>Skinney Creek 01</v>
          </cell>
          <cell r="B13178" t="str">
            <v>Chiwaukum Creek</v>
          </cell>
          <cell r="C13178" t="str">
            <v>Wenatchee</v>
          </cell>
          <cell r="D13178" t="str">
            <v>yes</v>
          </cell>
          <cell r="E13178" t="str">
            <v>yes</v>
          </cell>
          <cell r="F13178" t="str">
            <v>yes</v>
          </cell>
        </row>
        <row r="13179">
          <cell r="A13179" t="str">
            <v>Skinney Creek 02</v>
          </cell>
          <cell r="B13179" t="str">
            <v>Chiwaukum Creek</v>
          </cell>
          <cell r="C13179" t="str">
            <v>Wenatchee</v>
          </cell>
          <cell r="D13179" t="str">
            <v>no</v>
          </cell>
          <cell r="E13179" t="str">
            <v>yes</v>
          </cell>
          <cell r="F13179" t="str">
            <v>no</v>
          </cell>
        </row>
        <row r="13180">
          <cell r="A13180" t="str">
            <v>Skinney Creek 03</v>
          </cell>
          <cell r="B13180" t="str">
            <v>Chiwaukum Creek</v>
          </cell>
          <cell r="C13180" t="str">
            <v>Wenatchee</v>
          </cell>
          <cell r="D13180" t="str">
            <v>no</v>
          </cell>
          <cell r="E13180" t="str">
            <v>no</v>
          </cell>
          <cell r="F13180" t="str">
            <v>no</v>
          </cell>
        </row>
        <row r="13181">
          <cell r="A13181" t="str">
            <v>Skinney Creek 04</v>
          </cell>
          <cell r="B13181" t="str">
            <v>Chiwaukum Creek</v>
          </cell>
          <cell r="C13181" t="str">
            <v>Wenatchee</v>
          </cell>
          <cell r="D13181" t="str">
            <v>no</v>
          </cell>
          <cell r="E13181" t="str">
            <v>no</v>
          </cell>
          <cell r="F13181" t="str">
            <v>no</v>
          </cell>
        </row>
        <row r="13182">
          <cell r="A13182" t="str">
            <v>Smith Canyon Creek 01</v>
          </cell>
          <cell r="B13182" t="str">
            <v xml:space="preserve">Libby Creek </v>
          </cell>
          <cell r="C13182" t="str">
            <v>Methow</v>
          </cell>
          <cell r="D13182" t="str">
            <v>yes</v>
          </cell>
          <cell r="E13182" t="str">
            <v>yes</v>
          </cell>
          <cell r="F13182" t="str">
            <v>no</v>
          </cell>
        </row>
        <row r="13183">
          <cell r="A13183" t="str">
            <v>Smith Canyon Creek 02</v>
          </cell>
          <cell r="B13183" t="str">
            <v xml:space="preserve">Libby Creek </v>
          </cell>
          <cell r="C13183" t="str">
            <v>Methow</v>
          </cell>
          <cell r="D13183" t="str">
            <v>no</v>
          </cell>
          <cell r="E13183" t="str">
            <v>yes</v>
          </cell>
          <cell r="F13183" t="str">
            <v>no</v>
          </cell>
        </row>
        <row r="13184">
          <cell r="A13184" t="str">
            <v>Smith Canyon Creek 03</v>
          </cell>
          <cell r="B13184" t="str">
            <v xml:space="preserve">Libby Creek </v>
          </cell>
          <cell r="C13184" t="str">
            <v>Methow</v>
          </cell>
          <cell r="D13184" t="str">
            <v>no</v>
          </cell>
          <cell r="E13184" t="str">
            <v>no</v>
          </cell>
          <cell r="F13184" t="str">
            <v>no</v>
          </cell>
        </row>
        <row r="13185">
          <cell r="A13185" t="str">
            <v>Smith Canyon Creek 04</v>
          </cell>
          <cell r="B13185" t="str">
            <v xml:space="preserve">Libby Creek </v>
          </cell>
          <cell r="C13185" t="str">
            <v>Methow</v>
          </cell>
          <cell r="D13185" t="str">
            <v>no</v>
          </cell>
          <cell r="E13185" t="str">
            <v>no</v>
          </cell>
          <cell r="F13185" t="str">
            <v>no</v>
          </cell>
        </row>
        <row r="13186">
          <cell r="A13186" t="str">
            <v>Smith Canyon Creek 05</v>
          </cell>
          <cell r="B13186" t="str">
            <v xml:space="preserve">Libby Creek </v>
          </cell>
          <cell r="C13186" t="str">
            <v>Methow</v>
          </cell>
          <cell r="D13186" t="str">
            <v>no</v>
          </cell>
          <cell r="E13186" t="str">
            <v>no</v>
          </cell>
          <cell r="F13186" t="str">
            <v>no</v>
          </cell>
        </row>
        <row r="13187">
          <cell r="A13187" t="str">
            <v>South Creek 01</v>
          </cell>
          <cell r="B13187" t="str">
            <v xml:space="preserve">South Creek </v>
          </cell>
          <cell r="C13187" t="str">
            <v>Methow</v>
          </cell>
          <cell r="D13187" t="str">
            <v>yes</v>
          </cell>
          <cell r="E13187" t="str">
            <v>yes</v>
          </cell>
          <cell r="F13187" t="str">
            <v>yes</v>
          </cell>
        </row>
        <row r="13188">
          <cell r="A13188" t="str">
            <v>Spromberg Canyon 01</v>
          </cell>
          <cell r="B13188" t="str">
            <v>Chumstick Creek</v>
          </cell>
          <cell r="C13188" t="str">
            <v>Wenatchee</v>
          </cell>
          <cell r="D13188" t="str">
            <v>no</v>
          </cell>
          <cell r="E13188" t="str">
            <v>yes</v>
          </cell>
          <cell r="F13188" t="str">
            <v>no</v>
          </cell>
        </row>
        <row r="13189">
          <cell r="A13189" t="str">
            <v>Squaw Creek 01</v>
          </cell>
          <cell r="B13189" t="str">
            <v xml:space="preserve">Squaw Creek </v>
          </cell>
          <cell r="C13189" t="str">
            <v>Methow</v>
          </cell>
          <cell r="D13189" t="str">
            <v>yes</v>
          </cell>
          <cell r="E13189" t="str">
            <v>yes</v>
          </cell>
          <cell r="F13189" t="str">
            <v>yes</v>
          </cell>
        </row>
        <row r="13190">
          <cell r="A13190" t="str">
            <v>Squaw Creek 02</v>
          </cell>
          <cell r="B13190" t="str">
            <v xml:space="preserve">Squaw Creek </v>
          </cell>
          <cell r="C13190" t="str">
            <v>Methow</v>
          </cell>
          <cell r="D13190" t="str">
            <v>no</v>
          </cell>
          <cell r="E13190" t="str">
            <v>no</v>
          </cell>
          <cell r="F13190" t="str">
            <v>no</v>
          </cell>
        </row>
        <row r="13191">
          <cell r="A13191" t="str">
            <v>Stormy Creek 01</v>
          </cell>
          <cell r="B13191" t="str">
            <v>Entiat River-Potato Creek</v>
          </cell>
          <cell r="C13191" t="str">
            <v>Entiat</v>
          </cell>
          <cell r="D13191" t="str">
            <v>yes</v>
          </cell>
          <cell r="E13191" t="str">
            <v>yes</v>
          </cell>
          <cell r="F13191" t="str">
            <v>yes</v>
          </cell>
        </row>
        <row r="13192">
          <cell r="A13192" t="str">
            <v>Stormy Creek 02</v>
          </cell>
          <cell r="B13192" t="str">
            <v>Entiat River-Potato Creek</v>
          </cell>
          <cell r="C13192" t="str">
            <v>Entiat</v>
          </cell>
          <cell r="D13192" t="str">
            <v>no</v>
          </cell>
          <cell r="E13192" t="str">
            <v>yes</v>
          </cell>
          <cell r="F13192" t="str">
            <v>yes</v>
          </cell>
        </row>
        <row r="13193">
          <cell r="A13193" t="str">
            <v>Stormy Creek 03</v>
          </cell>
          <cell r="B13193" t="str">
            <v>Entiat River-Potato Creek</v>
          </cell>
          <cell r="C13193" t="str">
            <v>Entiat</v>
          </cell>
          <cell r="D13193" t="str">
            <v>no</v>
          </cell>
          <cell r="E13193" t="str">
            <v>yes</v>
          </cell>
          <cell r="F13193" t="str">
            <v>yes</v>
          </cell>
        </row>
        <row r="13194">
          <cell r="A13194" t="str">
            <v>Sunitsch Canyon 01</v>
          </cell>
          <cell r="B13194" t="str">
            <v>Chumstick Creek</v>
          </cell>
          <cell r="C13194" t="str">
            <v>Wenatchee</v>
          </cell>
          <cell r="D13194" t="str">
            <v>no</v>
          </cell>
          <cell r="E13194" t="str">
            <v>yes</v>
          </cell>
          <cell r="F13194" t="str">
            <v>no</v>
          </cell>
        </row>
        <row r="13195">
          <cell r="A13195" t="str">
            <v>Tamarack Creek 01</v>
          </cell>
          <cell r="B13195" t="str">
            <v xml:space="preserve">Roaring Creek </v>
          </cell>
          <cell r="C13195" t="str">
            <v>Entiat</v>
          </cell>
          <cell r="D13195" t="str">
            <v>no</v>
          </cell>
          <cell r="E13195" t="str">
            <v>yes</v>
          </cell>
          <cell r="F13195" t="str">
            <v>no</v>
          </cell>
        </row>
        <row r="13196">
          <cell r="A13196" t="str">
            <v>Tamarack Creek 02</v>
          </cell>
          <cell r="B13196" t="str">
            <v xml:space="preserve">Roaring Creek </v>
          </cell>
          <cell r="C13196" t="str">
            <v>Entiat</v>
          </cell>
          <cell r="D13196" t="str">
            <v>no</v>
          </cell>
          <cell r="E13196" t="str">
            <v>yes</v>
          </cell>
          <cell r="F13196" t="str">
            <v>no</v>
          </cell>
        </row>
        <row r="13197">
          <cell r="A13197" t="str">
            <v>Tillicum Creek 01</v>
          </cell>
          <cell r="B13197" t="str">
            <v xml:space="preserve">Tillicum Creek </v>
          </cell>
          <cell r="C13197" t="str">
            <v>Entiat</v>
          </cell>
          <cell r="D13197" t="str">
            <v>yes</v>
          </cell>
          <cell r="E13197" t="str">
            <v>yes</v>
          </cell>
          <cell r="F13197" t="str">
            <v>yes</v>
          </cell>
        </row>
        <row r="13198">
          <cell r="A13198" t="str">
            <v>Tillicum Creek 02</v>
          </cell>
          <cell r="B13198" t="str">
            <v xml:space="preserve">Tillicum Creek </v>
          </cell>
          <cell r="C13198" t="str">
            <v>Entiat</v>
          </cell>
          <cell r="D13198" t="str">
            <v>yes</v>
          </cell>
          <cell r="E13198" t="str">
            <v>yes</v>
          </cell>
          <cell r="F13198" t="str">
            <v>yes</v>
          </cell>
        </row>
        <row r="13199">
          <cell r="A13199" t="str">
            <v>Tillicum Creek 03</v>
          </cell>
          <cell r="B13199" t="str">
            <v xml:space="preserve">Tillicum Creek </v>
          </cell>
          <cell r="C13199" t="str">
            <v>Entiat</v>
          </cell>
          <cell r="D13199" t="str">
            <v>no</v>
          </cell>
          <cell r="E13199" t="str">
            <v>yes</v>
          </cell>
          <cell r="F13199" t="str">
            <v>yes</v>
          </cell>
        </row>
        <row r="13200">
          <cell r="A13200" t="str">
            <v>Tillicum Creek 04</v>
          </cell>
          <cell r="B13200" t="str">
            <v xml:space="preserve">Tillicum Creek </v>
          </cell>
          <cell r="C13200" t="str">
            <v>Entiat</v>
          </cell>
          <cell r="D13200" t="str">
            <v>no</v>
          </cell>
          <cell r="E13200" t="str">
            <v>yes</v>
          </cell>
          <cell r="F13200" t="str">
            <v>yes</v>
          </cell>
        </row>
        <row r="13201">
          <cell r="A13201" t="str">
            <v>Tommy Creek 01</v>
          </cell>
          <cell r="B13201" t="str">
            <v>Entiat River-Lake Creek</v>
          </cell>
          <cell r="C13201" t="str">
            <v>Entiat</v>
          </cell>
          <cell r="D13201" t="str">
            <v>no</v>
          </cell>
          <cell r="E13201" t="str">
            <v>yes</v>
          </cell>
          <cell r="F13201" t="str">
            <v>no</v>
          </cell>
        </row>
        <row r="13202">
          <cell r="A13202" t="str">
            <v>Tronsen Creek 01</v>
          </cell>
          <cell r="B13202" t="str">
            <v xml:space="preserve">Upper Peshastin Creek </v>
          </cell>
          <cell r="C13202" t="str">
            <v>Wenatchee</v>
          </cell>
          <cell r="D13202" t="str">
            <v>yes</v>
          </cell>
          <cell r="E13202" t="str">
            <v>yes</v>
          </cell>
          <cell r="F13202" t="str">
            <v>no</v>
          </cell>
        </row>
        <row r="13203">
          <cell r="A13203" t="str">
            <v>Tronsen Creek 02</v>
          </cell>
          <cell r="B13203" t="str">
            <v xml:space="preserve">Upper Peshastin Creek </v>
          </cell>
          <cell r="C13203" t="str">
            <v>Wenatchee</v>
          </cell>
          <cell r="D13203" t="str">
            <v>yes</v>
          </cell>
          <cell r="E13203" t="str">
            <v>yes</v>
          </cell>
          <cell r="F13203" t="str">
            <v>no</v>
          </cell>
        </row>
        <row r="13204">
          <cell r="A13204" t="str">
            <v>Tronsen Creek 03</v>
          </cell>
          <cell r="B13204" t="str">
            <v xml:space="preserve">Upper Peshastin Creek </v>
          </cell>
          <cell r="C13204" t="str">
            <v>Wenatchee</v>
          </cell>
          <cell r="D13204" t="str">
            <v>no</v>
          </cell>
          <cell r="E13204" t="str">
            <v>yes</v>
          </cell>
          <cell r="F13204" t="str">
            <v>no</v>
          </cell>
        </row>
        <row r="13205">
          <cell r="A13205" t="str">
            <v>Trout Creek 01</v>
          </cell>
          <cell r="B13205" t="str">
            <v xml:space="preserve">West Fork Methow River </v>
          </cell>
          <cell r="C13205" t="str">
            <v>Methow</v>
          </cell>
          <cell r="D13205" t="str">
            <v>no</v>
          </cell>
          <cell r="E13205" t="str">
            <v>no</v>
          </cell>
          <cell r="F13205" t="str">
            <v>yes</v>
          </cell>
        </row>
        <row r="13206">
          <cell r="A13206" t="str">
            <v>Trout Creek 02</v>
          </cell>
          <cell r="B13206" t="str">
            <v xml:space="preserve">West Fork Methow River </v>
          </cell>
          <cell r="C13206" t="str">
            <v>Methow</v>
          </cell>
          <cell r="D13206" t="str">
            <v>no</v>
          </cell>
          <cell r="E13206" t="str">
            <v>no</v>
          </cell>
          <cell r="F13206" t="str">
            <v>yes</v>
          </cell>
        </row>
        <row r="13207">
          <cell r="A13207" t="str">
            <v>Trout Creek 03</v>
          </cell>
          <cell r="B13207" t="str">
            <v xml:space="preserve">West Fork Methow River </v>
          </cell>
          <cell r="C13207" t="str">
            <v>Methow</v>
          </cell>
          <cell r="D13207" t="str">
            <v>no</v>
          </cell>
          <cell r="E13207" t="str">
            <v>no</v>
          </cell>
          <cell r="F13207" t="str">
            <v>yes</v>
          </cell>
        </row>
        <row r="13208">
          <cell r="A13208" t="str">
            <v>Trout Creek 04</v>
          </cell>
          <cell r="B13208" t="str">
            <v xml:space="preserve">West Fork Methow River </v>
          </cell>
          <cell r="C13208" t="str">
            <v>Methow</v>
          </cell>
          <cell r="D13208" t="str">
            <v>no</v>
          </cell>
          <cell r="E13208" t="str">
            <v>no</v>
          </cell>
          <cell r="F13208" t="str">
            <v>no</v>
          </cell>
        </row>
        <row r="13209">
          <cell r="A13209" t="str">
            <v>Twentymile Creek 01</v>
          </cell>
          <cell r="B13209" t="str">
            <v xml:space="preserve">Twenty Mile Creek </v>
          </cell>
          <cell r="C13209" t="str">
            <v>Methow</v>
          </cell>
          <cell r="D13209" t="str">
            <v>yes</v>
          </cell>
          <cell r="E13209" t="str">
            <v>yes</v>
          </cell>
          <cell r="F13209" t="str">
            <v>yes</v>
          </cell>
        </row>
        <row r="13210">
          <cell r="A13210" t="str">
            <v>Twisp River Headwaters 01</v>
          </cell>
          <cell r="B13210" t="str">
            <v xml:space="preserve">Twisp River Headwaters </v>
          </cell>
          <cell r="C13210" t="str">
            <v>Methow</v>
          </cell>
          <cell r="D13210" t="str">
            <v>yes</v>
          </cell>
          <cell r="E13210" t="str">
            <v>yes</v>
          </cell>
          <cell r="F13210" t="str">
            <v>yes</v>
          </cell>
        </row>
        <row r="13211">
          <cell r="A13211" t="str">
            <v>Twisp River Headwaters 02</v>
          </cell>
          <cell r="B13211" t="str">
            <v xml:space="preserve">Twisp River Headwaters </v>
          </cell>
          <cell r="C13211" t="str">
            <v>Methow</v>
          </cell>
          <cell r="D13211" t="str">
            <v>yes</v>
          </cell>
          <cell r="E13211" t="str">
            <v>yes</v>
          </cell>
          <cell r="F13211" t="str">
            <v>yes</v>
          </cell>
        </row>
        <row r="13212">
          <cell r="A13212" t="str">
            <v>Twisp River Lower 01</v>
          </cell>
          <cell r="B13212" t="str">
            <v xml:space="preserve">Lower Twisp River </v>
          </cell>
          <cell r="C13212" t="str">
            <v>Methow</v>
          </cell>
          <cell r="D13212" t="str">
            <v>yes</v>
          </cell>
          <cell r="E13212" t="str">
            <v>yes</v>
          </cell>
          <cell r="F13212" t="str">
            <v>yes</v>
          </cell>
        </row>
        <row r="13213">
          <cell r="A13213" t="str">
            <v>Twisp River Lower 02</v>
          </cell>
          <cell r="B13213" t="str">
            <v xml:space="preserve">Lower Twisp River </v>
          </cell>
          <cell r="C13213" t="str">
            <v>Methow</v>
          </cell>
          <cell r="D13213" t="str">
            <v>yes</v>
          </cell>
          <cell r="E13213" t="str">
            <v>yes</v>
          </cell>
          <cell r="F13213" t="str">
            <v>yes</v>
          </cell>
        </row>
        <row r="13214">
          <cell r="A13214" t="str">
            <v>Twisp River Lower 03</v>
          </cell>
          <cell r="B13214" t="str">
            <v xml:space="preserve">Lower Twisp River </v>
          </cell>
          <cell r="C13214" t="str">
            <v>Methow</v>
          </cell>
          <cell r="D13214" t="str">
            <v>yes</v>
          </cell>
          <cell r="E13214" t="str">
            <v>yes</v>
          </cell>
          <cell r="F13214" t="str">
            <v>yes</v>
          </cell>
        </row>
        <row r="13215">
          <cell r="A13215" t="str">
            <v>Twisp River Lower 04</v>
          </cell>
          <cell r="B13215" t="str">
            <v xml:space="preserve">Lower Twisp River </v>
          </cell>
          <cell r="C13215" t="str">
            <v>Methow</v>
          </cell>
          <cell r="D13215" t="str">
            <v>yes</v>
          </cell>
          <cell r="E13215" t="str">
            <v>yes</v>
          </cell>
          <cell r="F13215" t="str">
            <v>yes</v>
          </cell>
        </row>
        <row r="13216">
          <cell r="A13216" t="str">
            <v>Twisp River Lower 05</v>
          </cell>
          <cell r="B13216" t="str">
            <v xml:space="preserve">Lower Twisp River </v>
          </cell>
          <cell r="C13216" t="str">
            <v>Methow</v>
          </cell>
          <cell r="D13216" t="str">
            <v>yes</v>
          </cell>
          <cell r="E13216" t="str">
            <v>yes</v>
          </cell>
          <cell r="F13216" t="str">
            <v>yes</v>
          </cell>
        </row>
        <row r="13217">
          <cell r="A13217" t="str">
            <v>Twisp River Lower 06</v>
          </cell>
          <cell r="B13217" t="str">
            <v xml:space="preserve">Lower Twisp River </v>
          </cell>
          <cell r="C13217" t="str">
            <v>Methow</v>
          </cell>
          <cell r="D13217" t="str">
            <v>yes</v>
          </cell>
          <cell r="E13217" t="str">
            <v>yes</v>
          </cell>
          <cell r="F13217" t="str">
            <v>yes</v>
          </cell>
        </row>
        <row r="13218">
          <cell r="A13218" t="str">
            <v>Twisp River Lower 07</v>
          </cell>
          <cell r="B13218" t="str">
            <v xml:space="preserve">Lower Twisp River </v>
          </cell>
          <cell r="C13218" t="str">
            <v>Methow</v>
          </cell>
          <cell r="D13218" t="str">
            <v>yes</v>
          </cell>
          <cell r="E13218" t="str">
            <v>yes</v>
          </cell>
          <cell r="F13218" t="str">
            <v>yes</v>
          </cell>
        </row>
        <row r="13219">
          <cell r="A13219" t="str">
            <v>Twisp River Lower 08</v>
          </cell>
          <cell r="B13219" t="str">
            <v xml:space="preserve">Lower Twisp River </v>
          </cell>
          <cell r="C13219" t="str">
            <v>Methow</v>
          </cell>
          <cell r="D13219" t="str">
            <v>yes</v>
          </cell>
          <cell r="E13219" t="str">
            <v>yes</v>
          </cell>
          <cell r="F13219" t="str">
            <v>yes</v>
          </cell>
        </row>
        <row r="13220">
          <cell r="A13220" t="str">
            <v>Twisp River Lower 09</v>
          </cell>
          <cell r="B13220" t="str">
            <v xml:space="preserve">Lower Twisp River </v>
          </cell>
          <cell r="C13220" t="str">
            <v>Methow</v>
          </cell>
          <cell r="D13220" t="str">
            <v>yes</v>
          </cell>
          <cell r="E13220" t="str">
            <v>yes</v>
          </cell>
          <cell r="F13220" t="str">
            <v>yes</v>
          </cell>
        </row>
        <row r="13221">
          <cell r="A13221" t="str">
            <v>Twisp River Lower 10</v>
          </cell>
          <cell r="B13221" t="str">
            <v xml:space="preserve">Lower Twisp River </v>
          </cell>
          <cell r="C13221" t="str">
            <v>Methow</v>
          </cell>
          <cell r="D13221" t="str">
            <v>yes</v>
          </cell>
          <cell r="E13221" t="str">
            <v>yes</v>
          </cell>
          <cell r="F13221" t="str">
            <v>yes</v>
          </cell>
        </row>
        <row r="13222">
          <cell r="A13222" t="str">
            <v>Twisp River Lower 11</v>
          </cell>
          <cell r="B13222" t="str">
            <v xml:space="preserve">Lower Twisp River </v>
          </cell>
          <cell r="C13222" t="str">
            <v>Methow</v>
          </cell>
          <cell r="D13222" t="str">
            <v>yes</v>
          </cell>
          <cell r="E13222" t="str">
            <v>yes</v>
          </cell>
          <cell r="F13222" t="str">
            <v>yes</v>
          </cell>
        </row>
        <row r="13223">
          <cell r="A13223" t="str">
            <v>Twisp River Middle 01</v>
          </cell>
          <cell r="B13223" t="str">
            <v xml:space="preserve">Middle Twisp River </v>
          </cell>
          <cell r="C13223" t="str">
            <v>Methow</v>
          </cell>
          <cell r="D13223" t="str">
            <v>yes</v>
          </cell>
          <cell r="E13223" t="str">
            <v>yes</v>
          </cell>
          <cell r="F13223" t="str">
            <v>yes</v>
          </cell>
        </row>
        <row r="13224">
          <cell r="A13224" t="str">
            <v>Twisp River Middle 02</v>
          </cell>
          <cell r="B13224" t="str">
            <v xml:space="preserve">Middle Twisp River </v>
          </cell>
          <cell r="C13224" t="str">
            <v>Methow</v>
          </cell>
          <cell r="D13224" t="str">
            <v>yes</v>
          </cell>
          <cell r="E13224" t="str">
            <v>yes</v>
          </cell>
          <cell r="F13224" t="str">
            <v>yes</v>
          </cell>
        </row>
        <row r="13225">
          <cell r="A13225" t="str">
            <v>Twisp River Middle 03</v>
          </cell>
          <cell r="B13225" t="str">
            <v xml:space="preserve">Middle Twisp River </v>
          </cell>
          <cell r="C13225" t="str">
            <v>Methow</v>
          </cell>
          <cell r="D13225" t="str">
            <v>yes</v>
          </cell>
          <cell r="E13225" t="str">
            <v>yes</v>
          </cell>
          <cell r="F13225" t="str">
            <v>yes</v>
          </cell>
        </row>
        <row r="13226">
          <cell r="A13226" t="str">
            <v>Twisp River Middle 04</v>
          </cell>
          <cell r="B13226" t="str">
            <v xml:space="preserve">War Creek </v>
          </cell>
          <cell r="C13226" t="str">
            <v>Methow</v>
          </cell>
          <cell r="D13226" t="str">
            <v>yes</v>
          </cell>
          <cell r="E13226" t="str">
            <v>yes</v>
          </cell>
          <cell r="F13226" t="str">
            <v>yes</v>
          </cell>
        </row>
        <row r="13227">
          <cell r="A13227" t="str">
            <v>Twisp River Middle 05</v>
          </cell>
          <cell r="B13227" t="str">
            <v xml:space="preserve">War Creek </v>
          </cell>
          <cell r="C13227" t="str">
            <v>Methow</v>
          </cell>
          <cell r="D13227" t="str">
            <v>yes</v>
          </cell>
          <cell r="E13227" t="str">
            <v>yes</v>
          </cell>
          <cell r="F13227" t="str">
            <v>yes</v>
          </cell>
        </row>
        <row r="13228">
          <cell r="A13228" t="str">
            <v>Twisp River Middle 06</v>
          </cell>
          <cell r="B13228" t="str">
            <v xml:space="preserve">Middle Twisp River </v>
          </cell>
          <cell r="C13228" t="str">
            <v>Methow</v>
          </cell>
          <cell r="D13228" t="str">
            <v>yes</v>
          </cell>
          <cell r="E13228" t="str">
            <v>yes</v>
          </cell>
          <cell r="F13228" t="str">
            <v>yes</v>
          </cell>
        </row>
        <row r="13229">
          <cell r="A13229" t="str">
            <v>Twisp River Middle 07</v>
          </cell>
          <cell r="B13229" t="str">
            <v xml:space="preserve">Middle Twisp River </v>
          </cell>
          <cell r="C13229" t="str">
            <v>Methow</v>
          </cell>
          <cell r="D13229" t="str">
            <v>yes</v>
          </cell>
          <cell r="E13229" t="str">
            <v>yes</v>
          </cell>
          <cell r="F13229" t="str">
            <v>yes</v>
          </cell>
        </row>
        <row r="13230">
          <cell r="A13230" t="str">
            <v>Twisp River Middle 08</v>
          </cell>
          <cell r="B13230" t="str">
            <v xml:space="preserve">Upper Twisp River </v>
          </cell>
          <cell r="C13230" t="str">
            <v>Methow</v>
          </cell>
          <cell r="D13230" t="str">
            <v>yes</v>
          </cell>
          <cell r="E13230" t="str">
            <v>yes</v>
          </cell>
          <cell r="F13230" t="str">
            <v>yes</v>
          </cell>
        </row>
        <row r="13231">
          <cell r="A13231" t="str">
            <v>Twisp River Upper 01</v>
          </cell>
          <cell r="B13231" t="str">
            <v xml:space="preserve">Upper Twisp River </v>
          </cell>
          <cell r="C13231" t="str">
            <v>Methow</v>
          </cell>
          <cell r="D13231" t="str">
            <v>yes</v>
          </cell>
          <cell r="E13231" t="str">
            <v>yes</v>
          </cell>
          <cell r="F13231" t="str">
            <v>yes</v>
          </cell>
        </row>
        <row r="13232">
          <cell r="A13232" t="str">
            <v>Twisp River Upper 02</v>
          </cell>
          <cell r="B13232" t="str">
            <v xml:space="preserve">Upper Twisp River </v>
          </cell>
          <cell r="C13232" t="str">
            <v>Methow</v>
          </cell>
          <cell r="D13232" t="str">
            <v>yes</v>
          </cell>
          <cell r="E13232" t="str">
            <v>yes</v>
          </cell>
          <cell r="F13232" t="str">
            <v>yes</v>
          </cell>
        </row>
        <row r="13233">
          <cell r="A13233" t="str">
            <v>Twisp River Upper 03</v>
          </cell>
          <cell r="B13233" t="str">
            <v xml:space="preserve">Upper Twisp River </v>
          </cell>
          <cell r="C13233" t="str">
            <v>Methow</v>
          </cell>
          <cell r="D13233" t="str">
            <v>yes</v>
          </cell>
          <cell r="E13233" t="str">
            <v>yes</v>
          </cell>
          <cell r="F13233" t="str">
            <v>yes</v>
          </cell>
        </row>
        <row r="13234">
          <cell r="A13234" t="str">
            <v>Twisp River Upper 04</v>
          </cell>
          <cell r="B13234" t="str">
            <v xml:space="preserve">Twisp River Headwaters </v>
          </cell>
          <cell r="C13234" t="str">
            <v>Methow</v>
          </cell>
          <cell r="D13234" t="str">
            <v>yes</v>
          </cell>
          <cell r="E13234" t="str">
            <v>yes</v>
          </cell>
          <cell r="F13234" t="str">
            <v>yes</v>
          </cell>
        </row>
        <row r="13235">
          <cell r="A13235" t="str">
            <v>Tyee Creek 01</v>
          </cell>
          <cell r="B13235" t="str">
            <v>Entiat River-Potato Creek</v>
          </cell>
          <cell r="C13235" t="str">
            <v>Entiat</v>
          </cell>
          <cell r="D13235" t="str">
            <v>no</v>
          </cell>
          <cell r="E13235" t="str">
            <v>yes</v>
          </cell>
          <cell r="F13235" t="str">
            <v>no</v>
          </cell>
        </row>
        <row r="13236">
          <cell r="A13236" t="str">
            <v>War Creek 01</v>
          </cell>
          <cell r="B13236" t="str">
            <v xml:space="preserve">War Creek </v>
          </cell>
          <cell r="C13236" t="str">
            <v>Methow</v>
          </cell>
          <cell r="D13236" t="str">
            <v>yes</v>
          </cell>
          <cell r="E13236" t="str">
            <v>yes</v>
          </cell>
          <cell r="F13236" t="str">
            <v>yes</v>
          </cell>
        </row>
        <row r="13237">
          <cell r="A13237" t="str">
            <v>War Creek 02</v>
          </cell>
          <cell r="B13237" t="str">
            <v xml:space="preserve">War Creek </v>
          </cell>
          <cell r="C13237" t="str">
            <v>Methow</v>
          </cell>
          <cell r="D13237" t="str">
            <v>yes</v>
          </cell>
          <cell r="E13237" t="str">
            <v>yes</v>
          </cell>
          <cell r="F13237" t="str">
            <v>yes</v>
          </cell>
        </row>
        <row r="13238">
          <cell r="A13238" t="str">
            <v>Wenatchee River Beaver 01</v>
          </cell>
          <cell r="B13238" t="str">
            <v>Wenatchee River-Beaver Creek</v>
          </cell>
          <cell r="C13238" t="str">
            <v>Wenatchee</v>
          </cell>
          <cell r="D13238" t="str">
            <v>yes</v>
          </cell>
          <cell r="E13238" t="str">
            <v>yes</v>
          </cell>
          <cell r="F13238" t="str">
            <v>yes</v>
          </cell>
        </row>
        <row r="13239">
          <cell r="A13239" t="str">
            <v>Wenatchee River Beaver 02</v>
          </cell>
          <cell r="B13239" t="str">
            <v>Wenatchee River-Beaver Creek</v>
          </cell>
          <cell r="C13239" t="str">
            <v>Wenatchee</v>
          </cell>
          <cell r="D13239" t="str">
            <v>yes</v>
          </cell>
          <cell r="E13239" t="str">
            <v>yes</v>
          </cell>
          <cell r="F13239" t="str">
            <v>yes</v>
          </cell>
        </row>
        <row r="13240">
          <cell r="A13240" t="str">
            <v>Wenatchee River Beaver 03</v>
          </cell>
          <cell r="B13240" t="str">
            <v>Wenatchee River-Beaver Creek</v>
          </cell>
          <cell r="C13240" t="str">
            <v>Wenatchee</v>
          </cell>
          <cell r="D13240" t="str">
            <v>yes</v>
          </cell>
          <cell r="E13240" t="str">
            <v>yes</v>
          </cell>
          <cell r="F13240" t="str">
            <v>yes</v>
          </cell>
        </row>
        <row r="13241">
          <cell r="A13241" t="str">
            <v>Wenatchee River Beaver 04</v>
          </cell>
          <cell r="B13241" t="str">
            <v>Wenatchee River-Beaver Creek</v>
          </cell>
          <cell r="C13241" t="str">
            <v>Wenatchee</v>
          </cell>
          <cell r="D13241" t="str">
            <v>yes</v>
          </cell>
          <cell r="E13241" t="str">
            <v>yes</v>
          </cell>
          <cell r="F13241" t="str">
            <v>yes</v>
          </cell>
        </row>
        <row r="13242">
          <cell r="A13242" t="str">
            <v>Wenatchee River Beaver 05</v>
          </cell>
          <cell r="B13242" t="str">
            <v>Wenatchee River-Beaver Creek</v>
          </cell>
          <cell r="C13242" t="str">
            <v>Wenatchee</v>
          </cell>
          <cell r="D13242" t="str">
            <v>yes</v>
          </cell>
          <cell r="E13242" t="str">
            <v>yes</v>
          </cell>
          <cell r="F13242" t="str">
            <v>yes</v>
          </cell>
        </row>
        <row r="13243">
          <cell r="A13243" t="str">
            <v>Wenatchee River Beaver 06</v>
          </cell>
          <cell r="B13243" t="str">
            <v>Wenatchee River-Beaver Creek</v>
          </cell>
          <cell r="C13243" t="str">
            <v>Wenatchee</v>
          </cell>
          <cell r="D13243" t="str">
            <v>yes</v>
          </cell>
          <cell r="E13243" t="str">
            <v>yes</v>
          </cell>
          <cell r="F13243" t="str">
            <v>yes</v>
          </cell>
        </row>
        <row r="13244">
          <cell r="A13244" t="str">
            <v>Wenatchee River Beaver 07</v>
          </cell>
          <cell r="B13244" t="str">
            <v>Wenatchee River-Beaver Creek</v>
          </cell>
          <cell r="C13244" t="str">
            <v>Wenatchee</v>
          </cell>
          <cell r="D13244" t="str">
            <v>yes</v>
          </cell>
          <cell r="E13244" t="str">
            <v>yes</v>
          </cell>
          <cell r="F13244" t="str">
            <v>yes</v>
          </cell>
        </row>
        <row r="13245">
          <cell r="A13245" t="str">
            <v>Wenatchee River Beaver 08</v>
          </cell>
          <cell r="B13245" t="str">
            <v>Wenatchee River-Beaver Creek</v>
          </cell>
          <cell r="C13245" t="str">
            <v>Wenatchee</v>
          </cell>
          <cell r="D13245" t="str">
            <v>yes</v>
          </cell>
          <cell r="E13245" t="str">
            <v>yes</v>
          </cell>
          <cell r="F13245" t="str">
            <v>yes</v>
          </cell>
        </row>
        <row r="13246">
          <cell r="A13246" t="str">
            <v>Wenatchee River Beaver 09</v>
          </cell>
          <cell r="B13246" t="str">
            <v>Wenatchee River-Beaver Creek</v>
          </cell>
          <cell r="C13246" t="str">
            <v>Wenatchee</v>
          </cell>
          <cell r="D13246" t="str">
            <v>yes</v>
          </cell>
          <cell r="E13246" t="str">
            <v>yes</v>
          </cell>
          <cell r="F13246" t="str">
            <v>yes</v>
          </cell>
        </row>
        <row r="13247">
          <cell r="A13247" t="str">
            <v>Wenatchee River Beaver 10</v>
          </cell>
          <cell r="B13247" t="str">
            <v>Wenatchee River-Beaver Creek</v>
          </cell>
          <cell r="C13247" t="str">
            <v>Wenatchee</v>
          </cell>
          <cell r="D13247" t="str">
            <v>yes</v>
          </cell>
          <cell r="E13247" t="str">
            <v>yes</v>
          </cell>
          <cell r="F13247" t="str">
            <v>yes</v>
          </cell>
        </row>
        <row r="13248">
          <cell r="A13248" t="str">
            <v>Wenatchee River Beaver 11</v>
          </cell>
          <cell r="B13248" t="str">
            <v>Wenatchee River-Beaver Creek</v>
          </cell>
          <cell r="C13248" t="str">
            <v>Wenatchee</v>
          </cell>
          <cell r="D13248" t="str">
            <v>yes</v>
          </cell>
          <cell r="E13248" t="str">
            <v>yes</v>
          </cell>
          <cell r="F13248" t="str">
            <v>yes</v>
          </cell>
        </row>
        <row r="13249">
          <cell r="A13249" t="str">
            <v>Wenatchee River Beaver 12</v>
          </cell>
          <cell r="B13249" t="str">
            <v>Wenatchee River-Beaver Creek</v>
          </cell>
          <cell r="C13249" t="str">
            <v>Wenatchee</v>
          </cell>
          <cell r="D13249" t="str">
            <v>yes</v>
          </cell>
          <cell r="E13249" t="str">
            <v>yes</v>
          </cell>
          <cell r="F13249" t="str">
            <v>yes</v>
          </cell>
        </row>
        <row r="13250">
          <cell r="A13250" t="str">
            <v>Wenatchee River Beaver 13</v>
          </cell>
          <cell r="B13250" t="str">
            <v>Wenatchee River-Beaver Creek</v>
          </cell>
          <cell r="C13250" t="str">
            <v>Wenatchee</v>
          </cell>
          <cell r="D13250" t="str">
            <v>yes</v>
          </cell>
          <cell r="E13250" t="str">
            <v>yes</v>
          </cell>
          <cell r="F13250" t="str">
            <v>yes</v>
          </cell>
        </row>
        <row r="13251">
          <cell r="A13251" t="str">
            <v>Wenatchee River Derby 01</v>
          </cell>
          <cell r="B13251" t="str">
            <v>Wenatchee River-Derby Canyon</v>
          </cell>
          <cell r="C13251" t="str">
            <v>Wenatchee</v>
          </cell>
          <cell r="D13251" t="str">
            <v>yes</v>
          </cell>
          <cell r="E13251" t="str">
            <v>yes</v>
          </cell>
          <cell r="F13251" t="str">
            <v>yes</v>
          </cell>
        </row>
        <row r="13252">
          <cell r="A13252" t="str">
            <v>Wenatchee River Derby 02</v>
          </cell>
          <cell r="B13252" t="str">
            <v>Wenatchee River-Derby Canyon</v>
          </cell>
          <cell r="C13252" t="str">
            <v>Wenatchee</v>
          </cell>
          <cell r="D13252" t="str">
            <v>yes</v>
          </cell>
          <cell r="E13252" t="str">
            <v>yes</v>
          </cell>
          <cell r="F13252" t="str">
            <v>yes</v>
          </cell>
        </row>
        <row r="13253">
          <cell r="A13253" t="str">
            <v>Wenatchee River Derby 03</v>
          </cell>
          <cell r="B13253" t="str">
            <v>Wenatchee River-Derby Canyon</v>
          </cell>
          <cell r="C13253" t="str">
            <v>Wenatchee</v>
          </cell>
          <cell r="D13253" t="str">
            <v>yes</v>
          </cell>
          <cell r="E13253" t="str">
            <v>yes</v>
          </cell>
          <cell r="F13253" t="str">
            <v>yes</v>
          </cell>
        </row>
        <row r="13254">
          <cell r="A13254" t="str">
            <v>Wenatchee River Derby 04</v>
          </cell>
          <cell r="B13254" t="str">
            <v>Wenatchee River-Derby Canyon</v>
          </cell>
          <cell r="C13254" t="str">
            <v>Wenatchee</v>
          </cell>
          <cell r="D13254" t="str">
            <v>yes</v>
          </cell>
          <cell r="E13254" t="str">
            <v>yes</v>
          </cell>
          <cell r="F13254" t="str">
            <v>yes</v>
          </cell>
        </row>
        <row r="13255">
          <cell r="A13255" t="str">
            <v>Wenatchee River Derby 05</v>
          </cell>
          <cell r="B13255" t="str">
            <v>Wenatchee River-Derby Canyon</v>
          </cell>
          <cell r="C13255" t="str">
            <v>Wenatchee</v>
          </cell>
          <cell r="D13255" t="str">
            <v>yes</v>
          </cell>
          <cell r="E13255" t="str">
            <v>yes</v>
          </cell>
          <cell r="F13255" t="str">
            <v>yes</v>
          </cell>
        </row>
        <row r="13256">
          <cell r="A13256" t="str">
            <v>Wenatchee River Derby 06</v>
          </cell>
          <cell r="B13256" t="str">
            <v>Wenatchee River-Tumwater Canyon</v>
          </cell>
          <cell r="C13256" t="str">
            <v>Wenatchee</v>
          </cell>
          <cell r="D13256" t="str">
            <v>yes</v>
          </cell>
          <cell r="E13256" t="str">
            <v>yes</v>
          </cell>
          <cell r="F13256" t="str">
            <v>yes</v>
          </cell>
        </row>
        <row r="13257">
          <cell r="A13257" t="str">
            <v>Wenatchee River Nahahum 01</v>
          </cell>
          <cell r="B13257" t="str">
            <v xml:space="preserve">Wenatchee River-Nahahum Canyon </v>
          </cell>
          <cell r="C13257" t="str">
            <v>Wenatchee</v>
          </cell>
          <cell r="D13257" t="str">
            <v>yes</v>
          </cell>
          <cell r="E13257" t="str">
            <v>yes</v>
          </cell>
          <cell r="F13257" t="str">
            <v>yes</v>
          </cell>
        </row>
        <row r="13258">
          <cell r="A13258" t="str">
            <v>Wenatchee River Nahahum 02</v>
          </cell>
          <cell r="B13258" t="str">
            <v xml:space="preserve">Wenatchee River-Nahahum Canyon </v>
          </cell>
          <cell r="C13258" t="str">
            <v>Wenatchee</v>
          </cell>
          <cell r="D13258" t="str">
            <v>yes</v>
          </cell>
          <cell r="E13258" t="str">
            <v>yes</v>
          </cell>
          <cell r="F13258" t="str">
            <v>yes</v>
          </cell>
        </row>
        <row r="13259">
          <cell r="A13259" t="str">
            <v>Wenatchee River Nahahum 03</v>
          </cell>
          <cell r="B13259" t="str">
            <v xml:space="preserve">Wenatchee River-Nahahum Canyon </v>
          </cell>
          <cell r="C13259" t="str">
            <v>Wenatchee</v>
          </cell>
          <cell r="D13259" t="str">
            <v>yes</v>
          </cell>
          <cell r="E13259" t="str">
            <v>yes</v>
          </cell>
          <cell r="F13259" t="str">
            <v>yes</v>
          </cell>
        </row>
        <row r="13260">
          <cell r="A13260" t="str">
            <v>Wenatchee River Nahahum 04</v>
          </cell>
          <cell r="B13260" t="str">
            <v xml:space="preserve">Wenatchee River-Nahahum Canyon </v>
          </cell>
          <cell r="C13260" t="str">
            <v>Wenatchee</v>
          </cell>
          <cell r="D13260" t="str">
            <v>yes</v>
          </cell>
          <cell r="E13260" t="str">
            <v>yes</v>
          </cell>
          <cell r="F13260" t="str">
            <v>yes</v>
          </cell>
        </row>
        <row r="13261">
          <cell r="A13261" t="str">
            <v>Wenatchee River Nahahum 05</v>
          </cell>
          <cell r="B13261" t="str">
            <v xml:space="preserve">Wenatchee River-Nahahum Canyon </v>
          </cell>
          <cell r="C13261" t="str">
            <v>Wenatchee</v>
          </cell>
          <cell r="D13261" t="str">
            <v>yes</v>
          </cell>
          <cell r="E13261" t="str">
            <v>yes</v>
          </cell>
          <cell r="F13261" t="str">
            <v>yes</v>
          </cell>
        </row>
        <row r="13262">
          <cell r="A13262" t="str">
            <v>Wenatchee River Nahahum 06</v>
          </cell>
          <cell r="B13262" t="str">
            <v xml:space="preserve">Wenatchee River-Nahahum Canyon </v>
          </cell>
          <cell r="C13262" t="str">
            <v>Wenatchee</v>
          </cell>
          <cell r="D13262" t="str">
            <v>yes</v>
          </cell>
          <cell r="E13262" t="str">
            <v>yes</v>
          </cell>
          <cell r="F13262" t="str">
            <v>yes</v>
          </cell>
        </row>
        <row r="13263">
          <cell r="A13263" t="str">
            <v>Wenatchee River Nahahum 07</v>
          </cell>
          <cell r="B13263" t="str">
            <v>Wenatchee River-Ollala Canyon</v>
          </cell>
          <cell r="C13263" t="str">
            <v>Wenatchee</v>
          </cell>
          <cell r="D13263" t="str">
            <v>yes</v>
          </cell>
          <cell r="E13263" t="str">
            <v>yes</v>
          </cell>
          <cell r="F13263" t="str">
            <v>yes</v>
          </cell>
        </row>
        <row r="13264">
          <cell r="A13264" t="str">
            <v>Wenatchee River Ollala 01</v>
          </cell>
          <cell r="B13264" t="str">
            <v>Wenatchee River-Ollala Canyon</v>
          </cell>
          <cell r="C13264" t="str">
            <v>Wenatchee</v>
          </cell>
          <cell r="D13264" t="str">
            <v>yes</v>
          </cell>
          <cell r="E13264" t="str">
            <v>yes</v>
          </cell>
          <cell r="F13264" t="str">
            <v>yes</v>
          </cell>
        </row>
        <row r="13265">
          <cell r="A13265" t="str">
            <v>Wenatchee River Ollala 02</v>
          </cell>
          <cell r="B13265" t="str">
            <v>Wenatchee River-Ollala Canyon</v>
          </cell>
          <cell r="C13265" t="str">
            <v>Wenatchee</v>
          </cell>
          <cell r="D13265" t="str">
            <v>yes</v>
          </cell>
          <cell r="E13265" t="str">
            <v>yes</v>
          </cell>
          <cell r="F13265" t="str">
            <v>yes</v>
          </cell>
        </row>
        <row r="13266">
          <cell r="A13266" t="str">
            <v>Wenatchee River Ollala 03</v>
          </cell>
          <cell r="B13266" t="str">
            <v>Wenatchee River-Ollala Canyon</v>
          </cell>
          <cell r="C13266" t="str">
            <v>Wenatchee</v>
          </cell>
          <cell r="D13266" t="str">
            <v>yes</v>
          </cell>
          <cell r="E13266" t="str">
            <v>yes</v>
          </cell>
          <cell r="F13266" t="str">
            <v>yes</v>
          </cell>
        </row>
        <row r="13267">
          <cell r="A13267" t="str">
            <v>Wenatchee River Tumwater 01</v>
          </cell>
          <cell r="B13267" t="str">
            <v>Wenatchee River-Tumwater Canyon</v>
          </cell>
          <cell r="C13267" t="str">
            <v>Wenatchee</v>
          </cell>
          <cell r="D13267" t="str">
            <v>yes</v>
          </cell>
          <cell r="E13267" t="str">
            <v>yes</v>
          </cell>
          <cell r="F13267" t="str">
            <v>yes</v>
          </cell>
        </row>
        <row r="13268">
          <cell r="A13268" t="str">
            <v>Wenatchee River Tumwater 02</v>
          </cell>
          <cell r="B13268" t="str">
            <v>Wenatchee River-Tumwater Canyon</v>
          </cell>
          <cell r="C13268" t="str">
            <v>Wenatchee</v>
          </cell>
          <cell r="D13268" t="str">
            <v>yes</v>
          </cell>
          <cell r="E13268" t="str">
            <v>yes</v>
          </cell>
          <cell r="F13268" t="str">
            <v>yes</v>
          </cell>
        </row>
        <row r="13269">
          <cell r="A13269" t="str">
            <v>Wenatchee River Tumwater 03</v>
          </cell>
          <cell r="B13269" t="str">
            <v>Wenatchee River-Tumwater Canyon</v>
          </cell>
          <cell r="C13269" t="str">
            <v>Wenatchee</v>
          </cell>
          <cell r="D13269" t="str">
            <v>yes</v>
          </cell>
          <cell r="E13269" t="str">
            <v>yes</v>
          </cell>
          <cell r="F13269" t="str">
            <v>yes</v>
          </cell>
        </row>
        <row r="13270">
          <cell r="A13270" t="str">
            <v>Wenatchee River Tumwater 04</v>
          </cell>
          <cell r="B13270" t="str">
            <v>Wenatchee River-Tumwater Canyon</v>
          </cell>
          <cell r="C13270" t="str">
            <v>Wenatchee</v>
          </cell>
          <cell r="D13270" t="str">
            <v>yes</v>
          </cell>
          <cell r="E13270" t="str">
            <v>yes</v>
          </cell>
          <cell r="F13270" t="str">
            <v>yes</v>
          </cell>
        </row>
        <row r="13271">
          <cell r="A13271" t="str">
            <v>Wenatchee River Tumwater 05</v>
          </cell>
          <cell r="B13271" t="str">
            <v>Wenatchee River-Tumwater Canyon</v>
          </cell>
          <cell r="C13271" t="str">
            <v>Wenatchee</v>
          </cell>
          <cell r="D13271" t="str">
            <v>yes</v>
          </cell>
          <cell r="E13271" t="str">
            <v>yes</v>
          </cell>
          <cell r="F13271" t="str">
            <v>yes</v>
          </cell>
        </row>
        <row r="13272">
          <cell r="A13272" t="str">
            <v>Wenatchee River Tumwater 06</v>
          </cell>
          <cell r="B13272" t="str">
            <v>Wenatchee River-Tumwater Canyon</v>
          </cell>
          <cell r="C13272" t="str">
            <v>Wenatchee</v>
          </cell>
          <cell r="D13272" t="str">
            <v>yes</v>
          </cell>
          <cell r="E13272" t="str">
            <v>yes</v>
          </cell>
          <cell r="F13272" t="str">
            <v>yes</v>
          </cell>
        </row>
        <row r="13273">
          <cell r="A13273" t="str">
            <v>Wenatchee River Tumwater 07</v>
          </cell>
          <cell r="B13273" t="str">
            <v>Wenatchee River-Tumwater Canyon</v>
          </cell>
          <cell r="C13273" t="str">
            <v>Wenatchee</v>
          </cell>
          <cell r="D13273" t="str">
            <v>yes</v>
          </cell>
          <cell r="E13273" t="str">
            <v>yes</v>
          </cell>
          <cell r="F13273" t="str">
            <v>yes</v>
          </cell>
        </row>
        <row r="13274">
          <cell r="A13274" t="str">
            <v>Wenatchee River Tumwater 08</v>
          </cell>
          <cell r="B13274" t="str">
            <v>Wenatchee River-Tumwater Canyon</v>
          </cell>
          <cell r="C13274" t="str">
            <v>Wenatchee</v>
          </cell>
          <cell r="D13274" t="str">
            <v>yes</v>
          </cell>
          <cell r="E13274" t="str">
            <v>yes</v>
          </cell>
          <cell r="F13274" t="str">
            <v>yes</v>
          </cell>
        </row>
        <row r="13275">
          <cell r="A13275" t="str">
            <v>Whistling Creek 01</v>
          </cell>
          <cell r="B13275" t="str">
            <v xml:space="preserve">Upper Twisp River </v>
          </cell>
          <cell r="C13275" t="str">
            <v>Methow</v>
          </cell>
          <cell r="D13275" t="str">
            <v>no</v>
          </cell>
          <cell r="E13275" t="str">
            <v>no</v>
          </cell>
          <cell r="F13275" t="str">
            <v>no</v>
          </cell>
        </row>
        <row r="13276">
          <cell r="A13276" t="str">
            <v>White River Lower 01</v>
          </cell>
          <cell r="B13276" t="str">
            <v xml:space="preserve">Lower White River </v>
          </cell>
          <cell r="C13276" t="str">
            <v>Wenatchee</v>
          </cell>
          <cell r="D13276" t="str">
            <v>yes</v>
          </cell>
          <cell r="E13276" t="str">
            <v>yes</v>
          </cell>
          <cell r="F13276" t="str">
            <v>yes</v>
          </cell>
        </row>
        <row r="13277">
          <cell r="A13277" t="str">
            <v>White River Lower 02</v>
          </cell>
          <cell r="B13277" t="str">
            <v xml:space="preserve">Lower White River </v>
          </cell>
          <cell r="C13277" t="str">
            <v>Wenatchee</v>
          </cell>
          <cell r="D13277" t="str">
            <v>yes</v>
          </cell>
          <cell r="E13277" t="str">
            <v>yes</v>
          </cell>
          <cell r="F13277" t="str">
            <v>yes</v>
          </cell>
        </row>
        <row r="13278">
          <cell r="A13278" t="str">
            <v>White River Lower 03</v>
          </cell>
          <cell r="B13278" t="str">
            <v xml:space="preserve">Lower White River </v>
          </cell>
          <cell r="C13278" t="str">
            <v>Wenatchee</v>
          </cell>
          <cell r="D13278" t="str">
            <v>yes</v>
          </cell>
          <cell r="E13278" t="str">
            <v>yes</v>
          </cell>
          <cell r="F13278" t="str">
            <v>yes</v>
          </cell>
        </row>
        <row r="13279">
          <cell r="A13279" t="str">
            <v>White River Lower 04</v>
          </cell>
          <cell r="B13279" t="str">
            <v xml:space="preserve">Lower White River </v>
          </cell>
          <cell r="C13279" t="str">
            <v>Wenatchee</v>
          </cell>
          <cell r="D13279" t="str">
            <v>yes</v>
          </cell>
          <cell r="E13279" t="str">
            <v>yes</v>
          </cell>
          <cell r="F13279" t="str">
            <v>yes</v>
          </cell>
        </row>
        <row r="13280">
          <cell r="A13280" t="str">
            <v>White River Lower 05</v>
          </cell>
          <cell r="B13280" t="str">
            <v xml:space="preserve">Lower White River </v>
          </cell>
          <cell r="C13280" t="str">
            <v>Wenatchee</v>
          </cell>
          <cell r="D13280" t="str">
            <v>yes</v>
          </cell>
          <cell r="E13280" t="str">
            <v>yes</v>
          </cell>
          <cell r="F13280" t="str">
            <v>yes</v>
          </cell>
        </row>
        <row r="13281">
          <cell r="A13281" t="str">
            <v>White River Lower 06</v>
          </cell>
          <cell r="B13281" t="str">
            <v xml:space="preserve">Lower White River </v>
          </cell>
          <cell r="C13281" t="str">
            <v>Wenatchee</v>
          </cell>
          <cell r="D13281" t="str">
            <v>yes</v>
          </cell>
          <cell r="E13281" t="str">
            <v>yes</v>
          </cell>
          <cell r="F13281" t="str">
            <v>yes</v>
          </cell>
        </row>
        <row r="13282">
          <cell r="A13282" t="str">
            <v>White River Lower 07</v>
          </cell>
          <cell r="B13282" t="str">
            <v xml:space="preserve">Lower White River </v>
          </cell>
          <cell r="C13282" t="str">
            <v>Wenatchee</v>
          </cell>
          <cell r="D13282" t="str">
            <v>yes</v>
          </cell>
          <cell r="E13282" t="str">
            <v>yes</v>
          </cell>
          <cell r="F13282" t="str">
            <v>yes</v>
          </cell>
        </row>
        <row r="13283">
          <cell r="A13283" t="str">
            <v>White River Lower 08</v>
          </cell>
          <cell r="B13283" t="str">
            <v xml:space="preserve">Lower White River </v>
          </cell>
          <cell r="C13283" t="str">
            <v>Wenatchee</v>
          </cell>
          <cell r="D13283" t="str">
            <v>yes</v>
          </cell>
          <cell r="E13283" t="str">
            <v>yes</v>
          </cell>
          <cell r="F13283" t="str">
            <v>yes</v>
          </cell>
        </row>
        <row r="13284">
          <cell r="A13284" t="str">
            <v>White River Lower 09</v>
          </cell>
          <cell r="B13284" t="str">
            <v xml:space="preserve">Lower White River </v>
          </cell>
          <cell r="C13284" t="str">
            <v>Wenatchee</v>
          </cell>
          <cell r="D13284" t="str">
            <v>yes</v>
          </cell>
          <cell r="E13284" t="str">
            <v>yes</v>
          </cell>
          <cell r="F13284" t="str">
            <v>yes</v>
          </cell>
        </row>
        <row r="13285">
          <cell r="A13285" t="str">
            <v>White River Upper 01</v>
          </cell>
          <cell r="B13285" t="str">
            <v xml:space="preserve">Upper White River </v>
          </cell>
          <cell r="C13285" t="str">
            <v>Wenatchee</v>
          </cell>
          <cell r="D13285" t="str">
            <v>yes</v>
          </cell>
          <cell r="E13285" t="str">
            <v>yes</v>
          </cell>
          <cell r="F13285" t="str">
            <v>yes</v>
          </cell>
        </row>
        <row r="13286">
          <cell r="A13286" t="str">
            <v>Whitepine Creek 01</v>
          </cell>
          <cell r="B13286" t="str">
            <v xml:space="preserve">Whitepine Creek </v>
          </cell>
          <cell r="C13286" t="str">
            <v>Wenatchee</v>
          </cell>
          <cell r="D13286" t="str">
            <v>yes</v>
          </cell>
          <cell r="E13286" t="str">
            <v>yes</v>
          </cell>
          <cell r="F13286" t="str">
            <v>yes</v>
          </cell>
        </row>
        <row r="13287">
          <cell r="A13287" t="str">
            <v>Williams Creek 01</v>
          </cell>
          <cell r="B13287" t="str">
            <v xml:space="preserve">Upper Twisp River </v>
          </cell>
          <cell r="C13287" t="str">
            <v>Methow</v>
          </cell>
          <cell r="D13287" t="str">
            <v>no</v>
          </cell>
          <cell r="E13287" t="str">
            <v>yes</v>
          </cell>
          <cell r="F13287" t="str">
            <v>no</v>
          </cell>
        </row>
        <row r="13288">
          <cell r="A13288" t="str">
            <v>Wolf Creek 01</v>
          </cell>
          <cell r="B13288" t="str">
            <v xml:space="preserve">Wolf Creek </v>
          </cell>
          <cell r="C13288" t="str">
            <v>Methow</v>
          </cell>
          <cell r="D13288" t="str">
            <v>yes</v>
          </cell>
          <cell r="E13288" t="str">
            <v>yes</v>
          </cell>
          <cell r="F13288" t="str">
            <v>yes</v>
          </cell>
        </row>
        <row r="13289">
          <cell r="A13289" t="str">
            <v>Wolf Creek 02</v>
          </cell>
          <cell r="B13289" t="str">
            <v xml:space="preserve">Wolf Creek </v>
          </cell>
          <cell r="C13289" t="str">
            <v>Methow</v>
          </cell>
          <cell r="D13289" t="str">
            <v>yes</v>
          </cell>
          <cell r="E13289" t="str">
            <v>yes</v>
          </cell>
          <cell r="F13289" t="str">
            <v>yes</v>
          </cell>
        </row>
        <row r="13290">
          <cell r="A13290" t="str">
            <v>Wolf Creek 03</v>
          </cell>
          <cell r="B13290" t="str">
            <v xml:space="preserve">Wolf Creek </v>
          </cell>
          <cell r="C13290" t="str">
            <v>Methow</v>
          </cell>
          <cell r="D13290" t="str">
            <v>yes</v>
          </cell>
          <cell r="E13290" t="str">
            <v>yes</v>
          </cell>
          <cell r="F13290" t="str">
            <v>yes</v>
          </cell>
        </row>
        <row r="13291">
          <cell r="A13291" t="str">
            <v>Wolf Creek 04</v>
          </cell>
          <cell r="B13291" t="str">
            <v xml:space="preserve">Wolf Creek </v>
          </cell>
          <cell r="C13291" t="str">
            <v>Methow</v>
          </cell>
          <cell r="D13291" t="str">
            <v>yes</v>
          </cell>
          <cell r="E13291" t="str">
            <v>yes</v>
          </cell>
          <cell r="F13291" t="str">
            <v>yes</v>
          </cell>
        </row>
        <row r="13292">
          <cell r="A13292" t="str">
            <v>Wolf Creek 05</v>
          </cell>
          <cell r="B13292" t="str">
            <v xml:space="preserve">Wolf Creek </v>
          </cell>
          <cell r="C13292" t="str">
            <v>Methow</v>
          </cell>
          <cell r="D13292" t="str">
            <v>no</v>
          </cell>
          <cell r="E13292" t="str">
            <v>no</v>
          </cell>
          <cell r="F13292" t="str">
            <v>yes</v>
          </cell>
        </row>
        <row r="13293">
          <cell r="A13293" t="str">
            <v>Wolf Creek 06</v>
          </cell>
          <cell r="B13293" t="str">
            <v xml:space="preserve">Wolf Creek </v>
          </cell>
          <cell r="C13293" t="str">
            <v>Methow</v>
          </cell>
          <cell r="D13293" t="str">
            <v>no</v>
          </cell>
          <cell r="E13293" t="str">
            <v>no</v>
          </cell>
          <cell r="F13293" t="str">
            <v>yes</v>
          </cell>
        </row>
        <row r="13294">
          <cell r="A13294" t="str">
            <v>Wolf Creek North Fork 01</v>
          </cell>
          <cell r="B13294" t="str">
            <v xml:space="preserve">Wolf Creek </v>
          </cell>
          <cell r="C13294" t="str">
            <v>Methow</v>
          </cell>
          <cell r="D13294" t="str">
            <v>yes</v>
          </cell>
          <cell r="E13294" t="str">
            <v>no</v>
          </cell>
          <cell r="F13294" t="str">
            <v>yes</v>
          </cell>
        </row>
        <row r="13295">
          <cell r="A13295" t="str">
            <v>Y Creek 01</v>
          </cell>
          <cell r="B13295" t="str">
            <v xml:space="preserve">Upper Chiwawa River </v>
          </cell>
          <cell r="C13295" t="str">
            <v>Wenatchee</v>
          </cell>
          <cell r="D13295" t="str">
            <v>yes</v>
          </cell>
          <cell r="E13295" t="str">
            <v>yes</v>
          </cell>
          <cell r="F13295" t="str">
            <v>no</v>
          </cell>
        </row>
        <row r="13296">
          <cell r="A13296" t="str">
            <v>Y Creek 02</v>
          </cell>
          <cell r="B13296" t="str">
            <v xml:space="preserve">Upper Chiwawa River </v>
          </cell>
          <cell r="C13296" t="str">
            <v>Wenatchee</v>
          </cell>
          <cell r="D13296" t="str">
            <v>no</v>
          </cell>
          <cell r="E13296" t="str">
            <v>yes</v>
          </cell>
          <cell r="F13296" t="str">
            <v>no</v>
          </cell>
        </row>
        <row r="13297">
          <cell r="A13297" t="str">
            <v>Beaver Creek 02</v>
          </cell>
          <cell r="B13297" t="str">
            <v>Wenatchee River-Beaver Creek</v>
          </cell>
          <cell r="C13297" t="str">
            <v>Wenatchee</v>
          </cell>
          <cell r="D13297" t="str">
            <v>no</v>
          </cell>
          <cell r="E13297" t="str">
            <v>yes</v>
          </cell>
          <cell r="F13297" t="str">
            <v>no</v>
          </cell>
        </row>
        <row r="13298">
          <cell r="A13298" t="str">
            <v>Methow River Fawn 07</v>
          </cell>
          <cell r="B13298" t="str">
            <v>Methow River-Fawn Creek</v>
          </cell>
          <cell r="C13298" t="str">
            <v>Methow</v>
          </cell>
          <cell r="D13298" t="str">
            <v>yes</v>
          </cell>
          <cell r="E13298" t="str">
            <v>yes</v>
          </cell>
          <cell r="F13298" t="str">
            <v>yes</v>
          </cell>
        </row>
        <row r="13299">
          <cell r="A13299" t="str">
            <v>Chewuch River Thirtymile 04</v>
          </cell>
          <cell r="B13299" t="str">
            <v>Chewuch River-Thirtymile Creek</v>
          </cell>
          <cell r="C13299" t="str">
            <v>Methow</v>
          </cell>
          <cell r="D13299" t="str">
            <v>yes</v>
          </cell>
          <cell r="E13299" t="str">
            <v>yes</v>
          </cell>
          <cell r="F13299" t="str">
            <v>yes</v>
          </cell>
        </row>
        <row r="13300">
          <cell r="A13300" t="str">
            <v>Methow River Fawn 08</v>
          </cell>
          <cell r="B13300" t="str">
            <v>Methow River-Fawn Creek</v>
          </cell>
          <cell r="C13300" t="str">
            <v>Methow</v>
          </cell>
          <cell r="D13300" t="str">
            <v>yes</v>
          </cell>
          <cell r="E13300" t="str">
            <v>yes</v>
          </cell>
          <cell r="F13300" t="str">
            <v>yes</v>
          </cell>
        </row>
        <row r="13301">
          <cell r="A13301" t="str">
            <v>Methow River Fawn 09</v>
          </cell>
          <cell r="B13301" t="str">
            <v>Methow River-Fawn Creek</v>
          </cell>
          <cell r="C13301" t="str">
            <v>Methow</v>
          </cell>
          <cell r="D13301" t="str">
            <v>yes</v>
          </cell>
          <cell r="E13301" t="str">
            <v>yes</v>
          </cell>
          <cell r="F13301" t="str">
            <v>yes</v>
          </cell>
        </row>
        <row r="13302">
          <cell r="A13302" t="str">
            <v>Methow River Fawn 10</v>
          </cell>
          <cell r="B13302" t="str">
            <v>Methow River-Fawn Creek</v>
          </cell>
          <cell r="C13302" t="str">
            <v>Methow</v>
          </cell>
          <cell r="D13302" t="str">
            <v>yes</v>
          </cell>
          <cell r="E13302" t="str">
            <v>yes</v>
          </cell>
          <cell r="F13302" t="str">
            <v>yes</v>
          </cell>
        </row>
        <row r="13303">
          <cell r="A13303" t="str">
            <v>Methow River Fawn 11</v>
          </cell>
          <cell r="B13303" t="str">
            <v>Methow River-Fawn Creek</v>
          </cell>
          <cell r="C13303" t="str">
            <v>Methow</v>
          </cell>
          <cell r="D13303" t="str">
            <v>yes</v>
          </cell>
          <cell r="E13303" t="str">
            <v>yes</v>
          </cell>
          <cell r="F13303" t="str">
            <v>yes</v>
          </cell>
        </row>
        <row r="13304">
          <cell r="A13304" t="str">
            <v>Fawn Creek 01</v>
          </cell>
          <cell r="B13304" t="str">
            <v>Methow River-Fawn Creek</v>
          </cell>
          <cell r="C13304" t="str">
            <v>Methow</v>
          </cell>
          <cell r="D13304" t="str">
            <v>no</v>
          </cell>
          <cell r="E13304" t="str">
            <v>no</v>
          </cell>
          <cell r="F13304" t="str">
            <v>no</v>
          </cell>
        </row>
        <row r="13305">
          <cell r="A13305" t="str">
            <v>Hancock Creek 01</v>
          </cell>
          <cell r="B13305" t="str">
            <v>Methow River-Fawn Creek</v>
          </cell>
          <cell r="C13305" t="str">
            <v>Methow</v>
          </cell>
          <cell r="D13305" t="str">
            <v>yes</v>
          </cell>
          <cell r="E13305" t="str">
            <v>yes</v>
          </cell>
          <cell r="F13305" t="str">
            <v>yes</v>
          </cell>
        </row>
        <row r="13306">
          <cell r="A13306" t="str">
            <v>Little Boulder Creek 01</v>
          </cell>
          <cell r="B13306" t="str">
            <v>Methow River-Fawn Creek</v>
          </cell>
          <cell r="C13306" t="str">
            <v>Methow</v>
          </cell>
          <cell r="D13306" t="str">
            <v>no</v>
          </cell>
          <cell r="E13306" t="str">
            <v>yes</v>
          </cell>
          <cell r="F13306" t="str">
            <v>no</v>
          </cell>
        </row>
        <row r="13307">
          <cell r="A13307" t="str">
            <v>Methow River Fawn 01</v>
          </cell>
          <cell r="B13307" t="str">
            <v>Methow River-Fawn Creek</v>
          </cell>
          <cell r="C13307" t="str">
            <v>Methow</v>
          </cell>
          <cell r="D13307" t="str">
            <v>yes</v>
          </cell>
          <cell r="E13307" t="str">
            <v>yes</v>
          </cell>
          <cell r="F13307" t="str">
            <v>yes</v>
          </cell>
        </row>
        <row r="13308">
          <cell r="A13308" t="str">
            <v>Methow River Fawn 02</v>
          </cell>
          <cell r="B13308" t="str">
            <v>Methow River-Fawn Creek</v>
          </cell>
          <cell r="C13308" t="str">
            <v>Methow</v>
          </cell>
          <cell r="D13308" t="str">
            <v>yes</v>
          </cell>
          <cell r="E13308" t="str">
            <v>yes</v>
          </cell>
          <cell r="F13308" t="str">
            <v>yes</v>
          </cell>
        </row>
        <row r="13309">
          <cell r="A13309" t="str">
            <v>Methow River Fawn 03</v>
          </cell>
          <cell r="B13309" t="str">
            <v>Methow River-Fawn Creek</v>
          </cell>
          <cell r="C13309" t="str">
            <v>Methow</v>
          </cell>
          <cell r="D13309" t="str">
            <v>yes</v>
          </cell>
          <cell r="E13309" t="str">
            <v>yes</v>
          </cell>
          <cell r="F13309" t="str">
            <v>yes</v>
          </cell>
        </row>
        <row r="13310">
          <cell r="A13310" t="str">
            <v>Methow River Fawn 04</v>
          </cell>
          <cell r="B13310" t="str">
            <v>Methow River-Fawn Creek</v>
          </cell>
          <cell r="C13310" t="str">
            <v>Methow</v>
          </cell>
          <cell r="D13310" t="str">
            <v>yes</v>
          </cell>
          <cell r="E13310" t="str">
            <v>yes</v>
          </cell>
          <cell r="F13310" t="str">
            <v>yes</v>
          </cell>
        </row>
        <row r="13311">
          <cell r="A13311" t="str">
            <v>Methow River Fawn 05</v>
          </cell>
          <cell r="B13311" t="str">
            <v>Methow River-Fawn Creek</v>
          </cell>
          <cell r="C13311" t="str">
            <v>Methow</v>
          </cell>
          <cell r="D13311" t="str">
            <v>yes</v>
          </cell>
          <cell r="E13311" t="str">
            <v>yes</v>
          </cell>
          <cell r="F13311" t="str">
            <v>yes</v>
          </cell>
        </row>
        <row r="13312">
          <cell r="A13312" t="str">
            <v>Methow River Fawn 06</v>
          </cell>
          <cell r="B13312" t="str">
            <v>Methow River-Fawn Creek</v>
          </cell>
          <cell r="C13312" t="str">
            <v>Methow</v>
          </cell>
          <cell r="D13312" t="str">
            <v>yes</v>
          </cell>
          <cell r="E13312" t="str">
            <v>yes</v>
          </cell>
          <cell r="F13312" t="str">
            <v>yes</v>
          </cell>
        </row>
        <row r="13313">
          <cell r="A13313" t="str">
            <v>Beaver Creek 01</v>
          </cell>
          <cell r="B13313" t="str">
            <v>Wenatchee River-Beaver Creek</v>
          </cell>
          <cell r="C13313" t="str">
            <v>Wenatchee</v>
          </cell>
          <cell r="D13313" t="str">
            <v>yes</v>
          </cell>
          <cell r="E13313" t="str">
            <v>yes</v>
          </cell>
          <cell r="F13313" t="str">
            <v>no</v>
          </cell>
        </row>
        <row r="13314">
          <cell r="A13314" t="str">
            <v>Alder Creek 01</v>
          </cell>
          <cell r="B13314" t="str">
            <v xml:space="preserve">Lower Chiwawa River </v>
          </cell>
          <cell r="C13314" t="str">
            <v>Wenatchee</v>
          </cell>
          <cell r="D13314" t="str">
            <v>yes</v>
          </cell>
          <cell r="E13314" t="str">
            <v>yes</v>
          </cell>
          <cell r="F13314" t="str">
            <v>no</v>
          </cell>
        </row>
        <row r="13315">
          <cell r="A13315" t="str">
            <v>Alder Creek 02</v>
          </cell>
          <cell r="B13315" t="str">
            <v xml:space="preserve">Lower Chiwawa River </v>
          </cell>
          <cell r="C13315" t="str">
            <v>Wenatchee</v>
          </cell>
          <cell r="D13315" t="str">
            <v>no</v>
          </cell>
          <cell r="E13315" t="str">
            <v>yes</v>
          </cell>
          <cell r="F13315" t="str">
            <v>no</v>
          </cell>
        </row>
        <row r="13316">
          <cell r="A13316" t="str">
            <v>Andrews Creek 01</v>
          </cell>
          <cell r="B13316" t="str">
            <v xml:space="preserve">Andrews Creek </v>
          </cell>
          <cell r="C13316" t="str">
            <v>Methow</v>
          </cell>
          <cell r="D13316" t="str">
            <v>yes</v>
          </cell>
          <cell r="E13316" t="str">
            <v>yes</v>
          </cell>
          <cell r="F13316" t="str">
            <v>yes</v>
          </cell>
        </row>
        <row r="13317">
          <cell r="A13317" t="str">
            <v>Bear Creek 01</v>
          </cell>
          <cell r="B13317" t="str">
            <v xml:space="preserve">Bear Creek </v>
          </cell>
          <cell r="C13317" t="str">
            <v>Methow</v>
          </cell>
          <cell r="D13317" t="str">
            <v>yes</v>
          </cell>
          <cell r="E13317" t="str">
            <v>yes</v>
          </cell>
          <cell r="F13317" t="str">
            <v>no</v>
          </cell>
        </row>
        <row r="13318">
          <cell r="A13318" t="str">
            <v>Bear Creek 02</v>
          </cell>
          <cell r="B13318" t="str">
            <v xml:space="preserve">Bear Creek </v>
          </cell>
          <cell r="C13318" t="str">
            <v>Methow</v>
          </cell>
          <cell r="D13318" t="str">
            <v>no</v>
          </cell>
          <cell r="E13318" t="str">
            <v>no</v>
          </cell>
          <cell r="F13318" t="str">
            <v>no</v>
          </cell>
        </row>
        <row r="13319">
          <cell r="A13319" t="str">
            <v>Bear Creek 03</v>
          </cell>
          <cell r="B13319" t="str">
            <v xml:space="preserve">Bear Creek </v>
          </cell>
          <cell r="C13319" t="str">
            <v>Methow</v>
          </cell>
          <cell r="D13319" t="str">
            <v>no</v>
          </cell>
          <cell r="E13319" t="str">
            <v>no</v>
          </cell>
          <cell r="F13319" t="str">
            <v>no</v>
          </cell>
        </row>
        <row r="13320">
          <cell r="A13320" t="str">
            <v>Bear Creek 04</v>
          </cell>
          <cell r="B13320" t="str">
            <v xml:space="preserve">Bear Creek </v>
          </cell>
          <cell r="C13320" t="str">
            <v>Methow</v>
          </cell>
          <cell r="D13320" t="str">
            <v>no</v>
          </cell>
          <cell r="E13320" t="str">
            <v>no</v>
          </cell>
          <cell r="F13320" t="str">
            <v>no</v>
          </cell>
        </row>
        <row r="13321">
          <cell r="A13321" t="str">
            <v>Bear Creek 05</v>
          </cell>
          <cell r="B13321" t="str">
            <v xml:space="preserve">Bear Creek </v>
          </cell>
          <cell r="C13321" t="str">
            <v>Methow</v>
          </cell>
          <cell r="D13321" t="str">
            <v>no</v>
          </cell>
          <cell r="E13321" t="str">
            <v>no</v>
          </cell>
          <cell r="F13321" t="str">
            <v>no</v>
          </cell>
        </row>
        <row r="13322">
          <cell r="A13322" t="str">
            <v>Bear Creek 06</v>
          </cell>
          <cell r="B13322" t="str">
            <v xml:space="preserve">Bear Creek </v>
          </cell>
          <cell r="C13322" t="str">
            <v>Methow</v>
          </cell>
          <cell r="D13322" t="str">
            <v>no</v>
          </cell>
          <cell r="E13322" t="str">
            <v>no</v>
          </cell>
          <cell r="F13322" t="str">
            <v>no</v>
          </cell>
        </row>
        <row r="13323">
          <cell r="A13323" t="str">
            <v>Beaver Creek 02</v>
          </cell>
          <cell r="B13323" t="str">
            <v>Wenatchee River-Beaver Creek</v>
          </cell>
          <cell r="C13323" t="str">
            <v>Wenatchee</v>
          </cell>
          <cell r="D13323" t="str">
            <v>no</v>
          </cell>
          <cell r="E13323" t="str">
            <v>yes</v>
          </cell>
          <cell r="F13323" t="str">
            <v>no</v>
          </cell>
        </row>
        <row r="13324">
          <cell r="A13324" t="str">
            <v>Beaver Creek Lower 01</v>
          </cell>
          <cell r="B13324" t="str">
            <v xml:space="preserve">Lower Beaver Creek </v>
          </cell>
          <cell r="C13324" t="str">
            <v>Methow</v>
          </cell>
          <cell r="D13324" t="str">
            <v>yes</v>
          </cell>
          <cell r="E13324" t="str">
            <v>yes</v>
          </cell>
          <cell r="F13324" t="str">
            <v>yes</v>
          </cell>
        </row>
        <row r="13325">
          <cell r="A13325" t="str">
            <v>Beaver Creek Lower 02</v>
          </cell>
          <cell r="B13325" t="str">
            <v xml:space="preserve">Lower Beaver Creek </v>
          </cell>
          <cell r="C13325" t="str">
            <v>Methow</v>
          </cell>
          <cell r="D13325" t="str">
            <v>yes</v>
          </cell>
          <cell r="E13325" t="str">
            <v>yes</v>
          </cell>
          <cell r="F13325" t="str">
            <v>yes</v>
          </cell>
        </row>
        <row r="13326">
          <cell r="A13326" t="str">
            <v>Beaver Creek Lower 03</v>
          </cell>
          <cell r="B13326" t="str">
            <v xml:space="preserve">Lower Beaver Creek </v>
          </cell>
          <cell r="C13326" t="str">
            <v>Methow</v>
          </cell>
          <cell r="D13326" t="str">
            <v>yes</v>
          </cell>
          <cell r="E13326" t="str">
            <v>yes</v>
          </cell>
          <cell r="F13326" t="str">
            <v>yes</v>
          </cell>
        </row>
        <row r="13327">
          <cell r="A13327" t="str">
            <v>Beaver Creek Lower 04</v>
          </cell>
          <cell r="B13327" t="str">
            <v xml:space="preserve">Lower Beaver Creek </v>
          </cell>
          <cell r="C13327" t="str">
            <v>Methow</v>
          </cell>
          <cell r="D13327" t="str">
            <v>yes</v>
          </cell>
          <cell r="E13327" t="str">
            <v>yes</v>
          </cell>
          <cell r="F13327" t="str">
            <v>yes</v>
          </cell>
        </row>
        <row r="13328">
          <cell r="A13328" t="str">
            <v>Beaver Creek Lower 05</v>
          </cell>
          <cell r="B13328" t="str">
            <v xml:space="preserve">Lower Beaver Creek </v>
          </cell>
          <cell r="C13328" t="str">
            <v>Methow</v>
          </cell>
          <cell r="D13328" t="str">
            <v>yes</v>
          </cell>
          <cell r="E13328" t="str">
            <v>yes</v>
          </cell>
          <cell r="F13328" t="str">
            <v>yes</v>
          </cell>
        </row>
        <row r="13329">
          <cell r="A13329" t="str">
            <v>Beaver Creek Lower 06</v>
          </cell>
          <cell r="B13329" t="str">
            <v xml:space="preserve">Lower Beaver Creek </v>
          </cell>
          <cell r="C13329" t="str">
            <v>Methow</v>
          </cell>
          <cell r="D13329" t="str">
            <v>yes</v>
          </cell>
          <cell r="E13329" t="str">
            <v>yes</v>
          </cell>
          <cell r="F13329" t="str">
            <v>yes</v>
          </cell>
        </row>
        <row r="13330">
          <cell r="A13330" t="str">
            <v>Beaver Creek Lower 07</v>
          </cell>
          <cell r="B13330" t="str">
            <v xml:space="preserve">Lower Beaver Creek </v>
          </cell>
          <cell r="C13330" t="str">
            <v>Methow</v>
          </cell>
          <cell r="D13330" t="str">
            <v>yes</v>
          </cell>
          <cell r="E13330" t="str">
            <v>yes</v>
          </cell>
          <cell r="F13330" t="str">
            <v>yes</v>
          </cell>
        </row>
        <row r="13331">
          <cell r="A13331" t="str">
            <v>Beaver Creek Lower 08</v>
          </cell>
          <cell r="B13331" t="str">
            <v xml:space="preserve">Lower Beaver Creek </v>
          </cell>
          <cell r="C13331" t="str">
            <v>Methow</v>
          </cell>
          <cell r="D13331" t="str">
            <v>yes</v>
          </cell>
          <cell r="E13331" t="str">
            <v>yes</v>
          </cell>
          <cell r="F13331" t="str">
            <v>yes</v>
          </cell>
        </row>
        <row r="13332">
          <cell r="A13332" t="str">
            <v>Beaver Creek Lower 09</v>
          </cell>
          <cell r="B13332" t="str">
            <v xml:space="preserve">Upper Beaver Creek </v>
          </cell>
          <cell r="C13332" t="str">
            <v>Methow</v>
          </cell>
          <cell r="D13332" t="str">
            <v>yes</v>
          </cell>
          <cell r="E13332" t="str">
            <v>yes</v>
          </cell>
          <cell r="F13332" t="str">
            <v>yes</v>
          </cell>
        </row>
        <row r="13333">
          <cell r="A13333" t="str">
            <v>Beaver Creek North Fork 01</v>
          </cell>
          <cell r="B13333" t="str">
            <v xml:space="preserve">Upper Beaver Creek </v>
          </cell>
          <cell r="C13333" t="str">
            <v>Methow</v>
          </cell>
          <cell r="D13333" t="str">
            <v>yes</v>
          </cell>
          <cell r="E13333" t="str">
            <v>yes</v>
          </cell>
          <cell r="F13333" t="str">
            <v>yes</v>
          </cell>
        </row>
        <row r="13334">
          <cell r="A13334" t="str">
            <v>Beaver Creek North Fork 02</v>
          </cell>
          <cell r="B13334" t="str">
            <v xml:space="preserve">Upper Beaver Creek </v>
          </cell>
          <cell r="C13334" t="str">
            <v>Methow</v>
          </cell>
          <cell r="D13334" t="str">
            <v>yes</v>
          </cell>
          <cell r="E13334" t="str">
            <v>yes</v>
          </cell>
          <cell r="F13334" t="str">
            <v>yes</v>
          </cell>
        </row>
        <row r="13335">
          <cell r="A13335" t="str">
            <v>Beaver Creek North Fork 03</v>
          </cell>
          <cell r="B13335" t="str">
            <v xml:space="preserve">Upper Beaver Creek </v>
          </cell>
          <cell r="C13335" t="str">
            <v>Methow</v>
          </cell>
          <cell r="D13335" t="str">
            <v>no</v>
          </cell>
          <cell r="E13335" t="str">
            <v>yes</v>
          </cell>
          <cell r="F13335" t="str">
            <v>yes</v>
          </cell>
        </row>
        <row r="13336">
          <cell r="A13336" t="str">
            <v>Beaver Creek South Fork 01</v>
          </cell>
          <cell r="B13336" t="str">
            <v xml:space="preserve">South Fork Beaver Creek </v>
          </cell>
          <cell r="C13336" t="str">
            <v>Methow</v>
          </cell>
          <cell r="D13336" t="str">
            <v>yes</v>
          </cell>
          <cell r="E13336" t="str">
            <v>yes</v>
          </cell>
          <cell r="F13336" t="str">
            <v>yes</v>
          </cell>
        </row>
        <row r="13337">
          <cell r="A13337" t="str">
            <v>Beaver Creek South Fork 02</v>
          </cell>
          <cell r="B13337" t="str">
            <v xml:space="preserve">South Fork Beaver Creek </v>
          </cell>
          <cell r="C13337" t="str">
            <v>Methow</v>
          </cell>
          <cell r="D13337" t="str">
            <v>no</v>
          </cell>
          <cell r="E13337" t="str">
            <v>no</v>
          </cell>
          <cell r="F13337" t="str">
            <v>no</v>
          </cell>
        </row>
        <row r="13338">
          <cell r="A13338" t="str">
            <v>Beaver Creek South Fork 03</v>
          </cell>
          <cell r="B13338" t="str">
            <v xml:space="preserve">South Fork Beaver Creek </v>
          </cell>
          <cell r="C13338" t="str">
            <v>Methow</v>
          </cell>
          <cell r="D13338" t="str">
            <v>no</v>
          </cell>
          <cell r="E13338" t="str">
            <v>no</v>
          </cell>
          <cell r="F13338" t="str">
            <v>no</v>
          </cell>
        </row>
        <row r="13339">
          <cell r="A13339" t="str">
            <v>Beaver Creek South Fork 04</v>
          </cell>
          <cell r="B13339" t="str">
            <v xml:space="preserve">South Fork Beaver Creek </v>
          </cell>
          <cell r="C13339" t="str">
            <v>Methow</v>
          </cell>
          <cell r="D13339" t="str">
            <v>no</v>
          </cell>
          <cell r="E13339" t="str">
            <v>no</v>
          </cell>
          <cell r="F13339" t="str">
            <v>no</v>
          </cell>
        </row>
        <row r="13340">
          <cell r="A13340" t="str">
            <v>Beaver Creek South Fork 05</v>
          </cell>
          <cell r="B13340" t="str">
            <v xml:space="preserve">South Fork Beaver Creek </v>
          </cell>
          <cell r="C13340" t="str">
            <v>Methow</v>
          </cell>
          <cell r="D13340" t="str">
            <v>no</v>
          </cell>
          <cell r="E13340" t="str">
            <v>no</v>
          </cell>
          <cell r="F13340" t="str">
            <v>no</v>
          </cell>
        </row>
        <row r="13341">
          <cell r="A13341" t="str">
            <v>Ben Creek 01</v>
          </cell>
          <cell r="B13341" t="str">
            <v xml:space="preserve">Libby Creek </v>
          </cell>
          <cell r="C13341" t="str">
            <v>Methow</v>
          </cell>
          <cell r="D13341" t="str">
            <v>no</v>
          </cell>
          <cell r="E13341" t="str">
            <v>yes</v>
          </cell>
          <cell r="F13341" t="str">
            <v>no</v>
          </cell>
        </row>
        <row r="13342">
          <cell r="A13342" t="str">
            <v>Big Meadow Creek 01</v>
          </cell>
          <cell r="B13342" t="str">
            <v xml:space="preserve">Big Meadow Creek </v>
          </cell>
          <cell r="C13342" t="str">
            <v>Wenatchee</v>
          </cell>
          <cell r="D13342" t="str">
            <v>yes</v>
          </cell>
          <cell r="E13342" t="str">
            <v>yes</v>
          </cell>
          <cell r="F13342" t="str">
            <v>yes</v>
          </cell>
        </row>
        <row r="13343">
          <cell r="A13343" t="str">
            <v>Big Meadow Creek 02</v>
          </cell>
          <cell r="B13343" t="str">
            <v xml:space="preserve">Big Meadow Creek </v>
          </cell>
          <cell r="C13343" t="str">
            <v>Wenatchee</v>
          </cell>
          <cell r="D13343" t="str">
            <v>yes</v>
          </cell>
          <cell r="E13343" t="str">
            <v>yes</v>
          </cell>
          <cell r="F13343" t="str">
            <v>yes</v>
          </cell>
        </row>
        <row r="13344">
          <cell r="A13344" t="str">
            <v>Big Meadow Creek 03</v>
          </cell>
          <cell r="B13344" t="str">
            <v xml:space="preserve">Big Meadow Creek </v>
          </cell>
          <cell r="C13344" t="str">
            <v>Wenatchee</v>
          </cell>
          <cell r="D13344" t="str">
            <v>no</v>
          </cell>
          <cell r="E13344" t="str">
            <v>yes</v>
          </cell>
          <cell r="F13344" t="str">
            <v>yes</v>
          </cell>
        </row>
        <row r="13345">
          <cell r="A13345" t="str">
            <v>Big Meadow Creek 04</v>
          </cell>
          <cell r="B13345" t="str">
            <v xml:space="preserve">Big Meadow Creek </v>
          </cell>
          <cell r="C13345" t="str">
            <v>Wenatchee</v>
          </cell>
          <cell r="D13345" t="str">
            <v>no</v>
          </cell>
          <cell r="E13345" t="str">
            <v>yes</v>
          </cell>
          <cell r="F13345" t="str">
            <v>no</v>
          </cell>
        </row>
        <row r="13346">
          <cell r="A13346" t="str">
            <v>Black Canyon Creek 01</v>
          </cell>
          <cell r="B13346" t="str">
            <v xml:space="preserve">Black Canyon Creek </v>
          </cell>
          <cell r="C13346" t="str">
            <v>Methow</v>
          </cell>
          <cell r="D13346" t="str">
            <v>yes</v>
          </cell>
          <cell r="E13346" t="str">
            <v>yes</v>
          </cell>
          <cell r="F13346" t="str">
            <v>yes</v>
          </cell>
        </row>
        <row r="13347">
          <cell r="A13347" t="str">
            <v>Black Canyon Creek 02</v>
          </cell>
          <cell r="B13347" t="str">
            <v xml:space="preserve">Black Canyon Creek </v>
          </cell>
          <cell r="C13347" t="str">
            <v>Methow</v>
          </cell>
          <cell r="D13347" t="str">
            <v>no</v>
          </cell>
          <cell r="E13347" t="str">
            <v>yes</v>
          </cell>
          <cell r="F13347" t="str">
            <v>no</v>
          </cell>
        </row>
        <row r="13348">
          <cell r="A13348" t="str">
            <v>Black Canyon Creek 03</v>
          </cell>
          <cell r="B13348" t="str">
            <v xml:space="preserve">Black Canyon Creek </v>
          </cell>
          <cell r="C13348" t="str">
            <v>Methow</v>
          </cell>
          <cell r="D13348" t="str">
            <v>no</v>
          </cell>
          <cell r="E13348" t="str">
            <v>yes</v>
          </cell>
          <cell r="F13348" t="str">
            <v>no</v>
          </cell>
        </row>
        <row r="13349">
          <cell r="A13349" t="str">
            <v>Black Canyon Creek 04</v>
          </cell>
          <cell r="B13349" t="str">
            <v xml:space="preserve">Black Canyon Creek </v>
          </cell>
          <cell r="C13349" t="str">
            <v>Methow</v>
          </cell>
          <cell r="D13349" t="str">
            <v>no</v>
          </cell>
          <cell r="E13349" t="str">
            <v>yes</v>
          </cell>
          <cell r="F13349" t="str">
            <v>no</v>
          </cell>
        </row>
        <row r="13350">
          <cell r="A13350" t="str">
            <v>Blue Buck Creek 01</v>
          </cell>
          <cell r="B13350" t="str">
            <v xml:space="preserve">Upper Beaver Creek </v>
          </cell>
          <cell r="C13350" t="str">
            <v>Methow</v>
          </cell>
          <cell r="D13350" t="str">
            <v>no</v>
          </cell>
          <cell r="E13350" t="str">
            <v>no</v>
          </cell>
          <cell r="F13350" t="str">
            <v>yes</v>
          </cell>
        </row>
        <row r="13351">
          <cell r="A13351" t="str">
            <v>Boulder Creek 01</v>
          </cell>
          <cell r="B13351" t="str">
            <v xml:space="preserve">Boulder Creek </v>
          </cell>
          <cell r="C13351" t="str">
            <v>Methow</v>
          </cell>
          <cell r="D13351" t="str">
            <v>yes</v>
          </cell>
          <cell r="E13351" t="str">
            <v>yes</v>
          </cell>
          <cell r="F13351" t="str">
            <v>yes</v>
          </cell>
        </row>
        <row r="13352">
          <cell r="A13352" t="str">
            <v>Brender Creek 01</v>
          </cell>
          <cell r="B13352" t="str">
            <v>Mission Creek-Brender Creek</v>
          </cell>
          <cell r="C13352" t="str">
            <v>Wenatchee</v>
          </cell>
          <cell r="D13352" t="str">
            <v>yes</v>
          </cell>
          <cell r="E13352" t="str">
            <v>yes</v>
          </cell>
          <cell r="F13352" t="str">
            <v>yes</v>
          </cell>
        </row>
        <row r="13353">
          <cell r="A13353" t="str">
            <v>Brennegan Creek 01</v>
          </cell>
          <cell r="B13353" t="str">
            <v>Entiat River-Preston Creek</v>
          </cell>
          <cell r="C13353" t="str">
            <v>Entiat</v>
          </cell>
          <cell r="D13353" t="str">
            <v>no</v>
          </cell>
          <cell r="E13353" t="str">
            <v>yes</v>
          </cell>
          <cell r="F13353" t="str">
            <v>yes</v>
          </cell>
        </row>
        <row r="13354">
          <cell r="A13354" t="str">
            <v>Brevicomis Creek</v>
          </cell>
          <cell r="B13354" t="str">
            <v>Chewuch River-Doe Creek</v>
          </cell>
          <cell r="C13354" t="str">
            <v>Methow</v>
          </cell>
          <cell r="D13354" t="str">
            <v>no</v>
          </cell>
          <cell r="E13354" t="str">
            <v>no</v>
          </cell>
          <cell r="F13354" t="str">
            <v>no</v>
          </cell>
        </row>
        <row r="13355">
          <cell r="A13355" t="str">
            <v>Brush Creek 01</v>
          </cell>
          <cell r="B13355" t="str">
            <v xml:space="preserve">Lower Chiwawa River </v>
          </cell>
          <cell r="C13355" t="str">
            <v>Wenatchee</v>
          </cell>
          <cell r="D13355" t="str">
            <v>yes</v>
          </cell>
          <cell r="E13355" t="str">
            <v>yes</v>
          </cell>
          <cell r="F13355" t="str">
            <v>no</v>
          </cell>
        </row>
        <row r="13356">
          <cell r="A13356" t="str">
            <v>Brush Creek 02</v>
          </cell>
          <cell r="B13356" t="str">
            <v xml:space="preserve">Lower Chiwawa River </v>
          </cell>
          <cell r="C13356" t="str">
            <v>Wenatchee</v>
          </cell>
          <cell r="D13356" t="str">
            <v>no</v>
          </cell>
          <cell r="E13356" t="str">
            <v>yes</v>
          </cell>
          <cell r="F13356" t="str">
            <v>no</v>
          </cell>
        </row>
        <row r="13357">
          <cell r="A13357" t="str">
            <v>Buck Creek 01</v>
          </cell>
          <cell r="B13357" t="str">
            <v xml:space="preserve">Chiwawa River Headwaters </v>
          </cell>
          <cell r="C13357" t="str">
            <v>Wenatchee</v>
          </cell>
          <cell r="D13357" t="str">
            <v>no</v>
          </cell>
          <cell r="E13357" t="str">
            <v>no</v>
          </cell>
          <cell r="F13357" t="str">
            <v>yes</v>
          </cell>
        </row>
        <row r="13358">
          <cell r="A13358" t="str">
            <v>Butcher Creek 01</v>
          </cell>
          <cell r="B13358" t="str">
            <v xml:space="preserve">Lower Nason Creek </v>
          </cell>
          <cell r="C13358" t="str">
            <v>Wenatchee</v>
          </cell>
          <cell r="D13358" t="str">
            <v>yes</v>
          </cell>
          <cell r="E13358" t="str">
            <v>yes</v>
          </cell>
          <cell r="F13358" t="str">
            <v>no</v>
          </cell>
        </row>
        <row r="13359">
          <cell r="A13359" t="str">
            <v>Buttermilk Creek 01</v>
          </cell>
          <cell r="B13359" t="str">
            <v>Buttermilk Creek</v>
          </cell>
          <cell r="C13359" t="str">
            <v>Methow</v>
          </cell>
          <cell r="D13359" t="str">
            <v>yes</v>
          </cell>
          <cell r="E13359" t="str">
            <v>yes</v>
          </cell>
          <cell r="F13359" t="str">
            <v>yes</v>
          </cell>
        </row>
        <row r="13360">
          <cell r="A13360" t="str">
            <v>Buttermilk Creek 02</v>
          </cell>
          <cell r="B13360" t="str">
            <v>Buttermilk Creek</v>
          </cell>
          <cell r="C13360" t="str">
            <v>Methow</v>
          </cell>
          <cell r="D13360" t="str">
            <v>yes</v>
          </cell>
          <cell r="E13360" t="str">
            <v>yes</v>
          </cell>
          <cell r="F13360" t="str">
            <v>yes</v>
          </cell>
        </row>
        <row r="13361">
          <cell r="A13361" t="str">
            <v>Buttermilk Creek East Fork 01</v>
          </cell>
          <cell r="B13361" t="str">
            <v>Buttermilk Creek</v>
          </cell>
          <cell r="C13361" t="str">
            <v>Methow</v>
          </cell>
          <cell r="D13361" t="str">
            <v>no</v>
          </cell>
          <cell r="E13361" t="str">
            <v>yes</v>
          </cell>
          <cell r="F13361" t="str">
            <v>yes</v>
          </cell>
        </row>
        <row r="13362">
          <cell r="A13362" t="str">
            <v>Buttermilk Creek East Fork 02</v>
          </cell>
          <cell r="B13362" t="str">
            <v>Buttermilk Creek</v>
          </cell>
          <cell r="C13362" t="str">
            <v>Methow</v>
          </cell>
          <cell r="D13362" t="str">
            <v>no</v>
          </cell>
          <cell r="E13362" t="str">
            <v>yes</v>
          </cell>
          <cell r="F13362" t="str">
            <v>yes</v>
          </cell>
        </row>
        <row r="13363">
          <cell r="A13363" t="str">
            <v>Buttermilk Creek East Fork 03</v>
          </cell>
          <cell r="B13363" t="str">
            <v>Buttermilk Creek</v>
          </cell>
          <cell r="C13363" t="str">
            <v>Methow</v>
          </cell>
          <cell r="D13363" t="str">
            <v>no</v>
          </cell>
          <cell r="E13363" t="str">
            <v>yes</v>
          </cell>
          <cell r="F13363" t="str">
            <v>yes</v>
          </cell>
        </row>
        <row r="13364">
          <cell r="A13364" t="str">
            <v>Buttermilk Creek West Fork 01</v>
          </cell>
          <cell r="B13364" t="str">
            <v>Buttermilk Creek</v>
          </cell>
          <cell r="C13364" t="str">
            <v>Methow</v>
          </cell>
          <cell r="D13364" t="str">
            <v>no</v>
          </cell>
          <cell r="E13364" t="str">
            <v>yes</v>
          </cell>
          <cell r="F13364" t="str">
            <v>yes</v>
          </cell>
        </row>
        <row r="13365">
          <cell r="A13365" t="str">
            <v>Buttermilk Creek West Fork 02</v>
          </cell>
          <cell r="B13365" t="str">
            <v>Buttermilk Creek</v>
          </cell>
          <cell r="C13365" t="str">
            <v>Methow</v>
          </cell>
          <cell r="D13365" t="str">
            <v>no</v>
          </cell>
          <cell r="E13365" t="str">
            <v>no</v>
          </cell>
          <cell r="F13365" t="str">
            <v>yes</v>
          </cell>
        </row>
        <row r="13366">
          <cell r="A13366" t="str">
            <v>Camas Creek 01</v>
          </cell>
          <cell r="B13366" t="str">
            <v xml:space="preserve">Lower Peshastin Creek </v>
          </cell>
          <cell r="C13366" t="str">
            <v>Wenatchee</v>
          </cell>
          <cell r="D13366" t="str">
            <v>no</v>
          </cell>
          <cell r="E13366" t="str">
            <v>no</v>
          </cell>
          <cell r="F13366" t="str">
            <v>no</v>
          </cell>
        </row>
        <row r="13367">
          <cell r="A13367" t="str">
            <v>Canyon Creek 01</v>
          </cell>
          <cell r="B13367" t="str">
            <v xml:space="preserve">Middle Twisp River </v>
          </cell>
          <cell r="C13367" t="str">
            <v>Methow</v>
          </cell>
          <cell r="D13367" t="str">
            <v>yes</v>
          </cell>
          <cell r="E13367" t="str">
            <v>yes</v>
          </cell>
          <cell r="F13367" t="str">
            <v>yes</v>
          </cell>
        </row>
        <row r="13368">
          <cell r="A13368" t="str">
            <v>Canyon Creek 02</v>
          </cell>
          <cell r="B13368" t="str">
            <v xml:space="preserve">Middle Twisp River </v>
          </cell>
          <cell r="C13368" t="str">
            <v>Methow</v>
          </cell>
          <cell r="D13368" t="str">
            <v>no</v>
          </cell>
          <cell r="E13368" t="str">
            <v>no</v>
          </cell>
          <cell r="F13368" t="str">
            <v>no</v>
          </cell>
        </row>
        <row r="13369">
          <cell r="A13369" t="str">
            <v>Cedar Creek 01</v>
          </cell>
          <cell r="B13369" t="str">
            <v>Cedar Creek</v>
          </cell>
          <cell r="C13369" t="str">
            <v>Methow</v>
          </cell>
          <cell r="D13369" t="str">
            <v>yes</v>
          </cell>
          <cell r="E13369" t="str">
            <v>yes</v>
          </cell>
          <cell r="F13369" t="str">
            <v>yes</v>
          </cell>
        </row>
        <row r="13370">
          <cell r="A13370" t="str">
            <v>Chewuch River Doe 01</v>
          </cell>
          <cell r="B13370" t="str">
            <v>Chewuch River-Doe Creek</v>
          </cell>
          <cell r="C13370" t="str">
            <v>Methow</v>
          </cell>
          <cell r="D13370" t="str">
            <v>yes</v>
          </cell>
          <cell r="E13370" t="str">
            <v>yes</v>
          </cell>
          <cell r="F13370" t="str">
            <v>yes</v>
          </cell>
        </row>
        <row r="13371">
          <cell r="A13371" t="str">
            <v>Chewuch River Doe 02</v>
          </cell>
          <cell r="B13371" t="str">
            <v>Chewuch River-Doe Creek</v>
          </cell>
          <cell r="C13371" t="str">
            <v>Methow</v>
          </cell>
          <cell r="D13371" t="str">
            <v>yes</v>
          </cell>
          <cell r="E13371" t="str">
            <v>yes</v>
          </cell>
          <cell r="F13371" t="str">
            <v>yes</v>
          </cell>
        </row>
        <row r="13372">
          <cell r="A13372" t="str">
            <v>Chewuch River Doe 03</v>
          </cell>
          <cell r="B13372" t="str">
            <v>Chewuch River-Doe Creek</v>
          </cell>
          <cell r="C13372" t="str">
            <v>Methow</v>
          </cell>
          <cell r="D13372" t="str">
            <v>yes</v>
          </cell>
          <cell r="E13372" t="str">
            <v>yes</v>
          </cell>
          <cell r="F13372" t="str">
            <v>yes</v>
          </cell>
        </row>
        <row r="13373">
          <cell r="A13373" t="str">
            <v>Chewuch River Doe 04</v>
          </cell>
          <cell r="B13373" t="str">
            <v>Chewuch River-Doe Creek</v>
          </cell>
          <cell r="C13373" t="str">
            <v>Methow</v>
          </cell>
          <cell r="D13373" t="str">
            <v>yes</v>
          </cell>
          <cell r="E13373" t="str">
            <v>yes</v>
          </cell>
          <cell r="F13373" t="str">
            <v>yes</v>
          </cell>
        </row>
        <row r="13374">
          <cell r="A13374" t="str">
            <v>Chewuch River Doe 05</v>
          </cell>
          <cell r="B13374" t="str">
            <v>Chewuch River-Doe Creek</v>
          </cell>
          <cell r="C13374" t="str">
            <v>Methow</v>
          </cell>
          <cell r="D13374" t="str">
            <v>yes</v>
          </cell>
          <cell r="E13374" t="str">
            <v>yes</v>
          </cell>
          <cell r="F13374" t="str">
            <v>yes</v>
          </cell>
        </row>
        <row r="13375">
          <cell r="A13375" t="str">
            <v>Chewuch River Doe 06</v>
          </cell>
          <cell r="B13375" t="str">
            <v>Chewuch River-Doe Creek</v>
          </cell>
          <cell r="C13375" t="str">
            <v>Methow</v>
          </cell>
          <cell r="D13375" t="str">
            <v>yes</v>
          </cell>
          <cell r="E13375" t="str">
            <v>yes</v>
          </cell>
          <cell r="F13375" t="str">
            <v>yes</v>
          </cell>
        </row>
        <row r="13376">
          <cell r="A13376" t="str">
            <v>Chewuch River Doe 07</v>
          </cell>
          <cell r="B13376" t="str">
            <v>Chewuch River-Doe Creek</v>
          </cell>
          <cell r="C13376" t="str">
            <v>Methow</v>
          </cell>
          <cell r="D13376" t="str">
            <v>yes</v>
          </cell>
          <cell r="E13376" t="str">
            <v>yes</v>
          </cell>
          <cell r="F13376" t="str">
            <v>yes</v>
          </cell>
        </row>
        <row r="13377">
          <cell r="A13377" t="str">
            <v>Chewuch River Doe 08</v>
          </cell>
          <cell r="B13377" t="str">
            <v>Chewuch River-Doe Creek</v>
          </cell>
          <cell r="C13377" t="str">
            <v>Methow</v>
          </cell>
          <cell r="D13377" t="str">
            <v>yes</v>
          </cell>
          <cell r="E13377" t="str">
            <v>yes</v>
          </cell>
          <cell r="F13377" t="str">
            <v>yes</v>
          </cell>
        </row>
        <row r="13378">
          <cell r="A13378" t="str">
            <v>Chewuch River Doe 09</v>
          </cell>
          <cell r="B13378" t="str">
            <v>Lake Creek (Methow)</v>
          </cell>
          <cell r="C13378" t="str">
            <v>Methow</v>
          </cell>
          <cell r="D13378" t="str">
            <v>yes</v>
          </cell>
          <cell r="E13378" t="str">
            <v>yes</v>
          </cell>
          <cell r="F13378" t="str">
            <v>yes</v>
          </cell>
        </row>
        <row r="13379">
          <cell r="A13379" t="str">
            <v>Chewuch River Kay 01</v>
          </cell>
          <cell r="B13379" t="str">
            <v>Chewuch River-Kay Creek</v>
          </cell>
          <cell r="C13379" t="str">
            <v>Methow</v>
          </cell>
          <cell r="D13379" t="str">
            <v>yes</v>
          </cell>
          <cell r="E13379" t="str">
            <v>yes</v>
          </cell>
          <cell r="F13379" t="str">
            <v>yes</v>
          </cell>
        </row>
        <row r="13380">
          <cell r="A13380" t="str">
            <v>Chewuch River Kay 03</v>
          </cell>
          <cell r="B13380" t="str">
            <v>Chewuch River-Kay Creek</v>
          </cell>
          <cell r="C13380" t="str">
            <v>Methow</v>
          </cell>
          <cell r="D13380" t="str">
            <v>no</v>
          </cell>
          <cell r="E13380" t="str">
            <v>no</v>
          </cell>
          <cell r="F13380" t="str">
            <v>no</v>
          </cell>
        </row>
        <row r="13381">
          <cell r="A13381" t="str">
            <v>Chewuch River Pearrygin 01</v>
          </cell>
          <cell r="B13381" t="str">
            <v>Chewuch River-Pearrygin Creek</v>
          </cell>
          <cell r="C13381" t="str">
            <v>Methow</v>
          </cell>
          <cell r="D13381" t="str">
            <v>yes</v>
          </cell>
          <cell r="E13381" t="str">
            <v>yes</v>
          </cell>
          <cell r="F13381" t="str">
            <v>yes</v>
          </cell>
        </row>
        <row r="13382">
          <cell r="A13382" t="str">
            <v>Chewuch River Pearrygin 02</v>
          </cell>
          <cell r="B13382" t="str">
            <v>Chewuch River-Pearrygin Creek</v>
          </cell>
          <cell r="C13382" t="str">
            <v>Methow</v>
          </cell>
          <cell r="D13382" t="str">
            <v>yes</v>
          </cell>
          <cell r="E13382" t="str">
            <v>yes</v>
          </cell>
          <cell r="F13382" t="str">
            <v>yes</v>
          </cell>
        </row>
        <row r="13383">
          <cell r="A13383" t="str">
            <v>Chewuch River Pearrygin 03</v>
          </cell>
          <cell r="B13383" t="str">
            <v>Chewuch River-Pearrygin Creek</v>
          </cell>
          <cell r="C13383" t="str">
            <v>Methow</v>
          </cell>
          <cell r="D13383" t="str">
            <v>yes</v>
          </cell>
          <cell r="E13383" t="str">
            <v>yes</v>
          </cell>
          <cell r="F13383" t="str">
            <v>yes</v>
          </cell>
        </row>
        <row r="13384">
          <cell r="A13384" t="str">
            <v>Chewuch River Pearrygin 04</v>
          </cell>
          <cell r="B13384" t="str">
            <v>Chewuch River-Pearrygin Creek</v>
          </cell>
          <cell r="C13384" t="str">
            <v>Methow</v>
          </cell>
          <cell r="D13384" t="str">
            <v>yes</v>
          </cell>
          <cell r="E13384" t="str">
            <v>yes</v>
          </cell>
          <cell r="F13384" t="str">
            <v>yes</v>
          </cell>
        </row>
        <row r="13385">
          <cell r="A13385" t="str">
            <v>Chewuch River Pearrygin 05</v>
          </cell>
          <cell r="B13385" t="str">
            <v>Chewuch River-Pearrygin Creek</v>
          </cell>
          <cell r="C13385" t="str">
            <v>Methow</v>
          </cell>
          <cell r="D13385" t="str">
            <v>yes</v>
          </cell>
          <cell r="E13385" t="str">
            <v>yes</v>
          </cell>
          <cell r="F13385" t="str">
            <v>yes</v>
          </cell>
        </row>
        <row r="13386">
          <cell r="A13386" t="str">
            <v>Chewuch River Pearrygin 06</v>
          </cell>
          <cell r="B13386" t="str">
            <v>Chewuch River-Pearrygin Creek</v>
          </cell>
          <cell r="C13386" t="str">
            <v>Methow</v>
          </cell>
          <cell r="D13386" t="str">
            <v>yes</v>
          </cell>
          <cell r="E13386" t="str">
            <v>yes</v>
          </cell>
          <cell r="F13386" t="str">
            <v>no</v>
          </cell>
        </row>
        <row r="13387">
          <cell r="A13387" t="str">
            <v>Chewuch River Pearrygin 07</v>
          </cell>
          <cell r="B13387" t="str">
            <v>Chewuch River-Pearrygin Creek</v>
          </cell>
          <cell r="C13387" t="str">
            <v>Methow</v>
          </cell>
          <cell r="D13387" t="str">
            <v>yes</v>
          </cell>
          <cell r="E13387" t="str">
            <v>yes</v>
          </cell>
          <cell r="F13387" t="str">
            <v>yes</v>
          </cell>
        </row>
        <row r="13388">
          <cell r="A13388" t="str">
            <v>Chewuch River Pearrygin 08</v>
          </cell>
          <cell r="B13388" t="str">
            <v>Chewuch River-Pearrygin Creek</v>
          </cell>
          <cell r="C13388" t="str">
            <v>Methow</v>
          </cell>
          <cell r="D13388" t="str">
            <v>yes</v>
          </cell>
          <cell r="E13388" t="str">
            <v>yes</v>
          </cell>
          <cell r="F13388" t="str">
            <v>yes</v>
          </cell>
        </row>
        <row r="13389">
          <cell r="A13389" t="str">
            <v>Chewuch River Pearrygin 09</v>
          </cell>
          <cell r="B13389" t="str">
            <v>Chewuch River-Pearrygin Creek</v>
          </cell>
          <cell r="C13389" t="str">
            <v>Methow</v>
          </cell>
          <cell r="D13389" t="str">
            <v>yes</v>
          </cell>
          <cell r="E13389" t="str">
            <v>yes</v>
          </cell>
          <cell r="F13389" t="str">
            <v>yes</v>
          </cell>
        </row>
        <row r="13390">
          <cell r="A13390" t="str">
            <v>Chewuch River Pearrygin 10</v>
          </cell>
          <cell r="B13390" t="str">
            <v>Chewuch River-Pearrygin Creek</v>
          </cell>
          <cell r="C13390" t="str">
            <v>Methow</v>
          </cell>
          <cell r="D13390" t="str">
            <v>yes</v>
          </cell>
          <cell r="E13390" t="str">
            <v>yes</v>
          </cell>
          <cell r="F13390" t="str">
            <v>yes</v>
          </cell>
        </row>
        <row r="13391">
          <cell r="A13391" t="str">
            <v>Chewuch River Pearrygin 11</v>
          </cell>
          <cell r="B13391" t="str">
            <v>Chewuch River-Pearrygin Creek</v>
          </cell>
          <cell r="C13391" t="str">
            <v>Methow</v>
          </cell>
          <cell r="D13391" t="str">
            <v>yes</v>
          </cell>
          <cell r="E13391" t="str">
            <v>yes</v>
          </cell>
          <cell r="F13391" t="str">
            <v>yes</v>
          </cell>
        </row>
        <row r="13392">
          <cell r="A13392" t="str">
            <v>Chewuch River Thirtymile 01</v>
          </cell>
          <cell r="B13392" t="str">
            <v>Chewuch River-Thirtymile Creek</v>
          </cell>
          <cell r="C13392" t="str">
            <v>Methow</v>
          </cell>
          <cell r="D13392" t="str">
            <v>yes</v>
          </cell>
          <cell r="E13392" t="str">
            <v>yes</v>
          </cell>
          <cell r="F13392" t="str">
            <v>yes</v>
          </cell>
        </row>
        <row r="13393">
          <cell r="A13393" t="str">
            <v>Chewuch River Thirtymile 02</v>
          </cell>
          <cell r="B13393" t="str">
            <v>Chewuch River-Thirtymile Creek</v>
          </cell>
          <cell r="C13393" t="str">
            <v>Methow</v>
          </cell>
          <cell r="D13393" t="str">
            <v>yes</v>
          </cell>
          <cell r="E13393" t="str">
            <v>yes</v>
          </cell>
          <cell r="F13393" t="str">
            <v>yes</v>
          </cell>
        </row>
        <row r="13394">
          <cell r="A13394" t="str">
            <v>Chewuch River Thirtymile 03</v>
          </cell>
          <cell r="B13394" t="str">
            <v>Chewuch River-Thirtymile Creek</v>
          </cell>
          <cell r="C13394" t="str">
            <v>Methow</v>
          </cell>
          <cell r="D13394" t="str">
            <v>yes</v>
          </cell>
          <cell r="E13394" t="str">
            <v>yes</v>
          </cell>
          <cell r="F13394" t="str">
            <v>yes</v>
          </cell>
        </row>
        <row r="13395">
          <cell r="A13395" t="str">
            <v>Chewuch River Thirtymile 03</v>
          </cell>
          <cell r="B13395" t="str">
            <v>Chewuch River-Thirtymile Creek</v>
          </cell>
          <cell r="C13395" t="str">
            <v>Methow</v>
          </cell>
          <cell r="D13395" t="str">
            <v>yes</v>
          </cell>
          <cell r="E13395" t="str">
            <v>yes</v>
          </cell>
          <cell r="F13395" t="str">
            <v>yes</v>
          </cell>
        </row>
        <row r="13396">
          <cell r="A13396" t="str">
            <v>Chewuch River Thirtymile 04</v>
          </cell>
          <cell r="B13396" t="str">
            <v>Chewuch River-Thirtymile Creek</v>
          </cell>
          <cell r="C13396" t="str">
            <v>Methow</v>
          </cell>
          <cell r="D13396" t="str">
            <v>yes</v>
          </cell>
          <cell r="E13396" t="str">
            <v>yes</v>
          </cell>
          <cell r="F13396" t="str">
            <v>yes</v>
          </cell>
        </row>
        <row r="13397">
          <cell r="A13397" t="str">
            <v>Chikamin Creek 01</v>
          </cell>
          <cell r="B13397" t="str">
            <v xml:space="preserve">Middle Chiwawa River </v>
          </cell>
          <cell r="C13397" t="str">
            <v>Wenatchee</v>
          </cell>
          <cell r="D13397" t="str">
            <v>yes</v>
          </cell>
          <cell r="E13397" t="str">
            <v>yes</v>
          </cell>
          <cell r="F13397" t="str">
            <v>yes</v>
          </cell>
        </row>
        <row r="13398">
          <cell r="A13398" t="str">
            <v>Chikamin Creek 02</v>
          </cell>
          <cell r="B13398" t="str">
            <v>Chikamin Creek</v>
          </cell>
          <cell r="C13398" t="str">
            <v>Wenatchee</v>
          </cell>
          <cell r="D13398" t="str">
            <v>yes</v>
          </cell>
          <cell r="E13398" t="str">
            <v>yes</v>
          </cell>
          <cell r="F13398" t="str">
            <v>yes</v>
          </cell>
        </row>
        <row r="13399">
          <cell r="A13399" t="str">
            <v>Chikamin Creek 03</v>
          </cell>
          <cell r="B13399" t="str">
            <v>Chikamin Creek</v>
          </cell>
          <cell r="C13399" t="str">
            <v>Wenatchee</v>
          </cell>
          <cell r="D13399" t="str">
            <v>no</v>
          </cell>
          <cell r="E13399" t="str">
            <v>yes</v>
          </cell>
          <cell r="F13399" t="str">
            <v>yes</v>
          </cell>
        </row>
        <row r="13400">
          <cell r="A13400" t="str">
            <v>Chikamin Creek 04</v>
          </cell>
          <cell r="B13400" t="str">
            <v>Chikamin Creek</v>
          </cell>
          <cell r="C13400" t="str">
            <v>Wenatchee</v>
          </cell>
          <cell r="D13400" t="str">
            <v>no</v>
          </cell>
          <cell r="E13400" t="str">
            <v>no</v>
          </cell>
          <cell r="F13400" t="str">
            <v>yes</v>
          </cell>
        </row>
        <row r="13401">
          <cell r="A13401" t="str">
            <v>Chiwaukum Creek 01</v>
          </cell>
          <cell r="B13401" t="str">
            <v>Wenatchee River-Beaver Creek</v>
          </cell>
          <cell r="C13401" t="str">
            <v>Wenatchee</v>
          </cell>
          <cell r="D13401" t="str">
            <v>yes</v>
          </cell>
          <cell r="E13401" t="str">
            <v>yes</v>
          </cell>
          <cell r="F13401" t="str">
            <v>yes</v>
          </cell>
        </row>
        <row r="13402">
          <cell r="A13402" t="str">
            <v>Chiwaukum Creek 02</v>
          </cell>
          <cell r="B13402" t="str">
            <v>Chiwaukum Creek</v>
          </cell>
          <cell r="C13402" t="str">
            <v>Wenatchee</v>
          </cell>
          <cell r="D13402" t="str">
            <v>yes</v>
          </cell>
          <cell r="E13402" t="str">
            <v>yes</v>
          </cell>
          <cell r="F13402" t="str">
            <v>yes</v>
          </cell>
        </row>
        <row r="13403">
          <cell r="A13403" t="str">
            <v>Chiwaukum Creek 03</v>
          </cell>
          <cell r="B13403" t="str">
            <v>Chiwaukum Creek</v>
          </cell>
          <cell r="C13403" t="str">
            <v>Wenatchee</v>
          </cell>
          <cell r="D13403" t="str">
            <v>yes</v>
          </cell>
          <cell r="E13403" t="str">
            <v>yes</v>
          </cell>
          <cell r="F13403" t="str">
            <v>yes</v>
          </cell>
        </row>
        <row r="13404">
          <cell r="A13404" t="str">
            <v>Chiwaukum Creek 04</v>
          </cell>
          <cell r="B13404" t="str">
            <v>Chiwaukum Creek</v>
          </cell>
          <cell r="C13404" t="str">
            <v>Wenatchee</v>
          </cell>
          <cell r="D13404" t="str">
            <v>yes</v>
          </cell>
          <cell r="E13404" t="str">
            <v>yes</v>
          </cell>
          <cell r="F13404" t="str">
            <v>yes</v>
          </cell>
        </row>
        <row r="13405">
          <cell r="A13405" t="str">
            <v>Chiwaukum Creek 05</v>
          </cell>
          <cell r="B13405" t="str">
            <v>Chiwaukum Creek</v>
          </cell>
          <cell r="C13405" t="str">
            <v>Wenatchee</v>
          </cell>
          <cell r="D13405" t="str">
            <v>no</v>
          </cell>
          <cell r="E13405" t="str">
            <v>no</v>
          </cell>
          <cell r="F13405" t="str">
            <v>yes</v>
          </cell>
        </row>
        <row r="13406">
          <cell r="A13406" t="str">
            <v>Chiwawa River Headwaters 01</v>
          </cell>
          <cell r="B13406" t="str">
            <v xml:space="preserve">Chiwawa River Headwaters </v>
          </cell>
          <cell r="C13406" t="str">
            <v>Wenatchee</v>
          </cell>
          <cell r="D13406" t="str">
            <v>yes</v>
          </cell>
          <cell r="E13406" t="str">
            <v>yes</v>
          </cell>
          <cell r="F13406" t="str">
            <v>yes</v>
          </cell>
        </row>
        <row r="13407">
          <cell r="A13407" t="str">
            <v>Chiwawa River Lower 01</v>
          </cell>
          <cell r="B13407" t="str">
            <v xml:space="preserve">Lower Chiwawa River </v>
          </cell>
          <cell r="C13407" t="str">
            <v>Wenatchee</v>
          </cell>
          <cell r="D13407" t="str">
            <v>yes</v>
          </cell>
          <cell r="E13407" t="str">
            <v>yes</v>
          </cell>
          <cell r="F13407" t="str">
            <v>yes</v>
          </cell>
        </row>
        <row r="13408">
          <cell r="A13408" t="str">
            <v>Chiwawa River Lower 02</v>
          </cell>
          <cell r="B13408" t="str">
            <v xml:space="preserve">Lower Chiwawa River </v>
          </cell>
          <cell r="C13408" t="str">
            <v>Wenatchee</v>
          </cell>
          <cell r="D13408" t="str">
            <v>yes</v>
          </cell>
          <cell r="E13408" t="str">
            <v>yes</v>
          </cell>
          <cell r="F13408" t="str">
            <v>yes</v>
          </cell>
        </row>
        <row r="13409">
          <cell r="A13409" t="str">
            <v>Chiwawa River Lower 03</v>
          </cell>
          <cell r="B13409" t="str">
            <v xml:space="preserve">Lower Chiwawa River </v>
          </cell>
          <cell r="C13409" t="str">
            <v>Wenatchee</v>
          </cell>
          <cell r="D13409" t="str">
            <v>yes</v>
          </cell>
          <cell r="E13409" t="str">
            <v>yes</v>
          </cell>
          <cell r="F13409" t="str">
            <v>yes</v>
          </cell>
        </row>
        <row r="13410">
          <cell r="A13410" t="str">
            <v>Chiwawa River Lower 04</v>
          </cell>
          <cell r="B13410" t="str">
            <v xml:space="preserve">Lower Chiwawa River </v>
          </cell>
          <cell r="C13410" t="str">
            <v>Wenatchee</v>
          </cell>
          <cell r="D13410" t="str">
            <v>yes</v>
          </cell>
          <cell r="E13410" t="str">
            <v>yes</v>
          </cell>
          <cell r="F13410" t="str">
            <v>yes</v>
          </cell>
        </row>
        <row r="13411">
          <cell r="A13411" t="str">
            <v>Chiwawa River Lower 05</v>
          </cell>
          <cell r="B13411" t="str">
            <v xml:space="preserve">Lower Chiwawa River </v>
          </cell>
          <cell r="C13411" t="str">
            <v>Wenatchee</v>
          </cell>
          <cell r="D13411" t="str">
            <v>yes</v>
          </cell>
          <cell r="E13411" t="str">
            <v>yes</v>
          </cell>
          <cell r="F13411" t="str">
            <v>yes</v>
          </cell>
        </row>
        <row r="13412">
          <cell r="A13412" t="str">
            <v>Chiwawa River Lower 06</v>
          </cell>
          <cell r="B13412" t="str">
            <v xml:space="preserve">Lower Chiwawa River </v>
          </cell>
          <cell r="C13412" t="str">
            <v>Wenatchee</v>
          </cell>
          <cell r="D13412" t="str">
            <v>yes</v>
          </cell>
          <cell r="E13412" t="str">
            <v>yes</v>
          </cell>
          <cell r="F13412" t="str">
            <v>yes</v>
          </cell>
        </row>
        <row r="13413">
          <cell r="A13413" t="str">
            <v>Chiwawa River Lower 07</v>
          </cell>
          <cell r="B13413" t="str">
            <v xml:space="preserve">Lower Chiwawa River </v>
          </cell>
          <cell r="C13413" t="str">
            <v>Wenatchee</v>
          </cell>
          <cell r="D13413" t="str">
            <v>yes</v>
          </cell>
          <cell r="E13413" t="str">
            <v>yes</v>
          </cell>
          <cell r="F13413" t="str">
            <v>yes</v>
          </cell>
        </row>
        <row r="13414">
          <cell r="A13414" t="str">
            <v>Chiwawa River Middle 01</v>
          </cell>
          <cell r="B13414" t="str">
            <v xml:space="preserve">Middle Chiwawa River </v>
          </cell>
          <cell r="C13414" t="str">
            <v>Wenatchee</v>
          </cell>
          <cell r="D13414" t="str">
            <v>yes</v>
          </cell>
          <cell r="E13414" t="str">
            <v>yes</v>
          </cell>
          <cell r="F13414" t="str">
            <v>yes</v>
          </cell>
        </row>
        <row r="13415">
          <cell r="A13415" t="str">
            <v>Chiwawa River Middle 02</v>
          </cell>
          <cell r="B13415" t="str">
            <v xml:space="preserve">Middle Chiwawa River </v>
          </cell>
          <cell r="C13415" t="str">
            <v>Wenatchee</v>
          </cell>
          <cell r="D13415" t="str">
            <v>yes</v>
          </cell>
          <cell r="E13415" t="str">
            <v>yes</v>
          </cell>
          <cell r="F13415" t="str">
            <v>yes</v>
          </cell>
        </row>
        <row r="13416">
          <cell r="A13416" t="str">
            <v>Chiwawa River Middle 03</v>
          </cell>
          <cell r="B13416" t="str">
            <v xml:space="preserve">Middle Chiwawa River </v>
          </cell>
          <cell r="C13416" t="str">
            <v>Wenatchee</v>
          </cell>
          <cell r="D13416" t="str">
            <v>yes</v>
          </cell>
          <cell r="E13416" t="str">
            <v>yes</v>
          </cell>
          <cell r="F13416" t="str">
            <v>yes</v>
          </cell>
        </row>
        <row r="13417">
          <cell r="A13417" t="str">
            <v>Chiwawa River Middle 04</v>
          </cell>
          <cell r="B13417" t="str">
            <v xml:space="preserve">Middle Chiwawa River </v>
          </cell>
          <cell r="C13417" t="str">
            <v>Wenatchee</v>
          </cell>
          <cell r="D13417" t="str">
            <v>yes</v>
          </cell>
          <cell r="E13417" t="str">
            <v>yes</v>
          </cell>
          <cell r="F13417" t="str">
            <v>yes</v>
          </cell>
        </row>
        <row r="13418">
          <cell r="A13418" t="str">
            <v>Chiwawa River Middle 05</v>
          </cell>
          <cell r="B13418" t="str">
            <v xml:space="preserve">Upper Chiwawa River </v>
          </cell>
          <cell r="C13418" t="str">
            <v>Wenatchee</v>
          </cell>
          <cell r="D13418" t="str">
            <v>yes</v>
          </cell>
          <cell r="E13418" t="str">
            <v>yes</v>
          </cell>
          <cell r="F13418" t="str">
            <v>yes</v>
          </cell>
        </row>
        <row r="13419">
          <cell r="A13419" t="str">
            <v>Chiwawa River Upper 01</v>
          </cell>
          <cell r="B13419" t="str">
            <v xml:space="preserve">Upper Chiwawa River </v>
          </cell>
          <cell r="C13419" t="str">
            <v>Wenatchee</v>
          </cell>
          <cell r="D13419" t="str">
            <v>yes</v>
          </cell>
          <cell r="E13419" t="str">
            <v>yes</v>
          </cell>
          <cell r="F13419" t="str">
            <v>yes</v>
          </cell>
        </row>
        <row r="13420">
          <cell r="A13420" t="str">
            <v>Chiwawa River Upper 02</v>
          </cell>
          <cell r="B13420" t="str">
            <v xml:space="preserve">Upper Chiwawa River </v>
          </cell>
          <cell r="C13420" t="str">
            <v>Wenatchee</v>
          </cell>
          <cell r="D13420" t="str">
            <v>yes</v>
          </cell>
          <cell r="E13420" t="str">
            <v>yes</v>
          </cell>
          <cell r="F13420" t="str">
            <v>yes</v>
          </cell>
        </row>
        <row r="13421">
          <cell r="A13421" t="str">
            <v>Chiwawa River Upper 03</v>
          </cell>
          <cell r="B13421" t="str">
            <v xml:space="preserve">Upper Chiwawa River </v>
          </cell>
          <cell r="C13421" t="str">
            <v>Wenatchee</v>
          </cell>
          <cell r="D13421" t="str">
            <v>yes</v>
          </cell>
          <cell r="E13421" t="str">
            <v>yes</v>
          </cell>
          <cell r="F13421" t="str">
            <v>yes</v>
          </cell>
        </row>
        <row r="13422">
          <cell r="A13422" t="str">
            <v>Chiwawa River Upper 04</v>
          </cell>
          <cell r="B13422" t="str">
            <v xml:space="preserve">Upper Chiwawa River </v>
          </cell>
          <cell r="C13422" t="str">
            <v>Wenatchee</v>
          </cell>
          <cell r="D13422" t="str">
            <v>yes</v>
          </cell>
          <cell r="E13422" t="str">
            <v>yes</v>
          </cell>
          <cell r="F13422" t="str">
            <v>yes</v>
          </cell>
        </row>
        <row r="13423">
          <cell r="A13423" t="str">
            <v>Chiwawa River Upper 05</v>
          </cell>
          <cell r="B13423" t="str">
            <v xml:space="preserve">Upper Chiwawa River </v>
          </cell>
          <cell r="C13423" t="str">
            <v>Wenatchee</v>
          </cell>
          <cell r="D13423" t="str">
            <v>yes</v>
          </cell>
          <cell r="E13423" t="str">
            <v>yes</v>
          </cell>
          <cell r="F13423" t="str">
            <v>yes</v>
          </cell>
        </row>
        <row r="13424">
          <cell r="A13424" t="str">
            <v>Chumstick Creek 01</v>
          </cell>
          <cell r="B13424" t="str">
            <v>Chumstick Creek</v>
          </cell>
          <cell r="C13424" t="str">
            <v>Wenatchee</v>
          </cell>
          <cell r="D13424" t="str">
            <v>yes</v>
          </cell>
          <cell r="E13424" t="str">
            <v>yes</v>
          </cell>
          <cell r="F13424" t="str">
            <v>yes</v>
          </cell>
        </row>
        <row r="13425">
          <cell r="A13425" t="str">
            <v>Chumstick Creek 02</v>
          </cell>
          <cell r="B13425" t="str">
            <v>Eagle Creek (Wenatchee)</v>
          </cell>
          <cell r="C13425" t="str">
            <v>Wenatchee</v>
          </cell>
          <cell r="D13425" t="str">
            <v>yes</v>
          </cell>
          <cell r="E13425" t="str">
            <v>yes</v>
          </cell>
          <cell r="F13425" t="str">
            <v>yes</v>
          </cell>
        </row>
        <row r="13426">
          <cell r="A13426" t="str">
            <v>Chumstick Creek 03</v>
          </cell>
          <cell r="B13426" t="str">
            <v>Eagle Creek (Wenatchee)</v>
          </cell>
          <cell r="C13426" t="str">
            <v>Wenatchee</v>
          </cell>
          <cell r="D13426" t="str">
            <v>yes</v>
          </cell>
          <cell r="E13426" t="str">
            <v>yes</v>
          </cell>
          <cell r="F13426" t="str">
            <v>no</v>
          </cell>
        </row>
        <row r="13427">
          <cell r="A13427" t="str">
            <v>Chumstick Creek 04</v>
          </cell>
          <cell r="B13427" t="str">
            <v>Chumstick Creek</v>
          </cell>
          <cell r="C13427" t="str">
            <v>Wenatchee</v>
          </cell>
          <cell r="D13427" t="str">
            <v>yes</v>
          </cell>
          <cell r="E13427" t="str">
            <v>yes</v>
          </cell>
          <cell r="F13427" t="str">
            <v>no</v>
          </cell>
        </row>
        <row r="13428">
          <cell r="A13428" t="str">
            <v>Chumstick Creek 05</v>
          </cell>
          <cell r="B13428" t="str">
            <v>Chumstick Creek</v>
          </cell>
          <cell r="C13428" t="str">
            <v>Wenatchee</v>
          </cell>
          <cell r="D13428" t="str">
            <v>yes</v>
          </cell>
          <cell r="E13428" t="str">
            <v>yes</v>
          </cell>
          <cell r="F13428" t="str">
            <v>no</v>
          </cell>
        </row>
        <row r="13429">
          <cell r="A13429" t="str">
            <v>Chumstick Creek 06</v>
          </cell>
          <cell r="B13429" t="str">
            <v>Chumstick Creek</v>
          </cell>
          <cell r="C13429" t="str">
            <v>Wenatchee</v>
          </cell>
          <cell r="D13429" t="str">
            <v>yes</v>
          </cell>
          <cell r="E13429" t="str">
            <v>yes</v>
          </cell>
          <cell r="F13429" t="str">
            <v>no</v>
          </cell>
        </row>
        <row r="13430">
          <cell r="A13430" t="str">
            <v>Chumstick Creek 07</v>
          </cell>
          <cell r="B13430" t="str">
            <v>Chumstick Creek</v>
          </cell>
          <cell r="C13430" t="str">
            <v>Wenatchee</v>
          </cell>
          <cell r="D13430" t="str">
            <v>yes</v>
          </cell>
          <cell r="E13430" t="str">
            <v>yes</v>
          </cell>
          <cell r="F13430" t="str">
            <v>no</v>
          </cell>
        </row>
        <row r="13431">
          <cell r="A13431" t="str">
            <v>Chumstick Creek 08</v>
          </cell>
          <cell r="B13431" t="str">
            <v>Chumstick Creek</v>
          </cell>
          <cell r="C13431" t="str">
            <v>Wenatchee</v>
          </cell>
          <cell r="D13431" t="str">
            <v>yes</v>
          </cell>
          <cell r="E13431" t="str">
            <v>yes</v>
          </cell>
          <cell r="F13431" t="str">
            <v>no</v>
          </cell>
        </row>
        <row r="13432">
          <cell r="A13432" t="str">
            <v>Chumstick Creek 09</v>
          </cell>
          <cell r="B13432" t="str">
            <v>Chumstick Creek</v>
          </cell>
          <cell r="C13432" t="str">
            <v>Wenatchee</v>
          </cell>
          <cell r="D13432" t="str">
            <v>no</v>
          </cell>
          <cell r="E13432" t="str">
            <v>no</v>
          </cell>
          <cell r="F13432" t="str">
            <v>no</v>
          </cell>
        </row>
        <row r="13433">
          <cell r="A13433" t="str">
            <v>Chuwuch River Kay 02</v>
          </cell>
          <cell r="B13433" t="str">
            <v>Chewuch River-Kay Creek</v>
          </cell>
          <cell r="C13433" t="str">
            <v>Methow</v>
          </cell>
          <cell r="D13433" t="str">
            <v>no</v>
          </cell>
          <cell r="E13433" t="str">
            <v>no</v>
          </cell>
          <cell r="F13433" t="str">
            <v>no</v>
          </cell>
        </row>
        <row r="13434">
          <cell r="A13434" t="str">
            <v>Clear Creek 01</v>
          </cell>
          <cell r="B13434" t="str">
            <v xml:space="preserve">Lower Chiwawa River </v>
          </cell>
          <cell r="C13434" t="str">
            <v>Wenatchee</v>
          </cell>
          <cell r="D13434" t="str">
            <v>yes</v>
          </cell>
          <cell r="E13434" t="str">
            <v>yes</v>
          </cell>
          <cell r="F13434" t="str">
            <v>no</v>
          </cell>
        </row>
        <row r="13435">
          <cell r="A13435" t="str">
            <v>Clear Creek 02</v>
          </cell>
          <cell r="B13435" t="str">
            <v xml:space="preserve">Lower Chiwawa River </v>
          </cell>
          <cell r="C13435" t="str">
            <v>Wenatchee</v>
          </cell>
          <cell r="D13435" t="str">
            <v>no</v>
          </cell>
          <cell r="E13435" t="str">
            <v>yes</v>
          </cell>
          <cell r="F13435" t="str">
            <v>no</v>
          </cell>
        </row>
        <row r="13436">
          <cell r="A13436" t="str">
            <v>Cougar Creek 01</v>
          </cell>
          <cell r="B13436" t="str">
            <v xml:space="preserve">Upper Mad River </v>
          </cell>
          <cell r="C13436" t="str">
            <v>Entiat</v>
          </cell>
          <cell r="D13436" t="str">
            <v>no</v>
          </cell>
          <cell r="E13436" t="str">
            <v>no</v>
          </cell>
          <cell r="F13436" t="str">
            <v>yes</v>
          </cell>
        </row>
        <row r="13437">
          <cell r="A13437" t="str">
            <v>Coulter Creek 01</v>
          </cell>
          <cell r="B13437" t="str">
            <v xml:space="preserve">Lower Nason Creek </v>
          </cell>
          <cell r="C13437" t="str">
            <v>Wenatchee</v>
          </cell>
          <cell r="D13437" t="str">
            <v>no</v>
          </cell>
          <cell r="E13437" t="str">
            <v>yes</v>
          </cell>
          <cell r="F13437" t="str">
            <v>yes</v>
          </cell>
        </row>
        <row r="13438">
          <cell r="A13438" t="str">
            <v>Crater Creek 01</v>
          </cell>
          <cell r="B13438" t="str">
            <v>Gold Creek</v>
          </cell>
          <cell r="C13438" t="str">
            <v>Methow</v>
          </cell>
          <cell r="D13438" t="str">
            <v>yes</v>
          </cell>
          <cell r="E13438" t="str">
            <v>yes</v>
          </cell>
          <cell r="F13438" t="str">
            <v>yes</v>
          </cell>
        </row>
        <row r="13439">
          <cell r="A13439" t="str">
            <v>Crater Creek 02</v>
          </cell>
          <cell r="B13439" t="str">
            <v>Gold Creek</v>
          </cell>
          <cell r="C13439" t="str">
            <v>Methow</v>
          </cell>
          <cell r="D13439" t="str">
            <v>yes</v>
          </cell>
          <cell r="E13439" t="str">
            <v>yes</v>
          </cell>
          <cell r="F13439" t="str">
            <v>yes</v>
          </cell>
        </row>
        <row r="13440">
          <cell r="A13440" t="str">
            <v>Crater Creek 03</v>
          </cell>
          <cell r="B13440" t="str">
            <v>Gold Creek</v>
          </cell>
          <cell r="C13440" t="str">
            <v>Methow</v>
          </cell>
          <cell r="D13440" t="str">
            <v>yes</v>
          </cell>
          <cell r="E13440" t="str">
            <v>yes</v>
          </cell>
          <cell r="F13440" t="str">
            <v>yes</v>
          </cell>
        </row>
        <row r="13441">
          <cell r="A13441" t="str">
            <v>Cub Creek 01</v>
          </cell>
          <cell r="B13441" t="str">
            <v>Cub Creek</v>
          </cell>
          <cell r="C13441" t="str">
            <v>Methow</v>
          </cell>
          <cell r="D13441" t="str">
            <v>yes</v>
          </cell>
          <cell r="E13441" t="str">
            <v>yes</v>
          </cell>
          <cell r="F13441" t="str">
            <v>yes</v>
          </cell>
        </row>
        <row r="13442">
          <cell r="A13442" t="str">
            <v>Dead Horse Canyon 01</v>
          </cell>
          <cell r="B13442" t="str">
            <v>Wenatchee River-Beaver Creek</v>
          </cell>
          <cell r="C13442" t="str">
            <v>Wenatchee</v>
          </cell>
          <cell r="D13442" t="str">
            <v>no</v>
          </cell>
          <cell r="E13442" t="str">
            <v>no</v>
          </cell>
          <cell r="F13442" t="str">
            <v>no</v>
          </cell>
        </row>
        <row r="13443">
          <cell r="A13443" t="str">
            <v>Derby Canyon 01</v>
          </cell>
          <cell r="B13443" t="str">
            <v>Wenatchee River-Derby Canyon</v>
          </cell>
          <cell r="C13443" t="str">
            <v>Wenatchee</v>
          </cell>
          <cell r="D13443" t="str">
            <v>no</v>
          </cell>
          <cell r="E13443" t="str">
            <v>yes</v>
          </cell>
          <cell r="F13443" t="str">
            <v>no</v>
          </cell>
        </row>
        <row r="13444">
          <cell r="A13444" t="str">
            <v>Derby Canyon 02</v>
          </cell>
          <cell r="B13444" t="str">
            <v>Wenatchee River-Derby Canyon</v>
          </cell>
          <cell r="C13444" t="str">
            <v>Wenatchee</v>
          </cell>
          <cell r="D13444" t="str">
            <v>no</v>
          </cell>
          <cell r="E13444" t="str">
            <v>yes</v>
          </cell>
          <cell r="F13444" t="str">
            <v>no</v>
          </cell>
        </row>
        <row r="13445">
          <cell r="A13445" t="str">
            <v>Derby Canyon 03</v>
          </cell>
          <cell r="B13445" t="str">
            <v>Wenatchee River-Derby Canyon</v>
          </cell>
          <cell r="C13445" t="str">
            <v>Wenatchee</v>
          </cell>
          <cell r="D13445" t="str">
            <v>no</v>
          </cell>
          <cell r="E13445" t="str">
            <v>yes</v>
          </cell>
          <cell r="F13445" t="str">
            <v>no</v>
          </cell>
        </row>
        <row r="13446">
          <cell r="A13446" t="str">
            <v>Diamond Creek 01</v>
          </cell>
          <cell r="B13446" t="str">
            <v>Diamond Creek</v>
          </cell>
          <cell r="C13446" t="str">
            <v>Methow</v>
          </cell>
          <cell r="D13446" t="str">
            <v>no</v>
          </cell>
          <cell r="E13446" t="str">
            <v>no</v>
          </cell>
          <cell r="F13446" t="str">
            <v>yes</v>
          </cell>
        </row>
        <row r="13447">
          <cell r="A13447" t="str">
            <v>Doe Creek 01</v>
          </cell>
          <cell r="B13447" t="str">
            <v>Chewuch River-Doe Creek</v>
          </cell>
          <cell r="C13447" t="str">
            <v>Methow</v>
          </cell>
          <cell r="D13447" t="str">
            <v>no</v>
          </cell>
          <cell r="E13447" t="str">
            <v>yes</v>
          </cell>
          <cell r="F13447" t="str">
            <v>no</v>
          </cell>
        </row>
        <row r="13448">
          <cell r="A13448" t="str">
            <v>Drake Creek 01</v>
          </cell>
          <cell r="B13448" t="str">
            <v xml:space="preserve">Upper Lost River </v>
          </cell>
          <cell r="C13448" t="str">
            <v>Methow</v>
          </cell>
          <cell r="D13448" t="str">
            <v>no</v>
          </cell>
          <cell r="E13448" t="str">
            <v>no</v>
          </cell>
          <cell r="F13448" t="str">
            <v>yes</v>
          </cell>
        </row>
        <row r="13449">
          <cell r="A13449" t="str">
            <v>Eagle Creek Methow 01</v>
          </cell>
          <cell r="B13449" t="str">
            <v>Eagle Creek (Methow)</v>
          </cell>
          <cell r="C13449" t="str">
            <v>Methow</v>
          </cell>
          <cell r="D13449" t="str">
            <v>yes</v>
          </cell>
          <cell r="E13449" t="str">
            <v>yes</v>
          </cell>
          <cell r="F13449" t="str">
            <v>yes</v>
          </cell>
        </row>
        <row r="13450">
          <cell r="A13450" t="str">
            <v>Eagle Creek Methow 02</v>
          </cell>
          <cell r="B13450" t="str">
            <v>Eagle Creek (Methow)</v>
          </cell>
          <cell r="C13450" t="str">
            <v>Methow</v>
          </cell>
          <cell r="D13450" t="str">
            <v>yes</v>
          </cell>
          <cell r="E13450" t="str">
            <v>yes</v>
          </cell>
          <cell r="F13450" t="str">
            <v>yes</v>
          </cell>
        </row>
        <row r="13451">
          <cell r="A13451" t="str">
            <v>Eagle Creek Wenatchee 01</v>
          </cell>
          <cell r="B13451" t="str">
            <v>Eagle Creek (Wenatchee)</v>
          </cell>
          <cell r="C13451" t="str">
            <v>Wenatchee</v>
          </cell>
          <cell r="D13451" t="str">
            <v>no</v>
          </cell>
          <cell r="E13451" t="str">
            <v>yes</v>
          </cell>
          <cell r="F13451" t="str">
            <v>no</v>
          </cell>
        </row>
        <row r="13452">
          <cell r="A13452" t="str">
            <v>Early Winters Creek 01</v>
          </cell>
          <cell r="B13452" t="str">
            <v>Cedar Creek</v>
          </cell>
          <cell r="C13452" t="str">
            <v>Methow</v>
          </cell>
          <cell r="D13452" t="str">
            <v>yes</v>
          </cell>
          <cell r="E13452" t="str">
            <v>yes</v>
          </cell>
          <cell r="F13452" t="str">
            <v>yes</v>
          </cell>
        </row>
        <row r="13453">
          <cell r="A13453" t="str">
            <v>Early Winters Creek 02</v>
          </cell>
          <cell r="B13453" t="str">
            <v>Early Winters Creek</v>
          </cell>
          <cell r="C13453" t="str">
            <v>Methow</v>
          </cell>
          <cell r="D13453" t="str">
            <v>yes</v>
          </cell>
          <cell r="E13453" t="str">
            <v>yes</v>
          </cell>
          <cell r="F13453" t="str">
            <v>yes</v>
          </cell>
        </row>
        <row r="13454">
          <cell r="A13454" t="str">
            <v>Early Winters Creek 03</v>
          </cell>
          <cell r="B13454" t="str">
            <v>Early Winters Creek</v>
          </cell>
          <cell r="C13454" t="str">
            <v>Methow</v>
          </cell>
          <cell r="D13454" t="str">
            <v>yes</v>
          </cell>
          <cell r="E13454" t="str">
            <v>yes</v>
          </cell>
          <cell r="F13454" t="str">
            <v>yes</v>
          </cell>
        </row>
        <row r="13455">
          <cell r="A13455" t="str">
            <v>Early Winters Creek 04</v>
          </cell>
          <cell r="B13455" t="str">
            <v>Early Winters Creek</v>
          </cell>
          <cell r="C13455" t="str">
            <v>Methow</v>
          </cell>
          <cell r="D13455" t="str">
            <v>yes</v>
          </cell>
          <cell r="E13455" t="str">
            <v>yes</v>
          </cell>
          <cell r="F13455" t="str">
            <v>yes</v>
          </cell>
        </row>
        <row r="13456">
          <cell r="A13456" t="str">
            <v>Early Winters Creek 06</v>
          </cell>
          <cell r="B13456" t="str">
            <v>Early Winters Creek</v>
          </cell>
          <cell r="C13456" t="str">
            <v>Methow</v>
          </cell>
          <cell r="D13456" t="str">
            <v>no</v>
          </cell>
          <cell r="E13456" t="str">
            <v>no</v>
          </cell>
          <cell r="F13456" t="str">
            <v>yes</v>
          </cell>
        </row>
        <row r="13457">
          <cell r="A13457" t="str">
            <v>Eight Mile Creek 01</v>
          </cell>
          <cell r="B13457" t="str">
            <v>Eight Mile Creek</v>
          </cell>
          <cell r="C13457" t="str">
            <v>Methow</v>
          </cell>
          <cell r="D13457" t="str">
            <v>yes</v>
          </cell>
          <cell r="E13457" t="str">
            <v>yes</v>
          </cell>
          <cell r="F13457" t="str">
            <v>yes</v>
          </cell>
        </row>
        <row r="13458">
          <cell r="A13458" t="str">
            <v>Eight Mile Creek 02</v>
          </cell>
          <cell r="B13458" t="str">
            <v>Eight Mile Creek</v>
          </cell>
          <cell r="C13458" t="str">
            <v>Methow</v>
          </cell>
          <cell r="D13458" t="str">
            <v>yes</v>
          </cell>
          <cell r="E13458" t="str">
            <v>yes</v>
          </cell>
          <cell r="F13458" t="str">
            <v>yes</v>
          </cell>
        </row>
        <row r="13459">
          <cell r="A13459" t="str">
            <v>Eight Mile Creek 03</v>
          </cell>
          <cell r="B13459" t="str">
            <v>Eight Mile Creek</v>
          </cell>
          <cell r="C13459" t="str">
            <v>Methow</v>
          </cell>
          <cell r="D13459" t="str">
            <v>yes</v>
          </cell>
          <cell r="E13459" t="str">
            <v>yes</v>
          </cell>
          <cell r="F13459" t="str">
            <v>yes</v>
          </cell>
        </row>
        <row r="13460">
          <cell r="A13460" t="str">
            <v>Eight Mile Creek 05</v>
          </cell>
          <cell r="B13460" t="str">
            <v>Eight Mile Creek</v>
          </cell>
          <cell r="C13460" t="str">
            <v>Methow</v>
          </cell>
          <cell r="D13460" t="str">
            <v>yes</v>
          </cell>
          <cell r="E13460" t="str">
            <v>yes</v>
          </cell>
          <cell r="F13460" t="str">
            <v>yes</v>
          </cell>
        </row>
        <row r="13461">
          <cell r="A13461" t="str">
            <v>Eight Mile Creek 06</v>
          </cell>
          <cell r="B13461" t="str">
            <v>Eight Mile Creek</v>
          </cell>
          <cell r="C13461" t="str">
            <v>Methow</v>
          </cell>
          <cell r="D13461" t="str">
            <v>yes</v>
          </cell>
          <cell r="E13461" t="str">
            <v>yes</v>
          </cell>
          <cell r="F13461" t="str">
            <v>yes</v>
          </cell>
        </row>
        <row r="13462">
          <cell r="A13462" t="str">
            <v>Eight Mile Creek 07</v>
          </cell>
          <cell r="B13462" t="str">
            <v>Eight Mile Creek</v>
          </cell>
          <cell r="C13462" t="str">
            <v>Methow</v>
          </cell>
          <cell r="D13462" t="str">
            <v>yes</v>
          </cell>
          <cell r="E13462" t="str">
            <v>yes</v>
          </cell>
          <cell r="F13462" t="str">
            <v>yes</v>
          </cell>
        </row>
        <row r="13463">
          <cell r="A13463" t="str">
            <v>Eight Mile Creek 08</v>
          </cell>
          <cell r="B13463" t="str">
            <v>Eight Mile Creek</v>
          </cell>
          <cell r="C13463" t="str">
            <v>Methow</v>
          </cell>
          <cell r="D13463" t="str">
            <v>yes</v>
          </cell>
          <cell r="E13463" t="str">
            <v>yes</v>
          </cell>
          <cell r="F13463" t="str">
            <v>yes</v>
          </cell>
        </row>
        <row r="13464">
          <cell r="A13464" t="str">
            <v>Eight Mile Creek 09</v>
          </cell>
          <cell r="B13464" t="str">
            <v>Eight Mile Creek</v>
          </cell>
          <cell r="C13464" t="str">
            <v>Methow</v>
          </cell>
          <cell r="D13464" t="str">
            <v>yes</v>
          </cell>
          <cell r="E13464" t="str">
            <v>yes</v>
          </cell>
          <cell r="F13464" t="str">
            <v>yes</v>
          </cell>
        </row>
        <row r="13465">
          <cell r="A13465" t="str">
            <v>Entiat River Lake 01</v>
          </cell>
          <cell r="B13465" t="str">
            <v>Entiat River-Lake Creek</v>
          </cell>
          <cell r="C13465" t="str">
            <v>Entiat</v>
          </cell>
          <cell r="D13465" t="str">
            <v>yes</v>
          </cell>
          <cell r="E13465" t="str">
            <v>yes</v>
          </cell>
          <cell r="F13465" t="str">
            <v>yes</v>
          </cell>
        </row>
        <row r="13466">
          <cell r="A13466" t="str">
            <v>Entiat River Lake 02</v>
          </cell>
          <cell r="B13466" t="str">
            <v>Entiat River-Lake Creek</v>
          </cell>
          <cell r="C13466" t="str">
            <v>Entiat</v>
          </cell>
          <cell r="D13466" t="str">
            <v>yes</v>
          </cell>
          <cell r="E13466" t="str">
            <v>yes</v>
          </cell>
          <cell r="F13466" t="str">
            <v>yes</v>
          </cell>
        </row>
        <row r="13467">
          <cell r="A13467" t="str">
            <v>Entiat River Lake 03</v>
          </cell>
          <cell r="B13467" t="str">
            <v>Entiat River-Lake Creek</v>
          </cell>
          <cell r="C13467" t="str">
            <v>Entiat</v>
          </cell>
          <cell r="D13467" t="str">
            <v>yes</v>
          </cell>
          <cell r="E13467" t="str">
            <v>yes</v>
          </cell>
          <cell r="F13467" t="str">
            <v>yes</v>
          </cell>
        </row>
        <row r="13468">
          <cell r="A13468" t="str">
            <v>Entiat River Lake 04</v>
          </cell>
          <cell r="B13468" t="str">
            <v>Entiat River-Lake Creek</v>
          </cell>
          <cell r="C13468" t="str">
            <v>Entiat</v>
          </cell>
          <cell r="D13468" t="str">
            <v>yes</v>
          </cell>
          <cell r="E13468" t="str">
            <v>yes</v>
          </cell>
          <cell r="F13468" t="str">
            <v>yes</v>
          </cell>
        </row>
        <row r="13469">
          <cell r="A13469" t="str">
            <v>Entiat River Lake 05</v>
          </cell>
          <cell r="B13469" t="str">
            <v>Entiat River-Lake Creek</v>
          </cell>
          <cell r="C13469" t="str">
            <v>Entiat</v>
          </cell>
          <cell r="D13469" t="str">
            <v>yes</v>
          </cell>
          <cell r="E13469" t="str">
            <v>yes</v>
          </cell>
          <cell r="F13469" t="str">
            <v>yes</v>
          </cell>
        </row>
        <row r="13470">
          <cell r="A13470" t="str">
            <v>Entiat River Lake 06</v>
          </cell>
          <cell r="B13470" t="str">
            <v>Entiat River-Lake Creek</v>
          </cell>
          <cell r="C13470" t="str">
            <v>Entiat</v>
          </cell>
          <cell r="D13470" t="str">
            <v>yes</v>
          </cell>
          <cell r="E13470" t="str">
            <v>yes</v>
          </cell>
          <cell r="F13470" t="str">
            <v>yes</v>
          </cell>
        </row>
        <row r="13471">
          <cell r="A13471" t="str">
            <v>Entiat River Lake 07</v>
          </cell>
          <cell r="B13471" t="str">
            <v>Entiat River-Lake Creek</v>
          </cell>
          <cell r="C13471" t="str">
            <v>Entiat</v>
          </cell>
          <cell r="D13471" t="str">
            <v>yes</v>
          </cell>
          <cell r="E13471" t="str">
            <v>yes</v>
          </cell>
          <cell r="F13471" t="str">
            <v>yes</v>
          </cell>
        </row>
        <row r="13472">
          <cell r="A13472" t="str">
            <v>Entiat River Lake 08</v>
          </cell>
          <cell r="B13472" t="str">
            <v>Entiat River-Lake Creek</v>
          </cell>
          <cell r="C13472" t="str">
            <v>Entiat</v>
          </cell>
          <cell r="D13472" t="str">
            <v>yes</v>
          </cell>
          <cell r="E13472" t="str">
            <v>yes</v>
          </cell>
          <cell r="F13472" t="str">
            <v>yes</v>
          </cell>
        </row>
        <row r="13473">
          <cell r="A13473" t="str">
            <v>Entiat River Lake 09</v>
          </cell>
          <cell r="B13473" t="str">
            <v>Entiat River-Lake Creek</v>
          </cell>
          <cell r="C13473" t="str">
            <v>Entiat</v>
          </cell>
          <cell r="D13473" t="str">
            <v>yes</v>
          </cell>
          <cell r="E13473" t="str">
            <v>yes</v>
          </cell>
          <cell r="F13473" t="str">
            <v>yes</v>
          </cell>
        </row>
        <row r="13474">
          <cell r="A13474" t="str">
            <v>Entiat River Lake 10</v>
          </cell>
          <cell r="B13474" t="str">
            <v>Entiat River-Lake Creek</v>
          </cell>
          <cell r="C13474" t="str">
            <v>Entiat</v>
          </cell>
          <cell r="D13474" t="str">
            <v>yes</v>
          </cell>
          <cell r="E13474" t="str">
            <v>yes</v>
          </cell>
          <cell r="F13474" t="str">
            <v>yes</v>
          </cell>
        </row>
        <row r="13475">
          <cell r="A13475" t="str">
            <v>Entiat River Lake 11</v>
          </cell>
          <cell r="B13475" t="str">
            <v>Entiat River-Lake Creek</v>
          </cell>
          <cell r="C13475" t="str">
            <v>Entiat</v>
          </cell>
          <cell r="D13475" t="str">
            <v>yes</v>
          </cell>
          <cell r="E13475" t="str">
            <v>yes</v>
          </cell>
          <cell r="F13475" t="str">
            <v>yes</v>
          </cell>
        </row>
        <row r="13476">
          <cell r="A13476" t="str">
            <v>Entiat River Mills 01</v>
          </cell>
          <cell r="B13476" t="str">
            <v>Entiat River-Mills Creek</v>
          </cell>
          <cell r="C13476" t="str">
            <v>Entiat</v>
          </cell>
          <cell r="D13476" t="str">
            <v>yes</v>
          </cell>
          <cell r="E13476" t="str">
            <v>yes</v>
          </cell>
          <cell r="F13476" t="str">
            <v>yes</v>
          </cell>
        </row>
        <row r="13477">
          <cell r="A13477" t="str">
            <v>Entiat River Mills 02</v>
          </cell>
          <cell r="B13477" t="str">
            <v>Entiat River-Mills Creek</v>
          </cell>
          <cell r="C13477" t="str">
            <v>Entiat</v>
          </cell>
          <cell r="D13477" t="str">
            <v>yes</v>
          </cell>
          <cell r="E13477" t="str">
            <v>yes</v>
          </cell>
          <cell r="F13477" t="str">
            <v>yes</v>
          </cell>
        </row>
        <row r="13478">
          <cell r="A13478" t="str">
            <v>Entiat River Mills 03</v>
          </cell>
          <cell r="B13478" t="str">
            <v>Entiat River-Mills Creek</v>
          </cell>
          <cell r="C13478" t="str">
            <v>Entiat</v>
          </cell>
          <cell r="D13478" t="str">
            <v>yes</v>
          </cell>
          <cell r="E13478" t="str">
            <v>yes</v>
          </cell>
          <cell r="F13478" t="str">
            <v>yes</v>
          </cell>
        </row>
        <row r="13479">
          <cell r="A13479" t="str">
            <v>Entiat River Mills 04</v>
          </cell>
          <cell r="B13479" t="str">
            <v>Entiat River-Mills Creek</v>
          </cell>
          <cell r="C13479" t="str">
            <v>Entiat</v>
          </cell>
          <cell r="D13479" t="str">
            <v>yes</v>
          </cell>
          <cell r="E13479" t="str">
            <v>yes</v>
          </cell>
          <cell r="F13479" t="str">
            <v>yes</v>
          </cell>
        </row>
        <row r="13480">
          <cell r="A13480" t="str">
            <v>Entiat River Mills 05</v>
          </cell>
          <cell r="B13480" t="str">
            <v>Entiat River-Mills Creek</v>
          </cell>
          <cell r="C13480" t="str">
            <v>Entiat</v>
          </cell>
          <cell r="D13480" t="str">
            <v>yes</v>
          </cell>
          <cell r="E13480" t="str">
            <v>yes</v>
          </cell>
          <cell r="F13480" t="str">
            <v>yes</v>
          </cell>
        </row>
        <row r="13481">
          <cell r="A13481" t="str">
            <v>Entiat River Mills 06</v>
          </cell>
          <cell r="B13481" t="str">
            <v>Entiat River-Mills Creek</v>
          </cell>
          <cell r="C13481" t="str">
            <v>Entiat</v>
          </cell>
          <cell r="D13481" t="str">
            <v>yes</v>
          </cell>
          <cell r="E13481" t="str">
            <v>yes</v>
          </cell>
          <cell r="F13481" t="str">
            <v>yes</v>
          </cell>
        </row>
        <row r="13482">
          <cell r="A13482" t="str">
            <v>Entiat River Mills 07</v>
          </cell>
          <cell r="B13482" t="str">
            <v>Entiat River-Mills Creek</v>
          </cell>
          <cell r="C13482" t="str">
            <v>Entiat</v>
          </cell>
          <cell r="D13482" t="str">
            <v>yes</v>
          </cell>
          <cell r="E13482" t="str">
            <v>yes</v>
          </cell>
          <cell r="F13482" t="str">
            <v>yes</v>
          </cell>
        </row>
        <row r="13483">
          <cell r="A13483" t="str">
            <v>Entiat River Mills 08</v>
          </cell>
          <cell r="B13483" t="str">
            <v>Entiat River-Mills Creek</v>
          </cell>
          <cell r="C13483" t="str">
            <v>Entiat</v>
          </cell>
          <cell r="D13483" t="str">
            <v>yes</v>
          </cell>
          <cell r="E13483" t="str">
            <v>yes</v>
          </cell>
          <cell r="F13483" t="str">
            <v>yes</v>
          </cell>
        </row>
        <row r="13484">
          <cell r="A13484" t="str">
            <v>Entiat River Potato 01</v>
          </cell>
          <cell r="B13484" t="str">
            <v>Entiat River-Potato Creek</v>
          </cell>
          <cell r="C13484" t="str">
            <v>Entiat</v>
          </cell>
          <cell r="D13484" t="str">
            <v>yes</v>
          </cell>
          <cell r="E13484" t="str">
            <v>yes</v>
          </cell>
          <cell r="F13484" t="str">
            <v>yes</v>
          </cell>
        </row>
        <row r="13485">
          <cell r="A13485" t="str">
            <v>Entiat River Potato 02</v>
          </cell>
          <cell r="B13485" t="str">
            <v>Entiat River-Potato Creek</v>
          </cell>
          <cell r="C13485" t="str">
            <v>Entiat</v>
          </cell>
          <cell r="D13485" t="str">
            <v>yes</v>
          </cell>
          <cell r="E13485" t="str">
            <v>yes</v>
          </cell>
          <cell r="F13485" t="str">
            <v>yes</v>
          </cell>
        </row>
        <row r="13486">
          <cell r="A13486" t="str">
            <v>Entiat River Potato 03</v>
          </cell>
          <cell r="B13486" t="str">
            <v>Entiat River-Potato Creek</v>
          </cell>
          <cell r="C13486" t="str">
            <v>Entiat</v>
          </cell>
          <cell r="D13486" t="str">
            <v>yes</v>
          </cell>
          <cell r="E13486" t="str">
            <v>yes</v>
          </cell>
          <cell r="F13486" t="str">
            <v>yes</v>
          </cell>
        </row>
        <row r="13487">
          <cell r="A13487" t="str">
            <v>Entiat River Potato 04</v>
          </cell>
          <cell r="B13487" t="str">
            <v>Entiat River-Potato Creek</v>
          </cell>
          <cell r="C13487" t="str">
            <v>Entiat</v>
          </cell>
          <cell r="D13487" t="str">
            <v>yes</v>
          </cell>
          <cell r="E13487" t="str">
            <v>yes</v>
          </cell>
          <cell r="F13487" t="str">
            <v>yes</v>
          </cell>
        </row>
        <row r="13488">
          <cell r="A13488" t="str">
            <v>Entiat River Potato 05</v>
          </cell>
          <cell r="B13488" t="str">
            <v>Entiat River-Potato Creek</v>
          </cell>
          <cell r="C13488" t="str">
            <v>Entiat</v>
          </cell>
          <cell r="D13488" t="str">
            <v>yes</v>
          </cell>
          <cell r="E13488" t="str">
            <v>yes</v>
          </cell>
          <cell r="F13488" t="str">
            <v>yes</v>
          </cell>
        </row>
        <row r="13489">
          <cell r="A13489" t="str">
            <v>Entiat River Potato 06</v>
          </cell>
          <cell r="B13489" t="str">
            <v>Entiat River-Potato Creek</v>
          </cell>
          <cell r="C13489" t="str">
            <v>Entiat</v>
          </cell>
          <cell r="D13489" t="str">
            <v>yes</v>
          </cell>
          <cell r="E13489" t="str">
            <v>yes</v>
          </cell>
          <cell r="F13489" t="str">
            <v>yes</v>
          </cell>
        </row>
        <row r="13490">
          <cell r="A13490" t="str">
            <v>Entiat River Potato 07</v>
          </cell>
          <cell r="B13490" t="str">
            <v>Entiat River-Potato Creek</v>
          </cell>
          <cell r="C13490" t="str">
            <v>Entiat</v>
          </cell>
          <cell r="D13490" t="str">
            <v>yes</v>
          </cell>
          <cell r="E13490" t="str">
            <v>yes</v>
          </cell>
          <cell r="F13490" t="str">
            <v>yes</v>
          </cell>
        </row>
        <row r="13491">
          <cell r="A13491" t="str">
            <v>Entiat River Potato 08</v>
          </cell>
          <cell r="B13491" t="str">
            <v>Entiat River-Potato Creek</v>
          </cell>
          <cell r="C13491" t="str">
            <v>Entiat</v>
          </cell>
          <cell r="D13491" t="str">
            <v>yes</v>
          </cell>
          <cell r="E13491" t="str">
            <v>yes</v>
          </cell>
          <cell r="F13491" t="str">
            <v>yes</v>
          </cell>
        </row>
        <row r="13492">
          <cell r="A13492" t="str">
            <v>Entiat River Preston 01</v>
          </cell>
          <cell r="B13492" t="str">
            <v>Entiat River-Preston Creek</v>
          </cell>
          <cell r="C13492" t="str">
            <v>Entiat</v>
          </cell>
          <cell r="D13492" t="str">
            <v>yes</v>
          </cell>
          <cell r="E13492" t="str">
            <v>yes</v>
          </cell>
          <cell r="F13492" t="str">
            <v>yes</v>
          </cell>
        </row>
        <row r="13493">
          <cell r="A13493" t="str">
            <v>Entiat River Preston 02</v>
          </cell>
          <cell r="B13493" t="str">
            <v>Entiat River-Preston Creek</v>
          </cell>
          <cell r="C13493" t="str">
            <v>Entiat</v>
          </cell>
          <cell r="D13493" t="str">
            <v>yes</v>
          </cell>
          <cell r="E13493" t="str">
            <v>yes</v>
          </cell>
          <cell r="F13493" t="str">
            <v>yes</v>
          </cell>
        </row>
        <row r="13494">
          <cell r="A13494" t="str">
            <v>Entiat River Preston 03</v>
          </cell>
          <cell r="B13494" t="str">
            <v>Entiat River-Preston Creek</v>
          </cell>
          <cell r="C13494" t="str">
            <v>Entiat</v>
          </cell>
          <cell r="D13494" t="str">
            <v>yes</v>
          </cell>
          <cell r="E13494" t="str">
            <v>yes</v>
          </cell>
          <cell r="F13494" t="str">
            <v>yes</v>
          </cell>
        </row>
        <row r="13495">
          <cell r="A13495" t="str">
            <v>Entiat River Preston 04</v>
          </cell>
          <cell r="B13495" t="str">
            <v>Entiat River-Preston Creek</v>
          </cell>
          <cell r="C13495" t="str">
            <v>Entiat</v>
          </cell>
          <cell r="D13495" t="str">
            <v>yes</v>
          </cell>
          <cell r="E13495" t="str">
            <v>yes</v>
          </cell>
          <cell r="F13495" t="str">
            <v>yes</v>
          </cell>
        </row>
        <row r="13496">
          <cell r="A13496" t="str">
            <v>Entiat River Preston 05</v>
          </cell>
          <cell r="B13496" t="str">
            <v>Entiat River-Lake Creek</v>
          </cell>
          <cell r="C13496" t="str">
            <v>Entiat</v>
          </cell>
          <cell r="D13496" t="str">
            <v>yes</v>
          </cell>
          <cell r="E13496" t="str">
            <v>yes</v>
          </cell>
          <cell r="F13496" t="str">
            <v>yes</v>
          </cell>
        </row>
        <row r="13497">
          <cell r="A13497" t="str">
            <v>Etienne Creek 01</v>
          </cell>
          <cell r="B13497" t="str">
            <v xml:space="preserve">Upper Peshastin Creek </v>
          </cell>
          <cell r="C13497" t="str">
            <v>Wenatchee</v>
          </cell>
          <cell r="D13497" t="str">
            <v>yes</v>
          </cell>
          <cell r="E13497" t="str">
            <v>yes</v>
          </cell>
          <cell r="F13497" t="str">
            <v>yes</v>
          </cell>
        </row>
        <row r="13498">
          <cell r="A13498" t="str">
            <v>Etienne Creek 02</v>
          </cell>
          <cell r="B13498" t="str">
            <v xml:space="preserve">Upper Peshastin Creek </v>
          </cell>
          <cell r="C13498" t="str">
            <v>Wenatchee</v>
          </cell>
          <cell r="D13498" t="str">
            <v>no</v>
          </cell>
          <cell r="E13498" t="str">
            <v>yes</v>
          </cell>
          <cell r="F13498" t="str">
            <v>yes</v>
          </cell>
        </row>
        <row r="13499">
          <cell r="A13499" t="str">
            <v>Eureka Creek 01</v>
          </cell>
          <cell r="B13499" t="str">
            <v>Eureka Creek Methow</v>
          </cell>
          <cell r="C13499" t="str">
            <v>Methow</v>
          </cell>
          <cell r="D13499" t="str">
            <v>yes</v>
          </cell>
          <cell r="E13499" t="str">
            <v>yes</v>
          </cell>
          <cell r="F13499" t="str">
            <v>yes</v>
          </cell>
        </row>
        <row r="13500">
          <cell r="A13500" t="str">
            <v>Falls Creek 01</v>
          </cell>
          <cell r="B13500" t="str">
            <v>Falls Creek Methow</v>
          </cell>
          <cell r="C13500" t="str">
            <v>Methow</v>
          </cell>
          <cell r="D13500" t="str">
            <v>no</v>
          </cell>
          <cell r="E13500" t="str">
            <v>yes</v>
          </cell>
          <cell r="F13500" t="str">
            <v>no</v>
          </cell>
        </row>
        <row r="13501">
          <cell r="A13501" t="str">
            <v>Farewell Creek 01</v>
          </cell>
          <cell r="B13501" t="str">
            <v>Lake Creek (Methow)</v>
          </cell>
          <cell r="C13501" t="str">
            <v>Methow</v>
          </cell>
          <cell r="D13501" t="str">
            <v>no</v>
          </cell>
          <cell r="E13501" t="str">
            <v>no</v>
          </cell>
          <cell r="F13501" t="str">
            <v>no</v>
          </cell>
        </row>
        <row r="13502">
          <cell r="A13502" t="str">
            <v>Fish Creek 01</v>
          </cell>
          <cell r="B13502" t="str">
            <v xml:space="preserve">Upper Little Wenatchee River </v>
          </cell>
          <cell r="C13502" t="str">
            <v>Wenatchee</v>
          </cell>
          <cell r="D13502" t="str">
            <v>no</v>
          </cell>
          <cell r="E13502" t="str">
            <v>no</v>
          </cell>
          <cell r="F13502" t="str">
            <v>yes</v>
          </cell>
        </row>
        <row r="13503">
          <cell r="A13503" t="str">
            <v>Fish Lake Run 01</v>
          </cell>
          <cell r="B13503" t="str">
            <v>Wenatchee River-Beaver Creek</v>
          </cell>
          <cell r="C13503" t="str">
            <v>Wenatchee</v>
          </cell>
          <cell r="D13503" t="str">
            <v>yes</v>
          </cell>
          <cell r="E13503" t="str">
            <v>yes</v>
          </cell>
          <cell r="F13503" t="str">
            <v>no</v>
          </cell>
        </row>
        <row r="13504">
          <cell r="A13504" t="str">
            <v>Fish Lake Run 02</v>
          </cell>
          <cell r="B13504" t="str">
            <v>Wenatchee River-Beaver Creek</v>
          </cell>
          <cell r="C13504" t="str">
            <v>Wenatchee</v>
          </cell>
          <cell r="D13504" t="str">
            <v>no</v>
          </cell>
          <cell r="E13504" t="str">
            <v>yes</v>
          </cell>
          <cell r="F13504" t="str">
            <v>no</v>
          </cell>
        </row>
        <row r="13505">
          <cell r="A13505" t="str">
            <v>Foggy Dew Creek 01</v>
          </cell>
          <cell r="B13505" t="str">
            <v>Gold Creek</v>
          </cell>
          <cell r="C13505" t="str">
            <v>Methow</v>
          </cell>
          <cell r="D13505" t="str">
            <v>yes</v>
          </cell>
          <cell r="E13505" t="str">
            <v>yes</v>
          </cell>
          <cell r="F13505" t="str">
            <v>yes</v>
          </cell>
        </row>
        <row r="13506">
          <cell r="A13506" t="str">
            <v>Foggy Dew Creek 02</v>
          </cell>
          <cell r="B13506" t="str">
            <v>Gold Creek</v>
          </cell>
          <cell r="C13506" t="str">
            <v>Methow</v>
          </cell>
          <cell r="D13506" t="str">
            <v>yes</v>
          </cell>
          <cell r="E13506" t="str">
            <v>yes</v>
          </cell>
          <cell r="F13506" t="str">
            <v>yes</v>
          </cell>
        </row>
        <row r="13507">
          <cell r="A13507" t="str">
            <v>Foggy Dew Creek 03</v>
          </cell>
          <cell r="B13507" t="str">
            <v>Gold Creek</v>
          </cell>
          <cell r="C13507" t="str">
            <v>Methow</v>
          </cell>
          <cell r="D13507" t="str">
            <v>yes</v>
          </cell>
          <cell r="E13507" t="str">
            <v>yes</v>
          </cell>
          <cell r="F13507" t="str">
            <v>yes</v>
          </cell>
        </row>
        <row r="13508">
          <cell r="A13508" t="str">
            <v>Foggy Dew Creek 04</v>
          </cell>
          <cell r="B13508" t="str">
            <v>Gold Creek</v>
          </cell>
          <cell r="C13508" t="str">
            <v>Methow</v>
          </cell>
          <cell r="D13508" t="str">
            <v>yes</v>
          </cell>
          <cell r="E13508" t="str">
            <v>yes</v>
          </cell>
          <cell r="F13508" t="str">
            <v>yes</v>
          </cell>
        </row>
        <row r="13509">
          <cell r="A13509" t="str">
            <v>Frazer Creek 01</v>
          </cell>
          <cell r="B13509" t="str">
            <v xml:space="preserve">Lower Beaver Creek </v>
          </cell>
          <cell r="C13509" t="str">
            <v>Methow</v>
          </cell>
          <cell r="D13509" t="str">
            <v>no</v>
          </cell>
          <cell r="E13509" t="str">
            <v>no</v>
          </cell>
          <cell r="F13509" t="str">
            <v>no</v>
          </cell>
        </row>
        <row r="13510">
          <cell r="A13510" t="str">
            <v>Frazer Creek 02</v>
          </cell>
          <cell r="B13510" t="str">
            <v xml:space="preserve">Lower Beaver Creek </v>
          </cell>
          <cell r="C13510" t="str">
            <v>Methow</v>
          </cell>
          <cell r="D13510" t="str">
            <v>no</v>
          </cell>
          <cell r="E13510" t="str">
            <v>no</v>
          </cell>
          <cell r="F13510" t="str">
            <v>no</v>
          </cell>
        </row>
        <row r="13511">
          <cell r="A13511" t="str">
            <v>Frazer Creek 03</v>
          </cell>
          <cell r="B13511" t="str">
            <v xml:space="preserve">Lower Beaver Creek </v>
          </cell>
          <cell r="C13511" t="str">
            <v>Methow</v>
          </cell>
          <cell r="D13511" t="str">
            <v>no</v>
          </cell>
          <cell r="E13511" t="str">
            <v>no</v>
          </cell>
          <cell r="F13511" t="str">
            <v>no</v>
          </cell>
        </row>
        <row r="13512">
          <cell r="A13512" t="str">
            <v>French Creek 01</v>
          </cell>
          <cell r="B13512" t="str">
            <v xml:space="preserve">Upper Icicle Creek </v>
          </cell>
          <cell r="C13512" t="str">
            <v>Wenatchee</v>
          </cell>
          <cell r="D13512" t="str">
            <v>no</v>
          </cell>
          <cell r="E13512" t="str">
            <v>no</v>
          </cell>
          <cell r="F13512" t="str">
            <v>yes</v>
          </cell>
        </row>
        <row r="13513">
          <cell r="A13513" t="str">
            <v>French Creek 02</v>
          </cell>
          <cell r="B13513" t="str">
            <v>French Creek (Wenatchee)</v>
          </cell>
          <cell r="C13513" t="str">
            <v>Wenatchee</v>
          </cell>
          <cell r="D13513" t="str">
            <v>no</v>
          </cell>
          <cell r="E13513" t="str">
            <v>no</v>
          </cell>
          <cell r="F13513" t="str">
            <v>yes</v>
          </cell>
        </row>
        <row r="13514">
          <cell r="A13514" t="str">
            <v>French Creek 03</v>
          </cell>
          <cell r="B13514" t="str">
            <v>French Creek (Wenatchee)</v>
          </cell>
          <cell r="C13514" t="str">
            <v>Wenatchee</v>
          </cell>
          <cell r="D13514" t="str">
            <v>no</v>
          </cell>
          <cell r="E13514" t="str">
            <v>no</v>
          </cell>
          <cell r="F13514" t="str">
            <v>yes</v>
          </cell>
        </row>
        <row r="13515">
          <cell r="A13515" t="str">
            <v>French Creek 04</v>
          </cell>
          <cell r="B13515" t="str">
            <v>French Creek (Wenatchee)</v>
          </cell>
          <cell r="C13515" t="str">
            <v>Wenatchee</v>
          </cell>
          <cell r="D13515" t="str">
            <v>no</v>
          </cell>
          <cell r="E13515" t="str">
            <v>no</v>
          </cell>
          <cell r="F13515" t="str">
            <v>yes</v>
          </cell>
        </row>
        <row r="13516">
          <cell r="A13516" t="str">
            <v>French Creek 05</v>
          </cell>
          <cell r="B13516" t="str">
            <v>French Creek (Wenatchee)</v>
          </cell>
          <cell r="C13516" t="str">
            <v>Wenatchee</v>
          </cell>
          <cell r="D13516" t="str">
            <v>no</v>
          </cell>
          <cell r="E13516" t="str">
            <v>no</v>
          </cell>
          <cell r="F13516" t="str">
            <v>yes</v>
          </cell>
        </row>
        <row r="13517">
          <cell r="A13517" t="str">
            <v>French Creek 06</v>
          </cell>
          <cell r="B13517" t="str">
            <v>French Creek (Wenatchee)</v>
          </cell>
          <cell r="C13517" t="str">
            <v>Wenatchee</v>
          </cell>
          <cell r="D13517" t="str">
            <v>no</v>
          </cell>
          <cell r="E13517" t="str">
            <v>no</v>
          </cell>
          <cell r="F13517" t="str">
            <v>yes</v>
          </cell>
        </row>
        <row r="13518">
          <cell r="A13518" t="str">
            <v>Freund Creek 01</v>
          </cell>
          <cell r="B13518" t="str">
            <v>Chumstick Creek</v>
          </cell>
          <cell r="C13518" t="str">
            <v>Wenatchee</v>
          </cell>
          <cell r="D13518" t="str">
            <v>no</v>
          </cell>
          <cell r="E13518" t="str">
            <v>yes</v>
          </cell>
          <cell r="F13518" t="str">
            <v>no</v>
          </cell>
        </row>
        <row r="13519">
          <cell r="A13519" t="str">
            <v>Gate Creek 01</v>
          </cell>
          <cell r="B13519" t="str">
            <v xml:space="preserve">Lower Chiwawa River </v>
          </cell>
          <cell r="C13519" t="str">
            <v>Wenatchee</v>
          </cell>
          <cell r="D13519" t="str">
            <v>no</v>
          </cell>
          <cell r="E13519" t="str">
            <v>yes</v>
          </cell>
          <cell r="F13519" t="str">
            <v>no</v>
          </cell>
        </row>
        <row r="13520">
          <cell r="A13520" t="str">
            <v>Gill Creek 01</v>
          </cell>
          <cell r="B13520" t="str">
            <v xml:space="preserve">Lower Nason Creek </v>
          </cell>
          <cell r="C13520" t="str">
            <v>Wenatchee</v>
          </cell>
          <cell r="D13520" t="str">
            <v>no</v>
          </cell>
          <cell r="E13520" t="str">
            <v>yes</v>
          </cell>
          <cell r="F13520" t="str">
            <v>no</v>
          </cell>
        </row>
        <row r="13521">
          <cell r="A13521" t="str">
            <v>Goat Creek 01</v>
          </cell>
          <cell r="B13521" t="str">
            <v xml:space="preserve">Goat Creek </v>
          </cell>
          <cell r="C13521" t="str">
            <v>Methow</v>
          </cell>
          <cell r="D13521" t="str">
            <v>yes</v>
          </cell>
          <cell r="E13521" t="str">
            <v>yes</v>
          </cell>
          <cell r="F13521" t="str">
            <v>yes</v>
          </cell>
        </row>
        <row r="13522">
          <cell r="A13522" t="str">
            <v>Goat Creek 02</v>
          </cell>
          <cell r="B13522" t="str">
            <v xml:space="preserve">Goat Creek </v>
          </cell>
          <cell r="C13522" t="str">
            <v>Methow</v>
          </cell>
          <cell r="D13522" t="str">
            <v>yes</v>
          </cell>
          <cell r="E13522" t="str">
            <v>yes</v>
          </cell>
          <cell r="F13522" t="str">
            <v>yes</v>
          </cell>
        </row>
        <row r="13523">
          <cell r="A13523" t="str">
            <v>Goat Creek 03</v>
          </cell>
          <cell r="B13523" t="str">
            <v xml:space="preserve">Goat Creek </v>
          </cell>
          <cell r="C13523" t="str">
            <v>Methow</v>
          </cell>
          <cell r="D13523" t="str">
            <v>yes</v>
          </cell>
          <cell r="E13523" t="str">
            <v>no</v>
          </cell>
          <cell r="F13523" t="str">
            <v>yes</v>
          </cell>
        </row>
        <row r="13524">
          <cell r="A13524" t="str">
            <v>Goat Creek 04</v>
          </cell>
          <cell r="B13524" t="str">
            <v xml:space="preserve">Goat Creek </v>
          </cell>
          <cell r="C13524" t="str">
            <v>Methow</v>
          </cell>
          <cell r="D13524" t="str">
            <v>no</v>
          </cell>
          <cell r="E13524" t="str">
            <v>no</v>
          </cell>
          <cell r="F13524" t="str">
            <v>yes</v>
          </cell>
        </row>
        <row r="13525">
          <cell r="A13525" t="str">
            <v>Goat Creek 05</v>
          </cell>
          <cell r="B13525" t="str">
            <v xml:space="preserve">Goat Creek </v>
          </cell>
          <cell r="C13525" t="str">
            <v>Methow</v>
          </cell>
          <cell r="D13525" t="str">
            <v>no</v>
          </cell>
          <cell r="E13525" t="str">
            <v>no</v>
          </cell>
          <cell r="F13525" t="str">
            <v>yes</v>
          </cell>
        </row>
        <row r="13526">
          <cell r="A13526" t="str">
            <v>Goat Creek 06</v>
          </cell>
          <cell r="B13526" t="str">
            <v xml:space="preserve">Goat Creek </v>
          </cell>
          <cell r="C13526" t="str">
            <v>Methow</v>
          </cell>
          <cell r="D13526" t="str">
            <v>no</v>
          </cell>
          <cell r="E13526" t="str">
            <v>no</v>
          </cell>
          <cell r="F13526" t="str">
            <v>yes</v>
          </cell>
        </row>
        <row r="13527">
          <cell r="A13527" t="str">
            <v>Goat Creek 07</v>
          </cell>
          <cell r="B13527" t="str">
            <v xml:space="preserve">Goat Creek </v>
          </cell>
          <cell r="C13527" t="str">
            <v>Methow</v>
          </cell>
          <cell r="D13527" t="str">
            <v>no</v>
          </cell>
          <cell r="E13527" t="str">
            <v>no</v>
          </cell>
          <cell r="F13527" t="str">
            <v>yes</v>
          </cell>
        </row>
        <row r="13528">
          <cell r="A13528" t="str">
            <v>Goat Creek 08</v>
          </cell>
          <cell r="B13528" t="str">
            <v xml:space="preserve">Goat Creek </v>
          </cell>
          <cell r="C13528" t="str">
            <v>Methow</v>
          </cell>
          <cell r="D13528" t="str">
            <v>no</v>
          </cell>
          <cell r="E13528" t="str">
            <v>no</v>
          </cell>
          <cell r="F13528" t="str">
            <v>yes</v>
          </cell>
        </row>
        <row r="13529">
          <cell r="A13529" t="str">
            <v>Goat Creek 09</v>
          </cell>
          <cell r="B13529" t="str">
            <v xml:space="preserve">Goat Creek </v>
          </cell>
          <cell r="C13529" t="str">
            <v>Methow</v>
          </cell>
          <cell r="D13529" t="str">
            <v>no</v>
          </cell>
          <cell r="E13529" t="str">
            <v>no</v>
          </cell>
          <cell r="F13529" t="str">
            <v>yes</v>
          </cell>
        </row>
        <row r="13530">
          <cell r="A13530" t="str">
            <v>Gold Creek 01</v>
          </cell>
          <cell r="B13530" t="str">
            <v>Methow River-Texas Creek</v>
          </cell>
          <cell r="C13530" t="str">
            <v>Methow</v>
          </cell>
          <cell r="D13530" t="str">
            <v>yes</v>
          </cell>
          <cell r="E13530" t="str">
            <v>yes</v>
          </cell>
          <cell r="F13530" t="str">
            <v>yes</v>
          </cell>
        </row>
        <row r="13531">
          <cell r="A13531" t="str">
            <v>Gold Creek 02</v>
          </cell>
          <cell r="B13531" t="str">
            <v>Gold Creek</v>
          </cell>
          <cell r="C13531" t="str">
            <v>Methow</v>
          </cell>
          <cell r="D13531" t="str">
            <v>no</v>
          </cell>
          <cell r="E13531" t="str">
            <v>yes</v>
          </cell>
          <cell r="F13531" t="str">
            <v>no</v>
          </cell>
        </row>
        <row r="13532">
          <cell r="A13532" t="str">
            <v>Gold Creek 03</v>
          </cell>
          <cell r="B13532" t="str">
            <v>Gold Creek</v>
          </cell>
          <cell r="C13532" t="str">
            <v>Methow</v>
          </cell>
          <cell r="D13532" t="str">
            <v>yes</v>
          </cell>
          <cell r="E13532" t="str">
            <v>yes</v>
          </cell>
          <cell r="F13532" t="str">
            <v>yes</v>
          </cell>
        </row>
        <row r="13533">
          <cell r="A13533" t="str">
            <v>Gold Creek 04</v>
          </cell>
          <cell r="B13533" t="str">
            <v>Gold Creek</v>
          </cell>
          <cell r="C13533" t="str">
            <v>Methow</v>
          </cell>
          <cell r="D13533" t="str">
            <v>yes</v>
          </cell>
          <cell r="E13533" t="str">
            <v>yes</v>
          </cell>
          <cell r="F13533" t="str">
            <v>yes</v>
          </cell>
        </row>
        <row r="13534">
          <cell r="A13534" t="str">
            <v>Gold Creek 05</v>
          </cell>
          <cell r="B13534" t="str">
            <v>Gold Creek</v>
          </cell>
          <cell r="C13534" t="str">
            <v>Methow</v>
          </cell>
          <cell r="D13534" t="str">
            <v>yes</v>
          </cell>
          <cell r="E13534" t="str">
            <v>yes</v>
          </cell>
          <cell r="F13534" t="str">
            <v>yes</v>
          </cell>
        </row>
        <row r="13535">
          <cell r="A13535" t="str">
            <v>Gold Creek North Fork 01</v>
          </cell>
          <cell r="B13535" t="str">
            <v>Gold Creek</v>
          </cell>
          <cell r="C13535" t="str">
            <v>Methow</v>
          </cell>
          <cell r="D13535" t="str">
            <v>yes</v>
          </cell>
          <cell r="E13535" t="str">
            <v>yes</v>
          </cell>
          <cell r="F13535" t="str">
            <v>yes</v>
          </cell>
        </row>
        <row r="13536">
          <cell r="A13536" t="str">
            <v>Gold Creek South Fork 01</v>
          </cell>
          <cell r="B13536" t="str">
            <v xml:space="preserve">South Fork Gold Creek </v>
          </cell>
          <cell r="C13536" t="str">
            <v>Methow</v>
          </cell>
          <cell r="D13536" t="str">
            <v>yes</v>
          </cell>
          <cell r="E13536" t="str">
            <v>yes</v>
          </cell>
          <cell r="F13536" t="str">
            <v>yes</v>
          </cell>
        </row>
        <row r="13537">
          <cell r="A13537" t="str">
            <v>Gold Creek South Fork 02</v>
          </cell>
          <cell r="B13537" t="str">
            <v xml:space="preserve">South Fork Gold Creek </v>
          </cell>
          <cell r="C13537" t="str">
            <v>Methow</v>
          </cell>
          <cell r="D13537" t="str">
            <v>yes</v>
          </cell>
          <cell r="E13537" t="str">
            <v>yes</v>
          </cell>
          <cell r="F13537" t="str">
            <v>yes</v>
          </cell>
        </row>
        <row r="13538">
          <cell r="A13538" t="str">
            <v>Gold Creek South Fork 03</v>
          </cell>
          <cell r="B13538" t="str">
            <v xml:space="preserve">South Fork Gold Creek </v>
          </cell>
          <cell r="C13538" t="str">
            <v>Methow</v>
          </cell>
          <cell r="D13538" t="str">
            <v>yes</v>
          </cell>
          <cell r="E13538" t="str">
            <v>yes</v>
          </cell>
          <cell r="F13538" t="str">
            <v>yes</v>
          </cell>
        </row>
        <row r="13539">
          <cell r="A13539" t="str">
            <v>Gold Creek South Fork 04</v>
          </cell>
          <cell r="B13539" t="str">
            <v xml:space="preserve">South Fork Gold Creek </v>
          </cell>
          <cell r="C13539" t="str">
            <v>Methow</v>
          </cell>
          <cell r="D13539" t="str">
            <v>no</v>
          </cell>
          <cell r="E13539" t="str">
            <v>no</v>
          </cell>
          <cell r="F13539" t="str">
            <v>yes</v>
          </cell>
        </row>
        <row r="13540">
          <cell r="A13540" t="str">
            <v>Goose Creek 01</v>
          </cell>
          <cell r="B13540" t="str">
            <v xml:space="preserve">Lower Chiwawa River </v>
          </cell>
          <cell r="C13540" t="str">
            <v>Wenatchee</v>
          </cell>
          <cell r="D13540" t="str">
            <v>yes</v>
          </cell>
          <cell r="E13540" t="str">
            <v>yes</v>
          </cell>
          <cell r="F13540" t="str">
            <v>no</v>
          </cell>
        </row>
        <row r="13541">
          <cell r="A13541" t="str">
            <v>Hansel Creek 01</v>
          </cell>
          <cell r="B13541" t="str">
            <v xml:space="preserve">Lower Peshastin Creek </v>
          </cell>
          <cell r="C13541" t="str">
            <v>Wenatchee</v>
          </cell>
          <cell r="D13541" t="str">
            <v>no</v>
          </cell>
          <cell r="E13541" t="str">
            <v>yes</v>
          </cell>
          <cell r="F13541" t="str">
            <v>no</v>
          </cell>
        </row>
        <row r="13542">
          <cell r="A13542" t="str">
            <v>Henry Creek 01</v>
          </cell>
          <cell r="B13542" t="str">
            <v xml:space="preserve">Upper Nason Creek </v>
          </cell>
          <cell r="C13542" t="str">
            <v>Wenatchee</v>
          </cell>
          <cell r="D13542" t="str">
            <v>no</v>
          </cell>
          <cell r="E13542" t="str">
            <v>no</v>
          </cell>
          <cell r="F13542" t="str">
            <v>yes</v>
          </cell>
        </row>
        <row r="13543">
          <cell r="A13543" t="str">
            <v>Hornet Creek 01</v>
          </cell>
          <cell r="B13543" t="str">
            <v xml:space="preserve">Lower Mad River </v>
          </cell>
          <cell r="C13543" t="str">
            <v>Entiat</v>
          </cell>
          <cell r="D13543" t="str">
            <v>yes</v>
          </cell>
          <cell r="E13543" t="str">
            <v>yes</v>
          </cell>
          <cell r="F13543" t="str">
            <v>yes</v>
          </cell>
        </row>
        <row r="13544">
          <cell r="A13544" t="str">
            <v>Hornet Creek 02</v>
          </cell>
          <cell r="B13544" t="str">
            <v xml:space="preserve">Lower Mad River </v>
          </cell>
          <cell r="C13544" t="str">
            <v>Entiat</v>
          </cell>
          <cell r="D13544" t="str">
            <v>no</v>
          </cell>
          <cell r="E13544" t="str">
            <v>yes</v>
          </cell>
          <cell r="F13544" t="str">
            <v>no</v>
          </cell>
        </row>
        <row r="13545">
          <cell r="A13545" t="str">
            <v>Hornet Draw 01</v>
          </cell>
          <cell r="B13545" t="str">
            <v xml:space="preserve">Libby Creek </v>
          </cell>
          <cell r="C13545" t="str">
            <v>Methow</v>
          </cell>
          <cell r="D13545" t="str">
            <v>no</v>
          </cell>
          <cell r="E13545" t="str">
            <v>yes</v>
          </cell>
          <cell r="F13545" t="str">
            <v>no</v>
          </cell>
        </row>
        <row r="13546">
          <cell r="A13546" t="str">
            <v>Icicle Creek Lower 01</v>
          </cell>
          <cell r="B13546" t="str">
            <v xml:space="preserve">Lower Icicle Creek </v>
          </cell>
          <cell r="C13546" t="str">
            <v>Wenatchee</v>
          </cell>
          <cell r="D13546" t="str">
            <v>yes</v>
          </cell>
          <cell r="E13546" t="str">
            <v>yes</v>
          </cell>
          <cell r="F13546" t="str">
            <v>yes</v>
          </cell>
        </row>
        <row r="13547">
          <cell r="A13547" t="str">
            <v>Icicle Creek Lower 02</v>
          </cell>
          <cell r="B13547" t="str">
            <v xml:space="preserve">Lower Icicle Creek </v>
          </cell>
          <cell r="C13547" t="str">
            <v>Wenatchee</v>
          </cell>
          <cell r="D13547" t="str">
            <v>yes</v>
          </cell>
          <cell r="E13547" t="str">
            <v>yes</v>
          </cell>
          <cell r="F13547" t="str">
            <v>yes</v>
          </cell>
        </row>
        <row r="13548">
          <cell r="A13548" t="str">
            <v>Icicle Creek Lower 03</v>
          </cell>
          <cell r="B13548" t="str">
            <v xml:space="preserve">Lower Icicle Creek </v>
          </cell>
          <cell r="C13548" t="str">
            <v>Wenatchee</v>
          </cell>
          <cell r="D13548" t="str">
            <v>yes</v>
          </cell>
          <cell r="E13548" t="str">
            <v>yes</v>
          </cell>
          <cell r="F13548" t="str">
            <v>yes</v>
          </cell>
        </row>
        <row r="13549">
          <cell r="A13549" t="str">
            <v>Icicle Creek Lower 04</v>
          </cell>
          <cell r="B13549" t="str">
            <v xml:space="preserve">Lower Icicle Creek </v>
          </cell>
          <cell r="C13549" t="str">
            <v>Wenatchee</v>
          </cell>
          <cell r="D13549" t="str">
            <v>yes</v>
          </cell>
          <cell r="E13549" t="str">
            <v>yes</v>
          </cell>
          <cell r="F13549" t="str">
            <v>yes</v>
          </cell>
        </row>
        <row r="13550">
          <cell r="A13550" t="str">
            <v>Icicle Creek Lower 05</v>
          </cell>
          <cell r="B13550" t="str">
            <v xml:space="preserve">Lower Icicle Creek </v>
          </cell>
          <cell r="C13550" t="str">
            <v>Wenatchee</v>
          </cell>
          <cell r="D13550" t="str">
            <v>yes</v>
          </cell>
          <cell r="E13550" t="str">
            <v>yes</v>
          </cell>
          <cell r="F13550" t="str">
            <v>yes</v>
          </cell>
        </row>
        <row r="13551">
          <cell r="A13551" t="str">
            <v>Icicle Creek Lower 06</v>
          </cell>
          <cell r="B13551" t="str">
            <v xml:space="preserve">Lower Icicle Creek </v>
          </cell>
          <cell r="C13551" t="str">
            <v>Wenatchee</v>
          </cell>
          <cell r="D13551" t="str">
            <v>no</v>
          </cell>
          <cell r="E13551" t="str">
            <v>no</v>
          </cell>
          <cell r="F13551" t="str">
            <v>yes</v>
          </cell>
        </row>
        <row r="13552">
          <cell r="A13552" t="str">
            <v>Icicle Creek Lower 07</v>
          </cell>
          <cell r="B13552" t="str">
            <v xml:space="preserve">Lower Icicle Creek </v>
          </cell>
          <cell r="C13552" t="str">
            <v>Wenatchee</v>
          </cell>
          <cell r="D13552" t="str">
            <v>no</v>
          </cell>
          <cell r="E13552" t="str">
            <v>no</v>
          </cell>
          <cell r="F13552" t="str">
            <v>yes</v>
          </cell>
        </row>
        <row r="13553">
          <cell r="A13553" t="str">
            <v>Icicle Creek Lower 08</v>
          </cell>
          <cell r="B13553" t="str">
            <v xml:space="preserve">Lower Icicle Creek </v>
          </cell>
          <cell r="C13553" t="str">
            <v>Wenatchee</v>
          </cell>
          <cell r="D13553" t="str">
            <v>no</v>
          </cell>
          <cell r="E13553" t="str">
            <v>no</v>
          </cell>
          <cell r="F13553" t="str">
            <v>yes</v>
          </cell>
        </row>
        <row r="13554">
          <cell r="A13554" t="str">
            <v>Icicle Creek Middle 01</v>
          </cell>
          <cell r="B13554" t="str">
            <v xml:space="preserve">Middle Icicle Creek </v>
          </cell>
          <cell r="C13554" t="str">
            <v>Wenatchee</v>
          </cell>
          <cell r="D13554" t="str">
            <v>no</v>
          </cell>
          <cell r="E13554" t="str">
            <v>no</v>
          </cell>
          <cell r="F13554" t="str">
            <v>yes</v>
          </cell>
        </row>
        <row r="13555">
          <cell r="A13555" t="str">
            <v>Icicle Creek Middle 02</v>
          </cell>
          <cell r="B13555" t="str">
            <v xml:space="preserve">Middle Icicle Creek </v>
          </cell>
          <cell r="C13555" t="str">
            <v>Wenatchee</v>
          </cell>
          <cell r="D13555" t="str">
            <v>no</v>
          </cell>
          <cell r="E13555" t="str">
            <v>no</v>
          </cell>
          <cell r="F13555" t="str">
            <v>yes</v>
          </cell>
        </row>
        <row r="13556">
          <cell r="A13556" t="str">
            <v>Icicle Creek Middle 03</v>
          </cell>
          <cell r="B13556" t="str">
            <v xml:space="preserve">Middle Icicle Creek </v>
          </cell>
          <cell r="C13556" t="str">
            <v>Wenatchee</v>
          </cell>
          <cell r="D13556" t="str">
            <v>no</v>
          </cell>
          <cell r="E13556" t="str">
            <v>no</v>
          </cell>
          <cell r="F13556" t="str">
            <v>yes</v>
          </cell>
        </row>
        <row r="13557">
          <cell r="A13557" t="str">
            <v>Icicle Creek Middle 04</v>
          </cell>
          <cell r="B13557" t="str">
            <v xml:space="preserve">Middle Icicle Creek </v>
          </cell>
          <cell r="C13557" t="str">
            <v>Wenatchee</v>
          </cell>
          <cell r="D13557" t="str">
            <v>no</v>
          </cell>
          <cell r="E13557" t="str">
            <v>no</v>
          </cell>
          <cell r="F13557" t="str">
            <v>yes</v>
          </cell>
        </row>
        <row r="13558">
          <cell r="A13558" t="str">
            <v>Icicle Creek Middle 05</v>
          </cell>
          <cell r="B13558" t="str">
            <v xml:space="preserve">Middle Icicle Creek </v>
          </cell>
          <cell r="C13558" t="str">
            <v>Wenatchee</v>
          </cell>
          <cell r="D13558" t="str">
            <v>no</v>
          </cell>
          <cell r="E13558" t="str">
            <v>no</v>
          </cell>
          <cell r="F13558" t="str">
            <v>yes</v>
          </cell>
        </row>
        <row r="13559">
          <cell r="A13559" t="str">
            <v>Icicle Creek Middle 06</v>
          </cell>
          <cell r="B13559" t="str">
            <v xml:space="preserve">Middle Icicle Creek </v>
          </cell>
          <cell r="C13559" t="str">
            <v>Wenatchee</v>
          </cell>
          <cell r="D13559" t="str">
            <v>no</v>
          </cell>
          <cell r="E13559" t="str">
            <v>no</v>
          </cell>
          <cell r="F13559" t="str">
            <v>yes</v>
          </cell>
        </row>
        <row r="13560">
          <cell r="A13560" t="str">
            <v>Icicle Creek Middle 07</v>
          </cell>
          <cell r="B13560" t="str">
            <v xml:space="preserve">Middle Icicle Creek </v>
          </cell>
          <cell r="C13560" t="str">
            <v>Wenatchee</v>
          </cell>
          <cell r="D13560" t="str">
            <v>no</v>
          </cell>
          <cell r="E13560" t="str">
            <v>no</v>
          </cell>
          <cell r="F13560" t="str">
            <v>yes</v>
          </cell>
        </row>
        <row r="13561">
          <cell r="A13561" t="str">
            <v>Icicle Creek Middle 08</v>
          </cell>
          <cell r="B13561" t="str">
            <v xml:space="preserve">Middle Icicle Creek </v>
          </cell>
          <cell r="C13561" t="str">
            <v>Wenatchee</v>
          </cell>
          <cell r="D13561" t="str">
            <v>no</v>
          </cell>
          <cell r="E13561" t="str">
            <v>no</v>
          </cell>
          <cell r="F13561" t="str">
            <v>yes</v>
          </cell>
        </row>
        <row r="13562">
          <cell r="A13562" t="str">
            <v>Icicle Creek Middle 09</v>
          </cell>
          <cell r="B13562" t="str">
            <v xml:space="preserve">Middle Icicle Creek </v>
          </cell>
          <cell r="C13562" t="str">
            <v>Wenatchee</v>
          </cell>
          <cell r="D13562" t="str">
            <v>no</v>
          </cell>
          <cell r="E13562" t="str">
            <v>no</v>
          </cell>
          <cell r="F13562" t="str">
            <v>yes</v>
          </cell>
        </row>
        <row r="13563">
          <cell r="A13563" t="str">
            <v>Icicle Creek Middle 10</v>
          </cell>
          <cell r="B13563" t="str">
            <v xml:space="preserve">Middle Icicle Creek </v>
          </cell>
          <cell r="C13563" t="str">
            <v>Wenatchee</v>
          </cell>
          <cell r="D13563" t="str">
            <v>no</v>
          </cell>
          <cell r="E13563" t="str">
            <v>no</v>
          </cell>
          <cell r="F13563" t="str">
            <v>yes</v>
          </cell>
        </row>
        <row r="13564">
          <cell r="A13564" t="str">
            <v>Icicle Creek Middle 11</v>
          </cell>
          <cell r="B13564" t="str">
            <v xml:space="preserve">Upper Icicle Creek </v>
          </cell>
          <cell r="C13564" t="str">
            <v>Wenatchee</v>
          </cell>
          <cell r="D13564" t="str">
            <v>no</v>
          </cell>
          <cell r="E13564" t="str">
            <v>no</v>
          </cell>
          <cell r="F13564" t="str">
            <v>yes</v>
          </cell>
        </row>
        <row r="13565">
          <cell r="A13565" t="str">
            <v>Icicle Creek Upper 01</v>
          </cell>
          <cell r="B13565" t="str">
            <v xml:space="preserve">Upper Icicle Creek </v>
          </cell>
          <cell r="C13565" t="str">
            <v>Wenatchee</v>
          </cell>
          <cell r="D13565" t="str">
            <v>no</v>
          </cell>
          <cell r="E13565" t="str">
            <v>no</v>
          </cell>
          <cell r="F13565" t="str">
            <v>yes</v>
          </cell>
        </row>
        <row r="13566">
          <cell r="A13566" t="str">
            <v>Icicle Creek Upper 02</v>
          </cell>
          <cell r="B13566" t="str">
            <v xml:space="preserve">Upper Icicle Creek </v>
          </cell>
          <cell r="C13566" t="str">
            <v>Wenatchee</v>
          </cell>
          <cell r="D13566" t="str">
            <v>no</v>
          </cell>
          <cell r="E13566" t="str">
            <v>no</v>
          </cell>
          <cell r="F13566" t="str">
            <v>yes</v>
          </cell>
        </row>
        <row r="13567">
          <cell r="A13567" t="str">
            <v>Icicle Creek Upper 03</v>
          </cell>
          <cell r="B13567" t="str">
            <v xml:space="preserve">Upper Icicle Creek </v>
          </cell>
          <cell r="C13567" t="str">
            <v>Wenatchee</v>
          </cell>
          <cell r="D13567" t="str">
            <v>no</v>
          </cell>
          <cell r="E13567" t="str">
            <v>no</v>
          </cell>
          <cell r="F13567" t="str">
            <v>yes</v>
          </cell>
        </row>
        <row r="13568">
          <cell r="A13568" t="str">
            <v>Icicle Creek Upper 04</v>
          </cell>
          <cell r="B13568" t="str">
            <v xml:space="preserve">Upper Icicle Creek </v>
          </cell>
          <cell r="C13568" t="str">
            <v>Wenatchee</v>
          </cell>
          <cell r="D13568" t="str">
            <v>no</v>
          </cell>
          <cell r="E13568" t="str">
            <v>no</v>
          </cell>
          <cell r="F13568" t="str">
            <v>yes</v>
          </cell>
        </row>
        <row r="13569">
          <cell r="A13569" t="str">
            <v>Icicle Creek Upper 05</v>
          </cell>
          <cell r="B13569" t="str">
            <v xml:space="preserve">Upper Icicle Creek </v>
          </cell>
          <cell r="C13569" t="str">
            <v>Wenatchee</v>
          </cell>
          <cell r="D13569" t="str">
            <v>no</v>
          </cell>
          <cell r="E13569" t="str">
            <v>no</v>
          </cell>
          <cell r="F13569" t="str">
            <v>no</v>
          </cell>
        </row>
        <row r="13570">
          <cell r="A13570" t="str">
            <v>Indian Creek 01</v>
          </cell>
          <cell r="B13570" t="str">
            <v xml:space="preserve">Tillicum Creek </v>
          </cell>
          <cell r="C13570" t="str">
            <v>Entiat</v>
          </cell>
          <cell r="D13570" t="str">
            <v>no</v>
          </cell>
          <cell r="E13570" t="str">
            <v>yes</v>
          </cell>
          <cell r="F13570" t="str">
            <v>no</v>
          </cell>
        </row>
        <row r="13571">
          <cell r="A13571" t="str">
            <v>Ingalls Creek 01</v>
          </cell>
          <cell r="B13571" t="str">
            <v xml:space="preserve">Upper Peshastin Creek </v>
          </cell>
          <cell r="C13571" t="str">
            <v>Wenatchee</v>
          </cell>
          <cell r="D13571" t="str">
            <v>yes</v>
          </cell>
          <cell r="E13571" t="str">
            <v>yes</v>
          </cell>
          <cell r="F13571" t="str">
            <v>yes</v>
          </cell>
        </row>
        <row r="13572">
          <cell r="A13572" t="str">
            <v>Ingalls Creek 02</v>
          </cell>
          <cell r="B13572" t="str">
            <v xml:space="preserve">Ingalls Creek </v>
          </cell>
          <cell r="C13572" t="str">
            <v>Wenatchee</v>
          </cell>
          <cell r="D13572" t="str">
            <v>yes</v>
          </cell>
          <cell r="E13572" t="str">
            <v>yes</v>
          </cell>
          <cell r="F13572" t="str">
            <v>yes</v>
          </cell>
        </row>
        <row r="13573">
          <cell r="A13573" t="str">
            <v>Ingalls Creek 03</v>
          </cell>
          <cell r="B13573" t="str">
            <v xml:space="preserve">Ingalls Creek </v>
          </cell>
          <cell r="C13573" t="str">
            <v>Wenatchee</v>
          </cell>
          <cell r="D13573" t="str">
            <v>no</v>
          </cell>
          <cell r="E13573" t="str">
            <v>no</v>
          </cell>
          <cell r="F13573" t="str">
            <v>yes</v>
          </cell>
        </row>
        <row r="13574">
          <cell r="A13574" t="str">
            <v>Jack Creek 01</v>
          </cell>
          <cell r="B13574" t="str">
            <v xml:space="preserve">Jack Creek </v>
          </cell>
          <cell r="C13574" t="str">
            <v>Wenatchee</v>
          </cell>
          <cell r="D13574" t="str">
            <v>no</v>
          </cell>
          <cell r="E13574" t="str">
            <v>no</v>
          </cell>
          <cell r="F13574" t="str">
            <v>yes</v>
          </cell>
        </row>
        <row r="13575">
          <cell r="A13575" t="str">
            <v>Kahler Creek 01</v>
          </cell>
          <cell r="B13575" t="str">
            <v xml:space="preserve">Lower Nason Creek </v>
          </cell>
          <cell r="C13575" t="str">
            <v>Wenatchee</v>
          </cell>
          <cell r="D13575" t="str">
            <v>yes</v>
          </cell>
          <cell r="E13575" t="str">
            <v>yes</v>
          </cell>
          <cell r="F13575" t="str">
            <v>no</v>
          </cell>
        </row>
        <row r="13576">
          <cell r="A13576" t="str">
            <v>Kloochman Creek 01</v>
          </cell>
          <cell r="B13576" t="str">
            <v xml:space="preserve">Tillicum Creek </v>
          </cell>
          <cell r="C13576" t="str">
            <v>Entiat</v>
          </cell>
          <cell r="D13576" t="str">
            <v>no</v>
          </cell>
          <cell r="E13576" t="str">
            <v>yes</v>
          </cell>
          <cell r="F13576" t="str">
            <v>no</v>
          </cell>
        </row>
        <row r="13577">
          <cell r="A13577" t="str">
            <v>Lake Creek Entiat 01</v>
          </cell>
          <cell r="B13577" t="str">
            <v>Entiat River-Lake Creek</v>
          </cell>
          <cell r="C13577" t="str">
            <v>Entiat</v>
          </cell>
          <cell r="D13577" t="str">
            <v>no</v>
          </cell>
          <cell r="E13577" t="str">
            <v>no</v>
          </cell>
          <cell r="F13577" t="str">
            <v>yes</v>
          </cell>
        </row>
        <row r="13578">
          <cell r="A13578" t="str">
            <v>Lake Creek Methow 01</v>
          </cell>
          <cell r="B13578" t="str">
            <v>Lake Creek (Methow)</v>
          </cell>
          <cell r="C13578" t="str">
            <v>Methow</v>
          </cell>
          <cell r="D13578" t="str">
            <v>yes</v>
          </cell>
          <cell r="E13578" t="str">
            <v>yes</v>
          </cell>
          <cell r="F13578" t="str">
            <v>yes</v>
          </cell>
        </row>
        <row r="13579">
          <cell r="A13579" t="str">
            <v>Lake Creek Methow 02</v>
          </cell>
          <cell r="B13579" t="str">
            <v>Lake Creek (Methow)</v>
          </cell>
          <cell r="C13579" t="str">
            <v>Methow</v>
          </cell>
          <cell r="D13579" t="str">
            <v>no</v>
          </cell>
          <cell r="E13579" t="str">
            <v>yes</v>
          </cell>
          <cell r="F13579" t="str">
            <v>yes</v>
          </cell>
        </row>
        <row r="13580">
          <cell r="A13580" t="str">
            <v>Lake Creek Methow 03</v>
          </cell>
          <cell r="B13580" t="str">
            <v>Lake Creek (Methow)</v>
          </cell>
          <cell r="C13580" t="str">
            <v>Methow</v>
          </cell>
          <cell r="D13580" t="str">
            <v>no</v>
          </cell>
          <cell r="E13580" t="str">
            <v>yes</v>
          </cell>
          <cell r="F13580" t="str">
            <v>yes</v>
          </cell>
        </row>
        <row r="13581">
          <cell r="A13581" t="str">
            <v>Lake Creek Methow 04</v>
          </cell>
          <cell r="B13581" t="str">
            <v>Lake Creek (Methow)</v>
          </cell>
          <cell r="C13581" t="str">
            <v>Methow</v>
          </cell>
          <cell r="D13581" t="str">
            <v>no</v>
          </cell>
          <cell r="E13581" t="str">
            <v>yes</v>
          </cell>
          <cell r="F13581" t="str">
            <v>yes</v>
          </cell>
        </row>
        <row r="13582">
          <cell r="A13582" t="str">
            <v>Lake Creek Methow 05</v>
          </cell>
          <cell r="B13582" t="str">
            <v>Lake Creek (Methow)</v>
          </cell>
          <cell r="C13582" t="str">
            <v>Methow</v>
          </cell>
          <cell r="D13582" t="str">
            <v>no</v>
          </cell>
          <cell r="E13582" t="str">
            <v>yes</v>
          </cell>
          <cell r="F13582" t="str">
            <v>yes</v>
          </cell>
        </row>
        <row r="13583">
          <cell r="A13583" t="str">
            <v>Lake Creek Methow 06</v>
          </cell>
          <cell r="B13583" t="str">
            <v>Lake Creek (Methow)</v>
          </cell>
          <cell r="C13583" t="str">
            <v>Methow</v>
          </cell>
          <cell r="D13583" t="str">
            <v>no</v>
          </cell>
          <cell r="E13583" t="str">
            <v>yes</v>
          </cell>
          <cell r="F13583" t="str">
            <v>yes</v>
          </cell>
        </row>
        <row r="13584">
          <cell r="A13584" t="str">
            <v>Lake Wenatchee 01</v>
          </cell>
          <cell r="B13584" t="str">
            <v xml:space="preserve">Lake Wenatchee </v>
          </cell>
          <cell r="C13584" t="str">
            <v>Wenatchee</v>
          </cell>
          <cell r="D13584" t="str">
            <v>yes</v>
          </cell>
          <cell r="E13584" t="str">
            <v>yes</v>
          </cell>
          <cell r="F13584" t="str">
            <v>yes</v>
          </cell>
        </row>
        <row r="13585">
          <cell r="A13585" t="str">
            <v>Larsen Creek 01</v>
          </cell>
          <cell r="B13585" t="str">
            <v xml:space="preserve">Lower Peshastin Creek </v>
          </cell>
          <cell r="C13585" t="str">
            <v>Wenatchee</v>
          </cell>
          <cell r="D13585" t="str">
            <v>no</v>
          </cell>
          <cell r="E13585" t="str">
            <v>no</v>
          </cell>
          <cell r="F13585" t="str">
            <v>no</v>
          </cell>
        </row>
        <row r="13586">
          <cell r="A13586" t="str">
            <v>Leland Creek 01</v>
          </cell>
          <cell r="B13586" t="str">
            <v xml:space="preserve">Upper Icicle Creek </v>
          </cell>
          <cell r="C13586" t="str">
            <v>Wenatchee</v>
          </cell>
          <cell r="D13586" t="str">
            <v>no</v>
          </cell>
          <cell r="E13586" t="str">
            <v>no</v>
          </cell>
          <cell r="F13586" t="str">
            <v>yes</v>
          </cell>
        </row>
        <row r="13587">
          <cell r="A13587" t="str">
            <v>Leland Creek 02</v>
          </cell>
          <cell r="B13587" t="str">
            <v xml:space="preserve">Upper Icicle Creek </v>
          </cell>
          <cell r="C13587" t="str">
            <v>Wenatchee</v>
          </cell>
          <cell r="D13587" t="str">
            <v>no</v>
          </cell>
          <cell r="E13587" t="str">
            <v>no</v>
          </cell>
          <cell r="F13587" t="str">
            <v>yes</v>
          </cell>
        </row>
        <row r="13588">
          <cell r="A13588" t="str">
            <v>Leland Creek 03</v>
          </cell>
          <cell r="B13588" t="str">
            <v xml:space="preserve">Upper Icicle Creek </v>
          </cell>
          <cell r="C13588" t="str">
            <v>Wenatchee</v>
          </cell>
          <cell r="D13588" t="str">
            <v>no</v>
          </cell>
          <cell r="E13588" t="str">
            <v>no</v>
          </cell>
          <cell r="F13588" t="str">
            <v>yes</v>
          </cell>
        </row>
        <row r="13589">
          <cell r="A13589" t="str">
            <v>Leland Creek 04</v>
          </cell>
          <cell r="B13589" t="str">
            <v xml:space="preserve">Upper Icicle Creek </v>
          </cell>
          <cell r="C13589" t="str">
            <v>Wenatchee</v>
          </cell>
          <cell r="D13589" t="str">
            <v>no</v>
          </cell>
          <cell r="E13589" t="str">
            <v>no</v>
          </cell>
          <cell r="F13589" t="str">
            <v>yes</v>
          </cell>
        </row>
        <row r="13590">
          <cell r="A13590" t="str">
            <v>Libby Creek 01</v>
          </cell>
          <cell r="B13590" t="str">
            <v xml:space="preserve">Libby Creek </v>
          </cell>
          <cell r="C13590" t="str">
            <v>Methow</v>
          </cell>
          <cell r="D13590" t="str">
            <v>yes</v>
          </cell>
          <cell r="E13590" t="str">
            <v>yes</v>
          </cell>
          <cell r="F13590" t="str">
            <v>yes</v>
          </cell>
        </row>
        <row r="13591">
          <cell r="A13591" t="str">
            <v>Libby Creek 02</v>
          </cell>
          <cell r="B13591" t="str">
            <v xml:space="preserve">Libby Creek </v>
          </cell>
          <cell r="C13591" t="str">
            <v>Methow</v>
          </cell>
          <cell r="D13591" t="str">
            <v>yes</v>
          </cell>
          <cell r="E13591" t="str">
            <v>yes</v>
          </cell>
          <cell r="F13591" t="str">
            <v>yes</v>
          </cell>
        </row>
        <row r="13592">
          <cell r="A13592" t="str">
            <v>Libby Creek 03</v>
          </cell>
          <cell r="B13592" t="str">
            <v xml:space="preserve">Libby Creek </v>
          </cell>
          <cell r="C13592" t="str">
            <v>Methow</v>
          </cell>
          <cell r="D13592" t="str">
            <v>yes</v>
          </cell>
          <cell r="E13592" t="str">
            <v>yes</v>
          </cell>
          <cell r="F13592" t="str">
            <v>yes</v>
          </cell>
        </row>
        <row r="13593">
          <cell r="A13593" t="str">
            <v>Libby Creek 04</v>
          </cell>
          <cell r="B13593" t="str">
            <v xml:space="preserve">Libby Creek </v>
          </cell>
          <cell r="C13593" t="str">
            <v>Methow</v>
          </cell>
          <cell r="D13593" t="str">
            <v>yes</v>
          </cell>
          <cell r="E13593" t="str">
            <v>yes</v>
          </cell>
          <cell r="F13593" t="str">
            <v>yes</v>
          </cell>
        </row>
        <row r="13594">
          <cell r="A13594" t="str">
            <v>Libby Creek 05</v>
          </cell>
          <cell r="B13594" t="str">
            <v xml:space="preserve">Libby Creek </v>
          </cell>
          <cell r="C13594" t="str">
            <v>Methow</v>
          </cell>
          <cell r="D13594" t="str">
            <v>yes</v>
          </cell>
          <cell r="E13594" t="str">
            <v>yes</v>
          </cell>
          <cell r="F13594" t="str">
            <v>yes</v>
          </cell>
        </row>
        <row r="13595">
          <cell r="A13595" t="str">
            <v>Libby Creek 06</v>
          </cell>
          <cell r="B13595" t="str">
            <v xml:space="preserve">Libby Creek </v>
          </cell>
          <cell r="C13595" t="str">
            <v>Methow</v>
          </cell>
          <cell r="D13595" t="str">
            <v>yes</v>
          </cell>
          <cell r="E13595" t="str">
            <v>yes</v>
          </cell>
          <cell r="F13595" t="str">
            <v>yes</v>
          </cell>
        </row>
        <row r="13596">
          <cell r="A13596" t="str">
            <v>Libby Creek 07</v>
          </cell>
          <cell r="B13596" t="str">
            <v xml:space="preserve">Libby Creek </v>
          </cell>
          <cell r="C13596" t="str">
            <v>Methow</v>
          </cell>
          <cell r="D13596" t="str">
            <v>yes</v>
          </cell>
          <cell r="E13596" t="str">
            <v>yes</v>
          </cell>
          <cell r="F13596" t="str">
            <v>yes</v>
          </cell>
        </row>
        <row r="13597">
          <cell r="A13597" t="str">
            <v>Libby Creek North Fork 01</v>
          </cell>
          <cell r="B13597" t="str">
            <v xml:space="preserve">Libby Creek </v>
          </cell>
          <cell r="C13597" t="str">
            <v>Methow</v>
          </cell>
          <cell r="D13597" t="str">
            <v>no</v>
          </cell>
          <cell r="E13597" t="str">
            <v>no</v>
          </cell>
          <cell r="F13597" t="str">
            <v>no</v>
          </cell>
        </row>
        <row r="13598">
          <cell r="A13598" t="str">
            <v>Libby Creek North Fork 02</v>
          </cell>
          <cell r="B13598" t="str">
            <v xml:space="preserve">Libby Creek </v>
          </cell>
          <cell r="C13598" t="str">
            <v>Methow</v>
          </cell>
          <cell r="D13598" t="str">
            <v>no</v>
          </cell>
          <cell r="E13598" t="str">
            <v>no</v>
          </cell>
          <cell r="F13598" t="str">
            <v>no</v>
          </cell>
        </row>
        <row r="13599">
          <cell r="A13599" t="str">
            <v>Libby Creek South Fork 01</v>
          </cell>
          <cell r="B13599" t="str">
            <v xml:space="preserve">Libby Creek </v>
          </cell>
          <cell r="C13599" t="str">
            <v>Methow</v>
          </cell>
          <cell r="D13599" t="str">
            <v>no</v>
          </cell>
          <cell r="E13599" t="str">
            <v>no</v>
          </cell>
          <cell r="F13599" t="str">
            <v>no</v>
          </cell>
        </row>
        <row r="13600">
          <cell r="A13600" t="str">
            <v>Libby Creek South Fork 02</v>
          </cell>
          <cell r="B13600" t="str">
            <v xml:space="preserve">Libby Creek </v>
          </cell>
          <cell r="C13600" t="str">
            <v>Methow</v>
          </cell>
          <cell r="D13600" t="str">
            <v>no</v>
          </cell>
          <cell r="E13600" t="str">
            <v>no</v>
          </cell>
          <cell r="F13600" t="str">
            <v>no</v>
          </cell>
        </row>
        <row r="13601">
          <cell r="A13601" t="str">
            <v>Little Bridge Creek 01</v>
          </cell>
          <cell r="B13601" t="str">
            <v xml:space="preserve">Little Bridge Creek </v>
          </cell>
          <cell r="C13601" t="str">
            <v>Methow</v>
          </cell>
          <cell r="D13601" t="str">
            <v>no</v>
          </cell>
          <cell r="E13601" t="str">
            <v>no</v>
          </cell>
          <cell r="F13601" t="str">
            <v>no</v>
          </cell>
        </row>
        <row r="13602">
          <cell r="A13602" t="str">
            <v>Little Bridge Creek 02</v>
          </cell>
          <cell r="B13602" t="str">
            <v xml:space="preserve">Little Bridge Creek </v>
          </cell>
          <cell r="C13602" t="str">
            <v>Methow</v>
          </cell>
          <cell r="D13602" t="str">
            <v>yes</v>
          </cell>
          <cell r="E13602" t="str">
            <v>yes</v>
          </cell>
          <cell r="F13602" t="str">
            <v>yes</v>
          </cell>
        </row>
        <row r="13603">
          <cell r="A13603" t="str">
            <v>Little Bridge Creek 03</v>
          </cell>
          <cell r="B13603" t="str">
            <v xml:space="preserve">Little Bridge Creek </v>
          </cell>
          <cell r="C13603" t="str">
            <v>Methow</v>
          </cell>
          <cell r="D13603" t="str">
            <v>yes</v>
          </cell>
          <cell r="E13603" t="str">
            <v>yes</v>
          </cell>
          <cell r="F13603" t="str">
            <v>yes</v>
          </cell>
        </row>
        <row r="13604">
          <cell r="A13604" t="str">
            <v>Little Bridge Creek 04</v>
          </cell>
          <cell r="B13604" t="str">
            <v xml:space="preserve">Little Bridge Creek </v>
          </cell>
          <cell r="C13604" t="str">
            <v>Methow</v>
          </cell>
          <cell r="D13604" t="str">
            <v>yes</v>
          </cell>
          <cell r="E13604" t="str">
            <v>yes</v>
          </cell>
          <cell r="F13604" t="str">
            <v>yes</v>
          </cell>
        </row>
        <row r="13605">
          <cell r="A13605" t="str">
            <v>Little Bridge Creek 05</v>
          </cell>
          <cell r="B13605" t="str">
            <v xml:space="preserve">Little Bridge Creek </v>
          </cell>
          <cell r="C13605" t="str">
            <v>Methow</v>
          </cell>
          <cell r="D13605" t="str">
            <v>yes</v>
          </cell>
          <cell r="E13605" t="str">
            <v>yes</v>
          </cell>
          <cell r="F13605" t="str">
            <v>yes</v>
          </cell>
        </row>
        <row r="13606">
          <cell r="A13606" t="str">
            <v>Little Bridge Creek 06</v>
          </cell>
          <cell r="B13606" t="str">
            <v xml:space="preserve">Little Bridge Creek </v>
          </cell>
          <cell r="C13606" t="str">
            <v>Methow</v>
          </cell>
          <cell r="D13606" t="str">
            <v>yes</v>
          </cell>
          <cell r="E13606" t="str">
            <v>yes</v>
          </cell>
          <cell r="F13606" t="str">
            <v>yes</v>
          </cell>
        </row>
        <row r="13607">
          <cell r="A13607" t="str">
            <v>Little Camas Creek 01</v>
          </cell>
          <cell r="B13607" t="str">
            <v xml:space="preserve">Sand Creek </v>
          </cell>
          <cell r="C13607" t="str">
            <v>Wenatchee</v>
          </cell>
          <cell r="D13607" t="str">
            <v>no</v>
          </cell>
          <cell r="E13607" t="str">
            <v>yes</v>
          </cell>
          <cell r="F13607" t="str">
            <v>no</v>
          </cell>
        </row>
        <row r="13608">
          <cell r="A13608" t="str">
            <v>Little Giant Creek 01</v>
          </cell>
          <cell r="B13608" t="str">
            <v xml:space="preserve">Upper Chiwawa River </v>
          </cell>
          <cell r="C13608" t="str">
            <v>Wenatchee</v>
          </cell>
          <cell r="D13608" t="str">
            <v>no</v>
          </cell>
          <cell r="E13608" t="str">
            <v>yes</v>
          </cell>
          <cell r="F13608" t="str">
            <v>no</v>
          </cell>
        </row>
        <row r="13609">
          <cell r="A13609" t="str">
            <v>Little Slate Creek 01</v>
          </cell>
          <cell r="B13609" t="str">
            <v xml:space="preserve">Middle Twisp River </v>
          </cell>
          <cell r="C13609" t="str">
            <v>Methow</v>
          </cell>
          <cell r="D13609" t="str">
            <v>no</v>
          </cell>
          <cell r="E13609" t="str">
            <v>no</v>
          </cell>
          <cell r="F13609" t="str">
            <v>no</v>
          </cell>
        </row>
        <row r="13610">
          <cell r="A13610" t="str">
            <v>Little Wenatchee River Lower 01</v>
          </cell>
          <cell r="B13610" t="str">
            <v xml:space="preserve">Lower Little Wenatchee River </v>
          </cell>
          <cell r="C13610" t="str">
            <v>Wenatchee</v>
          </cell>
          <cell r="D13610" t="str">
            <v>yes</v>
          </cell>
          <cell r="E13610" t="str">
            <v>yes</v>
          </cell>
          <cell r="F13610" t="str">
            <v>yes</v>
          </cell>
        </row>
        <row r="13611">
          <cell r="A13611" t="str">
            <v>Little Wenatchee River Lower 02</v>
          </cell>
          <cell r="B13611" t="str">
            <v xml:space="preserve">Lower Little Wenatchee River </v>
          </cell>
          <cell r="C13611" t="str">
            <v>Wenatchee</v>
          </cell>
          <cell r="D13611" t="str">
            <v>yes</v>
          </cell>
          <cell r="E13611" t="str">
            <v>yes</v>
          </cell>
          <cell r="F13611" t="str">
            <v>yes</v>
          </cell>
        </row>
        <row r="13612">
          <cell r="A13612" t="str">
            <v>Little Wenatchee River Lower 03</v>
          </cell>
          <cell r="B13612" t="str">
            <v xml:space="preserve">Lower Little Wenatchee River </v>
          </cell>
          <cell r="C13612" t="str">
            <v>Wenatchee</v>
          </cell>
          <cell r="D13612" t="str">
            <v>yes</v>
          </cell>
          <cell r="E13612" t="str">
            <v>yes</v>
          </cell>
          <cell r="F13612" t="str">
            <v>yes</v>
          </cell>
        </row>
        <row r="13613">
          <cell r="A13613" t="str">
            <v>Little Wenatchee River Lower 04</v>
          </cell>
          <cell r="B13613" t="str">
            <v xml:space="preserve">Lower Little Wenatchee River </v>
          </cell>
          <cell r="C13613" t="str">
            <v>Wenatchee</v>
          </cell>
          <cell r="D13613" t="str">
            <v>yes</v>
          </cell>
          <cell r="E13613" t="str">
            <v>yes</v>
          </cell>
          <cell r="F13613" t="str">
            <v>yes</v>
          </cell>
        </row>
        <row r="13614">
          <cell r="A13614" t="str">
            <v>Little Wenatchee River Lower 05</v>
          </cell>
          <cell r="B13614" t="str">
            <v xml:space="preserve">Lower Little Wenatchee River </v>
          </cell>
          <cell r="C13614" t="str">
            <v>Wenatchee</v>
          </cell>
          <cell r="D13614" t="str">
            <v>yes</v>
          </cell>
          <cell r="E13614" t="str">
            <v>yes</v>
          </cell>
          <cell r="F13614" t="str">
            <v>yes</v>
          </cell>
        </row>
        <row r="13615">
          <cell r="A13615" t="str">
            <v>Little Wenatchee River Lower 06</v>
          </cell>
          <cell r="B13615" t="str">
            <v xml:space="preserve">Middle Little Wenatchee River </v>
          </cell>
          <cell r="C13615" t="str">
            <v>Wenatchee</v>
          </cell>
          <cell r="D13615" t="str">
            <v>no</v>
          </cell>
          <cell r="E13615" t="str">
            <v>no</v>
          </cell>
          <cell r="F13615" t="str">
            <v>yes</v>
          </cell>
        </row>
        <row r="13616">
          <cell r="A13616" t="str">
            <v>Little Wenatchee River Middle 01</v>
          </cell>
          <cell r="B13616" t="str">
            <v>Lake Creek (Wenatchee)</v>
          </cell>
          <cell r="C13616" t="str">
            <v>Wenatchee</v>
          </cell>
          <cell r="D13616" t="str">
            <v>no</v>
          </cell>
          <cell r="E13616" t="str">
            <v>no</v>
          </cell>
          <cell r="F13616" t="str">
            <v>yes</v>
          </cell>
        </row>
        <row r="13617">
          <cell r="A13617" t="str">
            <v>Little Wenatchee River Upper 01</v>
          </cell>
          <cell r="B13617" t="str">
            <v xml:space="preserve">Upper Little Wenatchee River </v>
          </cell>
          <cell r="C13617" t="str">
            <v>Wenatchee</v>
          </cell>
          <cell r="D13617" t="str">
            <v>no</v>
          </cell>
          <cell r="E13617" t="str">
            <v>no</v>
          </cell>
          <cell r="F13617" t="str">
            <v>yes</v>
          </cell>
        </row>
        <row r="13618">
          <cell r="A13618" t="str">
            <v>Little Wenatchee River Upper 02</v>
          </cell>
          <cell r="B13618" t="str">
            <v xml:space="preserve">Upper Little Wenatchee River </v>
          </cell>
          <cell r="C13618" t="str">
            <v>Wenatchee</v>
          </cell>
          <cell r="D13618" t="str">
            <v>no</v>
          </cell>
          <cell r="E13618" t="str">
            <v>no</v>
          </cell>
          <cell r="F13618" t="str">
            <v>no</v>
          </cell>
        </row>
        <row r="13619">
          <cell r="A13619" t="str">
            <v>Lost Creek 01</v>
          </cell>
          <cell r="B13619" t="str">
            <v xml:space="preserve">Lower Little Wenatchee River </v>
          </cell>
          <cell r="C13619" t="str">
            <v>Wenatchee</v>
          </cell>
          <cell r="D13619" t="str">
            <v>yes</v>
          </cell>
          <cell r="E13619" t="str">
            <v>no</v>
          </cell>
          <cell r="F13619" t="str">
            <v>no</v>
          </cell>
        </row>
        <row r="13620">
          <cell r="A13620" t="str">
            <v>Lost River Lower 01</v>
          </cell>
          <cell r="B13620" t="str">
            <v xml:space="preserve">Lower Lost River </v>
          </cell>
          <cell r="C13620" t="str">
            <v>Methow</v>
          </cell>
          <cell r="D13620" t="str">
            <v>yes</v>
          </cell>
          <cell r="E13620" t="str">
            <v>yes</v>
          </cell>
          <cell r="F13620" t="str">
            <v>yes</v>
          </cell>
        </row>
        <row r="13621">
          <cell r="A13621" t="str">
            <v>Lost River Lower 02</v>
          </cell>
          <cell r="B13621" t="str">
            <v xml:space="preserve">Lower Lost River </v>
          </cell>
          <cell r="C13621" t="str">
            <v>Methow</v>
          </cell>
          <cell r="D13621" t="str">
            <v>yes</v>
          </cell>
          <cell r="E13621" t="str">
            <v>yes</v>
          </cell>
          <cell r="F13621" t="str">
            <v>yes</v>
          </cell>
        </row>
        <row r="13622">
          <cell r="A13622" t="str">
            <v>Lost River Lower 03</v>
          </cell>
          <cell r="B13622" t="str">
            <v xml:space="preserve">Lower Lost River </v>
          </cell>
          <cell r="C13622" t="str">
            <v>Methow</v>
          </cell>
          <cell r="D13622" t="str">
            <v>yes</v>
          </cell>
          <cell r="E13622" t="str">
            <v>yes</v>
          </cell>
          <cell r="F13622" t="str">
            <v>yes</v>
          </cell>
        </row>
        <row r="13623">
          <cell r="A13623" t="str">
            <v>Lost River Lower 04</v>
          </cell>
          <cell r="B13623" t="str">
            <v xml:space="preserve">Lower Lost River </v>
          </cell>
          <cell r="C13623" t="str">
            <v>Methow</v>
          </cell>
          <cell r="D13623" t="str">
            <v>yes</v>
          </cell>
          <cell r="E13623" t="str">
            <v>yes</v>
          </cell>
          <cell r="F13623" t="str">
            <v>yes</v>
          </cell>
        </row>
        <row r="13624">
          <cell r="A13624" t="str">
            <v>Lost River Lower 05</v>
          </cell>
          <cell r="B13624" t="str">
            <v xml:space="preserve">Lower Lost River </v>
          </cell>
          <cell r="C13624" t="str">
            <v>Methow</v>
          </cell>
          <cell r="D13624" t="str">
            <v>yes</v>
          </cell>
          <cell r="E13624" t="str">
            <v>yes</v>
          </cell>
          <cell r="F13624" t="str">
            <v>yes</v>
          </cell>
        </row>
        <row r="13625">
          <cell r="A13625" t="str">
            <v>Lost River Lower 06</v>
          </cell>
          <cell r="B13625" t="str">
            <v xml:space="preserve">Lower Lost River </v>
          </cell>
          <cell r="C13625" t="str">
            <v>Methow</v>
          </cell>
          <cell r="D13625" t="str">
            <v>no</v>
          </cell>
          <cell r="E13625" t="str">
            <v>yes</v>
          </cell>
          <cell r="F13625" t="str">
            <v>yes</v>
          </cell>
        </row>
        <row r="13626">
          <cell r="A13626" t="str">
            <v>Lost River Lower 07</v>
          </cell>
          <cell r="B13626" t="str">
            <v xml:space="preserve">Upper Lost River </v>
          </cell>
          <cell r="C13626" t="str">
            <v>Methow</v>
          </cell>
          <cell r="D13626" t="str">
            <v>no</v>
          </cell>
          <cell r="E13626" t="str">
            <v>no</v>
          </cell>
          <cell r="F13626" t="str">
            <v>yes</v>
          </cell>
        </row>
        <row r="13627">
          <cell r="A13627" t="str">
            <v>Lost River Upper 01</v>
          </cell>
          <cell r="B13627" t="str">
            <v>Diamond Creek</v>
          </cell>
          <cell r="C13627" t="str">
            <v>Methow</v>
          </cell>
          <cell r="D13627" t="str">
            <v>no</v>
          </cell>
          <cell r="E13627" t="str">
            <v>no</v>
          </cell>
          <cell r="F13627" t="str">
            <v>yes</v>
          </cell>
        </row>
        <row r="13628">
          <cell r="A13628" t="str">
            <v>Lost River Upper 02</v>
          </cell>
          <cell r="B13628" t="str">
            <v>Diamond Creek</v>
          </cell>
          <cell r="C13628" t="str">
            <v>Methow</v>
          </cell>
          <cell r="D13628" t="str">
            <v>no</v>
          </cell>
          <cell r="E13628" t="str">
            <v>no</v>
          </cell>
          <cell r="F13628" t="str">
            <v>yes</v>
          </cell>
        </row>
        <row r="13629">
          <cell r="A13629" t="str">
            <v>Mad River Lower 01</v>
          </cell>
          <cell r="B13629" t="str">
            <v xml:space="preserve">Lower Mad River </v>
          </cell>
          <cell r="C13629" t="str">
            <v>Entiat</v>
          </cell>
          <cell r="D13629" t="str">
            <v>yes</v>
          </cell>
          <cell r="E13629" t="str">
            <v>yes</v>
          </cell>
          <cell r="F13629" t="str">
            <v>yes</v>
          </cell>
        </row>
        <row r="13630">
          <cell r="A13630" t="str">
            <v>Mad River Lower 02</v>
          </cell>
          <cell r="B13630" t="str">
            <v xml:space="preserve">Lower Mad River </v>
          </cell>
          <cell r="C13630" t="str">
            <v>Entiat</v>
          </cell>
          <cell r="D13630" t="str">
            <v>yes</v>
          </cell>
          <cell r="E13630" t="str">
            <v>yes</v>
          </cell>
          <cell r="F13630" t="str">
            <v>yes</v>
          </cell>
        </row>
        <row r="13631">
          <cell r="A13631" t="str">
            <v>Mad River Lower 03</v>
          </cell>
          <cell r="B13631" t="str">
            <v xml:space="preserve">Lower Mad River </v>
          </cell>
          <cell r="C13631" t="str">
            <v>Entiat</v>
          </cell>
          <cell r="D13631" t="str">
            <v>yes</v>
          </cell>
          <cell r="E13631" t="str">
            <v>yes</v>
          </cell>
          <cell r="F13631" t="str">
            <v>yes</v>
          </cell>
        </row>
        <row r="13632">
          <cell r="A13632" t="str">
            <v>Mad River Lower 04</v>
          </cell>
          <cell r="B13632" t="str">
            <v xml:space="preserve">Lower Mad River </v>
          </cell>
          <cell r="C13632" t="str">
            <v>Entiat</v>
          </cell>
          <cell r="D13632" t="str">
            <v>yes</v>
          </cell>
          <cell r="E13632" t="str">
            <v>yes</v>
          </cell>
          <cell r="F13632" t="str">
            <v>yes</v>
          </cell>
        </row>
        <row r="13633">
          <cell r="A13633" t="str">
            <v>Mad River Lower 05</v>
          </cell>
          <cell r="B13633" t="str">
            <v xml:space="preserve">Lower Mad River </v>
          </cell>
          <cell r="C13633" t="str">
            <v>Entiat</v>
          </cell>
          <cell r="D13633" t="str">
            <v>yes</v>
          </cell>
          <cell r="E13633" t="str">
            <v>yes</v>
          </cell>
          <cell r="F13633" t="str">
            <v>yes</v>
          </cell>
        </row>
        <row r="13634">
          <cell r="A13634" t="str">
            <v>Mad River Lower 06</v>
          </cell>
          <cell r="B13634" t="str">
            <v xml:space="preserve">Lower Mad River </v>
          </cell>
          <cell r="C13634" t="str">
            <v>Entiat</v>
          </cell>
          <cell r="D13634" t="str">
            <v>yes</v>
          </cell>
          <cell r="E13634" t="str">
            <v>yes</v>
          </cell>
          <cell r="F13634" t="str">
            <v>yes</v>
          </cell>
        </row>
        <row r="13635">
          <cell r="A13635" t="str">
            <v>Mad River Lower 07</v>
          </cell>
          <cell r="B13635" t="str">
            <v xml:space="preserve">Lower Mad River </v>
          </cell>
          <cell r="C13635" t="str">
            <v>Entiat</v>
          </cell>
          <cell r="D13635" t="str">
            <v>yes</v>
          </cell>
          <cell r="E13635" t="str">
            <v>yes</v>
          </cell>
          <cell r="F13635" t="str">
            <v>yes</v>
          </cell>
        </row>
        <row r="13636">
          <cell r="A13636" t="str">
            <v>Mad River Lower 08</v>
          </cell>
          <cell r="B13636" t="str">
            <v xml:space="preserve">Lower Mad River </v>
          </cell>
          <cell r="C13636" t="str">
            <v>Entiat</v>
          </cell>
          <cell r="D13636" t="str">
            <v>yes</v>
          </cell>
          <cell r="E13636" t="str">
            <v>yes</v>
          </cell>
          <cell r="F13636" t="str">
            <v>yes</v>
          </cell>
        </row>
        <row r="13637">
          <cell r="A13637" t="str">
            <v>Mad River Lower 09</v>
          </cell>
          <cell r="B13637" t="str">
            <v xml:space="preserve">Lower Mad River </v>
          </cell>
          <cell r="C13637" t="str">
            <v>Entiat</v>
          </cell>
          <cell r="D13637" t="str">
            <v>no</v>
          </cell>
          <cell r="E13637" t="str">
            <v>yes</v>
          </cell>
          <cell r="F13637" t="str">
            <v>yes</v>
          </cell>
        </row>
        <row r="13638">
          <cell r="A13638" t="str">
            <v>Mad River Lower 10</v>
          </cell>
          <cell r="B13638" t="str">
            <v xml:space="preserve">Lower Mad River </v>
          </cell>
          <cell r="C13638" t="str">
            <v>Entiat</v>
          </cell>
          <cell r="D13638" t="str">
            <v>no</v>
          </cell>
          <cell r="E13638" t="str">
            <v>yes</v>
          </cell>
          <cell r="F13638" t="str">
            <v>yes</v>
          </cell>
        </row>
        <row r="13639">
          <cell r="A13639" t="str">
            <v>Mad River Upper 01</v>
          </cell>
          <cell r="B13639" t="str">
            <v xml:space="preserve">Upper Mad River </v>
          </cell>
          <cell r="C13639" t="str">
            <v>Entiat</v>
          </cell>
          <cell r="D13639" t="str">
            <v>no</v>
          </cell>
          <cell r="E13639" t="str">
            <v>yes</v>
          </cell>
          <cell r="F13639" t="str">
            <v>yes</v>
          </cell>
        </row>
        <row r="13640">
          <cell r="A13640" t="str">
            <v>Mad River Upper 02</v>
          </cell>
          <cell r="B13640" t="str">
            <v xml:space="preserve">Upper Mad River </v>
          </cell>
          <cell r="C13640" t="str">
            <v>Entiat</v>
          </cell>
          <cell r="D13640" t="str">
            <v>no</v>
          </cell>
          <cell r="E13640" t="str">
            <v>yes</v>
          </cell>
          <cell r="F13640" t="str">
            <v>yes</v>
          </cell>
        </row>
        <row r="13641">
          <cell r="A13641" t="str">
            <v>Mad River Upper 03</v>
          </cell>
          <cell r="B13641" t="str">
            <v xml:space="preserve">Upper Mad River </v>
          </cell>
          <cell r="C13641" t="str">
            <v>Entiat</v>
          </cell>
          <cell r="D13641" t="str">
            <v>no</v>
          </cell>
          <cell r="E13641" t="str">
            <v>yes</v>
          </cell>
          <cell r="F13641" t="str">
            <v>yes</v>
          </cell>
        </row>
        <row r="13642">
          <cell r="A13642" t="str">
            <v>Mad River Upper 04</v>
          </cell>
          <cell r="B13642" t="str">
            <v xml:space="preserve">Upper Mad River </v>
          </cell>
          <cell r="C13642" t="str">
            <v>Entiat</v>
          </cell>
          <cell r="D13642" t="str">
            <v>no</v>
          </cell>
          <cell r="E13642" t="str">
            <v>yes</v>
          </cell>
          <cell r="F13642" t="str">
            <v>yes</v>
          </cell>
        </row>
        <row r="13643">
          <cell r="A13643" t="str">
            <v>Mad River Upper 05</v>
          </cell>
          <cell r="B13643" t="str">
            <v xml:space="preserve">Upper Mad River </v>
          </cell>
          <cell r="C13643" t="str">
            <v>Entiat</v>
          </cell>
          <cell r="D13643" t="str">
            <v>no</v>
          </cell>
          <cell r="E13643" t="str">
            <v>no</v>
          </cell>
          <cell r="F13643" t="str">
            <v>yes</v>
          </cell>
        </row>
        <row r="13644">
          <cell r="A13644" t="str">
            <v>Maple Creek 01</v>
          </cell>
          <cell r="B13644" t="str">
            <v xml:space="preserve">Upper Chiwawa River </v>
          </cell>
          <cell r="C13644" t="str">
            <v>Wenatchee</v>
          </cell>
          <cell r="D13644" t="str">
            <v>no</v>
          </cell>
          <cell r="E13644" t="str">
            <v>yes</v>
          </cell>
          <cell r="F13644" t="str">
            <v>no</v>
          </cell>
        </row>
        <row r="13645">
          <cell r="A13645" t="str">
            <v>Methow River Alder 01</v>
          </cell>
          <cell r="B13645" t="str">
            <v>Methow River-Alder Creek</v>
          </cell>
          <cell r="C13645" t="str">
            <v>Methow</v>
          </cell>
          <cell r="D13645" t="str">
            <v>yes</v>
          </cell>
          <cell r="E13645" t="str">
            <v>yes</v>
          </cell>
          <cell r="F13645" t="str">
            <v>yes</v>
          </cell>
        </row>
        <row r="13646">
          <cell r="A13646" t="str">
            <v>Methow River Alder 02</v>
          </cell>
          <cell r="B13646" t="str">
            <v>Methow River-Alder Creek</v>
          </cell>
          <cell r="C13646" t="str">
            <v>Methow</v>
          </cell>
          <cell r="D13646" t="str">
            <v>yes</v>
          </cell>
          <cell r="E13646" t="str">
            <v>yes</v>
          </cell>
          <cell r="F13646" t="str">
            <v>yes</v>
          </cell>
        </row>
        <row r="13647">
          <cell r="A13647" t="str">
            <v>Methow River Alder 03</v>
          </cell>
          <cell r="B13647" t="str">
            <v>Methow River-Alder Creek</v>
          </cell>
          <cell r="C13647" t="str">
            <v>Methow</v>
          </cell>
          <cell r="D13647" t="str">
            <v>yes</v>
          </cell>
          <cell r="E13647" t="str">
            <v>yes</v>
          </cell>
          <cell r="F13647" t="str">
            <v>yes</v>
          </cell>
        </row>
        <row r="13648">
          <cell r="A13648" t="str">
            <v>Methow River Alder 04</v>
          </cell>
          <cell r="B13648" t="str">
            <v>Methow River-Alder Creek</v>
          </cell>
          <cell r="C13648" t="str">
            <v>Methow</v>
          </cell>
          <cell r="D13648" t="str">
            <v>yes</v>
          </cell>
          <cell r="E13648" t="str">
            <v>yes</v>
          </cell>
          <cell r="F13648" t="str">
            <v>yes</v>
          </cell>
        </row>
        <row r="13649">
          <cell r="A13649" t="str">
            <v>Methow River Alder 05</v>
          </cell>
          <cell r="B13649" t="str">
            <v>Methow River-Alder Creek</v>
          </cell>
          <cell r="C13649" t="str">
            <v>Methow</v>
          </cell>
          <cell r="D13649" t="str">
            <v>yes</v>
          </cell>
          <cell r="E13649" t="str">
            <v>yes</v>
          </cell>
          <cell r="F13649" t="str">
            <v>yes</v>
          </cell>
        </row>
        <row r="13650">
          <cell r="A13650" t="str">
            <v>Methow River Alder 06</v>
          </cell>
          <cell r="B13650" t="str">
            <v>Methow River-Alder Creek</v>
          </cell>
          <cell r="C13650" t="str">
            <v>Methow</v>
          </cell>
          <cell r="D13650" t="str">
            <v>yes</v>
          </cell>
          <cell r="E13650" t="str">
            <v>yes</v>
          </cell>
          <cell r="F13650" t="str">
            <v>yes</v>
          </cell>
        </row>
        <row r="13651">
          <cell r="A13651" t="str">
            <v>Methow River Alder 07</v>
          </cell>
          <cell r="B13651" t="str">
            <v>Methow River-Alder Creek</v>
          </cell>
          <cell r="C13651" t="str">
            <v>Methow</v>
          </cell>
          <cell r="D13651" t="str">
            <v>yes</v>
          </cell>
          <cell r="E13651" t="str">
            <v>yes</v>
          </cell>
          <cell r="F13651" t="str">
            <v>yes</v>
          </cell>
        </row>
        <row r="13652">
          <cell r="A13652" t="str">
            <v>Methow River Alder 08</v>
          </cell>
          <cell r="B13652" t="str">
            <v>Methow River-Alder Creek</v>
          </cell>
          <cell r="C13652" t="str">
            <v>Methow</v>
          </cell>
          <cell r="D13652" t="str">
            <v>yes</v>
          </cell>
          <cell r="E13652" t="str">
            <v>yes</v>
          </cell>
          <cell r="F13652" t="str">
            <v>yes</v>
          </cell>
        </row>
        <row r="13653">
          <cell r="A13653" t="str">
            <v>Methow River Alta Coulee 01</v>
          </cell>
          <cell r="B13653" t="str">
            <v>Methow River-Alta Coulee</v>
          </cell>
          <cell r="C13653" t="str">
            <v>Methow</v>
          </cell>
          <cell r="D13653" t="str">
            <v>yes</v>
          </cell>
          <cell r="E13653" t="str">
            <v>yes</v>
          </cell>
          <cell r="F13653" t="str">
            <v>yes</v>
          </cell>
        </row>
        <row r="13654">
          <cell r="A13654" t="str">
            <v>Methow River Alta Coulee 02</v>
          </cell>
          <cell r="B13654" t="str">
            <v>Methow River-Alta Coulee</v>
          </cell>
          <cell r="C13654" t="str">
            <v>Methow</v>
          </cell>
          <cell r="D13654" t="str">
            <v>yes</v>
          </cell>
          <cell r="E13654" t="str">
            <v>yes</v>
          </cell>
          <cell r="F13654" t="str">
            <v>yes</v>
          </cell>
        </row>
        <row r="13655">
          <cell r="A13655" t="str">
            <v>Methow River Alta Coulee 03</v>
          </cell>
          <cell r="B13655" t="str">
            <v>Methow River-Alta Coulee</v>
          </cell>
          <cell r="C13655" t="str">
            <v>Methow</v>
          </cell>
          <cell r="D13655" t="str">
            <v>yes</v>
          </cell>
          <cell r="E13655" t="str">
            <v>yes</v>
          </cell>
          <cell r="F13655" t="str">
            <v>yes</v>
          </cell>
        </row>
        <row r="13656">
          <cell r="A13656" t="str">
            <v>Methow River Alta Coulee 04</v>
          </cell>
          <cell r="B13656" t="str">
            <v>Methow River-Alta Coulee</v>
          </cell>
          <cell r="C13656" t="str">
            <v>Methow</v>
          </cell>
          <cell r="D13656" t="str">
            <v>yes</v>
          </cell>
          <cell r="E13656" t="str">
            <v>yes</v>
          </cell>
          <cell r="F13656" t="str">
            <v>yes</v>
          </cell>
        </row>
        <row r="13657">
          <cell r="A13657" t="str">
            <v>Methow River Alta Coulee 05</v>
          </cell>
          <cell r="B13657" t="str">
            <v>Methow River-Alta Coulee</v>
          </cell>
          <cell r="C13657" t="str">
            <v>Methow</v>
          </cell>
          <cell r="D13657" t="str">
            <v>yes</v>
          </cell>
          <cell r="E13657" t="str">
            <v>yes</v>
          </cell>
          <cell r="F13657" t="str">
            <v>yes</v>
          </cell>
        </row>
        <row r="13658">
          <cell r="A13658" t="str">
            <v>Methow River Alta Coulee 06</v>
          </cell>
          <cell r="B13658" t="str">
            <v>Methow River-Alta Coulee</v>
          </cell>
          <cell r="C13658" t="str">
            <v>Methow</v>
          </cell>
          <cell r="D13658" t="str">
            <v>yes</v>
          </cell>
          <cell r="E13658" t="str">
            <v>yes</v>
          </cell>
          <cell r="F13658" t="str">
            <v>yes</v>
          </cell>
        </row>
        <row r="13659">
          <cell r="A13659" t="str">
            <v>Methow River McFarland 01</v>
          </cell>
          <cell r="B13659" t="str">
            <v>Methow River-McFarland Creek</v>
          </cell>
          <cell r="C13659" t="str">
            <v>Methow</v>
          </cell>
          <cell r="D13659" t="str">
            <v>yes</v>
          </cell>
          <cell r="E13659" t="str">
            <v>yes</v>
          </cell>
          <cell r="F13659" t="str">
            <v>yes</v>
          </cell>
        </row>
        <row r="13660">
          <cell r="A13660" t="str">
            <v>Methow River McFarland 02</v>
          </cell>
          <cell r="B13660" t="str">
            <v>Methow River-McFarland Creek</v>
          </cell>
          <cell r="C13660" t="str">
            <v>Methow</v>
          </cell>
          <cell r="D13660" t="str">
            <v>yes</v>
          </cell>
          <cell r="E13660" t="str">
            <v>yes</v>
          </cell>
          <cell r="F13660" t="str">
            <v>yes</v>
          </cell>
        </row>
        <row r="13661">
          <cell r="A13661" t="str">
            <v>Methow River McFarland 03</v>
          </cell>
          <cell r="B13661" t="str">
            <v>Methow River-McFarland Creek</v>
          </cell>
          <cell r="C13661" t="str">
            <v>Methow</v>
          </cell>
          <cell r="D13661" t="str">
            <v>yes</v>
          </cell>
          <cell r="E13661" t="str">
            <v>yes</v>
          </cell>
          <cell r="F13661" t="str">
            <v>yes</v>
          </cell>
        </row>
        <row r="13662">
          <cell r="A13662" t="str">
            <v>Methow River McFarland 04</v>
          </cell>
          <cell r="B13662" t="str">
            <v>Methow River-McFarland Creek</v>
          </cell>
          <cell r="C13662" t="str">
            <v>Methow</v>
          </cell>
          <cell r="D13662" t="str">
            <v>yes</v>
          </cell>
          <cell r="E13662" t="str">
            <v>yes</v>
          </cell>
          <cell r="F13662" t="str">
            <v>yes</v>
          </cell>
        </row>
        <row r="13663">
          <cell r="A13663" t="str">
            <v>Methow River McFarland 05</v>
          </cell>
          <cell r="B13663" t="str">
            <v>Methow River-McFarland Creek</v>
          </cell>
          <cell r="C13663" t="str">
            <v>Methow</v>
          </cell>
          <cell r="D13663" t="str">
            <v>yes</v>
          </cell>
          <cell r="E13663" t="str">
            <v>yes</v>
          </cell>
          <cell r="F13663" t="str">
            <v>yes</v>
          </cell>
        </row>
        <row r="13664">
          <cell r="A13664" t="str">
            <v>Methow River McFarland 06</v>
          </cell>
          <cell r="B13664" t="str">
            <v>Methow River-McFarland Creek</v>
          </cell>
          <cell r="C13664" t="str">
            <v>Methow</v>
          </cell>
          <cell r="D13664" t="str">
            <v>yes</v>
          </cell>
          <cell r="E13664" t="str">
            <v>yes</v>
          </cell>
          <cell r="F13664" t="str">
            <v>yes</v>
          </cell>
        </row>
        <row r="13665">
          <cell r="A13665" t="str">
            <v>Methow River Rattlesnake 01</v>
          </cell>
          <cell r="B13665" t="str">
            <v>Methow River-Rattlesnake Creek</v>
          </cell>
          <cell r="C13665" t="str">
            <v>Methow</v>
          </cell>
          <cell r="D13665" t="str">
            <v>yes</v>
          </cell>
          <cell r="E13665" t="str">
            <v>yes</v>
          </cell>
          <cell r="F13665" t="str">
            <v>yes</v>
          </cell>
        </row>
        <row r="13666">
          <cell r="A13666" t="str">
            <v>Methow River Rattlesnake 02</v>
          </cell>
          <cell r="B13666" t="str">
            <v>Methow River-Rattlesnake Creek</v>
          </cell>
          <cell r="C13666" t="str">
            <v>Methow</v>
          </cell>
          <cell r="D13666" t="str">
            <v>yes</v>
          </cell>
          <cell r="E13666" t="str">
            <v>yes</v>
          </cell>
          <cell r="F13666" t="str">
            <v>yes</v>
          </cell>
        </row>
        <row r="13667">
          <cell r="A13667" t="str">
            <v>Methow River Rattlesnake 03</v>
          </cell>
          <cell r="B13667" t="str">
            <v>Methow River-Rattlesnake Creek</v>
          </cell>
          <cell r="C13667" t="str">
            <v>Methow</v>
          </cell>
          <cell r="D13667" t="str">
            <v>yes</v>
          </cell>
          <cell r="E13667" t="str">
            <v>yes</v>
          </cell>
          <cell r="F13667" t="str">
            <v>yes</v>
          </cell>
        </row>
        <row r="13668">
          <cell r="A13668" t="str">
            <v>Methow River Rattlesnake 04</v>
          </cell>
          <cell r="B13668" t="str">
            <v xml:space="preserve">Lower Lost River </v>
          </cell>
          <cell r="C13668" t="str">
            <v>Methow</v>
          </cell>
          <cell r="D13668" t="str">
            <v>yes</v>
          </cell>
          <cell r="E13668" t="str">
            <v>yes</v>
          </cell>
          <cell r="F13668" t="str">
            <v>yes</v>
          </cell>
        </row>
        <row r="13669">
          <cell r="A13669" t="str">
            <v>Methow River Rattlesnake 05</v>
          </cell>
          <cell r="B13669" t="str">
            <v xml:space="preserve">Robinson Creek </v>
          </cell>
          <cell r="C13669" t="str">
            <v>Methow</v>
          </cell>
          <cell r="D13669" t="str">
            <v>yes</v>
          </cell>
          <cell r="E13669" t="str">
            <v>yes</v>
          </cell>
          <cell r="F13669" t="str">
            <v>yes</v>
          </cell>
        </row>
        <row r="13670">
          <cell r="A13670" t="str">
            <v>Methow River Rattlesnake 06</v>
          </cell>
          <cell r="B13670" t="str">
            <v xml:space="preserve">West Fork Methow River </v>
          </cell>
          <cell r="C13670" t="str">
            <v>Methow</v>
          </cell>
          <cell r="D13670" t="str">
            <v>yes</v>
          </cell>
          <cell r="E13670" t="str">
            <v>yes</v>
          </cell>
          <cell r="F13670" t="str">
            <v>yes</v>
          </cell>
        </row>
        <row r="13671">
          <cell r="A13671" t="str">
            <v>Methow River Texas 01</v>
          </cell>
          <cell r="B13671" t="str">
            <v>Methow River-Texas Creek</v>
          </cell>
          <cell r="C13671" t="str">
            <v>Methow</v>
          </cell>
          <cell r="D13671" t="str">
            <v>yes</v>
          </cell>
          <cell r="E13671" t="str">
            <v>yes</v>
          </cell>
          <cell r="F13671" t="str">
            <v>yes</v>
          </cell>
        </row>
        <row r="13672">
          <cell r="A13672" t="str">
            <v>Methow River Texas 02</v>
          </cell>
          <cell r="B13672" t="str">
            <v>Methow River-Texas Creek</v>
          </cell>
          <cell r="C13672" t="str">
            <v>Methow</v>
          </cell>
          <cell r="D13672" t="str">
            <v>yes</v>
          </cell>
          <cell r="E13672" t="str">
            <v>yes</v>
          </cell>
          <cell r="F13672" t="str">
            <v>yes</v>
          </cell>
        </row>
        <row r="13673">
          <cell r="A13673" t="str">
            <v>Methow River Texas 03</v>
          </cell>
          <cell r="B13673" t="str">
            <v>Methow River-Texas Creek</v>
          </cell>
          <cell r="C13673" t="str">
            <v>Methow</v>
          </cell>
          <cell r="D13673" t="str">
            <v>yes</v>
          </cell>
          <cell r="E13673" t="str">
            <v>yes</v>
          </cell>
          <cell r="F13673" t="str">
            <v>yes</v>
          </cell>
        </row>
        <row r="13674">
          <cell r="A13674" t="str">
            <v>Methow River Texas 04</v>
          </cell>
          <cell r="B13674" t="str">
            <v>Methow River-Texas Creek</v>
          </cell>
          <cell r="C13674" t="str">
            <v>Methow</v>
          </cell>
          <cell r="D13674" t="str">
            <v>yes</v>
          </cell>
          <cell r="E13674" t="str">
            <v>yes</v>
          </cell>
          <cell r="F13674" t="str">
            <v>yes</v>
          </cell>
        </row>
        <row r="13675">
          <cell r="A13675" t="str">
            <v>Methow River Thompson 01</v>
          </cell>
          <cell r="B13675" t="str">
            <v>Methow River-Thompson Creek</v>
          </cell>
          <cell r="C13675" t="str">
            <v>Methow</v>
          </cell>
          <cell r="D13675" t="str">
            <v>yes</v>
          </cell>
          <cell r="E13675" t="str">
            <v>yes</v>
          </cell>
          <cell r="F13675" t="str">
            <v>yes</v>
          </cell>
        </row>
        <row r="13676">
          <cell r="A13676" t="str">
            <v>Methow River Thompson 02</v>
          </cell>
          <cell r="B13676" t="str">
            <v>Methow River-Thompson Creek</v>
          </cell>
          <cell r="C13676" t="str">
            <v>Methow</v>
          </cell>
          <cell r="D13676" t="str">
            <v>yes</v>
          </cell>
          <cell r="E13676" t="str">
            <v>yes</v>
          </cell>
          <cell r="F13676" t="str">
            <v>yes</v>
          </cell>
        </row>
        <row r="13677">
          <cell r="A13677" t="str">
            <v>Methow River Thompson 03</v>
          </cell>
          <cell r="B13677" t="str">
            <v>Methow River-Thompson Creek</v>
          </cell>
          <cell r="C13677" t="str">
            <v>Methow</v>
          </cell>
          <cell r="D13677" t="str">
            <v>yes</v>
          </cell>
          <cell r="E13677" t="str">
            <v>yes</v>
          </cell>
          <cell r="F13677" t="str">
            <v>yes</v>
          </cell>
        </row>
        <row r="13678">
          <cell r="A13678" t="str">
            <v>Methow River Thompson 04</v>
          </cell>
          <cell r="B13678" t="str">
            <v>Methow River-Thompson Creek</v>
          </cell>
          <cell r="C13678" t="str">
            <v>Methow</v>
          </cell>
          <cell r="D13678" t="str">
            <v>yes</v>
          </cell>
          <cell r="E13678" t="str">
            <v>yes</v>
          </cell>
          <cell r="F13678" t="str">
            <v>yes</v>
          </cell>
        </row>
        <row r="13679">
          <cell r="A13679" t="str">
            <v>Methow River Thompson 05</v>
          </cell>
          <cell r="B13679" t="str">
            <v>Methow River-Thompson Creek</v>
          </cell>
          <cell r="C13679" t="str">
            <v>Methow</v>
          </cell>
          <cell r="D13679" t="str">
            <v>yes</v>
          </cell>
          <cell r="E13679" t="str">
            <v>yes</v>
          </cell>
          <cell r="F13679" t="str">
            <v>yes</v>
          </cell>
        </row>
        <row r="13680">
          <cell r="A13680" t="str">
            <v>Methow River Thompson 06</v>
          </cell>
          <cell r="B13680" t="str">
            <v>Methow River-Thompson Creek</v>
          </cell>
          <cell r="C13680" t="str">
            <v>Methow</v>
          </cell>
          <cell r="D13680" t="str">
            <v>yes</v>
          </cell>
          <cell r="E13680" t="str">
            <v>yes</v>
          </cell>
          <cell r="F13680" t="str">
            <v>yes</v>
          </cell>
        </row>
        <row r="13681">
          <cell r="A13681" t="str">
            <v>Methow River Thompson 07</v>
          </cell>
          <cell r="B13681" t="str">
            <v>Methow River-Thompson Creek</v>
          </cell>
          <cell r="C13681" t="str">
            <v>Methow</v>
          </cell>
          <cell r="D13681" t="str">
            <v>yes</v>
          </cell>
          <cell r="E13681" t="str">
            <v>yes</v>
          </cell>
          <cell r="F13681" t="str">
            <v>yes</v>
          </cell>
        </row>
        <row r="13682">
          <cell r="A13682" t="str">
            <v>Methow River Thompson 08</v>
          </cell>
          <cell r="B13682" t="str">
            <v>Methow River-Thompson Creek</v>
          </cell>
          <cell r="C13682" t="str">
            <v>Methow</v>
          </cell>
          <cell r="D13682" t="str">
            <v>yes</v>
          </cell>
          <cell r="E13682" t="str">
            <v>yes</v>
          </cell>
          <cell r="F13682" t="str">
            <v>yes</v>
          </cell>
        </row>
        <row r="13683">
          <cell r="A13683" t="str">
            <v>Methow River Thompson 09</v>
          </cell>
          <cell r="B13683" t="str">
            <v>Methow River-Thompson Creek</v>
          </cell>
          <cell r="C13683" t="str">
            <v>Methow</v>
          </cell>
          <cell r="D13683" t="str">
            <v>yes</v>
          </cell>
          <cell r="E13683" t="str">
            <v>yes</v>
          </cell>
          <cell r="F13683" t="str">
            <v>yes</v>
          </cell>
        </row>
        <row r="13684">
          <cell r="A13684" t="str">
            <v>Methow River West Fork 01</v>
          </cell>
          <cell r="B13684" t="str">
            <v xml:space="preserve">West Fork Methow River </v>
          </cell>
          <cell r="C13684" t="str">
            <v>Methow</v>
          </cell>
          <cell r="D13684" t="str">
            <v>yes</v>
          </cell>
          <cell r="E13684" t="str">
            <v>yes</v>
          </cell>
          <cell r="F13684" t="str">
            <v>yes</v>
          </cell>
        </row>
        <row r="13685">
          <cell r="A13685" t="str">
            <v>Methow River West Fork 02</v>
          </cell>
          <cell r="B13685" t="str">
            <v xml:space="preserve">West Fork Methow River </v>
          </cell>
          <cell r="C13685" t="str">
            <v>Methow</v>
          </cell>
          <cell r="D13685" t="str">
            <v>yes</v>
          </cell>
          <cell r="E13685" t="str">
            <v>yes</v>
          </cell>
          <cell r="F13685" t="str">
            <v>yes</v>
          </cell>
        </row>
        <row r="13686">
          <cell r="A13686" t="str">
            <v>Methow River West Fork 03</v>
          </cell>
          <cell r="B13686" t="str">
            <v xml:space="preserve">West Fork Methow River </v>
          </cell>
          <cell r="C13686" t="str">
            <v>Methow</v>
          </cell>
          <cell r="D13686" t="str">
            <v>yes</v>
          </cell>
          <cell r="E13686" t="str">
            <v>yes</v>
          </cell>
          <cell r="F13686" t="str">
            <v>yes</v>
          </cell>
        </row>
        <row r="13687">
          <cell r="A13687" t="str">
            <v>Methow River West Fork 04</v>
          </cell>
          <cell r="B13687" t="str">
            <v xml:space="preserve">West Fork Methow River </v>
          </cell>
          <cell r="C13687" t="str">
            <v>Methow</v>
          </cell>
          <cell r="D13687" t="str">
            <v>no</v>
          </cell>
          <cell r="E13687" t="str">
            <v>no</v>
          </cell>
          <cell r="F13687" t="str">
            <v>yes</v>
          </cell>
        </row>
        <row r="13688">
          <cell r="A13688" t="str">
            <v>Middle Shaser Creek 01</v>
          </cell>
          <cell r="B13688" t="str">
            <v xml:space="preserve">Upper Peshastin Creek </v>
          </cell>
          <cell r="C13688" t="str">
            <v>Wenatchee</v>
          </cell>
          <cell r="D13688" t="str">
            <v>no</v>
          </cell>
          <cell r="E13688" t="str">
            <v>yes</v>
          </cell>
          <cell r="F13688" t="str">
            <v>no</v>
          </cell>
        </row>
        <row r="13689">
          <cell r="A13689" t="str">
            <v>Mill Creek Nason 01</v>
          </cell>
          <cell r="B13689" t="str">
            <v xml:space="preserve">Upper Nason Creek </v>
          </cell>
          <cell r="C13689" t="str">
            <v>Wenatchee</v>
          </cell>
          <cell r="D13689" t="str">
            <v>no</v>
          </cell>
          <cell r="E13689" t="str">
            <v>no</v>
          </cell>
          <cell r="F13689" t="str">
            <v>yes</v>
          </cell>
        </row>
        <row r="13690">
          <cell r="A13690" t="str">
            <v>Mill Creek Peshastin 01</v>
          </cell>
          <cell r="B13690" t="str">
            <v xml:space="preserve">Lower Peshastin Creek </v>
          </cell>
          <cell r="C13690" t="str">
            <v>Wenatchee</v>
          </cell>
          <cell r="D13690" t="str">
            <v>yes</v>
          </cell>
          <cell r="E13690" t="str">
            <v>yes</v>
          </cell>
          <cell r="F13690" t="str">
            <v>yes</v>
          </cell>
        </row>
        <row r="13691">
          <cell r="A13691" t="str">
            <v>Mill Creek Peshastin 02</v>
          </cell>
          <cell r="B13691" t="str">
            <v xml:space="preserve">Lower Peshastin Creek </v>
          </cell>
          <cell r="C13691" t="str">
            <v>Wenatchee</v>
          </cell>
          <cell r="D13691" t="str">
            <v>no</v>
          </cell>
          <cell r="E13691" t="str">
            <v>no</v>
          </cell>
          <cell r="F13691" t="str">
            <v>no</v>
          </cell>
        </row>
        <row r="13692">
          <cell r="A13692" t="str">
            <v>Minnow Creek 01</v>
          </cell>
          <cell r="B13692" t="str">
            <v>Chikamin Creek</v>
          </cell>
          <cell r="C13692" t="str">
            <v>Wenatchee</v>
          </cell>
          <cell r="D13692" t="str">
            <v>yes</v>
          </cell>
          <cell r="E13692" t="str">
            <v>no</v>
          </cell>
          <cell r="F13692" t="str">
            <v>no</v>
          </cell>
        </row>
        <row r="13693">
          <cell r="A13693" t="str">
            <v>Minnow Creek 02</v>
          </cell>
          <cell r="B13693" t="str">
            <v>Chikamin Creek</v>
          </cell>
          <cell r="C13693" t="str">
            <v>Wenatchee</v>
          </cell>
          <cell r="D13693" t="str">
            <v>no</v>
          </cell>
          <cell r="E13693" t="str">
            <v>yes</v>
          </cell>
          <cell r="F13693" t="str">
            <v>no</v>
          </cell>
        </row>
        <row r="13694">
          <cell r="A13694" t="str">
            <v>Mission Creek 01</v>
          </cell>
          <cell r="B13694" t="str">
            <v>Mission Creek-Brender Creek</v>
          </cell>
          <cell r="C13694" t="str">
            <v>Wenatchee</v>
          </cell>
          <cell r="D13694" t="str">
            <v>yes</v>
          </cell>
          <cell r="E13694" t="str">
            <v>yes</v>
          </cell>
          <cell r="F13694" t="str">
            <v>no</v>
          </cell>
        </row>
        <row r="13695">
          <cell r="A13695" t="str">
            <v>Mission Creek 02</v>
          </cell>
          <cell r="B13695" t="str">
            <v>Mission Creek-Brender Creek</v>
          </cell>
          <cell r="C13695" t="str">
            <v>Wenatchee</v>
          </cell>
          <cell r="D13695" t="str">
            <v>no</v>
          </cell>
          <cell r="E13695" t="str">
            <v>yes</v>
          </cell>
          <cell r="F13695" t="str">
            <v>no</v>
          </cell>
        </row>
        <row r="13696">
          <cell r="A13696" t="str">
            <v>Mission Creek 03</v>
          </cell>
          <cell r="B13696" t="str">
            <v>Mission Creek-Brender Creek</v>
          </cell>
          <cell r="C13696" t="str">
            <v>Wenatchee</v>
          </cell>
          <cell r="D13696" t="str">
            <v>no</v>
          </cell>
          <cell r="E13696" t="str">
            <v>yes</v>
          </cell>
          <cell r="F13696" t="str">
            <v>no</v>
          </cell>
        </row>
        <row r="13697">
          <cell r="A13697" t="str">
            <v>Mission Creek 04</v>
          </cell>
          <cell r="B13697" t="str">
            <v>Mission Creek-Brender Creek</v>
          </cell>
          <cell r="C13697" t="str">
            <v>Wenatchee</v>
          </cell>
          <cell r="D13697" t="str">
            <v>no</v>
          </cell>
          <cell r="E13697" t="str">
            <v>yes</v>
          </cell>
          <cell r="F13697" t="str">
            <v>no</v>
          </cell>
        </row>
        <row r="13698">
          <cell r="A13698" t="str">
            <v>Mission Creek 05</v>
          </cell>
          <cell r="B13698" t="str">
            <v>Mission Creek-Brender Creek</v>
          </cell>
          <cell r="C13698" t="str">
            <v>Wenatchee</v>
          </cell>
          <cell r="D13698" t="str">
            <v>no</v>
          </cell>
          <cell r="E13698" t="str">
            <v>yes</v>
          </cell>
          <cell r="F13698" t="str">
            <v>no</v>
          </cell>
        </row>
        <row r="13699">
          <cell r="A13699" t="str">
            <v>Mission Creek 06</v>
          </cell>
          <cell r="B13699" t="str">
            <v>Mission Creek-Brender Creek</v>
          </cell>
          <cell r="C13699" t="str">
            <v>Wenatchee</v>
          </cell>
          <cell r="D13699" t="str">
            <v>no</v>
          </cell>
          <cell r="E13699" t="str">
            <v>yes</v>
          </cell>
          <cell r="F13699" t="str">
            <v>no</v>
          </cell>
        </row>
        <row r="13700">
          <cell r="A13700" t="str">
            <v>Mission Creek 07</v>
          </cell>
          <cell r="B13700" t="str">
            <v>Mission Creek-Brender Creek</v>
          </cell>
          <cell r="C13700" t="str">
            <v>Wenatchee</v>
          </cell>
          <cell r="D13700" t="str">
            <v>no</v>
          </cell>
          <cell r="E13700" t="str">
            <v>yes</v>
          </cell>
          <cell r="F13700" t="str">
            <v>no</v>
          </cell>
        </row>
        <row r="13701">
          <cell r="A13701" t="str">
            <v>Mission Creek 08</v>
          </cell>
          <cell r="B13701" t="str">
            <v>East Fork Mission Creek</v>
          </cell>
          <cell r="C13701" t="str">
            <v>Wenatchee</v>
          </cell>
          <cell r="D13701" t="str">
            <v>no</v>
          </cell>
          <cell r="E13701" t="str">
            <v>yes</v>
          </cell>
          <cell r="F13701" t="str">
            <v>no</v>
          </cell>
        </row>
        <row r="13702">
          <cell r="A13702" t="str">
            <v>Mission Creek 09</v>
          </cell>
          <cell r="B13702" t="str">
            <v>East Fork Mission Creek</v>
          </cell>
          <cell r="C13702" t="str">
            <v>Wenatchee</v>
          </cell>
          <cell r="D13702" t="str">
            <v>no</v>
          </cell>
          <cell r="E13702" t="str">
            <v>yes</v>
          </cell>
          <cell r="F13702" t="str">
            <v>no</v>
          </cell>
        </row>
        <row r="13703">
          <cell r="A13703" t="str">
            <v>Mission Creek East Fork 01</v>
          </cell>
          <cell r="B13703" t="str">
            <v>East Fork Mission Creek</v>
          </cell>
          <cell r="C13703" t="str">
            <v>Wenatchee</v>
          </cell>
          <cell r="D13703" t="str">
            <v>no</v>
          </cell>
          <cell r="E13703" t="str">
            <v>yes</v>
          </cell>
          <cell r="F13703" t="str">
            <v>no</v>
          </cell>
        </row>
        <row r="13704">
          <cell r="A13704" t="str">
            <v>Monument Creek 01</v>
          </cell>
          <cell r="B13704" t="str">
            <v xml:space="preserve">Lower Lost River </v>
          </cell>
          <cell r="C13704" t="str">
            <v>Methow</v>
          </cell>
          <cell r="D13704" t="str">
            <v>yes</v>
          </cell>
          <cell r="E13704" t="str">
            <v>yes</v>
          </cell>
          <cell r="F13704" t="str">
            <v>yes</v>
          </cell>
        </row>
        <row r="13705">
          <cell r="A13705" t="str">
            <v>Mud Creek 01</v>
          </cell>
          <cell r="B13705" t="str">
            <v>Mud Creek</v>
          </cell>
          <cell r="C13705" t="str">
            <v>Entiat</v>
          </cell>
          <cell r="D13705" t="str">
            <v>yes</v>
          </cell>
          <cell r="E13705" t="str">
            <v>yes</v>
          </cell>
          <cell r="F13705" t="str">
            <v>yes</v>
          </cell>
        </row>
        <row r="13706">
          <cell r="A13706" t="str">
            <v>Mud Creek 02</v>
          </cell>
          <cell r="B13706" t="str">
            <v>Mud Creek</v>
          </cell>
          <cell r="C13706" t="str">
            <v>Entiat</v>
          </cell>
          <cell r="D13706" t="str">
            <v>no</v>
          </cell>
          <cell r="E13706" t="str">
            <v>yes</v>
          </cell>
          <cell r="F13706" t="str">
            <v>no</v>
          </cell>
        </row>
        <row r="13707">
          <cell r="A13707" t="str">
            <v>Napeequa River 01</v>
          </cell>
          <cell r="B13707" t="str">
            <v xml:space="preserve">Napeequa River </v>
          </cell>
          <cell r="C13707" t="str">
            <v>Wenatchee</v>
          </cell>
          <cell r="D13707" t="str">
            <v>yes</v>
          </cell>
          <cell r="E13707" t="str">
            <v>yes</v>
          </cell>
          <cell r="F13707" t="str">
            <v>yes</v>
          </cell>
        </row>
        <row r="13708">
          <cell r="A13708" t="str">
            <v>Napeequa River 02</v>
          </cell>
          <cell r="B13708" t="str">
            <v xml:space="preserve">Napeequa River </v>
          </cell>
          <cell r="C13708" t="str">
            <v>Wenatchee</v>
          </cell>
          <cell r="D13708" t="str">
            <v>yes</v>
          </cell>
          <cell r="E13708" t="str">
            <v>yes</v>
          </cell>
          <cell r="F13708" t="str">
            <v>no</v>
          </cell>
        </row>
        <row r="13709">
          <cell r="A13709" t="str">
            <v>Nason Creek Lower 01</v>
          </cell>
          <cell r="B13709" t="str">
            <v xml:space="preserve">Lower Nason Creek </v>
          </cell>
          <cell r="C13709" t="str">
            <v>Wenatchee</v>
          </cell>
          <cell r="D13709" t="str">
            <v>yes</v>
          </cell>
          <cell r="E13709" t="str">
            <v>yes</v>
          </cell>
          <cell r="F13709" t="str">
            <v>yes</v>
          </cell>
        </row>
        <row r="13710">
          <cell r="A13710" t="str">
            <v>Nason Creek Lower 02</v>
          </cell>
          <cell r="B13710" t="str">
            <v xml:space="preserve">Lower Nason Creek </v>
          </cell>
          <cell r="C13710" t="str">
            <v>Wenatchee</v>
          </cell>
          <cell r="D13710" t="str">
            <v>yes</v>
          </cell>
          <cell r="E13710" t="str">
            <v>yes</v>
          </cell>
          <cell r="F13710" t="str">
            <v>yes</v>
          </cell>
        </row>
        <row r="13711">
          <cell r="A13711" t="str">
            <v>Nason Creek Lower 03</v>
          </cell>
          <cell r="B13711" t="str">
            <v xml:space="preserve">Lower Nason Creek </v>
          </cell>
          <cell r="C13711" t="str">
            <v>Wenatchee</v>
          </cell>
          <cell r="D13711" t="str">
            <v>yes</v>
          </cell>
          <cell r="E13711" t="str">
            <v>yes</v>
          </cell>
          <cell r="F13711" t="str">
            <v>yes</v>
          </cell>
        </row>
        <row r="13712">
          <cell r="A13712" t="str">
            <v>Nason Creek Lower 04</v>
          </cell>
          <cell r="B13712" t="str">
            <v xml:space="preserve">Lower Nason Creek </v>
          </cell>
          <cell r="C13712" t="str">
            <v>Wenatchee</v>
          </cell>
          <cell r="D13712" t="str">
            <v>yes</v>
          </cell>
          <cell r="E13712" t="str">
            <v>yes</v>
          </cell>
          <cell r="F13712" t="str">
            <v>yes</v>
          </cell>
        </row>
        <row r="13713">
          <cell r="A13713" t="str">
            <v>Nason Creek Lower 05</v>
          </cell>
          <cell r="B13713" t="str">
            <v xml:space="preserve">Lower Nason Creek </v>
          </cell>
          <cell r="C13713" t="str">
            <v>Wenatchee</v>
          </cell>
          <cell r="D13713" t="str">
            <v>yes</v>
          </cell>
          <cell r="E13713" t="str">
            <v>yes</v>
          </cell>
          <cell r="F13713" t="str">
            <v>yes</v>
          </cell>
        </row>
        <row r="13714">
          <cell r="A13714" t="str">
            <v>Nason Creek Lower 06</v>
          </cell>
          <cell r="B13714" t="str">
            <v xml:space="preserve">Lower Nason Creek </v>
          </cell>
          <cell r="C13714" t="str">
            <v>Wenatchee</v>
          </cell>
          <cell r="D13714" t="str">
            <v>yes</v>
          </cell>
          <cell r="E13714" t="str">
            <v>yes</v>
          </cell>
          <cell r="F13714" t="str">
            <v>yes</v>
          </cell>
        </row>
        <row r="13715">
          <cell r="A13715" t="str">
            <v>Nason Creek Lower 07</v>
          </cell>
          <cell r="B13715" t="str">
            <v xml:space="preserve">Lower Nason Creek </v>
          </cell>
          <cell r="C13715" t="str">
            <v>Wenatchee</v>
          </cell>
          <cell r="D13715" t="str">
            <v>yes</v>
          </cell>
          <cell r="E13715" t="str">
            <v>yes</v>
          </cell>
          <cell r="F13715" t="str">
            <v>yes</v>
          </cell>
        </row>
        <row r="13716">
          <cell r="A13716" t="str">
            <v>Nason Creek Lower 08</v>
          </cell>
          <cell r="B13716" t="str">
            <v xml:space="preserve">Lower Nason Creek </v>
          </cell>
          <cell r="C13716" t="str">
            <v>Wenatchee</v>
          </cell>
          <cell r="D13716" t="str">
            <v>yes</v>
          </cell>
          <cell r="E13716" t="str">
            <v>yes</v>
          </cell>
          <cell r="F13716" t="str">
            <v>yes</v>
          </cell>
        </row>
        <row r="13717">
          <cell r="A13717" t="str">
            <v>Nason Creek Lower 09</v>
          </cell>
          <cell r="B13717" t="str">
            <v xml:space="preserve">Lower Nason Creek </v>
          </cell>
          <cell r="C13717" t="str">
            <v>Wenatchee</v>
          </cell>
          <cell r="D13717" t="str">
            <v>yes</v>
          </cell>
          <cell r="E13717" t="str">
            <v>yes</v>
          </cell>
          <cell r="F13717" t="str">
            <v>yes</v>
          </cell>
        </row>
        <row r="13718">
          <cell r="A13718" t="str">
            <v>Nason Creek Lower 10</v>
          </cell>
          <cell r="B13718" t="str">
            <v xml:space="preserve">Lower Nason Creek </v>
          </cell>
          <cell r="C13718" t="str">
            <v>Wenatchee</v>
          </cell>
          <cell r="D13718" t="str">
            <v>yes</v>
          </cell>
          <cell r="E13718" t="str">
            <v>yes</v>
          </cell>
          <cell r="F13718" t="str">
            <v>yes</v>
          </cell>
        </row>
        <row r="13719">
          <cell r="A13719" t="str">
            <v>Nason Creek Lower 11</v>
          </cell>
          <cell r="B13719" t="str">
            <v xml:space="preserve">Lower Nason Creek </v>
          </cell>
          <cell r="C13719" t="str">
            <v>Wenatchee</v>
          </cell>
          <cell r="D13719" t="str">
            <v>yes</v>
          </cell>
          <cell r="E13719" t="str">
            <v>yes</v>
          </cell>
          <cell r="F13719" t="str">
            <v>yes</v>
          </cell>
        </row>
        <row r="13720">
          <cell r="A13720" t="str">
            <v>Nason Creek Lower 12</v>
          </cell>
          <cell r="B13720" t="str">
            <v xml:space="preserve">Lower Nason Creek </v>
          </cell>
          <cell r="C13720" t="str">
            <v>Wenatchee</v>
          </cell>
          <cell r="D13720" t="str">
            <v>yes</v>
          </cell>
          <cell r="E13720" t="str">
            <v>yes</v>
          </cell>
          <cell r="F13720" t="str">
            <v>yes</v>
          </cell>
        </row>
        <row r="13721">
          <cell r="A13721" t="str">
            <v>Nason Creek Lower 13</v>
          </cell>
          <cell r="B13721" t="str">
            <v xml:space="preserve">Lower Nason Creek </v>
          </cell>
          <cell r="C13721" t="str">
            <v>Wenatchee</v>
          </cell>
          <cell r="D13721" t="str">
            <v>yes</v>
          </cell>
          <cell r="E13721" t="str">
            <v>yes</v>
          </cell>
          <cell r="F13721" t="str">
            <v>yes</v>
          </cell>
        </row>
        <row r="13722">
          <cell r="A13722" t="str">
            <v>Nason Creek Lower 14</v>
          </cell>
          <cell r="B13722" t="str">
            <v xml:space="preserve">Lower Nason Creek </v>
          </cell>
          <cell r="C13722" t="str">
            <v>Wenatchee</v>
          </cell>
          <cell r="D13722" t="str">
            <v>yes</v>
          </cell>
          <cell r="E13722" t="str">
            <v>yes</v>
          </cell>
          <cell r="F13722" t="str">
            <v>yes</v>
          </cell>
        </row>
        <row r="13723">
          <cell r="A13723" t="str">
            <v>Nason Creek Lower 15</v>
          </cell>
          <cell r="B13723" t="str">
            <v xml:space="preserve">Whitepine Creek </v>
          </cell>
          <cell r="C13723" t="str">
            <v>Wenatchee</v>
          </cell>
          <cell r="D13723" t="str">
            <v>yes</v>
          </cell>
          <cell r="E13723" t="str">
            <v>yes</v>
          </cell>
          <cell r="F13723" t="str">
            <v>yes</v>
          </cell>
        </row>
        <row r="13724">
          <cell r="A13724" t="str">
            <v>Nason Creek Upper 01</v>
          </cell>
          <cell r="B13724" t="str">
            <v xml:space="preserve">Upper Nason Creek </v>
          </cell>
          <cell r="C13724" t="str">
            <v>Wenatchee</v>
          </cell>
          <cell r="D13724" t="str">
            <v>yes</v>
          </cell>
          <cell r="E13724" t="str">
            <v>yes</v>
          </cell>
          <cell r="F13724" t="str">
            <v>yes</v>
          </cell>
        </row>
        <row r="13725">
          <cell r="A13725" t="str">
            <v>Nason Creek Upper 02</v>
          </cell>
          <cell r="B13725" t="str">
            <v xml:space="preserve">Upper Nason Creek </v>
          </cell>
          <cell r="C13725" t="str">
            <v>Wenatchee</v>
          </cell>
          <cell r="D13725" t="str">
            <v>no</v>
          </cell>
          <cell r="E13725" t="str">
            <v>no</v>
          </cell>
          <cell r="F13725" t="str">
            <v>yes</v>
          </cell>
        </row>
        <row r="13726">
          <cell r="A13726" t="str">
            <v>Nason Creek Upper 03</v>
          </cell>
          <cell r="B13726" t="str">
            <v xml:space="preserve">Upper Nason Creek </v>
          </cell>
          <cell r="C13726" t="str">
            <v>Wenatchee</v>
          </cell>
          <cell r="D13726" t="str">
            <v>no</v>
          </cell>
          <cell r="E13726" t="str">
            <v>no</v>
          </cell>
          <cell r="F13726" t="str">
            <v>yes</v>
          </cell>
        </row>
        <row r="13727">
          <cell r="A13727" t="str">
            <v>Nason Creek Upper 04</v>
          </cell>
          <cell r="B13727" t="str">
            <v xml:space="preserve">Upper Nason Creek </v>
          </cell>
          <cell r="C13727" t="str">
            <v>Wenatchee</v>
          </cell>
          <cell r="D13727" t="str">
            <v>no</v>
          </cell>
          <cell r="E13727" t="str">
            <v>no</v>
          </cell>
          <cell r="F13727" t="str">
            <v>yes</v>
          </cell>
        </row>
        <row r="13728">
          <cell r="A13728" t="str">
            <v>Nason Creek Upper 05</v>
          </cell>
          <cell r="B13728" t="str">
            <v xml:space="preserve">Upper Nason Creek </v>
          </cell>
          <cell r="C13728" t="str">
            <v>Wenatchee</v>
          </cell>
          <cell r="D13728" t="str">
            <v>no</v>
          </cell>
          <cell r="E13728" t="str">
            <v>no</v>
          </cell>
          <cell r="F13728" t="str">
            <v>yes</v>
          </cell>
        </row>
        <row r="13729">
          <cell r="A13729" t="str">
            <v>Nason Creek Upper 06</v>
          </cell>
          <cell r="B13729" t="str">
            <v xml:space="preserve">Upper Nason Creek </v>
          </cell>
          <cell r="C13729" t="str">
            <v>Wenatchee</v>
          </cell>
          <cell r="D13729" t="str">
            <v>no</v>
          </cell>
          <cell r="E13729" t="str">
            <v>no</v>
          </cell>
          <cell r="F13729" t="str">
            <v>no</v>
          </cell>
        </row>
        <row r="13730">
          <cell r="A13730" t="str">
            <v>North Creek 01</v>
          </cell>
          <cell r="B13730" t="str">
            <v xml:space="preserve">Twisp River Headwaters </v>
          </cell>
          <cell r="C13730" t="str">
            <v>Methow</v>
          </cell>
          <cell r="D13730" t="str">
            <v>yes</v>
          </cell>
          <cell r="E13730" t="str">
            <v>yes</v>
          </cell>
          <cell r="F13730" t="str">
            <v>yes</v>
          </cell>
        </row>
        <row r="13731">
          <cell r="A13731" t="str">
            <v>North Shaser Creek 01</v>
          </cell>
          <cell r="B13731" t="str">
            <v xml:space="preserve">Upper Peshastin Creek </v>
          </cell>
          <cell r="C13731" t="str">
            <v>Wenatchee</v>
          </cell>
          <cell r="D13731" t="str">
            <v>no</v>
          </cell>
          <cell r="E13731" t="str">
            <v>yes</v>
          </cell>
          <cell r="F13731" t="str">
            <v>no</v>
          </cell>
        </row>
        <row r="13732">
          <cell r="A13732" t="str">
            <v>Panther Creek 01</v>
          </cell>
          <cell r="B13732" t="str">
            <v xml:space="preserve">Panther Creek </v>
          </cell>
          <cell r="C13732" t="str">
            <v>Wenatchee</v>
          </cell>
          <cell r="D13732" t="str">
            <v>yes</v>
          </cell>
          <cell r="E13732" t="str">
            <v>yes</v>
          </cell>
          <cell r="F13732" t="str">
            <v>yes</v>
          </cell>
        </row>
        <row r="13733">
          <cell r="A13733" t="str">
            <v>Pearrygin Lake Creek 01</v>
          </cell>
          <cell r="B13733" t="str">
            <v>Chewuch River-Pearrygin Creek</v>
          </cell>
          <cell r="C13733" t="str">
            <v>Methow</v>
          </cell>
          <cell r="D13733" t="str">
            <v>yes</v>
          </cell>
          <cell r="E13733" t="str">
            <v>yes</v>
          </cell>
          <cell r="F13733" t="str">
            <v>no</v>
          </cell>
        </row>
        <row r="13734">
          <cell r="A13734" t="str">
            <v>Peshastin Creek Lower 01</v>
          </cell>
          <cell r="B13734" t="str">
            <v xml:space="preserve">Lower Peshastin Creek </v>
          </cell>
          <cell r="C13734" t="str">
            <v>Wenatchee</v>
          </cell>
          <cell r="D13734" t="str">
            <v>yes</v>
          </cell>
          <cell r="E13734" t="str">
            <v>yes</v>
          </cell>
          <cell r="F13734" t="str">
            <v>yes</v>
          </cell>
        </row>
        <row r="13735">
          <cell r="A13735" t="str">
            <v>Peshastin Creek Lower 02</v>
          </cell>
          <cell r="B13735" t="str">
            <v xml:space="preserve">Lower Peshastin Creek </v>
          </cell>
          <cell r="C13735" t="str">
            <v>Wenatchee</v>
          </cell>
          <cell r="D13735" t="str">
            <v>yes</v>
          </cell>
          <cell r="E13735" t="str">
            <v>yes</v>
          </cell>
          <cell r="F13735" t="str">
            <v>yes</v>
          </cell>
        </row>
        <row r="13736">
          <cell r="A13736" t="str">
            <v>Peshastin Creek Lower 03</v>
          </cell>
          <cell r="B13736" t="str">
            <v xml:space="preserve">Lower Peshastin Creek </v>
          </cell>
          <cell r="C13736" t="str">
            <v>Wenatchee</v>
          </cell>
          <cell r="D13736" t="str">
            <v>yes</v>
          </cell>
          <cell r="E13736" t="str">
            <v>yes</v>
          </cell>
          <cell r="F13736" t="str">
            <v>yes</v>
          </cell>
        </row>
        <row r="13737">
          <cell r="A13737" t="str">
            <v>Peshastin Creek Lower 04</v>
          </cell>
          <cell r="B13737" t="str">
            <v xml:space="preserve">Lower Peshastin Creek </v>
          </cell>
          <cell r="C13737" t="str">
            <v>Wenatchee</v>
          </cell>
          <cell r="D13737" t="str">
            <v>yes</v>
          </cell>
          <cell r="E13737" t="str">
            <v>yes</v>
          </cell>
          <cell r="F13737" t="str">
            <v>yes</v>
          </cell>
        </row>
        <row r="13738">
          <cell r="A13738" t="str">
            <v>Peshastin Creek Lower 05</v>
          </cell>
          <cell r="B13738" t="str">
            <v xml:space="preserve">Lower Peshastin Creek </v>
          </cell>
          <cell r="C13738" t="str">
            <v>Wenatchee</v>
          </cell>
          <cell r="D13738" t="str">
            <v>yes</v>
          </cell>
          <cell r="E13738" t="str">
            <v>yes</v>
          </cell>
          <cell r="F13738" t="str">
            <v>yes</v>
          </cell>
        </row>
        <row r="13739">
          <cell r="A13739" t="str">
            <v>Peshastin Creek Lower 06</v>
          </cell>
          <cell r="B13739" t="str">
            <v xml:space="preserve">Lower Peshastin Creek </v>
          </cell>
          <cell r="C13739" t="str">
            <v>Wenatchee</v>
          </cell>
          <cell r="D13739" t="str">
            <v>yes</v>
          </cell>
          <cell r="E13739" t="str">
            <v>yes</v>
          </cell>
          <cell r="F13739" t="str">
            <v>yes</v>
          </cell>
        </row>
        <row r="13740">
          <cell r="A13740" t="str">
            <v>Peshastin Creek Lower 07</v>
          </cell>
          <cell r="B13740" t="str">
            <v xml:space="preserve">Lower Peshastin Creek </v>
          </cell>
          <cell r="C13740" t="str">
            <v>Wenatchee</v>
          </cell>
          <cell r="D13740" t="str">
            <v>yes</v>
          </cell>
          <cell r="E13740" t="str">
            <v>yes</v>
          </cell>
          <cell r="F13740" t="str">
            <v>yes</v>
          </cell>
        </row>
        <row r="13741">
          <cell r="A13741" t="str">
            <v>Peshastin Creek Lower 08</v>
          </cell>
          <cell r="B13741" t="str">
            <v xml:space="preserve">Lower Peshastin Creek </v>
          </cell>
          <cell r="C13741" t="str">
            <v>Wenatchee</v>
          </cell>
          <cell r="D13741" t="str">
            <v>yes</v>
          </cell>
          <cell r="E13741" t="str">
            <v>yes</v>
          </cell>
          <cell r="F13741" t="str">
            <v>yes</v>
          </cell>
        </row>
        <row r="13742">
          <cell r="A13742" t="str">
            <v>Peshastin Creek Upper 01</v>
          </cell>
          <cell r="B13742" t="str">
            <v xml:space="preserve">Upper Peshastin Creek </v>
          </cell>
          <cell r="C13742" t="str">
            <v>Wenatchee</v>
          </cell>
          <cell r="D13742" t="str">
            <v>yes</v>
          </cell>
          <cell r="E13742" t="str">
            <v>yes</v>
          </cell>
          <cell r="F13742" t="str">
            <v>yes</v>
          </cell>
        </row>
        <row r="13743">
          <cell r="A13743" t="str">
            <v>Peshastin Creek Upper 02</v>
          </cell>
          <cell r="B13743" t="str">
            <v xml:space="preserve">Upper Peshastin Creek </v>
          </cell>
          <cell r="C13743" t="str">
            <v>Wenatchee</v>
          </cell>
          <cell r="D13743" t="str">
            <v>yes</v>
          </cell>
          <cell r="E13743" t="str">
            <v>yes</v>
          </cell>
          <cell r="F13743" t="str">
            <v>yes</v>
          </cell>
        </row>
        <row r="13744">
          <cell r="A13744" t="str">
            <v>Peshastin Creek Upper 03</v>
          </cell>
          <cell r="B13744" t="str">
            <v xml:space="preserve">Upper Peshastin Creek </v>
          </cell>
          <cell r="C13744" t="str">
            <v>Wenatchee</v>
          </cell>
          <cell r="D13744" t="str">
            <v>yes</v>
          </cell>
          <cell r="E13744" t="str">
            <v>yes</v>
          </cell>
          <cell r="F13744" t="str">
            <v>yes</v>
          </cell>
        </row>
        <row r="13745">
          <cell r="A13745" t="str">
            <v>Peshastin Creek Upper 04</v>
          </cell>
          <cell r="B13745" t="str">
            <v xml:space="preserve">Upper Peshastin Creek </v>
          </cell>
          <cell r="C13745" t="str">
            <v>Wenatchee</v>
          </cell>
          <cell r="D13745" t="str">
            <v>yes</v>
          </cell>
          <cell r="E13745" t="str">
            <v>yes</v>
          </cell>
          <cell r="F13745" t="str">
            <v>no</v>
          </cell>
        </row>
        <row r="13746">
          <cell r="A13746" t="str">
            <v>Peshastin Creek Upper 05</v>
          </cell>
          <cell r="B13746" t="str">
            <v xml:space="preserve">Upper Peshastin Creek </v>
          </cell>
          <cell r="C13746" t="str">
            <v>Wenatchee</v>
          </cell>
          <cell r="D13746" t="str">
            <v>yes</v>
          </cell>
          <cell r="E13746" t="str">
            <v>yes</v>
          </cell>
          <cell r="F13746" t="str">
            <v>no</v>
          </cell>
        </row>
        <row r="13747">
          <cell r="A13747" t="str">
            <v>Peshastin Creek Upper 06</v>
          </cell>
          <cell r="B13747" t="str">
            <v xml:space="preserve">Upper Peshastin Creek </v>
          </cell>
          <cell r="C13747" t="str">
            <v>Wenatchee</v>
          </cell>
          <cell r="D13747" t="str">
            <v>yes</v>
          </cell>
          <cell r="E13747" t="str">
            <v>yes</v>
          </cell>
          <cell r="F13747" t="str">
            <v>no</v>
          </cell>
        </row>
        <row r="13748">
          <cell r="A13748" t="str">
            <v>Peshastin Creek Upper 07</v>
          </cell>
          <cell r="B13748" t="str">
            <v xml:space="preserve">Upper Peshastin Creek </v>
          </cell>
          <cell r="C13748" t="str">
            <v>Wenatchee</v>
          </cell>
          <cell r="D13748" t="str">
            <v>yes</v>
          </cell>
          <cell r="E13748" t="str">
            <v>yes</v>
          </cell>
          <cell r="F13748" t="str">
            <v>no</v>
          </cell>
        </row>
        <row r="13749">
          <cell r="A13749" t="str">
            <v>Peshastin Creek Upper 08</v>
          </cell>
          <cell r="B13749" t="str">
            <v xml:space="preserve">Upper Peshastin Creek </v>
          </cell>
          <cell r="C13749" t="str">
            <v>Wenatchee</v>
          </cell>
          <cell r="D13749" t="str">
            <v>yes</v>
          </cell>
          <cell r="E13749" t="str">
            <v>yes</v>
          </cell>
          <cell r="F13749" t="str">
            <v>no</v>
          </cell>
        </row>
        <row r="13750">
          <cell r="A13750" t="str">
            <v>Peshastin Creek Upper 09</v>
          </cell>
          <cell r="B13750" t="str">
            <v xml:space="preserve">Upper Peshastin Creek </v>
          </cell>
          <cell r="C13750" t="str">
            <v>Wenatchee</v>
          </cell>
          <cell r="D13750" t="str">
            <v>yes</v>
          </cell>
          <cell r="E13750" t="str">
            <v>yes</v>
          </cell>
          <cell r="F13750" t="str">
            <v>no</v>
          </cell>
        </row>
        <row r="13751">
          <cell r="A13751" t="str">
            <v>Phelps Creek 01</v>
          </cell>
          <cell r="B13751" t="str">
            <v xml:space="preserve">Phelps Creek </v>
          </cell>
          <cell r="C13751" t="str">
            <v>Wenatchee</v>
          </cell>
          <cell r="D13751" t="str">
            <v>yes</v>
          </cell>
          <cell r="E13751" t="str">
            <v>yes</v>
          </cell>
          <cell r="F13751" t="str">
            <v>yes</v>
          </cell>
        </row>
        <row r="13752">
          <cell r="A13752" t="str">
            <v>Phelps Creek 02</v>
          </cell>
          <cell r="B13752" t="str">
            <v xml:space="preserve">Phelps Creek </v>
          </cell>
          <cell r="C13752" t="str">
            <v>Wenatchee</v>
          </cell>
          <cell r="D13752" t="str">
            <v>no</v>
          </cell>
          <cell r="E13752" t="str">
            <v>yes</v>
          </cell>
          <cell r="F13752" t="str">
            <v>yes</v>
          </cell>
        </row>
        <row r="13753">
          <cell r="A13753" t="str">
            <v>Pine Creek 01</v>
          </cell>
          <cell r="B13753" t="str">
            <v>Early Winters Creek</v>
          </cell>
          <cell r="C13753" t="str">
            <v>Methow</v>
          </cell>
          <cell r="D13753" t="str">
            <v>no</v>
          </cell>
          <cell r="E13753" t="str">
            <v>no</v>
          </cell>
          <cell r="F13753" t="str">
            <v>yes</v>
          </cell>
        </row>
        <row r="13754">
          <cell r="A13754" t="str">
            <v>Pole Creek 01</v>
          </cell>
          <cell r="B13754" t="str">
            <v xml:space="preserve">Big Meadow Creek </v>
          </cell>
          <cell r="C13754" t="str">
            <v>Wenatchee</v>
          </cell>
          <cell r="D13754" t="str">
            <v>no</v>
          </cell>
          <cell r="E13754" t="str">
            <v>yes</v>
          </cell>
          <cell r="F13754" t="str">
            <v>no</v>
          </cell>
        </row>
        <row r="13755">
          <cell r="A13755" t="str">
            <v>Poorman Creek 01</v>
          </cell>
          <cell r="B13755" t="str">
            <v xml:space="preserve">Lower Twisp River </v>
          </cell>
          <cell r="C13755" t="str">
            <v>Methow</v>
          </cell>
          <cell r="D13755" t="str">
            <v>no</v>
          </cell>
          <cell r="E13755" t="str">
            <v>yes</v>
          </cell>
          <cell r="F13755" t="str">
            <v>no</v>
          </cell>
        </row>
        <row r="13756">
          <cell r="A13756" t="str">
            <v>Potato Creek 01</v>
          </cell>
          <cell r="B13756" t="str">
            <v>Entiat River-Potato Creek</v>
          </cell>
          <cell r="C13756" t="str">
            <v>Entiat</v>
          </cell>
          <cell r="D13756" t="str">
            <v>yes</v>
          </cell>
          <cell r="E13756" t="str">
            <v>yes</v>
          </cell>
          <cell r="F13756" t="str">
            <v>yes</v>
          </cell>
        </row>
        <row r="13757">
          <cell r="A13757" t="str">
            <v>Potato Creek 02</v>
          </cell>
          <cell r="B13757" t="str">
            <v>Entiat River-Potato Creek</v>
          </cell>
          <cell r="C13757" t="str">
            <v>Entiat</v>
          </cell>
          <cell r="D13757" t="str">
            <v>no</v>
          </cell>
          <cell r="E13757" t="str">
            <v>yes</v>
          </cell>
          <cell r="F13757" t="str">
            <v>no</v>
          </cell>
        </row>
        <row r="13758">
          <cell r="A13758" t="str">
            <v>Potato Creek 03</v>
          </cell>
          <cell r="B13758" t="str">
            <v>Entiat River-Potato Creek</v>
          </cell>
          <cell r="C13758" t="str">
            <v>Entiat</v>
          </cell>
          <cell r="D13758" t="str">
            <v>no</v>
          </cell>
          <cell r="E13758" t="str">
            <v>yes</v>
          </cell>
          <cell r="F13758" t="str">
            <v>no</v>
          </cell>
        </row>
        <row r="13759">
          <cell r="A13759" t="str">
            <v>Potato Creek 04</v>
          </cell>
          <cell r="B13759" t="str">
            <v>Entiat River-Potato Creek</v>
          </cell>
          <cell r="C13759" t="str">
            <v>Entiat</v>
          </cell>
          <cell r="D13759" t="str">
            <v>no</v>
          </cell>
          <cell r="E13759" t="str">
            <v>yes</v>
          </cell>
          <cell r="F13759" t="str">
            <v>no</v>
          </cell>
        </row>
        <row r="13760">
          <cell r="A13760" t="str">
            <v>Potato Creek 05</v>
          </cell>
          <cell r="B13760" t="str">
            <v>Entiat River-Potato Creek</v>
          </cell>
          <cell r="C13760" t="str">
            <v>Entiat</v>
          </cell>
          <cell r="D13760" t="str">
            <v>no</v>
          </cell>
          <cell r="E13760" t="str">
            <v>yes</v>
          </cell>
          <cell r="F13760" t="str">
            <v>no</v>
          </cell>
        </row>
        <row r="13761">
          <cell r="A13761" t="str">
            <v>Preston Creek 01</v>
          </cell>
          <cell r="B13761" t="str">
            <v>Entiat River-Preston Creek</v>
          </cell>
          <cell r="C13761" t="str">
            <v>Entiat</v>
          </cell>
          <cell r="D13761" t="str">
            <v>no</v>
          </cell>
          <cell r="E13761" t="str">
            <v>yes</v>
          </cell>
          <cell r="F13761" t="str">
            <v>yes</v>
          </cell>
        </row>
        <row r="13762">
          <cell r="A13762" t="str">
            <v>Prospect Creek 01</v>
          </cell>
          <cell r="B13762" t="str">
            <v xml:space="preserve">Upper Icicle Creek </v>
          </cell>
          <cell r="C13762" t="str">
            <v>Wenatchee</v>
          </cell>
          <cell r="D13762" t="str">
            <v>no</v>
          </cell>
          <cell r="E13762" t="str">
            <v>no</v>
          </cell>
          <cell r="F13762" t="str">
            <v>yes</v>
          </cell>
        </row>
        <row r="13763">
          <cell r="A13763" t="str">
            <v>Raging Creek 01</v>
          </cell>
          <cell r="B13763" t="str">
            <v xml:space="preserve">Middle Chiwawa River </v>
          </cell>
          <cell r="C13763" t="str">
            <v>Wenatchee</v>
          </cell>
          <cell r="D13763" t="str">
            <v>no</v>
          </cell>
          <cell r="E13763" t="str">
            <v>yes</v>
          </cell>
          <cell r="F13763" t="str">
            <v>no</v>
          </cell>
        </row>
        <row r="13764">
          <cell r="A13764" t="str">
            <v>Rainy Creek Methow  01</v>
          </cell>
          <cell r="B13764" t="str">
            <v xml:space="preserve">South Fork Gold Creek </v>
          </cell>
          <cell r="C13764" t="str">
            <v>Methow</v>
          </cell>
          <cell r="D13764" t="str">
            <v>no</v>
          </cell>
          <cell r="E13764" t="str">
            <v>yes</v>
          </cell>
          <cell r="F13764" t="str">
            <v>no</v>
          </cell>
        </row>
        <row r="13765">
          <cell r="A13765" t="str">
            <v>Rainy Creek Methow 02</v>
          </cell>
          <cell r="B13765" t="str">
            <v xml:space="preserve">South Fork Gold Creek </v>
          </cell>
          <cell r="C13765" t="str">
            <v>Methow</v>
          </cell>
          <cell r="D13765" t="str">
            <v>no</v>
          </cell>
          <cell r="E13765" t="str">
            <v>yes</v>
          </cell>
          <cell r="F13765" t="str">
            <v>no</v>
          </cell>
        </row>
        <row r="13766">
          <cell r="A13766" t="str">
            <v>Rainy Creek Wenatchee 01</v>
          </cell>
          <cell r="B13766" t="str">
            <v xml:space="preserve">Rainy Creek </v>
          </cell>
          <cell r="C13766" t="str">
            <v>Wenatchee</v>
          </cell>
          <cell r="D13766" t="str">
            <v>no</v>
          </cell>
          <cell r="E13766" t="str">
            <v>no</v>
          </cell>
          <cell r="F13766" t="str">
            <v>yes</v>
          </cell>
        </row>
        <row r="13767">
          <cell r="A13767" t="str">
            <v>Reynolds Creek 01</v>
          </cell>
          <cell r="B13767" t="str">
            <v xml:space="preserve">Upper Twisp River </v>
          </cell>
          <cell r="C13767" t="str">
            <v>Methow</v>
          </cell>
          <cell r="D13767" t="str">
            <v>yes</v>
          </cell>
          <cell r="E13767" t="str">
            <v>yes</v>
          </cell>
          <cell r="F13767" t="str">
            <v>yes</v>
          </cell>
        </row>
        <row r="13768">
          <cell r="A13768" t="str">
            <v>Roaring Creek Entiat 01</v>
          </cell>
          <cell r="B13768" t="str">
            <v xml:space="preserve">Roaring Creek </v>
          </cell>
          <cell r="C13768" t="str">
            <v>Entiat</v>
          </cell>
          <cell r="D13768" t="str">
            <v>no</v>
          </cell>
          <cell r="E13768" t="str">
            <v>yes</v>
          </cell>
          <cell r="F13768" t="str">
            <v>yes</v>
          </cell>
        </row>
        <row r="13769">
          <cell r="A13769" t="str">
            <v>Roaring Creek Entiat 02</v>
          </cell>
          <cell r="B13769" t="str">
            <v xml:space="preserve">Roaring Creek </v>
          </cell>
          <cell r="C13769" t="str">
            <v>Entiat</v>
          </cell>
          <cell r="D13769" t="str">
            <v>no</v>
          </cell>
          <cell r="E13769" t="str">
            <v>yes</v>
          </cell>
          <cell r="F13769" t="str">
            <v>yes</v>
          </cell>
        </row>
        <row r="13770">
          <cell r="A13770" t="str">
            <v>Roaring Creek Entiat 03</v>
          </cell>
          <cell r="B13770" t="str">
            <v xml:space="preserve">Roaring Creek </v>
          </cell>
          <cell r="C13770" t="str">
            <v>Entiat</v>
          </cell>
          <cell r="D13770" t="str">
            <v>no</v>
          </cell>
          <cell r="E13770" t="str">
            <v>yes</v>
          </cell>
          <cell r="F13770" t="str">
            <v>yes</v>
          </cell>
        </row>
        <row r="13771">
          <cell r="A13771" t="str">
            <v>Roaring Creek Entiat 04</v>
          </cell>
          <cell r="B13771" t="str">
            <v xml:space="preserve">Roaring Creek </v>
          </cell>
          <cell r="C13771" t="str">
            <v>Entiat</v>
          </cell>
          <cell r="D13771" t="str">
            <v>no</v>
          </cell>
          <cell r="E13771" t="str">
            <v>yes</v>
          </cell>
          <cell r="F13771" t="str">
            <v>yes</v>
          </cell>
        </row>
        <row r="13772">
          <cell r="A13772" t="str">
            <v>Roaring Creek Entiat 05</v>
          </cell>
          <cell r="B13772" t="str">
            <v xml:space="preserve">Roaring Creek </v>
          </cell>
          <cell r="C13772" t="str">
            <v>Entiat</v>
          </cell>
          <cell r="D13772" t="str">
            <v>no</v>
          </cell>
          <cell r="E13772" t="str">
            <v>yes</v>
          </cell>
          <cell r="F13772" t="str">
            <v>yes</v>
          </cell>
        </row>
        <row r="13773">
          <cell r="A13773" t="str">
            <v>Roaring Creek Entiat 06</v>
          </cell>
          <cell r="B13773" t="str">
            <v xml:space="preserve">Roaring Creek </v>
          </cell>
          <cell r="C13773" t="str">
            <v>Entiat</v>
          </cell>
          <cell r="D13773" t="str">
            <v>no</v>
          </cell>
          <cell r="E13773" t="str">
            <v>yes</v>
          </cell>
          <cell r="F13773" t="str">
            <v>no</v>
          </cell>
        </row>
        <row r="13774">
          <cell r="A13774" t="str">
            <v>Roaring Creek Nason 01</v>
          </cell>
          <cell r="B13774" t="str">
            <v xml:space="preserve">Lower Nason Creek </v>
          </cell>
          <cell r="C13774" t="str">
            <v>Wenatchee</v>
          </cell>
          <cell r="D13774" t="str">
            <v>yes</v>
          </cell>
          <cell r="E13774" t="str">
            <v>yes</v>
          </cell>
          <cell r="F13774" t="str">
            <v>yes</v>
          </cell>
        </row>
        <row r="13775">
          <cell r="A13775" t="str">
            <v>Roaring Creek Nason 02</v>
          </cell>
          <cell r="B13775" t="str">
            <v xml:space="preserve">Lower Nason Creek </v>
          </cell>
          <cell r="C13775" t="str">
            <v>Wenatchee</v>
          </cell>
          <cell r="D13775" t="str">
            <v>yes</v>
          </cell>
          <cell r="E13775" t="str">
            <v>yes</v>
          </cell>
          <cell r="F13775" t="str">
            <v>yes</v>
          </cell>
        </row>
        <row r="13776">
          <cell r="A13776" t="str">
            <v>Roaring Creek Nason 03</v>
          </cell>
          <cell r="B13776" t="str">
            <v xml:space="preserve">Lower Nason Creek </v>
          </cell>
          <cell r="C13776" t="str">
            <v>Wenatchee</v>
          </cell>
          <cell r="D13776" t="str">
            <v>no</v>
          </cell>
          <cell r="E13776" t="str">
            <v>yes</v>
          </cell>
          <cell r="F13776" t="str">
            <v>yes</v>
          </cell>
        </row>
        <row r="13777">
          <cell r="A13777" t="str">
            <v>Robinson Creek 01</v>
          </cell>
          <cell r="B13777" t="str">
            <v xml:space="preserve">Robinson Creek </v>
          </cell>
          <cell r="C13777" t="str">
            <v>Methow</v>
          </cell>
          <cell r="D13777" t="str">
            <v>yes</v>
          </cell>
          <cell r="E13777" t="str">
            <v>yes</v>
          </cell>
          <cell r="F13777" t="str">
            <v>yes</v>
          </cell>
        </row>
        <row r="13778">
          <cell r="A13778" t="str">
            <v>Robinson Creek 02</v>
          </cell>
          <cell r="B13778" t="str">
            <v xml:space="preserve">Robinson Creek </v>
          </cell>
          <cell r="C13778" t="str">
            <v>Methow</v>
          </cell>
          <cell r="D13778" t="str">
            <v>no</v>
          </cell>
          <cell r="E13778" t="str">
            <v>no</v>
          </cell>
          <cell r="F13778" t="str">
            <v>no</v>
          </cell>
        </row>
        <row r="13779">
          <cell r="A13779" t="str">
            <v>Rock Creek 01</v>
          </cell>
          <cell r="B13779" t="str">
            <v xml:space="preserve">Upper Chiwawa River </v>
          </cell>
          <cell r="C13779" t="str">
            <v>Wenatchee</v>
          </cell>
          <cell r="D13779" t="str">
            <v>yes</v>
          </cell>
          <cell r="E13779" t="str">
            <v>yes</v>
          </cell>
          <cell r="F13779" t="str">
            <v>yes</v>
          </cell>
        </row>
        <row r="13780">
          <cell r="A13780" t="str">
            <v>Rock Creek 02</v>
          </cell>
          <cell r="B13780" t="str">
            <v xml:space="preserve">Rock Creek </v>
          </cell>
          <cell r="C13780" t="str">
            <v>Wenatchee</v>
          </cell>
          <cell r="D13780" t="str">
            <v>no</v>
          </cell>
          <cell r="E13780" t="str">
            <v>yes</v>
          </cell>
          <cell r="F13780" t="str">
            <v>yes</v>
          </cell>
        </row>
        <row r="13781">
          <cell r="A13781" t="str">
            <v>Rock Creek 03</v>
          </cell>
          <cell r="B13781" t="str">
            <v xml:space="preserve">Rock Creek </v>
          </cell>
          <cell r="C13781" t="str">
            <v>Wenatchee</v>
          </cell>
          <cell r="D13781" t="str">
            <v>no</v>
          </cell>
          <cell r="E13781" t="str">
            <v>no</v>
          </cell>
          <cell r="F13781" t="str">
            <v>yes</v>
          </cell>
        </row>
        <row r="13782">
          <cell r="A13782" t="str">
            <v>Ruby Creek 01</v>
          </cell>
          <cell r="B13782" t="str">
            <v xml:space="preserve">Upper Peshastin Creek </v>
          </cell>
          <cell r="C13782" t="str">
            <v>Wenatchee</v>
          </cell>
          <cell r="D13782" t="str">
            <v>no</v>
          </cell>
          <cell r="E13782" t="str">
            <v>yes</v>
          </cell>
          <cell r="F13782" t="str">
            <v>yes</v>
          </cell>
        </row>
        <row r="13783">
          <cell r="A13783" t="str">
            <v>Sand Creek 01</v>
          </cell>
          <cell r="B13783" t="str">
            <v xml:space="preserve">Sand Creek </v>
          </cell>
          <cell r="C13783" t="str">
            <v>Wenatchee</v>
          </cell>
          <cell r="D13783" t="str">
            <v>no</v>
          </cell>
          <cell r="E13783" t="str">
            <v>yes</v>
          </cell>
          <cell r="F13783" t="str">
            <v>no</v>
          </cell>
        </row>
        <row r="13784">
          <cell r="A13784" t="str">
            <v>Sand Creek 02</v>
          </cell>
          <cell r="B13784" t="str">
            <v xml:space="preserve">Sand Creek </v>
          </cell>
          <cell r="C13784" t="str">
            <v>Wenatchee</v>
          </cell>
          <cell r="D13784" t="str">
            <v>no</v>
          </cell>
          <cell r="E13784" t="str">
            <v>yes</v>
          </cell>
          <cell r="F13784" t="str">
            <v>no</v>
          </cell>
        </row>
        <row r="13785">
          <cell r="A13785" t="str">
            <v>Scaffold Camp Creek 01</v>
          </cell>
          <cell r="B13785" t="str">
            <v xml:space="preserve">Middle Twisp River </v>
          </cell>
          <cell r="C13785" t="str">
            <v>Methow</v>
          </cell>
          <cell r="D13785" t="str">
            <v>no</v>
          </cell>
          <cell r="E13785" t="str">
            <v>yes</v>
          </cell>
          <cell r="F13785" t="str">
            <v>no</v>
          </cell>
        </row>
        <row r="13786">
          <cell r="A13786" t="str">
            <v>Sears Creek 01</v>
          </cell>
          <cell r="B13786" t="str">
            <v xml:space="preserve">Lower White River </v>
          </cell>
          <cell r="C13786" t="str">
            <v>Wenatchee</v>
          </cell>
          <cell r="D13786" t="str">
            <v>no</v>
          </cell>
          <cell r="E13786" t="str">
            <v>no</v>
          </cell>
          <cell r="F13786" t="str">
            <v>yes</v>
          </cell>
        </row>
        <row r="13787">
          <cell r="A13787" t="str">
            <v>Seatter Creek 01</v>
          </cell>
          <cell r="B13787" t="str">
            <v xml:space="preserve">Upper Twisp River </v>
          </cell>
          <cell r="C13787" t="str">
            <v>Methow</v>
          </cell>
          <cell r="D13787" t="str">
            <v>no</v>
          </cell>
          <cell r="E13787" t="str">
            <v>yes</v>
          </cell>
          <cell r="F13787" t="str">
            <v>no</v>
          </cell>
        </row>
        <row r="13788">
          <cell r="A13788" t="str">
            <v>Skinney Creek 01</v>
          </cell>
          <cell r="B13788" t="str">
            <v>Chiwaukum Creek</v>
          </cell>
          <cell r="C13788" t="str">
            <v>Wenatchee</v>
          </cell>
          <cell r="D13788" t="str">
            <v>yes</v>
          </cell>
          <cell r="E13788" t="str">
            <v>yes</v>
          </cell>
          <cell r="F13788" t="str">
            <v>yes</v>
          </cell>
        </row>
        <row r="13789">
          <cell r="A13789" t="str">
            <v>Skinney Creek 02</v>
          </cell>
          <cell r="B13789" t="str">
            <v>Chiwaukum Creek</v>
          </cell>
          <cell r="C13789" t="str">
            <v>Wenatchee</v>
          </cell>
          <cell r="D13789" t="str">
            <v>no</v>
          </cell>
          <cell r="E13789" t="str">
            <v>yes</v>
          </cell>
          <cell r="F13789" t="str">
            <v>no</v>
          </cell>
        </row>
        <row r="13790">
          <cell r="A13790" t="str">
            <v>Skinney Creek 03</v>
          </cell>
          <cell r="B13790" t="str">
            <v>Chiwaukum Creek</v>
          </cell>
          <cell r="C13790" t="str">
            <v>Wenatchee</v>
          </cell>
          <cell r="D13790" t="str">
            <v>no</v>
          </cell>
          <cell r="E13790" t="str">
            <v>no</v>
          </cell>
          <cell r="F13790" t="str">
            <v>no</v>
          </cell>
        </row>
        <row r="13791">
          <cell r="A13791" t="str">
            <v>Skinney Creek 04</v>
          </cell>
          <cell r="B13791" t="str">
            <v>Chiwaukum Creek</v>
          </cell>
          <cell r="C13791" t="str">
            <v>Wenatchee</v>
          </cell>
          <cell r="D13791" t="str">
            <v>no</v>
          </cell>
          <cell r="E13791" t="str">
            <v>no</v>
          </cell>
          <cell r="F13791" t="str">
            <v>no</v>
          </cell>
        </row>
        <row r="13792">
          <cell r="A13792" t="str">
            <v>Smith Canyon Creek 01</v>
          </cell>
          <cell r="B13792" t="str">
            <v xml:space="preserve">Libby Creek </v>
          </cell>
          <cell r="C13792" t="str">
            <v>Methow</v>
          </cell>
          <cell r="D13792" t="str">
            <v>yes</v>
          </cell>
          <cell r="E13792" t="str">
            <v>yes</v>
          </cell>
          <cell r="F13792" t="str">
            <v>no</v>
          </cell>
        </row>
        <row r="13793">
          <cell r="A13793" t="str">
            <v>Smith Canyon Creek 02</v>
          </cell>
          <cell r="B13793" t="str">
            <v xml:space="preserve">Libby Creek </v>
          </cell>
          <cell r="C13793" t="str">
            <v>Methow</v>
          </cell>
          <cell r="D13793" t="str">
            <v>no</v>
          </cell>
          <cell r="E13793" t="str">
            <v>yes</v>
          </cell>
          <cell r="F13793" t="str">
            <v>no</v>
          </cell>
        </row>
        <row r="13794">
          <cell r="A13794" t="str">
            <v>Smith Canyon Creek 03</v>
          </cell>
          <cell r="B13794" t="str">
            <v xml:space="preserve">Libby Creek </v>
          </cell>
          <cell r="C13794" t="str">
            <v>Methow</v>
          </cell>
          <cell r="D13794" t="str">
            <v>no</v>
          </cell>
          <cell r="E13794" t="str">
            <v>no</v>
          </cell>
          <cell r="F13794" t="str">
            <v>no</v>
          </cell>
        </row>
        <row r="13795">
          <cell r="A13795" t="str">
            <v>Smith Canyon Creek 04</v>
          </cell>
          <cell r="B13795" t="str">
            <v xml:space="preserve">Libby Creek </v>
          </cell>
          <cell r="C13795" t="str">
            <v>Methow</v>
          </cell>
          <cell r="D13795" t="str">
            <v>no</v>
          </cell>
          <cell r="E13795" t="str">
            <v>no</v>
          </cell>
          <cell r="F13795" t="str">
            <v>no</v>
          </cell>
        </row>
        <row r="13796">
          <cell r="A13796" t="str">
            <v>Smith Canyon Creek 05</v>
          </cell>
          <cell r="B13796" t="str">
            <v xml:space="preserve">Libby Creek </v>
          </cell>
          <cell r="C13796" t="str">
            <v>Methow</v>
          </cell>
          <cell r="D13796" t="str">
            <v>no</v>
          </cell>
          <cell r="E13796" t="str">
            <v>no</v>
          </cell>
          <cell r="F13796" t="str">
            <v>no</v>
          </cell>
        </row>
        <row r="13797">
          <cell r="A13797" t="str">
            <v>South Creek 01</v>
          </cell>
          <cell r="B13797" t="str">
            <v xml:space="preserve">South Creek </v>
          </cell>
          <cell r="C13797" t="str">
            <v>Methow</v>
          </cell>
          <cell r="D13797" t="str">
            <v>yes</v>
          </cell>
          <cell r="E13797" t="str">
            <v>yes</v>
          </cell>
          <cell r="F13797" t="str">
            <v>yes</v>
          </cell>
        </row>
        <row r="13798">
          <cell r="A13798" t="str">
            <v>Spromberg Canyon 01</v>
          </cell>
          <cell r="B13798" t="str">
            <v>Chumstick Creek</v>
          </cell>
          <cell r="C13798" t="str">
            <v>Wenatchee</v>
          </cell>
          <cell r="D13798" t="str">
            <v>no</v>
          </cell>
          <cell r="E13798" t="str">
            <v>yes</v>
          </cell>
          <cell r="F13798" t="str">
            <v>no</v>
          </cell>
        </row>
        <row r="13799">
          <cell r="A13799" t="str">
            <v>Squaw Creek 01</v>
          </cell>
          <cell r="B13799" t="str">
            <v xml:space="preserve">Squaw Creek </v>
          </cell>
          <cell r="C13799" t="str">
            <v>Methow</v>
          </cell>
          <cell r="D13799" t="str">
            <v>yes</v>
          </cell>
          <cell r="E13799" t="str">
            <v>yes</v>
          </cell>
          <cell r="F13799" t="str">
            <v>yes</v>
          </cell>
        </row>
        <row r="13800">
          <cell r="A13800" t="str">
            <v>Squaw Creek 02</v>
          </cell>
          <cell r="B13800" t="str">
            <v xml:space="preserve">Squaw Creek </v>
          </cell>
          <cell r="C13800" t="str">
            <v>Methow</v>
          </cell>
          <cell r="D13800" t="str">
            <v>no</v>
          </cell>
          <cell r="E13800" t="str">
            <v>no</v>
          </cell>
          <cell r="F13800" t="str">
            <v>no</v>
          </cell>
        </row>
        <row r="13801">
          <cell r="A13801" t="str">
            <v>Stormy Creek 01</v>
          </cell>
          <cell r="B13801" t="str">
            <v>Entiat River-Potato Creek</v>
          </cell>
          <cell r="C13801" t="str">
            <v>Entiat</v>
          </cell>
          <cell r="D13801" t="str">
            <v>yes</v>
          </cell>
          <cell r="E13801" t="str">
            <v>yes</v>
          </cell>
          <cell r="F13801" t="str">
            <v>yes</v>
          </cell>
        </row>
        <row r="13802">
          <cell r="A13802" t="str">
            <v>Stormy Creek 02</v>
          </cell>
          <cell r="B13802" t="str">
            <v>Entiat River-Potato Creek</v>
          </cell>
          <cell r="C13802" t="str">
            <v>Entiat</v>
          </cell>
          <cell r="D13802" t="str">
            <v>no</v>
          </cell>
          <cell r="E13802" t="str">
            <v>yes</v>
          </cell>
          <cell r="F13802" t="str">
            <v>yes</v>
          </cell>
        </row>
        <row r="13803">
          <cell r="A13803" t="str">
            <v>Stormy Creek 03</v>
          </cell>
          <cell r="B13803" t="str">
            <v>Entiat River-Potato Creek</v>
          </cell>
          <cell r="C13803" t="str">
            <v>Entiat</v>
          </cell>
          <cell r="D13803" t="str">
            <v>no</v>
          </cell>
          <cell r="E13803" t="str">
            <v>yes</v>
          </cell>
          <cell r="F13803" t="str">
            <v>yes</v>
          </cell>
        </row>
        <row r="13804">
          <cell r="A13804" t="str">
            <v>Sunitsch Canyon 01</v>
          </cell>
          <cell r="B13804" t="str">
            <v>Chumstick Creek</v>
          </cell>
          <cell r="C13804" t="str">
            <v>Wenatchee</v>
          </cell>
          <cell r="D13804" t="str">
            <v>no</v>
          </cell>
          <cell r="E13804" t="str">
            <v>yes</v>
          </cell>
          <cell r="F13804" t="str">
            <v>no</v>
          </cell>
        </row>
        <row r="13805">
          <cell r="A13805" t="str">
            <v>Tamarack Creek 01</v>
          </cell>
          <cell r="B13805" t="str">
            <v xml:space="preserve">Roaring Creek </v>
          </cell>
          <cell r="C13805" t="str">
            <v>Entiat</v>
          </cell>
          <cell r="D13805" t="str">
            <v>no</v>
          </cell>
          <cell r="E13805" t="str">
            <v>yes</v>
          </cell>
          <cell r="F13805" t="str">
            <v>no</v>
          </cell>
        </row>
        <row r="13806">
          <cell r="A13806" t="str">
            <v>Tamarack Creek 02</v>
          </cell>
          <cell r="B13806" t="str">
            <v xml:space="preserve">Roaring Creek </v>
          </cell>
          <cell r="C13806" t="str">
            <v>Entiat</v>
          </cell>
          <cell r="D13806" t="str">
            <v>no</v>
          </cell>
          <cell r="E13806" t="str">
            <v>yes</v>
          </cell>
          <cell r="F13806" t="str">
            <v>no</v>
          </cell>
        </row>
        <row r="13807">
          <cell r="A13807" t="str">
            <v>Tillicum Creek 01</v>
          </cell>
          <cell r="B13807" t="str">
            <v xml:space="preserve">Tillicum Creek </v>
          </cell>
          <cell r="C13807" t="str">
            <v>Entiat</v>
          </cell>
          <cell r="D13807" t="str">
            <v>yes</v>
          </cell>
          <cell r="E13807" t="str">
            <v>yes</v>
          </cell>
          <cell r="F13807" t="str">
            <v>yes</v>
          </cell>
        </row>
        <row r="13808">
          <cell r="A13808" t="str">
            <v>Tillicum Creek 02</v>
          </cell>
          <cell r="B13808" t="str">
            <v xml:space="preserve">Tillicum Creek </v>
          </cell>
          <cell r="C13808" t="str">
            <v>Entiat</v>
          </cell>
          <cell r="D13808" t="str">
            <v>yes</v>
          </cell>
          <cell r="E13808" t="str">
            <v>yes</v>
          </cell>
          <cell r="F13808" t="str">
            <v>yes</v>
          </cell>
        </row>
        <row r="13809">
          <cell r="A13809" t="str">
            <v>Tillicum Creek 03</v>
          </cell>
          <cell r="B13809" t="str">
            <v xml:space="preserve">Tillicum Creek </v>
          </cell>
          <cell r="C13809" t="str">
            <v>Entiat</v>
          </cell>
          <cell r="D13809" t="str">
            <v>no</v>
          </cell>
          <cell r="E13809" t="str">
            <v>yes</v>
          </cell>
          <cell r="F13809" t="str">
            <v>yes</v>
          </cell>
        </row>
        <row r="13810">
          <cell r="A13810" t="str">
            <v>Tillicum Creek 04</v>
          </cell>
          <cell r="B13810" t="str">
            <v xml:space="preserve">Tillicum Creek </v>
          </cell>
          <cell r="C13810" t="str">
            <v>Entiat</v>
          </cell>
          <cell r="D13810" t="str">
            <v>no</v>
          </cell>
          <cell r="E13810" t="str">
            <v>yes</v>
          </cell>
          <cell r="F13810" t="str">
            <v>yes</v>
          </cell>
        </row>
        <row r="13811">
          <cell r="A13811" t="str">
            <v>Tommy Creek 01</v>
          </cell>
          <cell r="B13811" t="str">
            <v>Entiat River-Lake Creek</v>
          </cell>
          <cell r="C13811" t="str">
            <v>Entiat</v>
          </cell>
          <cell r="D13811" t="str">
            <v>no</v>
          </cell>
          <cell r="E13811" t="str">
            <v>yes</v>
          </cell>
          <cell r="F13811" t="str">
            <v>no</v>
          </cell>
        </row>
        <row r="13812">
          <cell r="A13812" t="str">
            <v>Tronsen Creek 01</v>
          </cell>
          <cell r="B13812" t="str">
            <v xml:space="preserve">Upper Peshastin Creek </v>
          </cell>
          <cell r="C13812" t="str">
            <v>Wenatchee</v>
          </cell>
          <cell r="D13812" t="str">
            <v>yes</v>
          </cell>
          <cell r="E13812" t="str">
            <v>yes</v>
          </cell>
          <cell r="F13812" t="str">
            <v>no</v>
          </cell>
        </row>
        <row r="13813">
          <cell r="A13813" t="str">
            <v>Tronsen Creek 02</v>
          </cell>
          <cell r="B13813" t="str">
            <v xml:space="preserve">Upper Peshastin Creek </v>
          </cell>
          <cell r="C13813" t="str">
            <v>Wenatchee</v>
          </cell>
          <cell r="D13813" t="str">
            <v>yes</v>
          </cell>
          <cell r="E13813" t="str">
            <v>yes</v>
          </cell>
          <cell r="F13813" t="str">
            <v>no</v>
          </cell>
        </row>
        <row r="13814">
          <cell r="A13814" t="str">
            <v>Tronsen Creek 03</v>
          </cell>
          <cell r="B13814" t="str">
            <v xml:space="preserve">Upper Peshastin Creek </v>
          </cell>
          <cell r="C13814" t="str">
            <v>Wenatchee</v>
          </cell>
          <cell r="D13814" t="str">
            <v>no</v>
          </cell>
          <cell r="E13814" t="str">
            <v>yes</v>
          </cell>
          <cell r="F13814" t="str">
            <v>no</v>
          </cell>
        </row>
        <row r="13815">
          <cell r="A13815" t="str">
            <v>Trout Creek 01</v>
          </cell>
          <cell r="B13815" t="str">
            <v xml:space="preserve">West Fork Methow River </v>
          </cell>
          <cell r="C13815" t="str">
            <v>Methow</v>
          </cell>
          <cell r="D13815" t="str">
            <v>no</v>
          </cell>
          <cell r="E13815" t="str">
            <v>no</v>
          </cell>
          <cell r="F13815" t="str">
            <v>yes</v>
          </cell>
        </row>
        <row r="13816">
          <cell r="A13816" t="str">
            <v>Trout Creek 02</v>
          </cell>
          <cell r="B13816" t="str">
            <v xml:space="preserve">West Fork Methow River </v>
          </cell>
          <cell r="C13816" t="str">
            <v>Methow</v>
          </cell>
          <cell r="D13816" t="str">
            <v>no</v>
          </cell>
          <cell r="E13816" t="str">
            <v>no</v>
          </cell>
          <cell r="F13816" t="str">
            <v>yes</v>
          </cell>
        </row>
        <row r="13817">
          <cell r="A13817" t="str">
            <v>Trout Creek 03</v>
          </cell>
          <cell r="B13817" t="str">
            <v xml:space="preserve">West Fork Methow River </v>
          </cell>
          <cell r="C13817" t="str">
            <v>Methow</v>
          </cell>
          <cell r="D13817" t="str">
            <v>no</v>
          </cell>
          <cell r="E13817" t="str">
            <v>no</v>
          </cell>
          <cell r="F13817" t="str">
            <v>yes</v>
          </cell>
        </row>
        <row r="13818">
          <cell r="A13818" t="str">
            <v>Trout Creek 04</v>
          </cell>
          <cell r="B13818" t="str">
            <v xml:space="preserve">West Fork Methow River </v>
          </cell>
          <cell r="C13818" t="str">
            <v>Methow</v>
          </cell>
          <cell r="D13818" t="str">
            <v>no</v>
          </cell>
          <cell r="E13818" t="str">
            <v>no</v>
          </cell>
          <cell r="F13818" t="str">
            <v>no</v>
          </cell>
        </row>
        <row r="13819">
          <cell r="A13819" t="str">
            <v>Twentymile Creek 01</v>
          </cell>
          <cell r="B13819" t="str">
            <v xml:space="preserve">Twenty Mile Creek </v>
          </cell>
          <cell r="C13819" t="str">
            <v>Methow</v>
          </cell>
          <cell r="D13819" t="str">
            <v>yes</v>
          </cell>
          <cell r="E13819" t="str">
            <v>yes</v>
          </cell>
          <cell r="F13819" t="str">
            <v>yes</v>
          </cell>
        </row>
        <row r="13820">
          <cell r="A13820" t="str">
            <v>Twisp River Headwaters 01</v>
          </cell>
          <cell r="B13820" t="str">
            <v xml:space="preserve">Twisp River Headwaters </v>
          </cell>
          <cell r="C13820" t="str">
            <v>Methow</v>
          </cell>
          <cell r="D13820" t="str">
            <v>yes</v>
          </cell>
          <cell r="E13820" t="str">
            <v>yes</v>
          </cell>
          <cell r="F13820" t="str">
            <v>yes</v>
          </cell>
        </row>
        <row r="13821">
          <cell r="A13821" t="str">
            <v>Twisp River Headwaters 02</v>
          </cell>
          <cell r="B13821" t="str">
            <v xml:space="preserve">Twisp River Headwaters </v>
          </cell>
          <cell r="C13821" t="str">
            <v>Methow</v>
          </cell>
          <cell r="D13821" t="str">
            <v>yes</v>
          </cell>
          <cell r="E13821" t="str">
            <v>yes</v>
          </cell>
          <cell r="F13821" t="str">
            <v>yes</v>
          </cell>
        </row>
        <row r="13822">
          <cell r="A13822" t="str">
            <v>Twisp River Lower 01</v>
          </cell>
          <cell r="B13822" t="str">
            <v xml:space="preserve">Lower Twisp River </v>
          </cell>
          <cell r="C13822" t="str">
            <v>Methow</v>
          </cell>
          <cell r="D13822" t="str">
            <v>yes</v>
          </cell>
          <cell r="E13822" t="str">
            <v>yes</v>
          </cell>
          <cell r="F13822" t="str">
            <v>yes</v>
          </cell>
        </row>
        <row r="13823">
          <cell r="A13823" t="str">
            <v>Twisp River Lower 02</v>
          </cell>
          <cell r="B13823" t="str">
            <v xml:space="preserve">Lower Twisp River </v>
          </cell>
          <cell r="C13823" t="str">
            <v>Methow</v>
          </cell>
          <cell r="D13823" t="str">
            <v>yes</v>
          </cell>
          <cell r="E13823" t="str">
            <v>yes</v>
          </cell>
          <cell r="F13823" t="str">
            <v>yes</v>
          </cell>
        </row>
        <row r="13824">
          <cell r="A13824" t="str">
            <v>Twisp River Lower 03</v>
          </cell>
          <cell r="B13824" t="str">
            <v xml:space="preserve">Lower Twisp River </v>
          </cell>
          <cell r="C13824" t="str">
            <v>Methow</v>
          </cell>
          <cell r="D13824" t="str">
            <v>yes</v>
          </cell>
          <cell r="E13824" t="str">
            <v>yes</v>
          </cell>
          <cell r="F13824" t="str">
            <v>yes</v>
          </cell>
        </row>
        <row r="13825">
          <cell r="A13825" t="str">
            <v>Twisp River Lower 04</v>
          </cell>
          <cell r="B13825" t="str">
            <v xml:space="preserve">Lower Twisp River </v>
          </cell>
          <cell r="C13825" t="str">
            <v>Methow</v>
          </cell>
          <cell r="D13825" t="str">
            <v>yes</v>
          </cell>
          <cell r="E13825" t="str">
            <v>yes</v>
          </cell>
          <cell r="F13825" t="str">
            <v>yes</v>
          </cell>
        </row>
        <row r="13826">
          <cell r="A13826" t="str">
            <v>Twisp River Lower 05</v>
          </cell>
          <cell r="B13826" t="str">
            <v xml:space="preserve">Lower Twisp River </v>
          </cell>
          <cell r="C13826" t="str">
            <v>Methow</v>
          </cell>
          <cell r="D13826" t="str">
            <v>yes</v>
          </cell>
          <cell r="E13826" t="str">
            <v>yes</v>
          </cell>
          <cell r="F13826" t="str">
            <v>yes</v>
          </cell>
        </row>
        <row r="13827">
          <cell r="A13827" t="str">
            <v>Twisp River Lower 06</v>
          </cell>
          <cell r="B13827" t="str">
            <v xml:space="preserve">Lower Twisp River </v>
          </cell>
          <cell r="C13827" t="str">
            <v>Methow</v>
          </cell>
          <cell r="D13827" t="str">
            <v>yes</v>
          </cell>
          <cell r="E13827" t="str">
            <v>yes</v>
          </cell>
          <cell r="F13827" t="str">
            <v>yes</v>
          </cell>
        </row>
        <row r="13828">
          <cell r="A13828" t="str">
            <v>Twisp River Lower 07</v>
          </cell>
          <cell r="B13828" t="str">
            <v xml:space="preserve">Lower Twisp River </v>
          </cell>
          <cell r="C13828" t="str">
            <v>Methow</v>
          </cell>
          <cell r="D13828" t="str">
            <v>yes</v>
          </cell>
          <cell r="E13828" t="str">
            <v>yes</v>
          </cell>
          <cell r="F13828" t="str">
            <v>yes</v>
          </cell>
        </row>
        <row r="13829">
          <cell r="A13829" t="str">
            <v>Twisp River Lower 08</v>
          </cell>
          <cell r="B13829" t="str">
            <v xml:space="preserve">Lower Twisp River </v>
          </cell>
          <cell r="C13829" t="str">
            <v>Methow</v>
          </cell>
          <cell r="D13829" t="str">
            <v>yes</v>
          </cell>
          <cell r="E13829" t="str">
            <v>yes</v>
          </cell>
          <cell r="F13829" t="str">
            <v>yes</v>
          </cell>
        </row>
        <row r="13830">
          <cell r="A13830" t="str">
            <v>Twisp River Lower 09</v>
          </cell>
          <cell r="B13830" t="str">
            <v xml:space="preserve">Lower Twisp River </v>
          </cell>
          <cell r="C13830" t="str">
            <v>Methow</v>
          </cell>
          <cell r="D13830" t="str">
            <v>yes</v>
          </cell>
          <cell r="E13830" t="str">
            <v>yes</v>
          </cell>
          <cell r="F13830" t="str">
            <v>yes</v>
          </cell>
        </row>
        <row r="13831">
          <cell r="A13831" t="str">
            <v>Twisp River Lower 10</v>
          </cell>
          <cell r="B13831" t="str">
            <v xml:space="preserve">Lower Twisp River </v>
          </cell>
          <cell r="C13831" t="str">
            <v>Methow</v>
          </cell>
          <cell r="D13831" t="str">
            <v>yes</v>
          </cell>
          <cell r="E13831" t="str">
            <v>yes</v>
          </cell>
          <cell r="F13831" t="str">
            <v>yes</v>
          </cell>
        </row>
        <row r="13832">
          <cell r="A13832" t="str">
            <v>Twisp River Lower 11</v>
          </cell>
          <cell r="B13832" t="str">
            <v xml:space="preserve">Lower Twisp River </v>
          </cell>
          <cell r="C13832" t="str">
            <v>Methow</v>
          </cell>
          <cell r="D13832" t="str">
            <v>yes</v>
          </cell>
          <cell r="E13832" t="str">
            <v>yes</v>
          </cell>
          <cell r="F13832" t="str">
            <v>yes</v>
          </cell>
        </row>
        <row r="13833">
          <cell r="A13833" t="str">
            <v>Twisp River Middle 01</v>
          </cell>
          <cell r="B13833" t="str">
            <v xml:space="preserve">Middle Twisp River </v>
          </cell>
          <cell r="C13833" t="str">
            <v>Methow</v>
          </cell>
          <cell r="D13833" t="str">
            <v>yes</v>
          </cell>
          <cell r="E13833" t="str">
            <v>yes</v>
          </cell>
          <cell r="F13833" t="str">
            <v>yes</v>
          </cell>
        </row>
        <row r="13834">
          <cell r="A13834" t="str">
            <v>Twisp River Middle 02</v>
          </cell>
          <cell r="B13834" t="str">
            <v xml:space="preserve">Middle Twisp River </v>
          </cell>
          <cell r="C13834" t="str">
            <v>Methow</v>
          </cell>
          <cell r="D13834" t="str">
            <v>yes</v>
          </cell>
          <cell r="E13834" t="str">
            <v>yes</v>
          </cell>
          <cell r="F13834" t="str">
            <v>yes</v>
          </cell>
        </row>
        <row r="13835">
          <cell r="A13835" t="str">
            <v>Twisp River Middle 03</v>
          </cell>
          <cell r="B13835" t="str">
            <v xml:space="preserve">Middle Twisp River </v>
          </cell>
          <cell r="C13835" t="str">
            <v>Methow</v>
          </cell>
          <cell r="D13835" t="str">
            <v>yes</v>
          </cell>
          <cell r="E13835" t="str">
            <v>yes</v>
          </cell>
          <cell r="F13835" t="str">
            <v>yes</v>
          </cell>
        </row>
        <row r="13836">
          <cell r="A13836" t="str">
            <v>Twisp River Middle 04</v>
          </cell>
          <cell r="B13836" t="str">
            <v xml:space="preserve">War Creek </v>
          </cell>
          <cell r="C13836" t="str">
            <v>Methow</v>
          </cell>
          <cell r="D13836" t="str">
            <v>yes</v>
          </cell>
          <cell r="E13836" t="str">
            <v>yes</v>
          </cell>
          <cell r="F13836" t="str">
            <v>yes</v>
          </cell>
        </row>
        <row r="13837">
          <cell r="A13837" t="str">
            <v>Twisp River Middle 05</v>
          </cell>
          <cell r="B13837" t="str">
            <v xml:space="preserve">War Creek </v>
          </cell>
          <cell r="C13837" t="str">
            <v>Methow</v>
          </cell>
          <cell r="D13837" t="str">
            <v>yes</v>
          </cell>
          <cell r="E13837" t="str">
            <v>yes</v>
          </cell>
          <cell r="F13837" t="str">
            <v>yes</v>
          </cell>
        </row>
        <row r="13838">
          <cell r="A13838" t="str">
            <v>Twisp River Middle 06</v>
          </cell>
          <cell r="B13838" t="str">
            <v xml:space="preserve">Middle Twisp River </v>
          </cell>
          <cell r="C13838" t="str">
            <v>Methow</v>
          </cell>
          <cell r="D13838" t="str">
            <v>yes</v>
          </cell>
          <cell r="E13838" t="str">
            <v>yes</v>
          </cell>
          <cell r="F13838" t="str">
            <v>yes</v>
          </cell>
        </row>
        <row r="13839">
          <cell r="A13839" t="str">
            <v>Twisp River Middle 07</v>
          </cell>
          <cell r="B13839" t="str">
            <v xml:space="preserve">Middle Twisp River </v>
          </cell>
          <cell r="C13839" t="str">
            <v>Methow</v>
          </cell>
          <cell r="D13839" t="str">
            <v>yes</v>
          </cell>
          <cell r="E13839" t="str">
            <v>yes</v>
          </cell>
          <cell r="F13839" t="str">
            <v>yes</v>
          </cell>
        </row>
        <row r="13840">
          <cell r="A13840" t="str">
            <v>Twisp River Middle 08</v>
          </cell>
          <cell r="B13840" t="str">
            <v xml:space="preserve">Upper Twisp River </v>
          </cell>
          <cell r="C13840" t="str">
            <v>Methow</v>
          </cell>
          <cell r="D13840" t="str">
            <v>yes</v>
          </cell>
          <cell r="E13840" t="str">
            <v>yes</v>
          </cell>
          <cell r="F13840" t="str">
            <v>yes</v>
          </cell>
        </row>
        <row r="13841">
          <cell r="A13841" t="str">
            <v>Twisp River Upper 01</v>
          </cell>
          <cell r="B13841" t="str">
            <v xml:space="preserve">Upper Twisp River </v>
          </cell>
          <cell r="C13841" t="str">
            <v>Methow</v>
          </cell>
          <cell r="D13841" t="str">
            <v>yes</v>
          </cell>
          <cell r="E13841" t="str">
            <v>yes</v>
          </cell>
          <cell r="F13841" t="str">
            <v>yes</v>
          </cell>
        </row>
        <row r="13842">
          <cell r="A13842" t="str">
            <v>Twisp River Upper 02</v>
          </cell>
          <cell r="B13842" t="str">
            <v xml:space="preserve">Upper Twisp River </v>
          </cell>
          <cell r="C13842" t="str">
            <v>Methow</v>
          </cell>
          <cell r="D13842" t="str">
            <v>yes</v>
          </cell>
          <cell r="E13842" t="str">
            <v>yes</v>
          </cell>
          <cell r="F13842" t="str">
            <v>yes</v>
          </cell>
        </row>
        <row r="13843">
          <cell r="A13843" t="str">
            <v>Twisp River Upper 03</v>
          </cell>
          <cell r="B13843" t="str">
            <v xml:space="preserve">Upper Twisp River </v>
          </cell>
          <cell r="C13843" t="str">
            <v>Methow</v>
          </cell>
          <cell r="D13843" t="str">
            <v>yes</v>
          </cell>
          <cell r="E13843" t="str">
            <v>yes</v>
          </cell>
          <cell r="F13843" t="str">
            <v>yes</v>
          </cell>
        </row>
        <row r="13844">
          <cell r="A13844" t="str">
            <v>Twisp River Upper 04</v>
          </cell>
          <cell r="B13844" t="str">
            <v xml:space="preserve">Twisp River Headwaters </v>
          </cell>
          <cell r="C13844" t="str">
            <v>Methow</v>
          </cell>
          <cell r="D13844" t="str">
            <v>yes</v>
          </cell>
          <cell r="E13844" t="str">
            <v>yes</v>
          </cell>
          <cell r="F13844" t="str">
            <v>yes</v>
          </cell>
        </row>
        <row r="13845">
          <cell r="A13845" t="str">
            <v>Tyee Creek 01</v>
          </cell>
          <cell r="B13845" t="str">
            <v>Entiat River-Potato Creek</v>
          </cell>
          <cell r="C13845" t="str">
            <v>Entiat</v>
          </cell>
          <cell r="D13845" t="str">
            <v>no</v>
          </cell>
          <cell r="E13845" t="str">
            <v>yes</v>
          </cell>
          <cell r="F13845" t="str">
            <v>no</v>
          </cell>
        </row>
        <row r="13846">
          <cell r="A13846" t="str">
            <v>War Creek 01</v>
          </cell>
          <cell r="B13846" t="str">
            <v xml:space="preserve">War Creek </v>
          </cell>
          <cell r="C13846" t="str">
            <v>Methow</v>
          </cell>
          <cell r="D13846" t="str">
            <v>yes</v>
          </cell>
          <cell r="E13846" t="str">
            <v>yes</v>
          </cell>
          <cell r="F13846" t="str">
            <v>yes</v>
          </cell>
        </row>
        <row r="13847">
          <cell r="A13847" t="str">
            <v>War Creek 02</v>
          </cell>
          <cell r="B13847" t="str">
            <v xml:space="preserve">War Creek </v>
          </cell>
          <cell r="C13847" t="str">
            <v>Methow</v>
          </cell>
          <cell r="D13847" t="str">
            <v>yes</v>
          </cell>
          <cell r="E13847" t="str">
            <v>yes</v>
          </cell>
          <cell r="F13847" t="str">
            <v>yes</v>
          </cell>
        </row>
        <row r="13848">
          <cell r="A13848" t="str">
            <v>Wenatchee River Beaver 01</v>
          </cell>
          <cell r="B13848" t="str">
            <v>Wenatchee River-Beaver Creek</v>
          </cell>
          <cell r="C13848" t="str">
            <v>Wenatchee</v>
          </cell>
          <cell r="D13848" t="str">
            <v>yes</v>
          </cell>
          <cell r="E13848" t="str">
            <v>yes</v>
          </cell>
          <cell r="F13848" t="str">
            <v>yes</v>
          </cell>
        </row>
        <row r="13849">
          <cell r="A13849" t="str">
            <v>Wenatchee River Beaver 02</v>
          </cell>
          <cell r="B13849" t="str">
            <v>Wenatchee River-Beaver Creek</v>
          </cell>
          <cell r="C13849" t="str">
            <v>Wenatchee</v>
          </cell>
          <cell r="D13849" t="str">
            <v>yes</v>
          </cell>
          <cell r="E13849" t="str">
            <v>yes</v>
          </cell>
          <cell r="F13849" t="str">
            <v>yes</v>
          </cell>
        </row>
        <row r="13850">
          <cell r="A13850" t="str">
            <v>Wenatchee River Beaver 03</v>
          </cell>
          <cell r="B13850" t="str">
            <v>Wenatchee River-Beaver Creek</v>
          </cell>
          <cell r="C13850" t="str">
            <v>Wenatchee</v>
          </cell>
          <cell r="D13850" t="str">
            <v>yes</v>
          </cell>
          <cell r="E13850" t="str">
            <v>yes</v>
          </cell>
          <cell r="F13850" t="str">
            <v>yes</v>
          </cell>
        </row>
        <row r="13851">
          <cell r="A13851" t="str">
            <v>Wenatchee River Beaver 04</v>
          </cell>
          <cell r="B13851" t="str">
            <v>Wenatchee River-Beaver Creek</v>
          </cell>
          <cell r="C13851" t="str">
            <v>Wenatchee</v>
          </cell>
          <cell r="D13851" t="str">
            <v>yes</v>
          </cell>
          <cell r="E13851" t="str">
            <v>yes</v>
          </cell>
          <cell r="F13851" t="str">
            <v>yes</v>
          </cell>
        </row>
        <row r="13852">
          <cell r="A13852" t="str">
            <v>Wenatchee River Beaver 05</v>
          </cell>
          <cell r="B13852" t="str">
            <v>Wenatchee River-Beaver Creek</v>
          </cell>
          <cell r="C13852" t="str">
            <v>Wenatchee</v>
          </cell>
          <cell r="D13852" t="str">
            <v>yes</v>
          </cell>
          <cell r="E13852" t="str">
            <v>yes</v>
          </cell>
          <cell r="F13852" t="str">
            <v>yes</v>
          </cell>
        </row>
        <row r="13853">
          <cell r="A13853" t="str">
            <v>Wenatchee River Beaver 06</v>
          </cell>
          <cell r="B13853" t="str">
            <v>Wenatchee River-Beaver Creek</v>
          </cell>
          <cell r="C13853" t="str">
            <v>Wenatchee</v>
          </cell>
          <cell r="D13853" t="str">
            <v>yes</v>
          </cell>
          <cell r="E13853" t="str">
            <v>yes</v>
          </cell>
          <cell r="F13853" t="str">
            <v>yes</v>
          </cell>
        </row>
        <row r="13854">
          <cell r="A13854" t="str">
            <v>Wenatchee River Beaver 07</v>
          </cell>
          <cell r="B13854" t="str">
            <v>Wenatchee River-Beaver Creek</v>
          </cell>
          <cell r="C13854" t="str">
            <v>Wenatchee</v>
          </cell>
          <cell r="D13854" t="str">
            <v>yes</v>
          </cell>
          <cell r="E13854" t="str">
            <v>yes</v>
          </cell>
          <cell r="F13854" t="str">
            <v>yes</v>
          </cell>
        </row>
        <row r="13855">
          <cell r="A13855" t="str">
            <v>Wenatchee River Beaver 08</v>
          </cell>
          <cell r="B13855" t="str">
            <v>Wenatchee River-Beaver Creek</v>
          </cell>
          <cell r="C13855" t="str">
            <v>Wenatchee</v>
          </cell>
          <cell r="D13855" t="str">
            <v>yes</v>
          </cell>
          <cell r="E13855" t="str">
            <v>yes</v>
          </cell>
          <cell r="F13855" t="str">
            <v>yes</v>
          </cell>
        </row>
        <row r="13856">
          <cell r="A13856" t="str">
            <v>Wenatchee River Beaver 09</v>
          </cell>
          <cell r="B13856" t="str">
            <v>Wenatchee River-Beaver Creek</v>
          </cell>
          <cell r="C13856" t="str">
            <v>Wenatchee</v>
          </cell>
          <cell r="D13856" t="str">
            <v>yes</v>
          </cell>
          <cell r="E13856" t="str">
            <v>yes</v>
          </cell>
          <cell r="F13856" t="str">
            <v>yes</v>
          </cell>
        </row>
        <row r="13857">
          <cell r="A13857" t="str">
            <v>Wenatchee River Beaver 10</v>
          </cell>
          <cell r="B13857" t="str">
            <v>Wenatchee River-Beaver Creek</v>
          </cell>
          <cell r="C13857" t="str">
            <v>Wenatchee</v>
          </cell>
          <cell r="D13857" t="str">
            <v>yes</v>
          </cell>
          <cell r="E13857" t="str">
            <v>yes</v>
          </cell>
          <cell r="F13857" t="str">
            <v>yes</v>
          </cell>
        </row>
        <row r="13858">
          <cell r="A13858" t="str">
            <v>Wenatchee River Beaver 11</v>
          </cell>
          <cell r="B13858" t="str">
            <v>Wenatchee River-Beaver Creek</v>
          </cell>
          <cell r="C13858" t="str">
            <v>Wenatchee</v>
          </cell>
          <cell r="D13858" t="str">
            <v>yes</v>
          </cell>
          <cell r="E13858" t="str">
            <v>yes</v>
          </cell>
          <cell r="F13858" t="str">
            <v>yes</v>
          </cell>
        </row>
        <row r="13859">
          <cell r="A13859" t="str">
            <v>Wenatchee River Beaver 12</v>
          </cell>
          <cell r="B13859" t="str">
            <v>Wenatchee River-Beaver Creek</v>
          </cell>
          <cell r="C13859" t="str">
            <v>Wenatchee</v>
          </cell>
          <cell r="D13859" t="str">
            <v>yes</v>
          </cell>
          <cell r="E13859" t="str">
            <v>yes</v>
          </cell>
          <cell r="F13859" t="str">
            <v>yes</v>
          </cell>
        </row>
        <row r="13860">
          <cell r="A13860" t="str">
            <v>Wenatchee River Beaver 13</v>
          </cell>
          <cell r="B13860" t="str">
            <v>Wenatchee River-Beaver Creek</v>
          </cell>
          <cell r="C13860" t="str">
            <v>Wenatchee</v>
          </cell>
          <cell r="D13860" t="str">
            <v>yes</v>
          </cell>
          <cell r="E13860" t="str">
            <v>yes</v>
          </cell>
          <cell r="F13860" t="str">
            <v>yes</v>
          </cell>
        </row>
        <row r="13861">
          <cell r="A13861" t="str">
            <v>Wenatchee River Derby 01</v>
          </cell>
          <cell r="B13861" t="str">
            <v>Wenatchee River-Derby Canyon</v>
          </cell>
          <cell r="C13861" t="str">
            <v>Wenatchee</v>
          </cell>
          <cell r="D13861" t="str">
            <v>yes</v>
          </cell>
          <cell r="E13861" t="str">
            <v>yes</v>
          </cell>
          <cell r="F13861" t="str">
            <v>yes</v>
          </cell>
        </row>
        <row r="13862">
          <cell r="A13862" t="str">
            <v>Wenatchee River Derby 02</v>
          </cell>
          <cell r="B13862" t="str">
            <v>Wenatchee River-Derby Canyon</v>
          </cell>
          <cell r="C13862" t="str">
            <v>Wenatchee</v>
          </cell>
          <cell r="D13862" t="str">
            <v>yes</v>
          </cell>
          <cell r="E13862" t="str">
            <v>yes</v>
          </cell>
          <cell r="F13862" t="str">
            <v>yes</v>
          </cell>
        </row>
        <row r="13863">
          <cell r="A13863" t="str">
            <v>Wenatchee River Derby 03</v>
          </cell>
          <cell r="B13863" t="str">
            <v>Wenatchee River-Derby Canyon</v>
          </cell>
          <cell r="C13863" t="str">
            <v>Wenatchee</v>
          </cell>
          <cell r="D13863" t="str">
            <v>yes</v>
          </cell>
          <cell r="E13863" t="str">
            <v>yes</v>
          </cell>
          <cell r="F13863" t="str">
            <v>yes</v>
          </cell>
        </row>
        <row r="13864">
          <cell r="A13864" t="str">
            <v>Wenatchee River Derby 04</v>
          </cell>
          <cell r="B13864" t="str">
            <v>Wenatchee River-Derby Canyon</v>
          </cell>
          <cell r="C13864" t="str">
            <v>Wenatchee</v>
          </cell>
          <cell r="D13864" t="str">
            <v>yes</v>
          </cell>
          <cell r="E13864" t="str">
            <v>yes</v>
          </cell>
          <cell r="F13864" t="str">
            <v>yes</v>
          </cell>
        </row>
        <row r="13865">
          <cell r="A13865" t="str">
            <v>Wenatchee River Derby 05</v>
          </cell>
          <cell r="B13865" t="str">
            <v>Wenatchee River-Derby Canyon</v>
          </cell>
          <cell r="C13865" t="str">
            <v>Wenatchee</v>
          </cell>
          <cell r="D13865" t="str">
            <v>yes</v>
          </cell>
          <cell r="E13865" t="str">
            <v>yes</v>
          </cell>
          <cell r="F13865" t="str">
            <v>yes</v>
          </cell>
        </row>
        <row r="13866">
          <cell r="A13866" t="str">
            <v>Wenatchee River Derby 06</v>
          </cell>
          <cell r="B13866" t="str">
            <v>Wenatchee River-Tumwater Canyon</v>
          </cell>
          <cell r="C13866" t="str">
            <v>Wenatchee</v>
          </cell>
          <cell r="D13866" t="str">
            <v>yes</v>
          </cell>
          <cell r="E13866" t="str">
            <v>yes</v>
          </cell>
          <cell r="F13866" t="str">
            <v>yes</v>
          </cell>
        </row>
        <row r="13867">
          <cell r="A13867" t="str">
            <v>Wenatchee River Nahahum 01</v>
          </cell>
          <cell r="B13867" t="str">
            <v xml:space="preserve">Wenatchee River-Nahahum Canyon </v>
          </cell>
          <cell r="C13867" t="str">
            <v>Wenatchee</v>
          </cell>
          <cell r="D13867" t="str">
            <v>yes</v>
          </cell>
          <cell r="E13867" t="str">
            <v>yes</v>
          </cell>
          <cell r="F13867" t="str">
            <v>yes</v>
          </cell>
        </row>
        <row r="13868">
          <cell r="A13868" t="str">
            <v>Wenatchee River Nahahum 02</v>
          </cell>
          <cell r="B13868" t="str">
            <v xml:space="preserve">Wenatchee River-Nahahum Canyon </v>
          </cell>
          <cell r="C13868" t="str">
            <v>Wenatchee</v>
          </cell>
          <cell r="D13868" t="str">
            <v>yes</v>
          </cell>
          <cell r="E13868" t="str">
            <v>yes</v>
          </cell>
          <cell r="F13868" t="str">
            <v>yes</v>
          </cell>
        </row>
        <row r="13869">
          <cell r="A13869" t="str">
            <v>Wenatchee River Nahahum 03</v>
          </cell>
          <cell r="B13869" t="str">
            <v xml:space="preserve">Wenatchee River-Nahahum Canyon </v>
          </cell>
          <cell r="C13869" t="str">
            <v>Wenatchee</v>
          </cell>
          <cell r="D13869" t="str">
            <v>yes</v>
          </cell>
          <cell r="E13869" t="str">
            <v>yes</v>
          </cell>
          <cell r="F13869" t="str">
            <v>yes</v>
          </cell>
        </row>
        <row r="13870">
          <cell r="A13870" t="str">
            <v>Wenatchee River Nahahum 04</v>
          </cell>
          <cell r="B13870" t="str">
            <v xml:space="preserve">Wenatchee River-Nahahum Canyon </v>
          </cell>
          <cell r="C13870" t="str">
            <v>Wenatchee</v>
          </cell>
          <cell r="D13870" t="str">
            <v>yes</v>
          </cell>
          <cell r="E13870" t="str">
            <v>yes</v>
          </cell>
          <cell r="F13870" t="str">
            <v>yes</v>
          </cell>
        </row>
        <row r="13871">
          <cell r="A13871" t="str">
            <v>Wenatchee River Nahahum 05</v>
          </cell>
          <cell r="B13871" t="str">
            <v xml:space="preserve">Wenatchee River-Nahahum Canyon </v>
          </cell>
          <cell r="C13871" t="str">
            <v>Wenatchee</v>
          </cell>
          <cell r="D13871" t="str">
            <v>yes</v>
          </cell>
          <cell r="E13871" t="str">
            <v>yes</v>
          </cell>
          <cell r="F13871" t="str">
            <v>yes</v>
          </cell>
        </row>
        <row r="13872">
          <cell r="A13872" t="str">
            <v>Wenatchee River Nahahum 06</v>
          </cell>
          <cell r="B13872" t="str">
            <v xml:space="preserve">Wenatchee River-Nahahum Canyon </v>
          </cell>
          <cell r="C13872" t="str">
            <v>Wenatchee</v>
          </cell>
          <cell r="D13872" t="str">
            <v>yes</v>
          </cell>
          <cell r="E13872" t="str">
            <v>yes</v>
          </cell>
          <cell r="F13872" t="str">
            <v>yes</v>
          </cell>
        </row>
        <row r="13873">
          <cell r="A13873" t="str">
            <v>Wenatchee River Nahahum 07</v>
          </cell>
          <cell r="B13873" t="str">
            <v>Wenatchee River-Ollala Canyon</v>
          </cell>
          <cell r="C13873" t="str">
            <v>Wenatchee</v>
          </cell>
          <cell r="D13873" t="str">
            <v>yes</v>
          </cell>
          <cell r="E13873" t="str">
            <v>yes</v>
          </cell>
          <cell r="F13873" t="str">
            <v>yes</v>
          </cell>
        </row>
        <row r="13874">
          <cell r="A13874" t="str">
            <v>Wenatchee River Ollala 01</v>
          </cell>
          <cell r="B13874" t="str">
            <v>Wenatchee River-Ollala Canyon</v>
          </cell>
          <cell r="C13874" t="str">
            <v>Wenatchee</v>
          </cell>
          <cell r="D13874" t="str">
            <v>yes</v>
          </cell>
          <cell r="E13874" t="str">
            <v>yes</v>
          </cell>
          <cell r="F13874" t="str">
            <v>yes</v>
          </cell>
        </row>
        <row r="13875">
          <cell r="A13875" t="str">
            <v>Wenatchee River Ollala 02</v>
          </cell>
          <cell r="B13875" t="str">
            <v>Wenatchee River-Ollala Canyon</v>
          </cell>
          <cell r="C13875" t="str">
            <v>Wenatchee</v>
          </cell>
          <cell r="D13875" t="str">
            <v>yes</v>
          </cell>
          <cell r="E13875" t="str">
            <v>yes</v>
          </cell>
          <cell r="F13875" t="str">
            <v>yes</v>
          </cell>
        </row>
        <row r="13876">
          <cell r="A13876" t="str">
            <v>Wenatchee River Ollala 03</v>
          </cell>
          <cell r="B13876" t="str">
            <v>Wenatchee River-Ollala Canyon</v>
          </cell>
          <cell r="C13876" t="str">
            <v>Wenatchee</v>
          </cell>
          <cell r="D13876" t="str">
            <v>yes</v>
          </cell>
          <cell r="E13876" t="str">
            <v>yes</v>
          </cell>
          <cell r="F13876" t="str">
            <v>yes</v>
          </cell>
        </row>
        <row r="13877">
          <cell r="A13877" t="str">
            <v>Wenatchee River Tumwater 01</v>
          </cell>
          <cell r="B13877" t="str">
            <v>Wenatchee River-Tumwater Canyon</v>
          </cell>
          <cell r="C13877" t="str">
            <v>Wenatchee</v>
          </cell>
          <cell r="D13877" t="str">
            <v>yes</v>
          </cell>
          <cell r="E13877" t="str">
            <v>yes</v>
          </cell>
          <cell r="F13877" t="str">
            <v>yes</v>
          </cell>
        </row>
        <row r="13878">
          <cell r="A13878" t="str">
            <v>Wenatchee River Tumwater 02</v>
          </cell>
          <cell r="B13878" t="str">
            <v>Wenatchee River-Tumwater Canyon</v>
          </cell>
          <cell r="C13878" t="str">
            <v>Wenatchee</v>
          </cell>
          <cell r="D13878" t="str">
            <v>yes</v>
          </cell>
          <cell r="E13878" t="str">
            <v>yes</v>
          </cell>
          <cell r="F13878" t="str">
            <v>yes</v>
          </cell>
        </row>
        <row r="13879">
          <cell r="A13879" t="str">
            <v>Wenatchee River Tumwater 03</v>
          </cell>
          <cell r="B13879" t="str">
            <v>Wenatchee River-Tumwater Canyon</v>
          </cell>
          <cell r="C13879" t="str">
            <v>Wenatchee</v>
          </cell>
          <cell r="D13879" t="str">
            <v>yes</v>
          </cell>
          <cell r="E13879" t="str">
            <v>yes</v>
          </cell>
          <cell r="F13879" t="str">
            <v>yes</v>
          </cell>
        </row>
        <row r="13880">
          <cell r="A13880" t="str">
            <v>Wenatchee River Tumwater 04</v>
          </cell>
          <cell r="B13880" t="str">
            <v>Wenatchee River-Tumwater Canyon</v>
          </cell>
          <cell r="C13880" t="str">
            <v>Wenatchee</v>
          </cell>
          <cell r="D13880" t="str">
            <v>yes</v>
          </cell>
          <cell r="E13880" t="str">
            <v>yes</v>
          </cell>
          <cell r="F13880" t="str">
            <v>yes</v>
          </cell>
        </row>
        <row r="13881">
          <cell r="A13881" t="str">
            <v>Wenatchee River Tumwater 05</v>
          </cell>
          <cell r="B13881" t="str">
            <v>Wenatchee River-Tumwater Canyon</v>
          </cell>
          <cell r="C13881" t="str">
            <v>Wenatchee</v>
          </cell>
          <cell r="D13881" t="str">
            <v>yes</v>
          </cell>
          <cell r="E13881" t="str">
            <v>yes</v>
          </cell>
          <cell r="F13881" t="str">
            <v>yes</v>
          </cell>
        </row>
        <row r="13882">
          <cell r="A13882" t="str">
            <v>Wenatchee River Tumwater 06</v>
          </cell>
          <cell r="B13882" t="str">
            <v>Wenatchee River-Tumwater Canyon</v>
          </cell>
          <cell r="C13882" t="str">
            <v>Wenatchee</v>
          </cell>
          <cell r="D13882" t="str">
            <v>yes</v>
          </cell>
          <cell r="E13882" t="str">
            <v>yes</v>
          </cell>
          <cell r="F13882" t="str">
            <v>yes</v>
          </cell>
        </row>
        <row r="13883">
          <cell r="A13883" t="str">
            <v>Wenatchee River Tumwater 07</v>
          </cell>
          <cell r="B13883" t="str">
            <v>Wenatchee River-Tumwater Canyon</v>
          </cell>
          <cell r="C13883" t="str">
            <v>Wenatchee</v>
          </cell>
          <cell r="D13883" t="str">
            <v>yes</v>
          </cell>
          <cell r="E13883" t="str">
            <v>yes</v>
          </cell>
          <cell r="F13883" t="str">
            <v>yes</v>
          </cell>
        </row>
        <row r="13884">
          <cell r="A13884" t="str">
            <v>Wenatchee River Tumwater 08</v>
          </cell>
          <cell r="B13884" t="str">
            <v>Wenatchee River-Tumwater Canyon</v>
          </cell>
          <cell r="C13884" t="str">
            <v>Wenatchee</v>
          </cell>
          <cell r="D13884" t="str">
            <v>yes</v>
          </cell>
          <cell r="E13884" t="str">
            <v>yes</v>
          </cell>
          <cell r="F13884" t="str">
            <v>yes</v>
          </cell>
        </row>
        <row r="13885">
          <cell r="A13885" t="str">
            <v>Whistling Creek 01</v>
          </cell>
          <cell r="B13885" t="str">
            <v xml:space="preserve">Upper Twisp River </v>
          </cell>
          <cell r="C13885" t="str">
            <v>Methow</v>
          </cell>
          <cell r="D13885" t="str">
            <v>no</v>
          </cell>
          <cell r="E13885" t="str">
            <v>no</v>
          </cell>
          <cell r="F13885" t="str">
            <v>no</v>
          </cell>
        </row>
        <row r="13886">
          <cell r="A13886" t="str">
            <v>White River Lower 01</v>
          </cell>
          <cell r="B13886" t="str">
            <v xml:space="preserve">Lower White River </v>
          </cell>
          <cell r="C13886" t="str">
            <v>Wenatchee</v>
          </cell>
          <cell r="D13886" t="str">
            <v>yes</v>
          </cell>
          <cell r="E13886" t="str">
            <v>yes</v>
          </cell>
          <cell r="F13886" t="str">
            <v>yes</v>
          </cell>
        </row>
        <row r="13887">
          <cell r="A13887" t="str">
            <v>White River Lower 02</v>
          </cell>
          <cell r="B13887" t="str">
            <v xml:space="preserve">Lower White River </v>
          </cell>
          <cell r="C13887" t="str">
            <v>Wenatchee</v>
          </cell>
          <cell r="D13887" t="str">
            <v>yes</v>
          </cell>
          <cell r="E13887" t="str">
            <v>yes</v>
          </cell>
          <cell r="F13887" t="str">
            <v>yes</v>
          </cell>
        </row>
        <row r="13888">
          <cell r="A13888" t="str">
            <v>White River Lower 03</v>
          </cell>
          <cell r="B13888" t="str">
            <v xml:space="preserve">Lower White River </v>
          </cell>
          <cell r="C13888" t="str">
            <v>Wenatchee</v>
          </cell>
          <cell r="D13888" t="str">
            <v>yes</v>
          </cell>
          <cell r="E13888" t="str">
            <v>yes</v>
          </cell>
          <cell r="F13888" t="str">
            <v>yes</v>
          </cell>
        </row>
        <row r="13889">
          <cell r="A13889" t="str">
            <v>White River Lower 04</v>
          </cell>
          <cell r="B13889" t="str">
            <v xml:space="preserve">Lower White River </v>
          </cell>
          <cell r="C13889" t="str">
            <v>Wenatchee</v>
          </cell>
          <cell r="D13889" t="str">
            <v>yes</v>
          </cell>
          <cell r="E13889" t="str">
            <v>yes</v>
          </cell>
          <cell r="F13889" t="str">
            <v>yes</v>
          </cell>
        </row>
        <row r="13890">
          <cell r="A13890" t="str">
            <v>White River Lower 05</v>
          </cell>
          <cell r="B13890" t="str">
            <v xml:space="preserve">Lower White River </v>
          </cell>
          <cell r="C13890" t="str">
            <v>Wenatchee</v>
          </cell>
          <cell r="D13890" t="str">
            <v>yes</v>
          </cell>
          <cell r="E13890" t="str">
            <v>yes</v>
          </cell>
          <cell r="F13890" t="str">
            <v>yes</v>
          </cell>
        </row>
        <row r="13891">
          <cell r="A13891" t="str">
            <v>White River Lower 06</v>
          </cell>
          <cell r="B13891" t="str">
            <v xml:space="preserve">Lower White River </v>
          </cell>
          <cell r="C13891" t="str">
            <v>Wenatchee</v>
          </cell>
          <cell r="D13891" t="str">
            <v>yes</v>
          </cell>
          <cell r="E13891" t="str">
            <v>yes</v>
          </cell>
          <cell r="F13891" t="str">
            <v>yes</v>
          </cell>
        </row>
        <row r="13892">
          <cell r="A13892" t="str">
            <v>White River Lower 07</v>
          </cell>
          <cell r="B13892" t="str">
            <v xml:space="preserve">Lower White River </v>
          </cell>
          <cell r="C13892" t="str">
            <v>Wenatchee</v>
          </cell>
          <cell r="D13892" t="str">
            <v>yes</v>
          </cell>
          <cell r="E13892" t="str">
            <v>yes</v>
          </cell>
          <cell r="F13892" t="str">
            <v>yes</v>
          </cell>
        </row>
        <row r="13893">
          <cell r="A13893" t="str">
            <v>White River Lower 08</v>
          </cell>
          <cell r="B13893" t="str">
            <v xml:space="preserve">Lower White River </v>
          </cell>
          <cell r="C13893" t="str">
            <v>Wenatchee</v>
          </cell>
          <cell r="D13893" t="str">
            <v>yes</v>
          </cell>
          <cell r="E13893" t="str">
            <v>yes</v>
          </cell>
          <cell r="F13893" t="str">
            <v>yes</v>
          </cell>
        </row>
        <row r="13894">
          <cell r="A13894" t="str">
            <v>White River Lower 09</v>
          </cell>
          <cell r="B13894" t="str">
            <v xml:space="preserve">Lower White River </v>
          </cell>
          <cell r="C13894" t="str">
            <v>Wenatchee</v>
          </cell>
          <cell r="D13894" t="str">
            <v>yes</v>
          </cell>
          <cell r="E13894" t="str">
            <v>yes</v>
          </cell>
          <cell r="F13894" t="str">
            <v>yes</v>
          </cell>
        </row>
        <row r="13895">
          <cell r="A13895" t="str">
            <v>White River Upper 01</v>
          </cell>
          <cell r="B13895" t="str">
            <v xml:space="preserve">Upper White River </v>
          </cell>
          <cell r="C13895" t="str">
            <v>Wenatchee</v>
          </cell>
          <cell r="D13895" t="str">
            <v>yes</v>
          </cell>
          <cell r="E13895" t="str">
            <v>yes</v>
          </cell>
          <cell r="F13895" t="str">
            <v>yes</v>
          </cell>
        </row>
        <row r="13896">
          <cell r="A13896" t="str">
            <v>Whitepine Creek 01</v>
          </cell>
          <cell r="B13896" t="str">
            <v xml:space="preserve">Whitepine Creek </v>
          </cell>
          <cell r="C13896" t="str">
            <v>Wenatchee</v>
          </cell>
          <cell r="D13896" t="str">
            <v>yes</v>
          </cell>
          <cell r="E13896" t="str">
            <v>yes</v>
          </cell>
          <cell r="F13896" t="str">
            <v>yes</v>
          </cell>
        </row>
        <row r="13897">
          <cell r="A13897" t="str">
            <v>Williams Creek 01</v>
          </cell>
          <cell r="B13897" t="str">
            <v xml:space="preserve">Upper Twisp River </v>
          </cell>
          <cell r="C13897" t="str">
            <v>Methow</v>
          </cell>
          <cell r="D13897" t="str">
            <v>no</v>
          </cell>
          <cell r="E13897" t="str">
            <v>yes</v>
          </cell>
          <cell r="F13897" t="str">
            <v>no</v>
          </cell>
        </row>
        <row r="13898">
          <cell r="A13898" t="str">
            <v>Wolf Creek 01</v>
          </cell>
          <cell r="B13898" t="str">
            <v xml:space="preserve">Wolf Creek </v>
          </cell>
          <cell r="C13898" t="str">
            <v>Methow</v>
          </cell>
          <cell r="D13898" t="str">
            <v>yes</v>
          </cell>
          <cell r="E13898" t="str">
            <v>yes</v>
          </cell>
          <cell r="F13898" t="str">
            <v>yes</v>
          </cell>
        </row>
        <row r="13899">
          <cell r="A13899" t="str">
            <v>Wolf Creek 02</v>
          </cell>
          <cell r="B13899" t="str">
            <v xml:space="preserve">Wolf Creek </v>
          </cell>
          <cell r="C13899" t="str">
            <v>Methow</v>
          </cell>
          <cell r="D13899" t="str">
            <v>yes</v>
          </cell>
          <cell r="E13899" t="str">
            <v>yes</v>
          </cell>
          <cell r="F13899" t="str">
            <v>yes</v>
          </cell>
        </row>
        <row r="13900">
          <cell r="A13900" t="str">
            <v>Wolf Creek 03</v>
          </cell>
          <cell r="B13900" t="str">
            <v xml:space="preserve">Wolf Creek </v>
          </cell>
          <cell r="C13900" t="str">
            <v>Methow</v>
          </cell>
          <cell r="D13900" t="str">
            <v>yes</v>
          </cell>
          <cell r="E13900" t="str">
            <v>yes</v>
          </cell>
          <cell r="F13900" t="str">
            <v>yes</v>
          </cell>
        </row>
        <row r="13901">
          <cell r="A13901" t="str">
            <v>Wolf Creek 04</v>
          </cell>
          <cell r="B13901" t="str">
            <v xml:space="preserve">Wolf Creek </v>
          </cell>
          <cell r="C13901" t="str">
            <v>Methow</v>
          </cell>
          <cell r="D13901" t="str">
            <v>yes</v>
          </cell>
          <cell r="E13901" t="str">
            <v>yes</v>
          </cell>
          <cell r="F13901" t="str">
            <v>yes</v>
          </cell>
        </row>
        <row r="13902">
          <cell r="A13902" t="str">
            <v>Wolf Creek 05</v>
          </cell>
          <cell r="B13902" t="str">
            <v xml:space="preserve">Wolf Creek </v>
          </cell>
          <cell r="C13902" t="str">
            <v>Methow</v>
          </cell>
          <cell r="D13902" t="str">
            <v>no</v>
          </cell>
          <cell r="E13902" t="str">
            <v>no</v>
          </cell>
          <cell r="F13902" t="str">
            <v>yes</v>
          </cell>
        </row>
        <row r="13903">
          <cell r="A13903" t="str">
            <v>Wolf Creek 06</v>
          </cell>
          <cell r="B13903" t="str">
            <v xml:space="preserve">Wolf Creek </v>
          </cell>
          <cell r="C13903" t="str">
            <v>Methow</v>
          </cell>
          <cell r="D13903" t="str">
            <v>no</v>
          </cell>
          <cell r="E13903" t="str">
            <v>no</v>
          </cell>
          <cell r="F13903" t="str">
            <v>yes</v>
          </cell>
        </row>
        <row r="13904">
          <cell r="A13904" t="str">
            <v>Wolf Creek North Fork 01</v>
          </cell>
          <cell r="B13904" t="str">
            <v xml:space="preserve">Wolf Creek </v>
          </cell>
          <cell r="C13904" t="str">
            <v>Methow</v>
          </cell>
          <cell r="D13904" t="str">
            <v>yes</v>
          </cell>
          <cell r="E13904" t="str">
            <v>no</v>
          </cell>
          <cell r="F13904" t="str">
            <v>yes</v>
          </cell>
        </row>
        <row r="13905">
          <cell r="A13905" t="str">
            <v>Y Creek 01</v>
          </cell>
          <cell r="B13905" t="str">
            <v xml:space="preserve">Upper Chiwawa River </v>
          </cell>
          <cell r="C13905" t="str">
            <v>Wenatchee</v>
          </cell>
          <cell r="D13905" t="str">
            <v>yes</v>
          </cell>
          <cell r="E13905" t="str">
            <v>yes</v>
          </cell>
          <cell r="F13905" t="str">
            <v>no</v>
          </cell>
        </row>
        <row r="13906">
          <cell r="A13906" t="str">
            <v>Y Creek 02</v>
          </cell>
          <cell r="B13906" t="str">
            <v xml:space="preserve">Upper Chiwawa River </v>
          </cell>
          <cell r="C13906" t="str">
            <v>Wenatchee</v>
          </cell>
          <cell r="D13906" t="str">
            <v>no</v>
          </cell>
          <cell r="E13906" t="str">
            <v>yes</v>
          </cell>
          <cell r="F13906" t="str">
            <v>no</v>
          </cell>
        </row>
        <row r="13907">
          <cell r="A13907" t="str">
            <v>Methow River Fawn 07</v>
          </cell>
          <cell r="B13907" t="str">
            <v>Methow River-Fawn Creek</v>
          </cell>
          <cell r="C13907" t="str">
            <v>Methow</v>
          </cell>
          <cell r="D13907" t="str">
            <v>yes</v>
          </cell>
          <cell r="E13907" t="str">
            <v>yes</v>
          </cell>
          <cell r="F13907" t="str">
            <v>yes</v>
          </cell>
        </row>
        <row r="13908">
          <cell r="A13908" t="str">
            <v>Methow River Fawn 08</v>
          </cell>
          <cell r="B13908" t="str">
            <v>Methow River-Fawn Creek</v>
          </cell>
          <cell r="C13908" t="str">
            <v>Methow</v>
          </cell>
          <cell r="D13908" t="str">
            <v>yes</v>
          </cell>
          <cell r="E13908" t="str">
            <v>yes</v>
          </cell>
          <cell r="F13908" t="str">
            <v>yes</v>
          </cell>
        </row>
        <row r="13909">
          <cell r="A13909" t="str">
            <v>Methow River Fawn 09</v>
          </cell>
          <cell r="B13909" t="str">
            <v>Methow River-Fawn Creek</v>
          </cell>
          <cell r="C13909" t="str">
            <v>Methow</v>
          </cell>
          <cell r="D13909" t="str">
            <v>yes</v>
          </cell>
          <cell r="E13909" t="str">
            <v>yes</v>
          </cell>
          <cell r="F13909" t="str">
            <v>yes</v>
          </cell>
        </row>
        <row r="13910">
          <cell r="A13910" t="str">
            <v>Methow River Fawn 10</v>
          </cell>
          <cell r="B13910" t="str">
            <v>Methow River-Fawn Creek</v>
          </cell>
          <cell r="C13910" t="str">
            <v>Methow</v>
          </cell>
          <cell r="D13910" t="str">
            <v>yes</v>
          </cell>
          <cell r="E13910" t="str">
            <v>yes</v>
          </cell>
          <cell r="F13910" t="str">
            <v>yes</v>
          </cell>
        </row>
        <row r="13911">
          <cell r="A13911" t="str">
            <v>Methow River Fawn 11</v>
          </cell>
          <cell r="B13911" t="str">
            <v>Methow River-Fawn Creek</v>
          </cell>
          <cell r="C13911" t="str">
            <v>Methow</v>
          </cell>
          <cell r="D13911" t="str">
            <v>yes</v>
          </cell>
          <cell r="E13911" t="str">
            <v>yes</v>
          </cell>
          <cell r="F13911" t="str">
            <v>yes</v>
          </cell>
        </row>
        <row r="13912">
          <cell r="A13912" t="str">
            <v>Fawn Creek 01</v>
          </cell>
          <cell r="B13912" t="str">
            <v>Methow River-Fawn Creek</v>
          </cell>
          <cell r="C13912" t="str">
            <v>Methow</v>
          </cell>
          <cell r="D13912" t="str">
            <v>no</v>
          </cell>
          <cell r="E13912" t="str">
            <v>no</v>
          </cell>
          <cell r="F13912" t="str">
            <v>no</v>
          </cell>
        </row>
        <row r="13913">
          <cell r="A13913" t="str">
            <v>Hancock Creek 01</v>
          </cell>
          <cell r="B13913" t="str">
            <v>Methow River-Fawn Creek</v>
          </cell>
          <cell r="C13913" t="str">
            <v>Methow</v>
          </cell>
          <cell r="D13913" t="str">
            <v>yes</v>
          </cell>
          <cell r="E13913" t="str">
            <v>yes</v>
          </cell>
          <cell r="F13913" t="str">
            <v>yes</v>
          </cell>
        </row>
        <row r="13914">
          <cell r="A13914" t="str">
            <v>Little Boulder Creek 01</v>
          </cell>
          <cell r="B13914" t="str">
            <v>Methow River-Fawn Creek</v>
          </cell>
          <cell r="C13914" t="str">
            <v>Methow</v>
          </cell>
          <cell r="D13914" t="str">
            <v>no</v>
          </cell>
          <cell r="E13914" t="str">
            <v>yes</v>
          </cell>
          <cell r="F13914" t="str">
            <v>no</v>
          </cell>
        </row>
        <row r="13915">
          <cell r="A13915" t="str">
            <v>Methow River Fawn 01</v>
          </cell>
          <cell r="B13915" t="str">
            <v>Methow River-Fawn Creek</v>
          </cell>
          <cell r="C13915" t="str">
            <v>Methow</v>
          </cell>
          <cell r="D13915" t="str">
            <v>yes</v>
          </cell>
          <cell r="E13915" t="str">
            <v>yes</v>
          </cell>
          <cell r="F13915" t="str">
            <v>yes</v>
          </cell>
        </row>
        <row r="13916">
          <cell r="A13916" t="str">
            <v>Methow River Fawn 02</v>
          </cell>
          <cell r="B13916" t="str">
            <v>Methow River-Fawn Creek</v>
          </cell>
          <cell r="C13916" t="str">
            <v>Methow</v>
          </cell>
          <cell r="D13916" t="str">
            <v>yes</v>
          </cell>
          <cell r="E13916" t="str">
            <v>yes</v>
          </cell>
          <cell r="F13916" t="str">
            <v>yes</v>
          </cell>
        </row>
        <row r="13917">
          <cell r="A13917" t="str">
            <v>Methow River Fawn 03</v>
          </cell>
          <cell r="B13917" t="str">
            <v>Methow River-Fawn Creek</v>
          </cell>
          <cell r="C13917" t="str">
            <v>Methow</v>
          </cell>
          <cell r="D13917" t="str">
            <v>yes</v>
          </cell>
          <cell r="E13917" t="str">
            <v>yes</v>
          </cell>
          <cell r="F13917" t="str">
            <v>yes</v>
          </cell>
        </row>
        <row r="13918">
          <cell r="A13918" t="str">
            <v>Methow River Fawn 04</v>
          </cell>
          <cell r="B13918" t="str">
            <v>Methow River-Fawn Creek</v>
          </cell>
          <cell r="C13918" t="str">
            <v>Methow</v>
          </cell>
          <cell r="D13918" t="str">
            <v>yes</v>
          </cell>
          <cell r="E13918" t="str">
            <v>yes</v>
          </cell>
          <cell r="F13918" t="str">
            <v>yes</v>
          </cell>
        </row>
        <row r="13919">
          <cell r="A13919" t="str">
            <v>Methow River Fawn 05</v>
          </cell>
          <cell r="B13919" t="str">
            <v>Methow River-Fawn Creek</v>
          </cell>
          <cell r="C13919" t="str">
            <v>Methow</v>
          </cell>
          <cell r="D13919" t="str">
            <v>yes</v>
          </cell>
          <cell r="E13919" t="str">
            <v>yes</v>
          </cell>
          <cell r="F13919" t="str">
            <v>yes</v>
          </cell>
        </row>
        <row r="13920">
          <cell r="A13920" t="str">
            <v>Methow River Fawn 06</v>
          </cell>
          <cell r="B13920" t="str">
            <v>Methow River-Fawn Creek</v>
          </cell>
          <cell r="C13920" t="str">
            <v>Methow</v>
          </cell>
          <cell r="D13920" t="str">
            <v>yes</v>
          </cell>
          <cell r="E13920" t="str">
            <v>yes</v>
          </cell>
          <cell r="F13920" t="str">
            <v>yes</v>
          </cell>
        </row>
        <row r="13921">
          <cell r="A13921" t="str">
            <v>Beaver Creek 01</v>
          </cell>
          <cell r="B13921" t="str">
            <v>Wenatchee River-Beaver Creek</v>
          </cell>
          <cell r="C13921" t="str">
            <v>Wenatchee</v>
          </cell>
          <cell r="D13921" t="str">
            <v>yes</v>
          </cell>
          <cell r="E13921" t="str">
            <v>yes</v>
          </cell>
          <cell r="F13921" t="str">
            <v>no</v>
          </cell>
        </row>
        <row r="13922">
          <cell r="A13922" t="str">
            <v>Alder Creek 01</v>
          </cell>
          <cell r="B13922" t="str">
            <v xml:space="preserve">Lower Chiwawa River </v>
          </cell>
          <cell r="C13922" t="str">
            <v>Wenatchee</v>
          </cell>
          <cell r="D13922" t="str">
            <v>yes</v>
          </cell>
          <cell r="E13922" t="str">
            <v>yes</v>
          </cell>
          <cell r="F13922" t="str">
            <v>no</v>
          </cell>
        </row>
        <row r="13923">
          <cell r="A13923" t="str">
            <v>Alder Creek 02</v>
          </cell>
          <cell r="B13923" t="str">
            <v xml:space="preserve">Lower Chiwawa River </v>
          </cell>
          <cell r="C13923" t="str">
            <v>Wenatchee</v>
          </cell>
          <cell r="D13923" t="str">
            <v>no</v>
          </cell>
          <cell r="E13923" t="str">
            <v>yes</v>
          </cell>
          <cell r="F13923" t="str">
            <v>no</v>
          </cell>
        </row>
        <row r="13924">
          <cell r="A13924" t="str">
            <v>Andrews Creek 01</v>
          </cell>
          <cell r="B13924" t="str">
            <v xml:space="preserve">Andrews Creek </v>
          </cell>
          <cell r="C13924" t="str">
            <v>Methow</v>
          </cell>
          <cell r="D13924" t="str">
            <v>yes</v>
          </cell>
          <cell r="E13924" t="str">
            <v>yes</v>
          </cell>
          <cell r="F13924" t="str">
            <v>yes</v>
          </cell>
        </row>
        <row r="13925">
          <cell r="A13925" t="str">
            <v>Bear Creek 01</v>
          </cell>
          <cell r="B13925" t="str">
            <v xml:space="preserve">Bear Creek </v>
          </cell>
          <cell r="C13925" t="str">
            <v>Methow</v>
          </cell>
          <cell r="D13925" t="str">
            <v>yes</v>
          </cell>
          <cell r="E13925" t="str">
            <v>yes</v>
          </cell>
          <cell r="F13925" t="str">
            <v>no</v>
          </cell>
        </row>
        <row r="13926">
          <cell r="A13926" t="str">
            <v>Bear Creek 02</v>
          </cell>
          <cell r="B13926" t="str">
            <v xml:space="preserve">Bear Creek </v>
          </cell>
          <cell r="C13926" t="str">
            <v>Methow</v>
          </cell>
          <cell r="D13926" t="str">
            <v>no</v>
          </cell>
          <cell r="E13926" t="str">
            <v>no</v>
          </cell>
          <cell r="F13926" t="str">
            <v>no</v>
          </cell>
        </row>
        <row r="13927">
          <cell r="A13927" t="str">
            <v>Bear Creek 03</v>
          </cell>
          <cell r="B13927" t="str">
            <v xml:space="preserve">Bear Creek </v>
          </cell>
          <cell r="C13927" t="str">
            <v>Methow</v>
          </cell>
          <cell r="D13927" t="str">
            <v>no</v>
          </cell>
          <cell r="E13927" t="str">
            <v>no</v>
          </cell>
          <cell r="F13927" t="str">
            <v>no</v>
          </cell>
        </row>
        <row r="13928">
          <cell r="A13928" t="str">
            <v>Bear Creek 04</v>
          </cell>
          <cell r="B13928" t="str">
            <v xml:space="preserve">Bear Creek </v>
          </cell>
          <cell r="C13928" t="str">
            <v>Methow</v>
          </cell>
          <cell r="D13928" t="str">
            <v>no</v>
          </cell>
          <cell r="E13928" t="str">
            <v>no</v>
          </cell>
          <cell r="F13928" t="str">
            <v>no</v>
          </cell>
        </row>
        <row r="13929">
          <cell r="A13929" t="str">
            <v>Bear Creek 05</v>
          </cell>
          <cell r="B13929" t="str">
            <v xml:space="preserve">Bear Creek </v>
          </cell>
          <cell r="C13929" t="str">
            <v>Methow</v>
          </cell>
          <cell r="D13929" t="str">
            <v>no</v>
          </cell>
          <cell r="E13929" t="str">
            <v>no</v>
          </cell>
          <cell r="F13929" t="str">
            <v>no</v>
          </cell>
        </row>
        <row r="13930">
          <cell r="A13930" t="str">
            <v>Bear Creek 06</v>
          </cell>
          <cell r="B13930" t="str">
            <v xml:space="preserve">Bear Creek </v>
          </cell>
          <cell r="C13930" t="str">
            <v>Methow</v>
          </cell>
          <cell r="D13930" t="str">
            <v>no</v>
          </cell>
          <cell r="E13930" t="str">
            <v>no</v>
          </cell>
          <cell r="F13930" t="str">
            <v>no</v>
          </cell>
        </row>
        <row r="13931">
          <cell r="A13931" t="str">
            <v>Beaver Creek Lower 01</v>
          </cell>
          <cell r="B13931" t="str">
            <v xml:space="preserve">Lower Beaver Creek </v>
          </cell>
          <cell r="C13931" t="str">
            <v>Methow</v>
          </cell>
          <cell r="D13931" t="str">
            <v>yes</v>
          </cell>
          <cell r="E13931" t="str">
            <v>yes</v>
          </cell>
          <cell r="F13931" t="str">
            <v>yes</v>
          </cell>
        </row>
        <row r="13932">
          <cell r="A13932" t="str">
            <v>Beaver Creek Lower 02</v>
          </cell>
          <cell r="B13932" t="str">
            <v xml:space="preserve">Lower Beaver Creek </v>
          </cell>
          <cell r="C13932" t="str">
            <v>Methow</v>
          </cell>
          <cell r="D13932" t="str">
            <v>yes</v>
          </cell>
          <cell r="E13932" t="str">
            <v>yes</v>
          </cell>
          <cell r="F13932" t="str">
            <v>yes</v>
          </cell>
        </row>
        <row r="13933">
          <cell r="A13933" t="str">
            <v>Beaver Creek Lower 03</v>
          </cell>
          <cell r="B13933" t="str">
            <v xml:space="preserve">Lower Beaver Creek </v>
          </cell>
          <cell r="C13933" t="str">
            <v>Methow</v>
          </cell>
          <cell r="D13933" t="str">
            <v>yes</v>
          </cell>
          <cell r="E13933" t="str">
            <v>yes</v>
          </cell>
          <cell r="F13933" t="str">
            <v>yes</v>
          </cell>
        </row>
        <row r="13934">
          <cell r="A13934" t="str">
            <v>Beaver Creek Lower 04</v>
          </cell>
          <cell r="B13934" t="str">
            <v xml:space="preserve">Lower Beaver Creek </v>
          </cell>
          <cell r="C13934" t="str">
            <v>Methow</v>
          </cell>
          <cell r="D13934" t="str">
            <v>yes</v>
          </cell>
          <cell r="E13934" t="str">
            <v>yes</v>
          </cell>
          <cell r="F13934" t="str">
            <v>yes</v>
          </cell>
        </row>
        <row r="13935">
          <cell r="A13935" t="str">
            <v>Beaver Creek Lower 05</v>
          </cell>
          <cell r="B13935" t="str">
            <v xml:space="preserve">Lower Beaver Creek </v>
          </cell>
          <cell r="C13935" t="str">
            <v>Methow</v>
          </cell>
          <cell r="D13935" t="str">
            <v>yes</v>
          </cell>
          <cell r="E13935" t="str">
            <v>yes</v>
          </cell>
          <cell r="F13935" t="str">
            <v>yes</v>
          </cell>
        </row>
        <row r="13936">
          <cell r="A13936" t="str">
            <v>Beaver Creek Lower 06</v>
          </cell>
          <cell r="B13936" t="str">
            <v xml:space="preserve">Lower Beaver Creek </v>
          </cell>
          <cell r="C13936" t="str">
            <v>Methow</v>
          </cell>
          <cell r="D13936" t="str">
            <v>yes</v>
          </cell>
          <cell r="E13936" t="str">
            <v>yes</v>
          </cell>
          <cell r="F13936" t="str">
            <v>yes</v>
          </cell>
        </row>
        <row r="13937">
          <cell r="A13937" t="str">
            <v>Beaver Creek Lower 07</v>
          </cell>
          <cell r="B13937" t="str">
            <v xml:space="preserve">Lower Beaver Creek </v>
          </cell>
          <cell r="C13937" t="str">
            <v>Methow</v>
          </cell>
          <cell r="D13937" t="str">
            <v>yes</v>
          </cell>
          <cell r="E13937" t="str">
            <v>yes</v>
          </cell>
          <cell r="F13937" t="str">
            <v>yes</v>
          </cell>
        </row>
        <row r="13938">
          <cell r="A13938" t="str">
            <v>Beaver Creek Lower 08</v>
          </cell>
          <cell r="B13938" t="str">
            <v xml:space="preserve">Lower Beaver Creek </v>
          </cell>
          <cell r="C13938" t="str">
            <v>Methow</v>
          </cell>
          <cell r="D13938" t="str">
            <v>yes</v>
          </cell>
          <cell r="E13938" t="str">
            <v>yes</v>
          </cell>
          <cell r="F13938" t="str">
            <v>yes</v>
          </cell>
        </row>
        <row r="13939">
          <cell r="A13939" t="str">
            <v>Beaver Creek Lower 09</v>
          </cell>
          <cell r="B13939" t="str">
            <v xml:space="preserve">Upper Beaver Creek </v>
          </cell>
          <cell r="C13939" t="str">
            <v>Methow</v>
          </cell>
          <cell r="D13939" t="str">
            <v>yes</v>
          </cell>
          <cell r="E13939" t="str">
            <v>yes</v>
          </cell>
          <cell r="F13939" t="str">
            <v>yes</v>
          </cell>
        </row>
        <row r="13940">
          <cell r="A13940" t="str">
            <v>Beaver Creek North Fork 01</v>
          </cell>
          <cell r="B13940" t="str">
            <v xml:space="preserve">Upper Beaver Creek </v>
          </cell>
          <cell r="C13940" t="str">
            <v>Methow</v>
          </cell>
          <cell r="D13940" t="str">
            <v>yes</v>
          </cell>
          <cell r="E13940" t="str">
            <v>yes</v>
          </cell>
          <cell r="F13940" t="str">
            <v>yes</v>
          </cell>
        </row>
        <row r="13941">
          <cell r="A13941" t="str">
            <v>Beaver Creek North Fork 02</v>
          </cell>
          <cell r="B13941" t="str">
            <v xml:space="preserve">Upper Beaver Creek </v>
          </cell>
          <cell r="C13941" t="str">
            <v>Methow</v>
          </cell>
          <cell r="D13941" t="str">
            <v>yes</v>
          </cell>
          <cell r="E13941" t="str">
            <v>yes</v>
          </cell>
          <cell r="F13941" t="str">
            <v>yes</v>
          </cell>
        </row>
        <row r="13942">
          <cell r="A13942" t="str">
            <v>Beaver Creek North Fork 03</v>
          </cell>
          <cell r="B13942" t="str">
            <v xml:space="preserve">Upper Beaver Creek </v>
          </cell>
          <cell r="C13942" t="str">
            <v>Methow</v>
          </cell>
          <cell r="D13942" t="str">
            <v>no</v>
          </cell>
          <cell r="E13942" t="str">
            <v>yes</v>
          </cell>
          <cell r="F13942" t="str">
            <v>yes</v>
          </cell>
        </row>
        <row r="13943">
          <cell r="A13943" t="str">
            <v>Beaver Creek South Fork 01</v>
          </cell>
          <cell r="B13943" t="str">
            <v xml:space="preserve">South Fork Beaver Creek </v>
          </cell>
          <cell r="C13943" t="str">
            <v>Methow</v>
          </cell>
          <cell r="D13943" t="str">
            <v>yes</v>
          </cell>
          <cell r="E13943" t="str">
            <v>yes</v>
          </cell>
          <cell r="F13943" t="str">
            <v>yes</v>
          </cell>
        </row>
        <row r="13944">
          <cell r="A13944" t="str">
            <v>Beaver Creek South Fork 02</v>
          </cell>
          <cell r="B13944" t="str">
            <v xml:space="preserve">South Fork Beaver Creek </v>
          </cell>
          <cell r="C13944" t="str">
            <v>Methow</v>
          </cell>
          <cell r="D13944" t="str">
            <v>no</v>
          </cell>
          <cell r="E13944" t="str">
            <v>no</v>
          </cell>
          <cell r="F13944" t="str">
            <v>no</v>
          </cell>
        </row>
        <row r="13945">
          <cell r="A13945" t="str">
            <v>Beaver Creek South Fork 03</v>
          </cell>
          <cell r="B13945" t="str">
            <v xml:space="preserve">South Fork Beaver Creek </v>
          </cell>
          <cell r="C13945" t="str">
            <v>Methow</v>
          </cell>
          <cell r="D13945" t="str">
            <v>no</v>
          </cell>
          <cell r="E13945" t="str">
            <v>no</v>
          </cell>
          <cell r="F13945" t="str">
            <v>no</v>
          </cell>
        </row>
        <row r="13946">
          <cell r="A13946" t="str">
            <v>Beaver Creek South Fork 04</v>
          </cell>
          <cell r="B13946" t="str">
            <v xml:space="preserve">South Fork Beaver Creek </v>
          </cell>
          <cell r="C13946" t="str">
            <v>Methow</v>
          </cell>
          <cell r="D13946" t="str">
            <v>no</v>
          </cell>
          <cell r="E13946" t="str">
            <v>no</v>
          </cell>
          <cell r="F13946" t="str">
            <v>no</v>
          </cell>
        </row>
        <row r="13947">
          <cell r="A13947" t="str">
            <v>Beaver Creek South Fork 05</v>
          </cell>
          <cell r="B13947" t="str">
            <v xml:space="preserve">South Fork Beaver Creek </v>
          </cell>
          <cell r="C13947" t="str">
            <v>Methow</v>
          </cell>
          <cell r="D13947" t="str">
            <v>no</v>
          </cell>
          <cell r="E13947" t="str">
            <v>no</v>
          </cell>
          <cell r="F13947" t="str">
            <v>no</v>
          </cell>
        </row>
        <row r="13948">
          <cell r="A13948" t="str">
            <v>Ben Creek 01</v>
          </cell>
          <cell r="B13948" t="str">
            <v xml:space="preserve">Libby Creek </v>
          </cell>
          <cell r="C13948" t="str">
            <v>Methow</v>
          </cell>
          <cell r="D13948" t="str">
            <v>no</v>
          </cell>
          <cell r="E13948" t="str">
            <v>yes</v>
          </cell>
          <cell r="F13948" t="str">
            <v>no</v>
          </cell>
        </row>
        <row r="13949">
          <cell r="A13949" t="str">
            <v>Big Meadow Creek 01</v>
          </cell>
          <cell r="B13949" t="str">
            <v xml:space="preserve">Big Meadow Creek </v>
          </cell>
          <cell r="C13949" t="str">
            <v>Wenatchee</v>
          </cell>
          <cell r="D13949" t="str">
            <v>yes</v>
          </cell>
          <cell r="E13949" t="str">
            <v>yes</v>
          </cell>
          <cell r="F13949" t="str">
            <v>yes</v>
          </cell>
        </row>
        <row r="13950">
          <cell r="A13950" t="str">
            <v>Big Meadow Creek 02</v>
          </cell>
          <cell r="B13950" t="str">
            <v xml:space="preserve">Big Meadow Creek </v>
          </cell>
          <cell r="C13950" t="str">
            <v>Wenatchee</v>
          </cell>
          <cell r="D13950" t="str">
            <v>yes</v>
          </cell>
          <cell r="E13950" t="str">
            <v>yes</v>
          </cell>
          <cell r="F13950" t="str">
            <v>yes</v>
          </cell>
        </row>
        <row r="13951">
          <cell r="A13951" t="str">
            <v>Big Meadow Creek 03</v>
          </cell>
          <cell r="B13951" t="str">
            <v xml:space="preserve">Big Meadow Creek </v>
          </cell>
          <cell r="C13951" t="str">
            <v>Wenatchee</v>
          </cell>
          <cell r="D13951" t="str">
            <v>no</v>
          </cell>
          <cell r="E13951" t="str">
            <v>yes</v>
          </cell>
          <cell r="F13951" t="str">
            <v>yes</v>
          </cell>
        </row>
        <row r="13952">
          <cell r="A13952" t="str">
            <v>Big Meadow Creek 04</v>
          </cell>
          <cell r="B13952" t="str">
            <v xml:space="preserve">Big Meadow Creek </v>
          </cell>
          <cell r="C13952" t="str">
            <v>Wenatchee</v>
          </cell>
          <cell r="D13952" t="str">
            <v>no</v>
          </cell>
          <cell r="E13952" t="str">
            <v>yes</v>
          </cell>
          <cell r="F13952" t="str">
            <v>no</v>
          </cell>
        </row>
        <row r="13953">
          <cell r="A13953" t="str">
            <v>Black Canyon Creek 01</v>
          </cell>
          <cell r="B13953" t="str">
            <v xml:space="preserve">Black Canyon Creek </v>
          </cell>
          <cell r="C13953" t="str">
            <v>Methow</v>
          </cell>
          <cell r="D13953" t="str">
            <v>yes</v>
          </cell>
          <cell r="E13953" t="str">
            <v>yes</v>
          </cell>
          <cell r="F13953" t="str">
            <v>yes</v>
          </cell>
        </row>
        <row r="13954">
          <cell r="A13954" t="str">
            <v>Black Canyon Creek 02</v>
          </cell>
          <cell r="B13954" t="str">
            <v xml:space="preserve">Black Canyon Creek </v>
          </cell>
          <cell r="C13954" t="str">
            <v>Methow</v>
          </cell>
          <cell r="D13954" t="str">
            <v>no</v>
          </cell>
          <cell r="E13954" t="str">
            <v>yes</v>
          </cell>
          <cell r="F13954" t="str">
            <v>no</v>
          </cell>
        </row>
        <row r="13955">
          <cell r="A13955" t="str">
            <v>Black Canyon Creek 03</v>
          </cell>
          <cell r="B13955" t="str">
            <v xml:space="preserve">Black Canyon Creek </v>
          </cell>
          <cell r="C13955" t="str">
            <v>Methow</v>
          </cell>
          <cell r="D13955" t="str">
            <v>no</v>
          </cell>
          <cell r="E13955" t="str">
            <v>yes</v>
          </cell>
          <cell r="F13955" t="str">
            <v>no</v>
          </cell>
        </row>
        <row r="13956">
          <cell r="A13956" t="str">
            <v>Black Canyon Creek 04</v>
          </cell>
          <cell r="B13956" t="str">
            <v xml:space="preserve">Black Canyon Creek </v>
          </cell>
          <cell r="C13956" t="str">
            <v>Methow</v>
          </cell>
          <cell r="D13956" t="str">
            <v>no</v>
          </cell>
          <cell r="E13956" t="str">
            <v>yes</v>
          </cell>
          <cell r="F13956" t="str">
            <v>no</v>
          </cell>
        </row>
        <row r="13957">
          <cell r="A13957" t="str">
            <v>Blue Buck Creek 01</v>
          </cell>
          <cell r="B13957" t="str">
            <v xml:space="preserve">Upper Beaver Creek </v>
          </cell>
          <cell r="C13957" t="str">
            <v>Methow</v>
          </cell>
          <cell r="D13957" t="str">
            <v>no</v>
          </cell>
          <cell r="E13957" t="str">
            <v>no</v>
          </cell>
          <cell r="F13957" t="str">
            <v>yes</v>
          </cell>
        </row>
        <row r="13958">
          <cell r="A13958" t="str">
            <v>Boulder Creek 01</v>
          </cell>
          <cell r="B13958" t="str">
            <v xml:space="preserve">Boulder Creek </v>
          </cell>
          <cell r="C13958" t="str">
            <v>Methow</v>
          </cell>
          <cell r="D13958" t="str">
            <v>yes</v>
          </cell>
          <cell r="E13958" t="str">
            <v>yes</v>
          </cell>
          <cell r="F13958" t="str">
            <v>yes</v>
          </cell>
        </row>
        <row r="13959">
          <cell r="A13959" t="str">
            <v>Brender Creek 01</v>
          </cell>
          <cell r="B13959" t="str">
            <v>Mission Creek-Brender Creek</v>
          </cell>
          <cell r="C13959" t="str">
            <v>Wenatchee</v>
          </cell>
          <cell r="D13959" t="str">
            <v>yes</v>
          </cell>
          <cell r="E13959" t="str">
            <v>yes</v>
          </cell>
          <cell r="F13959" t="str">
            <v>yes</v>
          </cell>
        </row>
        <row r="13960">
          <cell r="A13960" t="str">
            <v>Brennegan Creek 01</v>
          </cell>
          <cell r="B13960" t="str">
            <v>Entiat River-Preston Creek</v>
          </cell>
          <cell r="C13960" t="str">
            <v>Entiat</v>
          </cell>
          <cell r="D13960" t="str">
            <v>no</v>
          </cell>
          <cell r="E13960" t="str">
            <v>yes</v>
          </cell>
          <cell r="F13960" t="str">
            <v>yes</v>
          </cell>
        </row>
        <row r="13961">
          <cell r="A13961" t="str">
            <v>Brevicomis Creek</v>
          </cell>
          <cell r="B13961" t="str">
            <v>Chewuch River-Doe Creek</v>
          </cell>
          <cell r="C13961" t="str">
            <v>Methow</v>
          </cell>
          <cell r="D13961" t="str">
            <v>no</v>
          </cell>
          <cell r="E13961" t="str">
            <v>no</v>
          </cell>
          <cell r="F13961" t="str">
            <v>no</v>
          </cell>
        </row>
        <row r="13962">
          <cell r="A13962" t="str">
            <v>Brush Creek 01</v>
          </cell>
          <cell r="B13962" t="str">
            <v xml:space="preserve">Lower Chiwawa River </v>
          </cell>
          <cell r="C13962" t="str">
            <v>Wenatchee</v>
          </cell>
          <cell r="D13962" t="str">
            <v>yes</v>
          </cell>
          <cell r="E13962" t="str">
            <v>yes</v>
          </cell>
          <cell r="F13962" t="str">
            <v>no</v>
          </cell>
        </row>
        <row r="13963">
          <cell r="A13963" t="str">
            <v>Brush Creek 02</v>
          </cell>
          <cell r="B13963" t="str">
            <v xml:space="preserve">Lower Chiwawa River </v>
          </cell>
          <cell r="C13963" t="str">
            <v>Wenatchee</v>
          </cell>
          <cell r="D13963" t="str">
            <v>no</v>
          </cell>
          <cell r="E13963" t="str">
            <v>yes</v>
          </cell>
          <cell r="F13963" t="str">
            <v>no</v>
          </cell>
        </row>
        <row r="13964">
          <cell r="A13964" t="str">
            <v>Buck Creek 01</v>
          </cell>
          <cell r="B13964" t="str">
            <v xml:space="preserve">Chiwawa River Headwaters </v>
          </cell>
          <cell r="C13964" t="str">
            <v>Wenatchee</v>
          </cell>
          <cell r="D13964" t="str">
            <v>no</v>
          </cell>
          <cell r="E13964" t="str">
            <v>no</v>
          </cell>
          <cell r="F13964" t="str">
            <v>yes</v>
          </cell>
        </row>
        <row r="13965">
          <cell r="A13965" t="str">
            <v>Butcher Creek 01</v>
          </cell>
          <cell r="B13965" t="str">
            <v xml:space="preserve">Lower Nason Creek </v>
          </cell>
          <cell r="C13965" t="str">
            <v>Wenatchee</v>
          </cell>
          <cell r="D13965" t="str">
            <v>yes</v>
          </cell>
          <cell r="E13965" t="str">
            <v>yes</v>
          </cell>
          <cell r="F13965" t="str">
            <v>no</v>
          </cell>
        </row>
        <row r="13966">
          <cell r="A13966" t="str">
            <v>Buttermilk Creek 01</v>
          </cell>
          <cell r="B13966" t="str">
            <v>Buttermilk Creek</v>
          </cell>
          <cell r="C13966" t="str">
            <v>Methow</v>
          </cell>
          <cell r="D13966" t="str">
            <v>yes</v>
          </cell>
          <cell r="E13966" t="str">
            <v>yes</v>
          </cell>
          <cell r="F13966" t="str">
            <v>yes</v>
          </cell>
        </row>
        <row r="13967">
          <cell r="A13967" t="str">
            <v>Buttermilk Creek 02</v>
          </cell>
          <cell r="B13967" t="str">
            <v>Buttermilk Creek</v>
          </cell>
          <cell r="C13967" t="str">
            <v>Methow</v>
          </cell>
          <cell r="D13967" t="str">
            <v>yes</v>
          </cell>
          <cell r="E13967" t="str">
            <v>yes</v>
          </cell>
          <cell r="F13967" t="str">
            <v>yes</v>
          </cell>
        </row>
        <row r="13968">
          <cell r="A13968" t="str">
            <v>Buttermilk Creek East Fork 01</v>
          </cell>
          <cell r="B13968" t="str">
            <v>Buttermilk Creek</v>
          </cell>
          <cell r="C13968" t="str">
            <v>Methow</v>
          </cell>
          <cell r="D13968" t="str">
            <v>no</v>
          </cell>
          <cell r="E13968" t="str">
            <v>yes</v>
          </cell>
          <cell r="F13968" t="str">
            <v>yes</v>
          </cell>
        </row>
        <row r="13969">
          <cell r="A13969" t="str">
            <v>Buttermilk Creek East Fork 02</v>
          </cell>
          <cell r="B13969" t="str">
            <v>Buttermilk Creek</v>
          </cell>
          <cell r="C13969" t="str">
            <v>Methow</v>
          </cell>
          <cell r="D13969" t="str">
            <v>no</v>
          </cell>
          <cell r="E13969" t="str">
            <v>yes</v>
          </cell>
          <cell r="F13969" t="str">
            <v>yes</v>
          </cell>
        </row>
        <row r="13970">
          <cell r="A13970" t="str">
            <v>Buttermilk Creek East Fork 03</v>
          </cell>
          <cell r="B13970" t="str">
            <v>Buttermilk Creek</v>
          </cell>
          <cell r="C13970" t="str">
            <v>Methow</v>
          </cell>
          <cell r="D13970" t="str">
            <v>no</v>
          </cell>
          <cell r="E13970" t="str">
            <v>yes</v>
          </cell>
          <cell r="F13970" t="str">
            <v>yes</v>
          </cell>
        </row>
        <row r="13971">
          <cell r="A13971" t="str">
            <v>Buttermilk Creek West Fork 01</v>
          </cell>
          <cell r="B13971" t="str">
            <v>Buttermilk Creek</v>
          </cell>
          <cell r="C13971" t="str">
            <v>Methow</v>
          </cell>
          <cell r="D13971" t="str">
            <v>no</v>
          </cell>
          <cell r="E13971" t="str">
            <v>yes</v>
          </cell>
          <cell r="F13971" t="str">
            <v>yes</v>
          </cell>
        </row>
        <row r="13972">
          <cell r="A13972" t="str">
            <v>Buttermilk Creek West Fork 02</v>
          </cell>
          <cell r="B13972" t="str">
            <v>Buttermilk Creek</v>
          </cell>
          <cell r="C13972" t="str">
            <v>Methow</v>
          </cell>
          <cell r="D13972" t="str">
            <v>no</v>
          </cell>
          <cell r="E13972" t="str">
            <v>no</v>
          </cell>
          <cell r="F13972" t="str">
            <v>yes</v>
          </cell>
        </row>
        <row r="13973">
          <cell r="A13973" t="str">
            <v>Camas Creek 01</v>
          </cell>
          <cell r="B13973" t="str">
            <v xml:space="preserve">Lower Peshastin Creek </v>
          </cell>
          <cell r="C13973" t="str">
            <v>Wenatchee</v>
          </cell>
          <cell r="D13973" t="str">
            <v>no</v>
          </cell>
          <cell r="E13973" t="str">
            <v>no</v>
          </cell>
          <cell r="F13973" t="str">
            <v>no</v>
          </cell>
        </row>
        <row r="13974">
          <cell r="A13974" t="str">
            <v>Canyon Creek 01</v>
          </cell>
          <cell r="B13974" t="str">
            <v xml:space="preserve">Middle Twisp River </v>
          </cell>
          <cell r="C13974" t="str">
            <v>Methow</v>
          </cell>
          <cell r="D13974" t="str">
            <v>yes</v>
          </cell>
          <cell r="E13974" t="str">
            <v>yes</v>
          </cell>
          <cell r="F13974" t="str">
            <v>yes</v>
          </cell>
        </row>
        <row r="13975">
          <cell r="A13975" t="str">
            <v>Canyon Creek 02</v>
          </cell>
          <cell r="B13975" t="str">
            <v xml:space="preserve">Middle Twisp River </v>
          </cell>
          <cell r="C13975" t="str">
            <v>Methow</v>
          </cell>
          <cell r="D13975" t="str">
            <v>no</v>
          </cell>
          <cell r="E13975" t="str">
            <v>no</v>
          </cell>
          <cell r="F13975" t="str">
            <v>no</v>
          </cell>
        </row>
        <row r="13976">
          <cell r="A13976" t="str">
            <v>Cedar Creek 01</v>
          </cell>
          <cell r="B13976" t="str">
            <v>Cedar Creek</v>
          </cell>
          <cell r="C13976" t="str">
            <v>Methow</v>
          </cell>
          <cell r="D13976" t="str">
            <v>yes</v>
          </cell>
          <cell r="E13976" t="str">
            <v>yes</v>
          </cell>
          <cell r="F13976" t="str">
            <v>yes</v>
          </cell>
        </row>
        <row r="13977">
          <cell r="A13977" t="str">
            <v>Chewuch River Doe 01</v>
          </cell>
          <cell r="B13977" t="str">
            <v>Chewuch River-Doe Creek</v>
          </cell>
          <cell r="C13977" t="str">
            <v>Methow</v>
          </cell>
          <cell r="D13977" t="str">
            <v>yes</v>
          </cell>
          <cell r="E13977" t="str">
            <v>yes</v>
          </cell>
          <cell r="F13977" t="str">
            <v>yes</v>
          </cell>
        </row>
        <row r="13978">
          <cell r="A13978" t="str">
            <v>Chewuch River Doe 02</v>
          </cell>
          <cell r="B13978" t="str">
            <v>Chewuch River-Doe Creek</v>
          </cell>
          <cell r="C13978" t="str">
            <v>Methow</v>
          </cell>
          <cell r="D13978" t="str">
            <v>yes</v>
          </cell>
          <cell r="E13978" t="str">
            <v>yes</v>
          </cell>
          <cell r="F13978" t="str">
            <v>yes</v>
          </cell>
        </row>
        <row r="13979">
          <cell r="A13979" t="str">
            <v>Chewuch River Doe 03</v>
          </cell>
          <cell r="B13979" t="str">
            <v>Chewuch River-Doe Creek</v>
          </cell>
          <cell r="C13979" t="str">
            <v>Methow</v>
          </cell>
          <cell r="D13979" t="str">
            <v>yes</v>
          </cell>
          <cell r="E13979" t="str">
            <v>yes</v>
          </cell>
          <cell r="F13979" t="str">
            <v>yes</v>
          </cell>
        </row>
        <row r="13980">
          <cell r="A13980" t="str">
            <v>Chewuch River Doe 04</v>
          </cell>
          <cell r="B13980" t="str">
            <v>Chewuch River-Doe Creek</v>
          </cell>
          <cell r="C13980" t="str">
            <v>Methow</v>
          </cell>
          <cell r="D13980" t="str">
            <v>yes</v>
          </cell>
          <cell r="E13980" t="str">
            <v>yes</v>
          </cell>
          <cell r="F13980" t="str">
            <v>yes</v>
          </cell>
        </row>
        <row r="13981">
          <cell r="A13981" t="str">
            <v>Chewuch River Doe 05</v>
          </cell>
          <cell r="B13981" t="str">
            <v>Chewuch River-Doe Creek</v>
          </cell>
          <cell r="C13981" t="str">
            <v>Methow</v>
          </cell>
          <cell r="D13981" t="str">
            <v>yes</v>
          </cell>
          <cell r="E13981" t="str">
            <v>yes</v>
          </cell>
          <cell r="F13981" t="str">
            <v>yes</v>
          </cell>
        </row>
        <row r="13982">
          <cell r="A13982" t="str">
            <v>Chewuch River Doe 06</v>
          </cell>
          <cell r="B13982" t="str">
            <v>Chewuch River-Doe Creek</v>
          </cell>
          <cell r="C13982" t="str">
            <v>Methow</v>
          </cell>
          <cell r="D13982" t="str">
            <v>yes</v>
          </cell>
          <cell r="E13982" t="str">
            <v>yes</v>
          </cell>
          <cell r="F13982" t="str">
            <v>yes</v>
          </cell>
        </row>
        <row r="13983">
          <cell r="A13983" t="str">
            <v>Chewuch River Doe 07</v>
          </cell>
          <cell r="B13983" t="str">
            <v>Chewuch River-Doe Creek</v>
          </cell>
          <cell r="C13983" t="str">
            <v>Methow</v>
          </cell>
          <cell r="D13983" t="str">
            <v>yes</v>
          </cell>
          <cell r="E13983" t="str">
            <v>yes</v>
          </cell>
          <cell r="F13983" t="str">
            <v>yes</v>
          </cell>
        </row>
        <row r="13984">
          <cell r="A13984" t="str">
            <v>Chewuch River Doe 08</v>
          </cell>
          <cell r="B13984" t="str">
            <v>Chewuch River-Doe Creek</v>
          </cell>
          <cell r="C13984" t="str">
            <v>Methow</v>
          </cell>
          <cell r="D13984" t="str">
            <v>yes</v>
          </cell>
          <cell r="E13984" t="str">
            <v>yes</v>
          </cell>
          <cell r="F13984" t="str">
            <v>yes</v>
          </cell>
        </row>
        <row r="13985">
          <cell r="A13985" t="str">
            <v>Chewuch River Doe 09</v>
          </cell>
          <cell r="B13985" t="str">
            <v>Lake Creek (Methow)</v>
          </cell>
          <cell r="C13985" t="str">
            <v>Methow</v>
          </cell>
          <cell r="D13985" t="str">
            <v>yes</v>
          </cell>
          <cell r="E13985" t="str">
            <v>yes</v>
          </cell>
          <cell r="F13985" t="str">
            <v>yes</v>
          </cell>
        </row>
        <row r="13986">
          <cell r="A13986" t="str">
            <v>Chewuch River Kay 01</v>
          </cell>
          <cell r="B13986" t="str">
            <v>Chewuch River-Kay Creek</v>
          </cell>
          <cell r="C13986" t="str">
            <v>Methow</v>
          </cell>
          <cell r="D13986" t="str">
            <v>yes</v>
          </cell>
          <cell r="E13986" t="str">
            <v>yes</v>
          </cell>
          <cell r="F13986" t="str">
            <v>yes</v>
          </cell>
        </row>
        <row r="13987">
          <cell r="A13987" t="str">
            <v>Chewuch River Kay 03</v>
          </cell>
          <cell r="B13987" t="str">
            <v>Chewuch River-Kay Creek</v>
          </cell>
          <cell r="C13987" t="str">
            <v>Methow</v>
          </cell>
          <cell r="D13987" t="str">
            <v>no</v>
          </cell>
          <cell r="E13987" t="str">
            <v>no</v>
          </cell>
          <cell r="F13987" t="str">
            <v>no</v>
          </cell>
        </row>
        <row r="13988">
          <cell r="A13988" t="str">
            <v>Chewuch River Pearrygin 01</v>
          </cell>
          <cell r="B13988" t="str">
            <v>Chewuch River-Pearrygin Creek</v>
          </cell>
          <cell r="C13988" t="str">
            <v>Methow</v>
          </cell>
          <cell r="D13988" t="str">
            <v>yes</v>
          </cell>
          <cell r="E13988" t="str">
            <v>yes</v>
          </cell>
          <cell r="F13988" t="str">
            <v>yes</v>
          </cell>
        </row>
        <row r="13989">
          <cell r="A13989" t="str">
            <v>Chewuch River Pearrygin 02</v>
          </cell>
          <cell r="B13989" t="str">
            <v>Chewuch River-Pearrygin Creek</v>
          </cell>
          <cell r="C13989" t="str">
            <v>Methow</v>
          </cell>
          <cell r="D13989" t="str">
            <v>yes</v>
          </cell>
          <cell r="E13989" t="str">
            <v>yes</v>
          </cell>
          <cell r="F13989" t="str">
            <v>yes</v>
          </cell>
        </row>
        <row r="13990">
          <cell r="A13990" t="str">
            <v>Chewuch River Pearrygin 03</v>
          </cell>
          <cell r="B13990" t="str">
            <v>Chewuch River-Pearrygin Creek</v>
          </cell>
          <cell r="C13990" t="str">
            <v>Methow</v>
          </cell>
          <cell r="D13990" t="str">
            <v>yes</v>
          </cell>
          <cell r="E13990" t="str">
            <v>yes</v>
          </cell>
          <cell r="F13990" t="str">
            <v>yes</v>
          </cell>
        </row>
        <row r="13991">
          <cell r="A13991" t="str">
            <v>Chewuch River Pearrygin 04</v>
          </cell>
          <cell r="B13991" t="str">
            <v>Chewuch River-Pearrygin Creek</v>
          </cell>
          <cell r="C13991" t="str">
            <v>Methow</v>
          </cell>
          <cell r="D13991" t="str">
            <v>yes</v>
          </cell>
          <cell r="E13991" t="str">
            <v>yes</v>
          </cell>
          <cell r="F13991" t="str">
            <v>yes</v>
          </cell>
        </row>
        <row r="13992">
          <cell r="A13992" t="str">
            <v>Chewuch River Pearrygin 05</v>
          </cell>
          <cell r="B13992" t="str">
            <v>Chewuch River-Pearrygin Creek</v>
          </cell>
          <cell r="C13992" t="str">
            <v>Methow</v>
          </cell>
          <cell r="D13992" t="str">
            <v>yes</v>
          </cell>
          <cell r="E13992" t="str">
            <v>yes</v>
          </cell>
          <cell r="F13992" t="str">
            <v>yes</v>
          </cell>
        </row>
        <row r="13993">
          <cell r="A13993" t="str">
            <v>Chewuch River Pearrygin 06</v>
          </cell>
          <cell r="B13993" t="str">
            <v>Chewuch River-Pearrygin Creek</v>
          </cell>
          <cell r="C13993" t="str">
            <v>Methow</v>
          </cell>
          <cell r="D13993" t="str">
            <v>yes</v>
          </cell>
          <cell r="E13993" t="str">
            <v>yes</v>
          </cell>
          <cell r="F13993" t="str">
            <v>no</v>
          </cell>
        </row>
        <row r="13994">
          <cell r="A13994" t="str">
            <v>Chewuch River Pearrygin 07</v>
          </cell>
          <cell r="B13994" t="str">
            <v>Chewuch River-Pearrygin Creek</v>
          </cell>
          <cell r="C13994" t="str">
            <v>Methow</v>
          </cell>
          <cell r="D13994" t="str">
            <v>yes</v>
          </cell>
          <cell r="E13994" t="str">
            <v>yes</v>
          </cell>
          <cell r="F13994" t="str">
            <v>yes</v>
          </cell>
        </row>
        <row r="13995">
          <cell r="A13995" t="str">
            <v>Chewuch River Pearrygin 08</v>
          </cell>
          <cell r="B13995" t="str">
            <v>Chewuch River-Pearrygin Creek</v>
          </cell>
          <cell r="C13995" t="str">
            <v>Methow</v>
          </cell>
          <cell r="D13995" t="str">
            <v>yes</v>
          </cell>
          <cell r="E13995" t="str">
            <v>yes</v>
          </cell>
          <cell r="F13995" t="str">
            <v>yes</v>
          </cell>
        </row>
        <row r="13996">
          <cell r="A13996" t="str">
            <v>Chewuch River Pearrygin 09</v>
          </cell>
          <cell r="B13996" t="str">
            <v>Chewuch River-Pearrygin Creek</v>
          </cell>
          <cell r="C13996" t="str">
            <v>Methow</v>
          </cell>
          <cell r="D13996" t="str">
            <v>yes</v>
          </cell>
          <cell r="E13996" t="str">
            <v>yes</v>
          </cell>
          <cell r="F13996" t="str">
            <v>yes</v>
          </cell>
        </row>
        <row r="13997">
          <cell r="A13997" t="str">
            <v>Chewuch River Pearrygin 10</v>
          </cell>
          <cell r="B13997" t="str">
            <v>Chewuch River-Pearrygin Creek</v>
          </cell>
          <cell r="C13997" t="str">
            <v>Methow</v>
          </cell>
          <cell r="D13997" t="str">
            <v>yes</v>
          </cell>
          <cell r="E13997" t="str">
            <v>yes</v>
          </cell>
          <cell r="F13997" t="str">
            <v>yes</v>
          </cell>
        </row>
        <row r="13998">
          <cell r="A13998" t="str">
            <v>Chewuch River Pearrygin 11</v>
          </cell>
          <cell r="B13998" t="str">
            <v>Chewuch River-Pearrygin Creek</v>
          </cell>
          <cell r="C13998" t="str">
            <v>Methow</v>
          </cell>
          <cell r="D13998" t="str">
            <v>yes</v>
          </cell>
          <cell r="E13998" t="str">
            <v>yes</v>
          </cell>
          <cell r="F13998" t="str">
            <v>yes</v>
          </cell>
        </row>
        <row r="13999">
          <cell r="A13999" t="str">
            <v>Chewuch River Thirtymile 01</v>
          </cell>
          <cell r="B13999" t="str">
            <v>Chewuch River-Thirtymile Creek</v>
          </cell>
          <cell r="C13999" t="str">
            <v>Methow</v>
          </cell>
          <cell r="D13999" t="str">
            <v>yes</v>
          </cell>
          <cell r="E13999" t="str">
            <v>yes</v>
          </cell>
          <cell r="F13999" t="str">
            <v>yes</v>
          </cell>
        </row>
        <row r="14000">
          <cell r="A14000" t="str">
            <v>Chewuch River Thirtymile 02</v>
          </cell>
          <cell r="B14000" t="str">
            <v>Chewuch River-Thirtymile Creek</v>
          </cell>
          <cell r="C14000" t="str">
            <v>Methow</v>
          </cell>
          <cell r="D14000" t="str">
            <v>yes</v>
          </cell>
          <cell r="E14000" t="str">
            <v>yes</v>
          </cell>
          <cell r="F14000" t="str">
            <v>yes</v>
          </cell>
        </row>
        <row r="14001">
          <cell r="A14001" t="str">
            <v>Chewuch River Thirtymile 03</v>
          </cell>
          <cell r="B14001" t="str">
            <v>Chewuch River-Thirtymile Creek</v>
          </cell>
          <cell r="C14001" t="str">
            <v>Methow</v>
          </cell>
          <cell r="D14001" t="str">
            <v>yes</v>
          </cell>
          <cell r="E14001" t="str">
            <v>yes</v>
          </cell>
          <cell r="F14001" t="str">
            <v>yes</v>
          </cell>
        </row>
        <row r="14002">
          <cell r="A14002" t="str">
            <v>Chewuch River Thirtymile 03</v>
          </cell>
          <cell r="B14002" t="str">
            <v>Chewuch River-Thirtymile Creek</v>
          </cell>
          <cell r="C14002" t="str">
            <v>Methow</v>
          </cell>
          <cell r="D14002" t="str">
            <v>yes</v>
          </cell>
          <cell r="E14002" t="str">
            <v>yes</v>
          </cell>
          <cell r="F14002" t="str">
            <v>yes</v>
          </cell>
        </row>
        <row r="14003">
          <cell r="A14003" t="str">
            <v>Chewuch River Thirtymile 04</v>
          </cell>
          <cell r="B14003" t="str">
            <v>Chewuch River-Thirtymile Creek</v>
          </cell>
          <cell r="C14003" t="str">
            <v>Methow</v>
          </cell>
          <cell r="D14003" t="str">
            <v>yes</v>
          </cell>
          <cell r="E14003" t="str">
            <v>yes</v>
          </cell>
          <cell r="F14003" t="str">
            <v>yes</v>
          </cell>
        </row>
        <row r="14004">
          <cell r="A14004" t="str">
            <v>Chikamin Creek 01</v>
          </cell>
          <cell r="B14004" t="str">
            <v xml:space="preserve">Middle Chiwawa River </v>
          </cell>
          <cell r="C14004" t="str">
            <v>Wenatchee</v>
          </cell>
          <cell r="D14004" t="str">
            <v>yes</v>
          </cell>
          <cell r="E14004" t="str">
            <v>yes</v>
          </cell>
          <cell r="F14004" t="str">
            <v>yes</v>
          </cell>
        </row>
        <row r="14005">
          <cell r="A14005" t="str">
            <v>Chikamin Creek 02</v>
          </cell>
          <cell r="B14005" t="str">
            <v>Chikamin Creek</v>
          </cell>
          <cell r="C14005" t="str">
            <v>Wenatchee</v>
          </cell>
          <cell r="D14005" t="str">
            <v>yes</v>
          </cell>
          <cell r="E14005" t="str">
            <v>yes</v>
          </cell>
          <cell r="F14005" t="str">
            <v>yes</v>
          </cell>
        </row>
        <row r="14006">
          <cell r="A14006" t="str">
            <v>Chikamin Creek 03</v>
          </cell>
          <cell r="B14006" t="str">
            <v>Chikamin Creek</v>
          </cell>
          <cell r="C14006" t="str">
            <v>Wenatchee</v>
          </cell>
          <cell r="D14006" t="str">
            <v>no</v>
          </cell>
          <cell r="E14006" t="str">
            <v>yes</v>
          </cell>
          <cell r="F14006" t="str">
            <v>yes</v>
          </cell>
        </row>
        <row r="14007">
          <cell r="A14007" t="str">
            <v>Chikamin Creek 04</v>
          </cell>
          <cell r="B14007" t="str">
            <v>Chikamin Creek</v>
          </cell>
          <cell r="C14007" t="str">
            <v>Wenatchee</v>
          </cell>
          <cell r="D14007" t="str">
            <v>no</v>
          </cell>
          <cell r="E14007" t="str">
            <v>no</v>
          </cell>
          <cell r="F14007" t="str">
            <v>yes</v>
          </cell>
        </row>
        <row r="14008">
          <cell r="A14008" t="str">
            <v>Chiwaukum Creek 01</v>
          </cell>
          <cell r="B14008" t="str">
            <v>Wenatchee River-Beaver Creek</v>
          </cell>
          <cell r="C14008" t="str">
            <v>Wenatchee</v>
          </cell>
          <cell r="D14008" t="str">
            <v>yes</v>
          </cell>
          <cell r="E14008" t="str">
            <v>yes</v>
          </cell>
          <cell r="F14008" t="str">
            <v>yes</v>
          </cell>
        </row>
        <row r="14009">
          <cell r="A14009" t="str">
            <v>Chiwaukum Creek 02</v>
          </cell>
          <cell r="B14009" t="str">
            <v>Chiwaukum Creek</v>
          </cell>
          <cell r="C14009" t="str">
            <v>Wenatchee</v>
          </cell>
          <cell r="D14009" t="str">
            <v>yes</v>
          </cell>
          <cell r="E14009" t="str">
            <v>yes</v>
          </cell>
          <cell r="F14009" t="str">
            <v>yes</v>
          </cell>
        </row>
        <row r="14010">
          <cell r="A14010" t="str">
            <v>Chiwaukum Creek 03</v>
          </cell>
          <cell r="B14010" t="str">
            <v>Chiwaukum Creek</v>
          </cell>
          <cell r="C14010" t="str">
            <v>Wenatchee</v>
          </cell>
          <cell r="D14010" t="str">
            <v>yes</v>
          </cell>
          <cell r="E14010" t="str">
            <v>yes</v>
          </cell>
          <cell r="F14010" t="str">
            <v>yes</v>
          </cell>
        </row>
        <row r="14011">
          <cell r="A14011" t="str">
            <v>Chiwaukum Creek 04</v>
          </cell>
          <cell r="B14011" t="str">
            <v>Chiwaukum Creek</v>
          </cell>
          <cell r="C14011" t="str">
            <v>Wenatchee</v>
          </cell>
          <cell r="D14011" t="str">
            <v>yes</v>
          </cell>
          <cell r="E14011" t="str">
            <v>yes</v>
          </cell>
          <cell r="F14011" t="str">
            <v>yes</v>
          </cell>
        </row>
        <row r="14012">
          <cell r="A14012" t="str">
            <v>Chiwaukum Creek 05</v>
          </cell>
          <cell r="B14012" t="str">
            <v>Chiwaukum Creek</v>
          </cell>
          <cell r="C14012" t="str">
            <v>Wenatchee</v>
          </cell>
          <cell r="D14012" t="str">
            <v>no</v>
          </cell>
          <cell r="E14012" t="str">
            <v>no</v>
          </cell>
          <cell r="F14012" t="str">
            <v>yes</v>
          </cell>
        </row>
        <row r="14013">
          <cell r="A14013" t="str">
            <v>Chiwawa River Headwaters 01</v>
          </cell>
          <cell r="B14013" t="str">
            <v xml:space="preserve">Chiwawa River Headwaters </v>
          </cell>
          <cell r="C14013" t="str">
            <v>Wenatchee</v>
          </cell>
          <cell r="D14013" t="str">
            <v>yes</v>
          </cell>
          <cell r="E14013" t="str">
            <v>yes</v>
          </cell>
          <cell r="F14013" t="str">
            <v>yes</v>
          </cell>
        </row>
        <row r="14014">
          <cell r="A14014" t="str">
            <v>Chiwawa River Lower 01</v>
          </cell>
          <cell r="B14014" t="str">
            <v xml:space="preserve">Lower Chiwawa River </v>
          </cell>
          <cell r="C14014" t="str">
            <v>Wenatchee</v>
          </cell>
          <cell r="D14014" t="str">
            <v>yes</v>
          </cell>
          <cell r="E14014" t="str">
            <v>yes</v>
          </cell>
          <cell r="F14014" t="str">
            <v>yes</v>
          </cell>
        </row>
        <row r="14015">
          <cell r="A14015" t="str">
            <v>Chiwawa River Lower 02</v>
          </cell>
          <cell r="B14015" t="str">
            <v xml:space="preserve">Lower Chiwawa River </v>
          </cell>
          <cell r="C14015" t="str">
            <v>Wenatchee</v>
          </cell>
          <cell r="D14015" t="str">
            <v>yes</v>
          </cell>
          <cell r="E14015" t="str">
            <v>yes</v>
          </cell>
          <cell r="F14015" t="str">
            <v>yes</v>
          </cell>
        </row>
        <row r="14016">
          <cell r="A14016" t="str">
            <v>Chiwawa River Lower 03</v>
          </cell>
          <cell r="B14016" t="str">
            <v xml:space="preserve">Lower Chiwawa River </v>
          </cell>
          <cell r="C14016" t="str">
            <v>Wenatchee</v>
          </cell>
          <cell r="D14016" t="str">
            <v>yes</v>
          </cell>
          <cell r="E14016" t="str">
            <v>yes</v>
          </cell>
          <cell r="F14016" t="str">
            <v>yes</v>
          </cell>
        </row>
        <row r="14017">
          <cell r="A14017" t="str">
            <v>Chiwawa River Lower 04</v>
          </cell>
          <cell r="B14017" t="str">
            <v xml:space="preserve">Lower Chiwawa River </v>
          </cell>
          <cell r="C14017" t="str">
            <v>Wenatchee</v>
          </cell>
          <cell r="D14017" t="str">
            <v>yes</v>
          </cell>
          <cell r="E14017" t="str">
            <v>yes</v>
          </cell>
          <cell r="F14017" t="str">
            <v>yes</v>
          </cell>
        </row>
        <row r="14018">
          <cell r="A14018" t="str">
            <v>Chiwawa River Lower 05</v>
          </cell>
          <cell r="B14018" t="str">
            <v xml:space="preserve">Lower Chiwawa River </v>
          </cell>
          <cell r="C14018" t="str">
            <v>Wenatchee</v>
          </cell>
          <cell r="D14018" t="str">
            <v>yes</v>
          </cell>
          <cell r="E14018" t="str">
            <v>yes</v>
          </cell>
          <cell r="F14018" t="str">
            <v>yes</v>
          </cell>
        </row>
        <row r="14019">
          <cell r="A14019" t="str">
            <v>Chiwawa River Lower 06</v>
          </cell>
          <cell r="B14019" t="str">
            <v xml:space="preserve">Lower Chiwawa River </v>
          </cell>
          <cell r="C14019" t="str">
            <v>Wenatchee</v>
          </cell>
          <cell r="D14019" t="str">
            <v>yes</v>
          </cell>
          <cell r="E14019" t="str">
            <v>yes</v>
          </cell>
          <cell r="F14019" t="str">
            <v>yes</v>
          </cell>
        </row>
        <row r="14020">
          <cell r="A14020" t="str">
            <v>Chiwawa River Lower 07</v>
          </cell>
          <cell r="B14020" t="str">
            <v xml:space="preserve">Lower Chiwawa River </v>
          </cell>
          <cell r="C14020" t="str">
            <v>Wenatchee</v>
          </cell>
          <cell r="D14020" t="str">
            <v>yes</v>
          </cell>
          <cell r="E14020" t="str">
            <v>yes</v>
          </cell>
          <cell r="F14020" t="str">
            <v>yes</v>
          </cell>
        </row>
        <row r="14021">
          <cell r="A14021" t="str">
            <v>Chiwawa River Middle 01</v>
          </cell>
          <cell r="B14021" t="str">
            <v xml:space="preserve">Middle Chiwawa River </v>
          </cell>
          <cell r="C14021" t="str">
            <v>Wenatchee</v>
          </cell>
          <cell r="D14021" t="str">
            <v>yes</v>
          </cell>
          <cell r="E14021" t="str">
            <v>yes</v>
          </cell>
          <cell r="F14021" t="str">
            <v>yes</v>
          </cell>
        </row>
        <row r="14022">
          <cell r="A14022" t="str">
            <v>Chiwawa River Middle 02</v>
          </cell>
          <cell r="B14022" t="str">
            <v xml:space="preserve">Middle Chiwawa River </v>
          </cell>
          <cell r="C14022" t="str">
            <v>Wenatchee</v>
          </cell>
          <cell r="D14022" t="str">
            <v>yes</v>
          </cell>
          <cell r="E14022" t="str">
            <v>yes</v>
          </cell>
          <cell r="F14022" t="str">
            <v>yes</v>
          </cell>
        </row>
        <row r="14023">
          <cell r="A14023" t="str">
            <v>Chiwawa River Middle 03</v>
          </cell>
          <cell r="B14023" t="str">
            <v xml:space="preserve">Middle Chiwawa River </v>
          </cell>
          <cell r="C14023" t="str">
            <v>Wenatchee</v>
          </cell>
          <cell r="D14023" t="str">
            <v>yes</v>
          </cell>
          <cell r="E14023" t="str">
            <v>yes</v>
          </cell>
          <cell r="F14023" t="str">
            <v>yes</v>
          </cell>
        </row>
        <row r="14024">
          <cell r="A14024" t="str">
            <v>Chiwawa River Middle 04</v>
          </cell>
          <cell r="B14024" t="str">
            <v xml:space="preserve">Middle Chiwawa River </v>
          </cell>
          <cell r="C14024" t="str">
            <v>Wenatchee</v>
          </cell>
          <cell r="D14024" t="str">
            <v>yes</v>
          </cell>
          <cell r="E14024" t="str">
            <v>yes</v>
          </cell>
          <cell r="F14024" t="str">
            <v>yes</v>
          </cell>
        </row>
        <row r="14025">
          <cell r="A14025" t="str">
            <v>Chiwawa River Middle 05</v>
          </cell>
          <cell r="B14025" t="str">
            <v xml:space="preserve">Upper Chiwawa River </v>
          </cell>
          <cell r="C14025" t="str">
            <v>Wenatchee</v>
          </cell>
          <cell r="D14025" t="str">
            <v>yes</v>
          </cell>
          <cell r="E14025" t="str">
            <v>yes</v>
          </cell>
          <cell r="F14025" t="str">
            <v>yes</v>
          </cell>
        </row>
        <row r="14026">
          <cell r="A14026" t="str">
            <v>Chiwawa River Upper 01</v>
          </cell>
          <cell r="B14026" t="str">
            <v xml:space="preserve">Upper Chiwawa River </v>
          </cell>
          <cell r="C14026" t="str">
            <v>Wenatchee</v>
          </cell>
          <cell r="D14026" t="str">
            <v>yes</v>
          </cell>
          <cell r="E14026" t="str">
            <v>yes</v>
          </cell>
          <cell r="F14026" t="str">
            <v>yes</v>
          </cell>
        </row>
        <row r="14027">
          <cell r="A14027" t="str">
            <v>Chiwawa River Upper 02</v>
          </cell>
          <cell r="B14027" t="str">
            <v xml:space="preserve">Upper Chiwawa River </v>
          </cell>
          <cell r="C14027" t="str">
            <v>Wenatchee</v>
          </cell>
          <cell r="D14027" t="str">
            <v>yes</v>
          </cell>
          <cell r="E14027" t="str">
            <v>yes</v>
          </cell>
          <cell r="F14027" t="str">
            <v>yes</v>
          </cell>
        </row>
        <row r="14028">
          <cell r="A14028" t="str">
            <v>Chiwawa River Upper 03</v>
          </cell>
          <cell r="B14028" t="str">
            <v xml:space="preserve">Upper Chiwawa River </v>
          </cell>
          <cell r="C14028" t="str">
            <v>Wenatchee</v>
          </cell>
          <cell r="D14028" t="str">
            <v>yes</v>
          </cell>
          <cell r="E14028" t="str">
            <v>yes</v>
          </cell>
          <cell r="F14028" t="str">
            <v>yes</v>
          </cell>
        </row>
        <row r="14029">
          <cell r="A14029" t="str">
            <v>Chiwawa River Upper 04</v>
          </cell>
          <cell r="B14029" t="str">
            <v xml:space="preserve">Upper Chiwawa River </v>
          </cell>
          <cell r="C14029" t="str">
            <v>Wenatchee</v>
          </cell>
          <cell r="D14029" t="str">
            <v>yes</v>
          </cell>
          <cell r="E14029" t="str">
            <v>yes</v>
          </cell>
          <cell r="F14029" t="str">
            <v>yes</v>
          </cell>
        </row>
        <row r="14030">
          <cell r="A14030" t="str">
            <v>Chiwawa River Upper 05</v>
          </cell>
          <cell r="B14030" t="str">
            <v xml:space="preserve">Upper Chiwawa River </v>
          </cell>
          <cell r="C14030" t="str">
            <v>Wenatchee</v>
          </cell>
          <cell r="D14030" t="str">
            <v>yes</v>
          </cell>
          <cell r="E14030" t="str">
            <v>yes</v>
          </cell>
          <cell r="F14030" t="str">
            <v>yes</v>
          </cell>
        </row>
        <row r="14031">
          <cell r="A14031" t="str">
            <v>Chumstick Creek 01</v>
          </cell>
          <cell r="B14031" t="str">
            <v>Chumstick Creek</v>
          </cell>
          <cell r="C14031" t="str">
            <v>Wenatchee</v>
          </cell>
          <cell r="D14031" t="str">
            <v>yes</v>
          </cell>
          <cell r="E14031" t="str">
            <v>yes</v>
          </cell>
          <cell r="F14031" t="str">
            <v>yes</v>
          </cell>
        </row>
        <row r="14032">
          <cell r="A14032" t="str">
            <v>Chumstick Creek 02</v>
          </cell>
          <cell r="B14032" t="str">
            <v>Eagle Creek (Wenatchee)</v>
          </cell>
          <cell r="C14032" t="str">
            <v>Wenatchee</v>
          </cell>
          <cell r="D14032" t="str">
            <v>yes</v>
          </cell>
          <cell r="E14032" t="str">
            <v>yes</v>
          </cell>
          <cell r="F14032" t="str">
            <v>yes</v>
          </cell>
        </row>
        <row r="14033">
          <cell r="A14033" t="str">
            <v>Chumstick Creek 03</v>
          </cell>
          <cell r="B14033" t="str">
            <v>Eagle Creek (Wenatchee)</v>
          </cell>
          <cell r="C14033" t="str">
            <v>Wenatchee</v>
          </cell>
          <cell r="D14033" t="str">
            <v>yes</v>
          </cell>
          <cell r="E14033" t="str">
            <v>yes</v>
          </cell>
          <cell r="F14033" t="str">
            <v>no</v>
          </cell>
        </row>
        <row r="14034">
          <cell r="A14034" t="str">
            <v>Chumstick Creek 04</v>
          </cell>
          <cell r="B14034" t="str">
            <v>Chumstick Creek</v>
          </cell>
          <cell r="C14034" t="str">
            <v>Wenatchee</v>
          </cell>
          <cell r="D14034" t="str">
            <v>yes</v>
          </cell>
          <cell r="E14034" t="str">
            <v>yes</v>
          </cell>
          <cell r="F14034" t="str">
            <v>no</v>
          </cell>
        </row>
        <row r="14035">
          <cell r="A14035" t="str">
            <v>Chumstick Creek 05</v>
          </cell>
          <cell r="B14035" t="str">
            <v>Chumstick Creek</v>
          </cell>
          <cell r="C14035" t="str">
            <v>Wenatchee</v>
          </cell>
          <cell r="D14035" t="str">
            <v>yes</v>
          </cell>
          <cell r="E14035" t="str">
            <v>yes</v>
          </cell>
          <cell r="F14035" t="str">
            <v>no</v>
          </cell>
        </row>
        <row r="14036">
          <cell r="A14036" t="str">
            <v>Chumstick Creek 06</v>
          </cell>
          <cell r="B14036" t="str">
            <v>Chumstick Creek</v>
          </cell>
          <cell r="C14036" t="str">
            <v>Wenatchee</v>
          </cell>
          <cell r="D14036" t="str">
            <v>yes</v>
          </cell>
          <cell r="E14036" t="str">
            <v>yes</v>
          </cell>
          <cell r="F14036" t="str">
            <v>no</v>
          </cell>
        </row>
        <row r="14037">
          <cell r="A14037" t="str">
            <v>Chumstick Creek 07</v>
          </cell>
          <cell r="B14037" t="str">
            <v>Chumstick Creek</v>
          </cell>
          <cell r="C14037" t="str">
            <v>Wenatchee</v>
          </cell>
          <cell r="D14037" t="str">
            <v>yes</v>
          </cell>
          <cell r="E14037" t="str">
            <v>yes</v>
          </cell>
          <cell r="F14037" t="str">
            <v>no</v>
          </cell>
        </row>
        <row r="14038">
          <cell r="A14038" t="str">
            <v>Chumstick Creek 08</v>
          </cell>
          <cell r="B14038" t="str">
            <v>Chumstick Creek</v>
          </cell>
          <cell r="C14038" t="str">
            <v>Wenatchee</v>
          </cell>
          <cell r="D14038" t="str">
            <v>yes</v>
          </cell>
          <cell r="E14038" t="str">
            <v>yes</v>
          </cell>
          <cell r="F14038" t="str">
            <v>no</v>
          </cell>
        </row>
        <row r="14039">
          <cell r="A14039" t="str">
            <v>Chumstick Creek 09</v>
          </cell>
          <cell r="B14039" t="str">
            <v>Chumstick Creek</v>
          </cell>
          <cell r="C14039" t="str">
            <v>Wenatchee</v>
          </cell>
          <cell r="D14039" t="str">
            <v>no</v>
          </cell>
          <cell r="E14039" t="str">
            <v>no</v>
          </cell>
          <cell r="F14039" t="str">
            <v>no</v>
          </cell>
        </row>
        <row r="14040">
          <cell r="A14040" t="str">
            <v>Chuwuch River Kay 02</v>
          </cell>
          <cell r="B14040" t="str">
            <v>Chewuch River-Kay Creek</v>
          </cell>
          <cell r="C14040" t="str">
            <v>Methow</v>
          </cell>
          <cell r="D14040" t="str">
            <v>no</v>
          </cell>
          <cell r="E14040" t="str">
            <v>no</v>
          </cell>
          <cell r="F14040" t="str">
            <v>no</v>
          </cell>
        </row>
        <row r="14041">
          <cell r="A14041" t="str">
            <v>Clear Creek 01</v>
          </cell>
          <cell r="B14041" t="str">
            <v xml:space="preserve">Lower Chiwawa River </v>
          </cell>
          <cell r="C14041" t="str">
            <v>Wenatchee</v>
          </cell>
          <cell r="D14041" t="str">
            <v>yes</v>
          </cell>
          <cell r="E14041" t="str">
            <v>yes</v>
          </cell>
          <cell r="F14041" t="str">
            <v>no</v>
          </cell>
        </row>
        <row r="14042">
          <cell r="A14042" t="str">
            <v>Clear Creek 02</v>
          </cell>
          <cell r="B14042" t="str">
            <v xml:space="preserve">Lower Chiwawa River </v>
          </cell>
          <cell r="C14042" t="str">
            <v>Wenatchee</v>
          </cell>
          <cell r="D14042" t="str">
            <v>no</v>
          </cell>
          <cell r="E14042" t="str">
            <v>yes</v>
          </cell>
          <cell r="F14042" t="str">
            <v>no</v>
          </cell>
        </row>
        <row r="14043">
          <cell r="A14043" t="str">
            <v>Cougar Creek 01</v>
          </cell>
          <cell r="B14043" t="str">
            <v xml:space="preserve">Upper Mad River </v>
          </cell>
          <cell r="C14043" t="str">
            <v>Entiat</v>
          </cell>
          <cell r="D14043" t="str">
            <v>no</v>
          </cell>
          <cell r="E14043" t="str">
            <v>no</v>
          </cell>
          <cell r="F14043" t="str">
            <v>yes</v>
          </cell>
        </row>
        <row r="14044">
          <cell r="A14044" t="str">
            <v>Coulter Creek 01</v>
          </cell>
          <cell r="B14044" t="str">
            <v xml:space="preserve">Lower Nason Creek </v>
          </cell>
          <cell r="C14044" t="str">
            <v>Wenatchee</v>
          </cell>
          <cell r="D14044" t="str">
            <v>no</v>
          </cell>
          <cell r="E14044" t="str">
            <v>yes</v>
          </cell>
          <cell r="F14044" t="str">
            <v>yes</v>
          </cell>
        </row>
        <row r="14045">
          <cell r="A14045" t="str">
            <v>Crater Creek 01</v>
          </cell>
          <cell r="B14045" t="str">
            <v>Gold Creek</v>
          </cell>
          <cell r="C14045" t="str">
            <v>Methow</v>
          </cell>
          <cell r="D14045" t="str">
            <v>yes</v>
          </cell>
          <cell r="E14045" t="str">
            <v>yes</v>
          </cell>
          <cell r="F14045" t="str">
            <v>yes</v>
          </cell>
        </row>
        <row r="14046">
          <cell r="A14046" t="str">
            <v>Crater Creek 02</v>
          </cell>
          <cell r="B14046" t="str">
            <v>Gold Creek</v>
          </cell>
          <cell r="C14046" t="str">
            <v>Methow</v>
          </cell>
          <cell r="D14046" t="str">
            <v>yes</v>
          </cell>
          <cell r="E14046" t="str">
            <v>yes</v>
          </cell>
          <cell r="F14046" t="str">
            <v>yes</v>
          </cell>
        </row>
        <row r="14047">
          <cell r="A14047" t="str">
            <v>Crater Creek 03</v>
          </cell>
          <cell r="B14047" t="str">
            <v>Gold Creek</v>
          </cell>
          <cell r="C14047" t="str">
            <v>Methow</v>
          </cell>
          <cell r="D14047" t="str">
            <v>yes</v>
          </cell>
          <cell r="E14047" t="str">
            <v>yes</v>
          </cell>
          <cell r="F14047" t="str">
            <v>yes</v>
          </cell>
        </row>
        <row r="14048">
          <cell r="A14048" t="str">
            <v>Cub Creek 01</v>
          </cell>
          <cell r="B14048" t="str">
            <v>Cub Creek</v>
          </cell>
          <cell r="C14048" t="str">
            <v>Methow</v>
          </cell>
          <cell r="D14048" t="str">
            <v>yes</v>
          </cell>
          <cell r="E14048" t="str">
            <v>yes</v>
          </cell>
          <cell r="F14048" t="str">
            <v>yes</v>
          </cell>
        </row>
        <row r="14049">
          <cell r="A14049" t="str">
            <v>Dead Horse Canyon 01</v>
          </cell>
          <cell r="B14049" t="str">
            <v>Wenatchee River-Beaver Creek</v>
          </cell>
          <cell r="C14049" t="str">
            <v>Wenatchee</v>
          </cell>
          <cell r="D14049" t="str">
            <v>no</v>
          </cell>
          <cell r="E14049" t="str">
            <v>no</v>
          </cell>
          <cell r="F14049" t="str">
            <v>no</v>
          </cell>
        </row>
        <row r="14050">
          <cell r="A14050" t="str">
            <v>Derby Canyon 01</v>
          </cell>
          <cell r="B14050" t="str">
            <v>Wenatchee River-Derby Canyon</v>
          </cell>
          <cell r="C14050" t="str">
            <v>Wenatchee</v>
          </cell>
          <cell r="D14050" t="str">
            <v>no</v>
          </cell>
          <cell r="E14050" t="str">
            <v>yes</v>
          </cell>
          <cell r="F14050" t="str">
            <v>no</v>
          </cell>
        </row>
        <row r="14051">
          <cell r="A14051" t="str">
            <v>Derby Canyon 02</v>
          </cell>
          <cell r="B14051" t="str">
            <v>Wenatchee River-Derby Canyon</v>
          </cell>
          <cell r="C14051" t="str">
            <v>Wenatchee</v>
          </cell>
          <cell r="D14051" t="str">
            <v>no</v>
          </cell>
          <cell r="E14051" t="str">
            <v>yes</v>
          </cell>
          <cell r="F14051" t="str">
            <v>no</v>
          </cell>
        </row>
        <row r="14052">
          <cell r="A14052" t="str">
            <v>Derby Canyon 03</v>
          </cell>
          <cell r="B14052" t="str">
            <v>Wenatchee River-Derby Canyon</v>
          </cell>
          <cell r="C14052" t="str">
            <v>Wenatchee</v>
          </cell>
          <cell r="D14052" t="str">
            <v>no</v>
          </cell>
          <cell r="E14052" t="str">
            <v>yes</v>
          </cell>
          <cell r="F14052" t="str">
            <v>no</v>
          </cell>
        </row>
        <row r="14053">
          <cell r="A14053" t="str">
            <v>Diamond Creek 01</v>
          </cell>
          <cell r="B14053" t="str">
            <v>Diamond Creek</v>
          </cell>
          <cell r="C14053" t="str">
            <v>Methow</v>
          </cell>
          <cell r="D14053" t="str">
            <v>no</v>
          </cell>
          <cell r="E14053" t="str">
            <v>no</v>
          </cell>
          <cell r="F14053" t="str">
            <v>yes</v>
          </cell>
        </row>
        <row r="14054">
          <cell r="A14054" t="str">
            <v>Doe Creek 01</v>
          </cell>
          <cell r="B14054" t="str">
            <v>Chewuch River-Doe Creek</v>
          </cell>
          <cell r="C14054" t="str">
            <v>Methow</v>
          </cell>
          <cell r="D14054" t="str">
            <v>no</v>
          </cell>
          <cell r="E14054" t="str">
            <v>yes</v>
          </cell>
          <cell r="F14054" t="str">
            <v>no</v>
          </cell>
        </row>
        <row r="14055">
          <cell r="A14055" t="str">
            <v>Drake Creek 01</v>
          </cell>
          <cell r="B14055" t="str">
            <v xml:space="preserve">Upper Lost River </v>
          </cell>
          <cell r="C14055" t="str">
            <v>Methow</v>
          </cell>
          <cell r="D14055" t="str">
            <v>no</v>
          </cell>
          <cell r="E14055" t="str">
            <v>no</v>
          </cell>
          <cell r="F14055" t="str">
            <v>yes</v>
          </cell>
        </row>
        <row r="14056">
          <cell r="A14056" t="str">
            <v>Eagle Creek Methow 01</v>
          </cell>
          <cell r="B14056" t="str">
            <v>Eagle Creek (Methow)</v>
          </cell>
          <cell r="C14056" t="str">
            <v>Methow</v>
          </cell>
          <cell r="D14056" t="str">
            <v>yes</v>
          </cell>
          <cell r="E14056" t="str">
            <v>yes</v>
          </cell>
          <cell r="F14056" t="str">
            <v>yes</v>
          </cell>
        </row>
        <row r="14057">
          <cell r="A14057" t="str">
            <v>Eagle Creek Methow 02</v>
          </cell>
          <cell r="B14057" t="str">
            <v>Eagle Creek (Methow)</v>
          </cell>
          <cell r="C14057" t="str">
            <v>Methow</v>
          </cell>
          <cell r="D14057" t="str">
            <v>yes</v>
          </cell>
          <cell r="E14057" t="str">
            <v>yes</v>
          </cell>
          <cell r="F14057" t="str">
            <v>yes</v>
          </cell>
        </row>
        <row r="14058">
          <cell r="A14058" t="str">
            <v>Eagle Creek Wenatchee 01</v>
          </cell>
          <cell r="B14058" t="str">
            <v>Eagle Creek (Wenatchee)</v>
          </cell>
          <cell r="C14058" t="str">
            <v>Wenatchee</v>
          </cell>
          <cell r="D14058" t="str">
            <v>no</v>
          </cell>
          <cell r="E14058" t="str">
            <v>yes</v>
          </cell>
          <cell r="F14058" t="str">
            <v>no</v>
          </cell>
        </row>
        <row r="14059">
          <cell r="A14059" t="str">
            <v>Early Winters Creek 01</v>
          </cell>
          <cell r="B14059" t="str">
            <v>Cedar Creek</v>
          </cell>
          <cell r="C14059" t="str">
            <v>Methow</v>
          </cell>
          <cell r="D14059" t="str">
            <v>yes</v>
          </cell>
          <cell r="E14059" t="str">
            <v>yes</v>
          </cell>
          <cell r="F14059" t="str">
            <v>yes</v>
          </cell>
        </row>
        <row r="14060">
          <cell r="A14060" t="str">
            <v>Early Winters Creek 02</v>
          </cell>
          <cell r="B14060" t="str">
            <v>Early Winters Creek</v>
          </cell>
          <cell r="C14060" t="str">
            <v>Methow</v>
          </cell>
          <cell r="D14060" t="str">
            <v>yes</v>
          </cell>
          <cell r="E14060" t="str">
            <v>yes</v>
          </cell>
          <cell r="F14060" t="str">
            <v>yes</v>
          </cell>
        </row>
        <row r="14061">
          <cell r="A14061" t="str">
            <v>Early Winters Creek 03</v>
          </cell>
          <cell r="B14061" t="str">
            <v>Early Winters Creek</v>
          </cell>
          <cell r="C14061" t="str">
            <v>Methow</v>
          </cell>
          <cell r="D14061" t="str">
            <v>yes</v>
          </cell>
          <cell r="E14061" t="str">
            <v>yes</v>
          </cell>
          <cell r="F14061" t="str">
            <v>yes</v>
          </cell>
        </row>
        <row r="14062">
          <cell r="A14062" t="str">
            <v>Early Winters Creek 04</v>
          </cell>
          <cell r="B14062" t="str">
            <v>Early Winters Creek</v>
          </cell>
          <cell r="C14062" t="str">
            <v>Methow</v>
          </cell>
          <cell r="D14062" t="str">
            <v>yes</v>
          </cell>
          <cell r="E14062" t="str">
            <v>yes</v>
          </cell>
          <cell r="F14062" t="str">
            <v>yes</v>
          </cell>
        </row>
        <row r="14063">
          <cell r="A14063" t="str">
            <v>Early Winters Creek 06</v>
          </cell>
          <cell r="B14063" t="str">
            <v>Early Winters Creek</v>
          </cell>
          <cell r="C14063" t="str">
            <v>Methow</v>
          </cell>
          <cell r="D14063" t="str">
            <v>no</v>
          </cell>
          <cell r="E14063" t="str">
            <v>no</v>
          </cell>
          <cell r="F14063" t="str">
            <v>yes</v>
          </cell>
        </row>
        <row r="14064">
          <cell r="A14064" t="str">
            <v>Eight Mile Creek 01</v>
          </cell>
          <cell r="B14064" t="str">
            <v>Eight Mile Creek</v>
          </cell>
          <cell r="C14064" t="str">
            <v>Methow</v>
          </cell>
          <cell r="D14064" t="str">
            <v>yes</v>
          </cell>
          <cell r="E14064" t="str">
            <v>yes</v>
          </cell>
          <cell r="F14064" t="str">
            <v>yes</v>
          </cell>
        </row>
        <row r="14065">
          <cell r="A14065" t="str">
            <v>Eight Mile Creek 02</v>
          </cell>
          <cell r="B14065" t="str">
            <v>Eight Mile Creek</v>
          </cell>
          <cell r="C14065" t="str">
            <v>Methow</v>
          </cell>
          <cell r="D14065" t="str">
            <v>yes</v>
          </cell>
          <cell r="E14065" t="str">
            <v>yes</v>
          </cell>
          <cell r="F14065" t="str">
            <v>yes</v>
          </cell>
        </row>
        <row r="14066">
          <cell r="A14066" t="str">
            <v>Eight Mile Creek 03</v>
          </cell>
          <cell r="B14066" t="str">
            <v>Eight Mile Creek</v>
          </cell>
          <cell r="C14066" t="str">
            <v>Methow</v>
          </cell>
          <cell r="D14066" t="str">
            <v>yes</v>
          </cell>
          <cell r="E14066" t="str">
            <v>yes</v>
          </cell>
          <cell r="F14066" t="str">
            <v>yes</v>
          </cell>
        </row>
        <row r="14067">
          <cell r="A14067" t="str">
            <v>Eight Mile Creek 05</v>
          </cell>
          <cell r="B14067" t="str">
            <v>Eight Mile Creek</v>
          </cell>
          <cell r="C14067" t="str">
            <v>Methow</v>
          </cell>
          <cell r="D14067" t="str">
            <v>yes</v>
          </cell>
          <cell r="E14067" t="str">
            <v>yes</v>
          </cell>
          <cell r="F14067" t="str">
            <v>yes</v>
          </cell>
        </row>
        <row r="14068">
          <cell r="A14068" t="str">
            <v>Eight Mile Creek 06</v>
          </cell>
          <cell r="B14068" t="str">
            <v>Eight Mile Creek</v>
          </cell>
          <cell r="C14068" t="str">
            <v>Methow</v>
          </cell>
          <cell r="D14068" t="str">
            <v>yes</v>
          </cell>
          <cell r="E14068" t="str">
            <v>yes</v>
          </cell>
          <cell r="F14068" t="str">
            <v>yes</v>
          </cell>
        </row>
        <row r="14069">
          <cell r="A14069" t="str">
            <v>Eight Mile Creek 07</v>
          </cell>
          <cell r="B14069" t="str">
            <v>Eight Mile Creek</v>
          </cell>
          <cell r="C14069" t="str">
            <v>Methow</v>
          </cell>
          <cell r="D14069" t="str">
            <v>yes</v>
          </cell>
          <cell r="E14069" t="str">
            <v>yes</v>
          </cell>
          <cell r="F14069" t="str">
            <v>yes</v>
          </cell>
        </row>
        <row r="14070">
          <cell r="A14070" t="str">
            <v>Eight Mile Creek 08</v>
          </cell>
          <cell r="B14070" t="str">
            <v>Eight Mile Creek</v>
          </cell>
          <cell r="C14070" t="str">
            <v>Methow</v>
          </cell>
          <cell r="D14070" t="str">
            <v>yes</v>
          </cell>
          <cell r="E14070" t="str">
            <v>yes</v>
          </cell>
          <cell r="F14070" t="str">
            <v>yes</v>
          </cell>
        </row>
        <row r="14071">
          <cell r="A14071" t="str">
            <v>Eight Mile Creek 09</v>
          </cell>
          <cell r="B14071" t="str">
            <v>Eight Mile Creek</v>
          </cell>
          <cell r="C14071" t="str">
            <v>Methow</v>
          </cell>
          <cell r="D14071" t="str">
            <v>yes</v>
          </cell>
          <cell r="E14071" t="str">
            <v>yes</v>
          </cell>
          <cell r="F14071" t="str">
            <v>yes</v>
          </cell>
        </row>
        <row r="14072">
          <cell r="A14072" t="str">
            <v>Entiat River Lake 01</v>
          </cell>
          <cell r="B14072" t="str">
            <v>Entiat River-Lake Creek</v>
          </cell>
          <cell r="C14072" t="str">
            <v>Entiat</v>
          </cell>
          <cell r="D14072" t="str">
            <v>yes</v>
          </cell>
          <cell r="E14072" t="str">
            <v>yes</v>
          </cell>
          <cell r="F14072" t="str">
            <v>yes</v>
          </cell>
        </row>
        <row r="14073">
          <cell r="A14073" t="str">
            <v>Entiat River Lake 02</v>
          </cell>
          <cell r="B14073" t="str">
            <v>Entiat River-Lake Creek</v>
          </cell>
          <cell r="C14073" t="str">
            <v>Entiat</v>
          </cell>
          <cell r="D14073" t="str">
            <v>yes</v>
          </cell>
          <cell r="E14073" t="str">
            <v>yes</v>
          </cell>
          <cell r="F14073" t="str">
            <v>yes</v>
          </cell>
        </row>
        <row r="14074">
          <cell r="A14074" t="str">
            <v>Entiat River Lake 03</v>
          </cell>
          <cell r="B14074" t="str">
            <v>Entiat River-Lake Creek</v>
          </cell>
          <cell r="C14074" t="str">
            <v>Entiat</v>
          </cell>
          <cell r="D14074" t="str">
            <v>yes</v>
          </cell>
          <cell r="E14074" t="str">
            <v>yes</v>
          </cell>
          <cell r="F14074" t="str">
            <v>yes</v>
          </cell>
        </row>
        <row r="14075">
          <cell r="A14075" t="str">
            <v>Entiat River Lake 04</v>
          </cell>
          <cell r="B14075" t="str">
            <v>Entiat River-Lake Creek</v>
          </cell>
          <cell r="C14075" t="str">
            <v>Entiat</v>
          </cell>
          <cell r="D14075" t="str">
            <v>yes</v>
          </cell>
          <cell r="E14075" t="str">
            <v>yes</v>
          </cell>
          <cell r="F14075" t="str">
            <v>yes</v>
          </cell>
        </row>
        <row r="14076">
          <cell r="A14076" t="str">
            <v>Entiat River Lake 05</v>
          </cell>
          <cell r="B14076" t="str">
            <v>Entiat River-Lake Creek</v>
          </cell>
          <cell r="C14076" t="str">
            <v>Entiat</v>
          </cell>
          <cell r="D14076" t="str">
            <v>yes</v>
          </cell>
          <cell r="E14076" t="str">
            <v>yes</v>
          </cell>
          <cell r="F14076" t="str">
            <v>yes</v>
          </cell>
        </row>
        <row r="14077">
          <cell r="A14077" t="str">
            <v>Entiat River Lake 06</v>
          </cell>
          <cell r="B14077" t="str">
            <v>Entiat River-Lake Creek</v>
          </cell>
          <cell r="C14077" t="str">
            <v>Entiat</v>
          </cell>
          <cell r="D14077" t="str">
            <v>yes</v>
          </cell>
          <cell r="E14077" t="str">
            <v>yes</v>
          </cell>
          <cell r="F14077" t="str">
            <v>yes</v>
          </cell>
        </row>
        <row r="14078">
          <cell r="A14078" t="str">
            <v>Entiat River Lake 07</v>
          </cell>
          <cell r="B14078" t="str">
            <v>Entiat River-Lake Creek</v>
          </cell>
          <cell r="C14078" t="str">
            <v>Entiat</v>
          </cell>
          <cell r="D14078" t="str">
            <v>yes</v>
          </cell>
          <cell r="E14078" t="str">
            <v>yes</v>
          </cell>
          <cell r="F14078" t="str">
            <v>yes</v>
          </cell>
        </row>
        <row r="14079">
          <cell r="A14079" t="str">
            <v>Entiat River Lake 08</v>
          </cell>
          <cell r="B14079" t="str">
            <v>Entiat River-Lake Creek</v>
          </cell>
          <cell r="C14079" t="str">
            <v>Entiat</v>
          </cell>
          <cell r="D14079" t="str">
            <v>yes</v>
          </cell>
          <cell r="E14079" t="str">
            <v>yes</v>
          </cell>
          <cell r="F14079" t="str">
            <v>yes</v>
          </cell>
        </row>
        <row r="14080">
          <cell r="A14080" t="str">
            <v>Entiat River Lake 09</v>
          </cell>
          <cell r="B14080" t="str">
            <v>Entiat River-Lake Creek</v>
          </cell>
          <cell r="C14080" t="str">
            <v>Entiat</v>
          </cell>
          <cell r="D14080" t="str">
            <v>yes</v>
          </cell>
          <cell r="E14080" t="str">
            <v>yes</v>
          </cell>
          <cell r="F14080" t="str">
            <v>yes</v>
          </cell>
        </row>
        <row r="14081">
          <cell r="A14081" t="str">
            <v>Entiat River Lake 10</v>
          </cell>
          <cell r="B14081" t="str">
            <v>Entiat River-Lake Creek</v>
          </cell>
          <cell r="C14081" t="str">
            <v>Entiat</v>
          </cell>
          <cell r="D14081" t="str">
            <v>yes</v>
          </cell>
          <cell r="E14081" t="str">
            <v>yes</v>
          </cell>
          <cell r="F14081" t="str">
            <v>yes</v>
          </cell>
        </row>
        <row r="14082">
          <cell r="A14082" t="str">
            <v>Entiat River Lake 11</v>
          </cell>
          <cell r="B14082" t="str">
            <v>Entiat River-Lake Creek</v>
          </cell>
          <cell r="C14082" t="str">
            <v>Entiat</v>
          </cell>
          <cell r="D14082" t="str">
            <v>yes</v>
          </cell>
          <cell r="E14082" t="str">
            <v>yes</v>
          </cell>
          <cell r="F14082" t="str">
            <v>yes</v>
          </cell>
        </row>
        <row r="14083">
          <cell r="A14083" t="str">
            <v>Entiat River Mills 01</v>
          </cell>
          <cell r="B14083" t="str">
            <v>Entiat River-Mills Creek</v>
          </cell>
          <cell r="C14083" t="str">
            <v>Entiat</v>
          </cell>
          <cell r="D14083" t="str">
            <v>yes</v>
          </cell>
          <cell r="E14083" t="str">
            <v>yes</v>
          </cell>
          <cell r="F14083" t="str">
            <v>yes</v>
          </cell>
        </row>
        <row r="14084">
          <cell r="A14084" t="str">
            <v>Entiat River Mills 02</v>
          </cell>
          <cell r="B14084" t="str">
            <v>Entiat River-Mills Creek</v>
          </cell>
          <cell r="C14084" t="str">
            <v>Entiat</v>
          </cell>
          <cell r="D14084" t="str">
            <v>yes</v>
          </cell>
          <cell r="E14084" t="str">
            <v>yes</v>
          </cell>
          <cell r="F14084" t="str">
            <v>yes</v>
          </cell>
        </row>
        <row r="14085">
          <cell r="A14085" t="str">
            <v>Entiat River Mills 03</v>
          </cell>
          <cell r="B14085" t="str">
            <v>Entiat River-Mills Creek</v>
          </cell>
          <cell r="C14085" t="str">
            <v>Entiat</v>
          </cell>
          <cell r="D14085" t="str">
            <v>yes</v>
          </cell>
          <cell r="E14085" t="str">
            <v>yes</v>
          </cell>
          <cell r="F14085" t="str">
            <v>yes</v>
          </cell>
        </row>
        <row r="14086">
          <cell r="A14086" t="str">
            <v>Entiat River Mills 04</v>
          </cell>
          <cell r="B14086" t="str">
            <v>Entiat River-Mills Creek</v>
          </cell>
          <cell r="C14086" t="str">
            <v>Entiat</v>
          </cell>
          <cell r="D14086" t="str">
            <v>yes</v>
          </cell>
          <cell r="E14086" t="str">
            <v>yes</v>
          </cell>
          <cell r="F14086" t="str">
            <v>yes</v>
          </cell>
        </row>
        <row r="14087">
          <cell r="A14087" t="str">
            <v>Entiat River Mills 05</v>
          </cell>
          <cell r="B14087" t="str">
            <v>Entiat River-Mills Creek</v>
          </cell>
          <cell r="C14087" t="str">
            <v>Entiat</v>
          </cell>
          <cell r="D14087" t="str">
            <v>yes</v>
          </cell>
          <cell r="E14087" t="str">
            <v>yes</v>
          </cell>
          <cell r="F14087" t="str">
            <v>yes</v>
          </cell>
        </row>
        <row r="14088">
          <cell r="A14088" t="str">
            <v>Entiat River Mills 06</v>
          </cell>
          <cell r="B14088" t="str">
            <v>Entiat River-Mills Creek</v>
          </cell>
          <cell r="C14088" t="str">
            <v>Entiat</v>
          </cell>
          <cell r="D14088" t="str">
            <v>yes</v>
          </cell>
          <cell r="E14088" t="str">
            <v>yes</v>
          </cell>
          <cell r="F14088" t="str">
            <v>yes</v>
          </cell>
        </row>
        <row r="14089">
          <cell r="A14089" t="str">
            <v>Entiat River Mills 07</v>
          </cell>
          <cell r="B14089" t="str">
            <v>Entiat River-Mills Creek</v>
          </cell>
          <cell r="C14089" t="str">
            <v>Entiat</v>
          </cell>
          <cell r="D14089" t="str">
            <v>yes</v>
          </cell>
          <cell r="E14089" t="str">
            <v>yes</v>
          </cell>
          <cell r="F14089" t="str">
            <v>yes</v>
          </cell>
        </row>
        <row r="14090">
          <cell r="A14090" t="str">
            <v>Entiat River Mills 08</v>
          </cell>
          <cell r="B14090" t="str">
            <v>Entiat River-Mills Creek</v>
          </cell>
          <cell r="C14090" t="str">
            <v>Entiat</v>
          </cell>
          <cell r="D14090" t="str">
            <v>yes</v>
          </cell>
          <cell r="E14090" t="str">
            <v>yes</v>
          </cell>
          <cell r="F14090" t="str">
            <v>yes</v>
          </cell>
        </row>
        <row r="14091">
          <cell r="A14091" t="str">
            <v>Entiat River Potato 01</v>
          </cell>
          <cell r="B14091" t="str">
            <v>Entiat River-Potato Creek</v>
          </cell>
          <cell r="C14091" t="str">
            <v>Entiat</v>
          </cell>
          <cell r="D14091" t="str">
            <v>yes</v>
          </cell>
          <cell r="E14091" t="str">
            <v>yes</v>
          </cell>
          <cell r="F14091" t="str">
            <v>yes</v>
          </cell>
        </row>
        <row r="14092">
          <cell r="A14092" t="str">
            <v>Entiat River Potato 02</v>
          </cell>
          <cell r="B14092" t="str">
            <v>Entiat River-Potato Creek</v>
          </cell>
          <cell r="C14092" t="str">
            <v>Entiat</v>
          </cell>
          <cell r="D14092" t="str">
            <v>yes</v>
          </cell>
          <cell r="E14092" t="str">
            <v>yes</v>
          </cell>
          <cell r="F14092" t="str">
            <v>yes</v>
          </cell>
        </row>
        <row r="14093">
          <cell r="A14093" t="str">
            <v>Entiat River Potato 03</v>
          </cell>
          <cell r="B14093" t="str">
            <v>Entiat River-Potato Creek</v>
          </cell>
          <cell r="C14093" t="str">
            <v>Entiat</v>
          </cell>
          <cell r="D14093" t="str">
            <v>yes</v>
          </cell>
          <cell r="E14093" t="str">
            <v>yes</v>
          </cell>
          <cell r="F14093" t="str">
            <v>yes</v>
          </cell>
        </row>
        <row r="14094">
          <cell r="A14094" t="str">
            <v>Entiat River Potato 04</v>
          </cell>
          <cell r="B14094" t="str">
            <v>Entiat River-Potato Creek</v>
          </cell>
          <cell r="C14094" t="str">
            <v>Entiat</v>
          </cell>
          <cell r="D14094" t="str">
            <v>yes</v>
          </cell>
          <cell r="E14094" t="str">
            <v>yes</v>
          </cell>
          <cell r="F14094" t="str">
            <v>yes</v>
          </cell>
        </row>
        <row r="14095">
          <cell r="A14095" t="str">
            <v>Entiat River Potato 05</v>
          </cell>
          <cell r="B14095" t="str">
            <v>Entiat River-Potato Creek</v>
          </cell>
          <cell r="C14095" t="str">
            <v>Entiat</v>
          </cell>
          <cell r="D14095" t="str">
            <v>yes</v>
          </cell>
          <cell r="E14095" t="str">
            <v>yes</v>
          </cell>
          <cell r="F14095" t="str">
            <v>yes</v>
          </cell>
        </row>
        <row r="14096">
          <cell r="A14096" t="str">
            <v>Entiat River Potato 06</v>
          </cell>
          <cell r="B14096" t="str">
            <v>Entiat River-Potato Creek</v>
          </cell>
          <cell r="C14096" t="str">
            <v>Entiat</v>
          </cell>
          <cell r="D14096" t="str">
            <v>yes</v>
          </cell>
          <cell r="E14096" t="str">
            <v>yes</v>
          </cell>
          <cell r="F14096" t="str">
            <v>yes</v>
          </cell>
        </row>
        <row r="14097">
          <cell r="A14097" t="str">
            <v>Entiat River Potato 07</v>
          </cell>
          <cell r="B14097" t="str">
            <v>Entiat River-Potato Creek</v>
          </cell>
          <cell r="C14097" t="str">
            <v>Entiat</v>
          </cell>
          <cell r="D14097" t="str">
            <v>yes</v>
          </cell>
          <cell r="E14097" t="str">
            <v>yes</v>
          </cell>
          <cell r="F14097" t="str">
            <v>yes</v>
          </cell>
        </row>
        <row r="14098">
          <cell r="A14098" t="str">
            <v>Entiat River Potato 08</v>
          </cell>
          <cell r="B14098" t="str">
            <v>Entiat River-Potato Creek</v>
          </cell>
          <cell r="C14098" t="str">
            <v>Entiat</v>
          </cell>
          <cell r="D14098" t="str">
            <v>yes</v>
          </cell>
          <cell r="E14098" t="str">
            <v>yes</v>
          </cell>
          <cell r="F14098" t="str">
            <v>yes</v>
          </cell>
        </row>
        <row r="14099">
          <cell r="A14099" t="str">
            <v>Entiat River Preston 01</v>
          </cell>
          <cell r="B14099" t="str">
            <v>Entiat River-Preston Creek</v>
          </cell>
          <cell r="C14099" t="str">
            <v>Entiat</v>
          </cell>
          <cell r="D14099" t="str">
            <v>yes</v>
          </cell>
          <cell r="E14099" t="str">
            <v>yes</v>
          </cell>
          <cell r="F14099" t="str">
            <v>yes</v>
          </cell>
        </row>
        <row r="14100">
          <cell r="A14100" t="str">
            <v>Entiat River Preston 02</v>
          </cell>
          <cell r="B14100" t="str">
            <v>Entiat River-Preston Creek</v>
          </cell>
          <cell r="C14100" t="str">
            <v>Entiat</v>
          </cell>
          <cell r="D14100" t="str">
            <v>yes</v>
          </cell>
          <cell r="E14100" t="str">
            <v>yes</v>
          </cell>
          <cell r="F14100" t="str">
            <v>yes</v>
          </cell>
        </row>
        <row r="14101">
          <cell r="A14101" t="str">
            <v>Entiat River Preston 03</v>
          </cell>
          <cell r="B14101" t="str">
            <v>Entiat River-Preston Creek</v>
          </cell>
          <cell r="C14101" t="str">
            <v>Entiat</v>
          </cell>
          <cell r="D14101" t="str">
            <v>yes</v>
          </cell>
          <cell r="E14101" t="str">
            <v>yes</v>
          </cell>
          <cell r="F14101" t="str">
            <v>yes</v>
          </cell>
        </row>
        <row r="14102">
          <cell r="A14102" t="str">
            <v>Entiat River Preston 04</v>
          </cell>
          <cell r="B14102" t="str">
            <v>Entiat River-Preston Creek</v>
          </cell>
          <cell r="C14102" t="str">
            <v>Entiat</v>
          </cell>
          <cell r="D14102" t="str">
            <v>yes</v>
          </cell>
          <cell r="E14102" t="str">
            <v>yes</v>
          </cell>
          <cell r="F14102" t="str">
            <v>yes</v>
          </cell>
        </row>
        <row r="14103">
          <cell r="A14103" t="str">
            <v>Entiat River Preston 05</v>
          </cell>
          <cell r="B14103" t="str">
            <v>Entiat River-Lake Creek</v>
          </cell>
          <cell r="C14103" t="str">
            <v>Entiat</v>
          </cell>
          <cell r="D14103" t="str">
            <v>yes</v>
          </cell>
          <cell r="E14103" t="str">
            <v>yes</v>
          </cell>
          <cell r="F14103" t="str">
            <v>yes</v>
          </cell>
        </row>
        <row r="14104">
          <cell r="A14104" t="str">
            <v>Etienne Creek 01</v>
          </cell>
          <cell r="B14104" t="str">
            <v xml:space="preserve">Upper Peshastin Creek </v>
          </cell>
          <cell r="C14104" t="str">
            <v>Wenatchee</v>
          </cell>
          <cell r="D14104" t="str">
            <v>yes</v>
          </cell>
          <cell r="E14104" t="str">
            <v>yes</v>
          </cell>
          <cell r="F14104" t="str">
            <v>yes</v>
          </cell>
        </row>
        <row r="14105">
          <cell r="A14105" t="str">
            <v>Etienne Creek 02</v>
          </cell>
          <cell r="B14105" t="str">
            <v xml:space="preserve">Upper Peshastin Creek </v>
          </cell>
          <cell r="C14105" t="str">
            <v>Wenatchee</v>
          </cell>
          <cell r="D14105" t="str">
            <v>no</v>
          </cell>
          <cell r="E14105" t="str">
            <v>yes</v>
          </cell>
          <cell r="F14105" t="str">
            <v>yes</v>
          </cell>
        </row>
        <row r="14106">
          <cell r="A14106" t="str">
            <v>Eureka Creek 01</v>
          </cell>
          <cell r="B14106" t="str">
            <v>Eureka Creek Methow</v>
          </cell>
          <cell r="C14106" t="str">
            <v>Methow</v>
          </cell>
          <cell r="D14106" t="str">
            <v>yes</v>
          </cell>
          <cell r="E14106" t="str">
            <v>yes</v>
          </cell>
          <cell r="F14106" t="str">
            <v>yes</v>
          </cell>
        </row>
        <row r="14107">
          <cell r="A14107" t="str">
            <v>Falls Creek 01</v>
          </cell>
          <cell r="B14107" t="str">
            <v>Falls Creek Methow</v>
          </cell>
          <cell r="C14107" t="str">
            <v>Methow</v>
          </cell>
          <cell r="D14107" t="str">
            <v>no</v>
          </cell>
          <cell r="E14107" t="str">
            <v>yes</v>
          </cell>
          <cell r="F14107" t="str">
            <v>no</v>
          </cell>
        </row>
        <row r="14108">
          <cell r="A14108" t="str">
            <v>Farewell Creek 01</v>
          </cell>
          <cell r="B14108" t="str">
            <v>Lake Creek (Methow)</v>
          </cell>
          <cell r="C14108" t="str">
            <v>Methow</v>
          </cell>
          <cell r="D14108" t="str">
            <v>no</v>
          </cell>
          <cell r="E14108" t="str">
            <v>no</v>
          </cell>
          <cell r="F14108" t="str">
            <v>no</v>
          </cell>
        </row>
        <row r="14109">
          <cell r="A14109" t="str">
            <v>Fish Creek 01</v>
          </cell>
          <cell r="B14109" t="str">
            <v xml:space="preserve">Upper Little Wenatchee River </v>
          </cell>
          <cell r="C14109" t="str">
            <v>Wenatchee</v>
          </cell>
          <cell r="D14109" t="str">
            <v>no</v>
          </cell>
          <cell r="E14109" t="str">
            <v>no</v>
          </cell>
          <cell r="F14109" t="str">
            <v>yes</v>
          </cell>
        </row>
        <row r="14110">
          <cell r="A14110" t="str">
            <v>Fish Lake Run 01</v>
          </cell>
          <cell r="B14110" t="str">
            <v>Wenatchee River-Beaver Creek</v>
          </cell>
          <cell r="C14110" t="str">
            <v>Wenatchee</v>
          </cell>
          <cell r="D14110" t="str">
            <v>yes</v>
          </cell>
          <cell r="E14110" t="str">
            <v>yes</v>
          </cell>
          <cell r="F14110" t="str">
            <v>no</v>
          </cell>
        </row>
        <row r="14111">
          <cell r="A14111" t="str">
            <v>Fish Lake Run 02</v>
          </cell>
          <cell r="B14111" t="str">
            <v>Wenatchee River-Beaver Creek</v>
          </cell>
          <cell r="C14111" t="str">
            <v>Wenatchee</v>
          </cell>
          <cell r="D14111" t="str">
            <v>no</v>
          </cell>
          <cell r="E14111" t="str">
            <v>yes</v>
          </cell>
          <cell r="F14111" t="str">
            <v>no</v>
          </cell>
        </row>
        <row r="14112">
          <cell r="A14112" t="str">
            <v>Foggy Dew Creek 01</v>
          </cell>
          <cell r="B14112" t="str">
            <v>Gold Creek</v>
          </cell>
          <cell r="C14112" t="str">
            <v>Methow</v>
          </cell>
          <cell r="D14112" t="str">
            <v>yes</v>
          </cell>
          <cell r="E14112" t="str">
            <v>yes</v>
          </cell>
          <cell r="F14112" t="str">
            <v>yes</v>
          </cell>
        </row>
        <row r="14113">
          <cell r="A14113" t="str">
            <v>Foggy Dew Creek 02</v>
          </cell>
          <cell r="B14113" t="str">
            <v>Gold Creek</v>
          </cell>
          <cell r="C14113" t="str">
            <v>Methow</v>
          </cell>
          <cell r="D14113" t="str">
            <v>yes</v>
          </cell>
          <cell r="E14113" t="str">
            <v>yes</v>
          </cell>
          <cell r="F14113" t="str">
            <v>yes</v>
          </cell>
        </row>
        <row r="14114">
          <cell r="A14114" t="str">
            <v>Foggy Dew Creek 03</v>
          </cell>
          <cell r="B14114" t="str">
            <v>Gold Creek</v>
          </cell>
          <cell r="C14114" t="str">
            <v>Methow</v>
          </cell>
          <cell r="D14114" t="str">
            <v>yes</v>
          </cell>
          <cell r="E14114" t="str">
            <v>yes</v>
          </cell>
          <cell r="F14114" t="str">
            <v>yes</v>
          </cell>
        </row>
        <row r="14115">
          <cell r="A14115" t="str">
            <v>Foggy Dew Creek 04</v>
          </cell>
          <cell r="B14115" t="str">
            <v>Gold Creek</v>
          </cell>
          <cell r="C14115" t="str">
            <v>Methow</v>
          </cell>
          <cell r="D14115" t="str">
            <v>yes</v>
          </cell>
          <cell r="E14115" t="str">
            <v>yes</v>
          </cell>
          <cell r="F14115" t="str">
            <v>yes</v>
          </cell>
        </row>
        <row r="14116">
          <cell r="A14116" t="str">
            <v>Frazer Creek 01</v>
          </cell>
          <cell r="B14116" t="str">
            <v xml:space="preserve">Lower Beaver Creek </v>
          </cell>
          <cell r="C14116" t="str">
            <v>Methow</v>
          </cell>
          <cell r="D14116" t="str">
            <v>no</v>
          </cell>
          <cell r="E14116" t="str">
            <v>no</v>
          </cell>
          <cell r="F14116" t="str">
            <v>no</v>
          </cell>
        </row>
        <row r="14117">
          <cell r="A14117" t="str">
            <v>Frazer Creek 02</v>
          </cell>
          <cell r="B14117" t="str">
            <v xml:space="preserve">Lower Beaver Creek </v>
          </cell>
          <cell r="C14117" t="str">
            <v>Methow</v>
          </cell>
          <cell r="D14117" t="str">
            <v>no</v>
          </cell>
          <cell r="E14117" t="str">
            <v>no</v>
          </cell>
          <cell r="F14117" t="str">
            <v>no</v>
          </cell>
        </row>
        <row r="14118">
          <cell r="A14118" t="str">
            <v>Frazer Creek 03</v>
          </cell>
          <cell r="B14118" t="str">
            <v xml:space="preserve">Lower Beaver Creek </v>
          </cell>
          <cell r="C14118" t="str">
            <v>Methow</v>
          </cell>
          <cell r="D14118" t="str">
            <v>no</v>
          </cell>
          <cell r="E14118" t="str">
            <v>no</v>
          </cell>
          <cell r="F14118" t="str">
            <v>no</v>
          </cell>
        </row>
        <row r="14119">
          <cell r="A14119" t="str">
            <v>French Creek 01</v>
          </cell>
          <cell r="B14119" t="str">
            <v xml:space="preserve">Upper Icicle Creek </v>
          </cell>
          <cell r="C14119" t="str">
            <v>Wenatchee</v>
          </cell>
          <cell r="D14119" t="str">
            <v>no</v>
          </cell>
          <cell r="E14119" t="str">
            <v>no</v>
          </cell>
          <cell r="F14119" t="str">
            <v>yes</v>
          </cell>
        </row>
        <row r="14120">
          <cell r="A14120" t="str">
            <v>French Creek 02</v>
          </cell>
          <cell r="B14120" t="str">
            <v>French Creek (Wenatchee)</v>
          </cell>
          <cell r="C14120" t="str">
            <v>Wenatchee</v>
          </cell>
          <cell r="D14120" t="str">
            <v>no</v>
          </cell>
          <cell r="E14120" t="str">
            <v>no</v>
          </cell>
          <cell r="F14120" t="str">
            <v>yes</v>
          </cell>
        </row>
        <row r="14121">
          <cell r="A14121" t="str">
            <v>French Creek 03</v>
          </cell>
          <cell r="B14121" t="str">
            <v>French Creek (Wenatchee)</v>
          </cell>
          <cell r="C14121" t="str">
            <v>Wenatchee</v>
          </cell>
          <cell r="D14121" t="str">
            <v>no</v>
          </cell>
          <cell r="E14121" t="str">
            <v>no</v>
          </cell>
          <cell r="F14121" t="str">
            <v>yes</v>
          </cell>
        </row>
        <row r="14122">
          <cell r="A14122" t="str">
            <v>French Creek 04</v>
          </cell>
          <cell r="B14122" t="str">
            <v>French Creek (Wenatchee)</v>
          </cell>
          <cell r="C14122" t="str">
            <v>Wenatchee</v>
          </cell>
          <cell r="D14122" t="str">
            <v>no</v>
          </cell>
          <cell r="E14122" t="str">
            <v>no</v>
          </cell>
          <cell r="F14122" t="str">
            <v>yes</v>
          </cell>
        </row>
        <row r="14123">
          <cell r="A14123" t="str">
            <v>French Creek 05</v>
          </cell>
          <cell r="B14123" t="str">
            <v>French Creek (Wenatchee)</v>
          </cell>
          <cell r="C14123" t="str">
            <v>Wenatchee</v>
          </cell>
          <cell r="D14123" t="str">
            <v>no</v>
          </cell>
          <cell r="E14123" t="str">
            <v>no</v>
          </cell>
          <cell r="F14123" t="str">
            <v>yes</v>
          </cell>
        </row>
        <row r="14124">
          <cell r="A14124" t="str">
            <v>French Creek 06</v>
          </cell>
          <cell r="B14124" t="str">
            <v>French Creek (Wenatchee)</v>
          </cell>
          <cell r="C14124" t="str">
            <v>Wenatchee</v>
          </cell>
          <cell r="D14124" t="str">
            <v>no</v>
          </cell>
          <cell r="E14124" t="str">
            <v>no</v>
          </cell>
          <cell r="F14124" t="str">
            <v>yes</v>
          </cell>
        </row>
        <row r="14125">
          <cell r="A14125" t="str">
            <v>Freund Creek 01</v>
          </cell>
          <cell r="B14125" t="str">
            <v>Chumstick Creek</v>
          </cell>
          <cell r="C14125" t="str">
            <v>Wenatchee</v>
          </cell>
          <cell r="D14125" t="str">
            <v>no</v>
          </cell>
          <cell r="E14125" t="str">
            <v>yes</v>
          </cell>
          <cell r="F14125" t="str">
            <v>no</v>
          </cell>
        </row>
        <row r="14126">
          <cell r="A14126" t="str">
            <v>Gate Creek 01</v>
          </cell>
          <cell r="B14126" t="str">
            <v xml:space="preserve">Lower Chiwawa River </v>
          </cell>
          <cell r="C14126" t="str">
            <v>Wenatchee</v>
          </cell>
          <cell r="D14126" t="str">
            <v>no</v>
          </cell>
          <cell r="E14126" t="str">
            <v>yes</v>
          </cell>
          <cell r="F14126" t="str">
            <v>no</v>
          </cell>
        </row>
        <row r="14127">
          <cell r="A14127" t="str">
            <v>Gill Creek 01</v>
          </cell>
          <cell r="B14127" t="str">
            <v xml:space="preserve">Lower Nason Creek </v>
          </cell>
          <cell r="C14127" t="str">
            <v>Wenatchee</v>
          </cell>
          <cell r="D14127" t="str">
            <v>no</v>
          </cell>
          <cell r="E14127" t="str">
            <v>yes</v>
          </cell>
          <cell r="F14127" t="str">
            <v>no</v>
          </cell>
        </row>
        <row r="14128">
          <cell r="A14128" t="str">
            <v>Goat Creek 01</v>
          </cell>
          <cell r="B14128" t="str">
            <v xml:space="preserve">Goat Creek </v>
          </cell>
          <cell r="C14128" t="str">
            <v>Methow</v>
          </cell>
          <cell r="D14128" t="str">
            <v>yes</v>
          </cell>
          <cell r="E14128" t="str">
            <v>yes</v>
          </cell>
          <cell r="F14128" t="str">
            <v>yes</v>
          </cell>
        </row>
        <row r="14129">
          <cell r="A14129" t="str">
            <v>Goat Creek 02</v>
          </cell>
          <cell r="B14129" t="str">
            <v xml:space="preserve">Goat Creek </v>
          </cell>
          <cell r="C14129" t="str">
            <v>Methow</v>
          </cell>
          <cell r="D14129" t="str">
            <v>yes</v>
          </cell>
          <cell r="E14129" t="str">
            <v>yes</v>
          </cell>
          <cell r="F14129" t="str">
            <v>yes</v>
          </cell>
        </row>
        <row r="14130">
          <cell r="A14130" t="str">
            <v>Goat Creek 03</v>
          </cell>
          <cell r="B14130" t="str">
            <v xml:space="preserve">Goat Creek </v>
          </cell>
          <cell r="C14130" t="str">
            <v>Methow</v>
          </cell>
          <cell r="D14130" t="str">
            <v>yes</v>
          </cell>
          <cell r="E14130" t="str">
            <v>no</v>
          </cell>
          <cell r="F14130" t="str">
            <v>yes</v>
          </cell>
        </row>
        <row r="14131">
          <cell r="A14131" t="str">
            <v>Goat Creek 04</v>
          </cell>
          <cell r="B14131" t="str">
            <v xml:space="preserve">Goat Creek </v>
          </cell>
          <cell r="C14131" t="str">
            <v>Methow</v>
          </cell>
          <cell r="D14131" t="str">
            <v>no</v>
          </cell>
          <cell r="E14131" t="str">
            <v>no</v>
          </cell>
          <cell r="F14131" t="str">
            <v>yes</v>
          </cell>
        </row>
        <row r="14132">
          <cell r="A14132" t="str">
            <v>Goat Creek 05</v>
          </cell>
          <cell r="B14132" t="str">
            <v xml:space="preserve">Goat Creek </v>
          </cell>
          <cell r="C14132" t="str">
            <v>Methow</v>
          </cell>
          <cell r="D14132" t="str">
            <v>no</v>
          </cell>
          <cell r="E14132" t="str">
            <v>no</v>
          </cell>
          <cell r="F14132" t="str">
            <v>yes</v>
          </cell>
        </row>
        <row r="14133">
          <cell r="A14133" t="str">
            <v>Goat Creek 06</v>
          </cell>
          <cell r="B14133" t="str">
            <v xml:space="preserve">Goat Creek </v>
          </cell>
          <cell r="C14133" t="str">
            <v>Methow</v>
          </cell>
          <cell r="D14133" t="str">
            <v>no</v>
          </cell>
          <cell r="E14133" t="str">
            <v>no</v>
          </cell>
          <cell r="F14133" t="str">
            <v>yes</v>
          </cell>
        </row>
        <row r="14134">
          <cell r="A14134" t="str">
            <v>Goat Creek 07</v>
          </cell>
          <cell r="B14134" t="str">
            <v xml:space="preserve">Goat Creek </v>
          </cell>
          <cell r="C14134" t="str">
            <v>Methow</v>
          </cell>
          <cell r="D14134" t="str">
            <v>no</v>
          </cell>
          <cell r="E14134" t="str">
            <v>no</v>
          </cell>
          <cell r="F14134" t="str">
            <v>yes</v>
          </cell>
        </row>
        <row r="14135">
          <cell r="A14135" t="str">
            <v>Goat Creek 08</v>
          </cell>
          <cell r="B14135" t="str">
            <v xml:space="preserve">Goat Creek </v>
          </cell>
          <cell r="C14135" t="str">
            <v>Methow</v>
          </cell>
          <cell r="D14135" t="str">
            <v>no</v>
          </cell>
          <cell r="E14135" t="str">
            <v>no</v>
          </cell>
          <cell r="F14135" t="str">
            <v>yes</v>
          </cell>
        </row>
        <row r="14136">
          <cell r="A14136" t="str">
            <v>Goat Creek 09</v>
          </cell>
          <cell r="B14136" t="str">
            <v xml:space="preserve">Goat Creek </v>
          </cell>
          <cell r="C14136" t="str">
            <v>Methow</v>
          </cell>
          <cell r="D14136" t="str">
            <v>no</v>
          </cell>
          <cell r="E14136" t="str">
            <v>no</v>
          </cell>
          <cell r="F14136" t="str">
            <v>yes</v>
          </cell>
        </row>
        <row r="14137">
          <cell r="A14137" t="str">
            <v>Gold Creek 01</v>
          </cell>
          <cell r="B14137" t="str">
            <v>Methow River-Texas Creek</v>
          </cell>
          <cell r="C14137" t="str">
            <v>Methow</v>
          </cell>
          <cell r="D14137" t="str">
            <v>yes</v>
          </cell>
          <cell r="E14137" t="str">
            <v>yes</v>
          </cell>
          <cell r="F14137" t="str">
            <v>yes</v>
          </cell>
        </row>
        <row r="14138">
          <cell r="A14138" t="str">
            <v>Gold Creek 02</v>
          </cell>
          <cell r="B14138" t="str">
            <v>Gold Creek</v>
          </cell>
          <cell r="C14138" t="str">
            <v>Methow</v>
          </cell>
          <cell r="D14138" t="str">
            <v>no</v>
          </cell>
          <cell r="E14138" t="str">
            <v>yes</v>
          </cell>
          <cell r="F14138" t="str">
            <v>no</v>
          </cell>
        </row>
        <row r="14139">
          <cell r="A14139" t="str">
            <v>Gold Creek 03</v>
          </cell>
          <cell r="B14139" t="str">
            <v>Gold Creek</v>
          </cell>
          <cell r="C14139" t="str">
            <v>Methow</v>
          </cell>
          <cell r="D14139" t="str">
            <v>yes</v>
          </cell>
          <cell r="E14139" t="str">
            <v>yes</v>
          </cell>
          <cell r="F14139" t="str">
            <v>yes</v>
          </cell>
        </row>
        <row r="14140">
          <cell r="A14140" t="str">
            <v>Gold Creek 04</v>
          </cell>
          <cell r="B14140" t="str">
            <v>Gold Creek</v>
          </cell>
          <cell r="C14140" t="str">
            <v>Methow</v>
          </cell>
          <cell r="D14140" t="str">
            <v>yes</v>
          </cell>
          <cell r="E14140" t="str">
            <v>yes</v>
          </cell>
          <cell r="F14140" t="str">
            <v>yes</v>
          </cell>
        </row>
        <row r="14141">
          <cell r="A14141" t="str">
            <v>Gold Creek 05</v>
          </cell>
          <cell r="B14141" t="str">
            <v>Gold Creek</v>
          </cell>
          <cell r="C14141" t="str">
            <v>Methow</v>
          </cell>
          <cell r="D14141" t="str">
            <v>yes</v>
          </cell>
          <cell r="E14141" t="str">
            <v>yes</v>
          </cell>
          <cell r="F14141" t="str">
            <v>yes</v>
          </cell>
        </row>
        <row r="14142">
          <cell r="A14142" t="str">
            <v>Gold Creek North Fork 01</v>
          </cell>
          <cell r="B14142" t="str">
            <v>Gold Creek</v>
          </cell>
          <cell r="C14142" t="str">
            <v>Methow</v>
          </cell>
          <cell r="D14142" t="str">
            <v>yes</v>
          </cell>
          <cell r="E14142" t="str">
            <v>yes</v>
          </cell>
          <cell r="F14142" t="str">
            <v>yes</v>
          </cell>
        </row>
        <row r="14143">
          <cell r="A14143" t="str">
            <v>Gold Creek South Fork 01</v>
          </cell>
          <cell r="B14143" t="str">
            <v xml:space="preserve">South Fork Gold Creek </v>
          </cell>
          <cell r="C14143" t="str">
            <v>Methow</v>
          </cell>
          <cell r="D14143" t="str">
            <v>yes</v>
          </cell>
          <cell r="E14143" t="str">
            <v>yes</v>
          </cell>
          <cell r="F14143" t="str">
            <v>yes</v>
          </cell>
        </row>
        <row r="14144">
          <cell r="A14144" t="str">
            <v>Gold Creek South Fork 02</v>
          </cell>
          <cell r="B14144" t="str">
            <v xml:space="preserve">South Fork Gold Creek </v>
          </cell>
          <cell r="C14144" t="str">
            <v>Methow</v>
          </cell>
          <cell r="D14144" t="str">
            <v>yes</v>
          </cell>
          <cell r="E14144" t="str">
            <v>yes</v>
          </cell>
          <cell r="F14144" t="str">
            <v>yes</v>
          </cell>
        </row>
        <row r="14145">
          <cell r="A14145" t="str">
            <v>Gold Creek South Fork 03</v>
          </cell>
          <cell r="B14145" t="str">
            <v xml:space="preserve">South Fork Gold Creek </v>
          </cell>
          <cell r="C14145" t="str">
            <v>Methow</v>
          </cell>
          <cell r="D14145" t="str">
            <v>yes</v>
          </cell>
          <cell r="E14145" t="str">
            <v>yes</v>
          </cell>
          <cell r="F14145" t="str">
            <v>yes</v>
          </cell>
        </row>
        <row r="14146">
          <cell r="A14146" t="str">
            <v>Gold Creek South Fork 04</v>
          </cell>
          <cell r="B14146" t="str">
            <v xml:space="preserve">South Fork Gold Creek </v>
          </cell>
          <cell r="C14146" t="str">
            <v>Methow</v>
          </cell>
          <cell r="D14146" t="str">
            <v>no</v>
          </cell>
          <cell r="E14146" t="str">
            <v>no</v>
          </cell>
          <cell r="F14146" t="str">
            <v>yes</v>
          </cell>
        </row>
        <row r="14147">
          <cell r="A14147" t="str">
            <v>Goose Creek 01</v>
          </cell>
          <cell r="B14147" t="str">
            <v xml:space="preserve">Lower Chiwawa River </v>
          </cell>
          <cell r="C14147" t="str">
            <v>Wenatchee</v>
          </cell>
          <cell r="D14147" t="str">
            <v>yes</v>
          </cell>
          <cell r="E14147" t="str">
            <v>yes</v>
          </cell>
          <cell r="F14147" t="str">
            <v>no</v>
          </cell>
        </row>
        <row r="14148">
          <cell r="A14148" t="str">
            <v>Hansel Creek 01</v>
          </cell>
          <cell r="B14148" t="str">
            <v xml:space="preserve">Lower Peshastin Creek </v>
          </cell>
          <cell r="C14148" t="str">
            <v>Wenatchee</v>
          </cell>
          <cell r="D14148" t="str">
            <v>no</v>
          </cell>
          <cell r="E14148" t="str">
            <v>yes</v>
          </cell>
          <cell r="F14148" t="str">
            <v>no</v>
          </cell>
        </row>
        <row r="14149">
          <cell r="A14149" t="str">
            <v>Henry Creek 01</v>
          </cell>
          <cell r="B14149" t="str">
            <v xml:space="preserve">Upper Nason Creek </v>
          </cell>
          <cell r="C14149" t="str">
            <v>Wenatchee</v>
          </cell>
          <cell r="D14149" t="str">
            <v>no</v>
          </cell>
          <cell r="E14149" t="str">
            <v>no</v>
          </cell>
          <cell r="F14149" t="str">
            <v>yes</v>
          </cell>
        </row>
        <row r="14150">
          <cell r="A14150" t="str">
            <v>Hornet Creek 01</v>
          </cell>
          <cell r="B14150" t="str">
            <v xml:space="preserve">Lower Mad River </v>
          </cell>
          <cell r="C14150" t="str">
            <v>Entiat</v>
          </cell>
          <cell r="D14150" t="str">
            <v>yes</v>
          </cell>
          <cell r="E14150" t="str">
            <v>yes</v>
          </cell>
          <cell r="F14150" t="str">
            <v>yes</v>
          </cell>
        </row>
        <row r="14151">
          <cell r="A14151" t="str">
            <v>Hornet Creek 02</v>
          </cell>
          <cell r="B14151" t="str">
            <v xml:space="preserve">Lower Mad River </v>
          </cell>
          <cell r="C14151" t="str">
            <v>Entiat</v>
          </cell>
          <cell r="D14151" t="str">
            <v>no</v>
          </cell>
          <cell r="E14151" t="str">
            <v>yes</v>
          </cell>
          <cell r="F14151" t="str">
            <v>no</v>
          </cell>
        </row>
        <row r="14152">
          <cell r="A14152" t="str">
            <v>Hornet Draw 01</v>
          </cell>
          <cell r="B14152" t="str">
            <v xml:space="preserve">Libby Creek </v>
          </cell>
          <cell r="C14152" t="str">
            <v>Methow</v>
          </cell>
          <cell r="D14152" t="str">
            <v>no</v>
          </cell>
          <cell r="E14152" t="str">
            <v>yes</v>
          </cell>
          <cell r="F14152" t="str">
            <v>no</v>
          </cell>
        </row>
        <row r="14153">
          <cell r="A14153" t="str">
            <v>Icicle Creek Lower 01</v>
          </cell>
          <cell r="B14153" t="str">
            <v xml:space="preserve">Lower Icicle Creek </v>
          </cell>
          <cell r="C14153" t="str">
            <v>Wenatchee</v>
          </cell>
          <cell r="D14153" t="str">
            <v>yes</v>
          </cell>
          <cell r="E14153" t="str">
            <v>yes</v>
          </cell>
          <cell r="F14153" t="str">
            <v>yes</v>
          </cell>
        </row>
        <row r="14154">
          <cell r="A14154" t="str">
            <v>Icicle Creek Lower 02</v>
          </cell>
          <cell r="B14154" t="str">
            <v xml:space="preserve">Lower Icicle Creek </v>
          </cell>
          <cell r="C14154" t="str">
            <v>Wenatchee</v>
          </cell>
          <cell r="D14154" t="str">
            <v>yes</v>
          </cell>
          <cell r="E14154" t="str">
            <v>yes</v>
          </cell>
          <cell r="F14154" t="str">
            <v>yes</v>
          </cell>
        </row>
        <row r="14155">
          <cell r="A14155" t="str">
            <v>Icicle Creek Lower 03</v>
          </cell>
          <cell r="B14155" t="str">
            <v xml:space="preserve">Lower Icicle Creek </v>
          </cell>
          <cell r="C14155" t="str">
            <v>Wenatchee</v>
          </cell>
          <cell r="D14155" t="str">
            <v>yes</v>
          </cell>
          <cell r="E14155" t="str">
            <v>yes</v>
          </cell>
          <cell r="F14155" t="str">
            <v>yes</v>
          </cell>
        </row>
        <row r="14156">
          <cell r="A14156" t="str">
            <v>Icicle Creek Lower 04</v>
          </cell>
          <cell r="B14156" t="str">
            <v xml:space="preserve">Lower Icicle Creek </v>
          </cell>
          <cell r="C14156" t="str">
            <v>Wenatchee</v>
          </cell>
          <cell r="D14156" t="str">
            <v>yes</v>
          </cell>
          <cell r="E14156" t="str">
            <v>yes</v>
          </cell>
          <cell r="F14156" t="str">
            <v>yes</v>
          </cell>
        </row>
        <row r="14157">
          <cell r="A14157" t="str">
            <v>Icicle Creek Lower 05</v>
          </cell>
          <cell r="B14157" t="str">
            <v xml:space="preserve">Lower Icicle Creek </v>
          </cell>
          <cell r="C14157" t="str">
            <v>Wenatchee</v>
          </cell>
          <cell r="D14157" t="str">
            <v>yes</v>
          </cell>
          <cell r="E14157" t="str">
            <v>yes</v>
          </cell>
          <cell r="F14157" t="str">
            <v>yes</v>
          </cell>
        </row>
        <row r="14158">
          <cell r="A14158" t="str">
            <v>Icicle Creek Lower 06</v>
          </cell>
          <cell r="B14158" t="str">
            <v xml:space="preserve">Lower Icicle Creek </v>
          </cell>
          <cell r="C14158" t="str">
            <v>Wenatchee</v>
          </cell>
          <cell r="D14158" t="str">
            <v>no</v>
          </cell>
          <cell r="E14158" t="str">
            <v>no</v>
          </cell>
          <cell r="F14158" t="str">
            <v>yes</v>
          </cell>
        </row>
        <row r="14159">
          <cell r="A14159" t="str">
            <v>Icicle Creek Lower 07</v>
          </cell>
          <cell r="B14159" t="str">
            <v xml:space="preserve">Lower Icicle Creek </v>
          </cell>
          <cell r="C14159" t="str">
            <v>Wenatchee</v>
          </cell>
          <cell r="D14159" t="str">
            <v>no</v>
          </cell>
          <cell r="E14159" t="str">
            <v>no</v>
          </cell>
          <cell r="F14159" t="str">
            <v>yes</v>
          </cell>
        </row>
        <row r="14160">
          <cell r="A14160" t="str">
            <v>Icicle Creek Lower 08</v>
          </cell>
          <cell r="B14160" t="str">
            <v xml:space="preserve">Lower Icicle Creek </v>
          </cell>
          <cell r="C14160" t="str">
            <v>Wenatchee</v>
          </cell>
          <cell r="D14160" t="str">
            <v>no</v>
          </cell>
          <cell r="E14160" t="str">
            <v>no</v>
          </cell>
          <cell r="F14160" t="str">
            <v>yes</v>
          </cell>
        </row>
        <row r="14161">
          <cell r="A14161" t="str">
            <v>Icicle Creek Middle 01</v>
          </cell>
          <cell r="B14161" t="str">
            <v xml:space="preserve">Middle Icicle Creek </v>
          </cell>
          <cell r="C14161" t="str">
            <v>Wenatchee</v>
          </cell>
          <cell r="D14161" t="str">
            <v>no</v>
          </cell>
          <cell r="E14161" t="str">
            <v>no</v>
          </cell>
          <cell r="F14161" t="str">
            <v>yes</v>
          </cell>
        </row>
        <row r="14162">
          <cell r="A14162" t="str">
            <v>Icicle Creek Middle 02</v>
          </cell>
          <cell r="B14162" t="str">
            <v xml:space="preserve">Middle Icicle Creek </v>
          </cell>
          <cell r="C14162" t="str">
            <v>Wenatchee</v>
          </cell>
          <cell r="D14162" t="str">
            <v>no</v>
          </cell>
          <cell r="E14162" t="str">
            <v>no</v>
          </cell>
          <cell r="F14162" t="str">
            <v>yes</v>
          </cell>
        </row>
        <row r="14163">
          <cell r="A14163" t="str">
            <v>Icicle Creek Middle 03</v>
          </cell>
          <cell r="B14163" t="str">
            <v xml:space="preserve">Middle Icicle Creek </v>
          </cell>
          <cell r="C14163" t="str">
            <v>Wenatchee</v>
          </cell>
          <cell r="D14163" t="str">
            <v>no</v>
          </cell>
          <cell r="E14163" t="str">
            <v>no</v>
          </cell>
          <cell r="F14163" t="str">
            <v>yes</v>
          </cell>
        </row>
        <row r="14164">
          <cell r="A14164" t="str">
            <v>Icicle Creek Middle 04</v>
          </cell>
          <cell r="B14164" t="str">
            <v xml:space="preserve">Middle Icicle Creek </v>
          </cell>
          <cell r="C14164" t="str">
            <v>Wenatchee</v>
          </cell>
          <cell r="D14164" t="str">
            <v>no</v>
          </cell>
          <cell r="E14164" t="str">
            <v>no</v>
          </cell>
          <cell r="F14164" t="str">
            <v>yes</v>
          </cell>
        </row>
        <row r="14165">
          <cell r="A14165" t="str">
            <v>Icicle Creek Middle 05</v>
          </cell>
          <cell r="B14165" t="str">
            <v xml:space="preserve">Middle Icicle Creek </v>
          </cell>
          <cell r="C14165" t="str">
            <v>Wenatchee</v>
          </cell>
          <cell r="D14165" t="str">
            <v>no</v>
          </cell>
          <cell r="E14165" t="str">
            <v>no</v>
          </cell>
          <cell r="F14165" t="str">
            <v>yes</v>
          </cell>
        </row>
        <row r="14166">
          <cell r="A14166" t="str">
            <v>Icicle Creek Middle 06</v>
          </cell>
          <cell r="B14166" t="str">
            <v xml:space="preserve">Middle Icicle Creek </v>
          </cell>
          <cell r="C14166" t="str">
            <v>Wenatchee</v>
          </cell>
          <cell r="D14166" t="str">
            <v>no</v>
          </cell>
          <cell r="E14166" t="str">
            <v>no</v>
          </cell>
          <cell r="F14166" t="str">
            <v>yes</v>
          </cell>
        </row>
        <row r="14167">
          <cell r="A14167" t="str">
            <v>Icicle Creek Middle 07</v>
          </cell>
          <cell r="B14167" t="str">
            <v xml:space="preserve">Middle Icicle Creek </v>
          </cell>
          <cell r="C14167" t="str">
            <v>Wenatchee</v>
          </cell>
          <cell r="D14167" t="str">
            <v>no</v>
          </cell>
          <cell r="E14167" t="str">
            <v>no</v>
          </cell>
          <cell r="F14167" t="str">
            <v>yes</v>
          </cell>
        </row>
        <row r="14168">
          <cell r="A14168" t="str">
            <v>Icicle Creek Middle 08</v>
          </cell>
          <cell r="B14168" t="str">
            <v xml:space="preserve">Middle Icicle Creek </v>
          </cell>
          <cell r="C14168" t="str">
            <v>Wenatchee</v>
          </cell>
          <cell r="D14168" t="str">
            <v>no</v>
          </cell>
          <cell r="E14168" t="str">
            <v>no</v>
          </cell>
          <cell r="F14168" t="str">
            <v>yes</v>
          </cell>
        </row>
        <row r="14169">
          <cell r="A14169" t="str">
            <v>Icicle Creek Middle 09</v>
          </cell>
          <cell r="B14169" t="str">
            <v xml:space="preserve">Middle Icicle Creek </v>
          </cell>
          <cell r="C14169" t="str">
            <v>Wenatchee</v>
          </cell>
          <cell r="D14169" t="str">
            <v>no</v>
          </cell>
          <cell r="E14169" t="str">
            <v>no</v>
          </cell>
          <cell r="F14169" t="str">
            <v>yes</v>
          </cell>
        </row>
        <row r="14170">
          <cell r="A14170" t="str">
            <v>Icicle Creek Middle 10</v>
          </cell>
          <cell r="B14170" t="str">
            <v xml:space="preserve">Middle Icicle Creek </v>
          </cell>
          <cell r="C14170" t="str">
            <v>Wenatchee</v>
          </cell>
          <cell r="D14170" t="str">
            <v>no</v>
          </cell>
          <cell r="E14170" t="str">
            <v>no</v>
          </cell>
          <cell r="F14170" t="str">
            <v>yes</v>
          </cell>
        </row>
        <row r="14171">
          <cell r="A14171" t="str">
            <v>Icicle Creek Middle 11</v>
          </cell>
          <cell r="B14171" t="str">
            <v xml:space="preserve">Upper Icicle Creek </v>
          </cell>
          <cell r="C14171" t="str">
            <v>Wenatchee</v>
          </cell>
          <cell r="D14171" t="str">
            <v>no</v>
          </cell>
          <cell r="E14171" t="str">
            <v>no</v>
          </cell>
          <cell r="F14171" t="str">
            <v>yes</v>
          </cell>
        </row>
        <row r="14172">
          <cell r="A14172" t="str">
            <v>Icicle Creek Upper 01</v>
          </cell>
          <cell r="B14172" t="str">
            <v xml:space="preserve">Upper Icicle Creek </v>
          </cell>
          <cell r="C14172" t="str">
            <v>Wenatchee</v>
          </cell>
          <cell r="D14172" t="str">
            <v>no</v>
          </cell>
          <cell r="E14172" t="str">
            <v>no</v>
          </cell>
          <cell r="F14172" t="str">
            <v>yes</v>
          </cell>
        </row>
        <row r="14173">
          <cell r="A14173" t="str">
            <v>Icicle Creek Upper 02</v>
          </cell>
          <cell r="B14173" t="str">
            <v xml:space="preserve">Upper Icicle Creek </v>
          </cell>
          <cell r="C14173" t="str">
            <v>Wenatchee</v>
          </cell>
          <cell r="D14173" t="str">
            <v>no</v>
          </cell>
          <cell r="E14173" t="str">
            <v>no</v>
          </cell>
          <cell r="F14173" t="str">
            <v>yes</v>
          </cell>
        </row>
        <row r="14174">
          <cell r="A14174" t="str">
            <v>Icicle Creek Upper 03</v>
          </cell>
          <cell r="B14174" t="str">
            <v xml:space="preserve">Upper Icicle Creek </v>
          </cell>
          <cell r="C14174" t="str">
            <v>Wenatchee</v>
          </cell>
          <cell r="D14174" t="str">
            <v>no</v>
          </cell>
          <cell r="E14174" t="str">
            <v>no</v>
          </cell>
          <cell r="F14174" t="str">
            <v>yes</v>
          </cell>
        </row>
        <row r="14175">
          <cell r="A14175" t="str">
            <v>Icicle Creek Upper 04</v>
          </cell>
          <cell r="B14175" t="str">
            <v xml:space="preserve">Upper Icicle Creek </v>
          </cell>
          <cell r="C14175" t="str">
            <v>Wenatchee</v>
          </cell>
          <cell r="D14175" t="str">
            <v>no</v>
          </cell>
          <cell r="E14175" t="str">
            <v>no</v>
          </cell>
          <cell r="F14175" t="str">
            <v>yes</v>
          </cell>
        </row>
        <row r="14176">
          <cell r="A14176" t="str">
            <v>Icicle Creek Upper 05</v>
          </cell>
          <cell r="B14176" t="str">
            <v xml:space="preserve">Upper Icicle Creek </v>
          </cell>
          <cell r="C14176" t="str">
            <v>Wenatchee</v>
          </cell>
          <cell r="D14176" t="str">
            <v>no</v>
          </cell>
          <cell r="E14176" t="str">
            <v>no</v>
          </cell>
          <cell r="F14176" t="str">
            <v>no</v>
          </cell>
        </row>
        <row r="14177">
          <cell r="A14177" t="str">
            <v>Indian Creek 01</v>
          </cell>
          <cell r="B14177" t="str">
            <v xml:space="preserve">Tillicum Creek </v>
          </cell>
          <cell r="C14177" t="str">
            <v>Entiat</v>
          </cell>
          <cell r="D14177" t="str">
            <v>no</v>
          </cell>
          <cell r="E14177" t="str">
            <v>yes</v>
          </cell>
          <cell r="F14177" t="str">
            <v>no</v>
          </cell>
        </row>
        <row r="14178">
          <cell r="A14178" t="str">
            <v>Ingalls Creek 01</v>
          </cell>
          <cell r="B14178" t="str">
            <v xml:space="preserve">Upper Peshastin Creek </v>
          </cell>
          <cell r="C14178" t="str">
            <v>Wenatchee</v>
          </cell>
          <cell r="D14178" t="str">
            <v>yes</v>
          </cell>
          <cell r="E14178" t="str">
            <v>yes</v>
          </cell>
          <cell r="F14178" t="str">
            <v>yes</v>
          </cell>
        </row>
        <row r="14179">
          <cell r="A14179" t="str">
            <v>Ingalls Creek 02</v>
          </cell>
          <cell r="B14179" t="str">
            <v xml:space="preserve">Ingalls Creek </v>
          </cell>
          <cell r="C14179" t="str">
            <v>Wenatchee</v>
          </cell>
          <cell r="D14179" t="str">
            <v>yes</v>
          </cell>
          <cell r="E14179" t="str">
            <v>yes</v>
          </cell>
          <cell r="F14179" t="str">
            <v>yes</v>
          </cell>
        </row>
        <row r="14180">
          <cell r="A14180" t="str">
            <v>Ingalls Creek 03</v>
          </cell>
          <cell r="B14180" t="str">
            <v xml:space="preserve">Ingalls Creek </v>
          </cell>
          <cell r="C14180" t="str">
            <v>Wenatchee</v>
          </cell>
          <cell r="D14180" t="str">
            <v>no</v>
          </cell>
          <cell r="E14180" t="str">
            <v>no</v>
          </cell>
          <cell r="F14180" t="str">
            <v>yes</v>
          </cell>
        </row>
        <row r="14181">
          <cell r="A14181" t="str">
            <v>Jack Creek 01</v>
          </cell>
          <cell r="B14181" t="str">
            <v xml:space="preserve">Jack Creek </v>
          </cell>
          <cell r="C14181" t="str">
            <v>Wenatchee</v>
          </cell>
          <cell r="D14181" t="str">
            <v>no</v>
          </cell>
          <cell r="E14181" t="str">
            <v>no</v>
          </cell>
          <cell r="F14181" t="str">
            <v>yes</v>
          </cell>
        </row>
        <row r="14182">
          <cell r="A14182" t="str">
            <v>Kahler Creek 01</v>
          </cell>
          <cell r="B14182" t="str">
            <v xml:space="preserve">Lower Nason Creek </v>
          </cell>
          <cell r="C14182" t="str">
            <v>Wenatchee</v>
          </cell>
          <cell r="D14182" t="str">
            <v>yes</v>
          </cell>
          <cell r="E14182" t="str">
            <v>yes</v>
          </cell>
          <cell r="F14182" t="str">
            <v>no</v>
          </cell>
        </row>
        <row r="14183">
          <cell r="A14183" t="str">
            <v>Kloochman Creek 01</v>
          </cell>
          <cell r="B14183" t="str">
            <v xml:space="preserve">Tillicum Creek </v>
          </cell>
          <cell r="C14183" t="str">
            <v>Entiat</v>
          </cell>
          <cell r="D14183" t="str">
            <v>no</v>
          </cell>
          <cell r="E14183" t="str">
            <v>yes</v>
          </cell>
          <cell r="F14183" t="str">
            <v>no</v>
          </cell>
        </row>
        <row r="14184">
          <cell r="A14184" t="str">
            <v>Lake Creek Entiat 01</v>
          </cell>
          <cell r="B14184" t="str">
            <v>Entiat River-Lake Creek</v>
          </cell>
          <cell r="C14184" t="str">
            <v>Entiat</v>
          </cell>
          <cell r="D14184" t="str">
            <v>no</v>
          </cell>
          <cell r="E14184" t="str">
            <v>no</v>
          </cell>
          <cell r="F14184" t="str">
            <v>yes</v>
          </cell>
        </row>
        <row r="14185">
          <cell r="A14185" t="str">
            <v>Lake Creek Methow 01</v>
          </cell>
          <cell r="B14185" t="str">
            <v>Lake Creek (Methow)</v>
          </cell>
          <cell r="C14185" t="str">
            <v>Methow</v>
          </cell>
          <cell r="D14185" t="str">
            <v>yes</v>
          </cell>
          <cell r="E14185" t="str">
            <v>yes</v>
          </cell>
          <cell r="F14185" t="str">
            <v>yes</v>
          </cell>
        </row>
        <row r="14186">
          <cell r="A14186" t="str">
            <v>Lake Creek Methow 02</v>
          </cell>
          <cell r="B14186" t="str">
            <v>Lake Creek (Methow)</v>
          </cell>
          <cell r="C14186" t="str">
            <v>Methow</v>
          </cell>
          <cell r="D14186" t="str">
            <v>no</v>
          </cell>
          <cell r="E14186" t="str">
            <v>yes</v>
          </cell>
          <cell r="F14186" t="str">
            <v>yes</v>
          </cell>
        </row>
        <row r="14187">
          <cell r="A14187" t="str">
            <v>Lake Creek Methow 03</v>
          </cell>
          <cell r="B14187" t="str">
            <v>Lake Creek (Methow)</v>
          </cell>
          <cell r="C14187" t="str">
            <v>Methow</v>
          </cell>
          <cell r="D14187" t="str">
            <v>no</v>
          </cell>
          <cell r="E14187" t="str">
            <v>yes</v>
          </cell>
          <cell r="F14187" t="str">
            <v>yes</v>
          </cell>
        </row>
        <row r="14188">
          <cell r="A14188" t="str">
            <v>Lake Creek Methow 04</v>
          </cell>
          <cell r="B14188" t="str">
            <v>Lake Creek (Methow)</v>
          </cell>
          <cell r="C14188" t="str">
            <v>Methow</v>
          </cell>
          <cell r="D14188" t="str">
            <v>no</v>
          </cell>
          <cell r="E14188" t="str">
            <v>yes</v>
          </cell>
          <cell r="F14188" t="str">
            <v>yes</v>
          </cell>
        </row>
        <row r="14189">
          <cell r="A14189" t="str">
            <v>Lake Creek Methow 05</v>
          </cell>
          <cell r="B14189" t="str">
            <v>Lake Creek (Methow)</v>
          </cell>
          <cell r="C14189" t="str">
            <v>Methow</v>
          </cell>
          <cell r="D14189" t="str">
            <v>no</v>
          </cell>
          <cell r="E14189" t="str">
            <v>yes</v>
          </cell>
          <cell r="F14189" t="str">
            <v>yes</v>
          </cell>
        </row>
        <row r="14190">
          <cell r="A14190" t="str">
            <v>Lake Creek Methow 06</v>
          </cell>
          <cell r="B14190" t="str">
            <v>Lake Creek (Methow)</v>
          </cell>
          <cell r="C14190" t="str">
            <v>Methow</v>
          </cell>
          <cell r="D14190" t="str">
            <v>no</v>
          </cell>
          <cell r="E14190" t="str">
            <v>yes</v>
          </cell>
          <cell r="F14190" t="str">
            <v>yes</v>
          </cell>
        </row>
        <row r="14191">
          <cell r="A14191" t="str">
            <v>Lake Wenatchee 01</v>
          </cell>
          <cell r="B14191" t="str">
            <v xml:space="preserve">Lake Wenatchee </v>
          </cell>
          <cell r="C14191" t="str">
            <v>Wenatchee</v>
          </cell>
          <cell r="D14191" t="str">
            <v>yes</v>
          </cell>
          <cell r="E14191" t="str">
            <v>yes</v>
          </cell>
          <cell r="F14191" t="str">
            <v>yes</v>
          </cell>
        </row>
        <row r="14192">
          <cell r="A14192" t="str">
            <v>Larsen Creek 01</v>
          </cell>
          <cell r="B14192" t="str">
            <v xml:space="preserve">Lower Peshastin Creek </v>
          </cell>
          <cell r="C14192" t="str">
            <v>Wenatchee</v>
          </cell>
          <cell r="D14192" t="str">
            <v>no</v>
          </cell>
          <cell r="E14192" t="str">
            <v>no</v>
          </cell>
          <cell r="F14192" t="str">
            <v>no</v>
          </cell>
        </row>
        <row r="14193">
          <cell r="A14193" t="str">
            <v>Leland Creek 01</v>
          </cell>
          <cell r="B14193" t="str">
            <v xml:space="preserve">Upper Icicle Creek </v>
          </cell>
          <cell r="C14193" t="str">
            <v>Wenatchee</v>
          </cell>
          <cell r="D14193" t="str">
            <v>no</v>
          </cell>
          <cell r="E14193" t="str">
            <v>no</v>
          </cell>
          <cell r="F14193" t="str">
            <v>yes</v>
          </cell>
        </row>
        <row r="14194">
          <cell r="A14194" t="str">
            <v>Leland Creek 02</v>
          </cell>
          <cell r="B14194" t="str">
            <v xml:space="preserve">Upper Icicle Creek </v>
          </cell>
          <cell r="C14194" t="str">
            <v>Wenatchee</v>
          </cell>
          <cell r="D14194" t="str">
            <v>no</v>
          </cell>
          <cell r="E14194" t="str">
            <v>no</v>
          </cell>
          <cell r="F14194" t="str">
            <v>yes</v>
          </cell>
        </row>
        <row r="14195">
          <cell r="A14195" t="str">
            <v>Leland Creek 03</v>
          </cell>
          <cell r="B14195" t="str">
            <v xml:space="preserve">Upper Icicle Creek </v>
          </cell>
          <cell r="C14195" t="str">
            <v>Wenatchee</v>
          </cell>
          <cell r="D14195" t="str">
            <v>no</v>
          </cell>
          <cell r="E14195" t="str">
            <v>no</v>
          </cell>
          <cell r="F14195" t="str">
            <v>yes</v>
          </cell>
        </row>
        <row r="14196">
          <cell r="A14196" t="str">
            <v>Leland Creek 04</v>
          </cell>
          <cell r="B14196" t="str">
            <v xml:space="preserve">Upper Icicle Creek </v>
          </cell>
          <cell r="C14196" t="str">
            <v>Wenatchee</v>
          </cell>
          <cell r="D14196" t="str">
            <v>no</v>
          </cell>
          <cell r="E14196" t="str">
            <v>no</v>
          </cell>
          <cell r="F14196" t="str">
            <v>yes</v>
          </cell>
        </row>
        <row r="14197">
          <cell r="A14197" t="str">
            <v>Libby Creek 01</v>
          </cell>
          <cell r="B14197" t="str">
            <v xml:space="preserve">Libby Creek </v>
          </cell>
          <cell r="C14197" t="str">
            <v>Methow</v>
          </cell>
          <cell r="D14197" t="str">
            <v>yes</v>
          </cell>
          <cell r="E14197" t="str">
            <v>yes</v>
          </cell>
          <cell r="F14197" t="str">
            <v>yes</v>
          </cell>
        </row>
        <row r="14198">
          <cell r="A14198" t="str">
            <v>Libby Creek 02</v>
          </cell>
          <cell r="B14198" t="str">
            <v xml:space="preserve">Libby Creek </v>
          </cell>
          <cell r="C14198" t="str">
            <v>Methow</v>
          </cell>
          <cell r="D14198" t="str">
            <v>yes</v>
          </cell>
          <cell r="E14198" t="str">
            <v>yes</v>
          </cell>
          <cell r="F14198" t="str">
            <v>yes</v>
          </cell>
        </row>
        <row r="14199">
          <cell r="A14199" t="str">
            <v>Libby Creek 03</v>
          </cell>
          <cell r="B14199" t="str">
            <v xml:space="preserve">Libby Creek </v>
          </cell>
          <cell r="C14199" t="str">
            <v>Methow</v>
          </cell>
          <cell r="D14199" t="str">
            <v>yes</v>
          </cell>
          <cell r="E14199" t="str">
            <v>yes</v>
          </cell>
          <cell r="F14199" t="str">
            <v>yes</v>
          </cell>
        </row>
        <row r="14200">
          <cell r="A14200" t="str">
            <v>Libby Creek 04</v>
          </cell>
          <cell r="B14200" t="str">
            <v xml:space="preserve">Libby Creek </v>
          </cell>
          <cell r="C14200" t="str">
            <v>Methow</v>
          </cell>
          <cell r="D14200" t="str">
            <v>yes</v>
          </cell>
          <cell r="E14200" t="str">
            <v>yes</v>
          </cell>
          <cell r="F14200" t="str">
            <v>yes</v>
          </cell>
        </row>
        <row r="14201">
          <cell r="A14201" t="str">
            <v>Libby Creek 05</v>
          </cell>
          <cell r="B14201" t="str">
            <v xml:space="preserve">Libby Creek </v>
          </cell>
          <cell r="C14201" t="str">
            <v>Methow</v>
          </cell>
          <cell r="D14201" t="str">
            <v>yes</v>
          </cell>
          <cell r="E14201" t="str">
            <v>yes</v>
          </cell>
          <cell r="F14201" t="str">
            <v>yes</v>
          </cell>
        </row>
        <row r="14202">
          <cell r="A14202" t="str">
            <v>Libby Creek 06</v>
          </cell>
          <cell r="B14202" t="str">
            <v xml:space="preserve">Libby Creek </v>
          </cell>
          <cell r="C14202" t="str">
            <v>Methow</v>
          </cell>
          <cell r="D14202" t="str">
            <v>yes</v>
          </cell>
          <cell r="E14202" t="str">
            <v>yes</v>
          </cell>
          <cell r="F14202" t="str">
            <v>yes</v>
          </cell>
        </row>
        <row r="14203">
          <cell r="A14203" t="str">
            <v>Libby Creek 07</v>
          </cell>
          <cell r="B14203" t="str">
            <v xml:space="preserve">Libby Creek </v>
          </cell>
          <cell r="C14203" t="str">
            <v>Methow</v>
          </cell>
          <cell r="D14203" t="str">
            <v>yes</v>
          </cell>
          <cell r="E14203" t="str">
            <v>yes</v>
          </cell>
          <cell r="F14203" t="str">
            <v>yes</v>
          </cell>
        </row>
        <row r="14204">
          <cell r="A14204" t="str">
            <v>Libby Creek North Fork 01</v>
          </cell>
          <cell r="B14204" t="str">
            <v xml:space="preserve">Libby Creek </v>
          </cell>
          <cell r="C14204" t="str">
            <v>Methow</v>
          </cell>
          <cell r="D14204" t="str">
            <v>no</v>
          </cell>
          <cell r="E14204" t="str">
            <v>no</v>
          </cell>
          <cell r="F14204" t="str">
            <v>no</v>
          </cell>
        </row>
        <row r="14205">
          <cell r="A14205" t="str">
            <v>Libby Creek North Fork 02</v>
          </cell>
          <cell r="B14205" t="str">
            <v xml:space="preserve">Libby Creek </v>
          </cell>
          <cell r="C14205" t="str">
            <v>Methow</v>
          </cell>
          <cell r="D14205" t="str">
            <v>no</v>
          </cell>
          <cell r="E14205" t="str">
            <v>no</v>
          </cell>
          <cell r="F14205" t="str">
            <v>no</v>
          </cell>
        </row>
        <row r="14206">
          <cell r="A14206" t="str">
            <v>Libby Creek South Fork 01</v>
          </cell>
          <cell r="B14206" t="str">
            <v xml:space="preserve">Libby Creek </v>
          </cell>
          <cell r="C14206" t="str">
            <v>Methow</v>
          </cell>
          <cell r="D14206" t="str">
            <v>no</v>
          </cell>
          <cell r="E14206" t="str">
            <v>no</v>
          </cell>
          <cell r="F14206" t="str">
            <v>no</v>
          </cell>
        </row>
        <row r="14207">
          <cell r="A14207" t="str">
            <v>Libby Creek South Fork 02</v>
          </cell>
          <cell r="B14207" t="str">
            <v xml:space="preserve">Libby Creek </v>
          </cell>
          <cell r="C14207" t="str">
            <v>Methow</v>
          </cell>
          <cell r="D14207" t="str">
            <v>no</v>
          </cell>
          <cell r="E14207" t="str">
            <v>no</v>
          </cell>
          <cell r="F14207" t="str">
            <v>no</v>
          </cell>
        </row>
        <row r="14208">
          <cell r="A14208" t="str">
            <v>Little Bridge Creek 01</v>
          </cell>
          <cell r="B14208" t="str">
            <v xml:space="preserve">Little Bridge Creek </v>
          </cell>
          <cell r="C14208" t="str">
            <v>Methow</v>
          </cell>
          <cell r="D14208" t="str">
            <v>no</v>
          </cell>
          <cell r="E14208" t="str">
            <v>no</v>
          </cell>
          <cell r="F14208" t="str">
            <v>no</v>
          </cell>
        </row>
        <row r="14209">
          <cell r="A14209" t="str">
            <v>Little Bridge Creek 02</v>
          </cell>
          <cell r="B14209" t="str">
            <v xml:space="preserve">Little Bridge Creek </v>
          </cell>
          <cell r="C14209" t="str">
            <v>Methow</v>
          </cell>
          <cell r="D14209" t="str">
            <v>yes</v>
          </cell>
          <cell r="E14209" t="str">
            <v>yes</v>
          </cell>
          <cell r="F14209" t="str">
            <v>yes</v>
          </cell>
        </row>
        <row r="14210">
          <cell r="A14210" t="str">
            <v>Little Bridge Creek 03</v>
          </cell>
          <cell r="B14210" t="str">
            <v xml:space="preserve">Little Bridge Creek </v>
          </cell>
          <cell r="C14210" t="str">
            <v>Methow</v>
          </cell>
          <cell r="D14210" t="str">
            <v>yes</v>
          </cell>
          <cell r="E14210" t="str">
            <v>yes</v>
          </cell>
          <cell r="F14210" t="str">
            <v>yes</v>
          </cell>
        </row>
        <row r="14211">
          <cell r="A14211" t="str">
            <v>Little Bridge Creek 04</v>
          </cell>
          <cell r="B14211" t="str">
            <v xml:space="preserve">Little Bridge Creek </v>
          </cell>
          <cell r="C14211" t="str">
            <v>Methow</v>
          </cell>
          <cell r="D14211" t="str">
            <v>yes</v>
          </cell>
          <cell r="E14211" t="str">
            <v>yes</v>
          </cell>
          <cell r="F14211" t="str">
            <v>yes</v>
          </cell>
        </row>
        <row r="14212">
          <cell r="A14212" t="str">
            <v>Little Bridge Creek 05</v>
          </cell>
          <cell r="B14212" t="str">
            <v xml:space="preserve">Little Bridge Creek </v>
          </cell>
          <cell r="C14212" t="str">
            <v>Methow</v>
          </cell>
          <cell r="D14212" t="str">
            <v>yes</v>
          </cell>
          <cell r="E14212" t="str">
            <v>yes</v>
          </cell>
          <cell r="F14212" t="str">
            <v>yes</v>
          </cell>
        </row>
        <row r="14213">
          <cell r="A14213" t="str">
            <v>Little Bridge Creek 06</v>
          </cell>
          <cell r="B14213" t="str">
            <v xml:space="preserve">Little Bridge Creek </v>
          </cell>
          <cell r="C14213" t="str">
            <v>Methow</v>
          </cell>
          <cell r="D14213" t="str">
            <v>yes</v>
          </cell>
          <cell r="E14213" t="str">
            <v>yes</v>
          </cell>
          <cell r="F14213" t="str">
            <v>yes</v>
          </cell>
        </row>
        <row r="14214">
          <cell r="A14214" t="str">
            <v>Little Camas Creek 01</v>
          </cell>
          <cell r="B14214" t="str">
            <v xml:space="preserve">Sand Creek </v>
          </cell>
          <cell r="C14214" t="str">
            <v>Wenatchee</v>
          </cell>
          <cell r="D14214" t="str">
            <v>no</v>
          </cell>
          <cell r="E14214" t="str">
            <v>yes</v>
          </cell>
          <cell r="F14214" t="str">
            <v>no</v>
          </cell>
        </row>
        <row r="14215">
          <cell r="A14215" t="str">
            <v>Little Giant Creek 01</v>
          </cell>
          <cell r="B14215" t="str">
            <v xml:space="preserve">Upper Chiwawa River </v>
          </cell>
          <cell r="C14215" t="str">
            <v>Wenatchee</v>
          </cell>
          <cell r="D14215" t="str">
            <v>no</v>
          </cell>
          <cell r="E14215" t="str">
            <v>yes</v>
          </cell>
          <cell r="F14215" t="str">
            <v>no</v>
          </cell>
        </row>
        <row r="14216">
          <cell r="A14216" t="str">
            <v>Little Slate Creek 01</v>
          </cell>
          <cell r="B14216" t="str">
            <v xml:space="preserve">Middle Twisp River </v>
          </cell>
          <cell r="C14216" t="str">
            <v>Methow</v>
          </cell>
          <cell r="D14216" t="str">
            <v>no</v>
          </cell>
          <cell r="E14216" t="str">
            <v>no</v>
          </cell>
          <cell r="F14216" t="str">
            <v>no</v>
          </cell>
        </row>
        <row r="14217">
          <cell r="A14217" t="str">
            <v>Little Wenatchee River Lower 01</v>
          </cell>
          <cell r="B14217" t="str">
            <v xml:space="preserve">Lower Little Wenatchee River </v>
          </cell>
          <cell r="C14217" t="str">
            <v>Wenatchee</v>
          </cell>
          <cell r="D14217" t="str">
            <v>yes</v>
          </cell>
          <cell r="E14217" t="str">
            <v>yes</v>
          </cell>
          <cell r="F14217" t="str">
            <v>yes</v>
          </cell>
        </row>
        <row r="14218">
          <cell r="A14218" t="str">
            <v>Little Wenatchee River Lower 02</v>
          </cell>
          <cell r="B14218" t="str">
            <v xml:space="preserve">Lower Little Wenatchee River </v>
          </cell>
          <cell r="C14218" t="str">
            <v>Wenatchee</v>
          </cell>
          <cell r="D14218" t="str">
            <v>yes</v>
          </cell>
          <cell r="E14218" t="str">
            <v>yes</v>
          </cell>
          <cell r="F14218" t="str">
            <v>yes</v>
          </cell>
        </row>
        <row r="14219">
          <cell r="A14219" t="str">
            <v>Little Wenatchee River Lower 03</v>
          </cell>
          <cell r="B14219" t="str">
            <v xml:space="preserve">Lower Little Wenatchee River </v>
          </cell>
          <cell r="C14219" t="str">
            <v>Wenatchee</v>
          </cell>
          <cell r="D14219" t="str">
            <v>yes</v>
          </cell>
          <cell r="E14219" t="str">
            <v>yes</v>
          </cell>
          <cell r="F14219" t="str">
            <v>yes</v>
          </cell>
        </row>
        <row r="14220">
          <cell r="A14220" t="str">
            <v>Little Wenatchee River Lower 04</v>
          </cell>
          <cell r="B14220" t="str">
            <v xml:space="preserve">Lower Little Wenatchee River </v>
          </cell>
          <cell r="C14220" t="str">
            <v>Wenatchee</v>
          </cell>
          <cell r="D14220" t="str">
            <v>yes</v>
          </cell>
          <cell r="E14220" t="str">
            <v>yes</v>
          </cell>
          <cell r="F14220" t="str">
            <v>yes</v>
          </cell>
        </row>
        <row r="14221">
          <cell r="A14221" t="str">
            <v>Little Wenatchee River Lower 05</v>
          </cell>
          <cell r="B14221" t="str">
            <v xml:space="preserve">Lower Little Wenatchee River </v>
          </cell>
          <cell r="C14221" t="str">
            <v>Wenatchee</v>
          </cell>
          <cell r="D14221" t="str">
            <v>yes</v>
          </cell>
          <cell r="E14221" t="str">
            <v>yes</v>
          </cell>
          <cell r="F14221" t="str">
            <v>yes</v>
          </cell>
        </row>
        <row r="14222">
          <cell r="A14222" t="str">
            <v>Little Wenatchee River Lower 06</v>
          </cell>
          <cell r="B14222" t="str">
            <v xml:space="preserve">Middle Little Wenatchee River </v>
          </cell>
          <cell r="C14222" t="str">
            <v>Wenatchee</v>
          </cell>
          <cell r="D14222" t="str">
            <v>no</v>
          </cell>
          <cell r="E14222" t="str">
            <v>no</v>
          </cell>
          <cell r="F14222" t="str">
            <v>yes</v>
          </cell>
        </row>
        <row r="14223">
          <cell r="A14223" t="str">
            <v>Little Wenatchee River Middle 01</v>
          </cell>
          <cell r="B14223" t="str">
            <v>Lake Creek (Wenatchee)</v>
          </cell>
          <cell r="C14223" t="str">
            <v>Wenatchee</v>
          </cell>
          <cell r="D14223" t="str">
            <v>no</v>
          </cell>
          <cell r="E14223" t="str">
            <v>no</v>
          </cell>
          <cell r="F14223" t="str">
            <v>yes</v>
          </cell>
        </row>
        <row r="14224">
          <cell r="A14224" t="str">
            <v>Little Wenatchee River Upper 01</v>
          </cell>
          <cell r="B14224" t="str">
            <v xml:space="preserve">Upper Little Wenatchee River </v>
          </cell>
          <cell r="C14224" t="str">
            <v>Wenatchee</v>
          </cell>
          <cell r="D14224" t="str">
            <v>no</v>
          </cell>
          <cell r="E14224" t="str">
            <v>no</v>
          </cell>
          <cell r="F14224" t="str">
            <v>yes</v>
          </cell>
        </row>
        <row r="14225">
          <cell r="A14225" t="str">
            <v>Little Wenatchee River Upper 02</v>
          </cell>
          <cell r="B14225" t="str">
            <v xml:space="preserve">Upper Little Wenatchee River </v>
          </cell>
          <cell r="C14225" t="str">
            <v>Wenatchee</v>
          </cell>
          <cell r="D14225" t="str">
            <v>no</v>
          </cell>
          <cell r="E14225" t="str">
            <v>no</v>
          </cell>
          <cell r="F14225" t="str">
            <v>no</v>
          </cell>
        </row>
        <row r="14226">
          <cell r="A14226" t="str">
            <v>Lost Creek 01</v>
          </cell>
          <cell r="B14226" t="str">
            <v xml:space="preserve">Lower Little Wenatchee River </v>
          </cell>
          <cell r="C14226" t="str">
            <v>Wenatchee</v>
          </cell>
          <cell r="D14226" t="str">
            <v>yes</v>
          </cell>
          <cell r="E14226" t="str">
            <v>no</v>
          </cell>
          <cell r="F14226" t="str">
            <v>no</v>
          </cell>
        </row>
        <row r="14227">
          <cell r="A14227" t="str">
            <v>Lost River Lower 01</v>
          </cell>
          <cell r="B14227" t="str">
            <v xml:space="preserve">Lower Lost River </v>
          </cell>
          <cell r="C14227" t="str">
            <v>Methow</v>
          </cell>
          <cell r="D14227" t="str">
            <v>yes</v>
          </cell>
          <cell r="E14227" t="str">
            <v>yes</v>
          </cell>
          <cell r="F14227" t="str">
            <v>yes</v>
          </cell>
        </row>
        <row r="14228">
          <cell r="A14228" t="str">
            <v>Lost River Lower 02</v>
          </cell>
          <cell r="B14228" t="str">
            <v xml:space="preserve">Lower Lost River </v>
          </cell>
          <cell r="C14228" t="str">
            <v>Methow</v>
          </cell>
          <cell r="D14228" t="str">
            <v>yes</v>
          </cell>
          <cell r="E14228" t="str">
            <v>yes</v>
          </cell>
          <cell r="F14228" t="str">
            <v>yes</v>
          </cell>
        </row>
        <row r="14229">
          <cell r="A14229" t="str">
            <v>Lost River Lower 03</v>
          </cell>
          <cell r="B14229" t="str">
            <v xml:space="preserve">Lower Lost River </v>
          </cell>
          <cell r="C14229" t="str">
            <v>Methow</v>
          </cell>
          <cell r="D14229" t="str">
            <v>yes</v>
          </cell>
          <cell r="E14229" t="str">
            <v>yes</v>
          </cell>
          <cell r="F14229" t="str">
            <v>yes</v>
          </cell>
        </row>
        <row r="14230">
          <cell r="A14230" t="str">
            <v>Lost River Lower 04</v>
          </cell>
          <cell r="B14230" t="str">
            <v xml:space="preserve">Lower Lost River </v>
          </cell>
          <cell r="C14230" t="str">
            <v>Methow</v>
          </cell>
          <cell r="D14230" t="str">
            <v>yes</v>
          </cell>
          <cell r="E14230" t="str">
            <v>yes</v>
          </cell>
          <cell r="F14230" t="str">
            <v>yes</v>
          </cell>
        </row>
        <row r="14231">
          <cell r="A14231" t="str">
            <v>Lost River Lower 05</v>
          </cell>
          <cell r="B14231" t="str">
            <v xml:space="preserve">Lower Lost River </v>
          </cell>
          <cell r="C14231" t="str">
            <v>Methow</v>
          </cell>
          <cell r="D14231" t="str">
            <v>yes</v>
          </cell>
          <cell r="E14231" t="str">
            <v>yes</v>
          </cell>
          <cell r="F14231" t="str">
            <v>yes</v>
          </cell>
        </row>
        <row r="14232">
          <cell r="A14232" t="str">
            <v>Lost River Lower 06</v>
          </cell>
          <cell r="B14232" t="str">
            <v xml:space="preserve">Lower Lost River </v>
          </cell>
          <cell r="C14232" t="str">
            <v>Methow</v>
          </cell>
          <cell r="D14232" t="str">
            <v>no</v>
          </cell>
          <cell r="E14232" t="str">
            <v>yes</v>
          </cell>
          <cell r="F14232" t="str">
            <v>yes</v>
          </cell>
        </row>
        <row r="14233">
          <cell r="A14233" t="str">
            <v>Lost River Lower 07</v>
          </cell>
          <cell r="B14233" t="str">
            <v xml:space="preserve">Upper Lost River </v>
          </cell>
          <cell r="C14233" t="str">
            <v>Methow</v>
          </cell>
          <cell r="D14233" t="str">
            <v>no</v>
          </cell>
          <cell r="E14233" t="str">
            <v>no</v>
          </cell>
          <cell r="F14233" t="str">
            <v>yes</v>
          </cell>
        </row>
        <row r="14234">
          <cell r="A14234" t="str">
            <v>Lost River Upper 01</v>
          </cell>
          <cell r="B14234" t="str">
            <v>Diamond Creek</v>
          </cell>
          <cell r="C14234" t="str">
            <v>Methow</v>
          </cell>
          <cell r="D14234" t="str">
            <v>no</v>
          </cell>
          <cell r="E14234" t="str">
            <v>no</v>
          </cell>
          <cell r="F14234" t="str">
            <v>yes</v>
          </cell>
        </row>
        <row r="14235">
          <cell r="A14235" t="str">
            <v>Lost River Upper 02</v>
          </cell>
          <cell r="B14235" t="str">
            <v>Diamond Creek</v>
          </cell>
          <cell r="C14235" t="str">
            <v>Methow</v>
          </cell>
          <cell r="D14235" t="str">
            <v>no</v>
          </cell>
          <cell r="E14235" t="str">
            <v>no</v>
          </cell>
          <cell r="F14235" t="str">
            <v>yes</v>
          </cell>
        </row>
        <row r="14236">
          <cell r="A14236" t="str">
            <v>Mad River Lower 01</v>
          </cell>
          <cell r="B14236" t="str">
            <v xml:space="preserve">Lower Mad River </v>
          </cell>
          <cell r="C14236" t="str">
            <v>Entiat</v>
          </cell>
          <cell r="D14236" t="str">
            <v>yes</v>
          </cell>
          <cell r="E14236" t="str">
            <v>yes</v>
          </cell>
          <cell r="F14236" t="str">
            <v>yes</v>
          </cell>
        </row>
        <row r="14237">
          <cell r="A14237" t="str">
            <v>Mad River Lower 02</v>
          </cell>
          <cell r="B14237" t="str">
            <v xml:space="preserve">Lower Mad River </v>
          </cell>
          <cell r="C14237" t="str">
            <v>Entiat</v>
          </cell>
          <cell r="D14237" t="str">
            <v>yes</v>
          </cell>
          <cell r="E14237" t="str">
            <v>yes</v>
          </cell>
          <cell r="F14237" t="str">
            <v>yes</v>
          </cell>
        </row>
        <row r="14238">
          <cell r="A14238" t="str">
            <v>Mad River Lower 03</v>
          </cell>
          <cell r="B14238" t="str">
            <v xml:space="preserve">Lower Mad River </v>
          </cell>
          <cell r="C14238" t="str">
            <v>Entiat</v>
          </cell>
          <cell r="D14238" t="str">
            <v>yes</v>
          </cell>
          <cell r="E14238" t="str">
            <v>yes</v>
          </cell>
          <cell r="F14238" t="str">
            <v>yes</v>
          </cell>
        </row>
        <row r="14239">
          <cell r="A14239" t="str">
            <v>Mad River Lower 04</v>
          </cell>
          <cell r="B14239" t="str">
            <v xml:space="preserve">Lower Mad River </v>
          </cell>
          <cell r="C14239" t="str">
            <v>Entiat</v>
          </cell>
          <cell r="D14239" t="str">
            <v>yes</v>
          </cell>
          <cell r="E14239" t="str">
            <v>yes</v>
          </cell>
          <cell r="F14239" t="str">
            <v>yes</v>
          </cell>
        </row>
        <row r="14240">
          <cell r="A14240" t="str">
            <v>Mad River Lower 05</v>
          </cell>
          <cell r="B14240" t="str">
            <v xml:space="preserve">Lower Mad River </v>
          </cell>
          <cell r="C14240" t="str">
            <v>Entiat</v>
          </cell>
          <cell r="D14240" t="str">
            <v>yes</v>
          </cell>
          <cell r="E14240" t="str">
            <v>yes</v>
          </cell>
          <cell r="F14240" t="str">
            <v>yes</v>
          </cell>
        </row>
        <row r="14241">
          <cell r="A14241" t="str">
            <v>Mad River Lower 06</v>
          </cell>
          <cell r="B14241" t="str">
            <v xml:space="preserve">Lower Mad River </v>
          </cell>
          <cell r="C14241" t="str">
            <v>Entiat</v>
          </cell>
          <cell r="D14241" t="str">
            <v>yes</v>
          </cell>
          <cell r="E14241" t="str">
            <v>yes</v>
          </cell>
          <cell r="F14241" t="str">
            <v>yes</v>
          </cell>
        </row>
        <row r="14242">
          <cell r="A14242" t="str">
            <v>Mad River Lower 07</v>
          </cell>
          <cell r="B14242" t="str">
            <v xml:space="preserve">Lower Mad River </v>
          </cell>
          <cell r="C14242" t="str">
            <v>Entiat</v>
          </cell>
          <cell r="D14242" t="str">
            <v>yes</v>
          </cell>
          <cell r="E14242" t="str">
            <v>yes</v>
          </cell>
          <cell r="F14242" t="str">
            <v>yes</v>
          </cell>
        </row>
        <row r="14243">
          <cell r="A14243" t="str">
            <v>Mad River Lower 08</v>
          </cell>
          <cell r="B14243" t="str">
            <v xml:space="preserve">Lower Mad River </v>
          </cell>
          <cell r="C14243" t="str">
            <v>Entiat</v>
          </cell>
          <cell r="D14243" t="str">
            <v>yes</v>
          </cell>
          <cell r="E14243" t="str">
            <v>yes</v>
          </cell>
          <cell r="F14243" t="str">
            <v>yes</v>
          </cell>
        </row>
        <row r="14244">
          <cell r="A14244" t="str">
            <v>Mad River Lower 09</v>
          </cell>
          <cell r="B14244" t="str">
            <v xml:space="preserve">Lower Mad River </v>
          </cell>
          <cell r="C14244" t="str">
            <v>Entiat</v>
          </cell>
          <cell r="D14244" t="str">
            <v>no</v>
          </cell>
          <cell r="E14244" t="str">
            <v>yes</v>
          </cell>
          <cell r="F14244" t="str">
            <v>yes</v>
          </cell>
        </row>
        <row r="14245">
          <cell r="A14245" t="str">
            <v>Mad River Lower 10</v>
          </cell>
          <cell r="B14245" t="str">
            <v xml:space="preserve">Lower Mad River </v>
          </cell>
          <cell r="C14245" t="str">
            <v>Entiat</v>
          </cell>
          <cell r="D14245" t="str">
            <v>no</v>
          </cell>
          <cell r="E14245" t="str">
            <v>yes</v>
          </cell>
          <cell r="F14245" t="str">
            <v>yes</v>
          </cell>
        </row>
        <row r="14246">
          <cell r="A14246" t="str">
            <v>Mad River Upper 01</v>
          </cell>
          <cell r="B14246" t="str">
            <v xml:space="preserve">Upper Mad River </v>
          </cell>
          <cell r="C14246" t="str">
            <v>Entiat</v>
          </cell>
          <cell r="D14246" t="str">
            <v>no</v>
          </cell>
          <cell r="E14246" t="str">
            <v>yes</v>
          </cell>
          <cell r="F14246" t="str">
            <v>yes</v>
          </cell>
        </row>
        <row r="14247">
          <cell r="A14247" t="str">
            <v>Mad River Upper 02</v>
          </cell>
          <cell r="B14247" t="str">
            <v xml:space="preserve">Upper Mad River </v>
          </cell>
          <cell r="C14247" t="str">
            <v>Entiat</v>
          </cell>
          <cell r="D14247" t="str">
            <v>no</v>
          </cell>
          <cell r="E14247" t="str">
            <v>yes</v>
          </cell>
          <cell r="F14247" t="str">
            <v>yes</v>
          </cell>
        </row>
        <row r="14248">
          <cell r="A14248" t="str">
            <v>Mad River Upper 03</v>
          </cell>
          <cell r="B14248" t="str">
            <v xml:space="preserve">Upper Mad River </v>
          </cell>
          <cell r="C14248" t="str">
            <v>Entiat</v>
          </cell>
          <cell r="D14248" t="str">
            <v>no</v>
          </cell>
          <cell r="E14248" t="str">
            <v>yes</v>
          </cell>
          <cell r="F14248" t="str">
            <v>yes</v>
          </cell>
        </row>
        <row r="14249">
          <cell r="A14249" t="str">
            <v>Mad River Upper 04</v>
          </cell>
          <cell r="B14249" t="str">
            <v xml:space="preserve">Upper Mad River </v>
          </cell>
          <cell r="C14249" t="str">
            <v>Entiat</v>
          </cell>
          <cell r="D14249" t="str">
            <v>no</v>
          </cell>
          <cell r="E14249" t="str">
            <v>yes</v>
          </cell>
          <cell r="F14249" t="str">
            <v>yes</v>
          </cell>
        </row>
        <row r="14250">
          <cell r="A14250" t="str">
            <v>Mad River Upper 05</v>
          </cell>
          <cell r="B14250" t="str">
            <v xml:space="preserve">Upper Mad River </v>
          </cell>
          <cell r="C14250" t="str">
            <v>Entiat</v>
          </cell>
          <cell r="D14250" t="str">
            <v>no</v>
          </cell>
          <cell r="E14250" t="str">
            <v>no</v>
          </cell>
          <cell r="F14250" t="str">
            <v>yes</v>
          </cell>
        </row>
        <row r="14251">
          <cell r="A14251" t="str">
            <v>Maple Creek 01</v>
          </cell>
          <cell r="B14251" t="str">
            <v xml:space="preserve">Upper Chiwawa River </v>
          </cell>
          <cell r="C14251" t="str">
            <v>Wenatchee</v>
          </cell>
          <cell r="D14251" t="str">
            <v>no</v>
          </cell>
          <cell r="E14251" t="str">
            <v>yes</v>
          </cell>
          <cell r="F14251" t="str">
            <v>no</v>
          </cell>
        </row>
        <row r="14252">
          <cell r="A14252" t="str">
            <v>Methow River Alder 01</v>
          </cell>
          <cell r="B14252" t="str">
            <v>Methow River-Alder Creek</v>
          </cell>
          <cell r="C14252" t="str">
            <v>Methow</v>
          </cell>
          <cell r="D14252" t="str">
            <v>yes</v>
          </cell>
          <cell r="E14252" t="str">
            <v>yes</v>
          </cell>
          <cell r="F14252" t="str">
            <v>yes</v>
          </cell>
        </row>
        <row r="14253">
          <cell r="A14253" t="str">
            <v>Methow River Alder 02</v>
          </cell>
          <cell r="B14253" t="str">
            <v>Methow River-Alder Creek</v>
          </cell>
          <cell r="C14253" t="str">
            <v>Methow</v>
          </cell>
          <cell r="D14253" t="str">
            <v>yes</v>
          </cell>
          <cell r="E14253" t="str">
            <v>yes</v>
          </cell>
          <cell r="F14253" t="str">
            <v>yes</v>
          </cell>
        </row>
        <row r="14254">
          <cell r="A14254" t="str">
            <v>Methow River Alder 03</v>
          </cell>
          <cell r="B14254" t="str">
            <v>Methow River-Alder Creek</v>
          </cell>
          <cell r="C14254" t="str">
            <v>Methow</v>
          </cell>
          <cell r="D14254" t="str">
            <v>yes</v>
          </cell>
          <cell r="E14254" t="str">
            <v>yes</v>
          </cell>
          <cell r="F14254" t="str">
            <v>yes</v>
          </cell>
        </row>
        <row r="14255">
          <cell r="A14255" t="str">
            <v>Methow River Alder 04</v>
          </cell>
          <cell r="B14255" t="str">
            <v>Methow River-Alder Creek</v>
          </cell>
          <cell r="C14255" t="str">
            <v>Methow</v>
          </cell>
          <cell r="D14255" t="str">
            <v>yes</v>
          </cell>
          <cell r="E14255" t="str">
            <v>yes</v>
          </cell>
          <cell r="F14255" t="str">
            <v>yes</v>
          </cell>
        </row>
        <row r="14256">
          <cell r="A14256" t="str">
            <v>Methow River Alder 05</v>
          </cell>
          <cell r="B14256" t="str">
            <v>Methow River-Alder Creek</v>
          </cell>
          <cell r="C14256" t="str">
            <v>Methow</v>
          </cell>
          <cell r="D14256" t="str">
            <v>yes</v>
          </cell>
          <cell r="E14256" t="str">
            <v>yes</v>
          </cell>
          <cell r="F14256" t="str">
            <v>yes</v>
          </cell>
        </row>
        <row r="14257">
          <cell r="A14257" t="str">
            <v>Methow River Alder 06</v>
          </cell>
          <cell r="B14257" t="str">
            <v>Methow River-Alder Creek</v>
          </cell>
          <cell r="C14257" t="str">
            <v>Methow</v>
          </cell>
          <cell r="D14257" t="str">
            <v>yes</v>
          </cell>
          <cell r="E14257" t="str">
            <v>yes</v>
          </cell>
          <cell r="F14257" t="str">
            <v>yes</v>
          </cell>
        </row>
        <row r="14258">
          <cell r="A14258" t="str">
            <v>Methow River Alder 07</v>
          </cell>
          <cell r="B14258" t="str">
            <v>Methow River-Alder Creek</v>
          </cell>
          <cell r="C14258" t="str">
            <v>Methow</v>
          </cell>
          <cell r="D14258" t="str">
            <v>yes</v>
          </cell>
          <cell r="E14258" t="str">
            <v>yes</v>
          </cell>
          <cell r="F14258" t="str">
            <v>yes</v>
          </cell>
        </row>
        <row r="14259">
          <cell r="A14259" t="str">
            <v>Methow River Alder 08</v>
          </cell>
          <cell r="B14259" t="str">
            <v>Methow River-Alder Creek</v>
          </cell>
          <cell r="C14259" t="str">
            <v>Methow</v>
          </cell>
          <cell r="D14259" t="str">
            <v>yes</v>
          </cell>
          <cell r="E14259" t="str">
            <v>yes</v>
          </cell>
          <cell r="F14259" t="str">
            <v>yes</v>
          </cell>
        </row>
        <row r="14260">
          <cell r="A14260" t="str">
            <v>Methow River Alta Coulee 01</v>
          </cell>
          <cell r="B14260" t="str">
            <v>Methow River-Alta Coulee</v>
          </cell>
          <cell r="C14260" t="str">
            <v>Methow</v>
          </cell>
          <cell r="D14260" t="str">
            <v>yes</v>
          </cell>
          <cell r="E14260" t="str">
            <v>yes</v>
          </cell>
          <cell r="F14260" t="str">
            <v>yes</v>
          </cell>
        </row>
        <row r="14261">
          <cell r="A14261" t="str">
            <v>Methow River Alta Coulee 02</v>
          </cell>
          <cell r="B14261" t="str">
            <v>Methow River-Alta Coulee</v>
          </cell>
          <cell r="C14261" t="str">
            <v>Methow</v>
          </cell>
          <cell r="D14261" t="str">
            <v>yes</v>
          </cell>
          <cell r="E14261" t="str">
            <v>yes</v>
          </cell>
          <cell r="F14261" t="str">
            <v>yes</v>
          </cell>
        </row>
        <row r="14262">
          <cell r="A14262" t="str">
            <v>Methow River Alta Coulee 03</v>
          </cell>
          <cell r="B14262" t="str">
            <v>Methow River-Alta Coulee</v>
          </cell>
          <cell r="C14262" t="str">
            <v>Methow</v>
          </cell>
          <cell r="D14262" t="str">
            <v>yes</v>
          </cell>
          <cell r="E14262" t="str">
            <v>yes</v>
          </cell>
          <cell r="F14262" t="str">
            <v>yes</v>
          </cell>
        </row>
        <row r="14263">
          <cell r="A14263" t="str">
            <v>Methow River Alta Coulee 04</v>
          </cell>
          <cell r="B14263" t="str">
            <v>Methow River-Alta Coulee</v>
          </cell>
          <cell r="C14263" t="str">
            <v>Methow</v>
          </cell>
          <cell r="D14263" t="str">
            <v>yes</v>
          </cell>
          <cell r="E14263" t="str">
            <v>yes</v>
          </cell>
          <cell r="F14263" t="str">
            <v>yes</v>
          </cell>
        </row>
        <row r="14264">
          <cell r="A14264" t="str">
            <v>Methow River Alta Coulee 05</v>
          </cell>
          <cell r="B14264" t="str">
            <v>Methow River-Alta Coulee</v>
          </cell>
          <cell r="C14264" t="str">
            <v>Methow</v>
          </cell>
          <cell r="D14264" t="str">
            <v>yes</v>
          </cell>
          <cell r="E14264" t="str">
            <v>yes</v>
          </cell>
          <cell r="F14264" t="str">
            <v>yes</v>
          </cell>
        </row>
        <row r="14265">
          <cell r="A14265" t="str">
            <v>Methow River Alta Coulee 06</v>
          </cell>
          <cell r="B14265" t="str">
            <v>Methow River-Alta Coulee</v>
          </cell>
          <cell r="C14265" t="str">
            <v>Methow</v>
          </cell>
          <cell r="D14265" t="str">
            <v>yes</v>
          </cell>
          <cell r="E14265" t="str">
            <v>yes</v>
          </cell>
          <cell r="F14265" t="str">
            <v>yes</v>
          </cell>
        </row>
        <row r="14266">
          <cell r="A14266" t="str">
            <v>Methow River McFarland 01</v>
          </cell>
          <cell r="B14266" t="str">
            <v>Methow River-McFarland Creek</v>
          </cell>
          <cell r="C14266" t="str">
            <v>Methow</v>
          </cell>
          <cell r="D14266" t="str">
            <v>yes</v>
          </cell>
          <cell r="E14266" t="str">
            <v>yes</v>
          </cell>
          <cell r="F14266" t="str">
            <v>yes</v>
          </cell>
        </row>
        <row r="14267">
          <cell r="A14267" t="str">
            <v>Methow River McFarland 02</v>
          </cell>
          <cell r="B14267" t="str">
            <v>Methow River-McFarland Creek</v>
          </cell>
          <cell r="C14267" t="str">
            <v>Methow</v>
          </cell>
          <cell r="D14267" t="str">
            <v>yes</v>
          </cell>
          <cell r="E14267" t="str">
            <v>yes</v>
          </cell>
          <cell r="F14267" t="str">
            <v>yes</v>
          </cell>
        </row>
        <row r="14268">
          <cell r="A14268" t="str">
            <v>Methow River McFarland 03</v>
          </cell>
          <cell r="B14268" t="str">
            <v>Methow River-McFarland Creek</v>
          </cell>
          <cell r="C14268" t="str">
            <v>Methow</v>
          </cell>
          <cell r="D14268" t="str">
            <v>yes</v>
          </cell>
          <cell r="E14268" t="str">
            <v>yes</v>
          </cell>
          <cell r="F14268" t="str">
            <v>yes</v>
          </cell>
        </row>
        <row r="14269">
          <cell r="A14269" t="str">
            <v>Methow River McFarland 04</v>
          </cell>
          <cell r="B14269" t="str">
            <v>Methow River-McFarland Creek</v>
          </cell>
          <cell r="C14269" t="str">
            <v>Methow</v>
          </cell>
          <cell r="D14269" t="str">
            <v>yes</v>
          </cell>
          <cell r="E14269" t="str">
            <v>yes</v>
          </cell>
          <cell r="F14269" t="str">
            <v>yes</v>
          </cell>
        </row>
        <row r="14270">
          <cell r="A14270" t="str">
            <v>Methow River McFarland 05</v>
          </cell>
          <cell r="B14270" t="str">
            <v>Methow River-McFarland Creek</v>
          </cell>
          <cell r="C14270" t="str">
            <v>Methow</v>
          </cell>
          <cell r="D14270" t="str">
            <v>yes</v>
          </cell>
          <cell r="E14270" t="str">
            <v>yes</v>
          </cell>
          <cell r="F14270" t="str">
            <v>yes</v>
          </cell>
        </row>
        <row r="14271">
          <cell r="A14271" t="str">
            <v>Methow River McFarland 06</v>
          </cell>
          <cell r="B14271" t="str">
            <v>Methow River-McFarland Creek</v>
          </cell>
          <cell r="C14271" t="str">
            <v>Methow</v>
          </cell>
          <cell r="D14271" t="str">
            <v>yes</v>
          </cell>
          <cell r="E14271" t="str">
            <v>yes</v>
          </cell>
          <cell r="F14271" t="str">
            <v>yes</v>
          </cell>
        </row>
        <row r="14272">
          <cell r="A14272" t="str">
            <v>Methow River Rattlesnake 01</v>
          </cell>
          <cell r="B14272" t="str">
            <v>Methow River-Rattlesnake Creek</v>
          </cell>
          <cell r="C14272" t="str">
            <v>Methow</v>
          </cell>
          <cell r="D14272" t="str">
            <v>yes</v>
          </cell>
          <cell r="E14272" t="str">
            <v>yes</v>
          </cell>
          <cell r="F14272" t="str">
            <v>yes</v>
          </cell>
        </row>
        <row r="14273">
          <cell r="A14273" t="str">
            <v>Methow River Rattlesnake 02</v>
          </cell>
          <cell r="B14273" t="str">
            <v>Methow River-Rattlesnake Creek</v>
          </cell>
          <cell r="C14273" t="str">
            <v>Methow</v>
          </cell>
          <cell r="D14273" t="str">
            <v>yes</v>
          </cell>
          <cell r="E14273" t="str">
            <v>yes</v>
          </cell>
          <cell r="F14273" t="str">
            <v>yes</v>
          </cell>
        </row>
        <row r="14274">
          <cell r="A14274" t="str">
            <v>Methow River Rattlesnake 03</v>
          </cell>
          <cell r="B14274" t="str">
            <v>Methow River-Rattlesnake Creek</v>
          </cell>
          <cell r="C14274" t="str">
            <v>Methow</v>
          </cell>
          <cell r="D14274" t="str">
            <v>yes</v>
          </cell>
          <cell r="E14274" t="str">
            <v>yes</v>
          </cell>
          <cell r="F14274" t="str">
            <v>yes</v>
          </cell>
        </row>
        <row r="14275">
          <cell r="A14275" t="str">
            <v>Methow River Rattlesnake 04</v>
          </cell>
          <cell r="B14275" t="str">
            <v xml:space="preserve">Lower Lost River </v>
          </cell>
          <cell r="C14275" t="str">
            <v>Methow</v>
          </cell>
          <cell r="D14275" t="str">
            <v>yes</v>
          </cell>
          <cell r="E14275" t="str">
            <v>yes</v>
          </cell>
          <cell r="F14275" t="str">
            <v>yes</v>
          </cell>
        </row>
        <row r="14276">
          <cell r="A14276" t="str">
            <v>Methow River Rattlesnake 05</v>
          </cell>
          <cell r="B14276" t="str">
            <v xml:space="preserve">Robinson Creek </v>
          </cell>
          <cell r="C14276" t="str">
            <v>Methow</v>
          </cell>
          <cell r="D14276" t="str">
            <v>yes</v>
          </cell>
          <cell r="E14276" t="str">
            <v>yes</v>
          </cell>
          <cell r="F14276" t="str">
            <v>yes</v>
          </cell>
        </row>
        <row r="14277">
          <cell r="A14277" t="str">
            <v>Methow River Rattlesnake 06</v>
          </cell>
          <cell r="B14277" t="str">
            <v xml:space="preserve">West Fork Methow River </v>
          </cell>
          <cell r="C14277" t="str">
            <v>Methow</v>
          </cell>
          <cell r="D14277" t="str">
            <v>yes</v>
          </cell>
          <cell r="E14277" t="str">
            <v>yes</v>
          </cell>
          <cell r="F14277" t="str">
            <v>yes</v>
          </cell>
        </row>
        <row r="14278">
          <cell r="A14278" t="str">
            <v>Methow River Texas 01</v>
          </cell>
          <cell r="B14278" t="str">
            <v>Methow River-Texas Creek</v>
          </cell>
          <cell r="C14278" t="str">
            <v>Methow</v>
          </cell>
          <cell r="D14278" t="str">
            <v>yes</v>
          </cell>
          <cell r="E14278" t="str">
            <v>yes</v>
          </cell>
          <cell r="F14278" t="str">
            <v>yes</v>
          </cell>
        </row>
        <row r="14279">
          <cell r="A14279" t="str">
            <v>Methow River Texas 02</v>
          </cell>
          <cell r="B14279" t="str">
            <v>Methow River-Texas Creek</v>
          </cell>
          <cell r="C14279" t="str">
            <v>Methow</v>
          </cell>
          <cell r="D14279" t="str">
            <v>yes</v>
          </cell>
          <cell r="E14279" t="str">
            <v>yes</v>
          </cell>
          <cell r="F14279" t="str">
            <v>yes</v>
          </cell>
        </row>
        <row r="14280">
          <cell r="A14280" t="str">
            <v>Methow River Texas 03</v>
          </cell>
          <cell r="B14280" t="str">
            <v>Methow River-Texas Creek</v>
          </cell>
          <cell r="C14280" t="str">
            <v>Methow</v>
          </cell>
          <cell r="D14280" t="str">
            <v>yes</v>
          </cell>
          <cell r="E14280" t="str">
            <v>yes</v>
          </cell>
          <cell r="F14280" t="str">
            <v>yes</v>
          </cell>
        </row>
        <row r="14281">
          <cell r="A14281" t="str">
            <v>Methow River Texas 04</v>
          </cell>
          <cell r="B14281" t="str">
            <v>Methow River-Texas Creek</v>
          </cell>
          <cell r="C14281" t="str">
            <v>Methow</v>
          </cell>
          <cell r="D14281" t="str">
            <v>yes</v>
          </cell>
          <cell r="E14281" t="str">
            <v>yes</v>
          </cell>
          <cell r="F14281" t="str">
            <v>yes</v>
          </cell>
        </row>
        <row r="14282">
          <cell r="A14282" t="str">
            <v>Methow River Thompson 01</v>
          </cell>
          <cell r="B14282" t="str">
            <v>Methow River-Thompson Creek</v>
          </cell>
          <cell r="C14282" t="str">
            <v>Methow</v>
          </cell>
          <cell r="D14282" t="str">
            <v>yes</v>
          </cell>
          <cell r="E14282" t="str">
            <v>yes</v>
          </cell>
          <cell r="F14282" t="str">
            <v>yes</v>
          </cell>
        </row>
        <row r="14283">
          <cell r="A14283" t="str">
            <v>Methow River Thompson 02</v>
          </cell>
          <cell r="B14283" t="str">
            <v>Methow River-Thompson Creek</v>
          </cell>
          <cell r="C14283" t="str">
            <v>Methow</v>
          </cell>
          <cell r="D14283" t="str">
            <v>yes</v>
          </cell>
          <cell r="E14283" t="str">
            <v>yes</v>
          </cell>
          <cell r="F14283" t="str">
            <v>yes</v>
          </cell>
        </row>
        <row r="14284">
          <cell r="A14284" t="str">
            <v>Methow River Thompson 03</v>
          </cell>
          <cell r="B14284" t="str">
            <v>Methow River-Thompson Creek</v>
          </cell>
          <cell r="C14284" t="str">
            <v>Methow</v>
          </cell>
          <cell r="D14284" t="str">
            <v>yes</v>
          </cell>
          <cell r="E14284" t="str">
            <v>yes</v>
          </cell>
          <cell r="F14284" t="str">
            <v>yes</v>
          </cell>
        </row>
        <row r="14285">
          <cell r="A14285" t="str">
            <v>Methow River Thompson 04</v>
          </cell>
          <cell r="B14285" t="str">
            <v>Methow River-Thompson Creek</v>
          </cell>
          <cell r="C14285" t="str">
            <v>Methow</v>
          </cell>
          <cell r="D14285" t="str">
            <v>yes</v>
          </cell>
          <cell r="E14285" t="str">
            <v>yes</v>
          </cell>
          <cell r="F14285" t="str">
            <v>yes</v>
          </cell>
        </row>
        <row r="14286">
          <cell r="A14286" t="str">
            <v>Methow River Thompson 05</v>
          </cell>
          <cell r="B14286" t="str">
            <v>Methow River-Thompson Creek</v>
          </cell>
          <cell r="C14286" t="str">
            <v>Methow</v>
          </cell>
          <cell r="D14286" t="str">
            <v>yes</v>
          </cell>
          <cell r="E14286" t="str">
            <v>yes</v>
          </cell>
          <cell r="F14286" t="str">
            <v>yes</v>
          </cell>
        </row>
        <row r="14287">
          <cell r="A14287" t="str">
            <v>Methow River Thompson 06</v>
          </cell>
          <cell r="B14287" t="str">
            <v>Methow River-Thompson Creek</v>
          </cell>
          <cell r="C14287" t="str">
            <v>Methow</v>
          </cell>
          <cell r="D14287" t="str">
            <v>yes</v>
          </cell>
          <cell r="E14287" t="str">
            <v>yes</v>
          </cell>
          <cell r="F14287" t="str">
            <v>yes</v>
          </cell>
        </row>
        <row r="14288">
          <cell r="A14288" t="str">
            <v>Methow River Thompson 07</v>
          </cell>
          <cell r="B14288" t="str">
            <v>Methow River-Thompson Creek</v>
          </cell>
          <cell r="C14288" t="str">
            <v>Methow</v>
          </cell>
          <cell r="D14288" t="str">
            <v>yes</v>
          </cell>
          <cell r="E14288" t="str">
            <v>yes</v>
          </cell>
          <cell r="F14288" t="str">
            <v>yes</v>
          </cell>
        </row>
        <row r="14289">
          <cell r="A14289" t="str">
            <v>Methow River Thompson 08</v>
          </cell>
          <cell r="B14289" t="str">
            <v>Methow River-Thompson Creek</v>
          </cell>
          <cell r="C14289" t="str">
            <v>Methow</v>
          </cell>
          <cell r="D14289" t="str">
            <v>yes</v>
          </cell>
          <cell r="E14289" t="str">
            <v>yes</v>
          </cell>
          <cell r="F14289" t="str">
            <v>yes</v>
          </cell>
        </row>
        <row r="14290">
          <cell r="A14290" t="str">
            <v>Methow River Thompson 09</v>
          </cell>
          <cell r="B14290" t="str">
            <v>Methow River-Thompson Creek</v>
          </cell>
          <cell r="C14290" t="str">
            <v>Methow</v>
          </cell>
          <cell r="D14290" t="str">
            <v>yes</v>
          </cell>
          <cell r="E14290" t="str">
            <v>yes</v>
          </cell>
          <cell r="F14290" t="str">
            <v>yes</v>
          </cell>
        </row>
        <row r="14291">
          <cell r="A14291" t="str">
            <v>Methow River West Fork 01</v>
          </cell>
          <cell r="B14291" t="str">
            <v xml:space="preserve">West Fork Methow River </v>
          </cell>
          <cell r="C14291" t="str">
            <v>Methow</v>
          </cell>
          <cell r="D14291" t="str">
            <v>yes</v>
          </cell>
          <cell r="E14291" t="str">
            <v>yes</v>
          </cell>
          <cell r="F14291" t="str">
            <v>yes</v>
          </cell>
        </row>
        <row r="14292">
          <cell r="A14292" t="str">
            <v>Methow River West Fork 02</v>
          </cell>
          <cell r="B14292" t="str">
            <v xml:space="preserve">West Fork Methow River </v>
          </cell>
          <cell r="C14292" t="str">
            <v>Methow</v>
          </cell>
          <cell r="D14292" t="str">
            <v>yes</v>
          </cell>
          <cell r="E14292" t="str">
            <v>yes</v>
          </cell>
          <cell r="F14292" t="str">
            <v>yes</v>
          </cell>
        </row>
        <row r="14293">
          <cell r="A14293" t="str">
            <v>Methow River West Fork 03</v>
          </cell>
          <cell r="B14293" t="str">
            <v xml:space="preserve">West Fork Methow River </v>
          </cell>
          <cell r="C14293" t="str">
            <v>Methow</v>
          </cell>
          <cell r="D14293" t="str">
            <v>yes</v>
          </cell>
          <cell r="E14293" t="str">
            <v>yes</v>
          </cell>
          <cell r="F14293" t="str">
            <v>yes</v>
          </cell>
        </row>
        <row r="14294">
          <cell r="A14294" t="str">
            <v>Methow River West Fork 04</v>
          </cell>
          <cell r="B14294" t="str">
            <v xml:space="preserve">West Fork Methow River </v>
          </cell>
          <cell r="C14294" t="str">
            <v>Methow</v>
          </cell>
          <cell r="D14294" t="str">
            <v>no</v>
          </cell>
          <cell r="E14294" t="str">
            <v>no</v>
          </cell>
          <cell r="F14294" t="str">
            <v>yes</v>
          </cell>
        </row>
        <row r="14295">
          <cell r="A14295" t="str">
            <v>Middle Shaser Creek 01</v>
          </cell>
          <cell r="B14295" t="str">
            <v xml:space="preserve">Upper Peshastin Creek </v>
          </cell>
          <cell r="C14295" t="str">
            <v>Wenatchee</v>
          </cell>
          <cell r="D14295" t="str">
            <v>no</v>
          </cell>
          <cell r="E14295" t="str">
            <v>yes</v>
          </cell>
          <cell r="F14295" t="str">
            <v>no</v>
          </cell>
        </row>
        <row r="14296">
          <cell r="A14296" t="str">
            <v>Mill Creek Nason 01</v>
          </cell>
          <cell r="B14296" t="str">
            <v xml:space="preserve">Upper Nason Creek </v>
          </cell>
          <cell r="C14296" t="str">
            <v>Wenatchee</v>
          </cell>
          <cell r="D14296" t="str">
            <v>no</v>
          </cell>
          <cell r="E14296" t="str">
            <v>no</v>
          </cell>
          <cell r="F14296" t="str">
            <v>yes</v>
          </cell>
        </row>
        <row r="14297">
          <cell r="A14297" t="str">
            <v>Mill Creek Peshastin 01</v>
          </cell>
          <cell r="B14297" t="str">
            <v xml:space="preserve">Lower Peshastin Creek </v>
          </cell>
          <cell r="C14297" t="str">
            <v>Wenatchee</v>
          </cell>
          <cell r="D14297" t="str">
            <v>yes</v>
          </cell>
          <cell r="E14297" t="str">
            <v>yes</v>
          </cell>
          <cell r="F14297" t="str">
            <v>yes</v>
          </cell>
        </row>
        <row r="14298">
          <cell r="A14298" t="str">
            <v>Mill Creek Peshastin 02</v>
          </cell>
          <cell r="B14298" t="str">
            <v xml:space="preserve">Lower Peshastin Creek </v>
          </cell>
          <cell r="C14298" t="str">
            <v>Wenatchee</v>
          </cell>
          <cell r="D14298" t="str">
            <v>no</v>
          </cell>
          <cell r="E14298" t="str">
            <v>no</v>
          </cell>
          <cell r="F14298" t="str">
            <v>no</v>
          </cell>
        </row>
        <row r="14299">
          <cell r="A14299" t="str">
            <v>Minnow Creek 01</v>
          </cell>
          <cell r="B14299" t="str">
            <v>Chikamin Creek</v>
          </cell>
          <cell r="C14299" t="str">
            <v>Wenatchee</v>
          </cell>
          <cell r="D14299" t="str">
            <v>yes</v>
          </cell>
          <cell r="E14299" t="str">
            <v>no</v>
          </cell>
          <cell r="F14299" t="str">
            <v>no</v>
          </cell>
        </row>
        <row r="14300">
          <cell r="A14300" t="str">
            <v>Minnow Creek 02</v>
          </cell>
          <cell r="B14300" t="str">
            <v>Chikamin Creek</v>
          </cell>
          <cell r="C14300" t="str">
            <v>Wenatchee</v>
          </cell>
          <cell r="D14300" t="str">
            <v>no</v>
          </cell>
          <cell r="E14300" t="str">
            <v>yes</v>
          </cell>
          <cell r="F14300" t="str">
            <v>no</v>
          </cell>
        </row>
        <row r="14301">
          <cell r="A14301" t="str">
            <v>Mission Creek 01</v>
          </cell>
          <cell r="B14301" t="str">
            <v>Mission Creek-Brender Creek</v>
          </cell>
          <cell r="C14301" t="str">
            <v>Wenatchee</v>
          </cell>
          <cell r="D14301" t="str">
            <v>yes</v>
          </cell>
          <cell r="E14301" t="str">
            <v>yes</v>
          </cell>
          <cell r="F14301" t="str">
            <v>no</v>
          </cell>
        </row>
        <row r="14302">
          <cell r="A14302" t="str">
            <v>Mission Creek 02</v>
          </cell>
          <cell r="B14302" t="str">
            <v>Mission Creek-Brender Creek</v>
          </cell>
          <cell r="C14302" t="str">
            <v>Wenatchee</v>
          </cell>
          <cell r="D14302" t="str">
            <v>no</v>
          </cell>
          <cell r="E14302" t="str">
            <v>yes</v>
          </cell>
          <cell r="F14302" t="str">
            <v>no</v>
          </cell>
        </row>
        <row r="14303">
          <cell r="A14303" t="str">
            <v>Mission Creek 03</v>
          </cell>
          <cell r="B14303" t="str">
            <v>Mission Creek-Brender Creek</v>
          </cell>
          <cell r="C14303" t="str">
            <v>Wenatchee</v>
          </cell>
          <cell r="D14303" t="str">
            <v>no</v>
          </cell>
          <cell r="E14303" t="str">
            <v>yes</v>
          </cell>
          <cell r="F14303" t="str">
            <v>no</v>
          </cell>
        </row>
        <row r="14304">
          <cell r="A14304" t="str">
            <v>Mission Creek 04</v>
          </cell>
          <cell r="B14304" t="str">
            <v>Mission Creek-Brender Creek</v>
          </cell>
          <cell r="C14304" t="str">
            <v>Wenatchee</v>
          </cell>
          <cell r="D14304" t="str">
            <v>no</v>
          </cell>
          <cell r="E14304" t="str">
            <v>yes</v>
          </cell>
          <cell r="F14304" t="str">
            <v>no</v>
          </cell>
        </row>
        <row r="14305">
          <cell r="A14305" t="str">
            <v>Mission Creek 05</v>
          </cell>
          <cell r="B14305" t="str">
            <v>Mission Creek-Brender Creek</v>
          </cell>
          <cell r="C14305" t="str">
            <v>Wenatchee</v>
          </cell>
          <cell r="D14305" t="str">
            <v>no</v>
          </cell>
          <cell r="E14305" t="str">
            <v>yes</v>
          </cell>
          <cell r="F14305" t="str">
            <v>no</v>
          </cell>
        </row>
        <row r="14306">
          <cell r="A14306" t="str">
            <v>Mission Creek 06</v>
          </cell>
          <cell r="B14306" t="str">
            <v>Mission Creek-Brender Creek</v>
          </cell>
          <cell r="C14306" t="str">
            <v>Wenatchee</v>
          </cell>
          <cell r="D14306" t="str">
            <v>no</v>
          </cell>
          <cell r="E14306" t="str">
            <v>yes</v>
          </cell>
          <cell r="F14306" t="str">
            <v>no</v>
          </cell>
        </row>
        <row r="14307">
          <cell r="A14307" t="str">
            <v>Mission Creek 07</v>
          </cell>
          <cell r="B14307" t="str">
            <v>Mission Creek-Brender Creek</v>
          </cell>
          <cell r="C14307" t="str">
            <v>Wenatchee</v>
          </cell>
          <cell r="D14307" t="str">
            <v>no</v>
          </cell>
          <cell r="E14307" t="str">
            <v>yes</v>
          </cell>
          <cell r="F14307" t="str">
            <v>no</v>
          </cell>
        </row>
        <row r="14308">
          <cell r="A14308" t="str">
            <v>Mission Creek 08</v>
          </cell>
          <cell r="B14308" t="str">
            <v>East Fork Mission Creek</v>
          </cell>
          <cell r="C14308" t="str">
            <v>Wenatchee</v>
          </cell>
          <cell r="D14308" t="str">
            <v>no</v>
          </cell>
          <cell r="E14308" t="str">
            <v>yes</v>
          </cell>
          <cell r="F14308" t="str">
            <v>no</v>
          </cell>
        </row>
        <row r="14309">
          <cell r="A14309" t="str">
            <v>Mission Creek 09</v>
          </cell>
          <cell r="B14309" t="str">
            <v>East Fork Mission Creek</v>
          </cell>
          <cell r="C14309" t="str">
            <v>Wenatchee</v>
          </cell>
          <cell r="D14309" t="str">
            <v>no</v>
          </cell>
          <cell r="E14309" t="str">
            <v>yes</v>
          </cell>
          <cell r="F14309" t="str">
            <v>no</v>
          </cell>
        </row>
        <row r="14310">
          <cell r="A14310" t="str">
            <v>Mission Creek East Fork 01</v>
          </cell>
          <cell r="B14310" t="str">
            <v>East Fork Mission Creek</v>
          </cell>
          <cell r="C14310" t="str">
            <v>Wenatchee</v>
          </cell>
          <cell r="D14310" t="str">
            <v>no</v>
          </cell>
          <cell r="E14310" t="str">
            <v>yes</v>
          </cell>
          <cell r="F14310" t="str">
            <v>no</v>
          </cell>
        </row>
        <row r="14311">
          <cell r="A14311" t="str">
            <v>Monument Creek 01</v>
          </cell>
          <cell r="B14311" t="str">
            <v xml:space="preserve">Lower Lost River </v>
          </cell>
          <cell r="C14311" t="str">
            <v>Methow</v>
          </cell>
          <cell r="D14311" t="str">
            <v>yes</v>
          </cell>
          <cell r="E14311" t="str">
            <v>yes</v>
          </cell>
          <cell r="F14311" t="str">
            <v>yes</v>
          </cell>
        </row>
        <row r="14312">
          <cell r="A14312" t="str">
            <v>Mud Creek 01</v>
          </cell>
          <cell r="B14312" t="str">
            <v>Mud Creek</v>
          </cell>
          <cell r="C14312" t="str">
            <v>Entiat</v>
          </cell>
          <cell r="D14312" t="str">
            <v>yes</v>
          </cell>
          <cell r="E14312" t="str">
            <v>yes</v>
          </cell>
          <cell r="F14312" t="str">
            <v>yes</v>
          </cell>
        </row>
        <row r="14313">
          <cell r="A14313" t="str">
            <v>Mud Creek 02</v>
          </cell>
          <cell r="B14313" t="str">
            <v>Mud Creek</v>
          </cell>
          <cell r="C14313" t="str">
            <v>Entiat</v>
          </cell>
          <cell r="D14313" t="str">
            <v>no</v>
          </cell>
          <cell r="E14313" t="str">
            <v>yes</v>
          </cell>
          <cell r="F14313" t="str">
            <v>no</v>
          </cell>
        </row>
        <row r="14314">
          <cell r="A14314" t="str">
            <v>Napeequa River 01</v>
          </cell>
          <cell r="B14314" t="str">
            <v xml:space="preserve">Napeequa River </v>
          </cell>
          <cell r="C14314" t="str">
            <v>Wenatchee</v>
          </cell>
          <cell r="D14314" t="str">
            <v>yes</v>
          </cell>
          <cell r="E14314" t="str">
            <v>yes</v>
          </cell>
          <cell r="F14314" t="str">
            <v>yes</v>
          </cell>
        </row>
        <row r="14315">
          <cell r="A14315" t="str">
            <v>Napeequa River 02</v>
          </cell>
          <cell r="B14315" t="str">
            <v xml:space="preserve">Napeequa River </v>
          </cell>
          <cell r="C14315" t="str">
            <v>Wenatchee</v>
          </cell>
          <cell r="D14315" t="str">
            <v>yes</v>
          </cell>
          <cell r="E14315" t="str">
            <v>yes</v>
          </cell>
          <cell r="F14315" t="str">
            <v>no</v>
          </cell>
        </row>
        <row r="14316">
          <cell r="A14316" t="str">
            <v>Nason Creek Lower 01</v>
          </cell>
          <cell r="B14316" t="str">
            <v xml:space="preserve">Lower Nason Creek </v>
          </cell>
          <cell r="C14316" t="str">
            <v>Wenatchee</v>
          </cell>
          <cell r="D14316" t="str">
            <v>yes</v>
          </cell>
          <cell r="E14316" t="str">
            <v>yes</v>
          </cell>
          <cell r="F14316" t="str">
            <v>yes</v>
          </cell>
        </row>
        <row r="14317">
          <cell r="A14317" t="str">
            <v>Nason Creek Lower 02</v>
          </cell>
          <cell r="B14317" t="str">
            <v xml:space="preserve">Lower Nason Creek </v>
          </cell>
          <cell r="C14317" t="str">
            <v>Wenatchee</v>
          </cell>
          <cell r="D14317" t="str">
            <v>yes</v>
          </cell>
          <cell r="E14317" t="str">
            <v>yes</v>
          </cell>
          <cell r="F14317" t="str">
            <v>yes</v>
          </cell>
        </row>
        <row r="14318">
          <cell r="A14318" t="str">
            <v>Nason Creek Lower 03</v>
          </cell>
          <cell r="B14318" t="str">
            <v xml:space="preserve">Lower Nason Creek </v>
          </cell>
          <cell r="C14318" t="str">
            <v>Wenatchee</v>
          </cell>
          <cell r="D14318" t="str">
            <v>yes</v>
          </cell>
          <cell r="E14318" t="str">
            <v>yes</v>
          </cell>
          <cell r="F14318" t="str">
            <v>yes</v>
          </cell>
        </row>
        <row r="14319">
          <cell r="A14319" t="str">
            <v>Nason Creek Lower 04</v>
          </cell>
          <cell r="B14319" t="str">
            <v xml:space="preserve">Lower Nason Creek </v>
          </cell>
          <cell r="C14319" t="str">
            <v>Wenatchee</v>
          </cell>
          <cell r="D14319" t="str">
            <v>yes</v>
          </cell>
          <cell r="E14319" t="str">
            <v>yes</v>
          </cell>
          <cell r="F14319" t="str">
            <v>yes</v>
          </cell>
        </row>
        <row r="14320">
          <cell r="A14320" t="str">
            <v>Nason Creek Lower 05</v>
          </cell>
          <cell r="B14320" t="str">
            <v xml:space="preserve">Lower Nason Creek </v>
          </cell>
          <cell r="C14320" t="str">
            <v>Wenatchee</v>
          </cell>
          <cell r="D14320" t="str">
            <v>yes</v>
          </cell>
          <cell r="E14320" t="str">
            <v>yes</v>
          </cell>
          <cell r="F14320" t="str">
            <v>yes</v>
          </cell>
        </row>
        <row r="14321">
          <cell r="A14321" t="str">
            <v>Nason Creek Lower 06</v>
          </cell>
          <cell r="B14321" t="str">
            <v xml:space="preserve">Lower Nason Creek </v>
          </cell>
          <cell r="C14321" t="str">
            <v>Wenatchee</v>
          </cell>
          <cell r="D14321" t="str">
            <v>yes</v>
          </cell>
          <cell r="E14321" t="str">
            <v>yes</v>
          </cell>
          <cell r="F14321" t="str">
            <v>yes</v>
          </cell>
        </row>
        <row r="14322">
          <cell r="A14322" t="str">
            <v>Nason Creek Lower 07</v>
          </cell>
          <cell r="B14322" t="str">
            <v xml:space="preserve">Lower Nason Creek </v>
          </cell>
          <cell r="C14322" t="str">
            <v>Wenatchee</v>
          </cell>
          <cell r="D14322" t="str">
            <v>yes</v>
          </cell>
          <cell r="E14322" t="str">
            <v>yes</v>
          </cell>
          <cell r="F14322" t="str">
            <v>yes</v>
          </cell>
        </row>
        <row r="14323">
          <cell r="A14323" t="str">
            <v>Nason Creek Lower 08</v>
          </cell>
          <cell r="B14323" t="str">
            <v xml:space="preserve">Lower Nason Creek </v>
          </cell>
          <cell r="C14323" t="str">
            <v>Wenatchee</v>
          </cell>
          <cell r="D14323" t="str">
            <v>yes</v>
          </cell>
          <cell r="E14323" t="str">
            <v>yes</v>
          </cell>
          <cell r="F14323" t="str">
            <v>yes</v>
          </cell>
        </row>
        <row r="14324">
          <cell r="A14324" t="str">
            <v>Nason Creek Lower 09</v>
          </cell>
          <cell r="B14324" t="str">
            <v xml:space="preserve">Lower Nason Creek </v>
          </cell>
          <cell r="C14324" t="str">
            <v>Wenatchee</v>
          </cell>
          <cell r="D14324" t="str">
            <v>yes</v>
          </cell>
          <cell r="E14324" t="str">
            <v>yes</v>
          </cell>
          <cell r="F14324" t="str">
            <v>yes</v>
          </cell>
        </row>
        <row r="14325">
          <cell r="A14325" t="str">
            <v>Nason Creek Lower 10</v>
          </cell>
          <cell r="B14325" t="str">
            <v xml:space="preserve">Lower Nason Creek </v>
          </cell>
          <cell r="C14325" t="str">
            <v>Wenatchee</v>
          </cell>
          <cell r="D14325" t="str">
            <v>yes</v>
          </cell>
          <cell r="E14325" t="str">
            <v>yes</v>
          </cell>
          <cell r="F14325" t="str">
            <v>yes</v>
          </cell>
        </row>
        <row r="14326">
          <cell r="A14326" t="str">
            <v>Nason Creek Lower 11</v>
          </cell>
          <cell r="B14326" t="str">
            <v xml:space="preserve">Lower Nason Creek </v>
          </cell>
          <cell r="C14326" t="str">
            <v>Wenatchee</v>
          </cell>
          <cell r="D14326" t="str">
            <v>yes</v>
          </cell>
          <cell r="E14326" t="str">
            <v>yes</v>
          </cell>
          <cell r="F14326" t="str">
            <v>yes</v>
          </cell>
        </row>
        <row r="14327">
          <cell r="A14327" t="str">
            <v>Nason Creek Lower 12</v>
          </cell>
          <cell r="B14327" t="str">
            <v xml:space="preserve">Lower Nason Creek </v>
          </cell>
          <cell r="C14327" t="str">
            <v>Wenatchee</v>
          </cell>
          <cell r="D14327" t="str">
            <v>yes</v>
          </cell>
          <cell r="E14327" t="str">
            <v>yes</v>
          </cell>
          <cell r="F14327" t="str">
            <v>yes</v>
          </cell>
        </row>
        <row r="14328">
          <cell r="A14328" t="str">
            <v>Nason Creek Lower 13</v>
          </cell>
          <cell r="B14328" t="str">
            <v xml:space="preserve">Lower Nason Creek </v>
          </cell>
          <cell r="C14328" t="str">
            <v>Wenatchee</v>
          </cell>
          <cell r="D14328" t="str">
            <v>yes</v>
          </cell>
          <cell r="E14328" t="str">
            <v>yes</v>
          </cell>
          <cell r="F14328" t="str">
            <v>yes</v>
          </cell>
        </row>
        <row r="14329">
          <cell r="A14329" t="str">
            <v>Nason Creek Lower 14</v>
          </cell>
          <cell r="B14329" t="str">
            <v xml:space="preserve">Lower Nason Creek </v>
          </cell>
          <cell r="C14329" t="str">
            <v>Wenatchee</v>
          </cell>
          <cell r="D14329" t="str">
            <v>yes</v>
          </cell>
          <cell r="E14329" t="str">
            <v>yes</v>
          </cell>
          <cell r="F14329" t="str">
            <v>yes</v>
          </cell>
        </row>
        <row r="14330">
          <cell r="A14330" t="str">
            <v>Nason Creek Lower 15</v>
          </cell>
          <cell r="B14330" t="str">
            <v xml:space="preserve">Whitepine Creek </v>
          </cell>
          <cell r="C14330" t="str">
            <v>Wenatchee</v>
          </cell>
          <cell r="D14330" t="str">
            <v>yes</v>
          </cell>
          <cell r="E14330" t="str">
            <v>yes</v>
          </cell>
          <cell r="F14330" t="str">
            <v>yes</v>
          </cell>
        </row>
        <row r="14331">
          <cell r="A14331" t="str">
            <v>Nason Creek Upper 01</v>
          </cell>
          <cell r="B14331" t="str">
            <v xml:space="preserve">Upper Nason Creek </v>
          </cell>
          <cell r="C14331" t="str">
            <v>Wenatchee</v>
          </cell>
          <cell r="D14331" t="str">
            <v>yes</v>
          </cell>
          <cell r="E14331" t="str">
            <v>yes</v>
          </cell>
          <cell r="F14331" t="str">
            <v>yes</v>
          </cell>
        </row>
        <row r="14332">
          <cell r="A14332" t="str">
            <v>Nason Creek Upper 02</v>
          </cell>
          <cell r="B14332" t="str">
            <v xml:space="preserve">Upper Nason Creek </v>
          </cell>
          <cell r="C14332" t="str">
            <v>Wenatchee</v>
          </cell>
          <cell r="D14332" t="str">
            <v>no</v>
          </cell>
          <cell r="E14332" t="str">
            <v>no</v>
          </cell>
          <cell r="F14332" t="str">
            <v>yes</v>
          </cell>
        </row>
        <row r="14333">
          <cell r="A14333" t="str">
            <v>Nason Creek Upper 03</v>
          </cell>
          <cell r="B14333" t="str">
            <v xml:space="preserve">Upper Nason Creek </v>
          </cell>
          <cell r="C14333" t="str">
            <v>Wenatchee</v>
          </cell>
          <cell r="D14333" t="str">
            <v>no</v>
          </cell>
          <cell r="E14333" t="str">
            <v>no</v>
          </cell>
          <cell r="F14333" t="str">
            <v>yes</v>
          </cell>
        </row>
        <row r="14334">
          <cell r="A14334" t="str">
            <v>Nason Creek Upper 04</v>
          </cell>
          <cell r="B14334" t="str">
            <v xml:space="preserve">Upper Nason Creek </v>
          </cell>
          <cell r="C14334" t="str">
            <v>Wenatchee</v>
          </cell>
          <cell r="D14334" t="str">
            <v>no</v>
          </cell>
          <cell r="E14334" t="str">
            <v>no</v>
          </cell>
          <cell r="F14334" t="str">
            <v>yes</v>
          </cell>
        </row>
        <row r="14335">
          <cell r="A14335" t="str">
            <v>Nason Creek Upper 05</v>
          </cell>
          <cell r="B14335" t="str">
            <v xml:space="preserve">Upper Nason Creek </v>
          </cell>
          <cell r="C14335" t="str">
            <v>Wenatchee</v>
          </cell>
          <cell r="D14335" t="str">
            <v>no</v>
          </cell>
          <cell r="E14335" t="str">
            <v>no</v>
          </cell>
          <cell r="F14335" t="str">
            <v>yes</v>
          </cell>
        </row>
        <row r="14336">
          <cell r="A14336" t="str">
            <v>Nason Creek Upper 06</v>
          </cell>
          <cell r="B14336" t="str">
            <v xml:space="preserve">Upper Nason Creek </v>
          </cell>
          <cell r="C14336" t="str">
            <v>Wenatchee</v>
          </cell>
          <cell r="D14336" t="str">
            <v>no</v>
          </cell>
          <cell r="E14336" t="str">
            <v>no</v>
          </cell>
          <cell r="F14336" t="str">
            <v>no</v>
          </cell>
        </row>
        <row r="14337">
          <cell r="A14337" t="str">
            <v>North Creek 01</v>
          </cell>
          <cell r="B14337" t="str">
            <v xml:space="preserve">Twisp River Headwaters </v>
          </cell>
          <cell r="C14337" t="str">
            <v>Methow</v>
          </cell>
          <cell r="D14337" t="str">
            <v>yes</v>
          </cell>
          <cell r="E14337" t="str">
            <v>yes</v>
          </cell>
          <cell r="F14337" t="str">
            <v>yes</v>
          </cell>
        </row>
        <row r="14338">
          <cell r="A14338" t="str">
            <v>North Shaser Creek 01</v>
          </cell>
          <cell r="B14338" t="str">
            <v xml:space="preserve">Upper Peshastin Creek </v>
          </cell>
          <cell r="C14338" t="str">
            <v>Wenatchee</v>
          </cell>
          <cell r="D14338" t="str">
            <v>no</v>
          </cell>
          <cell r="E14338" t="str">
            <v>yes</v>
          </cell>
          <cell r="F14338" t="str">
            <v>no</v>
          </cell>
        </row>
        <row r="14339">
          <cell r="A14339" t="str">
            <v>Panther Creek 01</v>
          </cell>
          <cell r="B14339" t="str">
            <v xml:space="preserve">Panther Creek </v>
          </cell>
          <cell r="C14339" t="str">
            <v>Wenatchee</v>
          </cell>
          <cell r="D14339" t="str">
            <v>yes</v>
          </cell>
          <cell r="E14339" t="str">
            <v>yes</v>
          </cell>
          <cell r="F14339" t="str">
            <v>yes</v>
          </cell>
        </row>
        <row r="14340">
          <cell r="A14340" t="str">
            <v>Pearrygin Lake Creek 01</v>
          </cell>
          <cell r="B14340" t="str">
            <v>Chewuch River-Pearrygin Creek</v>
          </cell>
          <cell r="C14340" t="str">
            <v>Methow</v>
          </cell>
          <cell r="D14340" t="str">
            <v>yes</v>
          </cell>
          <cell r="E14340" t="str">
            <v>yes</v>
          </cell>
          <cell r="F14340" t="str">
            <v>no</v>
          </cell>
        </row>
        <row r="14341">
          <cell r="A14341" t="str">
            <v>Peshastin Creek Lower 01</v>
          </cell>
          <cell r="B14341" t="str">
            <v xml:space="preserve">Lower Peshastin Creek </v>
          </cell>
          <cell r="C14341" t="str">
            <v>Wenatchee</v>
          </cell>
          <cell r="D14341" t="str">
            <v>yes</v>
          </cell>
          <cell r="E14341" t="str">
            <v>yes</v>
          </cell>
          <cell r="F14341" t="str">
            <v>yes</v>
          </cell>
        </row>
        <row r="14342">
          <cell r="A14342" t="str">
            <v>Peshastin Creek Lower 02</v>
          </cell>
          <cell r="B14342" t="str">
            <v xml:space="preserve">Lower Peshastin Creek </v>
          </cell>
          <cell r="C14342" t="str">
            <v>Wenatchee</v>
          </cell>
          <cell r="D14342" t="str">
            <v>yes</v>
          </cell>
          <cell r="E14342" t="str">
            <v>yes</v>
          </cell>
          <cell r="F14342" t="str">
            <v>yes</v>
          </cell>
        </row>
        <row r="14343">
          <cell r="A14343" t="str">
            <v>Peshastin Creek Lower 03</v>
          </cell>
          <cell r="B14343" t="str">
            <v xml:space="preserve">Lower Peshastin Creek </v>
          </cell>
          <cell r="C14343" t="str">
            <v>Wenatchee</v>
          </cell>
          <cell r="D14343" t="str">
            <v>yes</v>
          </cell>
          <cell r="E14343" t="str">
            <v>yes</v>
          </cell>
          <cell r="F14343" t="str">
            <v>yes</v>
          </cell>
        </row>
        <row r="14344">
          <cell r="A14344" t="str">
            <v>Peshastin Creek Lower 04</v>
          </cell>
          <cell r="B14344" t="str">
            <v xml:space="preserve">Lower Peshastin Creek </v>
          </cell>
          <cell r="C14344" t="str">
            <v>Wenatchee</v>
          </cell>
          <cell r="D14344" t="str">
            <v>yes</v>
          </cell>
          <cell r="E14344" t="str">
            <v>yes</v>
          </cell>
          <cell r="F14344" t="str">
            <v>yes</v>
          </cell>
        </row>
        <row r="14345">
          <cell r="A14345" t="str">
            <v>Peshastin Creek Lower 05</v>
          </cell>
          <cell r="B14345" t="str">
            <v xml:space="preserve">Lower Peshastin Creek </v>
          </cell>
          <cell r="C14345" t="str">
            <v>Wenatchee</v>
          </cell>
          <cell r="D14345" t="str">
            <v>yes</v>
          </cell>
          <cell r="E14345" t="str">
            <v>yes</v>
          </cell>
          <cell r="F14345" t="str">
            <v>yes</v>
          </cell>
        </row>
        <row r="14346">
          <cell r="A14346" t="str">
            <v>Peshastin Creek Lower 06</v>
          </cell>
          <cell r="B14346" t="str">
            <v xml:space="preserve">Lower Peshastin Creek </v>
          </cell>
          <cell r="C14346" t="str">
            <v>Wenatchee</v>
          </cell>
          <cell r="D14346" t="str">
            <v>yes</v>
          </cell>
          <cell r="E14346" t="str">
            <v>yes</v>
          </cell>
          <cell r="F14346" t="str">
            <v>yes</v>
          </cell>
        </row>
        <row r="14347">
          <cell r="A14347" t="str">
            <v>Peshastin Creek Lower 07</v>
          </cell>
          <cell r="B14347" t="str">
            <v xml:space="preserve">Lower Peshastin Creek </v>
          </cell>
          <cell r="C14347" t="str">
            <v>Wenatchee</v>
          </cell>
          <cell r="D14347" t="str">
            <v>yes</v>
          </cell>
          <cell r="E14347" t="str">
            <v>yes</v>
          </cell>
          <cell r="F14347" t="str">
            <v>yes</v>
          </cell>
        </row>
        <row r="14348">
          <cell r="A14348" t="str">
            <v>Peshastin Creek Lower 08</v>
          </cell>
          <cell r="B14348" t="str">
            <v xml:space="preserve">Lower Peshastin Creek </v>
          </cell>
          <cell r="C14348" t="str">
            <v>Wenatchee</v>
          </cell>
          <cell r="D14348" t="str">
            <v>yes</v>
          </cell>
          <cell r="E14348" t="str">
            <v>yes</v>
          </cell>
          <cell r="F14348" t="str">
            <v>yes</v>
          </cell>
        </row>
        <row r="14349">
          <cell r="A14349" t="str">
            <v>Peshastin Creek Upper 01</v>
          </cell>
          <cell r="B14349" t="str">
            <v xml:space="preserve">Upper Peshastin Creek </v>
          </cell>
          <cell r="C14349" t="str">
            <v>Wenatchee</v>
          </cell>
          <cell r="D14349" t="str">
            <v>yes</v>
          </cell>
          <cell r="E14349" t="str">
            <v>yes</v>
          </cell>
          <cell r="F14349" t="str">
            <v>yes</v>
          </cell>
        </row>
        <row r="14350">
          <cell r="A14350" t="str">
            <v>Peshastin Creek Upper 02</v>
          </cell>
          <cell r="B14350" t="str">
            <v xml:space="preserve">Upper Peshastin Creek </v>
          </cell>
          <cell r="C14350" t="str">
            <v>Wenatchee</v>
          </cell>
          <cell r="D14350" t="str">
            <v>yes</v>
          </cell>
          <cell r="E14350" t="str">
            <v>yes</v>
          </cell>
          <cell r="F14350" t="str">
            <v>yes</v>
          </cell>
        </row>
        <row r="14351">
          <cell r="A14351" t="str">
            <v>Peshastin Creek Upper 03</v>
          </cell>
          <cell r="B14351" t="str">
            <v xml:space="preserve">Upper Peshastin Creek </v>
          </cell>
          <cell r="C14351" t="str">
            <v>Wenatchee</v>
          </cell>
          <cell r="D14351" t="str">
            <v>yes</v>
          </cell>
          <cell r="E14351" t="str">
            <v>yes</v>
          </cell>
          <cell r="F14351" t="str">
            <v>yes</v>
          </cell>
        </row>
        <row r="14352">
          <cell r="A14352" t="str">
            <v>Peshastin Creek Upper 04</v>
          </cell>
          <cell r="B14352" t="str">
            <v xml:space="preserve">Upper Peshastin Creek </v>
          </cell>
          <cell r="C14352" t="str">
            <v>Wenatchee</v>
          </cell>
          <cell r="D14352" t="str">
            <v>yes</v>
          </cell>
          <cell r="E14352" t="str">
            <v>yes</v>
          </cell>
          <cell r="F14352" t="str">
            <v>no</v>
          </cell>
        </row>
        <row r="14353">
          <cell r="A14353" t="str">
            <v>Peshastin Creek Upper 05</v>
          </cell>
          <cell r="B14353" t="str">
            <v xml:space="preserve">Upper Peshastin Creek </v>
          </cell>
          <cell r="C14353" t="str">
            <v>Wenatchee</v>
          </cell>
          <cell r="D14353" t="str">
            <v>yes</v>
          </cell>
          <cell r="E14353" t="str">
            <v>yes</v>
          </cell>
          <cell r="F14353" t="str">
            <v>no</v>
          </cell>
        </row>
        <row r="14354">
          <cell r="A14354" t="str">
            <v>Peshastin Creek Upper 06</v>
          </cell>
          <cell r="B14354" t="str">
            <v xml:space="preserve">Upper Peshastin Creek </v>
          </cell>
          <cell r="C14354" t="str">
            <v>Wenatchee</v>
          </cell>
          <cell r="D14354" t="str">
            <v>yes</v>
          </cell>
          <cell r="E14354" t="str">
            <v>yes</v>
          </cell>
          <cell r="F14354" t="str">
            <v>no</v>
          </cell>
        </row>
        <row r="14355">
          <cell r="A14355" t="str">
            <v>Peshastin Creek Upper 07</v>
          </cell>
          <cell r="B14355" t="str">
            <v xml:space="preserve">Upper Peshastin Creek </v>
          </cell>
          <cell r="C14355" t="str">
            <v>Wenatchee</v>
          </cell>
          <cell r="D14355" t="str">
            <v>yes</v>
          </cell>
          <cell r="E14355" t="str">
            <v>yes</v>
          </cell>
          <cell r="F14355" t="str">
            <v>no</v>
          </cell>
        </row>
        <row r="14356">
          <cell r="A14356" t="str">
            <v>Peshastin Creek Upper 08</v>
          </cell>
          <cell r="B14356" t="str">
            <v xml:space="preserve">Upper Peshastin Creek </v>
          </cell>
          <cell r="C14356" t="str">
            <v>Wenatchee</v>
          </cell>
          <cell r="D14356" t="str">
            <v>yes</v>
          </cell>
          <cell r="E14356" t="str">
            <v>yes</v>
          </cell>
          <cell r="F14356" t="str">
            <v>no</v>
          </cell>
        </row>
        <row r="14357">
          <cell r="A14357" t="str">
            <v>Peshastin Creek Upper 09</v>
          </cell>
          <cell r="B14357" t="str">
            <v xml:space="preserve">Upper Peshastin Creek </v>
          </cell>
          <cell r="C14357" t="str">
            <v>Wenatchee</v>
          </cell>
          <cell r="D14357" t="str">
            <v>yes</v>
          </cell>
          <cell r="E14357" t="str">
            <v>yes</v>
          </cell>
          <cell r="F14357" t="str">
            <v>no</v>
          </cell>
        </row>
        <row r="14358">
          <cell r="A14358" t="str">
            <v>Phelps Creek 01</v>
          </cell>
          <cell r="B14358" t="str">
            <v xml:space="preserve">Phelps Creek </v>
          </cell>
          <cell r="C14358" t="str">
            <v>Wenatchee</v>
          </cell>
          <cell r="D14358" t="str">
            <v>yes</v>
          </cell>
          <cell r="E14358" t="str">
            <v>yes</v>
          </cell>
          <cell r="F14358" t="str">
            <v>yes</v>
          </cell>
        </row>
        <row r="14359">
          <cell r="A14359" t="str">
            <v>Phelps Creek 02</v>
          </cell>
          <cell r="B14359" t="str">
            <v xml:space="preserve">Phelps Creek </v>
          </cell>
          <cell r="C14359" t="str">
            <v>Wenatchee</v>
          </cell>
          <cell r="D14359" t="str">
            <v>no</v>
          </cell>
          <cell r="E14359" t="str">
            <v>yes</v>
          </cell>
          <cell r="F14359" t="str">
            <v>yes</v>
          </cell>
        </row>
        <row r="14360">
          <cell r="A14360" t="str">
            <v>Pine Creek 01</v>
          </cell>
          <cell r="B14360" t="str">
            <v>Early Winters Creek</v>
          </cell>
          <cell r="C14360" t="str">
            <v>Methow</v>
          </cell>
          <cell r="D14360" t="str">
            <v>no</v>
          </cell>
          <cell r="E14360" t="str">
            <v>no</v>
          </cell>
          <cell r="F14360" t="str">
            <v>yes</v>
          </cell>
        </row>
        <row r="14361">
          <cell r="A14361" t="str">
            <v>Pole Creek 01</v>
          </cell>
          <cell r="B14361" t="str">
            <v xml:space="preserve">Big Meadow Creek </v>
          </cell>
          <cell r="C14361" t="str">
            <v>Wenatchee</v>
          </cell>
          <cell r="D14361" t="str">
            <v>no</v>
          </cell>
          <cell r="E14361" t="str">
            <v>yes</v>
          </cell>
          <cell r="F14361" t="str">
            <v>no</v>
          </cell>
        </row>
        <row r="14362">
          <cell r="A14362" t="str">
            <v>Poorman Creek 01</v>
          </cell>
          <cell r="B14362" t="str">
            <v xml:space="preserve">Lower Twisp River </v>
          </cell>
          <cell r="C14362" t="str">
            <v>Methow</v>
          </cell>
          <cell r="D14362" t="str">
            <v>no</v>
          </cell>
          <cell r="E14362" t="str">
            <v>yes</v>
          </cell>
          <cell r="F14362" t="str">
            <v>no</v>
          </cell>
        </row>
        <row r="14363">
          <cell r="A14363" t="str">
            <v>Potato Creek 01</v>
          </cell>
          <cell r="B14363" t="str">
            <v>Entiat River-Potato Creek</v>
          </cell>
          <cell r="C14363" t="str">
            <v>Entiat</v>
          </cell>
          <cell r="D14363" t="str">
            <v>yes</v>
          </cell>
          <cell r="E14363" t="str">
            <v>yes</v>
          </cell>
          <cell r="F14363" t="str">
            <v>yes</v>
          </cell>
        </row>
        <row r="14364">
          <cell r="A14364" t="str">
            <v>Potato Creek 02</v>
          </cell>
          <cell r="B14364" t="str">
            <v>Entiat River-Potato Creek</v>
          </cell>
          <cell r="C14364" t="str">
            <v>Entiat</v>
          </cell>
          <cell r="D14364" t="str">
            <v>no</v>
          </cell>
          <cell r="E14364" t="str">
            <v>yes</v>
          </cell>
          <cell r="F14364" t="str">
            <v>no</v>
          </cell>
        </row>
        <row r="14365">
          <cell r="A14365" t="str">
            <v>Potato Creek 03</v>
          </cell>
          <cell r="B14365" t="str">
            <v>Entiat River-Potato Creek</v>
          </cell>
          <cell r="C14365" t="str">
            <v>Entiat</v>
          </cell>
          <cell r="D14365" t="str">
            <v>no</v>
          </cell>
          <cell r="E14365" t="str">
            <v>yes</v>
          </cell>
          <cell r="F14365" t="str">
            <v>no</v>
          </cell>
        </row>
        <row r="14366">
          <cell r="A14366" t="str">
            <v>Potato Creek 04</v>
          </cell>
          <cell r="B14366" t="str">
            <v>Entiat River-Potato Creek</v>
          </cell>
          <cell r="C14366" t="str">
            <v>Entiat</v>
          </cell>
          <cell r="D14366" t="str">
            <v>no</v>
          </cell>
          <cell r="E14366" t="str">
            <v>yes</v>
          </cell>
          <cell r="F14366" t="str">
            <v>no</v>
          </cell>
        </row>
        <row r="14367">
          <cell r="A14367" t="str">
            <v>Potato Creek 05</v>
          </cell>
          <cell r="B14367" t="str">
            <v>Entiat River-Potato Creek</v>
          </cell>
          <cell r="C14367" t="str">
            <v>Entiat</v>
          </cell>
          <cell r="D14367" t="str">
            <v>no</v>
          </cell>
          <cell r="E14367" t="str">
            <v>yes</v>
          </cell>
          <cell r="F14367" t="str">
            <v>no</v>
          </cell>
        </row>
        <row r="14368">
          <cell r="A14368" t="str">
            <v>Preston Creek 01</v>
          </cell>
          <cell r="B14368" t="str">
            <v>Entiat River-Preston Creek</v>
          </cell>
          <cell r="C14368" t="str">
            <v>Entiat</v>
          </cell>
          <cell r="D14368" t="str">
            <v>no</v>
          </cell>
          <cell r="E14368" t="str">
            <v>yes</v>
          </cell>
          <cell r="F14368" t="str">
            <v>yes</v>
          </cell>
        </row>
        <row r="14369">
          <cell r="A14369" t="str">
            <v>Prospect Creek 01</v>
          </cell>
          <cell r="B14369" t="str">
            <v xml:space="preserve">Upper Icicle Creek </v>
          </cell>
          <cell r="C14369" t="str">
            <v>Wenatchee</v>
          </cell>
          <cell r="D14369" t="str">
            <v>no</v>
          </cell>
          <cell r="E14369" t="str">
            <v>no</v>
          </cell>
          <cell r="F14369" t="str">
            <v>yes</v>
          </cell>
        </row>
        <row r="14370">
          <cell r="A14370" t="str">
            <v>Raging Creek 01</v>
          </cell>
          <cell r="B14370" t="str">
            <v xml:space="preserve">Middle Chiwawa River </v>
          </cell>
          <cell r="C14370" t="str">
            <v>Wenatchee</v>
          </cell>
          <cell r="D14370" t="str">
            <v>no</v>
          </cell>
          <cell r="E14370" t="str">
            <v>yes</v>
          </cell>
          <cell r="F14370" t="str">
            <v>no</v>
          </cell>
        </row>
        <row r="14371">
          <cell r="A14371" t="str">
            <v>Rainy Creek Methow  01</v>
          </cell>
          <cell r="B14371" t="str">
            <v xml:space="preserve">South Fork Gold Creek </v>
          </cell>
          <cell r="C14371" t="str">
            <v>Methow</v>
          </cell>
          <cell r="D14371" t="str">
            <v>no</v>
          </cell>
          <cell r="E14371" t="str">
            <v>yes</v>
          </cell>
          <cell r="F14371" t="str">
            <v>no</v>
          </cell>
        </row>
        <row r="14372">
          <cell r="A14372" t="str">
            <v>Rainy Creek Methow 02</v>
          </cell>
          <cell r="B14372" t="str">
            <v xml:space="preserve">South Fork Gold Creek </v>
          </cell>
          <cell r="C14372" t="str">
            <v>Methow</v>
          </cell>
          <cell r="D14372" t="str">
            <v>no</v>
          </cell>
          <cell r="E14372" t="str">
            <v>yes</v>
          </cell>
          <cell r="F14372" t="str">
            <v>no</v>
          </cell>
        </row>
        <row r="14373">
          <cell r="A14373" t="str">
            <v>Rainy Creek Wenatchee 01</v>
          </cell>
          <cell r="B14373" t="str">
            <v xml:space="preserve">Rainy Creek </v>
          </cell>
          <cell r="C14373" t="str">
            <v>Wenatchee</v>
          </cell>
          <cell r="D14373" t="str">
            <v>no</v>
          </cell>
          <cell r="E14373" t="str">
            <v>no</v>
          </cell>
          <cell r="F14373" t="str">
            <v>yes</v>
          </cell>
        </row>
        <row r="14374">
          <cell r="A14374" t="str">
            <v>Reynolds Creek 01</v>
          </cell>
          <cell r="B14374" t="str">
            <v xml:space="preserve">Upper Twisp River </v>
          </cell>
          <cell r="C14374" t="str">
            <v>Methow</v>
          </cell>
          <cell r="D14374" t="str">
            <v>yes</v>
          </cell>
          <cell r="E14374" t="str">
            <v>yes</v>
          </cell>
          <cell r="F14374" t="str">
            <v>yes</v>
          </cell>
        </row>
        <row r="14375">
          <cell r="A14375" t="str">
            <v>Roaring Creek Entiat 01</v>
          </cell>
          <cell r="B14375" t="str">
            <v xml:space="preserve">Roaring Creek </v>
          </cell>
          <cell r="C14375" t="str">
            <v>Entiat</v>
          </cell>
          <cell r="D14375" t="str">
            <v>no</v>
          </cell>
          <cell r="E14375" t="str">
            <v>yes</v>
          </cell>
          <cell r="F14375" t="str">
            <v>yes</v>
          </cell>
        </row>
        <row r="14376">
          <cell r="A14376" t="str">
            <v>Roaring Creek Entiat 02</v>
          </cell>
          <cell r="B14376" t="str">
            <v xml:space="preserve">Roaring Creek </v>
          </cell>
          <cell r="C14376" t="str">
            <v>Entiat</v>
          </cell>
          <cell r="D14376" t="str">
            <v>no</v>
          </cell>
          <cell r="E14376" t="str">
            <v>yes</v>
          </cell>
          <cell r="F14376" t="str">
            <v>yes</v>
          </cell>
        </row>
        <row r="14377">
          <cell r="A14377" t="str">
            <v>Roaring Creek Entiat 03</v>
          </cell>
          <cell r="B14377" t="str">
            <v xml:space="preserve">Roaring Creek </v>
          </cell>
          <cell r="C14377" t="str">
            <v>Entiat</v>
          </cell>
          <cell r="D14377" t="str">
            <v>no</v>
          </cell>
          <cell r="E14377" t="str">
            <v>yes</v>
          </cell>
          <cell r="F14377" t="str">
            <v>yes</v>
          </cell>
        </row>
        <row r="14378">
          <cell r="A14378" t="str">
            <v>Roaring Creek Entiat 04</v>
          </cell>
          <cell r="B14378" t="str">
            <v xml:space="preserve">Roaring Creek </v>
          </cell>
          <cell r="C14378" t="str">
            <v>Entiat</v>
          </cell>
          <cell r="D14378" t="str">
            <v>no</v>
          </cell>
          <cell r="E14378" t="str">
            <v>yes</v>
          </cell>
          <cell r="F14378" t="str">
            <v>yes</v>
          </cell>
        </row>
        <row r="14379">
          <cell r="A14379" t="str">
            <v>Roaring Creek Entiat 05</v>
          </cell>
          <cell r="B14379" t="str">
            <v xml:space="preserve">Roaring Creek </v>
          </cell>
          <cell r="C14379" t="str">
            <v>Entiat</v>
          </cell>
          <cell r="D14379" t="str">
            <v>no</v>
          </cell>
          <cell r="E14379" t="str">
            <v>yes</v>
          </cell>
          <cell r="F14379" t="str">
            <v>yes</v>
          </cell>
        </row>
        <row r="14380">
          <cell r="A14380" t="str">
            <v>Roaring Creek Entiat 06</v>
          </cell>
          <cell r="B14380" t="str">
            <v xml:space="preserve">Roaring Creek </v>
          </cell>
          <cell r="C14380" t="str">
            <v>Entiat</v>
          </cell>
          <cell r="D14380" t="str">
            <v>no</v>
          </cell>
          <cell r="E14380" t="str">
            <v>yes</v>
          </cell>
          <cell r="F14380" t="str">
            <v>no</v>
          </cell>
        </row>
        <row r="14381">
          <cell r="A14381" t="str">
            <v>Roaring Creek Nason 01</v>
          </cell>
          <cell r="B14381" t="str">
            <v xml:space="preserve">Lower Nason Creek </v>
          </cell>
          <cell r="C14381" t="str">
            <v>Wenatchee</v>
          </cell>
          <cell r="D14381" t="str">
            <v>yes</v>
          </cell>
          <cell r="E14381" t="str">
            <v>yes</v>
          </cell>
          <cell r="F14381" t="str">
            <v>yes</v>
          </cell>
        </row>
        <row r="14382">
          <cell r="A14382" t="str">
            <v>Roaring Creek Nason 02</v>
          </cell>
          <cell r="B14382" t="str">
            <v xml:space="preserve">Lower Nason Creek </v>
          </cell>
          <cell r="C14382" t="str">
            <v>Wenatchee</v>
          </cell>
          <cell r="D14382" t="str">
            <v>yes</v>
          </cell>
          <cell r="E14382" t="str">
            <v>yes</v>
          </cell>
          <cell r="F14382" t="str">
            <v>yes</v>
          </cell>
        </row>
        <row r="14383">
          <cell r="A14383" t="str">
            <v>Roaring Creek Nason 03</v>
          </cell>
          <cell r="B14383" t="str">
            <v xml:space="preserve">Lower Nason Creek </v>
          </cell>
          <cell r="C14383" t="str">
            <v>Wenatchee</v>
          </cell>
          <cell r="D14383" t="str">
            <v>no</v>
          </cell>
          <cell r="E14383" t="str">
            <v>yes</v>
          </cell>
          <cell r="F14383" t="str">
            <v>yes</v>
          </cell>
        </row>
        <row r="14384">
          <cell r="A14384" t="str">
            <v>Robinson Creek 01</v>
          </cell>
          <cell r="B14384" t="str">
            <v xml:space="preserve">Robinson Creek </v>
          </cell>
          <cell r="C14384" t="str">
            <v>Methow</v>
          </cell>
          <cell r="D14384" t="str">
            <v>yes</v>
          </cell>
          <cell r="E14384" t="str">
            <v>yes</v>
          </cell>
          <cell r="F14384" t="str">
            <v>yes</v>
          </cell>
        </row>
        <row r="14385">
          <cell r="A14385" t="str">
            <v>Robinson Creek 02</v>
          </cell>
          <cell r="B14385" t="str">
            <v xml:space="preserve">Robinson Creek </v>
          </cell>
          <cell r="C14385" t="str">
            <v>Methow</v>
          </cell>
          <cell r="D14385" t="str">
            <v>no</v>
          </cell>
          <cell r="E14385" t="str">
            <v>no</v>
          </cell>
          <cell r="F14385" t="str">
            <v>no</v>
          </cell>
        </row>
        <row r="14386">
          <cell r="A14386" t="str">
            <v>Rock Creek 01</v>
          </cell>
          <cell r="B14386" t="str">
            <v xml:space="preserve">Upper Chiwawa River </v>
          </cell>
          <cell r="C14386" t="str">
            <v>Wenatchee</v>
          </cell>
          <cell r="D14386" t="str">
            <v>yes</v>
          </cell>
          <cell r="E14386" t="str">
            <v>yes</v>
          </cell>
          <cell r="F14386" t="str">
            <v>yes</v>
          </cell>
        </row>
        <row r="14387">
          <cell r="A14387" t="str">
            <v>Rock Creek 02</v>
          </cell>
          <cell r="B14387" t="str">
            <v xml:space="preserve">Rock Creek </v>
          </cell>
          <cell r="C14387" t="str">
            <v>Wenatchee</v>
          </cell>
          <cell r="D14387" t="str">
            <v>no</v>
          </cell>
          <cell r="E14387" t="str">
            <v>yes</v>
          </cell>
          <cell r="F14387" t="str">
            <v>yes</v>
          </cell>
        </row>
        <row r="14388">
          <cell r="A14388" t="str">
            <v>Rock Creek 03</v>
          </cell>
          <cell r="B14388" t="str">
            <v xml:space="preserve">Rock Creek </v>
          </cell>
          <cell r="C14388" t="str">
            <v>Wenatchee</v>
          </cell>
          <cell r="D14388" t="str">
            <v>no</v>
          </cell>
          <cell r="E14388" t="str">
            <v>no</v>
          </cell>
          <cell r="F14388" t="str">
            <v>yes</v>
          </cell>
        </row>
        <row r="14389">
          <cell r="A14389" t="str">
            <v>Ruby Creek 01</v>
          </cell>
          <cell r="B14389" t="str">
            <v xml:space="preserve">Upper Peshastin Creek </v>
          </cell>
          <cell r="C14389" t="str">
            <v>Wenatchee</v>
          </cell>
          <cell r="D14389" t="str">
            <v>no</v>
          </cell>
          <cell r="E14389" t="str">
            <v>yes</v>
          </cell>
          <cell r="F14389" t="str">
            <v>yes</v>
          </cell>
        </row>
        <row r="14390">
          <cell r="A14390" t="str">
            <v>Sand Creek 01</v>
          </cell>
          <cell r="B14390" t="str">
            <v xml:space="preserve">Sand Creek </v>
          </cell>
          <cell r="C14390" t="str">
            <v>Wenatchee</v>
          </cell>
          <cell r="D14390" t="str">
            <v>no</v>
          </cell>
          <cell r="E14390" t="str">
            <v>yes</v>
          </cell>
          <cell r="F14390" t="str">
            <v>no</v>
          </cell>
        </row>
        <row r="14391">
          <cell r="A14391" t="str">
            <v>Sand Creek 02</v>
          </cell>
          <cell r="B14391" t="str">
            <v xml:space="preserve">Sand Creek </v>
          </cell>
          <cell r="C14391" t="str">
            <v>Wenatchee</v>
          </cell>
          <cell r="D14391" t="str">
            <v>no</v>
          </cell>
          <cell r="E14391" t="str">
            <v>yes</v>
          </cell>
          <cell r="F14391" t="str">
            <v>no</v>
          </cell>
        </row>
        <row r="14392">
          <cell r="A14392" t="str">
            <v>Scaffold Camp Creek 01</v>
          </cell>
          <cell r="B14392" t="str">
            <v xml:space="preserve">Middle Twisp River </v>
          </cell>
          <cell r="C14392" t="str">
            <v>Methow</v>
          </cell>
          <cell r="D14392" t="str">
            <v>no</v>
          </cell>
          <cell r="E14392" t="str">
            <v>yes</v>
          </cell>
          <cell r="F14392" t="str">
            <v>no</v>
          </cell>
        </row>
        <row r="14393">
          <cell r="A14393" t="str">
            <v>Sears Creek 01</v>
          </cell>
          <cell r="B14393" t="str">
            <v xml:space="preserve">Lower White River </v>
          </cell>
          <cell r="C14393" t="str">
            <v>Wenatchee</v>
          </cell>
          <cell r="D14393" t="str">
            <v>no</v>
          </cell>
          <cell r="E14393" t="str">
            <v>no</v>
          </cell>
          <cell r="F14393" t="str">
            <v>yes</v>
          </cell>
        </row>
        <row r="14394">
          <cell r="A14394" t="str">
            <v>Seatter Creek 01</v>
          </cell>
          <cell r="B14394" t="str">
            <v xml:space="preserve">Upper Twisp River </v>
          </cell>
          <cell r="C14394" t="str">
            <v>Methow</v>
          </cell>
          <cell r="D14394" t="str">
            <v>no</v>
          </cell>
          <cell r="E14394" t="str">
            <v>yes</v>
          </cell>
          <cell r="F14394" t="str">
            <v>no</v>
          </cell>
        </row>
        <row r="14395">
          <cell r="A14395" t="str">
            <v>Skinney Creek 01</v>
          </cell>
          <cell r="B14395" t="str">
            <v>Chiwaukum Creek</v>
          </cell>
          <cell r="C14395" t="str">
            <v>Wenatchee</v>
          </cell>
          <cell r="D14395" t="str">
            <v>yes</v>
          </cell>
          <cell r="E14395" t="str">
            <v>yes</v>
          </cell>
          <cell r="F14395" t="str">
            <v>yes</v>
          </cell>
        </row>
        <row r="14396">
          <cell r="A14396" t="str">
            <v>Skinney Creek 02</v>
          </cell>
          <cell r="B14396" t="str">
            <v>Chiwaukum Creek</v>
          </cell>
          <cell r="C14396" t="str">
            <v>Wenatchee</v>
          </cell>
          <cell r="D14396" t="str">
            <v>no</v>
          </cell>
          <cell r="E14396" t="str">
            <v>yes</v>
          </cell>
          <cell r="F14396" t="str">
            <v>no</v>
          </cell>
        </row>
        <row r="14397">
          <cell r="A14397" t="str">
            <v>Skinney Creek 03</v>
          </cell>
          <cell r="B14397" t="str">
            <v>Chiwaukum Creek</v>
          </cell>
          <cell r="C14397" t="str">
            <v>Wenatchee</v>
          </cell>
          <cell r="D14397" t="str">
            <v>no</v>
          </cell>
          <cell r="E14397" t="str">
            <v>no</v>
          </cell>
          <cell r="F14397" t="str">
            <v>no</v>
          </cell>
        </row>
        <row r="14398">
          <cell r="A14398" t="str">
            <v>Skinney Creek 04</v>
          </cell>
          <cell r="B14398" t="str">
            <v>Chiwaukum Creek</v>
          </cell>
          <cell r="C14398" t="str">
            <v>Wenatchee</v>
          </cell>
          <cell r="D14398" t="str">
            <v>no</v>
          </cell>
          <cell r="E14398" t="str">
            <v>no</v>
          </cell>
          <cell r="F14398" t="str">
            <v>no</v>
          </cell>
        </row>
        <row r="14399">
          <cell r="A14399" t="str">
            <v>Smith Canyon Creek 01</v>
          </cell>
          <cell r="B14399" t="str">
            <v xml:space="preserve">Libby Creek </v>
          </cell>
          <cell r="C14399" t="str">
            <v>Methow</v>
          </cell>
          <cell r="D14399" t="str">
            <v>yes</v>
          </cell>
          <cell r="E14399" t="str">
            <v>yes</v>
          </cell>
          <cell r="F14399" t="str">
            <v>no</v>
          </cell>
        </row>
        <row r="14400">
          <cell r="A14400" t="str">
            <v>Smith Canyon Creek 02</v>
          </cell>
          <cell r="B14400" t="str">
            <v xml:space="preserve">Libby Creek </v>
          </cell>
          <cell r="C14400" t="str">
            <v>Methow</v>
          </cell>
          <cell r="D14400" t="str">
            <v>no</v>
          </cell>
          <cell r="E14400" t="str">
            <v>yes</v>
          </cell>
          <cell r="F14400" t="str">
            <v>no</v>
          </cell>
        </row>
        <row r="14401">
          <cell r="A14401" t="str">
            <v>Smith Canyon Creek 03</v>
          </cell>
          <cell r="B14401" t="str">
            <v xml:space="preserve">Libby Creek </v>
          </cell>
          <cell r="C14401" t="str">
            <v>Methow</v>
          </cell>
          <cell r="D14401" t="str">
            <v>no</v>
          </cell>
          <cell r="E14401" t="str">
            <v>no</v>
          </cell>
          <cell r="F14401" t="str">
            <v>no</v>
          </cell>
        </row>
        <row r="14402">
          <cell r="A14402" t="str">
            <v>Smith Canyon Creek 04</v>
          </cell>
          <cell r="B14402" t="str">
            <v xml:space="preserve">Libby Creek </v>
          </cell>
          <cell r="C14402" t="str">
            <v>Methow</v>
          </cell>
          <cell r="D14402" t="str">
            <v>no</v>
          </cell>
          <cell r="E14402" t="str">
            <v>no</v>
          </cell>
          <cell r="F14402" t="str">
            <v>no</v>
          </cell>
        </row>
        <row r="14403">
          <cell r="A14403" t="str">
            <v>Smith Canyon Creek 05</v>
          </cell>
          <cell r="B14403" t="str">
            <v xml:space="preserve">Libby Creek </v>
          </cell>
          <cell r="C14403" t="str">
            <v>Methow</v>
          </cell>
          <cell r="D14403" t="str">
            <v>no</v>
          </cell>
          <cell r="E14403" t="str">
            <v>no</v>
          </cell>
          <cell r="F14403" t="str">
            <v>no</v>
          </cell>
        </row>
        <row r="14404">
          <cell r="A14404" t="str">
            <v>South Creek 01</v>
          </cell>
          <cell r="B14404" t="str">
            <v xml:space="preserve">South Creek </v>
          </cell>
          <cell r="C14404" t="str">
            <v>Methow</v>
          </cell>
          <cell r="D14404" t="str">
            <v>yes</v>
          </cell>
          <cell r="E14404" t="str">
            <v>yes</v>
          </cell>
          <cell r="F14404" t="str">
            <v>yes</v>
          </cell>
        </row>
        <row r="14405">
          <cell r="A14405" t="str">
            <v>Spromberg Canyon 01</v>
          </cell>
          <cell r="B14405" t="str">
            <v>Chumstick Creek</v>
          </cell>
          <cell r="C14405" t="str">
            <v>Wenatchee</v>
          </cell>
          <cell r="D14405" t="str">
            <v>no</v>
          </cell>
          <cell r="E14405" t="str">
            <v>yes</v>
          </cell>
          <cell r="F14405" t="str">
            <v>no</v>
          </cell>
        </row>
        <row r="14406">
          <cell r="A14406" t="str">
            <v>Squaw Creek 01</v>
          </cell>
          <cell r="B14406" t="str">
            <v xml:space="preserve">Squaw Creek </v>
          </cell>
          <cell r="C14406" t="str">
            <v>Methow</v>
          </cell>
          <cell r="D14406" t="str">
            <v>yes</v>
          </cell>
          <cell r="E14406" t="str">
            <v>yes</v>
          </cell>
          <cell r="F14406" t="str">
            <v>yes</v>
          </cell>
        </row>
        <row r="14407">
          <cell r="A14407" t="str">
            <v>Squaw Creek 02</v>
          </cell>
          <cell r="B14407" t="str">
            <v xml:space="preserve">Squaw Creek </v>
          </cell>
          <cell r="C14407" t="str">
            <v>Methow</v>
          </cell>
          <cell r="D14407" t="str">
            <v>no</v>
          </cell>
          <cell r="E14407" t="str">
            <v>no</v>
          </cell>
          <cell r="F14407" t="str">
            <v>no</v>
          </cell>
        </row>
        <row r="14408">
          <cell r="A14408" t="str">
            <v>Stormy Creek 01</v>
          </cell>
          <cell r="B14408" t="str">
            <v>Entiat River-Potato Creek</v>
          </cell>
          <cell r="C14408" t="str">
            <v>Entiat</v>
          </cell>
          <cell r="D14408" t="str">
            <v>yes</v>
          </cell>
          <cell r="E14408" t="str">
            <v>yes</v>
          </cell>
          <cell r="F14408" t="str">
            <v>yes</v>
          </cell>
        </row>
        <row r="14409">
          <cell r="A14409" t="str">
            <v>Stormy Creek 02</v>
          </cell>
          <cell r="B14409" t="str">
            <v>Entiat River-Potato Creek</v>
          </cell>
          <cell r="C14409" t="str">
            <v>Entiat</v>
          </cell>
          <cell r="D14409" t="str">
            <v>no</v>
          </cell>
          <cell r="E14409" t="str">
            <v>yes</v>
          </cell>
          <cell r="F14409" t="str">
            <v>yes</v>
          </cell>
        </row>
        <row r="14410">
          <cell r="A14410" t="str">
            <v>Stormy Creek 03</v>
          </cell>
          <cell r="B14410" t="str">
            <v>Entiat River-Potato Creek</v>
          </cell>
          <cell r="C14410" t="str">
            <v>Entiat</v>
          </cell>
          <cell r="D14410" t="str">
            <v>no</v>
          </cell>
          <cell r="E14410" t="str">
            <v>yes</v>
          </cell>
          <cell r="F14410" t="str">
            <v>yes</v>
          </cell>
        </row>
        <row r="14411">
          <cell r="A14411" t="str">
            <v>Sunitsch Canyon 01</v>
          </cell>
          <cell r="B14411" t="str">
            <v>Chumstick Creek</v>
          </cell>
          <cell r="C14411" t="str">
            <v>Wenatchee</v>
          </cell>
          <cell r="D14411" t="str">
            <v>no</v>
          </cell>
          <cell r="E14411" t="str">
            <v>yes</v>
          </cell>
          <cell r="F14411" t="str">
            <v>no</v>
          </cell>
        </row>
        <row r="14412">
          <cell r="A14412" t="str">
            <v>Tamarack Creek 01</v>
          </cell>
          <cell r="B14412" t="str">
            <v xml:space="preserve">Roaring Creek </v>
          </cell>
          <cell r="C14412" t="str">
            <v>Entiat</v>
          </cell>
          <cell r="D14412" t="str">
            <v>no</v>
          </cell>
          <cell r="E14412" t="str">
            <v>yes</v>
          </cell>
          <cell r="F14412" t="str">
            <v>no</v>
          </cell>
        </row>
        <row r="14413">
          <cell r="A14413" t="str">
            <v>Tamarack Creek 02</v>
          </cell>
          <cell r="B14413" t="str">
            <v xml:space="preserve">Roaring Creek </v>
          </cell>
          <cell r="C14413" t="str">
            <v>Entiat</v>
          </cell>
          <cell r="D14413" t="str">
            <v>no</v>
          </cell>
          <cell r="E14413" t="str">
            <v>yes</v>
          </cell>
          <cell r="F14413" t="str">
            <v>no</v>
          </cell>
        </row>
        <row r="14414">
          <cell r="A14414" t="str">
            <v>Tillicum Creek 01</v>
          </cell>
          <cell r="B14414" t="str">
            <v xml:space="preserve">Tillicum Creek </v>
          </cell>
          <cell r="C14414" t="str">
            <v>Entiat</v>
          </cell>
          <cell r="D14414" t="str">
            <v>yes</v>
          </cell>
          <cell r="E14414" t="str">
            <v>yes</v>
          </cell>
          <cell r="F14414" t="str">
            <v>yes</v>
          </cell>
        </row>
        <row r="14415">
          <cell r="A14415" t="str">
            <v>Tillicum Creek 02</v>
          </cell>
          <cell r="B14415" t="str">
            <v xml:space="preserve">Tillicum Creek </v>
          </cell>
          <cell r="C14415" t="str">
            <v>Entiat</v>
          </cell>
          <cell r="D14415" t="str">
            <v>yes</v>
          </cell>
          <cell r="E14415" t="str">
            <v>yes</v>
          </cell>
          <cell r="F14415" t="str">
            <v>yes</v>
          </cell>
        </row>
        <row r="14416">
          <cell r="A14416" t="str">
            <v>Tillicum Creek 03</v>
          </cell>
          <cell r="B14416" t="str">
            <v xml:space="preserve">Tillicum Creek </v>
          </cell>
          <cell r="C14416" t="str">
            <v>Entiat</v>
          </cell>
          <cell r="D14416" t="str">
            <v>no</v>
          </cell>
          <cell r="E14416" t="str">
            <v>yes</v>
          </cell>
          <cell r="F14416" t="str">
            <v>yes</v>
          </cell>
        </row>
        <row r="14417">
          <cell r="A14417" t="str">
            <v>Tillicum Creek 04</v>
          </cell>
          <cell r="B14417" t="str">
            <v xml:space="preserve">Tillicum Creek </v>
          </cell>
          <cell r="C14417" t="str">
            <v>Entiat</v>
          </cell>
          <cell r="D14417" t="str">
            <v>no</v>
          </cell>
          <cell r="E14417" t="str">
            <v>yes</v>
          </cell>
          <cell r="F14417" t="str">
            <v>yes</v>
          </cell>
        </row>
        <row r="14418">
          <cell r="A14418" t="str">
            <v>Tommy Creek 01</v>
          </cell>
          <cell r="B14418" t="str">
            <v>Entiat River-Lake Creek</v>
          </cell>
          <cell r="C14418" t="str">
            <v>Entiat</v>
          </cell>
          <cell r="D14418" t="str">
            <v>no</v>
          </cell>
          <cell r="E14418" t="str">
            <v>yes</v>
          </cell>
          <cell r="F14418" t="str">
            <v>no</v>
          </cell>
        </row>
        <row r="14419">
          <cell r="A14419" t="str">
            <v>Tronsen Creek 01</v>
          </cell>
          <cell r="B14419" t="str">
            <v xml:space="preserve">Upper Peshastin Creek </v>
          </cell>
          <cell r="C14419" t="str">
            <v>Wenatchee</v>
          </cell>
          <cell r="D14419" t="str">
            <v>yes</v>
          </cell>
          <cell r="E14419" t="str">
            <v>yes</v>
          </cell>
          <cell r="F14419" t="str">
            <v>no</v>
          </cell>
        </row>
        <row r="14420">
          <cell r="A14420" t="str">
            <v>Tronsen Creek 02</v>
          </cell>
          <cell r="B14420" t="str">
            <v xml:space="preserve">Upper Peshastin Creek </v>
          </cell>
          <cell r="C14420" t="str">
            <v>Wenatchee</v>
          </cell>
          <cell r="D14420" t="str">
            <v>yes</v>
          </cell>
          <cell r="E14420" t="str">
            <v>yes</v>
          </cell>
          <cell r="F14420" t="str">
            <v>no</v>
          </cell>
        </row>
        <row r="14421">
          <cell r="A14421" t="str">
            <v>Tronsen Creek 03</v>
          </cell>
          <cell r="B14421" t="str">
            <v xml:space="preserve">Upper Peshastin Creek </v>
          </cell>
          <cell r="C14421" t="str">
            <v>Wenatchee</v>
          </cell>
          <cell r="D14421" t="str">
            <v>no</v>
          </cell>
          <cell r="E14421" t="str">
            <v>yes</v>
          </cell>
          <cell r="F14421" t="str">
            <v>no</v>
          </cell>
        </row>
        <row r="14422">
          <cell r="A14422" t="str">
            <v>Trout Creek 01</v>
          </cell>
          <cell r="B14422" t="str">
            <v xml:space="preserve">West Fork Methow River </v>
          </cell>
          <cell r="C14422" t="str">
            <v>Methow</v>
          </cell>
          <cell r="D14422" t="str">
            <v>no</v>
          </cell>
          <cell r="E14422" t="str">
            <v>no</v>
          </cell>
          <cell r="F14422" t="str">
            <v>yes</v>
          </cell>
        </row>
        <row r="14423">
          <cell r="A14423" t="str">
            <v>Trout Creek 02</v>
          </cell>
          <cell r="B14423" t="str">
            <v xml:space="preserve">West Fork Methow River </v>
          </cell>
          <cell r="C14423" t="str">
            <v>Methow</v>
          </cell>
          <cell r="D14423" t="str">
            <v>no</v>
          </cell>
          <cell r="E14423" t="str">
            <v>no</v>
          </cell>
          <cell r="F14423" t="str">
            <v>yes</v>
          </cell>
        </row>
        <row r="14424">
          <cell r="A14424" t="str">
            <v>Trout Creek 03</v>
          </cell>
          <cell r="B14424" t="str">
            <v xml:space="preserve">West Fork Methow River </v>
          </cell>
          <cell r="C14424" t="str">
            <v>Methow</v>
          </cell>
          <cell r="D14424" t="str">
            <v>no</v>
          </cell>
          <cell r="E14424" t="str">
            <v>no</v>
          </cell>
          <cell r="F14424" t="str">
            <v>yes</v>
          </cell>
        </row>
        <row r="14425">
          <cell r="A14425" t="str">
            <v>Trout Creek 04</v>
          </cell>
          <cell r="B14425" t="str">
            <v xml:space="preserve">West Fork Methow River </v>
          </cell>
          <cell r="C14425" t="str">
            <v>Methow</v>
          </cell>
          <cell r="D14425" t="str">
            <v>no</v>
          </cell>
          <cell r="E14425" t="str">
            <v>no</v>
          </cell>
          <cell r="F14425" t="str">
            <v>no</v>
          </cell>
        </row>
        <row r="14426">
          <cell r="A14426" t="str">
            <v>Twentymile Creek 01</v>
          </cell>
          <cell r="B14426" t="str">
            <v xml:space="preserve">Twenty Mile Creek </v>
          </cell>
          <cell r="C14426" t="str">
            <v>Methow</v>
          </cell>
          <cell r="D14426" t="str">
            <v>yes</v>
          </cell>
          <cell r="E14426" t="str">
            <v>yes</v>
          </cell>
          <cell r="F14426" t="str">
            <v>yes</v>
          </cell>
        </row>
        <row r="14427">
          <cell r="A14427" t="str">
            <v>Twisp River Headwaters 01</v>
          </cell>
          <cell r="B14427" t="str">
            <v xml:space="preserve">Twisp River Headwaters </v>
          </cell>
          <cell r="C14427" t="str">
            <v>Methow</v>
          </cell>
          <cell r="D14427" t="str">
            <v>yes</v>
          </cell>
          <cell r="E14427" t="str">
            <v>yes</v>
          </cell>
          <cell r="F14427" t="str">
            <v>yes</v>
          </cell>
        </row>
        <row r="14428">
          <cell r="A14428" t="str">
            <v>Twisp River Headwaters 02</v>
          </cell>
          <cell r="B14428" t="str">
            <v xml:space="preserve">Twisp River Headwaters </v>
          </cell>
          <cell r="C14428" t="str">
            <v>Methow</v>
          </cell>
          <cell r="D14428" t="str">
            <v>yes</v>
          </cell>
          <cell r="E14428" t="str">
            <v>yes</v>
          </cell>
          <cell r="F14428" t="str">
            <v>yes</v>
          </cell>
        </row>
        <row r="14429">
          <cell r="A14429" t="str">
            <v>Twisp River Lower 01</v>
          </cell>
          <cell r="B14429" t="str">
            <v xml:space="preserve">Lower Twisp River </v>
          </cell>
          <cell r="C14429" t="str">
            <v>Methow</v>
          </cell>
          <cell r="D14429" t="str">
            <v>yes</v>
          </cell>
          <cell r="E14429" t="str">
            <v>yes</v>
          </cell>
          <cell r="F14429" t="str">
            <v>yes</v>
          </cell>
        </row>
        <row r="14430">
          <cell r="A14430" t="str">
            <v>Twisp River Lower 02</v>
          </cell>
          <cell r="B14430" t="str">
            <v xml:space="preserve">Lower Twisp River </v>
          </cell>
          <cell r="C14430" t="str">
            <v>Methow</v>
          </cell>
          <cell r="D14430" t="str">
            <v>yes</v>
          </cell>
          <cell r="E14430" t="str">
            <v>yes</v>
          </cell>
          <cell r="F14430" t="str">
            <v>yes</v>
          </cell>
        </row>
        <row r="14431">
          <cell r="A14431" t="str">
            <v>Twisp River Lower 03</v>
          </cell>
          <cell r="B14431" t="str">
            <v xml:space="preserve">Lower Twisp River </v>
          </cell>
          <cell r="C14431" t="str">
            <v>Methow</v>
          </cell>
          <cell r="D14431" t="str">
            <v>yes</v>
          </cell>
          <cell r="E14431" t="str">
            <v>yes</v>
          </cell>
          <cell r="F14431" t="str">
            <v>yes</v>
          </cell>
        </row>
        <row r="14432">
          <cell r="A14432" t="str">
            <v>Twisp River Lower 04</v>
          </cell>
          <cell r="B14432" t="str">
            <v xml:space="preserve">Lower Twisp River </v>
          </cell>
          <cell r="C14432" t="str">
            <v>Methow</v>
          </cell>
          <cell r="D14432" t="str">
            <v>yes</v>
          </cell>
          <cell r="E14432" t="str">
            <v>yes</v>
          </cell>
          <cell r="F14432" t="str">
            <v>yes</v>
          </cell>
        </row>
        <row r="14433">
          <cell r="A14433" t="str">
            <v>Twisp River Lower 05</v>
          </cell>
          <cell r="B14433" t="str">
            <v xml:space="preserve">Lower Twisp River </v>
          </cell>
          <cell r="C14433" t="str">
            <v>Methow</v>
          </cell>
          <cell r="D14433" t="str">
            <v>yes</v>
          </cell>
          <cell r="E14433" t="str">
            <v>yes</v>
          </cell>
          <cell r="F14433" t="str">
            <v>yes</v>
          </cell>
        </row>
        <row r="14434">
          <cell r="A14434" t="str">
            <v>Twisp River Lower 06</v>
          </cell>
          <cell r="B14434" t="str">
            <v xml:space="preserve">Lower Twisp River </v>
          </cell>
          <cell r="C14434" t="str">
            <v>Methow</v>
          </cell>
          <cell r="D14434" t="str">
            <v>yes</v>
          </cell>
          <cell r="E14434" t="str">
            <v>yes</v>
          </cell>
          <cell r="F14434" t="str">
            <v>yes</v>
          </cell>
        </row>
        <row r="14435">
          <cell r="A14435" t="str">
            <v>Twisp River Lower 07</v>
          </cell>
          <cell r="B14435" t="str">
            <v xml:space="preserve">Lower Twisp River </v>
          </cell>
          <cell r="C14435" t="str">
            <v>Methow</v>
          </cell>
          <cell r="D14435" t="str">
            <v>yes</v>
          </cell>
          <cell r="E14435" t="str">
            <v>yes</v>
          </cell>
          <cell r="F14435" t="str">
            <v>yes</v>
          </cell>
        </row>
        <row r="14436">
          <cell r="A14436" t="str">
            <v>Twisp River Lower 08</v>
          </cell>
          <cell r="B14436" t="str">
            <v xml:space="preserve">Lower Twisp River </v>
          </cell>
          <cell r="C14436" t="str">
            <v>Methow</v>
          </cell>
          <cell r="D14436" t="str">
            <v>yes</v>
          </cell>
          <cell r="E14436" t="str">
            <v>yes</v>
          </cell>
          <cell r="F14436" t="str">
            <v>yes</v>
          </cell>
        </row>
        <row r="14437">
          <cell r="A14437" t="str">
            <v>Twisp River Lower 09</v>
          </cell>
          <cell r="B14437" t="str">
            <v xml:space="preserve">Lower Twisp River </v>
          </cell>
          <cell r="C14437" t="str">
            <v>Methow</v>
          </cell>
          <cell r="D14437" t="str">
            <v>yes</v>
          </cell>
          <cell r="E14437" t="str">
            <v>yes</v>
          </cell>
          <cell r="F14437" t="str">
            <v>yes</v>
          </cell>
        </row>
        <row r="14438">
          <cell r="A14438" t="str">
            <v>Twisp River Lower 10</v>
          </cell>
          <cell r="B14438" t="str">
            <v xml:space="preserve">Lower Twisp River </v>
          </cell>
          <cell r="C14438" t="str">
            <v>Methow</v>
          </cell>
          <cell r="D14438" t="str">
            <v>yes</v>
          </cell>
          <cell r="E14438" t="str">
            <v>yes</v>
          </cell>
          <cell r="F14438" t="str">
            <v>yes</v>
          </cell>
        </row>
        <row r="14439">
          <cell r="A14439" t="str">
            <v>Twisp River Lower 11</v>
          </cell>
          <cell r="B14439" t="str">
            <v xml:space="preserve">Lower Twisp River </v>
          </cell>
          <cell r="C14439" t="str">
            <v>Methow</v>
          </cell>
          <cell r="D14439" t="str">
            <v>yes</v>
          </cell>
          <cell r="E14439" t="str">
            <v>yes</v>
          </cell>
          <cell r="F14439" t="str">
            <v>yes</v>
          </cell>
        </row>
        <row r="14440">
          <cell r="A14440" t="str">
            <v>Twisp River Middle 01</v>
          </cell>
          <cell r="B14440" t="str">
            <v xml:space="preserve">Middle Twisp River </v>
          </cell>
          <cell r="C14440" t="str">
            <v>Methow</v>
          </cell>
          <cell r="D14440" t="str">
            <v>yes</v>
          </cell>
          <cell r="E14440" t="str">
            <v>yes</v>
          </cell>
          <cell r="F14440" t="str">
            <v>yes</v>
          </cell>
        </row>
        <row r="14441">
          <cell r="A14441" t="str">
            <v>Twisp River Middle 02</v>
          </cell>
          <cell r="B14441" t="str">
            <v xml:space="preserve">Middle Twisp River </v>
          </cell>
          <cell r="C14441" t="str">
            <v>Methow</v>
          </cell>
          <cell r="D14441" t="str">
            <v>yes</v>
          </cell>
          <cell r="E14441" t="str">
            <v>yes</v>
          </cell>
          <cell r="F14441" t="str">
            <v>yes</v>
          </cell>
        </row>
        <row r="14442">
          <cell r="A14442" t="str">
            <v>Twisp River Middle 03</v>
          </cell>
          <cell r="B14442" t="str">
            <v xml:space="preserve">Middle Twisp River </v>
          </cell>
          <cell r="C14442" t="str">
            <v>Methow</v>
          </cell>
          <cell r="D14442" t="str">
            <v>yes</v>
          </cell>
          <cell r="E14442" t="str">
            <v>yes</v>
          </cell>
          <cell r="F14442" t="str">
            <v>yes</v>
          </cell>
        </row>
        <row r="14443">
          <cell r="A14443" t="str">
            <v>Twisp River Middle 04</v>
          </cell>
          <cell r="B14443" t="str">
            <v xml:space="preserve">War Creek </v>
          </cell>
          <cell r="C14443" t="str">
            <v>Methow</v>
          </cell>
          <cell r="D14443" t="str">
            <v>yes</v>
          </cell>
          <cell r="E14443" t="str">
            <v>yes</v>
          </cell>
          <cell r="F14443" t="str">
            <v>yes</v>
          </cell>
        </row>
        <row r="14444">
          <cell r="A14444" t="str">
            <v>Twisp River Middle 05</v>
          </cell>
          <cell r="B14444" t="str">
            <v xml:space="preserve">War Creek </v>
          </cell>
          <cell r="C14444" t="str">
            <v>Methow</v>
          </cell>
          <cell r="D14444" t="str">
            <v>yes</v>
          </cell>
          <cell r="E14444" t="str">
            <v>yes</v>
          </cell>
          <cell r="F14444" t="str">
            <v>yes</v>
          </cell>
        </row>
        <row r="14445">
          <cell r="A14445" t="str">
            <v>Twisp River Middle 06</v>
          </cell>
          <cell r="B14445" t="str">
            <v xml:space="preserve">Middle Twisp River </v>
          </cell>
          <cell r="C14445" t="str">
            <v>Methow</v>
          </cell>
          <cell r="D14445" t="str">
            <v>yes</v>
          </cell>
          <cell r="E14445" t="str">
            <v>yes</v>
          </cell>
          <cell r="F14445" t="str">
            <v>yes</v>
          </cell>
        </row>
        <row r="14446">
          <cell r="A14446" t="str">
            <v>Twisp River Middle 07</v>
          </cell>
          <cell r="B14446" t="str">
            <v xml:space="preserve">Middle Twisp River </v>
          </cell>
          <cell r="C14446" t="str">
            <v>Methow</v>
          </cell>
          <cell r="D14446" t="str">
            <v>yes</v>
          </cell>
          <cell r="E14446" t="str">
            <v>yes</v>
          </cell>
          <cell r="F14446" t="str">
            <v>yes</v>
          </cell>
        </row>
        <row r="14447">
          <cell r="A14447" t="str">
            <v>Twisp River Middle 08</v>
          </cell>
          <cell r="B14447" t="str">
            <v xml:space="preserve">Upper Twisp River </v>
          </cell>
          <cell r="C14447" t="str">
            <v>Methow</v>
          </cell>
          <cell r="D14447" t="str">
            <v>yes</v>
          </cell>
          <cell r="E14447" t="str">
            <v>yes</v>
          </cell>
          <cell r="F14447" t="str">
            <v>yes</v>
          </cell>
        </row>
        <row r="14448">
          <cell r="A14448" t="str">
            <v>Twisp River Upper 01</v>
          </cell>
          <cell r="B14448" t="str">
            <v xml:space="preserve">Upper Twisp River </v>
          </cell>
          <cell r="C14448" t="str">
            <v>Methow</v>
          </cell>
          <cell r="D14448" t="str">
            <v>yes</v>
          </cell>
          <cell r="E14448" t="str">
            <v>yes</v>
          </cell>
          <cell r="F14448" t="str">
            <v>yes</v>
          </cell>
        </row>
        <row r="14449">
          <cell r="A14449" t="str">
            <v>Twisp River Upper 02</v>
          </cell>
          <cell r="B14449" t="str">
            <v xml:space="preserve">Upper Twisp River </v>
          </cell>
          <cell r="C14449" t="str">
            <v>Methow</v>
          </cell>
          <cell r="D14449" t="str">
            <v>yes</v>
          </cell>
          <cell r="E14449" t="str">
            <v>yes</v>
          </cell>
          <cell r="F14449" t="str">
            <v>yes</v>
          </cell>
        </row>
        <row r="14450">
          <cell r="A14450" t="str">
            <v>Twisp River Upper 03</v>
          </cell>
          <cell r="B14450" t="str">
            <v xml:space="preserve">Upper Twisp River </v>
          </cell>
          <cell r="C14450" t="str">
            <v>Methow</v>
          </cell>
          <cell r="D14450" t="str">
            <v>yes</v>
          </cell>
          <cell r="E14450" t="str">
            <v>yes</v>
          </cell>
          <cell r="F14450" t="str">
            <v>yes</v>
          </cell>
        </row>
        <row r="14451">
          <cell r="A14451" t="str">
            <v>Twisp River Upper 04</v>
          </cell>
          <cell r="B14451" t="str">
            <v xml:space="preserve">Twisp River Headwaters </v>
          </cell>
          <cell r="C14451" t="str">
            <v>Methow</v>
          </cell>
          <cell r="D14451" t="str">
            <v>yes</v>
          </cell>
          <cell r="E14451" t="str">
            <v>yes</v>
          </cell>
          <cell r="F14451" t="str">
            <v>yes</v>
          </cell>
        </row>
        <row r="14452">
          <cell r="A14452" t="str">
            <v>Tyee Creek 01</v>
          </cell>
          <cell r="B14452" t="str">
            <v>Entiat River-Potato Creek</v>
          </cell>
          <cell r="C14452" t="str">
            <v>Entiat</v>
          </cell>
          <cell r="D14452" t="str">
            <v>no</v>
          </cell>
          <cell r="E14452" t="str">
            <v>yes</v>
          </cell>
          <cell r="F14452" t="str">
            <v>no</v>
          </cell>
        </row>
        <row r="14453">
          <cell r="A14453" t="str">
            <v>War Creek 01</v>
          </cell>
          <cell r="B14453" t="str">
            <v xml:space="preserve">War Creek </v>
          </cell>
          <cell r="C14453" t="str">
            <v>Methow</v>
          </cell>
          <cell r="D14453" t="str">
            <v>yes</v>
          </cell>
          <cell r="E14453" t="str">
            <v>yes</v>
          </cell>
          <cell r="F14453" t="str">
            <v>yes</v>
          </cell>
        </row>
        <row r="14454">
          <cell r="A14454" t="str">
            <v>War Creek 02</v>
          </cell>
          <cell r="B14454" t="str">
            <v xml:space="preserve">War Creek </v>
          </cell>
          <cell r="C14454" t="str">
            <v>Methow</v>
          </cell>
          <cell r="D14454" t="str">
            <v>yes</v>
          </cell>
          <cell r="E14454" t="str">
            <v>yes</v>
          </cell>
          <cell r="F14454" t="str">
            <v>yes</v>
          </cell>
        </row>
        <row r="14455">
          <cell r="A14455" t="str">
            <v>Wenatchee River Beaver 01</v>
          </cell>
          <cell r="B14455" t="str">
            <v>Wenatchee River-Beaver Creek</v>
          </cell>
          <cell r="C14455" t="str">
            <v>Wenatchee</v>
          </cell>
          <cell r="D14455" t="str">
            <v>yes</v>
          </cell>
          <cell r="E14455" t="str">
            <v>yes</v>
          </cell>
          <cell r="F14455" t="str">
            <v>yes</v>
          </cell>
        </row>
        <row r="14456">
          <cell r="A14456" t="str">
            <v>Wenatchee River Beaver 02</v>
          </cell>
          <cell r="B14456" t="str">
            <v>Wenatchee River-Beaver Creek</v>
          </cell>
          <cell r="C14456" t="str">
            <v>Wenatchee</v>
          </cell>
          <cell r="D14456" t="str">
            <v>yes</v>
          </cell>
          <cell r="E14456" t="str">
            <v>yes</v>
          </cell>
          <cell r="F14456" t="str">
            <v>yes</v>
          </cell>
        </row>
        <row r="14457">
          <cell r="A14457" t="str">
            <v>Wenatchee River Beaver 03</v>
          </cell>
          <cell r="B14457" t="str">
            <v>Wenatchee River-Beaver Creek</v>
          </cell>
          <cell r="C14457" t="str">
            <v>Wenatchee</v>
          </cell>
          <cell r="D14457" t="str">
            <v>yes</v>
          </cell>
          <cell r="E14457" t="str">
            <v>yes</v>
          </cell>
          <cell r="F14457" t="str">
            <v>yes</v>
          </cell>
        </row>
        <row r="14458">
          <cell r="A14458" t="str">
            <v>Wenatchee River Beaver 04</v>
          </cell>
          <cell r="B14458" t="str">
            <v>Wenatchee River-Beaver Creek</v>
          </cell>
          <cell r="C14458" t="str">
            <v>Wenatchee</v>
          </cell>
          <cell r="D14458" t="str">
            <v>yes</v>
          </cell>
          <cell r="E14458" t="str">
            <v>yes</v>
          </cell>
          <cell r="F14458" t="str">
            <v>yes</v>
          </cell>
        </row>
        <row r="14459">
          <cell r="A14459" t="str">
            <v>Wenatchee River Beaver 05</v>
          </cell>
          <cell r="B14459" t="str">
            <v>Wenatchee River-Beaver Creek</v>
          </cell>
          <cell r="C14459" t="str">
            <v>Wenatchee</v>
          </cell>
          <cell r="D14459" t="str">
            <v>yes</v>
          </cell>
          <cell r="E14459" t="str">
            <v>yes</v>
          </cell>
          <cell r="F14459" t="str">
            <v>yes</v>
          </cell>
        </row>
        <row r="14460">
          <cell r="A14460" t="str">
            <v>Wenatchee River Beaver 06</v>
          </cell>
          <cell r="B14460" t="str">
            <v>Wenatchee River-Beaver Creek</v>
          </cell>
          <cell r="C14460" t="str">
            <v>Wenatchee</v>
          </cell>
          <cell r="D14460" t="str">
            <v>yes</v>
          </cell>
          <cell r="E14460" t="str">
            <v>yes</v>
          </cell>
          <cell r="F14460" t="str">
            <v>yes</v>
          </cell>
        </row>
        <row r="14461">
          <cell r="A14461" t="str">
            <v>Wenatchee River Beaver 07</v>
          </cell>
          <cell r="B14461" t="str">
            <v>Wenatchee River-Beaver Creek</v>
          </cell>
          <cell r="C14461" t="str">
            <v>Wenatchee</v>
          </cell>
          <cell r="D14461" t="str">
            <v>yes</v>
          </cell>
          <cell r="E14461" t="str">
            <v>yes</v>
          </cell>
          <cell r="F14461" t="str">
            <v>yes</v>
          </cell>
        </row>
        <row r="14462">
          <cell r="A14462" t="str">
            <v>Wenatchee River Beaver 08</v>
          </cell>
          <cell r="B14462" t="str">
            <v>Wenatchee River-Beaver Creek</v>
          </cell>
          <cell r="C14462" t="str">
            <v>Wenatchee</v>
          </cell>
          <cell r="D14462" t="str">
            <v>yes</v>
          </cell>
          <cell r="E14462" t="str">
            <v>yes</v>
          </cell>
          <cell r="F14462" t="str">
            <v>yes</v>
          </cell>
        </row>
        <row r="14463">
          <cell r="A14463" t="str">
            <v>Wenatchee River Beaver 09</v>
          </cell>
          <cell r="B14463" t="str">
            <v>Wenatchee River-Beaver Creek</v>
          </cell>
          <cell r="C14463" t="str">
            <v>Wenatchee</v>
          </cell>
          <cell r="D14463" t="str">
            <v>yes</v>
          </cell>
          <cell r="E14463" t="str">
            <v>yes</v>
          </cell>
          <cell r="F14463" t="str">
            <v>yes</v>
          </cell>
        </row>
        <row r="14464">
          <cell r="A14464" t="str">
            <v>Wenatchee River Beaver 10</v>
          </cell>
          <cell r="B14464" t="str">
            <v>Wenatchee River-Beaver Creek</v>
          </cell>
          <cell r="C14464" t="str">
            <v>Wenatchee</v>
          </cell>
          <cell r="D14464" t="str">
            <v>yes</v>
          </cell>
          <cell r="E14464" t="str">
            <v>yes</v>
          </cell>
          <cell r="F14464" t="str">
            <v>yes</v>
          </cell>
        </row>
        <row r="14465">
          <cell r="A14465" t="str">
            <v>Wenatchee River Beaver 11</v>
          </cell>
          <cell r="B14465" t="str">
            <v>Wenatchee River-Beaver Creek</v>
          </cell>
          <cell r="C14465" t="str">
            <v>Wenatchee</v>
          </cell>
          <cell r="D14465" t="str">
            <v>yes</v>
          </cell>
          <cell r="E14465" t="str">
            <v>yes</v>
          </cell>
          <cell r="F14465" t="str">
            <v>yes</v>
          </cell>
        </row>
        <row r="14466">
          <cell r="A14466" t="str">
            <v>Wenatchee River Beaver 12</v>
          </cell>
          <cell r="B14466" t="str">
            <v>Wenatchee River-Beaver Creek</v>
          </cell>
          <cell r="C14466" t="str">
            <v>Wenatchee</v>
          </cell>
          <cell r="D14466" t="str">
            <v>yes</v>
          </cell>
          <cell r="E14466" t="str">
            <v>yes</v>
          </cell>
          <cell r="F14466" t="str">
            <v>yes</v>
          </cell>
        </row>
        <row r="14467">
          <cell r="A14467" t="str">
            <v>Wenatchee River Beaver 13</v>
          </cell>
          <cell r="B14467" t="str">
            <v>Wenatchee River-Beaver Creek</v>
          </cell>
          <cell r="C14467" t="str">
            <v>Wenatchee</v>
          </cell>
          <cell r="D14467" t="str">
            <v>yes</v>
          </cell>
          <cell r="E14467" t="str">
            <v>yes</v>
          </cell>
          <cell r="F14467" t="str">
            <v>yes</v>
          </cell>
        </row>
        <row r="14468">
          <cell r="A14468" t="str">
            <v>Wenatchee River Derby 01</v>
          </cell>
          <cell r="B14468" t="str">
            <v>Wenatchee River-Derby Canyon</v>
          </cell>
          <cell r="C14468" t="str">
            <v>Wenatchee</v>
          </cell>
          <cell r="D14468" t="str">
            <v>yes</v>
          </cell>
          <cell r="E14468" t="str">
            <v>yes</v>
          </cell>
          <cell r="F14468" t="str">
            <v>yes</v>
          </cell>
        </row>
        <row r="14469">
          <cell r="A14469" t="str">
            <v>Wenatchee River Derby 02</v>
          </cell>
          <cell r="B14469" t="str">
            <v>Wenatchee River-Derby Canyon</v>
          </cell>
          <cell r="C14469" t="str">
            <v>Wenatchee</v>
          </cell>
          <cell r="D14469" t="str">
            <v>yes</v>
          </cell>
          <cell r="E14469" t="str">
            <v>yes</v>
          </cell>
          <cell r="F14469" t="str">
            <v>yes</v>
          </cell>
        </row>
        <row r="14470">
          <cell r="A14470" t="str">
            <v>Wenatchee River Derby 03</v>
          </cell>
          <cell r="B14470" t="str">
            <v>Wenatchee River-Derby Canyon</v>
          </cell>
          <cell r="C14470" t="str">
            <v>Wenatchee</v>
          </cell>
          <cell r="D14470" t="str">
            <v>yes</v>
          </cell>
          <cell r="E14470" t="str">
            <v>yes</v>
          </cell>
          <cell r="F14470" t="str">
            <v>yes</v>
          </cell>
        </row>
        <row r="14471">
          <cell r="A14471" t="str">
            <v>Wenatchee River Derby 04</v>
          </cell>
          <cell r="B14471" t="str">
            <v>Wenatchee River-Derby Canyon</v>
          </cell>
          <cell r="C14471" t="str">
            <v>Wenatchee</v>
          </cell>
          <cell r="D14471" t="str">
            <v>yes</v>
          </cell>
          <cell r="E14471" t="str">
            <v>yes</v>
          </cell>
          <cell r="F14471" t="str">
            <v>yes</v>
          </cell>
        </row>
        <row r="14472">
          <cell r="A14472" t="str">
            <v>Wenatchee River Derby 05</v>
          </cell>
          <cell r="B14472" t="str">
            <v>Wenatchee River-Derby Canyon</v>
          </cell>
          <cell r="C14472" t="str">
            <v>Wenatchee</v>
          </cell>
          <cell r="D14472" t="str">
            <v>yes</v>
          </cell>
          <cell r="E14472" t="str">
            <v>yes</v>
          </cell>
          <cell r="F14472" t="str">
            <v>yes</v>
          </cell>
        </row>
        <row r="14473">
          <cell r="A14473" t="str">
            <v>Wenatchee River Derby 06</v>
          </cell>
          <cell r="B14473" t="str">
            <v>Wenatchee River-Tumwater Canyon</v>
          </cell>
          <cell r="C14473" t="str">
            <v>Wenatchee</v>
          </cell>
          <cell r="D14473" t="str">
            <v>yes</v>
          </cell>
          <cell r="E14473" t="str">
            <v>yes</v>
          </cell>
          <cell r="F14473" t="str">
            <v>yes</v>
          </cell>
        </row>
        <row r="14474">
          <cell r="A14474" t="str">
            <v>Wenatchee River Nahahum 01</v>
          </cell>
          <cell r="B14474" t="str">
            <v xml:space="preserve">Wenatchee River-Nahahum Canyon </v>
          </cell>
          <cell r="C14474" t="str">
            <v>Wenatchee</v>
          </cell>
          <cell r="D14474" t="str">
            <v>yes</v>
          </cell>
          <cell r="E14474" t="str">
            <v>yes</v>
          </cell>
          <cell r="F14474" t="str">
            <v>yes</v>
          </cell>
        </row>
        <row r="14475">
          <cell r="A14475" t="str">
            <v>Wenatchee River Nahahum 02</v>
          </cell>
          <cell r="B14475" t="str">
            <v xml:space="preserve">Wenatchee River-Nahahum Canyon </v>
          </cell>
          <cell r="C14475" t="str">
            <v>Wenatchee</v>
          </cell>
          <cell r="D14475" t="str">
            <v>yes</v>
          </cell>
          <cell r="E14475" t="str">
            <v>yes</v>
          </cell>
          <cell r="F14475" t="str">
            <v>yes</v>
          </cell>
        </row>
        <row r="14476">
          <cell r="A14476" t="str">
            <v>Wenatchee River Nahahum 03</v>
          </cell>
          <cell r="B14476" t="str">
            <v xml:space="preserve">Wenatchee River-Nahahum Canyon </v>
          </cell>
          <cell r="C14476" t="str">
            <v>Wenatchee</v>
          </cell>
          <cell r="D14476" t="str">
            <v>yes</v>
          </cell>
          <cell r="E14476" t="str">
            <v>yes</v>
          </cell>
          <cell r="F14476" t="str">
            <v>yes</v>
          </cell>
        </row>
        <row r="14477">
          <cell r="A14477" t="str">
            <v>Wenatchee River Nahahum 04</v>
          </cell>
          <cell r="B14477" t="str">
            <v xml:space="preserve">Wenatchee River-Nahahum Canyon </v>
          </cell>
          <cell r="C14477" t="str">
            <v>Wenatchee</v>
          </cell>
          <cell r="D14477" t="str">
            <v>yes</v>
          </cell>
          <cell r="E14477" t="str">
            <v>yes</v>
          </cell>
          <cell r="F14477" t="str">
            <v>yes</v>
          </cell>
        </row>
        <row r="14478">
          <cell r="A14478" t="str">
            <v>Wenatchee River Nahahum 05</v>
          </cell>
          <cell r="B14478" t="str">
            <v xml:space="preserve">Wenatchee River-Nahahum Canyon </v>
          </cell>
          <cell r="C14478" t="str">
            <v>Wenatchee</v>
          </cell>
          <cell r="D14478" t="str">
            <v>yes</v>
          </cell>
          <cell r="E14478" t="str">
            <v>yes</v>
          </cell>
          <cell r="F14478" t="str">
            <v>yes</v>
          </cell>
        </row>
        <row r="14479">
          <cell r="A14479" t="str">
            <v>Wenatchee River Nahahum 06</v>
          </cell>
          <cell r="B14479" t="str">
            <v xml:space="preserve">Wenatchee River-Nahahum Canyon </v>
          </cell>
          <cell r="C14479" t="str">
            <v>Wenatchee</v>
          </cell>
          <cell r="D14479" t="str">
            <v>yes</v>
          </cell>
          <cell r="E14479" t="str">
            <v>yes</v>
          </cell>
          <cell r="F14479" t="str">
            <v>yes</v>
          </cell>
        </row>
        <row r="14480">
          <cell r="A14480" t="str">
            <v>Wenatchee River Nahahum 07</v>
          </cell>
          <cell r="B14480" t="str">
            <v>Wenatchee River-Ollala Canyon</v>
          </cell>
          <cell r="C14480" t="str">
            <v>Wenatchee</v>
          </cell>
          <cell r="D14480" t="str">
            <v>yes</v>
          </cell>
          <cell r="E14480" t="str">
            <v>yes</v>
          </cell>
          <cell r="F14480" t="str">
            <v>yes</v>
          </cell>
        </row>
        <row r="14481">
          <cell r="A14481" t="str">
            <v>Wenatchee River Ollala 01</v>
          </cell>
          <cell r="B14481" t="str">
            <v>Wenatchee River-Ollala Canyon</v>
          </cell>
          <cell r="C14481" t="str">
            <v>Wenatchee</v>
          </cell>
          <cell r="D14481" t="str">
            <v>yes</v>
          </cell>
          <cell r="E14481" t="str">
            <v>yes</v>
          </cell>
          <cell r="F14481" t="str">
            <v>yes</v>
          </cell>
        </row>
        <row r="14482">
          <cell r="A14482" t="str">
            <v>Wenatchee River Ollala 02</v>
          </cell>
          <cell r="B14482" t="str">
            <v>Wenatchee River-Ollala Canyon</v>
          </cell>
          <cell r="C14482" t="str">
            <v>Wenatchee</v>
          </cell>
          <cell r="D14482" t="str">
            <v>yes</v>
          </cell>
          <cell r="E14482" t="str">
            <v>yes</v>
          </cell>
          <cell r="F14482" t="str">
            <v>yes</v>
          </cell>
        </row>
        <row r="14483">
          <cell r="A14483" t="str">
            <v>Wenatchee River Ollala 03</v>
          </cell>
          <cell r="B14483" t="str">
            <v>Wenatchee River-Ollala Canyon</v>
          </cell>
          <cell r="C14483" t="str">
            <v>Wenatchee</v>
          </cell>
          <cell r="D14483" t="str">
            <v>yes</v>
          </cell>
          <cell r="E14483" t="str">
            <v>yes</v>
          </cell>
          <cell r="F14483" t="str">
            <v>yes</v>
          </cell>
        </row>
        <row r="14484">
          <cell r="A14484" t="str">
            <v>Wenatchee River Tumwater 01</v>
          </cell>
          <cell r="B14484" t="str">
            <v>Wenatchee River-Tumwater Canyon</v>
          </cell>
          <cell r="C14484" t="str">
            <v>Wenatchee</v>
          </cell>
          <cell r="D14484" t="str">
            <v>yes</v>
          </cell>
          <cell r="E14484" t="str">
            <v>yes</v>
          </cell>
          <cell r="F14484" t="str">
            <v>yes</v>
          </cell>
        </row>
        <row r="14485">
          <cell r="A14485" t="str">
            <v>Wenatchee River Tumwater 02</v>
          </cell>
          <cell r="B14485" t="str">
            <v>Wenatchee River-Tumwater Canyon</v>
          </cell>
          <cell r="C14485" t="str">
            <v>Wenatchee</v>
          </cell>
          <cell r="D14485" t="str">
            <v>yes</v>
          </cell>
          <cell r="E14485" t="str">
            <v>yes</v>
          </cell>
          <cell r="F14485" t="str">
            <v>yes</v>
          </cell>
        </row>
        <row r="14486">
          <cell r="A14486" t="str">
            <v>Wenatchee River Tumwater 03</v>
          </cell>
          <cell r="B14486" t="str">
            <v>Wenatchee River-Tumwater Canyon</v>
          </cell>
          <cell r="C14486" t="str">
            <v>Wenatchee</v>
          </cell>
          <cell r="D14486" t="str">
            <v>yes</v>
          </cell>
          <cell r="E14486" t="str">
            <v>yes</v>
          </cell>
          <cell r="F14486" t="str">
            <v>yes</v>
          </cell>
        </row>
        <row r="14487">
          <cell r="A14487" t="str">
            <v>Wenatchee River Tumwater 04</v>
          </cell>
          <cell r="B14487" t="str">
            <v>Wenatchee River-Tumwater Canyon</v>
          </cell>
          <cell r="C14487" t="str">
            <v>Wenatchee</v>
          </cell>
          <cell r="D14487" t="str">
            <v>yes</v>
          </cell>
          <cell r="E14487" t="str">
            <v>yes</v>
          </cell>
          <cell r="F14487" t="str">
            <v>yes</v>
          </cell>
        </row>
        <row r="14488">
          <cell r="A14488" t="str">
            <v>Wenatchee River Tumwater 05</v>
          </cell>
          <cell r="B14488" t="str">
            <v>Wenatchee River-Tumwater Canyon</v>
          </cell>
          <cell r="C14488" t="str">
            <v>Wenatchee</v>
          </cell>
          <cell r="D14488" t="str">
            <v>yes</v>
          </cell>
          <cell r="E14488" t="str">
            <v>yes</v>
          </cell>
          <cell r="F14488" t="str">
            <v>yes</v>
          </cell>
        </row>
        <row r="14489">
          <cell r="A14489" t="str">
            <v>Wenatchee River Tumwater 06</v>
          </cell>
          <cell r="B14489" t="str">
            <v>Wenatchee River-Tumwater Canyon</v>
          </cell>
          <cell r="C14489" t="str">
            <v>Wenatchee</v>
          </cell>
          <cell r="D14489" t="str">
            <v>yes</v>
          </cell>
          <cell r="E14489" t="str">
            <v>yes</v>
          </cell>
          <cell r="F14489" t="str">
            <v>yes</v>
          </cell>
        </row>
        <row r="14490">
          <cell r="A14490" t="str">
            <v>Wenatchee River Tumwater 07</v>
          </cell>
          <cell r="B14490" t="str">
            <v>Wenatchee River-Tumwater Canyon</v>
          </cell>
          <cell r="C14490" t="str">
            <v>Wenatchee</v>
          </cell>
          <cell r="D14490" t="str">
            <v>yes</v>
          </cell>
          <cell r="E14490" t="str">
            <v>yes</v>
          </cell>
          <cell r="F14490" t="str">
            <v>yes</v>
          </cell>
        </row>
        <row r="14491">
          <cell r="A14491" t="str">
            <v>Wenatchee River Tumwater 08</v>
          </cell>
          <cell r="B14491" t="str">
            <v>Wenatchee River-Tumwater Canyon</v>
          </cell>
          <cell r="C14491" t="str">
            <v>Wenatchee</v>
          </cell>
          <cell r="D14491" t="str">
            <v>yes</v>
          </cell>
          <cell r="E14491" t="str">
            <v>yes</v>
          </cell>
          <cell r="F14491" t="str">
            <v>yes</v>
          </cell>
        </row>
        <row r="14492">
          <cell r="A14492" t="str">
            <v>Whistling Creek 01</v>
          </cell>
          <cell r="B14492" t="str">
            <v xml:space="preserve">Upper Twisp River </v>
          </cell>
          <cell r="C14492" t="str">
            <v>Methow</v>
          </cell>
          <cell r="D14492" t="str">
            <v>no</v>
          </cell>
          <cell r="E14492" t="str">
            <v>no</v>
          </cell>
          <cell r="F14492" t="str">
            <v>no</v>
          </cell>
        </row>
        <row r="14493">
          <cell r="A14493" t="str">
            <v>White River Lower 01</v>
          </cell>
          <cell r="B14493" t="str">
            <v xml:space="preserve">Lower White River </v>
          </cell>
          <cell r="C14493" t="str">
            <v>Wenatchee</v>
          </cell>
          <cell r="D14493" t="str">
            <v>yes</v>
          </cell>
          <cell r="E14493" t="str">
            <v>yes</v>
          </cell>
          <cell r="F14493" t="str">
            <v>yes</v>
          </cell>
        </row>
        <row r="14494">
          <cell r="A14494" t="str">
            <v>White River Lower 02</v>
          </cell>
          <cell r="B14494" t="str">
            <v xml:space="preserve">Lower White River </v>
          </cell>
          <cell r="C14494" t="str">
            <v>Wenatchee</v>
          </cell>
          <cell r="D14494" t="str">
            <v>yes</v>
          </cell>
          <cell r="E14494" t="str">
            <v>yes</v>
          </cell>
          <cell r="F14494" t="str">
            <v>yes</v>
          </cell>
        </row>
        <row r="14495">
          <cell r="A14495" t="str">
            <v>White River Lower 03</v>
          </cell>
          <cell r="B14495" t="str">
            <v xml:space="preserve">Lower White River </v>
          </cell>
          <cell r="C14495" t="str">
            <v>Wenatchee</v>
          </cell>
          <cell r="D14495" t="str">
            <v>yes</v>
          </cell>
          <cell r="E14495" t="str">
            <v>yes</v>
          </cell>
          <cell r="F14495" t="str">
            <v>yes</v>
          </cell>
        </row>
        <row r="14496">
          <cell r="A14496" t="str">
            <v>White River Lower 04</v>
          </cell>
          <cell r="B14496" t="str">
            <v xml:space="preserve">Lower White River </v>
          </cell>
          <cell r="C14496" t="str">
            <v>Wenatchee</v>
          </cell>
          <cell r="D14496" t="str">
            <v>yes</v>
          </cell>
          <cell r="E14496" t="str">
            <v>yes</v>
          </cell>
          <cell r="F14496" t="str">
            <v>yes</v>
          </cell>
        </row>
        <row r="14497">
          <cell r="A14497" t="str">
            <v>White River Lower 05</v>
          </cell>
          <cell r="B14497" t="str">
            <v xml:space="preserve">Lower White River </v>
          </cell>
          <cell r="C14497" t="str">
            <v>Wenatchee</v>
          </cell>
          <cell r="D14497" t="str">
            <v>yes</v>
          </cell>
          <cell r="E14497" t="str">
            <v>yes</v>
          </cell>
          <cell r="F14497" t="str">
            <v>yes</v>
          </cell>
        </row>
        <row r="14498">
          <cell r="A14498" t="str">
            <v>White River Lower 06</v>
          </cell>
          <cell r="B14498" t="str">
            <v xml:space="preserve">Lower White River </v>
          </cell>
          <cell r="C14498" t="str">
            <v>Wenatchee</v>
          </cell>
          <cell r="D14498" t="str">
            <v>yes</v>
          </cell>
          <cell r="E14498" t="str">
            <v>yes</v>
          </cell>
          <cell r="F14498" t="str">
            <v>yes</v>
          </cell>
        </row>
        <row r="14499">
          <cell r="A14499" t="str">
            <v>White River Lower 07</v>
          </cell>
          <cell r="B14499" t="str">
            <v xml:space="preserve">Lower White River </v>
          </cell>
          <cell r="C14499" t="str">
            <v>Wenatchee</v>
          </cell>
          <cell r="D14499" t="str">
            <v>yes</v>
          </cell>
          <cell r="E14499" t="str">
            <v>yes</v>
          </cell>
          <cell r="F14499" t="str">
            <v>yes</v>
          </cell>
        </row>
        <row r="14500">
          <cell r="A14500" t="str">
            <v>White River Lower 08</v>
          </cell>
          <cell r="B14500" t="str">
            <v xml:space="preserve">Lower White River </v>
          </cell>
          <cell r="C14500" t="str">
            <v>Wenatchee</v>
          </cell>
          <cell r="D14500" t="str">
            <v>yes</v>
          </cell>
          <cell r="E14500" t="str">
            <v>yes</v>
          </cell>
          <cell r="F14500" t="str">
            <v>yes</v>
          </cell>
        </row>
        <row r="14501">
          <cell r="A14501" t="str">
            <v>White River Lower 09</v>
          </cell>
          <cell r="B14501" t="str">
            <v xml:space="preserve">Lower White River </v>
          </cell>
          <cell r="C14501" t="str">
            <v>Wenatchee</v>
          </cell>
          <cell r="D14501" t="str">
            <v>yes</v>
          </cell>
          <cell r="E14501" t="str">
            <v>yes</v>
          </cell>
          <cell r="F14501" t="str">
            <v>yes</v>
          </cell>
        </row>
        <row r="14502">
          <cell r="A14502" t="str">
            <v>White River Upper 01</v>
          </cell>
          <cell r="B14502" t="str">
            <v xml:space="preserve">Upper White River </v>
          </cell>
          <cell r="C14502" t="str">
            <v>Wenatchee</v>
          </cell>
          <cell r="D14502" t="str">
            <v>yes</v>
          </cell>
          <cell r="E14502" t="str">
            <v>yes</v>
          </cell>
          <cell r="F14502" t="str">
            <v>yes</v>
          </cell>
        </row>
        <row r="14503">
          <cell r="A14503" t="str">
            <v>Whitepine Creek 01</v>
          </cell>
          <cell r="B14503" t="str">
            <v xml:space="preserve">Whitepine Creek </v>
          </cell>
          <cell r="C14503" t="str">
            <v>Wenatchee</v>
          </cell>
          <cell r="D14503" t="str">
            <v>yes</v>
          </cell>
          <cell r="E14503" t="str">
            <v>yes</v>
          </cell>
          <cell r="F14503" t="str">
            <v>yes</v>
          </cell>
        </row>
        <row r="14504">
          <cell r="A14504" t="str">
            <v>Williams Creek 01</v>
          </cell>
          <cell r="B14504" t="str">
            <v xml:space="preserve">Upper Twisp River </v>
          </cell>
          <cell r="C14504" t="str">
            <v>Methow</v>
          </cell>
          <cell r="D14504" t="str">
            <v>no</v>
          </cell>
          <cell r="E14504" t="str">
            <v>yes</v>
          </cell>
          <cell r="F14504" t="str">
            <v>no</v>
          </cell>
        </row>
        <row r="14505">
          <cell r="A14505" t="str">
            <v>Wolf Creek 01</v>
          </cell>
          <cell r="B14505" t="str">
            <v xml:space="preserve">Wolf Creek </v>
          </cell>
          <cell r="C14505" t="str">
            <v>Methow</v>
          </cell>
          <cell r="D14505" t="str">
            <v>yes</v>
          </cell>
          <cell r="E14505" t="str">
            <v>yes</v>
          </cell>
          <cell r="F14505" t="str">
            <v>yes</v>
          </cell>
        </row>
        <row r="14506">
          <cell r="A14506" t="str">
            <v>Wolf Creek 02</v>
          </cell>
          <cell r="B14506" t="str">
            <v xml:space="preserve">Wolf Creek </v>
          </cell>
          <cell r="C14506" t="str">
            <v>Methow</v>
          </cell>
          <cell r="D14506" t="str">
            <v>yes</v>
          </cell>
          <cell r="E14506" t="str">
            <v>yes</v>
          </cell>
          <cell r="F14506" t="str">
            <v>yes</v>
          </cell>
        </row>
        <row r="14507">
          <cell r="A14507" t="str">
            <v>Wolf Creek 03</v>
          </cell>
          <cell r="B14507" t="str">
            <v xml:space="preserve">Wolf Creek </v>
          </cell>
          <cell r="C14507" t="str">
            <v>Methow</v>
          </cell>
          <cell r="D14507" t="str">
            <v>yes</v>
          </cell>
          <cell r="E14507" t="str">
            <v>yes</v>
          </cell>
          <cell r="F14507" t="str">
            <v>yes</v>
          </cell>
        </row>
        <row r="14508">
          <cell r="A14508" t="str">
            <v>Wolf Creek 04</v>
          </cell>
          <cell r="B14508" t="str">
            <v xml:space="preserve">Wolf Creek </v>
          </cell>
          <cell r="C14508" t="str">
            <v>Methow</v>
          </cell>
          <cell r="D14508" t="str">
            <v>yes</v>
          </cell>
          <cell r="E14508" t="str">
            <v>yes</v>
          </cell>
          <cell r="F14508" t="str">
            <v>yes</v>
          </cell>
        </row>
        <row r="14509">
          <cell r="A14509" t="str">
            <v>Wolf Creek 05</v>
          </cell>
          <cell r="B14509" t="str">
            <v xml:space="preserve">Wolf Creek </v>
          </cell>
          <cell r="C14509" t="str">
            <v>Methow</v>
          </cell>
          <cell r="D14509" t="str">
            <v>no</v>
          </cell>
          <cell r="E14509" t="str">
            <v>no</v>
          </cell>
          <cell r="F14509" t="str">
            <v>yes</v>
          </cell>
        </row>
        <row r="14510">
          <cell r="A14510" t="str">
            <v>Wolf Creek 06</v>
          </cell>
          <cell r="B14510" t="str">
            <v xml:space="preserve">Wolf Creek </v>
          </cell>
          <cell r="C14510" t="str">
            <v>Methow</v>
          </cell>
          <cell r="D14510" t="str">
            <v>no</v>
          </cell>
          <cell r="E14510" t="str">
            <v>no</v>
          </cell>
          <cell r="F14510" t="str">
            <v>yes</v>
          </cell>
        </row>
        <row r="14511">
          <cell r="A14511" t="str">
            <v>Wolf Creek North Fork 01</v>
          </cell>
          <cell r="B14511" t="str">
            <v xml:space="preserve">Wolf Creek </v>
          </cell>
          <cell r="C14511" t="str">
            <v>Methow</v>
          </cell>
          <cell r="D14511" t="str">
            <v>yes</v>
          </cell>
          <cell r="E14511" t="str">
            <v>no</v>
          </cell>
          <cell r="F14511" t="str">
            <v>yes</v>
          </cell>
        </row>
        <row r="14512">
          <cell r="A14512" t="str">
            <v>Y Creek 01</v>
          </cell>
          <cell r="B14512" t="str">
            <v xml:space="preserve">Upper Chiwawa River </v>
          </cell>
          <cell r="C14512" t="str">
            <v>Wenatchee</v>
          </cell>
          <cell r="D14512" t="str">
            <v>yes</v>
          </cell>
          <cell r="E14512" t="str">
            <v>yes</v>
          </cell>
          <cell r="F14512" t="str">
            <v>no</v>
          </cell>
        </row>
        <row r="14513">
          <cell r="A14513" t="str">
            <v>Y Creek 02</v>
          </cell>
          <cell r="B14513" t="str">
            <v xml:space="preserve">Upper Chiwawa River </v>
          </cell>
          <cell r="C14513" t="str">
            <v>Wenatchee</v>
          </cell>
          <cell r="D14513" t="str">
            <v>no</v>
          </cell>
          <cell r="E14513" t="str">
            <v>yes</v>
          </cell>
          <cell r="F14513" t="str">
            <v>no</v>
          </cell>
        </row>
        <row r="14514">
          <cell r="A14514" t="str">
            <v>Beaver Creek 02</v>
          </cell>
          <cell r="B14514" t="str">
            <v>Wenatchee River-Beaver Creek</v>
          </cell>
          <cell r="C14514" t="str">
            <v>Wenatchee</v>
          </cell>
          <cell r="D14514" t="str">
            <v>no</v>
          </cell>
          <cell r="E14514" t="str">
            <v>yes</v>
          </cell>
          <cell r="F14514" t="str">
            <v>no</v>
          </cell>
        </row>
        <row r="14515">
          <cell r="A14515" t="str">
            <v>Methow River Fawn 07</v>
          </cell>
          <cell r="B14515" t="str">
            <v>Methow River-Fawn Creek</v>
          </cell>
          <cell r="C14515" t="str">
            <v>Methow</v>
          </cell>
          <cell r="D14515" t="str">
            <v>yes</v>
          </cell>
          <cell r="E14515" t="str">
            <v>yes</v>
          </cell>
          <cell r="F14515" t="str">
            <v>yes</v>
          </cell>
        </row>
        <row r="14516">
          <cell r="A14516" t="str">
            <v>Methow River Fawn 08</v>
          </cell>
          <cell r="B14516" t="str">
            <v>Methow River-Fawn Creek</v>
          </cell>
          <cell r="C14516" t="str">
            <v>Methow</v>
          </cell>
          <cell r="D14516" t="str">
            <v>yes</v>
          </cell>
          <cell r="E14516" t="str">
            <v>yes</v>
          </cell>
          <cell r="F14516" t="str">
            <v>yes</v>
          </cell>
        </row>
        <row r="14517">
          <cell r="A14517" t="str">
            <v>Methow River Fawn 09</v>
          </cell>
          <cell r="B14517" t="str">
            <v>Methow River-Fawn Creek</v>
          </cell>
          <cell r="C14517" t="str">
            <v>Methow</v>
          </cell>
          <cell r="D14517" t="str">
            <v>yes</v>
          </cell>
          <cell r="E14517" t="str">
            <v>yes</v>
          </cell>
          <cell r="F14517" t="str">
            <v>yes</v>
          </cell>
        </row>
        <row r="14518">
          <cell r="A14518" t="str">
            <v>Methow River Fawn 10</v>
          </cell>
          <cell r="B14518" t="str">
            <v>Methow River-Fawn Creek</v>
          </cell>
          <cell r="C14518" t="str">
            <v>Methow</v>
          </cell>
          <cell r="D14518" t="str">
            <v>yes</v>
          </cell>
          <cell r="E14518" t="str">
            <v>yes</v>
          </cell>
          <cell r="F14518" t="str">
            <v>yes</v>
          </cell>
        </row>
        <row r="14519">
          <cell r="A14519" t="str">
            <v>Methow River Fawn 11</v>
          </cell>
          <cell r="B14519" t="str">
            <v>Methow River-Fawn Creek</v>
          </cell>
          <cell r="C14519" t="str">
            <v>Methow</v>
          </cell>
          <cell r="D14519" t="str">
            <v>yes</v>
          </cell>
          <cell r="E14519" t="str">
            <v>yes</v>
          </cell>
          <cell r="F14519" t="str">
            <v>yes</v>
          </cell>
        </row>
        <row r="14520">
          <cell r="A14520" t="str">
            <v>Aeneas Creek 01</v>
          </cell>
          <cell r="B14520" t="str">
            <v>Aeneas Creek</v>
          </cell>
          <cell r="C14520" t="str">
            <v>Okanogan</v>
          </cell>
          <cell r="D14520" t="str">
            <v>no</v>
          </cell>
          <cell r="E14520" t="str">
            <v>yes</v>
          </cell>
          <cell r="F14520" t="str">
            <v>no</v>
          </cell>
        </row>
        <row r="14521">
          <cell r="A14521" t="str">
            <v>Aeneas Creek 02</v>
          </cell>
          <cell r="B14521" t="str">
            <v>Aeneas Creek</v>
          </cell>
          <cell r="C14521" t="str">
            <v>Okanogan</v>
          </cell>
          <cell r="D14521" t="str">
            <v>no</v>
          </cell>
          <cell r="E14521" t="str">
            <v>yes</v>
          </cell>
          <cell r="F14521" t="str">
            <v>no</v>
          </cell>
        </row>
        <row r="14522">
          <cell r="A14522" t="str">
            <v>Alder Creek 01</v>
          </cell>
          <cell r="B14522" t="str">
            <v xml:space="preserve">Lower Chiwawa River </v>
          </cell>
          <cell r="C14522" t="str">
            <v>Wenatchee</v>
          </cell>
          <cell r="D14522" t="str">
            <v>yes</v>
          </cell>
          <cell r="E14522" t="str">
            <v>yes</v>
          </cell>
          <cell r="F14522" t="str">
            <v>no</v>
          </cell>
        </row>
        <row r="14523">
          <cell r="A14523" t="str">
            <v>Alder Creek 02</v>
          </cell>
          <cell r="B14523" t="str">
            <v xml:space="preserve">Lower Chiwawa River </v>
          </cell>
          <cell r="C14523" t="str">
            <v>Wenatchee</v>
          </cell>
          <cell r="D14523" t="str">
            <v>no</v>
          </cell>
          <cell r="E14523" t="str">
            <v>yes</v>
          </cell>
          <cell r="F14523" t="str">
            <v>no</v>
          </cell>
        </row>
        <row r="14524">
          <cell r="A14524" t="str">
            <v>Andrews Creek 01</v>
          </cell>
          <cell r="B14524" t="str">
            <v xml:space="preserve">Andrews Creek </v>
          </cell>
          <cell r="C14524" t="str">
            <v>Methow</v>
          </cell>
          <cell r="D14524" t="str">
            <v>yes</v>
          </cell>
          <cell r="E14524" t="str">
            <v>yes</v>
          </cell>
          <cell r="F14524" t="str">
            <v>yes</v>
          </cell>
        </row>
        <row r="14525">
          <cell r="A14525" t="str">
            <v>Antoine Creek 01</v>
          </cell>
          <cell r="B14525" t="str">
            <v>Antoine Creek-Lower</v>
          </cell>
          <cell r="C14525" t="str">
            <v>Okanogan</v>
          </cell>
          <cell r="D14525" t="str">
            <v>no</v>
          </cell>
          <cell r="E14525" t="str">
            <v>yes</v>
          </cell>
          <cell r="F14525" t="str">
            <v>no</v>
          </cell>
        </row>
        <row r="14526">
          <cell r="A14526" t="str">
            <v>Antoine Creek 02</v>
          </cell>
          <cell r="B14526" t="str">
            <v>Antoine Creek-Lower</v>
          </cell>
          <cell r="C14526" t="str">
            <v>Okanogan</v>
          </cell>
          <cell r="D14526" t="str">
            <v>no</v>
          </cell>
          <cell r="E14526" t="str">
            <v>yes</v>
          </cell>
          <cell r="F14526" t="str">
            <v>no</v>
          </cell>
        </row>
        <row r="14527">
          <cell r="A14527" t="str">
            <v>Antoine Creek 03</v>
          </cell>
          <cell r="B14527" t="str">
            <v>Antoine Creek-Lower</v>
          </cell>
          <cell r="C14527" t="str">
            <v>Okanogan</v>
          </cell>
          <cell r="D14527" t="str">
            <v>no</v>
          </cell>
          <cell r="E14527" t="str">
            <v>yes</v>
          </cell>
          <cell r="F14527" t="str">
            <v>no</v>
          </cell>
        </row>
        <row r="14528">
          <cell r="A14528" t="str">
            <v>Antoine Creek 04</v>
          </cell>
          <cell r="B14528" t="str">
            <v>Antoine Creek-Lower</v>
          </cell>
          <cell r="C14528" t="str">
            <v>Okanogan</v>
          </cell>
          <cell r="D14528" t="str">
            <v>no</v>
          </cell>
          <cell r="E14528" t="str">
            <v>yes</v>
          </cell>
          <cell r="F14528" t="str">
            <v>no</v>
          </cell>
        </row>
        <row r="14529">
          <cell r="A14529" t="str">
            <v>Antoine Creek 05</v>
          </cell>
          <cell r="B14529" t="str">
            <v>Antoine Creek-Lower</v>
          </cell>
          <cell r="C14529" t="str">
            <v>Okanogan</v>
          </cell>
          <cell r="D14529" t="str">
            <v>no</v>
          </cell>
          <cell r="E14529" t="str">
            <v>yes</v>
          </cell>
          <cell r="F14529" t="str">
            <v>no</v>
          </cell>
        </row>
        <row r="14530">
          <cell r="A14530" t="str">
            <v>Antoine Creek 06</v>
          </cell>
          <cell r="B14530" t="str">
            <v>Antoine Creek-Lower</v>
          </cell>
          <cell r="C14530" t="str">
            <v>Okanogan</v>
          </cell>
          <cell r="D14530" t="str">
            <v>no</v>
          </cell>
          <cell r="E14530" t="str">
            <v>yes</v>
          </cell>
          <cell r="F14530" t="str">
            <v>no</v>
          </cell>
        </row>
        <row r="14531">
          <cell r="A14531" t="str">
            <v>Bear Creek 01</v>
          </cell>
          <cell r="B14531" t="str">
            <v xml:space="preserve">Bear Creek </v>
          </cell>
          <cell r="C14531" t="str">
            <v>Methow</v>
          </cell>
          <cell r="D14531" t="str">
            <v>yes</v>
          </cell>
          <cell r="E14531" t="str">
            <v>yes</v>
          </cell>
          <cell r="F14531" t="str">
            <v>no</v>
          </cell>
        </row>
        <row r="14532">
          <cell r="A14532" t="str">
            <v>Bear Creek 02</v>
          </cell>
          <cell r="B14532" t="str">
            <v xml:space="preserve">Bear Creek </v>
          </cell>
          <cell r="C14532" t="str">
            <v>Methow</v>
          </cell>
          <cell r="D14532" t="str">
            <v>no</v>
          </cell>
          <cell r="E14532" t="str">
            <v>no</v>
          </cell>
          <cell r="F14532" t="str">
            <v>no</v>
          </cell>
        </row>
        <row r="14533">
          <cell r="A14533" t="str">
            <v>Bear Creek 03</v>
          </cell>
          <cell r="B14533" t="str">
            <v xml:space="preserve">Bear Creek </v>
          </cell>
          <cell r="C14533" t="str">
            <v>Methow</v>
          </cell>
          <cell r="D14533" t="str">
            <v>no</v>
          </cell>
          <cell r="E14533" t="str">
            <v>no</v>
          </cell>
          <cell r="F14533" t="str">
            <v>no</v>
          </cell>
        </row>
        <row r="14534">
          <cell r="A14534" t="str">
            <v>Bear Creek 04</v>
          </cell>
          <cell r="B14534" t="str">
            <v xml:space="preserve">Bear Creek </v>
          </cell>
          <cell r="C14534" t="str">
            <v>Methow</v>
          </cell>
          <cell r="D14534" t="str">
            <v>no</v>
          </cell>
          <cell r="E14534" t="str">
            <v>no</v>
          </cell>
          <cell r="F14534" t="str">
            <v>no</v>
          </cell>
        </row>
        <row r="14535">
          <cell r="A14535" t="str">
            <v>Bear Creek 05</v>
          </cell>
          <cell r="B14535" t="str">
            <v xml:space="preserve">Bear Creek </v>
          </cell>
          <cell r="C14535" t="str">
            <v>Methow</v>
          </cell>
          <cell r="D14535" t="str">
            <v>no</v>
          </cell>
          <cell r="E14535" t="str">
            <v>no</v>
          </cell>
          <cell r="F14535" t="str">
            <v>no</v>
          </cell>
        </row>
        <row r="14536">
          <cell r="A14536" t="str">
            <v>Bear Creek 06</v>
          </cell>
          <cell r="B14536" t="str">
            <v xml:space="preserve">Bear Creek </v>
          </cell>
          <cell r="C14536" t="str">
            <v>Methow</v>
          </cell>
          <cell r="D14536" t="str">
            <v>no</v>
          </cell>
          <cell r="E14536" t="str">
            <v>no</v>
          </cell>
          <cell r="F14536" t="str">
            <v>no</v>
          </cell>
        </row>
        <row r="14537">
          <cell r="A14537" t="str">
            <v>Beaver Creek 01</v>
          </cell>
          <cell r="B14537" t="str">
            <v>Wenatchee River-Beaver Creek</v>
          </cell>
          <cell r="C14537" t="str">
            <v>Wenatchee</v>
          </cell>
          <cell r="D14537" t="str">
            <v>yes</v>
          </cell>
          <cell r="E14537" t="str">
            <v>yes</v>
          </cell>
          <cell r="F14537" t="str">
            <v>no</v>
          </cell>
        </row>
        <row r="14538">
          <cell r="A14538" t="str">
            <v>Beaver Creek 02</v>
          </cell>
          <cell r="B14538" t="str">
            <v>Wenatchee River-Beaver Creek</v>
          </cell>
          <cell r="C14538" t="str">
            <v>Wenatchee</v>
          </cell>
          <cell r="D14538" t="str">
            <v>no</v>
          </cell>
          <cell r="E14538" t="str">
            <v>yes</v>
          </cell>
          <cell r="F14538" t="str">
            <v>no</v>
          </cell>
        </row>
        <row r="14539">
          <cell r="A14539" t="str">
            <v>Beaver Creek Lower 01</v>
          </cell>
          <cell r="B14539" t="str">
            <v xml:space="preserve">Lower Beaver Creek </v>
          </cell>
          <cell r="C14539" t="str">
            <v>Methow</v>
          </cell>
          <cell r="D14539" t="str">
            <v>yes</v>
          </cell>
          <cell r="E14539" t="str">
            <v>yes</v>
          </cell>
          <cell r="F14539" t="str">
            <v>yes</v>
          </cell>
        </row>
        <row r="14540">
          <cell r="A14540" t="str">
            <v>Beaver Creek Lower 02</v>
          </cell>
          <cell r="B14540" t="str">
            <v xml:space="preserve">Lower Beaver Creek </v>
          </cell>
          <cell r="C14540" t="str">
            <v>Methow</v>
          </cell>
          <cell r="D14540" t="str">
            <v>yes</v>
          </cell>
          <cell r="E14540" t="str">
            <v>yes</v>
          </cell>
          <cell r="F14540" t="str">
            <v>yes</v>
          </cell>
        </row>
        <row r="14541">
          <cell r="A14541" t="str">
            <v>Beaver Creek Lower 03</v>
          </cell>
          <cell r="B14541" t="str">
            <v xml:space="preserve">Lower Beaver Creek </v>
          </cell>
          <cell r="C14541" t="str">
            <v>Methow</v>
          </cell>
          <cell r="D14541" t="str">
            <v>yes</v>
          </cell>
          <cell r="E14541" t="str">
            <v>yes</v>
          </cell>
          <cell r="F14541" t="str">
            <v>yes</v>
          </cell>
        </row>
        <row r="14542">
          <cell r="A14542" t="str">
            <v>Beaver Creek Lower 04</v>
          </cell>
          <cell r="B14542" t="str">
            <v xml:space="preserve">Lower Beaver Creek </v>
          </cell>
          <cell r="C14542" t="str">
            <v>Methow</v>
          </cell>
          <cell r="D14542" t="str">
            <v>yes</v>
          </cell>
          <cell r="E14542" t="str">
            <v>yes</v>
          </cell>
          <cell r="F14542" t="str">
            <v>yes</v>
          </cell>
        </row>
        <row r="14543">
          <cell r="A14543" t="str">
            <v>Beaver Creek Lower 05</v>
          </cell>
          <cell r="B14543" t="str">
            <v xml:space="preserve">Lower Beaver Creek </v>
          </cell>
          <cell r="C14543" t="str">
            <v>Methow</v>
          </cell>
          <cell r="D14543" t="str">
            <v>yes</v>
          </cell>
          <cell r="E14543" t="str">
            <v>yes</v>
          </cell>
          <cell r="F14543" t="str">
            <v>yes</v>
          </cell>
        </row>
        <row r="14544">
          <cell r="A14544" t="str">
            <v>Beaver Creek Lower 06</v>
          </cell>
          <cell r="B14544" t="str">
            <v xml:space="preserve">Lower Beaver Creek </v>
          </cell>
          <cell r="C14544" t="str">
            <v>Methow</v>
          </cell>
          <cell r="D14544" t="str">
            <v>yes</v>
          </cell>
          <cell r="E14544" t="str">
            <v>yes</v>
          </cell>
          <cell r="F14544" t="str">
            <v>yes</v>
          </cell>
        </row>
        <row r="14545">
          <cell r="A14545" t="str">
            <v>Beaver Creek Lower 07</v>
          </cell>
          <cell r="B14545" t="str">
            <v xml:space="preserve">Lower Beaver Creek </v>
          </cell>
          <cell r="C14545" t="str">
            <v>Methow</v>
          </cell>
          <cell r="D14545" t="str">
            <v>yes</v>
          </cell>
          <cell r="E14545" t="str">
            <v>yes</v>
          </cell>
          <cell r="F14545" t="str">
            <v>yes</v>
          </cell>
        </row>
        <row r="14546">
          <cell r="A14546" t="str">
            <v>Beaver Creek Lower 08</v>
          </cell>
          <cell r="B14546" t="str">
            <v xml:space="preserve">Lower Beaver Creek </v>
          </cell>
          <cell r="C14546" t="str">
            <v>Methow</v>
          </cell>
          <cell r="D14546" t="str">
            <v>yes</v>
          </cell>
          <cell r="E14546" t="str">
            <v>yes</v>
          </cell>
          <cell r="F14546" t="str">
            <v>yes</v>
          </cell>
        </row>
        <row r="14547">
          <cell r="A14547" t="str">
            <v>Beaver Creek Lower 09</v>
          </cell>
          <cell r="B14547" t="str">
            <v xml:space="preserve">Upper Beaver Creek </v>
          </cell>
          <cell r="C14547" t="str">
            <v>Methow</v>
          </cell>
          <cell r="D14547" t="str">
            <v>yes</v>
          </cell>
          <cell r="E14547" t="str">
            <v>yes</v>
          </cell>
          <cell r="F14547" t="str">
            <v>yes</v>
          </cell>
        </row>
        <row r="14548">
          <cell r="A14548" t="str">
            <v>Beaver Creek North Fork 01</v>
          </cell>
          <cell r="B14548" t="str">
            <v xml:space="preserve">Upper Beaver Creek </v>
          </cell>
          <cell r="C14548" t="str">
            <v>Methow</v>
          </cell>
          <cell r="D14548" t="str">
            <v>yes</v>
          </cell>
          <cell r="E14548" t="str">
            <v>yes</v>
          </cell>
          <cell r="F14548" t="str">
            <v>yes</v>
          </cell>
        </row>
        <row r="14549">
          <cell r="A14549" t="str">
            <v>Beaver Creek North Fork 02</v>
          </cell>
          <cell r="B14549" t="str">
            <v xml:space="preserve">Upper Beaver Creek </v>
          </cell>
          <cell r="C14549" t="str">
            <v>Methow</v>
          </cell>
          <cell r="D14549" t="str">
            <v>yes</v>
          </cell>
          <cell r="E14549" t="str">
            <v>yes</v>
          </cell>
          <cell r="F14549" t="str">
            <v>yes</v>
          </cell>
        </row>
        <row r="14550">
          <cell r="A14550" t="str">
            <v>Beaver Creek North Fork 03</v>
          </cell>
          <cell r="B14550" t="str">
            <v xml:space="preserve">Upper Beaver Creek </v>
          </cell>
          <cell r="C14550" t="str">
            <v>Methow</v>
          </cell>
          <cell r="D14550" t="str">
            <v>no</v>
          </cell>
          <cell r="E14550" t="str">
            <v>yes</v>
          </cell>
          <cell r="F14550" t="str">
            <v>yes</v>
          </cell>
        </row>
        <row r="14551">
          <cell r="A14551" t="str">
            <v>Beaver Creek South Fork 01</v>
          </cell>
          <cell r="B14551" t="str">
            <v xml:space="preserve">South Fork Beaver Creek </v>
          </cell>
          <cell r="C14551" t="str">
            <v>Methow</v>
          </cell>
          <cell r="D14551" t="str">
            <v>yes</v>
          </cell>
          <cell r="E14551" t="str">
            <v>yes</v>
          </cell>
          <cell r="F14551" t="str">
            <v>yes</v>
          </cell>
        </row>
        <row r="14552">
          <cell r="A14552" t="str">
            <v>Beaver Creek South Fork 02</v>
          </cell>
          <cell r="B14552" t="str">
            <v xml:space="preserve">South Fork Beaver Creek </v>
          </cell>
          <cell r="C14552" t="str">
            <v>Methow</v>
          </cell>
          <cell r="D14552" t="str">
            <v>no</v>
          </cell>
          <cell r="E14552" t="str">
            <v>no</v>
          </cell>
          <cell r="F14552" t="str">
            <v>no</v>
          </cell>
        </row>
        <row r="14553">
          <cell r="A14553" t="str">
            <v>Beaver Creek South Fork 03</v>
          </cell>
          <cell r="B14553" t="str">
            <v xml:space="preserve">South Fork Beaver Creek </v>
          </cell>
          <cell r="C14553" t="str">
            <v>Methow</v>
          </cell>
          <cell r="D14553" t="str">
            <v>no</v>
          </cell>
          <cell r="E14553" t="str">
            <v>no</v>
          </cell>
          <cell r="F14553" t="str">
            <v>no</v>
          </cell>
        </row>
        <row r="14554">
          <cell r="A14554" t="str">
            <v>Beaver Creek South Fork 04</v>
          </cell>
          <cell r="B14554" t="str">
            <v xml:space="preserve">South Fork Beaver Creek </v>
          </cell>
          <cell r="C14554" t="str">
            <v>Methow</v>
          </cell>
          <cell r="D14554" t="str">
            <v>no</v>
          </cell>
          <cell r="E14554" t="str">
            <v>no</v>
          </cell>
          <cell r="F14554" t="str">
            <v>no</v>
          </cell>
        </row>
        <row r="14555">
          <cell r="A14555" t="str">
            <v>Beaver Creek South Fork 05</v>
          </cell>
          <cell r="B14555" t="str">
            <v xml:space="preserve">South Fork Beaver Creek </v>
          </cell>
          <cell r="C14555" t="str">
            <v>Methow</v>
          </cell>
          <cell r="D14555" t="str">
            <v>no</v>
          </cell>
          <cell r="E14555" t="str">
            <v>no</v>
          </cell>
          <cell r="F14555" t="str">
            <v>no</v>
          </cell>
        </row>
        <row r="14556">
          <cell r="A14556" t="str">
            <v>Ben Creek 01</v>
          </cell>
          <cell r="B14556" t="str">
            <v xml:space="preserve">Libby Creek </v>
          </cell>
          <cell r="C14556" t="str">
            <v>Methow</v>
          </cell>
          <cell r="D14556" t="str">
            <v>no</v>
          </cell>
          <cell r="E14556" t="str">
            <v>yes</v>
          </cell>
          <cell r="F14556" t="str">
            <v>no</v>
          </cell>
        </row>
        <row r="14557">
          <cell r="A14557" t="str">
            <v>Big Meadow Creek 01</v>
          </cell>
          <cell r="B14557" t="str">
            <v xml:space="preserve">Big Meadow Creek </v>
          </cell>
          <cell r="C14557" t="str">
            <v>Wenatchee</v>
          </cell>
          <cell r="D14557" t="str">
            <v>yes</v>
          </cell>
          <cell r="E14557" t="str">
            <v>yes</v>
          </cell>
          <cell r="F14557" t="str">
            <v>yes</v>
          </cell>
        </row>
        <row r="14558">
          <cell r="A14558" t="str">
            <v>Big Meadow Creek 02</v>
          </cell>
          <cell r="B14558" t="str">
            <v xml:space="preserve">Big Meadow Creek </v>
          </cell>
          <cell r="C14558" t="str">
            <v>Wenatchee</v>
          </cell>
          <cell r="D14558" t="str">
            <v>yes</v>
          </cell>
          <cell r="E14558" t="str">
            <v>yes</v>
          </cell>
          <cell r="F14558" t="str">
            <v>yes</v>
          </cell>
        </row>
        <row r="14559">
          <cell r="A14559" t="str">
            <v>Big Meadow Creek 03</v>
          </cell>
          <cell r="B14559" t="str">
            <v xml:space="preserve">Big Meadow Creek </v>
          </cell>
          <cell r="C14559" t="str">
            <v>Wenatchee</v>
          </cell>
          <cell r="D14559" t="str">
            <v>no</v>
          </cell>
          <cell r="E14559" t="str">
            <v>yes</v>
          </cell>
          <cell r="F14559" t="str">
            <v>yes</v>
          </cell>
        </row>
        <row r="14560">
          <cell r="A14560" t="str">
            <v>Big Meadow Creek 04</v>
          </cell>
          <cell r="B14560" t="str">
            <v xml:space="preserve">Big Meadow Creek </v>
          </cell>
          <cell r="C14560" t="str">
            <v>Wenatchee</v>
          </cell>
          <cell r="D14560" t="str">
            <v>no</v>
          </cell>
          <cell r="E14560" t="str">
            <v>yes</v>
          </cell>
          <cell r="F14560" t="str">
            <v>no</v>
          </cell>
        </row>
        <row r="14561">
          <cell r="A14561" t="str">
            <v>Black Canyon Creek 01</v>
          </cell>
          <cell r="B14561" t="str">
            <v xml:space="preserve">Black Canyon Creek </v>
          </cell>
          <cell r="C14561" t="str">
            <v>Methow</v>
          </cell>
          <cell r="D14561" t="str">
            <v>yes</v>
          </cell>
          <cell r="E14561" t="str">
            <v>yes</v>
          </cell>
          <cell r="F14561" t="str">
            <v>yes</v>
          </cell>
        </row>
        <row r="14562">
          <cell r="A14562" t="str">
            <v>Black Canyon Creek 02</v>
          </cell>
          <cell r="B14562" t="str">
            <v xml:space="preserve">Black Canyon Creek </v>
          </cell>
          <cell r="C14562" t="str">
            <v>Methow</v>
          </cell>
          <cell r="D14562" t="str">
            <v>no</v>
          </cell>
          <cell r="E14562" t="str">
            <v>yes</v>
          </cell>
          <cell r="F14562" t="str">
            <v>no</v>
          </cell>
        </row>
        <row r="14563">
          <cell r="A14563" t="str">
            <v>Black Canyon Creek 03</v>
          </cell>
          <cell r="B14563" t="str">
            <v xml:space="preserve">Black Canyon Creek </v>
          </cell>
          <cell r="C14563" t="str">
            <v>Methow</v>
          </cell>
          <cell r="D14563" t="str">
            <v>no</v>
          </cell>
          <cell r="E14563" t="str">
            <v>yes</v>
          </cell>
          <cell r="F14563" t="str">
            <v>no</v>
          </cell>
        </row>
        <row r="14564">
          <cell r="A14564" t="str">
            <v>Black Canyon Creek 04</v>
          </cell>
          <cell r="B14564" t="str">
            <v xml:space="preserve">Black Canyon Creek </v>
          </cell>
          <cell r="C14564" t="str">
            <v>Methow</v>
          </cell>
          <cell r="D14564" t="str">
            <v>no</v>
          </cell>
          <cell r="E14564" t="str">
            <v>yes</v>
          </cell>
          <cell r="F14564" t="str">
            <v>no</v>
          </cell>
        </row>
        <row r="14565">
          <cell r="A14565" t="str">
            <v>Blue Buck Creek 01</v>
          </cell>
          <cell r="B14565" t="str">
            <v xml:space="preserve">Upper Beaver Creek </v>
          </cell>
          <cell r="C14565" t="str">
            <v>Methow</v>
          </cell>
          <cell r="D14565" t="str">
            <v>no</v>
          </cell>
          <cell r="E14565" t="str">
            <v>no</v>
          </cell>
          <cell r="F14565" t="str">
            <v>yes</v>
          </cell>
        </row>
        <row r="14566">
          <cell r="A14566" t="str">
            <v>Bonaparte Creek 01</v>
          </cell>
          <cell r="B14566" t="str">
            <v>Bonaparte Creek-Lower</v>
          </cell>
          <cell r="C14566" t="str">
            <v>Okanogan</v>
          </cell>
          <cell r="D14566" t="str">
            <v>no</v>
          </cell>
          <cell r="E14566" t="str">
            <v>yes</v>
          </cell>
          <cell r="F14566" t="str">
            <v>no</v>
          </cell>
        </row>
        <row r="14567">
          <cell r="A14567" t="str">
            <v>Boulder Creek 01</v>
          </cell>
          <cell r="B14567" t="str">
            <v xml:space="preserve">Boulder Creek </v>
          </cell>
          <cell r="C14567" t="str">
            <v>Methow</v>
          </cell>
          <cell r="D14567" t="str">
            <v>yes</v>
          </cell>
          <cell r="E14567" t="str">
            <v>yes</v>
          </cell>
          <cell r="F14567" t="str">
            <v>yes</v>
          </cell>
        </row>
        <row r="14568">
          <cell r="A14568" t="str">
            <v>Brender Creek 01</v>
          </cell>
          <cell r="B14568" t="str">
            <v>Mission Creek-Brender Creek</v>
          </cell>
          <cell r="C14568" t="str">
            <v>Wenatchee</v>
          </cell>
          <cell r="D14568" t="str">
            <v>yes</v>
          </cell>
          <cell r="E14568" t="str">
            <v>yes</v>
          </cell>
          <cell r="F14568" t="str">
            <v>yes</v>
          </cell>
        </row>
        <row r="14569">
          <cell r="A14569" t="str">
            <v>Brennegan Creek 01</v>
          </cell>
          <cell r="B14569" t="str">
            <v>Entiat River-Preston Creek</v>
          </cell>
          <cell r="C14569" t="str">
            <v>Entiat</v>
          </cell>
          <cell r="D14569" t="str">
            <v>no</v>
          </cell>
          <cell r="E14569" t="str">
            <v>yes</v>
          </cell>
          <cell r="F14569" t="str">
            <v>yes</v>
          </cell>
        </row>
        <row r="14570">
          <cell r="A14570" t="str">
            <v>Brevicomis Creek</v>
          </cell>
          <cell r="B14570" t="str">
            <v>Chewuch River-Doe Creek</v>
          </cell>
          <cell r="C14570" t="str">
            <v>Methow</v>
          </cell>
          <cell r="D14570" t="str">
            <v>no</v>
          </cell>
          <cell r="E14570" t="str">
            <v>no</v>
          </cell>
          <cell r="F14570" t="str">
            <v>no</v>
          </cell>
        </row>
        <row r="14571">
          <cell r="A14571" t="str">
            <v>Brush Creek 01</v>
          </cell>
          <cell r="B14571" t="str">
            <v xml:space="preserve">Lower Chiwawa River </v>
          </cell>
          <cell r="C14571" t="str">
            <v>Wenatchee</v>
          </cell>
          <cell r="D14571" t="str">
            <v>yes</v>
          </cell>
          <cell r="E14571" t="str">
            <v>yes</v>
          </cell>
          <cell r="F14571" t="str">
            <v>no</v>
          </cell>
        </row>
        <row r="14572">
          <cell r="A14572" t="str">
            <v>Brush Creek 02</v>
          </cell>
          <cell r="B14572" t="str">
            <v xml:space="preserve">Lower Chiwawa River </v>
          </cell>
          <cell r="C14572" t="str">
            <v>Wenatchee</v>
          </cell>
          <cell r="D14572" t="str">
            <v>no</v>
          </cell>
          <cell r="E14572" t="str">
            <v>yes</v>
          </cell>
          <cell r="F14572" t="str">
            <v>no</v>
          </cell>
        </row>
        <row r="14573">
          <cell r="A14573" t="str">
            <v>Buck Creek 01</v>
          </cell>
          <cell r="B14573" t="str">
            <v xml:space="preserve">Chiwawa River Headwaters </v>
          </cell>
          <cell r="C14573" t="str">
            <v>Wenatchee</v>
          </cell>
          <cell r="D14573" t="str">
            <v>no</v>
          </cell>
          <cell r="E14573" t="str">
            <v>no</v>
          </cell>
          <cell r="F14573" t="str">
            <v>yes</v>
          </cell>
        </row>
        <row r="14574">
          <cell r="A14574" t="str">
            <v>Butcher Creek 01</v>
          </cell>
          <cell r="B14574" t="str">
            <v xml:space="preserve">Lower Nason Creek </v>
          </cell>
          <cell r="C14574" t="str">
            <v>Wenatchee</v>
          </cell>
          <cell r="D14574" t="str">
            <v>yes</v>
          </cell>
          <cell r="E14574" t="str">
            <v>yes</v>
          </cell>
          <cell r="F14574" t="str">
            <v>no</v>
          </cell>
        </row>
        <row r="14575">
          <cell r="A14575" t="str">
            <v>Buttermilk Creek 01</v>
          </cell>
          <cell r="B14575" t="str">
            <v>Buttermilk Creek</v>
          </cell>
          <cell r="C14575" t="str">
            <v>Methow</v>
          </cell>
          <cell r="D14575" t="str">
            <v>yes</v>
          </cell>
          <cell r="E14575" t="str">
            <v>yes</v>
          </cell>
          <cell r="F14575" t="str">
            <v>yes</v>
          </cell>
        </row>
        <row r="14576">
          <cell r="A14576" t="str">
            <v>Buttermilk Creek 02</v>
          </cell>
          <cell r="B14576" t="str">
            <v>Buttermilk Creek</v>
          </cell>
          <cell r="C14576" t="str">
            <v>Methow</v>
          </cell>
          <cell r="D14576" t="str">
            <v>yes</v>
          </cell>
          <cell r="E14576" t="str">
            <v>yes</v>
          </cell>
          <cell r="F14576" t="str">
            <v>yes</v>
          </cell>
        </row>
        <row r="14577">
          <cell r="A14577" t="str">
            <v>Buttermilk Creek East Fork 01</v>
          </cell>
          <cell r="B14577" t="str">
            <v>Buttermilk Creek</v>
          </cell>
          <cell r="C14577" t="str">
            <v>Methow</v>
          </cell>
          <cell r="D14577" t="str">
            <v>no</v>
          </cell>
          <cell r="E14577" t="str">
            <v>yes</v>
          </cell>
          <cell r="F14577" t="str">
            <v>yes</v>
          </cell>
        </row>
        <row r="14578">
          <cell r="A14578" t="str">
            <v>Buttermilk Creek East Fork 02</v>
          </cell>
          <cell r="B14578" t="str">
            <v>Buttermilk Creek</v>
          </cell>
          <cell r="C14578" t="str">
            <v>Methow</v>
          </cell>
          <cell r="D14578" t="str">
            <v>no</v>
          </cell>
          <cell r="E14578" t="str">
            <v>yes</v>
          </cell>
          <cell r="F14578" t="str">
            <v>yes</v>
          </cell>
        </row>
        <row r="14579">
          <cell r="A14579" t="str">
            <v>Buttermilk Creek East Fork 03</v>
          </cell>
          <cell r="B14579" t="str">
            <v>Buttermilk Creek</v>
          </cell>
          <cell r="C14579" t="str">
            <v>Methow</v>
          </cell>
          <cell r="D14579" t="str">
            <v>no</v>
          </cell>
          <cell r="E14579" t="str">
            <v>yes</v>
          </cell>
          <cell r="F14579" t="str">
            <v>yes</v>
          </cell>
        </row>
        <row r="14580">
          <cell r="A14580" t="str">
            <v>Buttermilk Creek West Fork 01</v>
          </cell>
          <cell r="B14580" t="str">
            <v>Buttermilk Creek</v>
          </cell>
          <cell r="C14580" t="str">
            <v>Methow</v>
          </cell>
          <cell r="D14580" t="str">
            <v>no</v>
          </cell>
          <cell r="E14580" t="str">
            <v>yes</v>
          </cell>
          <cell r="F14580" t="str">
            <v>yes</v>
          </cell>
        </row>
        <row r="14581">
          <cell r="A14581" t="str">
            <v>Buttermilk Creek West Fork 02</v>
          </cell>
          <cell r="B14581" t="str">
            <v>Buttermilk Creek</v>
          </cell>
          <cell r="C14581" t="str">
            <v>Methow</v>
          </cell>
          <cell r="D14581" t="str">
            <v>no</v>
          </cell>
          <cell r="E14581" t="str">
            <v>no</v>
          </cell>
          <cell r="F14581" t="str">
            <v>yes</v>
          </cell>
        </row>
        <row r="14582">
          <cell r="A14582" t="str">
            <v>Camas Creek 01</v>
          </cell>
          <cell r="B14582" t="str">
            <v xml:space="preserve">Lower Peshastin Creek </v>
          </cell>
          <cell r="C14582" t="str">
            <v>Wenatchee</v>
          </cell>
          <cell r="D14582" t="str">
            <v>no</v>
          </cell>
          <cell r="E14582" t="str">
            <v>no</v>
          </cell>
          <cell r="F14582" t="str">
            <v>no</v>
          </cell>
        </row>
        <row r="14583">
          <cell r="A14583" t="str">
            <v>Canyon Creek 01</v>
          </cell>
          <cell r="B14583" t="str">
            <v xml:space="preserve">Middle Twisp River </v>
          </cell>
          <cell r="C14583" t="str">
            <v>Methow</v>
          </cell>
          <cell r="D14583" t="str">
            <v>yes</v>
          </cell>
          <cell r="E14583" t="str">
            <v>yes</v>
          </cell>
          <cell r="F14583" t="str">
            <v>yes</v>
          </cell>
        </row>
        <row r="14584">
          <cell r="A14584" t="str">
            <v>Canyon Creek 02</v>
          </cell>
          <cell r="B14584" t="str">
            <v xml:space="preserve">Middle Twisp River </v>
          </cell>
          <cell r="C14584" t="str">
            <v>Methow</v>
          </cell>
          <cell r="D14584" t="str">
            <v>no</v>
          </cell>
          <cell r="E14584" t="str">
            <v>no</v>
          </cell>
          <cell r="F14584" t="str">
            <v>no</v>
          </cell>
        </row>
        <row r="14585">
          <cell r="A14585" t="str">
            <v>Cedar Creek 01</v>
          </cell>
          <cell r="B14585" t="str">
            <v>Cedar Creek</v>
          </cell>
          <cell r="C14585" t="str">
            <v>Methow</v>
          </cell>
          <cell r="D14585" t="str">
            <v>yes</v>
          </cell>
          <cell r="E14585" t="str">
            <v>yes</v>
          </cell>
          <cell r="F14585" t="str">
            <v>yes</v>
          </cell>
        </row>
        <row r="14586">
          <cell r="A14586" t="str">
            <v>Chewuch River Doe 01</v>
          </cell>
          <cell r="B14586" t="str">
            <v>Chewuch River-Doe Creek</v>
          </cell>
          <cell r="C14586" t="str">
            <v>Methow</v>
          </cell>
          <cell r="D14586" t="str">
            <v>yes</v>
          </cell>
          <cell r="E14586" t="str">
            <v>yes</v>
          </cell>
          <cell r="F14586" t="str">
            <v>yes</v>
          </cell>
        </row>
        <row r="14587">
          <cell r="A14587" t="str">
            <v>Chewuch River Doe 02</v>
          </cell>
          <cell r="B14587" t="str">
            <v>Chewuch River-Doe Creek</v>
          </cell>
          <cell r="C14587" t="str">
            <v>Methow</v>
          </cell>
          <cell r="D14587" t="str">
            <v>yes</v>
          </cell>
          <cell r="E14587" t="str">
            <v>yes</v>
          </cell>
          <cell r="F14587" t="str">
            <v>yes</v>
          </cell>
        </row>
        <row r="14588">
          <cell r="A14588" t="str">
            <v>Chewuch River Doe 03</v>
          </cell>
          <cell r="B14588" t="str">
            <v>Chewuch River-Doe Creek</v>
          </cell>
          <cell r="C14588" t="str">
            <v>Methow</v>
          </cell>
          <cell r="D14588" t="str">
            <v>yes</v>
          </cell>
          <cell r="E14588" t="str">
            <v>yes</v>
          </cell>
          <cell r="F14588" t="str">
            <v>yes</v>
          </cell>
        </row>
        <row r="14589">
          <cell r="A14589" t="str">
            <v>Chewuch River Doe 04</v>
          </cell>
          <cell r="B14589" t="str">
            <v>Chewuch River-Doe Creek</v>
          </cell>
          <cell r="C14589" t="str">
            <v>Methow</v>
          </cell>
          <cell r="D14589" t="str">
            <v>yes</v>
          </cell>
          <cell r="E14589" t="str">
            <v>yes</v>
          </cell>
          <cell r="F14589" t="str">
            <v>yes</v>
          </cell>
        </row>
        <row r="14590">
          <cell r="A14590" t="str">
            <v>Chewuch River Doe 05</v>
          </cell>
          <cell r="B14590" t="str">
            <v>Chewuch River-Doe Creek</v>
          </cell>
          <cell r="C14590" t="str">
            <v>Methow</v>
          </cell>
          <cell r="D14590" t="str">
            <v>yes</v>
          </cell>
          <cell r="E14590" t="str">
            <v>yes</v>
          </cell>
          <cell r="F14590" t="str">
            <v>yes</v>
          </cell>
        </row>
        <row r="14591">
          <cell r="A14591" t="str">
            <v>Chewuch River Doe 06</v>
          </cell>
          <cell r="B14591" t="str">
            <v>Chewuch River-Doe Creek</v>
          </cell>
          <cell r="C14591" t="str">
            <v>Methow</v>
          </cell>
          <cell r="D14591" t="str">
            <v>yes</v>
          </cell>
          <cell r="E14591" t="str">
            <v>yes</v>
          </cell>
          <cell r="F14591" t="str">
            <v>yes</v>
          </cell>
        </row>
        <row r="14592">
          <cell r="A14592" t="str">
            <v>Chewuch River Doe 07</v>
          </cell>
          <cell r="B14592" t="str">
            <v>Chewuch River-Doe Creek</v>
          </cell>
          <cell r="C14592" t="str">
            <v>Methow</v>
          </cell>
          <cell r="D14592" t="str">
            <v>yes</v>
          </cell>
          <cell r="E14592" t="str">
            <v>yes</v>
          </cell>
          <cell r="F14592" t="str">
            <v>yes</v>
          </cell>
        </row>
        <row r="14593">
          <cell r="A14593" t="str">
            <v>Chewuch River Doe 08</v>
          </cell>
          <cell r="B14593" t="str">
            <v>Chewuch River-Doe Creek</v>
          </cell>
          <cell r="C14593" t="str">
            <v>Methow</v>
          </cell>
          <cell r="D14593" t="str">
            <v>yes</v>
          </cell>
          <cell r="E14593" t="str">
            <v>yes</v>
          </cell>
          <cell r="F14593" t="str">
            <v>yes</v>
          </cell>
        </row>
        <row r="14594">
          <cell r="A14594" t="str">
            <v>Chewuch River Doe 09</v>
          </cell>
          <cell r="B14594" t="str">
            <v>Lake Creek (Methow)</v>
          </cell>
          <cell r="C14594" t="str">
            <v>Methow</v>
          </cell>
          <cell r="D14594" t="str">
            <v>yes</v>
          </cell>
          <cell r="E14594" t="str">
            <v>yes</v>
          </cell>
          <cell r="F14594" t="str">
            <v>yes</v>
          </cell>
        </row>
        <row r="14595">
          <cell r="A14595" t="str">
            <v>Chewuch River Kay 01</v>
          </cell>
          <cell r="B14595" t="str">
            <v>Chewuch River-Kay Creek</v>
          </cell>
          <cell r="C14595" t="str">
            <v>Methow</v>
          </cell>
          <cell r="D14595" t="str">
            <v>yes</v>
          </cell>
          <cell r="E14595" t="str">
            <v>yes</v>
          </cell>
          <cell r="F14595" t="str">
            <v>yes</v>
          </cell>
        </row>
        <row r="14596">
          <cell r="A14596" t="str">
            <v>Chewuch River Kay 03</v>
          </cell>
          <cell r="B14596" t="str">
            <v>Chewuch River-Kay Creek</v>
          </cell>
          <cell r="C14596" t="str">
            <v>Methow</v>
          </cell>
          <cell r="D14596" t="str">
            <v>no</v>
          </cell>
          <cell r="E14596" t="str">
            <v>no</v>
          </cell>
          <cell r="F14596" t="str">
            <v>no</v>
          </cell>
        </row>
        <row r="14597">
          <cell r="A14597" t="str">
            <v>Chewuch River Pearrygin 01</v>
          </cell>
          <cell r="B14597" t="str">
            <v>Chewuch River-Pearrygin Creek</v>
          </cell>
          <cell r="C14597" t="str">
            <v>Methow</v>
          </cell>
          <cell r="D14597" t="str">
            <v>yes</v>
          </cell>
          <cell r="E14597" t="str">
            <v>yes</v>
          </cell>
          <cell r="F14597" t="str">
            <v>yes</v>
          </cell>
        </row>
        <row r="14598">
          <cell r="A14598" t="str">
            <v>Chewuch River Pearrygin 02</v>
          </cell>
          <cell r="B14598" t="str">
            <v>Chewuch River-Pearrygin Creek</v>
          </cell>
          <cell r="C14598" t="str">
            <v>Methow</v>
          </cell>
          <cell r="D14598" t="str">
            <v>yes</v>
          </cell>
          <cell r="E14598" t="str">
            <v>yes</v>
          </cell>
          <cell r="F14598" t="str">
            <v>yes</v>
          </cell>
        </row>
        <row r="14599">
          <cell r="A14599" t="str">
            <v>Chewuch River Pearrygin 03</v>
          </cell>
          <cell r="B14599" t="str">
            <v>Chewuch River-Pearrygin Creek</v>
          </cell>
          <cell r="C14599" t="str">
            <v>Methow</v>
          </cell>
          <cell r="D14599" t="str">
            <v>yes</v>
          </cell>
          <cell r="E14599" t="str">
            <v>yes</v>
          </cell>
          <cell r="F14599" t="str">
            <v>yes</v>
          </cell>
        </row>
        <row r="14600">
          <cell r="A14600" t="str">
            <v>Chewuch River Pearrygin 04</v>
          </cell>
          <cell r="B14600" t="str">
            <v>Chewuch River-Pearrygin Creek</v>
          </cell>
          <cell r="C14600" t="str">
            <v>Methow</v>
          </cell>
          <cell r="D14600" t="str">
            <v>yes</v>
          </cell>
          <cell r="E14600" t="str">
            <v>yes</v>
          </cell>
          <cell r="F14600" t="str">
            <v>yes</v>
          </cell>
        </row>
        <row r="14601">
          <cell r="A14601" t="str">
            <v>Chewuch River Pearrygin 05</v>
          </cell>
          <cell r="B14601" t="str">
            <v>Chewuch River-Pearrygin Creek</v>
          </cell>
          <cell r="C14601" t="str">
            <v>Methow</v>
          </cell>
          <cell r="D14601" t="str">
            <v>yes</v>
          </cell>
          <cell r="E14601" t="str">
            <v>yes</v>
          </cell>
          <cell r="F14601" t="str">
            <v>yes</v>
          </cell>
        </row>
        <row r="14602">
          <cell r="A14602" t="str">
            <v>Chewuch River Pearrygin 06</v>
          </cell>
          <cell r="B14602" t="str">
            <v>Chewuch River-Pearrygin Creek</v>
          </cell>
          <cell r="C14602" t="str">
            <v>Methow</v>
          </cell>
          <cell r="D14602" t="str">
            <v>yes</v>
          </cell>
          <cell r="E14602" t="str">
            <v>yes</v>
          </cell>
          <cell r="F14602" t="str">
            <v>no</v>
          </cell>
        </row>
        <row r="14603">
          <cell r="A14603" t="str">
            <v>Chewuch River Pearrygin 07</v>
          </cell>
          <cell r="B14603" t="str">
            <v>Chewuch River-Pearrygin Creek</v>
          </cell>
          <cell r="C14603" t="str">
            <v>Methow</v>
          </cell>
          <cell r="D14603" t="str">
            <v>yes</v>
          </cell>
          <cell r="E14603" t="str">
            <v>yes</v>
          </cell>
          <cell r="F14603" t="str">
            <v>yes</v>
          </cell>
        </row>
        <row r="14604">
          <cell r="A14604" t="str">
            <v>Chewuch River Pearrygin 08</v>
          </cell>
          <cell r="B14604" t="str">
            <v>Chewuch River-Pearrygin Creek</v>
          </cell>
          <cell r="C14604" t="str">
            <v>Methow</v>
          </cell>
          <cell r="D14604" t="str">
            <v>yes</v>
          </cell>
          <cell r="E14604" t="str">
            <v>yes</v>
          </cell>
          <cell r="F14604" t="str">
            <v>yes</v>
          </cell>
        </row>
        <row r="14605">
          <cell r="A14605" t="str">
            <v>Chewuch River Pearrygin 09</v>
          </cell>
          <cell r="B14605" t="str">
            <v>Chewuch River-Pearrygin Creek</v>
          </cell>
          <cell r="C14605" t="str">
            <v>Methow</v>
          </cell>
          <cell r="D14605" t="str">
            <v>yes</v>
          </cell>
          <cell r="E14605" t="str">
            <v>yes</v>
          </cell>
          <cell r="F14605" t="str">
            <v>yes</v>
          </cell>
        </row>
        <row r="14606">
          <cell r="A14606" t="str">
            <v>Chewuch River Pearrygin 10</v>
          </cell>
          <cell r="B14606" t="str">
            <v>Chewuch River-Pearrygin Creek</v>
          </cell>
          <cell r="C14606" t="str">
            <v>Methow</v>
          </cell>
          <cell r="D14606" t="str">
            <v>yes</v>
          </cell>
          <cell r="E14606" t="str">
            <v>yes</v>
          </cell>
          <cell r="F14606" t="str">
            <v>yes</v>
          </cell>
        </row>
        <row r="14607">
          <cell r="A14607" t="str">
            <v>Chewuch River Pearrygin 11</v>
          </cell>
          <cell r="B14607" t="str">
            <v>Chewuch River-Pearrygin Creek</v>
          </cell>
          <cell r="C14607" t="str">
            <v>Methow</v>
          </cell>
          <cell r="D14607" t="str">
            <v>yes</v>
          </cell>
          <cell r="E14607" t="str">
            <v>yes</v>
          </cell>
          <cell r="F14607" t="str">
            <v>yes</v>
          </cell>
        </row>
        <row r="14608">
          <cell r="A14608" t="str">
            <v>Chewuch River Thirtymile 01</v>
          </cell>
          <cell r="B14608" t="str">
            <v>Chewuch River-Thirtymile Creek</v>
          </cell>
          <cell r="C14608" t="str">
            <v>Methow</v>
          </cell>
          <cell r="D14608" t="str">
            <v>yes</v>
          </cell>
          <cell r="E14608" t="str">
            <v>yes</v>
          </cell>
          <cell r="F14608" t="str">
            <v>yes</v>
          </cell>
        </row>
        <row r="14609">
          <cell r="A14609" t="str">
            <v>Chewuch River Thirtymile 02</v>
          </cell>
          <cell r="B14609" t="str">
            <v>Chewuch River-Thirtymile Creek</v>
          </cell>
          <cell r="C14609" t="str">
            <v>Methow</v>
          </cell>
          <cell r="D14609" t="str">
            <v>yes</v>
          </cell>
          <cell r="E14609" t="str">
            <v>yes</v>
          </cell>
          <cell r="F14609" t="str">
            <v>yes</v>
          </cell>
        </row>
        <row r="14610">
          <cell r="A14610" t="str">
            <v>Chewuch River Thirtymile 03</v>
          </cell>
          <cell r="B14610" t="str">
            <v>Chewuch River-Thirtymile Creek</v>
          </cell>
          <cell r="C14610" t="str">
            <v>Methow</v>
          </cell>
          <cell r="D14610" t="str">
            <v>yes</v>
          </cell>
          <cell r="E14610" t="str">
            <v>yes</v>
          </cell>
          <cell r="F14610" t="str">
            <v>yes</v>
          </cell>
        </row>
        <row r="14611">
          <cell r="A14611" t="str">
            <v>Chewuch River Thirtymile 03</v>
          </cell>
          <cell r="B14611" t="str">
            <v>Chewuch River-Thirtymile Creek</v>
          </cell>
          <cell r="C14611" t="str">
            <v>Methow</v>
          </cell>
          <cell r="D14611" t="str">
            <v>yes</v>
          </cell>
          <cell r="E14611" t="str">
            <v>yes</v>
          </cell>
          <cell r="F14611" t="str">
            <v>yes</v>
          </cell>
        </row>
        <row r="14612">
          <cell r="A14612" t="str">
            <v>Chewuch River Thirtymile 04</v>
          </cell>
          <cell r="B14612" t="str">
            <v>Chewuch River-Thirtymile Creek</v>
          </cell>
          <cell r="C14612" t="str">
            <v>Methow</v>
          </cell>
          <cell r="D14612" t="str">
            <v>yes</v>
          </cell>
          <cell r="E14612" t="str">
            <v>yes</v>
          </cell>
          <cell r="F14612" t="str">
            <v>yes</v>
          </cell>
        </row>
        <row r="14613">
          <cell r="A14613" t="str">
            <v>Chikamin Creek 01</v>
          </cell>
          <cell r="B14613" t="str">
            <v xml:space="preserve">Middle Chiwawa River </v>
          </cell>
          <cell r="C14613" t="str">
            <v>Wenatchee</v>
          </cell>
          <cell r="D14613" t="str">
            <v>yes</v>
          </cell>
          <cell r="E14613" t="str">
            <v>yes</v>
          </cell>
          <cell r="F14613" t="str">
            <v>yes</v>
          </cell>
        </row>
        <row r="14614">
          <cell r="A14614" t="str">
            <v>Chikamin Creek 02</v>
          </cell>
          <cell r="B14614" t="str">
            <v>Chikamin Creek</v>
          </cell>
          <cell r="C14614" t="str">
            <v>Wenatchee</v>
          </cell>
          <cell r="D14614" t="str">
            <v>yes</v>
          </cell>
          <cell r="E14614" t="str">
            <v>yes</v>
          </cell>
          <cell r="F14614" t="str">
            <v>yes</v>
          </cell>
        </row>
        <row r="14615">
          <cell r="A14615" t="str">
            <v>Chikamin Creek 03</v>
          </cell>
          <cell r="B14615" t="str">
            <v>Chikamin Creek</v>
          </cell>
          <cell r="C14615" t="str">
            <v>Wenatchee</v>
          </cell>
          <cell r="D14615" t="str">
            <v>no</v>
          </cell>
          <cell r="E14615" t="str">
            <v>yes</v>
          </cell>
          <cell r="F14615" t="str">
            <v>yes</v>
          </cell>
        </row>
        <row r="14616">
          <cell r="A14616" t="str">
            <v>Chikamin Creek 04</v>
          </cell>
          <cell r="B14616" t="str">
            <v>Chikamin Creek</v>
          </cell>
          <cell r="C14616" t="str">
            <v>Wenatchee</v>
          </cell>
          <cell r="D14616" t="str">
            <v>no</v>
          </cell>
          <cell r="E14616" t="str">
            <v>no</v>
          </cell>
          <cell r="F14616" t="str">
            <v>yes</v>
          </cell>
        </row>
        <row r="14617">
          <cell r="A14617" t="str">
            <v>Chiliwist Creek 01</v>
          </cell>
          <cell r="B14617" t="str">
            <v>Okanogan River-Tallant Creek</v>
          </cell>
          <cell r="C14617" t="str">
            <v>Okanogan</v>
          </cell>
          <cell r="D14617" t="str">
            <v>no</v>
          </cell>
          <cell r="E14617" t="str">
            <v>yes</v>
          </cell>
          <cell r="F14617" t="str">
            <v>no</v>
          </cell>
        </row>
        <row r="14618">
          <cell r="A14618" t="str">
            <v>Chiwaukum Creek 01</v>
          </cell>
          <cell r="B14618" t="str">
            <v>Wenatchee River-Beaver Creek</v>
          </cell>
          <cell r="C14618" t="str">
            <v>Wenatchee</v>
          </cell>
          <cell r="D14618" t="str">
            <v>yes</v>
          </cell>
          <cell r="E14618" t="str">
            <v>yes</v>
          </cell>
          <cell r="F14618" t="str">
            <v>yes</v>
          </cell>
        </row>
        <row r="14619">
          <cell r="A14619" t="str">
            <v>Chiwaukum Creek 02</v>
          </cell>
          <cell r="B14619" t="str">
            <v>Chiwaukum Creek</v>
          </cell>
          <cell r="C14619" t="str">
            <v>Wenatchee</v>
          </cell>
          <cell r="D14619" t="str">
            <v>yes</v>
          </cell>
          <cell r="E14619" t="str">
            <v>yes</v>
          </cell>
          <cell r="F14619" t="str">
            <v>yes</v>
          </cell>
        </row>
        <row r="14620">
          <cell r="A14620" t="str">
            <v>Chiwaukum Creek 03</v>
          </cell>
          <cell r="B14620" t="str">
            <v>Chiwaukum Creek</v>
          </cell>
          <cell r="C14620" t="str">
            <v>Wenatchee</v>
          </cell>
          <cell r="D14620" t="str">
            <v>yes</v>
          </cell>
          <cell r="E14620" t="str">
            <v>yes</v>
          </cell>
          <cell r="F14620" t="str">
            <v>yes</v>
          </cell>
        </row>
        <row r="14621">
          <cell r="A14621" t="str">
            <v>Chiwaukum Creek 04</v>
          </cell>
          <cell r="B14621" t="str">
            <v>Chiwaukum Creek</v>
          </cell>
          <cell r="C14621" t="str">
            <v>Wenatchee</v>
          </cell>
          <cell r="D14621" t="str">
            <v>yes</v>
          </cell>
          <cell r="E14621" t="str">
            <v>yes</v>
          </cell>
          <cell r="F14621" t="str">
            <v>yes</v>
          </cell>
        </row>
        <row r="14622">
          <cell r="A14622" t="str">
            <v>Chiwaukum Creek 05</v>
          </cell>
          <cell r="B14622" t="str">
            <v>Chiwaukum Creek</v>
          </cell>
          <cell r="C14622" t="str">
            <v>Wenatchee</v>
          </cell>
          <cell r="D14622" t="str">
            <v>no</v>
          </cell>
          <cell r="E14622" t="str">
            <v>no</v>
          </cell>
          <cell r="F14622" t="str">
            <v>yes</v>
          </cell>
        </row>
        <row r="14623">
          <cell r="A14623" t="str">
            <v>Chiwawa River Headwaters 01</v>
          </cell>
          <cell r="B14623" t="str">
            <v xml:space="preserve">Chiwawa River Headwaters </v>
          </cell>
          <cell r="C14623" t="str">
            <v>Wenatchee</v>
          </cell>
          <cell r="D14623" t="str">
            <v>yes</v>
          </cell>
          <cell r="E14623" t="str">
            <v>yes</v>
          </cell>
          <cell r="F14623" t="str">
            <v>yes</v>
          </cell>
        </row>
        <row r="14624">
          <cell r="A14624" t="str">
            <v>Chiwawa River Lower 01</v>
          </cell>
          <cell r="B14624" t="str">
            <v xml:space="preserve">Lower Chiwawa River </v>
          </cell>
          <cell r="C14624" t="str">
            <v>Wenatchee</v>
          </cell>
          <cell r="D14624" t="str">
            <v>yes</v>
          </cell>
          <cell r="E14624" t="str">
            <v>yes</v>
          </cell>
          <cell r="F14624" t="str">
            <v>yes</v>
          </cell>
        </row>
        <row r="14625">
          <cell r="A14625" t="str">
            <v>Chiwawa River Lower 02</v>
          </cell>
          <cell r="B14625" t="str">
            <v xml:space="preserve">Lower Chiwawa River </v>
          </cell>
          <cell r="C14625" t="str">
            <v>Wenatchee</v>
          </cell>
          <cell r="D14625" t="str">
            <v>yes</v>
          </cell>
          <cell r="E14625" t="str">
            <v>yes</v>
          </cell>
          <cell r="F14625" t="str">
            <v>yes</v>
          </cell>
        </row>
        <row r="14626">
          <cell r="A14626" t="str">
            <v>Chiwawa River Lower 03</v>
          </cell>
          <cell r="B14626" t="str">
            <v xml:space="preserve">Lower Chiwawa River </v>
          </cell>
          <cell r="C14626" t="str">
            <v>Wenatchee</v>
          </cell>
          <cell r="D14626" t="str">
            <v>yes</v>
          </cell>
          <cell r="E14626" t="str">
            <v>yes</v>
          </cell>
          <cell r="F14626" t="str">
            <v>yes</v>
          </cell>
        </row>
        <row r="14627">
          <cell r="A14627" t="str">
            <v>Chiwawa River Lower 04</v>
          </cell>
          <cell r="B14627" t="str">
            <v xml:space="preserve">Lower Chiwawa River </v>
          </cell>
          <cell r="C14627" t="str">
            <v>Wenatchee</v>
          </cell>
          <cell r="D14627" t="str">
            <v>yes</v>
          </cell>
          <cell r="E14627" t="str">
            <v>yes</v>
          </cell>
          <cell r="F14627" t="str">
            <v>yes</v>
          </cell>
        </row>
        <row r="14628">
          <cell r="A14628" t="str">
            <v>Chiwawa River Lower 05</v>
          </cell>
          <cell r="B14628" t="str">
            <v xml:space="preserve">Lower Chiwawa River </v>
          </cell>
          <cell r="C14628" t="str">
            <v>Wenatchee</v>
          </cell>
          <cell r="D14628" t="str">
            <v>yes</v>
          </cell>
          <cell r="E14628" t="str">
            <v>yes</v>
          </cell>
          <cell r="F14628" t="str">
            <v>yes</v>
          </cell>
        </row>
        <row r="14629">
          <cell r="A14629" t="str">
            <v>Chiwawa River Lower 06</v>
          </cell>
          <cell r="B14629" t="str">
            <v xml:space="preserve">Lower Chiwawa River </v>
          </cell>
          <cell r="C14629" t="str">
            <v>Wenatchee</v>
          </cell>
          <cell r="D14629" t="str">
            <v>yes</v>
          </cell>
          <cell r="E14629" t="str">
            <v>yes</v>
          </cell>
          <cell r="F14629" t="str">
            <v>yes</v>
          </cell>
        </row>
        <row r="14630">
          <cell r="A14630" t="str">
            <v>Chiwawa River Lower 07</v>
          </cell>
          <cell r="B14630" t="str">
            <v xml:space="preserve">Lower Chiwawa River </v>
          </cell>
          <cell r="C14630" t="str">
            <v>Wenatchee</v>
          </cell>
          <cell r="D14630" t="str">
            <v>yes</v>
          </cell>
          <cell r="E14630" t="str">
            <v>yes</v>
          </cell>
          <cell r="F14630" t="str">
            <v>yes</v>
          </cell>
        </row>
        <row r="14631">
          <cell r="A14631" t="str">
            <v>Chiwawa River Middle 01</v>
          </cell>
          <cell r="B14631" t="str">
            <v xml:space="preserve">Middle Chiwawa River </v>
          </cell>
          <cell r="C14631" t="str">
            <v>Wenatchee</v>
          </cell>
          <cell r="D14631" t="str">
            <v>yes</v>
          </cell>
          <cell r="E14631" t="str">
            <v>yes</v>
          </cell>
          <cell r="F14631" t="str">
            <v>yes</v>
          </cell>
        </row>
        <row r="14632">
          <cell r="A14632" t="str">
            <v>Chiwawa River Middle 02</v>
          </cell>
          <cell r="B14632" t="str">
            <v xml:space="preserve">Middle Chiwawa River </v>
          </cell>
          <cell r="C14632" t="str">
            <v>Wenatchee</v>
          </cell>
          <cell r="D14632" t="str">
            <v>yes</v>
          </cell>
          <cell r="E14632" t="str">
            <v>yes</v>
          </cell>
          <cell r="F14632" t="str">
            <v>yes</v>
          </cell>
        </row>
        <row r="14633">
          <cell r="A14633" t="str">
            <v>Chiwawa River Middle 03</v>
          </cell>
          <cell r="B14633" t="str">
            <v xml:space="preserve">Middle Chiwawa River </v>
          </cell>
          <cell r="C14633" t="str">
            <v>Wenatchee</v>
          </cell>
          <cell r="D14633" t="str">
            <v>yes</v>
          </cell>
          <cell r="E14633" t="str">
            <v>yes</v>
          </cell>
          <cell r="F14633" t="str">
            <v>yes</v>
          </cell>
        </row>
        <row r="14634">
          <cell r="A14634" t="str">
            <v>Chiwawa River Middle 04</v>
          </cell>
          <cell r="B14634" t="str">
            <v xml:space="preserve">Middle Chiwawa River </v>
          </cell>
          <cell r="C14634" t="str">
            <v>Wenatchee</v>
          </cell>
          <cell r="D14634" t="str">
            <v>yes</v>
          </cell>
          <cell r="E14634" t="str">
            <v>yes</v>
          </cell>
          <cell r="F14634" t="str">
            <v>yes</v>
          </cell>
        </row>
        <row r="14635">
          <cell r="A14635" t="str">
            <v>Chiwawa River Middle 05</v>
          </cell>
          <cell r="B14635" t="str">
            <v xml:space="preserve">Upper Chiwawa River </v>
          </cell>
          <cell r="C14635" t="str">
            <v>Wenatchee</v>
          </cell>
          <cell r="D14635" t="str">
            <v>yes</v>
          </cell>
          <cell r="E14635" t="str">
            <v>yes</v>
          </cell>
          <cell r="F14635" t="str">
            <v>yes</v>
          </cell>
        </row>
        <row r="14636">
          <cell r="A14636" t="str">
            <v>Chiwawa River Upper 01</v>
          </cell>
          <cell r="B14636" t="str">
            <v xml:space="preserve">Upper Chiwawa River </v>
          </cell>
          <cell r="C14636" t="str">
            <v>Wenatchee</v>
          </cell>
          <cell r="D14636" t="str">
            <v>yes</v>
          </cell>
          <cell r="E14636" t="str">
            <v>yes</v>
          </cell>
          <cell r="F14636" t="str">
            <v>yes</v>
          </cell>
        </row>
        <row r="14637">
          <cell r="A14637" t="str">
            <v>Chiwawa River Upper 02</v>
          </cell>
          <cell r="B14637" t="str">
            <v xml:space="preserve">Upper Chiwawa River </v>
          </cell>
          <cell r="C14637" t="str">
            <v>Wenatchee</v>
          </cell>
          <cell r="D14637" t="str">
            <v>yes</v>
          </cell>
          <cell r="E14637" t="str">
            <v>yes</v>
          </cell>
          <cell r="F14637" t="str">
            <v>yes</v>
          </cell>
        </row>
        <row r="14638">
          <cell r="A14638" t="str">
            <v>Chiwawa River Upper 03</v>
          </cell>
          <cell r="B14638" t="str">
            <v xml:space="preserve">Upper Chiwawa River </v>
          </cell>
          <cell r="C14638" t="str">
            <v>Wenatchee</v>
          </cell>
          <cell r="D14638" t="str">
            <v>yes</v>
          </cell>
          <cell r="E14638" t="str">
            <v>yes</v>
          </cell>
          <cell r="F14638" t="str">
            <v>yes</v>
          </cell>
        </row>
        <row r="14639">
          <cell r="A14639" t="str">
            <v>Chiwawa River Upper 04</v>
          </cell>
          <cell r="B14639" t="str">
            <v xml:space="preserve">Upper Chiwawa River </v>
          </cell>
          <cell r="C14639" t="str">
            <v>Wenatchee</v>
          </cell>
          <cell r="D14639" t="str">
            <v>yes</v>
          </cell>
          <cell r="E14639" t="str">
            <v>yes</v>
          </cell>
          <cell r="F14639" t="str">
            <v>yes</v>
          </cell>
        </row>
        <row r="14640">
          <cell r="A14640" t="str">
            <v>Chiwawa River Upper 05</v>
          </cell>
          <cell r="B14640" t="str">
            <v xml:space="preserve">Upper Chiwawa River </v>
          </cell>
          <cell r="C14640" t="str">
            <v>Wenatchee</v>
          </cell>
          <cell r="D14640" t="str">
            <v>yes</v>
          </cell>
          <cell r="E14640" t="str">
            <v>yes</v>
          </cell>
          <cell r="F14640" t="str">
            <v>yes</v>
          </cell>
        </row>
        <row r="14641">
          <cell r="A14641" t="str">
            <v>Chumstick Creek 01</v>
          </cell>
          <cell r="B14641" t="str">
            <v>Chumstick Creek</v>
          </cell>
          <cell r="C14641" t="str">
            <v>Wenatchee</v>
          </cell>
          <cell r="D14641" t="str">
            <v>yes</v>
          </cell>
          <cell r="E14641" t="str">
            <v>yes</v>
          </cell>
          <cell r="F14641" t="str">
            <v>yes</v>
          </cell>
        </row>
        <row r="14642">
          <cell r="A14642" t="str">
            <v>Chumstick Creek 02</v>
          </cell>
          <cell r="B14642" t="str">
            <v>Eagle Creek (Wenatchee)</v>
          </cell>
          <cell r="C14642" t="str">
            <v>Wenatchee</v>
          </cell>
          <cell r="D14642" t="str">
            <v>yes</v>
          </cell>
          <cell r="E14642" t="str">
            <v>yes</v>
          </cell>
          <cell r="F14642" t="str">
            <v>yes</v>
          </cell>
        </row>
        <row r="14643">
          <cell r="A14643" t="str">
            <v>Chumstick Creek 03</v>
          </cell>
          <cell r="B14643" t="str">
            <v>Eagle Creek (Wenatchee)</v>
          </cell>
          <cell r="C14643" t="str">
            <v>Wenatchee</v>
          </cell>
          <cell r="D14643" t="str">
            <v>yes</v>
          </cell>
          <cell r="E14643" t="str">
            <v>yes</v>
          </cell>
          <cell r="F14643" t="str">
            <v>no</v>
          </cell>
        </row>
        <row r="14644">
          <cell r="A14644" t="str">
            <v>Chumstick Creek 04</v>
          </cell>
          <cell r="B14644" t="str">
            <v>Chumstick Creek</v>
          </cell>
          <cell r="C14644" t="str">
            <v>Wenatchee</v>
          </cell>
          <cell r="D14644" t="str">
            <v>yes</v>
          </cell>
          <cell r="E14644" t="str">
            <v>yes</v>
          </cell>
          <cell r="F14644" t="str">
            <v>no</v>
          </cell>
        </row>
        <row r="14645">
          <cell r="A14645" t="str">
            <v>Chumstick Creek 05</v>
          </cell>
          <cell r="B14645" t="str">
            <v>Chumstick Creek</v>
          </cell>
          <cell r="C14645" t="str">
            <v>Wenatchee</v>
          </cell>
          <cell r="D14645" t="str">
            <v>yes</v>
          </cell>
          <cell r="E14645" t="str">
            <v>yes</v>
          </cell>
          <cell r="F14645" t="str">
            <v>no</v>
          </cell>
        </row>
        <row r="14646">
          <cell r="A14646" t="str">
            <v>Chumstick Creek 06</v>
          </cell>
          <cell r="B14646" t="str">
            <v>Chumstick Creek</v>
          </cell>
          <cell r="C14646" t="str">
            <v>Wenatchee</v>
          </cell>
          <cell r="D14646" t="str">
            <v>yes</v>
          </cell>
          <cell r="E14646" t="str">
            <v>yes</v>
          </cell>
          <cell r="F14646" t="str">
            <v>no</v>
          </cell>
        </row>
        <row r="14647">
          <cell r="A14647" t="str">
            <v>Chumstick Creek 07</v>
          </cell>
          <cell r="B14647" t="str">
            <v>Chumstick Creek</v>
          </cell>
          <cell r="C14647" t="str">
            <v>Wenatchee</v>
          </cell>
          <cell r="D14647" t="str">
            <v>yes</v>
          </cell>
          <cell r="E14647" t="str">
            <v>yes</v>
          </cell>
          <cell r="F14647" t="str">
            <v>no</v>
          </cell>
        </row>
        <row r="14648">
          <cell r="A14648" t="str">
            <v>Chumstick Creek 08</v>
          </cell>
          <cell r="B14648" t="str">
            <v>Chumstick Creek</v>
          </cell>
          <cell r="C14648" t="str">
            <v>Wenatchee</v>
          </cell>
          <cell r="D14648" t="str">
            <v>yes</v>
          </cell>
          <cell r="E14648" t="str">
            <v>yes</v>
          </cell>
          <cell r="F14648" t="str">
            <v>no</v>
          </cell>
        </row>
        <row r="14649">
          <cell r="A14649" t="str">
            <v>Chumstick Creek 09</v>
          </cell>
          <cell r="B14649" t="str">
            <v>Chumstick Creek</v>
          </cell>
          <cell r="C14649" t="str">
            <v>Wenatchee</v>
          </cell>
          <cell r="D14649" t="str">
            <v>no</v>
          </cell>
          <cell r="E14649" t="str">
            <v>no</v>
          </cell>
          <cell r="F14649" t="str">
            <v>no</v>
          </cell>
        </row>
        <row r="14650">
          <cell r="A14650" t="str">
            <v>Chuwuch River Kay 02</v>
          </cell>
          <cell r="B14650" t="str">
            <v>Chewuch River-Kay Creek</v>
          </cell>
          <cell r="C14650" t="str">
            <v>Methow</v>
          </cell>
          <cell r="D14650" t="str">
            <v>no</v>
          </cell>
          <cell r="E14650" t="str">
            <v>no</v>
          </cell>
          <cell r="F14650" t="str">
            <v>no</v>
          </cell>
        </row>
        <row r="14651">
          <cell r="A14651" t="str">
            <v>Clear Creek 01</v>
          </cell>
          <cell r="B14651" t="str">
            <v xml:space="preserve">Lower Chiwawa River </v>
          </cell>
          <cell r="C14651" t="str">
            <v>Wenatchee</v>
          </cell>
          <cell r="D14651" t="str">
            <v>yes</v>
          </cell>
          <cell r="E14651" t="str">
            <v>yes</v>
          </cell>
          <cell r="F14651" t="str">
            <v>no</v>
          </cell>
        </row>
        <row r="14652">
          <cell r="A14652" t="str">
            <v>Clear Creek 02</v>
          </cell>
          <cell r="B14652" t="str">
            <v xml:space="preserve">Lower Chiwawa River </v>
          </cell>
          <cell r="C14652" t="str">
            <v>Wenatchee</v>
          </cell>
          <cell r="D14652" t="str">
            <v>no</v>
          </cell>
          <cell r="E14652" t="str">
            <v>yes</v>
          </cell>
          <cell r="F14652" t="str">
            <v>no</v>
          </cell>
        </row>
        <row r="14653">
          <cell r="A14653" t="str">
            <v>Cougar Creek 01</v>
          </cell>
          <cell r="B14653" t="str">
            <v xml:space="preserve">Upper Mad River </v>
          </cell>
          <cell r="C14653" t="str">
            <v>Entiat</v>
          </cell>
          <cell r="D14653" t="str">
            <v>no</v>
          </cell>
          <cell r="E14653" t="str">
            <v>no</v>
          </cell>
          <cell r="F14653" t="str">
            <v>yes</v>
          </cell>
        </row>
        <row r="14654">
          <cell r="A14654" t="str">
            <v>Coulter Creek 01</v>
          </cell>
          <cell r="B14654" t="str">
            <v xml:space="preserve">Lower Nason Creek </v>
          </cell>
          <cell r="C14654" t="str">
            <v>Wenatchee</v>
          </cell>
          <cell r="D14654" t="str">
            <v>no</v>
          </cell>
          <cell r="E14654" t="str">
            <v>yes</v>
          </cell>
          <cell r="F14654" t="str">
            <v>yes</v>
          </cell>
        </row>
        <row r="14655">
          <cell r="A14655" t="str">
            <v>Crater Creek 01</v>
          </cell>
          <cell r="B14655" t="str">
            <v>Gold Creek</v>
          </cell>
          <cell r="C14655" t="str">
            <v>Methow</v>
          </cell>
          <cell r="D14655" t="str">
            <v>yes</v>
          </cell>
          <cell r="E14655" t="str">
            <v>yes</v>
          </cell>
          <cell r="F14655" t="str">
            <v>yes</v>
          </cell>
        </row>
        <row r="14656">
          <cell r="A14656" t="str">
            <v>Crater Creek 02</v>
          </cell>
          <cell r="B14656" t="str">
            <v>Gold Creek</v>
          </cell>
          <cell r="C14656" t="str">
            <v>Methow</v>
          </cell>
          <cell r="D14656" t="str">
            <v>yes</v>
          </cell>
          <cell r="E14656" t="str">
            <v>yes</v>
          </cell>
          <cell r="F14656" t="str">
            <v>yes</v>
          </cell>
        </row>
        <row r="14657">
          <cell r="A14657" t="str">
            <v>Crater Creek 03</v>
          </cell>
          <cell r="B14657" t="str">
            <v>Gold Creek</v>
          </cell>
          <cell r="C14657" t="str">
            <v>Methow</v>
          </cell>
          <cell r="D14657" t="str">
            <v>yes</v>
          </cell>
          <cell r="E14657" t="str">
            <v>yes</v>
          </cell>
          <cell r="F14657" t="str">
            <v>yes</v>
          </cell>
        </row>
        <row r="14658">
          <cell r="A14658" t="str">
            <v>Cub Creek 01</v>
          </cell>
          <cell r="B14658" t="str">
            <v>Cub Creek</v>
          </cell>
          <cell r="C14658" t="str">
            <v>Methow</v>
          </cell>
          <cell r="D14658" t="str">
            <v>yes</v>
          </cell>
          <cell r="E14658" t="str">
            <v>yes</v>
          </cell>
          <cell r="F14658" t="str">
            <v>yes</v>
          </cell>
        </row>
        <row r="14659">
          <cell r="A14659" t="str">
            <v>Dead Horse Canyon 01</v>
          </cell>
          <cell r="B14659" t="str">
            <v>Wenatchee River-Beaver Creek</v>
          </cell>
          <cell r="C14659" t="str">
            <v>Wenatchee</v>
          </cell>
          <cell r="D14659" t="str">
            <v>no</v>
          </cell>
          <cell r="E14659" t="str">
            <v>no</v>
          </cell>
          <cell r="F14659" t="str">
            <v>no</v>
          </cell>
        </row>
        <row r="14660">
          <cell r="A14660" t="str">
            <v>Derby Canyon 01</v>
          </cell>
          <cell r="B14660" t="str">
            <v>Wenatchee River-Derby Canyon</v>
          </cell>
          <cell r="C14660" t="str">
            <v>Wenatchee</v>
          </cell>
          <cell r="D14660" t="str">
            <v>no</v>
          </cell>
          <cell r="E14660" t="str">
            <v>yes</v>
          </cell>
          <cell r="F14660" t="str">
            <v>no</v>
          </cell>
        </row>
        <row r="14661">
          <cell r="A14661" t="str">
            <v>Derby Canyon 02</v>
          </cell>
          <cell r="B14661" t="str">
            <v>Wenatchee River-Derby Canyon</v>
          </cell>
          <cell r="C14661" t="str">
            <v>Wenatchee</v>
          </cell>
          <cell r="D14661" t="str">
            <v>no</v>
          </cell>
          <cell r="E14661" t="str">
            <v>yes</v>
          </cell>
          <cell r="F14661" t="str">
            <v>no</v>
          </cell>
        </row>
        <row r="14662">
          <cell r="A14662" t="str">
            <v>Derby Canyon 03</v>
          </cell>
          <cell r="B14662" t="str">
            <v>Wenatchee River-Derby Canyon</v>
          </cell>
          <cell r="C14662" t="str">
            <v>Wenatchee</v>
          </cell>
          <cell r="D14662" t="str">
            <v>no</v>
          </cell>
          <cell r="E14662" t="str">
            <v>yes</v>
          </cell>
          <cell r="F14662" t="str">
            <v>no</v>
          </cell>
        </row>
        <row r="14663">
          <cell r="A14663" t="str">
            <v>Diamond Creek 01</v>
          </cell>
          <cell r="B14663" t="str">
            <v>Diamond Creek</v>
          </cell>
          <cell r="C14663" t="str">
            <v>Methow</v>
          </cell>
          <cell r="D14663" t="str">
            <v>no</v>
          </cell>
          <cell r="E14663" t="str">
            <v>no</v>
          </cell>
          <cell r="F14663" t="str">
            <v>yes</v>
          </cell>
        </row>
        <row r="14664">
          <cell r="A14664" t="str">
            <v>Doe Creek 01</v>
          </cell>
          <cell r="B14664" t="str">
            <v>Chewuch River-Doe Creek</v>
          </cell>
          <cell r="C14664" t="str">
            <v>Methow</v>
          </cell>
          <cell r="D14664" t="str">
            <v>no</v>
          </cell>
          <cell r="E14664" t="str">
            <v>yes</v>
          </cell>
          <cell r="F14664" t="str">
            <v>no</v>
          </cell>
        </row>
        <row r="14665">
          <cell r="A14665" t="str">
            <v>Drake Creek 01</v>
          </cell>
          <cell r="B14665" t="str">
            <v xml:space="preserve">Upper Lost River </v>
          </cell>
          <cell r="C14665" t="str">
            <v>Methow</v>
          </cell>
          <cell r="D14665" t="str">
            <v>no</v>
          </cell>
          <cell r="E14665" t="str">
            <v>no</v>
          </cell>
          <cell r="F14665" t="str">
            <v>yes</v>
          </cell>
        </row>
        <row r="14666">
          <cell r="A14666" t="str">
            <v>Eagle Creek Methow 01</v>
          </cell>
          <cell r="B14666" t="str">
            <v>Eagle Creek (Methow)</v>
          </cell>
          <cell r="C14666" t="str">
            <v>Methow</v>
          </cell>
          <cell r="D14666" t="str">
            <v>yes</v>
          </cell>
          <cell r="E14666" t="str">
            <v>yes</v>
          </cell>
          <cell r="F14666" t="str">
            <v>yes</v>
          </cell>
        </row>
        <row r="14667">
          <cell r="A14667" t="str">
            <v>Eagle Creek Methow 02</v>
          </cell>
          <cell r="B14667" t="str">
            <v>Eagle Creek (Methow)</v>
          </cell>
          <cell r="C14667" t="str">
            <v>Methow</v>
          </cell>
          <cell r="D14667" t="str">
            <v>yes</v>
          </cell>
          <cell r="E14667" t="str">
            <v>yes</v>
          </cell>
          <cell r="F14667" t="str">
            <v>yes</v>
          </cell>
        </row>
        <row r="14668">
          <cell r="A14668" t="str">
            <v>Eagle Creek Wenatchee 01</v>
          </cell>
          <cell r="B14668" t="str">
            <v>Eagle Creek (Wenatchee)</v>
          </cell>
          <cell r="C14668" t="str">
            <v>Wenatchee</v>
          </cell>
          <cell r="D14668" t="str">
            <v>no</v>
          </cell>
          <cell r="E14668" t="str">
            <v>yes</v>
          </cell>
          <cell r="F14668" t="str">
            <v>no</v>
          </cell>
        </row>
        <row r="14669">
          <cell r="A14669" t="str">
            <v>Early Winters Creek 01</v>
          </cell>
          <cell r="B14669" t="str">
            <v>Cedar Creek</v>
          </cell>
          <cell r="C14669" t="str">
            <v>Methow</v>
          </cell>
          <cell r="D14669" t="str">
            <v>yes</v>
          </cell>
          <cell r="E14669" t="str">
            <v>yes</v>
          </cell>
          <cell r="F14669" t="str">
            <v>yes</v>
          </cell>
        </row>
        <row r="14670">
          <cell r="A14670" t="str">
            <v>Early Winters Creek 02</v>
          </cell>
          <cell r="B14670" t="str">
            <v>Early Winters Creek</v>
          </cell>
          <cell r="C14670" t="str">
            <v>Methow</v>
          </cell>
          <cell r="D14670" t="str">
            <v>yes</v>
          </cell>
          <cell r="E14670" t="str">
            <v>yes</v>
          </cell>
          <cell r="F14670" t="str">
            <v>yes</v>
          </cell>
        </row>
        <row r="14671">
          <cell r="A14671" t="str">
            <v>Early Winters Creek 03</v>
          </cell>
          <cell r="B14671" t="str">
            <v>Early Winters Creek</v>
          </cell>
          <cell r="C14671" t="str">
            <v>Methow</v>
          </cell>
          <cell r="D14671" t="str">
            <v>yes</v>
          </cell>
          <cell r="E14671" t="str">
            <v>yes</v>
          </cell>
          <cell r="F14671" t="str">
            <v>yes</v>
          </cell>
        </row>
        <row r="14672">
          <cell r="A14672" t="str">
            <v>Early Winters Creek 04</v>
          </cell>
          <cell r="B14672" t="str">
            <v>Early Winters Creek</v>
          </cell>
          <cell r="C14672" t="str">
            <v>Methow</v>
          </cell>
          <cell r="D14672" t="str">
            <v>yes</v>
          </cell>
          <cell r="E14672" t="str">
            <v>yes</v>
          </cell>
          <cell r="F14672" t="str">
            <v>yes</v>
          </cell>
        </row>
        <row r="14673">
          <cell r="A14673" t="str">
            <v>Early Winters Creek 06</v>
          </cell>
          <cell r="B14673" t="str">
            <v>Early Winters Creek</v>
          </cell>
          <cell r="C14673" t="str">
            <v>Methow</v>
          </cell>
          <cell r="D14673" t="str">
            <v>no</v>
          </cell>
          <cell r="E14673" t="str">
            <v>no</v>
          </cell>
          <cell r="F14673" t="str">
            <v>yes</v>
          </cell>
        </row>
        <row r="14674">
          <cell r="A14674" t="str">
            <v>Eight Mile Creek 01</v>
          </cell>
          <cell r="B14674" t="str">
            <v>Eight Mile Creek</v>
          </cell>
          <cell r="C14674" t="str">
            <v>Methow</v>
          </cell>
          <cell r="D14674" t="str">
            <v>yes</v>
          </cell>
          <cell r="E14674" t="str">
            <v>yes</v>
          </cell>
          <cell r="F14674" t="str">
            <v>yes</v>
          </cell>
        </row>
        <row r="14675">
          <cell r="A14675" t="str">
            <v>Eight Mile Creek 02</v>
          </cell>
          <cell r="B14675" t="str">
            <v>Eight Mile Creek</v>
          </cell>
          <cell r="C14675" t="str">
            <v>Methow</v>
          </cell>
          <cell r="D14675" t="str">
            <v>yes</v>
          </cell>
          <cell r="E14675" t="str">
            <v>yes</v>
          </cell>
          <cell r="F14675" t="str">
            <v>yes</v>
          </cell>
        </row>
        <row r="14676">
          <cell r="A14676" t="str">
            <v>Eight Mile Creek 03</v>
          </cell>
          <cell r="B14676" t="str">
            <v>Eight Mile Creek</v>
          </cell>
          <cell r="C14676" t="str">
            <v>Methow</v>
          </cell>
          <cell r="D14676" t="str">
            <v>yes</v>
          </cell>
          <cell r="E14676" t="str">
            <v>yes</v>
          </cell>
          <cell r="F14676" t="str">
            <v>yes</v>
          </cell>
        </row>
        <row r="14677">
          <cell r="A14677" t="str">
            <v>Eight Mile Creek 05</v>
          </cell>
          <cell r="B14677" t="str">
            <v>Eight Mile Creek</v>
          </cell>
          <cell r="C14677" t="str">
            <v>Methow</v>
          </cell>
          <cell r="D14677" t="str">
            <v>yes</v>
          </cell>
          <cell r="E14677" t="str">
            <v>yes</v>
          </cell>
          <cell r="F14677" t="str">
            <v>yes</v>
          </cell>
        </row>
        <row r="14678">
          <cell r="A14678" t="str">
            <v>Eight Mile Creek 06</v>
          </cell>
          <cell r="B14678" t="str">
            <v>Eight Mile Creek</v>
          </cell>
          <cell r="C14678" t="str">
            <v>Methow</v>
          </cell>
          <cell r="D14678" t="str">
            <v>yes</v>
          </cell>
          <cell r="E14678" t="str">
            <v>yes</v>
          </cell>
          <cell r="F14678" t="str">
            <v>yes</v>
          </cell>
        </row>
        <row r="14679">
          <cell r="A14679" t="str">
            <v>Eight Mile Creek 07</v>
          </cell>
          <cell r="B14679" t="str">
            <v>Eight Mile Creek</v>
          </cell>
          <cell r="C14679" t="str">
            <v>Methow</v>
          </cell>
          <cell r="D14679" t="str">
            <v>yes</v>
          </cell>
          <cell r="E14679" t="str">
            <v>yes</v>
          </cell>
          <cell r="F14679" t="str">
            <v>yes</v>
          </cell>
        </row>
        <row r="14680">
          <cell r="A14680" t="str">
            <v>Eight Mile Creek 08</v>
          </cell>
          <cell r="B14680" t="str">
            <v>Eight Mile Creek</v>
          </cell>
          <cell r="C14680" t="str">
            <v>Methow</v>
          </cell>
          <cell r="D14680" t="str">
            <v>yes</v>
          </cell>
          <cell r="E14680" t="str">
            <v>yes</v>
          </cell>
          <cell r="F14680" t="str">
            <v>yes</v>
          </cell>
        </row>
        <row r="14681">
          <cell r="A14681" t="str">
            <v>Eight Mile Creek 09</v>
          </cell>
          <cell r="B14681" t="str">
            <v>Eight Mile Creek</v>
          </cell>
          <cell r="C14681" t="str">
            <v>Methow</v>
          </cell>
          <cell r="D14681" t="str">
            <v>yes</v>
          </cell>
          <cell r="E14681" t="str">
            <v>yes</v>
          </cell>
          <cell r="F14681" t="str">
            <v>yes</v>
          </cell>
        </row>
        <row r="14682">
          <cell r="A14682" t="str">
            <v>Entiat River Lake 01</v>
          </cell>
          <cell r="B14682" t="str">
            <v>Entiat River-Lake Creek</v>
          </cell>
          <cell r="C14682" t="str">
            <v>Entiat</v>
          </cell>
          <cell r="D14682" t="str">
            <v>yes</v>
          </cell>
          <cell r="E14682" t="str">
            <v>yes</v>
          </cell>
          <cell r="F14682" t="str">
            <v>yes</v>
          </cell>
        </row>
        <row r="14683">
          <cell r="A14683" t="str">
            <v>Entiat River Lake 02</v>
          </cell>
          <cell r="B14683" t="str">
            <v>Entiat River-Lake Creek</v>
          </cell>
          <cell r="C14683" t="str">
            <v>Entiat</v>
          </cell>
          <cell r="D14683" t="str">
            <v>yes</v>
          </cell>
          <cell r="E14683" t="str">
            <v>yes</v>
          </cell>
          <cell r="F14683" t="str">
            <v>yes</v>
          </cell>
        </row>
        <row r="14684">
          <cell r="A14684" t="str">
            <v>Entiat River Lake 03</v>
          </cell>
          <cell r="B14684" t="str">
            <v>Entiat River-Lake Creek</v>
          </cell>
          <cell r="C14684" t="str">
            <v>Entiat</v>
          </cell>
          <cell r="D14684" t="str">
            <v>yes</v>
          </cell>
          <cell r="E14684" t="str">
            <v>yes</v>
          </cell>
          <cell r="F14684" t="str">
            <v>yes</v>
          </cell>
        </row>
        <row r="14685">
          <cell r="A14685" t="str">
            <v>Entiat River Lake 04</v>
          </cell>
          <cell r="B14685" t="str">
            <v>Entiat River-Lake Creek</v>
          </cell>
          <cell r="C14685" t="str">
            <v>Entiat</v>
          </cell>
          <cell r="D14685" t="str">
            <v>yes</v>
          </cell>
          <cell r="E14685" t="str">
            <v>yes</v>
          </cell>
          <cell r="F14685" t="str">
            <v>yes</v>
          </cell>
        </row>
        <row r="14686">
          <cell r="A14686" t="str">
            <v>Entiat River Lake 05</v>
          </cell>
          <cell r="B14686" t="str">
            <v>Entiat River-Lake Creek</v>
          </cell>
          <cell r="C14686" t="str">
            <v>Entiat</v>
          </cell>
          <cell r="D14686" t="str">
            <v>yes</v>
          </cell>
          <cell r="E14686" t="str">
            <v>yes</v>
          </cell>
          <cell r="F14686" t="str">
            <v>yes</v>
          </cell>
        </row>
        <row r="14687">
          <cell r="A14687" t="str">
            <v>Entiat River Lake 06</v>
          </cell>
          <cell r="B14687" t="str">
            <v>Entiat River-Lake Creek</v>
          </cell>
          <cell r="C14687" t="str">
            <v>Entiat</v>
          </cell>
          <cell r="D14687" t="str">
            <v>yes</v>
          </cell>
          <cell r="E14687" t="str">
            <v>yes</v>
          </cell>
          <cell r="F14687" t="str">
            <v>yes</v>
          </cell>
        </row>
        <row r="14688">
          <cell r="A14688" t="str">
            <v>Entiat River Lake 07</v>
          </cell>
          <cell r="B14688" t="str">
            <v>Entiat River-Lake Creek</v>
          </cell>
          <cell r="C14688" t="str">
            <v>Entiat</v>
          </cell>
          <cell r="D14688" t="str">
            <v>yes</v>
          </cell>
          <cell r="E14688" t="str">
            <v>yes</v>
          </cell>
          <cell r="F14688" t="str">
            <v>yes</v>
          </cell>
        </row>
        <row r="14689">
          <cell r="A14689" t="str">
            <v>Entiat River Lake 08</v>
          </cell>
          <cell r="B14689" t="str">
            <v>Entiat River-Lake Creek</v>
          </cell>
          <cell r="C14689" t="str">
            <v>Entiat</v>
          </cell>
          <cell r="D14689" t="str">
            <v>yes</v>
          </cell>
          <cell r="E14689" t="str">
            <v>yes</v>
          </cell>
          <cell r="F14689" t="str">
            <v>yes</v>
          </cell>
        </row>
        <row r="14690">
          <cell r="A14690" t="str">
            <v>Entiat River Lake 09</v>
          </cell>
          <cell r="B14690" t="str">
            <v>Entiat River-Lake Creek</v>
          </cell>
          <cell r="C14690" t="str">
            <v>Entiat</v>
          </cell>
          <cell r="D14690" t="str">
            <v>yes</v>
          </cell>
          <cell r="E14690" t="str">
            <v>yes</v>
          </cell>
          <cell r="F14690" t="str">
            <v>yes</v>
          </cell>
        </row>
        <row r="14691">
          <cell r="A14691" t="str">
            <v>Entiat River Lake 10</v>
          </cell>
          <cell r="B14691" t="str">
            <v>Entiat River-Lake Creek</v>
          </cell>
          <cell r="C14691" t="str">
            <v>Entiat</v>
          </cell>
          <cell r="D14691" t="str">
            <v>yes</v>
          </cell>
          <cell r="E14691" t="str">
            <v>yes</v>
          </cell>
          <cell r="F14691" t="str">
            <v>yes</v>
          </cell>
        </row>
        <row r="14692">
          <cell r="A14692" t="str">
            <v>Entiat River Lake 11</v>
          </cell>
          <cell r="B14692" t="str">
            <v>Entiat River-Lake Creek</v>
          </cell>
          <cell r="C14692" t="str">
            <v>Entiat</v>
          </cell>
          <cell r="D14692" t="str">
            <v>yes</v>
          </cell>
          <cell r="E14692" t="str">
            <v>yes</v>
          </cell>
          <cell r="F14692" t="str">
            <v>yes</v>
          </cell>
        </row>
        <row r="14693">
          <cell r="A14693" t="str">
            <v>Entiat River Mills 01</v>
          </cell>
          <cell r="B14693" t="str">
            <v>Entiat River-Mills Creek</v>
          </cell>
          <cell r="C14693" t="str">
            <v>Entiat</v>
          </cell>
          <cell r="D14693" t="str">
            <v>yes</v>
          </cell>
          <cell r="E14693" t="str">
            <v>yes</v>
          </cell>
          <cell r="F14693" t="str">
            <v>yes</v>
          </cell>
        </row>
        <row r="14694">
          <cell r="A14694" t="str">
            <v>Entiat River Mills 02</v>
          </cell>
          <cell r="B14694" t="str">
            <v>Entiat River-Mills Creek</v>
          </cell>
          <cell r="C14694" t="str">
            <v>Entiat</v>
          </cell>
          <cell r="D14694" t="str">
            <v>yes</v>
          </cell>
          <cell r="E14694" t="str">
            <v>yes</v>
          </cell>
          <cell r="F14694" t="str">
            <v>yes</v>
          </cell>
        </row>
        <row r="14695">
          <cell r="A14695" t="str">
            <v>Entiat River Mills 03</v>
          </cell>
          <cell r="B14695" t="str">
            <v>Entiat River-Mills Creek</v>
          </cell>
          <cell r="C14695" t="str">
            <v>Entiat</v>
          </cell>
          <cell r="D14695" t="str">
            <v>yes</v>
          </cell>
          <cell r="E14695" t="str">
            <v>yes</v>
          </cell>
          <cell r="F14695" t="str">
            <v>yes</v>
          </cell>
        </row>
        <row r="14696">
          <cell r="A14696" t="str">
            <v>Entiat River Mills 04</v>
          </cell>
          <cell r="B14696" t="str">
            <v>Entiat River-Mills Creek</v>
          </cell>
          <cell r="C14696" t="str">
            <v>Entiat</v>
          </cell>
          <cell r="D14696" t="str">
            <v>yes</v>
          </cell>
          <cell r="E14696" t="str">
            <v>yes</v>
          </cell>
          <cell r="F14696" t="str">
            <v>yes</v>
          </cell>
        </row>
        <row r="14697">
          <cell r="A14697" t="str">
            <v>Entiat River Mills 05</v>
          </cell>
          <cell r="B14697" t="str">
            <v>Entiat River-Mills Creek</v>
          </cell>
          <cell r="C14697" t="str">
            <v>Entiat</v>
          </cell>
          <cell r="D14697" t="str">
            <v>yes</v>
          </cell>
          <cell r="E14697" t="str">
            <v>yes</v>
          </cell>
          <cell r="F14697" t="str">
            <v>yes</v>
          </cell>
        </row>
        <row r="14698">
          <cell r="A14698" t="str">
            <v>Entiat River Mills 06</v>
          </cell>
          <cell r="B14698" t="str">
            <v>Entiat River-Mills Creek</v>
          </cell>
          <cell r="C14698" t="str">
            <v>Entiat</v>
          </cell>
          <cell r="D14698" t="str">
            <v>yes</v>
          </cell>
          <cell r="E14698" t="str">
            <v>yes</v>
          </cell>
          <cell r="F14698" t="str">
            <v>yes</v>
          </cell>
        </row>
        <row r="14699">
          <cell r="A14699" t="str">
            <v>Entiat River Mills 07</v>
          </cell>
          <cell r="B14699" t="str">
            <v>Entiat River-Mills Creek</v>
          </cell>
          <cell r="C14699" t="str">
            <v>Entiat</v>
          </cell>
          <cell r="D14699" t="str">
            <v>yes</v>
          </cell>
          <cell r="E14699" t="str">
            <v>yes</v>
          </cell>
          <cell r="F14699" t="str">
            <v>yes</v>
          </cell>
        </row>
        <row r="14700">
          <cell r="A14700" t="str">
            <v>Entiat River Mills 08</v>
          </cell>
          <cell r="B14700" t="str">
            <v>Entiat River-Mills Creek</v>
          </cell>
          <cell r="C14700" t="str">
            <v>Entiat</v>
          </cell>
          <cell r="D14700" t="str">
            <v>yes</v>
          </cell>
          <cell r="E14700" t="str">
            <v>yes</v>
          </cell>
          <cell r="F14700" t="str">
            <v>yes</v>
          </cell>
        </row>
        <row r="14701">
          <cell r="A14701" t="str">
            <v>Entiat River Potato 01</v>
          </cell>
          <cell r="B14701" t="str">
            <v>Entiat River-Potato Creek</v>
          </cell>
          <cell r="C14701" t="str">
            <v>Entiat</v>
          </cell>
          <cell r="D14701" t="str">
            <v>yes</v>
          </cell>
          <cell r="E14701" t="str">
            <v>yes</v>
          </cell>
          <cell r="F14701" t="str">
            <v>yes</v>
          </cell>
        </row>
        <row r="14702">
          <cell r="A14702" t="str">
            <v>Entiat River Potato 02</v>
          </cell>
          <cell r="B14702" t="str">
            <v>Entiat River-Potato Creek</v>
          </cell>
          <cell r="C14702" t="str">
            <v>Entiat</v>
          </cell>
          <cell r="D14702" t="str">
            <v>yes</v>
          </cell>
          <cell r="E14702" t="str">
            <v>yes</v>
          </cell>
          <cell r="F14702" t="str">
            <v>yes</v>
          </cell>
        </row>
        <row r="14703">
          <cell r="A14703" t="str">
            <v>Entiat River Potato 03</v>
          </cell>
          <cell r="B14703" t="str">
            <v>Entiat River-Potato Creek</v>
          </cell>
          <cell r="C14703" t="str">
            <v>Entiat</v>
          </cell>
          <cell r="D14703" t="str">
            <v>yes</v>
          </cell>
          <cell r="E14703" t="str">
            <v>yes</v>
          </cell>
          <cell r="F14703" t="str">
            <v>yes</v>
          </cell>
        </row>
        <row r="14704">
          <cell r="A14704" t="str">
            <v>Entiat River Potato 04</v>
          </cell>
          <cell r="B14704" t="str">
            <v>Entiat River-Potato Creek</v>
          </cell>
          <cell r="C14704" t="str">
            <v>Entiat</v>
          </cell>
          <cell r="D14704" t="str">
            <v>yes</v>
          </cell>
          <cell r="E14704" t="str">
            <v>yes</v>
          </cell>
          <cell r="F14704" t="str">
            <v>yes</v>
          </cell>
        </row>
        <row r="14705">
          <cell r="A14705" t="str">
            <v>Entiat River Potato 05</v>
          </cell>
          <cell r="B14705" t="str">
            <v>Entiat River-Potato Creek</v>
          </cell>
          <cell r="C14705" t="str">
            <v>Entiat</v>
          </cell>
          <cell r="D14705" t="str">
            <v>yes</v>
          </cell>
          <cell r="E14705" t="str">
            <v>yes</v>
          </cell>
          <cell r="F14705" t="str">
            <v>yes</v>
          </cell>
        </row>
        <row r="14706">
          <cell r="A14706" t="str">
            <v>Entiat River Potato 06</v>
          </cell>
          <cell r="B14706" t="str">
            <v>Entiat River-Potato Creek</v>
          </cell>
          <cell r="C14706" t="str">
            <v>Entiat</v>
          </cell>
          <cell r="D14706" t="str">
            <v>yes</v>
          </cell>
          <cell r="E14706" t="str">
            <v>yes</v>
          </cell>
          <cell r="F14706" t="str">
            <v>yes</v>
          </cell>
        </row>
        <row r="14707">
          <cell r="A14707" t="str">
            <v>Entiat River Potato 07</v>
          </cell>
          <cell r="B14707" t="str">
            <v>Entiat River-Potato Creek</v>
          </cell>
          <cell r="C14707" t="str">
            <v>Entiat</v>
          </cell>
          <cell r="D14707" t="str">
            <v>yes</v>
          </cell>
          <cell r="E14707" t="str">
            <v>yes</v>
          </cell>
          <cell r="F14707" t="str">
            <v>yes</v>
          </cell>
        </row>
        <row r="14708">
          <cell r="A14708" t="str">
            <v>Entiat River Potato 08</v>
          </cell>
          <cell r="B14708" t="str">
            <v>Entiat River-Potato Creek</v>
          </cell>
          <cell r="C14708" t="str">
            <v>Entiat</v>
          </cell>
          <cell r="D14708" t="str">
            <v>yes</v>
          </cell>
          <cell r="E14708" t="str">
            <v>yes</v>
          </cell>
          <cell r="F14708" t="str">
            <v>yes</v>
          </cell>
        </row>
        <row r="14709">
          <cell r="A14709" t="str">
            <v>Entiat River Preston 01</v>
          </cell>
          <cell r="B14709" t="str">
            <v>Entiat River-Preston Creek</v>
          </cell>
          <cell r="C14709" t="str">
            <v>Entiat</v>
          </cell>
          <cell r="D14709" t="str">
            <v>yes</v>
          </cell>
          <cell r="E14709" t="str">
            <v>yes</v>
          </cell>
          <cell r="F14709" t="str">
            <v>yes</v>
          </cell>
        </row>
        <row r="14710">
          <cell r="A14710" t="str">
            <v>Entiat River Preston 02</v>
          </cell>
          <cell r="B14710" t="str">
            <v>Entiat River-Preston Creek</v>
          </cell>
          <cell r="C14710" t="str">
            <v>Entiat</v>
          </cell>
          <cell r="D14710" t="str">
            <v>yes</v>
          </cell>
          <cell r="E14710" t="str">
            <v>yes</v>
          </cell>
          <cell r="F14710" t="str">
            <v>yes</v>
          </cell>
        </row>
        <row r="14711">
          <cell r="A14711" t="str">
            <v>Entiat River Preston 03</v>
          </cell>
          <cell r="B14711" t="str">
            <v>Entiat River-Preston Creek</v>
          </cell>
          <cell r="C14711" t="str">
            <v>Entiat</v>
          </cell>
          <cell r="D14711" t="str">
            <v>yes</v>
          </cell>
          <cell r="E14711" t="str">
            <v>yes</v>
          </cell>
          <cell r="F14711" t="str">
            <v>yes</v>
          </cell>
        </row>
        <row r="14712">
          <cell r="A14712" t="str">
            <v>Entiat River Preston 04</v>
          </cell>
          <cell r="B14712" t="str">
            <v>Entiat River-Preston Creek</v>
          </cell>
          <cell r="C14712" t="str">
            <v>Entiat</v>
          </cell>
          <cell r="D14712" t="str">
            <v>yes</v>
          </cell>
          <cell r="E14712" t="str">
            <v>yes</v>
          </cell>
          <cell r="F14712" t="str">
            <v>yes</v>
          </cell>
        </row>
        <row r="14713">
          <cell r="A14713" t="str">
            <v>Entiat River Preston 05</v>
          </cell>
          <cell r="B14713" t="str">
            <v>Entiat River-Lake Creek</v>
          </cell>
          <cell r="C14713" t="str">
            <v>Entiat</v>
          </cell>
          <cell r="D14713" t="str">
            <v>yes</v>
          </cell>
          <cell r="E14713" t="str">
            <v>yes</v>
          </cell>
          <cell r="F14713" t="str">
            <v>yes</v>
          </cell>
        </row>
        <row r="14714">
          <cell r="A14714" t="str">
            <v>Etienne Creek 01</v>
          </cell>
          <cell r="B14714" t="str">
            <v xml:space="preserve">Upper Peshastin Creek </v>
          </cell>
          <cell r="C14714" t="str">
            <v>Wenatchee</v>
          </cell>
          <cell r="D14714" t="str">
            <v>yes</v>
          </cell>
          <cell r="E14714" t="str">
            <v>yes</v>
          </cell>
          <cell r="F14714" t="str">
            <v>yes</v>
          </cell>
        </row>
        <row r="14715">
          <cell r="A14715" t="str">
            <v>Etienne Creek 02</v>
          </cell>
          <cell r="B14715" t="str">
            <v xml:space="preserve">Upper Peshastin Creek </v>
          </cell>
          <cell r="C14715" t="str">
            <v>Wenatchee</v>
          </cell>
          <cell r="D14715" t="str">
            <v>no</v>
          </cell>
          <cell r="E14715" t="str">
            <v>yes</v>
          </cell>
          <cell r="F14715" t="str">
            <v>yes</v>
          </cell>
        </row>
        <row r="14716">
          <cell r="A14716" t="str">
            <v>Eureka Creek 01</v>
          </cell>
          <cell r="B14716" t="str">
            <v>Eureka Creek Methow</v>
          </cell>
          <cell r="C14716" t="str">
            <v>Methow</v>
          </cell>
          <cell r="D14716" t="str">
            <v>yes</v>
          </cell>
          <cell r="E14716" t="str">
            <v>yes</v>
          </cell>
          <cell r="F14716" t="str">
            <v>yes</v>
          </cell>
        </row>
        <row r="14717">
          <cell r="A14717" t="str">
            <v>Falls Creek 01</v>
          </cell>
          <cell r="B14717" t="str">
            <v>Falls Creek Methow</v>
          </cell>
          <cell r="C14717" t="str">
            <v>Methow</v>
          </cell>
          <cell r="D14717" t="str">
            <v>no</v>
          </cell>
          <cell r="E14717" t="str">
            <v>yes</v>
          </cell>
          <cell r="F14717" t="str">
            <v>no</v>
          </cell>
        </row>
        <row r="14718">
          <cell r="A14718" t="str">
            <v>Farewell Creek 01</v>
          </cell>
          <cell r="B14718" t="str">
            <v>Lake Creek (Methow)</v>
          </cell>
          <cell r="C14718" t="str">
            <v>Methow</v>
          </cell>
          <cell r="D14718" t="str">
            <v>no</v>
          </cell>
          <cell r="E14718" t="str">
            <v>no</v>
          </cell>
          <cell r="F14718" t="str">
            <v>no</v>
          </cell>
        </row>
        <row r="14719">
          <cell r="A14719" t="str">
            <v>Fawn Creek 01</v>
          </cell>
          <cell r="B14719" t="str">
            <v>Methow River-Fawn Creek</v>
          </cell>
          <cell r="C14719" t="str">
            <v>Methow</v>
          </cell>
          <cell r="D14719" t="str">
            <v>no</v>
          </cell>
          <cell r="E14719" t="str">
            <v>no</v>
          </cell>
          <cell r="F14719" t="str">
            <v>no</v>
          </cell>
        </row>
        <row r="14720">
          <cell r="A14720" t="str">
            <v>Fish Creek 01</v>
          </cell>
          <cell r="B14720" t="str">
            <v xml:space="preserve">Upper Little Wenatchee River </v>
          </cell>
          <cell r="C14720" t="str">
            <v>Wenatchee</v>
          </cell>
          <cell r="D14720" t="str">
            <v>no</v>
          </cell>
          <cell r="E14720" t="str">
            <v>no</v>
          </cell>
          <cell r="F14720" t="str">
            <v>yes</v>
          </cell>
        </row>
        <row r="14721">
          <cell r="A14721" t="str">
            <v>Fish Lake Run 01</v>
          </cell>
          <cell r="B14721" t="str">
            <v>Wenatchee River-Beaver Creek</v>
          </cell>
          <cell r="C14721" t="str">
            <v>Wenatchee</v>
          </cell>
          <cell r="D14721" t="str">
            <v>yes</v>
          </cell>
          <cell r="E14721" t="str">
            <v>yes</v>
          </cell>
          <cell r="F14721" t="str">
            <v>no</v>
          </cell>
        </row>
        <row r="14722">
          <cell r="A14722" t="str">
            <v>Fish Lake Run 02</v>
          </cell>
          <cell r="B14722" t="str">
            <v>Wenatchee River-Beaver Creek</v>
          </cell>
          <cell r="C14722" t="str">
            <v>Wenatchee</v>
          </cell>
          <cell r="D14722" t="str">
            <v>no</v>
          </cell>
          <cell r="E14722" t="str">
            <v>yes</v>
          </cell>
          <cell r="F14722" t="str">
            <v>no</v>
          </cell>
        </row>
        <row r="14723">
          <cell r="A14723" t="str">
            <v>Foggy Dew Creek 01</v>
          </cell>
          <cell r="B14723" t="str">
            <v>Gold Creek</v>
          </cell>
          <cell r="C14723" t="str">
            <v>Methow</v>
          </cell>
          <cell r="D14723" t="str">
            <v>yes</v>
          </cell>
          <cell r="E14723" t="str">
            <v>yes</v>
          </cell>
          <cell r="F14723" t="str">
            <v>yes</v>
          </cell>
        </row>
        <row r="14724">
          <cell r="A14724" t="str">
            <v>Foggy Dew Creek 02</v>
          </cell>
          <cell r="B14724" t="str">
            <v>Gold Creek</v>
          </cell>
          <cell r="C14724" t="str">
            <v>Methow</v>
          </cell>
          <cell r="D14724" t="str">
            <v>yes</v>
          </cell>
          <cell r="E14724" t="str">
            <v>yes</v>
          </cell>
          <cell r="F14724" t="str">
            <v>yes</v>
          </cell>
        </row>
        <row r="14725">
          <cell r="A14725" t="str">
            <v>Foggy Dew Creek 03</v>
          </cell>
          <cell r="B14725" t="str">
            <v>Gold Creek</v>
          </cell>
          <cell r="C14725" t="str">
            <v>Methow</v>
          </cell>
          <cell r="D14725" t="str">
            <v>yes</v>
          </cell>
          <cell r="E14725" t="str">
            <v>yes</v>
          </cell>
          <cell r="F14725" t="str">
            <v>yes</v>
          </cell>
        </row>
        <row r="14726">
          <cell r="A14726" t="str">
            <v>Foggy Dew Creek 04</v>
          </cell>
          <cell r="B14726" t="str">
            <v>Gold Creek</v>
          </cell>
          <cell r="C14726" t="str">
            <v>Methow</v>
          </cell>
          <cell r="D14726" t="str">
            <v>yes</v>
          </cell>
          <cell r="E14726" t="str">
            <v>yes</v>
          </cell>
          <cell r="F14726" t="str">
            <v>yes</v>
          </cell>
        </row>
        <row r="14727">
          <cell r="A14727" t="str">
            <v>Frazer Creek 01</v>
          </cell>
          <cell r="B14727" t="str">
            <v xml:space="preserve">Lower Beaver Creek </v>
          </cell>
          <cell r="C14727" t="str">
            <v>Methow</v>
          </cell>
          <cell r="D14727" t="str">
            <v>no</v>
          </cell>
          <cell r="E14727" t="str">
            <v>no</v>
          </cell>
          <cell r="F14727" t="str">
            <v>no</v>
          </cell>
        </row>
        <row r="14728">
          <cell r="A14728" t="str">
            <v>Frazer Creek 02</v>
          </cell>
          <cell r="B14728" t="str">
            <v xml:space="preserve">Lower Beaver Creek </v>
          </cell>
          <cell r="C14728" t="str">
            <v>Methow</v>
          </cell>
          <cell r="D14728" t="str">
            <v>no</v>
          </cell>
          <cell r="E14728" t="str">
            <v>no</v>
          </cell>
          <cell r="F14728" t="str">
            <v>no</v>
          </cell>
        </row>
        <row r="14729">
          <cell r="A14729" t="str">
            <v>Frazer Creek 03</v>
          </cell>
          <cell r="B14729" t="str">
            <v xml:space="preserve">Lower Beaver Creek </v>
          </cell>
          <cell r="C14729" t="str">
            <v>Methow</v>
          </cell>
          <cell r="D14729" t="str">
            <v>no</v>
          </cell>
          <cell r="E14729" t="str">
            <v>no</v>
          </cell>
          <cell r="F14729" t="str">
            <v>no</v>
          </cell>
        </row>
        <row r="14730">
          <cell r="A14730" t="str">
            <v>French Creek 01</v>
          </cell>
          <cell r="B14730" t="str">
            <v xml:space="preserve">Upper Icicle Creek </v>
          </cell>
          <cell r="C14730" t="str">
            <v>Wenatchee</v>
          </cell>
          <cell r="D14730" t="str">
            <v>no</v>
          </cell>
          <cell r="E14730" t="str">
            <v>no</v>
          </cell>
          <cell r="F14730" t="str">
            <v>yes</v>
          </cell>
        </row>
        <row r="14731">
          <cell r="A14731" t="str">
            <v>French Creek 02</v>
          </cell>
          <cell r="B14731" t="str">
            <v>French Creek (Wenatchee)</v>
          </cell>
          <cell r="C14731" t="str">
            <v>Wenatchee</v>
          </cell>
          <cell r="D14731" t="str">
            <v>no</v>
          </cell>
          <cell r="E14731" t="str">
            <v>no</v>
          </cell>
          <cell r="F14731" t="str">
            <v>yes</v>
          </cell>
        </row>
        <row r="14732">
          <cell r="A14732" t="str">
            <v>French Creek 03</v>
          </cell>
          <cell r="B14732" t="str">
            <v>French Creek (Wenatchee)</v>
          </cell>
          <cell r="C14732" t="str">
            <v>Wenatchee</v>
          </cell>
          <cell r="D14732" t="str">
            <v>no</v>
          </cell>
          <cell r="E14732" t="str">
            <v>no</v>
          </cell>
          <cell r="F14732" t="str">
            <v>yes</v>
          </cell>
        </row>
        <row r="14733">
          <cell r="A14733" t="str">
            <v>French Creek 04</v>
          </cell>
          <cell r="B14733" t="str">
            <v>French Creek (Wenatchee)</v>
          </cell>
          <cell r="C14733" t="str">
            <v>Wenatchee</v>
          </cell>
          <cell r="D14733" t="str">
            <v>no</v>
          </cell>
          <cell r="E14733" t="str">
            <v>no</v>
          </cell>
          <cell r="F14733" t="str">
            <v>yes</v>
          </cell>
        </row>
        <row r="14734">
          <cell r="A14734" t="str">
            <v>French Creek 05</v>
          </cell>
          <cell r="B14734" t="str">
            <v>French Creek (Wenatchee)</v>
          </cell>
          <cell r="C14734" t="str">
            <v>Wenatchee</v>
          </cell>
          <cell r="D14734" t="str">
            <v>no</v>
          </cell>
          <cell r="E14734" t="str">
            <v>no</v>
          </cell>
          <cell r="F14734" t="str">
            <v>yes</v>
          </cell>
        </row>
        <row r="14735">
          <cell r="A14735" t="str">
            <v>French Creek 06</v>
          </cell>
          <cell r="B14735" t="str">
            <v>French Creek (Wenatchee)</v>
          </cell>
          <cell r="C14735" t="str">
            <v>Wenatchee</v>
          </cell>
          <cell r="D14735" t="str">
            <v>no</v>
          </cell>
          <cell r="E14735" t="str">
            <v>no</v>
          </cell>
          <cell r="F14735" t="str">
            <v>yes</v>
          </cell>
        </row>
        <row r="14736">
          <cell r="A14736" t="str">
            <v>Freund Creek 01</v>
          </cell>
          <cell r="B14736" t="str">
            <v>Chumstick Creek</v>
          </cell>
          <cell r="C14736" t="str">
            <v>Wenatchee</v>
          </cell>
          <cell r="D14736" t="str">
            <v>no</v>
          </cell>
          <cell r="E14736" t="str">
            <v>yes</v>
          </cell>
          <cell r="F14736" t="str">
            <v>no</v>
          </cell>
        </row>
        <row r="14737">
          <cell r="A14737" t="str">
            <v>Gate Creek 01</v>
          </cell>
          <cell r="B14737" t="str">
            <v xml:space="preserve">Lower Chiwawa River </v>
          </cell>
          <cell r="C14737" t="str">
            <v>Wenatchee</v>
          </cell>
          <cell r="D14737" t="str">
            <v>no</v>
          </cell>
          <cell r="E14737" t="str">
            <v>yes</v>
          </cell>
          <cell r="F14737" t="str">
            <v>no</v>
          </cell>
        </row>
        <row r="14738">
          <cell r="A14738" t="str">
            <v>Gill Creek 01</v>
          </cell>
          <cell r="B14738" t="str">
            <v xml:space="preserve">Lower Nason Creek </v>
          </cell>
          <cell r="C14738" t="str">
            <v>Wenatchee</v>
          </cell>
          <cell r="D14738" t="str">
            <v>no</v>
          </cell>
          <cell r="E14738" t="str">
            <v>yes</v>
          </cell>
          <cell r="F14738" t="str">
            <v>no</v>
          </cell>
        </row>
        <row r="14739">
          <cell r="A14739" t="str">
            <v>Goat Creek 01</v>
          </cell>
          <cell r="B14739" t="str">
            <v xml:space="preserve">Goat Creek </v>
          </cell>
          <cell r="C14739" t="str">
            <v>Methow</v>
          </cell>
          <cell r="D14739" t="str">
            <v>yes</v>
          </cell>
          <cell r="E14739" t="str">
            <v>yes</v>
          </cell>
          <cell r="F14739" t="str">
            <v>yes</v>
          </cell>
        </row>
        <row r="14740">
          <cell r="A14740" t="str">
            <v>Goat Creek 02</v>
          </cell>
          <cell r="B14740" t="str">
            <v xml:space="preserve">Goat Creek </v>
          </cell>
          <cell r="C14740" t="str">
            <v>Methow</v>
          </cell>
          <cell r="D14740" t="str">
            <v>yes</v>
          </cell>
          <cell r="E14740" t="str">
            <v>yes</v>
          </cell>
          <cell r="F14740" t="str">
            <v>yes</v>
          </cell>
        </row>
        <row r="14741">
          <cell r="A14741" t="str">
            <v>Goat Creek 03</v>
          </cell>
          <cell r="B14741" t="str">
            <v xml:space="preserve">Goat Creek </v>
          </cell>
          <cell r="C14741" t="str">
            <v>Methow</v>
          </cell>
          <cell r="D14741" t="str">
            <v>yes</v>
          </cell>
          <cell r="E14741" t="str">
            <v>no</v>
          </cell>
          <cell r="F14741" t="str">
            <v>yes</v>
          </cell>
        </row>
        <row r="14742">
          <cell r="A14742" t="str">
            <v>Goat Creek 04</v>
          </cell>
          <cell r="B14742" t="str">
            <v xml:space="preserve">Goat Creek </v>
          </cell>
          <cell r="C14742" t="str">
            <v>Methow</v>
          </cell>
          <cell r="D14742" t="str">
            <v>no</v>
          </cell>
          <cell r="E14742" t="str">
            <v>no</v>
          </cell>
          <cell r="F14742" t="str">
            <v>yes</v>
          </cell>
        </row>
        <row r="14743">
          <cell r="A14743" t="str">
            <v>Goat Creek 05</v>
          </cell>
          <cell r="B14743" t="str">
            <v xml:space="preserve">Goat Creek </v>
          </cell>
          <cell r="C14743" t="str">
            <v>Methow</v>
          </cell>
          <cell r="D14743" t="str">
            <v>no</v>
          </cell>
          <cell r="E14743" t="str">
            <v>no</v>
          </cell>
          <cell r="F14743" t="str">
            <v>yes</v>
          </cell>
        </row>
        <row r="14744">
          <cell r="A14744" t="str">
            <v>Goat Creek 06</v>
          </cell>
          <cell r="B14744" t="str">
            <v xml:space="preserve">Goat Creek </v>
          </cell>
          <cell r="C14744" t="str">
            <v>Methow</v>
          </cell>
          <cell r="D14744" t="str">
            <v>no</v>
          </cell>
          <cell r="E14744" t="str">
            <v>no</v>
          </cell>
          <cell r="F14744" t="str">
            <v>yes</v>
          </cell>
        </row>
        <row r="14745">
          <cell r="A14745" t="str">
            <v>Goat Creek 07</v>
          </cell>
          <cell r="B14745" t="str">
            <v xml:space="preserve">Goat Creek </v>
          </cell>
          <cell r="C14745" t="str">
            <v>Methow</v>
          </cell>
          <cell r="D14745" t="str">
            <v>no</v>
          </cell>
          <cell r="E14745" t="str">
            <v>no</v>
          </cell>
          <cell r="F14745" t="str">
            <v>yes</v>
          </cell>
        </row>
        <row r="14746">
          <cell r="A14746" t="str">
            <v>Goat Creek 08</v>
          </cell>
          <cell r="B14746" t="str">
            <v xml:space="preserve">Goat Creek </v>
          </cell>
          <cell r="C14746" t="str">
            <v>Methow</v>
          </cell>
          <cell r="D14746" t="str">
            <v>no</v>
          </cell>
          <cell r="E14746" t="str">
            <v>no</v>
          </cell>
          <cell r="F14746" t="str">
            <v>yes</v>
          </cell>
        </row>
        <row r="14747">
          <cell r="A14747" t="str">
            <v>Goat Creek 09</v>
          </cell>
          <cell r="B14747" t="str">
            <v xml:space="preserve">Goat Creek </v>
          </cell>
          <cell r="C14747" t="str">
            <v>Methow</v>
          </cell>
          <cell r="D14747" t="str">
            <v>no</v>
          </cell>
          <cell r="E14747" t="str">
            <v>no</v>
          </cell>
          <cell r="F14747" t="str">
            <v>yes</v>
          </cell>
        </row>
        <row r="14748">
          <cell r="A14748" t="str">
            <v>Gold Creek 01</v>
          </cell>
          <cell r="B14748" t="str">
            <v>Methow River-Texas Creek</v>
          </cell>
          <cell r="C14748" t="str">
            <v>Methow</v>
          </cell>
          <cell r="D14748" t="str">
            <v>yes</v>
          </cell>
          <cell r="E14748" t="str">
            <v>yes</v>
          </cell>
          <cell r="F14748" t="str">
            <v>yes</v>
          </cell>
        </row>
        <row r="14749">
          <cell r="A14749" t="str">
            <v>Gold Creek 02</v>
          </cell>
          <cell r="B14749" t="str">
            <v>Gold Creek</v>
          </cell>
          <cell r="C14749" t="str">
            <v>Methow</v>
          </cell>
          <cell r="D14749" t="str">
            <v>no</v>
          </cell>
          <cell r="E14749" t="str">
            <v>yes</v>
          </cell>
          <cell r="F14749" t="str">
            <v>no</v>
          </cell>
        </row>
        <row r="14750">
          <cell r="A14750" t="str">
            <v>Gold Creek 03</v>
          </cell>
          <cell r="B14750" t="str">
            <v>Gold Creek</v>
          </cell>
          <cell r="C14750" t="str">
            <v>Methow</v>
          </cell>
          <cell r="D14750" t="str">
            <v>yes</v>
          </cell>
          <cell r="E14750" t="str">
            <v>yes</v>
          </cell>
          <cell r="F14750" t="str">
            <v>yes</v>
          </cell>
        </row>
        <row r="14751">
          <cell r="A14751" t="str">
            <v>Gold Creek 04</v>
          </cell>
          <cell r="B14751" t="str">
            <v>Gold Creek</v>
          </cell>
          <cell r="C14751" t="str">
            <v>Methow</v>
          </cell>
          <cell r="D14751" t="str">
            <v>yes</v>
          </cell>
          <cell r="E14751" t="str">
            <v>yes</v>
          </cell>
          <cell r="F14751" t="str">
            <v>yes</v>
          </cell>
        </row>
        <row r="14752">
          <cell r="A14752" t="str">
            <v>Gold Creek 05</v>
          </cell>
          <cell r="B14752" t="str">
            <v>Gold Creek</v>
          </cell>
          <cell r="C14752" t="str">
            <v>Methow</v>
          </cell>
          <cell r="D14752" t="str">
            <v>yes</v>
          </cell>
          <cell r="E14752" t="str">
            <v>yes</v>
          </cell>
          <cell r="F14752" t="str">
            <v>yes</v>
          </cell>
        </row>
        <row r="14753">
          <cell r="A14753" t="str">
            <v>Gold Creek North Fork 01</v>
          </cell>
          <cell r="B14753" t="str">
            <v>Gold Creek</v>
          </cell>
          <cell r="C14753" t="str">
            <v>Methow</v>
          </cell>
          <cell r="D14753" t="str">
            <v>yes</v>
          </cell>
          <cell r="E14753" t="str">
            <v>yes</v>
          </cell>
          <cell r="F14753" t="str">
            <v>yes</v>
          </cell>
        </row>
        <row r="14754">
          <cell r="A14754" t="str">
            <v>Gold Creek South Fork 01</v>
          </cell>
          <cell r="B14754" t="str">
            <v xml:space="preserve">South Fork Gold Creek </v>
          </cell>
          <cell r="C14754" t="str">
            <v>Methow</v>
          </cell>
          <cell r="D14754" t="str">
            <v>yes</v>
          </cell>
          <cell r="E14754" t="str">
            <v>yes</v>
          </cell>
          <cell r="F14754" t="str">
            <v>yes</v>
          </cell>
        </row>
        <row r="14755">
          <cell r="A14755" t="str">
            <v>Gold Creek South Fork 02</v>
          </cell>
          <cell r="B14755" t="str">
            <v xml:space="preserve">South Fork Gold Creek </v>
          </cell>
          <cell r="C14755" t="str">
            <v>Methow</v>
          </cell>
          <cell r="D14755" t="str">
            <v>yes</v>
          </cell>
          <cell r="E14755" t="str">
            <v>yes</v>
          </cell>
          <cell r="F14755" t="str">
            <v>yes</v>
          </cell>
        </row>
        <row r="14756">
          <cell r="A14756" t="str">
            <v>Gold Creek South Fork 03</v>
          </cell>
          <cell r="B14756" t="str">
            <v xml:space="preserve">South Fork Gold Creek </v>
          </cell>
          <cell r="C14756" t="str">
            <v>Methow</v>
          </cell>
          <cell r="D14756" t="str">
            <v>yes</v>
          </cell>
          <cell r="E14756" t="str">
            <v>yes</v>
          </cell>
          <cell r="F14756" t="str">
            <v>yes</v>
          </cell>
        </row>
        <row r="14757">
          <cell r="A14757" t="str">
            <v>Gold Creek South Fork 04</v>
          </cell>
          <cell r="B14757" t="str">
            <v xml:space="preserve">South Fork Gold Creek </v>
          </cell>
          <cell r="C14757" t="str">
            <v>Methow</v>
          </cell>
          <cell r="D14757" t="str">
            <v>no</v>
          </cell>
          <cell r="E14757" t="str">
            <v>no</v>
          </cell>
          <cell r="F14757" t="str">
            <v>yes</v>
          </cell>
        </row>
        <row r="14758">
          <cell r="A14758" t="str">
            <v>Goose Creek 01</v>
          </cell>
          <cell r="B14758" t="str">
            <v xml:space="preserve">Lower Chiwawa River </v>
          </cell>
          <cell r="C14758" t="str">
            <v>Wenatchee</v>
          </cell>
          <cell r="D14758" t="str">
            <v>yes</v>
          </cell>
          <cell r="E14758" t="str">
            <v>yes</v>
          </cell>
          <cell r="F14758" t="str">
            <v>no</v>
          </cell>
        </row>
        <row r="14759">
          <cell r="A14759" t="str">
            <v>Hancock Creek 01</v>
          </cell>
          <cell r="B14759" t="str">
            <v>Methow River-Fawn Creek</v>
          </cell>
          <cell r="C14759" t="str">
            <v>Methow</v>
          </cell>
          <cell r="D14759" t="str">
            <v>yes</v>
          </cell>
          <cell r="E14759" t="str">
            <v>yes</v>
          </cell>
          <cell r="F14759" t="str">
            <v>yes</v>
          </cell>
        </row>
        <row r="14760">
          <cell r="A14760" t="str">
            <v>Hansel Creek 01</v>
          </cell>
          <cell r="B14760" t="str">
            <v xml:space="preserve">Lower Peshastin Creek </v>
          </cell>
          <cell r="C14760" t="str">
            <v>Wenatchee</v>
          </cell>
          <cell r="D14760" t="str">
            <v>no</v>
          </cell>
          <cell r="E14760" t="str">
            <v>yes</v>
          </cell>
          <cell r="F14760" t="str">
            <v>no</v>
          </cell>
        </row>
        <row r="14761">
          <cell r="A14761" t="str">
            <v>Henry Creek 01</v>
          </cell>
          <cell r="B14761" t="str">
            <v xml:space="preserve">Upper Nason Creek </v>
          </cell>
          <cell r="C14761" t="str">
            <v>Wenatchee</v>
          </cell>
          <cell r="D14761" t="str">
            <v>no</v>
          </cell>
          <cell r="E14761" t="str">
            <v>no</v>
          </cell>
          <cell r="F14761" t="str">
            <v>yes</v>
          </cell>
        </row>
        <row r="14762">
          <cell r="A14762" t="str">
            <v>Hornet Creek 01</v>
          </cell>
          <cell r="B14762" t="str">
            <v xml:space="preserve">Lower Mad River </v>
          </cell>
          <cell r="C14762" t="str">
            <v>Entiat</v>
          </cell>
          <cell r="D14762" t="str">
            <v>yes</v>
          </cell>
          <cell r="E14762" t="str">
            <v>yes</v>
          </cell>
          <cell r="F14762" t="str">
            <v>yes</v>
          </cell>
        </row>
        <row r="14763">
          <cell r="A14763" t="str">
            <v>Hornet Creek 02</v>
          </cell>
          <cell r="B14763" t="str">
            <v xml:space="preserve">Lower Mad River </v>
          </cell>
          <cell r="C14763" t="str">
            <v>Entiat</v>
          </cell>
          <cell r="D14763" t="str">
            <v>no</v>
          </cell>
          <cell r="E14763" t="str">
            <v>yes</v>
          </cell>
          <cell r="F14763" t="str">
            <v>no</v>
          </cell>
        </row>
        <row r="14764">
          <cell r="A14764" t="str">
            <v>Hornet Draw 01</v>
          </cell>
          <cell r="B14764" t="str">
            <v xml:space="preserve">Libby Creek </v>
          </cell>
          <cell r="C14764" t="str">
            <v>Methow</v>
          </cell>
          <cell r="D14764" t="str">
            <v>no</v>
          </cell>
          <cell r="E14764" t="str">
            <v>yes</v>
          </cell>
          <cell r="F14764" t="str">
            <v>no</v>
          </cell>
        </row>
        <row r="14765">
          <cell r="A14765" t="str">
            <v>Icicle Creek Lower 01</v>
          </cell>
          <cell r="B14765" t="str">
            <v xml:space="preserve">Lower Icicle Creek </v>
          </cell>
          <cell r="C14765" t="str">
            <v>Wenatchee</v>
          </cell>
          <cell r="D14765" t="str">
            <v>yes</v>
          </cell>
          <cell r="E14765" t="str">
            <v>yes</v>
          </cell>
          <cell r="F14765" t="str">
            <v>yes</v>
          </cell>
        </row>
        <row r="14766">
          <cell r="A14766" t="str">
            <v>Icicle Creek Lower 02</v>
          </cell>
          <cell r="B14766" t="str">
            <v xml:space="preserve">Lower Icicle Creek </v>
          </cell>
          <cell r="C14766" t="str">
            <v>Wenatchee</v>
          </cell>
          <cell r="D14766" t="str">
            <v>yes</v>
          </cell>
          <cell r="E14766" t="str">
            <v>yes</v>
          </cell>
          <cell r="F14766" t="str">
            <v>yes</v>
          </cell>
        </row>
        <row r="14767">
          <cell r="A14767" t="str">
            <v>Icicle Creek Lower 03</v>
          </cell>
          <cell r="B14767" t="str">
            <v xml:space="preserve">Lower Icicle Creek </v>
          </cell>
          <cell r="C14767" t="str">
            <v>Wenatchee</v>
          </cell>
          <cell r="D14767" t="str">
            <v>yes</v>
          </cell>
          <cell r="E14767" t="str">
            <v>yes</v>
          </cell>
          <cell r="F14767" t="str">
            <v>yes</v>
          </cell>
        </row>
        <row r="14768">
          <cell r="A14768" t="str">
            <v>Icicle Creek Lower 04</v>
          </cell>
          <cell r="B14768" t="str">
            <v xml:space="preserve">Lower Icicle Creek </v>
          </cell>
          <cell r="C14768" t="str">
            <v>Wenatchee</v>
          </cell>
          <cell r="D14768" t="str">
            <v>yes</v>
          </cell>
          <cell r="E14768" t="str">
            <v>yes</v>
          </cell>
          <cell r="F14768" t="str">
            <v>yes</v>
          </cell>
        </row>
        <row r="14769">
          <cell r="A14769" t="str">
            <v>Icicle Creek Lower 05</v>
          </cell>
          <cell r="B14769" t="str">
            <v xml:space="preserve">Lower Icicle Creek </v>
          </cell>
          <cell r="C14769" t="str">
            <v>Wenatchee</v>
          </cell>
          <cell r="D14769" t="str">
            <v>yes</v>
          </cell>
          <cell r="E14769" t="str">
            <v>yes</v>
          </cell>
          <cell r="F14769" t="str">
            <v>yes</v>
          </cell>
        </row>
        <row r="14770">
          <cell r="A14770" t="str">
            <v>Icicle Creek Lower 06</v>
          </cell>
          <cell r="B14770" t="str">
            <v xml:space="preserve">Lower Icicle Creek </v>
          </cell>
          <cell r="C14770" t="str">
            <v>Wenatchee</v>
          </cell>
          <cell r="D14770" t="str">
            <v>no</v>
          </cell>
          <cell r="E14770" t="str">
            <v>no</v>
          </cell>
          <cell r="F14770" t="str">
            <v>yes</v>
          </cell>
        </row>
        <row r="14771">
          <cell r="A14771" t="str">
            <v>Icicle Creek Lower 07</v>
          </cell>
          <cell r="B14771" t="str">
            <v xml:space="preserve">Lower Icicle Creek </v>
          </cell>
          <cell r="C14771" t="str">
            <v>Wenatchee</v>
          </cell>
          <cell r="D14771" t="str">
            <v>no</v>
          </cell>
          <cell r="E14771" t="str">
            <v>no</v>
          </cell>
          <cell r="F14771" t="str">
            <v>yes</v>
          </cell>
        </row>
        <row r="14772">
          <cell r="A14772" t="str">
            <v>Icicle Creek Lower 08</v>
          </cell>
          <cell r="B14772" t="str">
            <v xml:space="preserve">Lower Icicle Creek </v>
          </cell>
          <cell r="C14772" t="str">
            <v>Wenatchee</v>
          </cell>
          <cell r="D14772" t="str">
            <v>no</v>
          </cell>
          <cell r="E14772" t="str">
            <v>no</v>
          </cell>
          <cell r="F14772" t="str">
            <v>yes</v>
          </cell>
        </row>
        <row r="14773">
          <cell r="A14773" t="str">
            <v>Icicle Creek Middle 01</v>
          </cell>
          <cell r="B14773" t="str">
            <v xml:space="preserve">Middle Icicle Creek </v>
          </cell>
          <cell r="C14773" t="str">
            <v>Wenatchee</v>
          </cell>
          <cell r="D14773" t="str">
            <v>no</v>
          </cell>
          <cell r="E14773" t="str">
            <v>no</v>
          </cell>
          <cell r="F14773" t="str">
            <v>yes</v>
          </cell>
        </row>
        <row r="14774">
          <cell r="A14774" t="str">
            <v>Icicle Creek Middle 02</v>
          </cell>
          <cell r="B14774" t="str">
            <v xml:space="preserve">Middle Icicle Creek </v>
          </cell>
          <cell r="C14774" t="str">
            <v>Wenatchee</v>
          </cell>
          <cell r="D14774" t="str">
            <v>no</v>
          </cell>
          <cell r="E14774" t="str">
            <v>no</v>
          </cell>
          <cell r="F14774" t="str">
            <v>yes</v>
          </cell>
        </row>
        <row r="14775">
          <cell r="A14775" t="str">
            <v>Icicle Creek Middle 03</v>
          </cell>
          <cell r="B14775" t="str">
            <v xml:space="preserve">Middle Icicle Creek </v>
          </cell>
          <cell r="C14775" t="str">
            <v>Wenatchee</v>
          </cell>
          <cell r="D14775" t="str">
            <v>no</v>
          </cell>
          <cell r="E14775" t="str">
            <v>no</v>
          </cell>
          <cell r="F14775" t="str">
            <v>yes</v>
          </cell>
        </row>
        <row r="14776">
          <cell r="A14776" t="str">
            <v>Icicle Creek Middle 04</v>
          </cell>
          <cell r="B14776" t="str">
            <v xml:space="preserve">Middle Icicle Creek </v>
          </cell>
          <cell r="C14776" t="str">
            <v>Wenatchee</v>
          </cell>
          <cell r="D14776" t="str">
            <v>no</v>
          </cell>
          <cell r="E14776" t="str">
            <v>no</v>
          </cell>
          <cell r="F14776" t="str">
            <v>yes</v>
          </cell>
        </row>
        <row r="14777">
          <cell r="A14777" t="str">
            <v>Icicle Creek Middle 05</v>
          </cell>
          <cell r="B14777" t="str">
            <v xml:space="preserve">Middle Icicle Creek </v>
          </cell>
          <cell r="C14777" t="str">
            <v>Wenatchee</v>
          </cell>
          <cell r="D14777" t="str">
            <v>no</v>
          </cell>
          <cell r="E14777" t="str">
            <v>no</v>
          </cell>
          <cell r="F14777" t="str">
            <v>yes</v>
          </cell>
        </row>
        <row r="14778">
          <cell r="A14778" t="str">
            <v>Icicle Creek Middle 06</v>
          </cell>
          <cell r="B14778" t="str">
            <v xml:space="preserve">Middle Icicle Creek </v>
          </cell>
          <cell r="C14778" t="str">
            <v>Wenatchee</v>
          </cell>
          <cell r="D14778" t="str">
            <v>no</v>
          </cell>
          <cell r="E14778" t="str">
            <v>no</v>
          </cell>
          <cell r="F14778" t="str">
            <v>yes</v>
          </cell>
        </row>
        <row r="14779">
          <cell r="A14779" t="str">
            <v>Icicle Creek Middle 07</v>
          </cell>
          <cell r="B14779" t="str">
            <v xml:space="preserve">Middle Icicle Creek </v>
          </cell>
          <cell r="C14779" t="str">
            <v>Wenatchee</v>
          </cell>
          <cell r="D14779" t="str">
            <v>no</v>
          </cell>
          <cell r="E14779" t="str">
            <v>no</v>
          </cell>
          <cell r="F14779" t="str">
            <v>yes</v>
          </cell>
        </row>
        <row r="14780">
          <cell r="A14780" t="str">
            <v>Icicle Creek Middle 08</v>
          </cell>
          <cell r="B14780" t="str">
            <v xml:space="preserve">Middle Icicle Creek </v>
          </cell>
          <cell r="C14780" t="str">
            <v>Wenatchee</v>
          </cell>
          <cell r="D14780" t="str">
            <v>no</v>
          </cell>
          <cell r="E14780" t="str">
            <v>no</v>
          </cell>
          <cell r="F14780" t="str">
            <v>yes</v>
          </cell>
        </row>
        <row r="14781">
          <cell r="A14781" t="str">
            <v>Icicle Creek Middle 09</v>
          </cell>
          <cell r="B14781" t="str">
            <v xml:space="preserve">Middle Icicle Creek </v>
          </cell>
          <cell r="C14781" t="str">
            <v>Wenatchee</v>
          </cell>
          <cell r="D14781" t="str">
            <v>no</v>
          </cell>
          <cell r="E14781" t="str">
            <v>no</v>
          </cell>
          <cell r="F14781" t="str">
            <v>yes</v>
          </cell>
        </row>
        <row r="14782">
          <cell r="A14782" t="str">
            <v>Icicle Creek Middle 10</v>
          </cell>
          <cell r="B14782" t="str">
            <v xml:space="preserve">Middle Icicle Creek </v>
          </cell>
          <cell r="C14782" t="str">
            <v>Wenatchee</v>
          </cell>
          <cell r="D14782" t="str">
            <v>no</v>
          </cell>
          <cell r="E14782" t="str">
            <v>no</v>
          </cell>
          <cell r="F14782" t="str">
            <v>yes</v>
          </cell>
        </row>
        <row r="14783">
          <cell r="A14783" t="str">
            <v>Icicle Creek Middle 11</v>
          </cell>
          <cell r="B14783" t="str">
            <v xml:space="preserve">Upper Icicle Creek </v>
          </cell>
          <cell r="C14783" t="str">
            <v>Wenatchee</v>
          </cell>
          <cell r="D14783" t="str">
            <v>no</v>
          </cell>
          <cell r="E14783" t="str">
            <v>no</v>
          </cell>
          <cell r="F14783" t="str">
            <v>yes</v>
          </cell>
        </row>
        <row r="14784">
          <cell r="A14784" t="str">
            <v>Icicle Creek Upper 01</v>
          </cell>
          <cell r="B14784" t="str">
            <v xml:space="preserve">Upper Icicle Creek </v>
          </cell>
          <cell r="C14784" t="str">
            <v>Wenatchee</v>
          </cell>
          <cell r="D14784" t="str">
            <v>no</v>
          </cell>
          <cell r="E14784" t="str">
            <v>no</v>
          </cell>
          <cell r="F14784" t="str">
            <v>yes</v>
          </cell>
        </row>
        <row r="14785">
          <cell r="A14785" t="str">
            <v>Icicle Creek Upper 02</v>
          </cell>
          <cell r="B14785" t="str">
            <v xml:space="preserve">Upper Icicle Creek </v>
          </cell>
          <cell r="C14785" t="str">
            <v>Wenatchee</v>
          </cell>
          <cell r="D14785" t="str">
            <v>no</v>
          </cell>
          <cell r="E14785" t="str">
            <v>no</v>
          </cell>
          <cell r="F14785" t="str">
            <v>yes</v>
          </cell>
        </row>
        <row r="14786">
          <cell r="A14786" t="str">
            <v>Icicle Creek Upper 03</v>
          </cell>
          <cell r="B14786" t="str">
            <v xml:space="preserve">Upper Icicle Creek </v>
          </cell>
          <cell r="C14786" t="str">
            <v>Wenatchee</v>
          </cell>
          <cell r="D14786" t="str">
            <v>no</v>
          </cell>
          <cell r="E14786" t="str">
            <v>no</v>
          </cell>
          <cell r="F14786" t="str">
            <v>yes</v>
          </cell>
        </row>
        <row r="14787">
          <cell r="A14787" t="str">
            <v>Icicle Creek Upper 04</v>
          </cell>
          <cell r="B14787" t="str">
            <v xml:space="preserve">Upper Icicle Creek </v>
          </cell>
          <cell r="C14787" t="str">
            <v>Wenatchee</v>
          </cell>
          <cell r="D14787" t="str">
            <v>no</v>
          </cell>
          <cell r="E14787" t="str">
            <v>no</v>
          </cell>
          <cell r="F14787" t="str">
            <v>yes</v>
          </cell>
        </row>
        <row r="14788">
          <cell r="A14788" t="str">
            <v>Icicle Creek Upper 05</v>
          </cell>
          <cell r="B14788" t="str">
            <v xml:space="preserve">Upper Icicle Creek </v>
          </cell>
          <cell r="C14788" t="str">
            <v>Wenatchee</v>
          </cell>
          <cell r="D14788" t="str">
            <v>no</v>
          </cell>
          <cell r="E14788" t="str">
            <v>no</v>
          </cell>
          <cell r="F14788" t="str">
            <v>no</v>
          </cell>
        </row>
        <row r="14789">
          <cell r="A14789" t="str">
            <v>Indian Creek 01</v>
          </cell>
          <cell r="B14789" t="str">
            <v xml:space="preserve">Tillicum Creek </v>
          </cell>
          <cell r="C14789" t="str">
            <v>Entiat</v>
          </cell>
          <cell r="D14789" t="str">
            <v>no</v>
          </cell>
          <cell r="E14789" t="str">
            <v>yes</v>
          </cell>
          <cell r="F14789" t="str">
            <v>no</v>
          </cell>
        </row>
        <row r="14790">
          <cell r="A14790" t="str">
            <v>Ingalls Creek 01</v>
          </cell>
          <cell r="B14790" t="str">
            <v xml:space="preserve">Upper Peshastin Creek </v>
          </cell>
          <cell r="C14790" t="str">
            <v>Wenatchee</v>
          </cell>
          <cell r="D14790" t="str">
            <v>yes</v>
          </cell>
          <cell r="E14790" t="str">
            <v>yes</v>
          </cell>
          <cell r="F14790" t="str">
            <v>yes</v>
          </cell>
        </row>
        <row r="14791">
          <cell r="A14791" t="str">
            <v>Ingalls Creek 02</v>
          </cell>
          <cell r="B14791" t="str">
            <v xml:space="preserve">Ingalls Creek </v>
          </cell>
          <cell r="C14791" t="str">
            <v>Wenatchee</v>
          </cell>
          <cell r="D14791" t="str">
            <v>yes</v>
          </cell>
          <cell r="E14791" t="str">
            <v>yes</v>
          </cell>
          <cell r="F14791" t="str">
            <v>yes</v>
          </cell>
        </row>
        <row r="14792">
          <cell r="A14792" t="str">
            <v>Ingalls Creek 03</v>
          </cell>
          <cell r="B14792" t="str">
            <v xml:space="preserve">Ingalls Creek </v>
          </cell>
          <cell r="C14792" t="str">
            <v>Wenatchee</v>
          </cell>
          <cell r="D14792" t="str">
            <v>no</v>
          </cell>
          <cell r="E14792" t="str">
            <v>no</v>
          </cell>
          <cell r="F14792" t="str">
            <v>yes</v>
          </cell>
        </row>
        <row r="14793">
          <cell r="A14793" t="str">
            <v>Jack Creek 01</v>
          </cell>
          <cell r="B14793" t="str">
            <v xml:space="preserve">Jack Creek </v>
          </cell>
          <cell r="C14793" t="str">
            <v>Wenatchee</v>
          </cell>
          <cell r="D14793" t="str">
            <v>no</v>
          </cell>
          <cell r="E14793" t="str">
            <v>no</v>
          </cell>
          <cell r="F14793" t="str">
            <v>yes</v>
          </cell>
        </row>
        <row r="14794">
          <cell r="A14794" t="str">
            <v>Johnson Creek 01</v>
          </cell>
          <cell r="B14794" t="str">
            <v>Johnson Creek</v>
          </cell>
          <cell r="C14794" t="str">
            <v>Okanogan</v>
          </cell>
          <cell r="D14794" t="str">
            <v>no</v>
          </cell>
          <cell r="E14794" t="str">
            <v>yes</v>
          </cell>
          <cell r="F14794" t="str">
            <v>no</v>
          </cell>
        </row>
        <row r="14795">
          <cell r="A14795" t="str">
            <v>Johnson Creek 02</v>
          </cell>
          <cell r="B14795" t="str">
            <v>Johnson Creek</v>
          </cell>
          <cell r="C14795" t="str">
            <v>Okanogan</v>
          </cell>
          <cell r="D14795" t="str">
            <v>no</v>
          </cell>
          <cell r="E14795" t="str">
            <v>yes</v>
          </cell>
          <cell r="F14795" t="str">
            <v>no</v>
          </cell>
        </row>
        <row r="14796">
          <cell r="A14796" t="str">
            <v>Johnson Creek 03</v>
          </cell>
          <cell r="B14796" t="str">
            <v>Johnson Creek</v>
          </cell>
          <cell r="C14796" t="str">
            <v>Okanogan</v>
          </cell>
          <cell r="D14796" t="str">
            <v>no</v>
          </cell>
          <cell r="E14796" t="str">
            <v>yes</v>
          </cell>
          <cell r="F14796" t="str">
            <v>no</v>
          </cell>
        </row>
        <row r="14797">
          <cell r="A14797" t="str">
            <v>Johnson Creek 04</v>
          </cell>
          <cell r="B14797" t="str">
            <v>Johnson Creek</v>
          </cell>
          <cell r="C14797" t="str">
            <v>Okanogan</v>
          </cell>
          <cell r="D14797" t="str">
            <v>no</v>
          </cell>
          <cell r="E14797" t="str">
            <v>yes</v>
          </cell>
          <cell r="F14797" t="str">
            <v>no</v>
          </cell>
        </row>
        <row r="14798">
          <cell r="A14798" t="str">
            <v>Johnson Creek 05</v>
          </cell>
          <cell r="B14798" t="str">
            <v>Johnson Creek</v>
          </cell>
          <cell r="C14798" t="str">
            <v>Okanogan</v>
          </cell>
          <cell r="D14798" t="str">
            <v>no</v>
          </cell>
          <cell r="E14798" t="str">
            <v>yes</v>
          </cell>
          <cell r="F14798" t="str">
            <v>no</v>
          </cell>
        </row>
        <row r="14799">
          <cell r="A14799" t="str">
            <v>Johnson Creek 06</v>
          </cell>
          <cell r="B14799" t="str">
            <v>Johnson Creek</v>
          </cell>
          <cell r="C14799" t="str">
            <v>Okanogan</v>
          </cell>
          <cell r="D14799" t="str">
            <v>no</v>
          </cell>
          <cell r="E14799" t="str">
            <v>yes</v>
          </cell>
          <cell r="F14799" t="str">
            <v>no</v>
          </cell>
        </row>
        <row r="14800">
          <cell r="A14800" t="str">
            <v>Johnson Creek 07</v>
          </cell>
          <cell r="B14800" t="str">
            <v>Johnson Creek</v>
          </cell>
          <cell r="C14800" t="str">
            <v>Okanogan</v>
          </cell>
          <cell r="D14800" t="str">
            <v>no</v>
          </cell>
          <cell r="E14800" t="str">
            <v>yes</v>
          </cell>
          <cell r="F14800" t="str">
            <v>no</v>
          </cell>
        </row>
        <row r="14801">
          <cell r="A14801" t="str">
            <v>Johnson Creek 08</v>
          </cell>
          <cell r="B14801" t="str">
            <v>Johnson Creek</v>
          </cell>
          <cell r="C14801" t="str">
            <v>Okanogan</v>
          </cell>
          <cell r="D14801" t="str">
            <v>no</v>
          </cell>
          <cell r="E14801" t="str">
            <v>yes</v>
          </cell>
          <cell r="F14801" t="str">
            <v>no</v>
          </cell>
        </row>
        <row r="14802">
          <cell r="A14802" t="str">
            <v>Kahler Creek 01</v>
          </cell>
          <cell r="B14802" t="str">
            <v xml:space="preserve">Lower Nason Creek </v>
          </cell>
          <cell r="C14802" t="str">
            <v>Wenatchee</v>
          </cell>
          <cell r="D14802" t="str">
            <v>yes</v>
          </cell>
          <cell r="E14802" t="str">
            <v>yes</v>
          </cell>
          <cell r="F14802" t="str">
            <v>no</v>
          </cell>
        </row>
        <row r="14803">
          <cell r="A14803" t="str">
            <v>Kloochman Creek 01</v>
          </cell>
          <cell r="B14803" t="str">
            <v xml:space="preserve">Tillicum Creek </v>
          </cell>
          <cell r="C14803" t="str">
            <v>Entiat</v>
          </cell>
          <cell r="D14803" t="str">
            <v>no</v>
          </cell>
          <cell r="E14803" t="str">
            <v>yes</v>
          </cell>
          <cell r="F14803" t="str">
            <v>no</v>
          </cell>
        </row>
        <row r="14804">
          <cell r="A14804" t="str">
            <v>Lake Creek Entiat 01</v>
          </cell>
          <cell r="B14804" t="str">
            <v>Entiat River-Lake Creek</v>
          </cell>
          <cell r="C14804" t="str">
            <v>Entiat</v>
          </cell>
          <cell r="D14804" t="str">
            <v>no</v>
          </cell>
          <cell r="E14804" t="str">
            <v>no</v>
          </cell>
          <cell r="F14804" t="str">
            <v>yes</v>
          </cell>
        </row>
        <row r="14805">
          <cell r="A14805" t="str">
            <v>Lake Creek Methow 01</v>
          </cell>
          <cell r="B14805" t="str">
            <v>Lake Creek (Methow)</v>
          </cell>
          <cell r="C14805" t="str">
            <v>Methow</v>
          </cell>
          <cell r="D14805" t="str">
            <v>yes</v>
          </cell>
          <cell r="E14805" t="str">
            <v>yes</v>
          </cell>
          <cell r="F14805" t="str">
            <v>yes</v>
          </cell>
        </row>
        <row r="14806">
          <cell r="A14806" t="str">
            <v>Lake Creek Methow 02</v>
          </cell>
          <cell r="B14806" t="str">
            <v>Lake Creek (Methow)</v>
          </cell>
          <cell r="C14806" t="str">
            <v>Methow</v>
          </cell>
          <cell r="D14806" t="str">
            <v>no</v>
          </cell>
          <cell r="E14806" t="str">
            <v>yes</v>
          </cell>
          <cell r="F14806" t="str">
            <v>yes</v>
          </cell>
        </row>
        <row r="14807">
          <cell r="A14807" t="str">
            <v>Lake Creek Methow 03</v>
          </cell>
          <cell r="B14807" t="str">
            <v>Lake Creek (Methow)</v>
          </cell>
          <cell r="C14807" t="str">
            <v>Methow</v>
          </cell>
          <cell r="D14807" t="str">
            <v>no</v>
          </cell>
          <cell r="E14807" t="str">
            <v>yes</v>
          </cell>
          <cell r="F14807" t="str">
            <v>yes</v>
          </cell>
        </row>
        <row r="14808">
          <cell r="A14808" t="str">
            <v>Lake Creek Methow 04</v>
          </cell>
          <cell r="B14808" t="str">
            <v>Lake Creek (Methow)</v>
          </cell>
          <cell r="C14808" t="str">
            <v>Methow</v>
          </cell>
          <cell r="D14808" t="str">
            <v>no</v>
          </cell>
          <cell r="E14808" t="str">
            <v>yes</v>
          </cell>
          <cell r="F14808" t="str">
            <v>yes</v>
          </cell>
        </row>
        <row r="14809">
          <cell r="A14809" t="str">
            <v>Lake Creek Methow 05</v>
          </cell>
          <cell r="B14809" t="str">
            <v>Lake Creek (Methow)</v>
          </cell>
          <cell r="C14809" t="str">
            <v>Methow</v>
          </cell>
          <cell r="D14809" t="str">
            <v>no</v>
          </cell>
          <cell r="E14809" t="str">
            <v>yes</v>
          </cell>
          <cell r="F14809" t="str">
            <v>yes</v>
          </cell>
        </row>
        <row r="14810">
          <cell r="A14810" t="str">
            <v>Lake Creek Methow 06</v>
          </cell>
          <cell r="B14810" t="str">
            <v>Lake Creek (Methow)</v>
          </cell>
          <cell r="C14810" t="str">
            <v>Methow</v>
          </cell>
          <cell r="D14810" t="str">
            <v>no</v>
          </cell>
          <cell r="E14810" t="str">
            <v>yes</v>
          </cell>
          <cell r="F14810" t="str">
            <v>yes</v>
          </cell>
        </row>
        <row r="14811">
          <cell r="A14811" t="str">
            <v>Lake Wenatchee 01</v>
          </cell>
          <cell r="B14811" t="str">
            <v xml:space="preserve">Lake Wenatchee </v>
          </cell>
          <cell r="C14811" t="str">
            <v>Wenatchee</v>
          </cell>
          <cell r="D14811" t="str">
            <v>yes</v>
          </cell>
          <cell r="E14811" t="str">
            <v>yes</v>
          </cell>
          <cell r="F14811" t="str">
            <v>yes</v>
          </cell>
        </row>
        <row r="14812">
          <cell r="A14812" t="str">
            <v>Larsen Creek 01</v>
          </cell>
          <cell r="B14812" t="str">
            <v xml:space="preserve">Lower Peshastin Creek </v>
          </cell>
          <cell r="C14812" t="str">
            <v>Wenatchee</v>
          </cell>
          <cell r="D14812" t="str">
            <v>no</v>
          </cell>
          <cell r="E14812" t="str">
            <v>no</v>
          </cell>
          <cell r="F14812" t="str">
            <v>no</v>
          </cell>
        </row>
        <row r="14813">
          <cell r="A14813" t="str">
            <v>Leland Creek 01</v>
          </cell>
          <cell r="B14813" t="str">
            <v xml:space="preserve">Upper Icicle Creek </v>
          </cell>
          <cell r="C14813" t="str">
            <v>Wenatchee</v>
          </cell>
          <cell r="D14813" t="str">
            <v>no</v>
          </cell>
          <cell r="E14813" t="str">
            <v>no</v>
          </cell>
          <cell r="F14813" t="str">
            <v>yes</v>
          </cell>
        </row>
        <row r="14814">
          <cell r="A14814" t="str">
            <v>Leland Creek 02</v>
          </cell>
          <cell r="B14814" t="str">
            <v xml:space="preserve">Upper Icicle Creek </v>
          </cell>
          <cell r="C14814" t="str">
            <v>Wenatchee</v>
          </cell>
          <cell r="D14814" t="str">
            <v>no</v>
          </cell>
          <cell r="E14814" t="str">
            <v>no</v>
          </cell>
          <cell r="F14814" t="str">
            <v>yes</v>
          </cell>
        </row>
        <row r="14815">
          <cell r="A14815" t="str">
            <v>Leland Creek 03</v>
          </cell>
          <cell r="B14815" t="str">
            <v xml:space="preserve">Upper Icicle Creek </v>
          </cell>
          <cell r="C14815" t="str">
            <v>Wenatchee</v>
          </cell>
          <cell r="D14815" t="str">
            <v>no</v>
          </cell>
          <cell r="E14815" t="str">
            <v>no</v>
          </cell>
          <cell r="F14815" t="str">
            <v>yes</v>
          </cell>
        </row>
        <row r="14816">
          <cell r="A14816" t="str">
            <v>Leland Creek 04</v>
          </cell>
          <cell r="B14816" t="str">
            <v xml:space="preserve">Upper Icicle Creek </v>
          </cell>
          <cell r="C14816" t="str">
            <v>Wenatchee</v>
          </cell>
          <cell r="D14816" t="str">
            <v>no</v>
          </cell>
          <cell r="E14816" t="str">
            <v>no</v>
          </cell>
          <cell r="F14816" t="str">
            <v>yes</v>
          </cell>
        </row>
        <row r="14817">
          <cell r="A14817" t="str">
            <v>Libby Creek 01</v>
          </cell>
          <cell r="B14817" t="str">
            <v xml:space="preserve">Libby Creek </v>
          </cell>
          <cell r="C14817" t="str">
            <v>Methow</v>
          </cell>
          <cell r="D14817" t="str">
            <v>yes</v>
          </cell>
          <cell r="E14817" t="str">
            <v>yes</v>
          </cell>
          <cell r="F14817" t="str">
            <v>yes</v>
          </cell>
        </row>
        <row r="14818">
          <cell r="A14818" t="str">
            <v>Libby Creek 02</v>
          </cell>
          <cell r="B14818" t="str">
            <v xml:space="preserve">Libby Creek </v>
          </cell>
          <cell r="C14818" t="str">
            <v>Methow</v>
          </cell>
          <cell r="D14818" t="str">
            <v>yes</v>
          </cell>
          <cell r="E14818" t="str">
            <v>yes</v>
          </cell>
          <cell r="F14818" t="str">
            <v>yes</v>
          </cell>
        </row>
        <row r="14819">
          <cell r="A14819" t="str">
            <v>Libby Creek 03</v>
          </cell>
          <cell r="B14819" t="str">
            <v xml:space="preserve">Libby Creek </v>
          </cell>
          <cell r="C14819" t="str">
            <v>Methow</v>
          </cell>
          <cell r="D14819" t="str">
            <v>yes</v>
          </cell>
          <cell r="E14819" t="str">
            <v>yes</v>
          </cell>
          <cell r="F14819" t="str">
            <v>yes</v>
          </cell>
        </row>
        <row r="14820">
          <cell r="A14820" t="str">
            <v>Libby Creek 04</v>
          </cell>
          <cell r="B14820" t="str">
            <v xml:space="preserve">Libby Creek </v>
          </cell>
          <cell r="C14820" t="str">
            <v>Methow</v>
          </cell>
          <cell r="D14820" t="str">
            <v>yes</v>
          </cell>
          <cell r="E14820" t="str">
            <v>yes</v>
          </cell>
          <cell r="F14820" t="str">
            <v>yes</v>
          </cell>
        </row>
        <row r="14821">
          <cell r="A14821" t="str">
            <v>Libby Creek 05</v>
          </cell>
          <cell r="B14821" t="str">
            <v xml:space="preserve">Libby Creek </v>
          </cell>
          <cell r="C14821" t="str">
            <v>Methow</v>
          </cell>
          <cell r="D14821" t="str">
            <v>yes</v>
          </cell>
          <cell r="E14821" t="str">
            <v>yes</v>
          </cell>
          <cell r="F14821" t="str">
            <v>yes</v>
          </cell>
        </row>
        <row r="14822">
          <cell r="A14822" t="str">
            <v>Libby Creek 06</v>
          </cell>
          <cell r="B14822" t="str">
            <v xml:space="preserve">Libby Creek </v>
          </cell>
          <cell r="C14822" t="str">
            <v>Methow</v>
          </cell>
          <cell r="D14822" t="str">
            <v>yes</v>
          </cell>
          <cell r="E14822" t="str">
            <v>yes</v>
          </cell>
          <cell r="F14822" t="str">
            <v>yes</v>
          </cell>
        </row>
        <row r="14823">
          <cell r="A14823" t="str">
            <v>Libby Creek 07</v>
          </cell>
          <cell r="B14823" t="str">
            <v xml:space="preserve">Libby Creek </v>
          </cell>
          <cell r="C14823" t="str">
            <v>Methow</v>
          </cell>
          <cell r="D14823" t="str">
            <v>yes</v>
          </cell>
          <cell r="E14823" t="str">
            <v>yes</v>
          </cell>
          <cell r="F14823" t="str">
            <v>yes</v>
          </cell>
        </row>
        <row r="14824">
          <cell r="A14824" t="str">
            <v>Libby Creek North Fork 01</v>
          </cell>
          <cell r="B14824" t="str">
            <v xml:space="preserve">Libby Creek </v>
          </cell>
          <cell r="C14824" t="str">
            <v>Methow</v>
          </cell>
          <cell r="D14824" t="str">
            <v>no</v>
          </cell>
          <cell r="E14824" t="str">
            <v>no</v>
          </cell>
          <cell r="F14824" t="str">
            <v>no</v>
          </cell>
        </row>
        <row r="14825">
          <cell r="A14825" t="str">
            <v>Libby Creek North Fork 02</v>
          </cell>
          <cell r="B14825" t="str">
            <v xml:space="preserve">Libby Creek </v>
          </cell>
          <cell r="C14825" t="str">
            <v>Methow</v>
          </cell>
          <cell r="D14825" t="str">
            <v>no</v>
          </cell>
          <cell r="E14825" t="str">
            <v>no</v>
          </cell>
          <cell r="F14825" t="str">
            <v>no</v>
          </cell>
        </row>
        <row r="14826">
          <cell r="A14826" t="str">
            <v>Libby Creek South Fork 01</v>
          </cell>
          <cell r="B14826" t="str">
            <v xml:space="preserve">Libby Creek </v>
          </cell>
          <cell r="C14826" t="str">
            <v>Methow</v>
          </cell>
          <cell r="D14826" t="str">
            <v>no</v>
          </cell>
          <cell r="E14826" t="str">
            <v>no</v>
          </cell>
          <cell r="F14826" t="str">
            <v>no</v>
          </cell>
        </row>
        <row r="14827">
          <cell r="A14827" t="str">
            <v>Libby Creek South Fork 02</v>
          </cell>
          <cell r="B14827" t="str">
            <v xml:space="preserve">Libby Creek </v>
          </cell>
          <cell r="C14827" t="str">
            <v>Methow</v>
          </cell>
          <cell r="D14827" t="str">
            <v>no</v>
          </cell>
          <cell r="E14827" t="str">
            <v>no</v>
          </cell>
          <cell r="F14827" t="str">
            <v>no</v>
          </cell>
        </row>
        <row r="14828">
          <cell r="A14828" t="str">
            <v>Little Boulder Creek 01</v>
          </cell>
          <cell r="B14828" t="str">
            <v>Methow River-Fawn Creek</v>
          </cell>
          <cell r="C14828" t="str">
            <v>Methow</v>
          </cell>
          <cell r="D14828" t="str">
            <v>no</v>
          </cell>
          <cell r="E14828" t="str">
            <v>yes</v>
          </cell>
          <cell r="F14828" t="str">
            <v>no</v>
          </cell>
        </row>
        <row r="14829">
          <cell r="A14829" t="str">
            <v>Little Bridge Creek 01</v>
          </cell>
          <cell r="B14829" t="str">
            <v xml:space="preserve">Little Bridge Creek </v>
          </cell>
          <cell r="C14829" t="str">
            <v>Methow</v>
          </cell>
          <cell r="D14829" t="str">
            <v>no</v>
          </cell>
          <cell r="E14829" t="str">
            <v>no</v>
          </cell>
          <cell r="F14829" t="str">
            <v>no</v>
          </cell>
        </row>
        <row r="14830">
          <cell r="A14830" t="str">
            <v>Little Bridge Creek 02</v>
          </cell>
          <cell r="B14830" t="str">
            <v xml:space="preserve">Little Bridge Creek </v>
          </cell>
          <cell r="C14830" t="str">
            <v>Methow</v>
          </cell>
          <cell r="D14830" t="str">
            <v>yes</v>
          </cell>
          <cell r="E14830" t="str">
            <v>yes</v>
          </cell>
          <cell r="F14830" t="str">
            <v>yes</v>
          </cell>
        </row>
        <row r="14831">
          <cell r="A14831" t="str">
            <v>Little Bridge Creek 03</v>
          </cell>
          <cell r="B14831" t="str">
            <v xml:space="preserve">Little Bridge Creek </v>
          </cell>
          <cell r="C14831" t="str">
            <v>Methow</v>
          </cell>
          <cell r="D14831" t="str">
            <v>yes</v>
          </cell>
          <cell r="E14831" t="str">
            <v>yes</v>
          </cell>
          <cell r="F14831" t="str">
            <v>yes</v>
          </cell>
        </row>
        <row r="14832">
          <cell r="A14832" t="str">
            <v>Little Bridge Creek 04</v>
          </cell>
          <cell r="B14832" t="str">
            <v xml:space="preserve">Little Bridge Creek </v>
          </cell>
          <cell r="C14832" t="str">
            <v>Methow</v>
          </cell>
          <cell r="D14832" t="str">
            <v>yes</v>
          </cell>
          <cell r="E14832" t="str">
            <v>yes</v>
          </cell>
          <cell r="F14832" t="str">
            <v>yes</v>
          </cell>
        </row>
        <row r="14833">
          <cell r="A14833" t="str">
            <v>Little Bridge Creek 05</v>
          </cell>
          <cell r="B14833" t="str">
            <v xml:space="preserve">Little Bridge Creek </v>
          </cell>
          <cell r="C14833" t="str">
            <v>Methow</v>
          </cell>
          <cell r="D14833" t="str">
            <v>yes</v>
          </cell>
          <cell r="E14833" t="str">
            <v>yes</v>
          </cell>
          <cell r="F14833" t="str">
            <v>yes</v>
          </cell>
        </row>
        <row r="14834">
          <cell r="A14834" t="str">
            <v>Little Bridge Creek 06</v>
          </cell>
          <cell r="B14834" t="str">
            <v xml:space="preserve">Little Bridge Creek </v>
          </cell>
          <cell r="C14834" t="str">
            <v>Methow</v>
          </cell>
          <cell r="D14834" t="str">
            <v>yes</v>
          </cell>
          <cell r="E14834" t="str">
            <v>yes</v>
          </cell>
          <cell r="F14834" t="str">
            <v>yes</v>
          </cell>
        </row>
        <row r="14835">
          <cell r="A14835" t="str">
            <v>Little Camas Creek 01</v>
          </cell>
          <cell r="B14835" t="str">
            <v xml:space="preserve">Sand Creek </v>
          </cell>
          <cell r="C14835" t="str">
            <v>Wenatchee</v>
          </cell>
          <cell r="D14835" t="str">
            <v>no</v>
          </cell>
          <cell r="E14835" t="str">
            <v>yes</v>
          </cell>
          <cell r="F14835" t="str">
            <v>no</v>
          </cell>
        </row>
        <row r="14836">
          <cell r="A14836" t="str">
            <v>Little Giant Creek 01</v>
          </cell>
          <cell r="B14836" t="str">
            <v xml:space="preserve">Upper Chiwawa River </v>
          </cell>
          <cell r="C14836" t="str">
            <v>Wenatchee</v>
          </cell>
          <cell r="D14836" t="str">
            <v>no</v>
          </cell>
          <cell r="E14836" t="str">
            <v>yes</v>
          </cell>
          <cell r="F14836" t="str">
            <v>no</v>
          </cell>
        </row>
        <row r="14837">
          <cell r="A14837" t="str">
            <v>Little Slate Creek 01</v>
          </cell>
          <cell r="B14837" t="str">
            <v xml:space="preserve">Middle Twisp River </v>
          </cell>
          <cell r="C14837" t="str">
            <v>Methow</v>
          </cell>
          <cell r="D14837" t="str">
            <v>no</v>
          </cell>
          <cell r="E14837" t="str">
            <v>no</v>
          </cell>
          <cell r="F14837" t="str">
            <v>no</v>
          </cell>
        </row>
        <row r="14838">
          <cell r="A14838" t="str">
            <v>Little Wenatchee River Lower 01</v>
          </cell>
          <cell r="B14838" t="str">
            <v xml:space="preserve">Lower Little Wenatchee River </v>
          </cell>
          <cell r="C14838" t="str">
            <v>Wenatchee</v>
          </cell>
          <cell r="D14838" t="str">
            <v>yes</v>
          </cell>
          <cell r="E14838" t="str">
            <v>yes</v>
          </cell>
          <cell r="F14838" t="str">
            <v>yes</v>
          </cell>
        </row>
        <row r="14839">
          <cell r="A14839" t="str">
            <v>Little Wenatchee River Lower 02</v>
          </cell>
          <cell r="B14839" t="str">
            <v xml:space="preserve">Lower Little Wenatchee River </v>
          </cell>
          <cell r="C14839" t="str">
            <v>Wenatchee</v>
          </cell>
          <cell r="D14839" t="str">
            <v>yes</v>
          </cell>
          <cell r="E14839" t="str">
            <v>yes</v>
          </cell>
          <cell r="F14839" t="str">
            <v>yes</v>
          </cell>
        </row>
        <row r="14840">
          <cell r="A14840" t="str">
            <v>Little Wenatchee River Lower 03</v>
          </cell>
          <cell r="B14840" t="str">
            <v xml:space="preserve">Lower Little Wenatchee River </v>
          </cell>
          <cell r="C14840" t="str">
            <v>Wenatchee</v>
          </cell>
          <cell r="D14840" t="str">
            <v>yes</v>
          </cell>
          <cell r="E14840" t="str">
            <v>yes</v>
          </cell>
          <cell r="F14840" t="str">
            <v>yes</v>
          </cell>
        </row>
        <row r="14841">
          <cell r="A14841" t="str">
            <v>Little Wenatchee River Lower 04</v>
          </cell>
          <cell r="B14841" t="str">
            <v xml:space="preserve">Lower Little Wenatchee River </v>
          </cell>
          <cell r="C14841" t="str">
            <v>Wenatchee</v>
          </cell>
          <cell r="D14841" t="str">
            <v>yes</v>
          </cell>
          <cell r="E14841" t="str">
            <v>yes</v>
          </cell>
          <cell r="F14841" t="str">
            <v>yes</v>
          </cell>
        </row>
        <row r="14842">
          <cell r="A14842" t="str">
            <v>Little Wenatchee River Lower 05</v>
          </cell>
          <cell r="B14842" t="str">
            <v xml:space="preserve">Lower Little Wenatchee River </v>
          </cell>
          <cell r="C14842" t="str">
            <v>Wenatchee</v>
          </cell>
          <cell r="D14842" t="str">
            <v>yes</v>
          </cell>
          <cell r="E14842" t="str">
            <v>yes</v>
          </cell>
          <cell r="F14842" t="str">
            <v>yes</v>
          </cell>
        </row>
        <row r="14843">
          <cell r="A14843" t="str">
            <v>Little Wenatchee River Lower 06</v>
          </cell>
          <cell r="B14843" t="str">
            <v xml:space="preserve">Middle Little Wenatchee River </v>
          </cell>
          <cell r="C14843" t="str">
            <v>Wenatchee</v>
          </cell>
          <cell r="D14843" t="str">
            <v>no</v>
          </cell>
          <cell r="E14843" t="str">
            <v>no</v>
          </cell>
          <cell r="F14843" t="str">
            <v>yes</v>
          </cell>
        </row>
        <row r="14844">
          <cell r="A14844" t="str">
            <v>Little Wenatchee River Middle 01</v>
          </cell>
          <cell r="B14844" t="str">
            <v>Lake Creek (Wenatchee)</v>
          </cell>
          <cell r="C14844" t="str">
            <v>Wenatchee</v>
          </cell>
          <cell r="D14844" t="str">
            <v>no</v>
          </cell>
          <cell r="E14844" t="str">
            <v>no</v>
          </cell>
          <cell r="F14844" t="str">
            <v>yes</v>
          </cell>
        </row>
        <row r="14845">
          <cell r="A14845" t="str">
            <v>Little Wenatchee River Upper 01</v>
          </cell>
          <cell r="B14845" t="str">
            <v xml:space="preserve">Upper Little Wenatchee River </v>
          </cell>
          <cell r="C14845" t="str">
            <v>Wenatchee</v>
          </cell>
          <cell r="D14845" t="str">
            <v>no</v>
          </cell>
          <cell r="E14845" t="str">
            <v>no</v>
          </cell>
          <cell r="F14845" t="str">
            <v>yes</v>
          </cell>
        </row>
        <row r="14846">
          <cell r="A14846" t="str">
            <v>Little Wenatchee River Upper 02</v>
          </cell>
          <cell r="B14846" t="str">
            <v xml:space="preserve">Upper Little Wenatchee River </v>
          </cell>
          <cell r="C14846" t="str">
            <v>Wenatchee</v>
          </cell>
          <cell r="D14846" t="str">
            <v>no</v>
          </cell>
          <cell r="E14846" t="str">
            <v>no</v>
          </cell>
          <cell r="F14846" t="str">
            <v>no</v>
          </cell>
        </row>
        <row r="14847">
          <cell r="A14847" t="str">
            <v>Lost Creek 01</v>
          </cell>
          <cell r="B14847" t="str">
            <v xml:space="preserve">Lower Little Wenatchee River </v>
          </cell>
          <cell r="C14847" t="str">
            <v>Wenatchee</v>
          </cell>
          <cell r="D14847" t="str">
            <v>yes</v>
          </cell>
          <cell r="E14847" t="str">
            <v>no</v>
          </cell>
          <cell r="F14847" t="str">
            <v>no</v>
          </cell>
        </row>
        <row r="14848">
          <cell r="A14848" t="str">
            <v>Lost River Lower 01</v>
          </cell>
          <cell r="B14848" t="str">
            <v xml:space="preserve">Lower Lost River </v>
          </cell>
          <cell r="C14848" t="str">
            <v>Methow</v>
          </cell>
          <cell r="D14848" t="str">
            <v>yes</v>
          </cell>
          <cell r="E14848" t="str">
            <v>yes</v>
          </cell>
          <cell r="F14848" t="str">
            <v>yes</v>
          </cell>
        </row>
        <row r="14849">
          <cell r="A14849" t="str">
            <v>Lost River Lower 02</v>
          </cell>
          <cell r="B14849" t="str">
            <v xml:space="preserve">Lower Lost River </v>
          </cell>
          <cell r="C14849" t="str">
            <v>Methow</v>
          </cell>
          <cell r="D14849" t="str">
            <v>yes</v>
          </cell>
          <cell r="E14849" t="str">
            <v>yes</v>
          </cell>
          <cell r="F14849" t="str">
            <v>yes</v>
          </cell>
        </row>
        <row r="14850">
          <cell r="A14850" t="str">
            <v>Lost River Lower 03</v>
          </cell>
          <cell r="B14850" t="str">
            <v xml:space="preserve">Lower Lost River </v>
          </cell>
          <cell r="C14850" t="str">
            <v>Methow</v>
          </cell>
          <cell r="D14850" t="str">
            <v>yes</v>
          </cell>
          <cell r="E14850" t="str">
            <v>yes</v>
          </cell>
          <cell r="F14850" t="str">
            <v>yes</v>
          </cell>
        </row>
        <row r="14851">
          <cell r="A14851" t="str">
            <v>Lost River Lower 04</v>
          </cell>
          <cell r="B14851" t="str">
            <v xml:space="preserve">Lower Lost River </v>
          </cell>
          <cell r="C14851" t="str">
            <v>Methow</v>
          </cell>
          <cell r="D14851" t="str">
            <v>yes</v>
          </cell>
          <cell r="E14851" t="str">
            <v>yes</v>
          </cell>
          <cell r="F14851" t="str">
            <v>yes</v>
          </cell>
        </row>
        <row r="14852">
          <cell r="A14852" t="str">
            <v>Lost River Lower 05</v>
          </cell>
          <cell r="B14852" t="str">
            <v xml:space="preserve">Lower Lost River </v>
          </cell>
          <cell r="C14852" t="str">
            <v>Methow</v>
          </cell>
          <cell r="D14852" t="str">
            <v>yes</v>
          </cell>
          <cell r="E14852" t="str">
            <v>yes</v>
          </cell>
          <cell r="F14852" t="str">
            <v>yes</v>
          </cell>
        </row>
        <row r="14853">
          <cell r="A14853" t="str">
            <v>Lost River Lower 06</v>
          </cell>
          <cell r="B14853" t="str">
            <v xml:space="preserve">Lower Lost River </v>
          </cell>
          <cell r="C14853" t="str">
            <v>Methow</v>
          </cell>
          <cell r="D14853" t="str">
            <v>no</v>
          </cell>
          <cell r="E14853" t="str">
            <v>yes</v>
          </cell>
          <cell r="F14853" t="str">
            <v>yes</v>
          </cell>
        </row>
        <row r="14854">
          <cell r="A14854" t="str">
            <v>Lost River Lower 07</v>
          </cell>
          <cell r="B14854" t="str">
            <v xml:space="preserve">Upper Lost River </v>
          </cell>
          <cell r="C14854" t="str">
            <v>Methow</v>
          </cell>
          <cell r="D14854" t="str">
            <v>no</v>
          </cell>
          <cell r="E14854" t="str">
            <v>no</v>
          </cell>
          <cell r="F14854" t="str">
            <v>yes</v>
          </cell>
        </row>
        <row r="14855">
          <cell r="A14855" t="str">
            <v>Lost River Upper 01</v>
          </cell>
          <cell r="B14855" t="str">
            <v>Diamond Creek</v>
          </cell>
          <cell r="C14855" t="str">
            <v>Methow</v>
          </cell>
          <cell r="D14855" t="str">
            <v>no</v>
          </cell>
          <cell r="E14855" t="str">
            <v>no</v>
          </cell>
          <cell r="F14855" t="str">
            <v>yes</v>
          </cell>
        </row>
        <row r="14856">
          <cell r="A14856" t="str">
            <v>Lost River Upper 02</v>
          </cell>
          <cell r="B14856" t="str">
            <v>Diamond Creek</v>
          </cell>
          <cell r="C14856" t="str">
            <v>Methow</v>
          </cell>
          <cell r="D14856" t="str">
            <v>no</v>
          </cell>
          <cell r="E14856" t="str">
            <v>no</v>
          </cell>
          <cell r="F14856" t="str">
            <v>yes</v>
          </cell>
        </row>
        <row r="14857">
          <cell r="A14857" t="str">
            <v>Loup Loup Creek 01</v>
          </cell>
          <cell r="B14857" t="str">
            <v>Loup Loup Creek-Lower</v>
          </cell>
          <cell r="C14857" t="str">
            <v>Okanogan</v>
          </cell>
          <cell r="D14857" t="str">
            <v>no</v>
          </cell>
          <cell r="E14857" t="str">
            <v>yes</v>
          </cell>
          <cell r="F14857" t="str">
            <v>no</v>
          </cell>
        </row>
        <row r="14858">
          <cell r="A14858" t="str">
            <v>Loup Loup Creek 02</v>
          </cell>
          <cell r="B14858" t="str">
            <v>Loup Loup Creek-Lower</v>
          </cell>
          <cell r="C14858" t="str">
            <v>Okanogan</v>
          </cell>
          <cell r="D14858" t="str">
            <v>no</v>
          </cell>
          <cell r="E14858" t="str">
            <v>yes</v>
          </cell>
          <cell r="F14858" t="str">
            <v>no</v>
          </cell>
        </row>
        <row r="14859">
          <cell r="A14859" t="str">
            <v>Loup Loup Creek 03</v>
          </cell>
          <cell r="B14859" t="str">
            <v>Loup Loup Creek-Lower</v>
          </cell>
          <cell r="C14859" t="str">
            <v>Okanogan</v>
          </cell>
          <cell r="D14859" t="str">
            <v>no</v>
          </cell>
          <cell r="E14859" t="str">
            <v>yes</v>
          </cell>
          <cell r="F14859" t="str">
            <v>no</v>
          </cell>
        </row>
        <row r="14860">
          <cell r="A14860" t="str">
            <v>Loup Loup Creek 04</v>
          </cell>
          <cell r="B14860" t="str">
            <v>Loup Loup Creek-Lower</v>
          </cell>
          <cell r="C14860" t="str">
            <v>Okanogan</v>
          </cell>
          <cell r="D14860" t="str">
            <v>no</v>
          </cell>
          <cell r="E14860" t="str">
            <v>yes</v>
          </cell>
          <cell r="F14860" t="str">
            <v>no</v>
          </cell>
        </row>
        <row r="14861">
          <cell r="A14861" t="str">
            <v>Mad River Lower 01</v>
          </cell>
          <cell r="B14861" t="str">
            <v xml:space="preserve">Lower Mad River </v>
          </cell>
          <cell r="C14861" t="str">
            <v>Entiat</v>
          </cell>
          <cell r="D14861" t="str">
            <v>yes</v>
          </cell>
          <cell r="E14861" t="str">
            <v>yes</v>
          </cell>
          <cell r="F14861" t="str">
            <v>yes</v>
          </cell>
        </row>
        <row r="14862">
          <cell r="A14862" t="str">
            <v>Mad River Lower 02</v>
          </cell>
          <cell r="B14862" t="str">
            <v xml:space="preserve">Lower Mad River </v>
          </cell>
          <cell r="C14862" t="str">
            <v>Entiat</v>
          </cell>
          <cell r="D14862" t="str">
            <v>yes</v>
          </cell>
          <cell r="E14862" t="str">
            <v>yes</v>
          </cell>
          <cell r="F14862" t="str">
            <v>yes</v>
          </cell>
        </row>
        <row r="14863">
          <cell r="A14863" t="str">
            <v>Mad River Lower 03</v>
          </cell>
          <cell r="B14863" t="str">
            <v xml:space="preserve">Lower Mad River </v>
          </cell>
          <cell r="C14863" t="str">
            <v>Entiat</v>
          </cell>
          <cell r="D14863" t="str">
            <v>yes</v>
          </cell>
          <cell r="E14863" t="str">
            <v>yes</v>
          </cell>
          <cell r="F14863" t="str">
            <v>yes</v>
          </cell>
        </row>
        <row r="14864">
          <cell r="A14864" t="str">
            <v>Mad River Lower 04</v>
          </cell>
          <cell r="B14864" t="str">
            <v xml:space="preserve">Lower Mad River </v>
          </cell>
          <cell r="C14864" t="str">
            <v>Entiat</v>
          </cell>
          <cell r="D14864" t="str">
            <v>yes</v>
          </cell>
          <cell r="E14864" t="str">
            <v>yes</v>
          </cell>
          <cell r="F14864" t="str">
            <v>yes</v>
          </cell>
        </row>
        <row r="14865">
          <cell r="A14865" t="str">
            <v>Mad River Lower 05</v>
          </cell>
          <cell r="B14865" t="str">
            <v xml:space="preserve">Lower Mad River </v>
          </cell>
          <cell r="C14865" t="str">
            <v>Entiat</v>
          </cell>
          <cell r="D14865" t="str">
            <v>yes</v>
          </cell>
          <cell r="E14865" t="str">
            <v>yes</v>
          </cell>
          <cell r="F14865" t="str">
            <v>yes</v>
          </cell>
        </row>
        <row r="14866">
          <cell r="A14866" t="str">
            <v>Mad River Lower 06</v>
          </cell>
          <cell r="B14866" t="str">
            <v xml:space="preserve">Lower Mad River </v>
          </cell>
          <cell r="C14866" t="str">
            <v>Entiat</v>
          </cell>
          <cell r="D14866" t="str">
            <v>yes</v>
          </cell>
          <cell r="E14866" t="str">
            <v>yes</v>
          </cell>
          <cell r="F14866" t="str">
            <v>yes</v>
          </cell>
        </row>
        <row r="14867">
          <cell r="A14867" t="str">
            <v>Mad River Lower 07</v>
          </cell>
          <cell r="B14867" t="str">
            <v xml:space="preserve">Lower Mad River </v>
          </cell>
          <cell r="C14867" t="str">
            <v>Entiat</v>
          </cell>
          <cell r="D14867" t="str">
            <v>yes</v>
          </cell>
          <cell r="E14867" t="str">
            <v>yes</v>
          </cell>
          <cell r="F14867" t="str">
            <v>yes</v>
          </cell>
        </row>
        <row r="14868">
          <cell r="A14868" t="str">
            <v>Mad River Lower 08</v>
          </cell>
          <cell r="B14868" t="str">
            <v xml:space="preserve">Lower Mad River </v>
          </cell>
          <cell r="C14868" t="str">
            <v>Entiat</v>
          </cell>
          <cell r="D14868" t="str">
            <v>yes</v>
          </cell>
          <cell r="E14868" t="str">
            <v>yes</v>
          </cell>
          <cell r="F14868" t="str">
            <v>yes</v>
          </cell>
        </row>
        <row r="14869">
          <cell r="A14869" t="str">
            <v>Mad River Lower 09</v>
          </cell>
          <cell r="B14869" t="str">
            <v xml:space="preserve">Lower Mad River </v>
          </cell>
          <cell r="C14869" t="str">
            <v>Entiat</v>
          </cell>
          <cell r="D14869" t="str">
            <v>no</v>
          </cell>
          <cell r="E14869" t="str">
            <v>yes</v>
          </cell>
          <cell r="F14869" t="str">
            <v>yes</v>
          </cell>
        </row>
        <row r="14870">
          <cell r="A14870" t="str">
            <v>Mad River Lower 10</v>
          </cell>
          <cell r="B14870" t="str">
            <v xml:space="preserve">Lower Mad River </v>
          </cell>
          <cell r="C14870" t="str">
            <v>Entiat</v>
          </cell>
          <cell r="D14870" t="str">
            <v>no</v>
          </cell>
          <cell r="E14870" t="str">
            <v>yes</v>
          </cell>
          <cell r="F14870" t="str">
            <v>yes</v>
          </cell>
        </row>
        <row r="14871">
          <cell r="A14871" t="str">
            <v>Mad River Upper 01</v>
          </cell>
          <cell r="B14871" t="str">
            <v xml:space="preserve">Upper Mad River </v>
          </cell>
          <cell r="C14871" t="str">
            <v>Entiat</v>
          </cell>
          <cell r="D14871" t="str">
            <v>no</v>
          </cell>
          <cell r="E14871" t="str">
            <v>yes</v>
          </cell>
          <cell r="F14871" t="str">
            <v>yes</v>
          </cell>
        </row>
        <row r="14872">
          <cell r="A14872" t="str">
            <v>Mad River Upper 02</v>
          </cell>
          <cell r="B14872" t="str">
            <v xml:space="preserve">Upper Mad River </v>
          </cell>
          <cell r="C14872" t="str">
            <v>Entiat</v>
          </cell>
          <cell r="D14872" t="str">
            <v>no</v>
          </cell>
          <cell r="E14872" t="str">
            <v>yes</v>
          </cell>
          <cell r="F14872" t="str">
            <v>yes</v>
          </cell>
        </row>
        <row r="14873">
          <cell r="A14873" t="str">
            <v>Mad River Upper 03</v>
          </cell>
          <cell r="B14873" t="str">
            <v xml:space="preserve">Upper Mad River </v>
          </cell>
          <cell r="C14873" t="str">
            <v>Entiat</v>
          </cell>
          <cell r="D14873" t="str">
            <v>no</v>
          </cell>
          <cell r="E14873" t="str">
            <v>yes</v>
          </cell>
          <cell r="F14873" t="str">
            <v>yes</v>
          </cell>
        </row>
        <row r="14874">
          <cell r="A14874" t="str">
            <v>Mad River Upper 04</v>
          </cell>
          <cell r="B14874" t="str">
            <v xml:space="preserve">Upper Mad River </v>
          </cell>
          <cell r="C14874" t="str">
            <v>Entiat</v>
          </cell>
          <cell r="D14874" t="str">
            <v>no</v>
          </cell>
          <cell r="E14874" t="str">
            <v>yes</v>
          </cell>
          <cell r="F14874" t="str">
            <v>yes</v>
          </cell>
        </row>
        <row r="14875">
          <cell r="A14875" t="str">
            <v>Mad River Upper 05</v>
          </cell>
          <cell r="B14875" t="str">
            <v xml:space="preserve">Upper Mad River </v>
          </cell>
          <cell r="C14875" t="str">
            <v>Entiat</v>
          </cell>
          <cell r="D14875" t="str">
            <v>no</v>
          </cell>
          <cell r="E14875" t="str">
            <v>no</v>
          </cell>
          <cell r="F14875" t="str">
            <v>yes</v>
          </cell>
        </row>
        <row r="14876">
          <cell r="A14876" t="str">
            <v>Maple Creek 01</v>
          </cell>
          <cell r="B14876" t="str">
            <v xml:space="preserve">Upper Chiwawa River </v>
          </cell>
          <cell r="C14876" t="str">
            <v>Wenatchee</v>
          </cell>
          <cell r="D14876" t="str">
            <v>no</v>
          </cell>
          <cell r="E14876" t="str">
            <v>yes</v>
          </cell>
          <cell r="F14876" t="str">
            <v>no</v>
          </cell>
        </row>
        <row r="14877">
          <cell r="A14877" t="str">
            <v>Methow River Alder 01</v>
          </cell>
          <cell r="B14877" t="str">
            <v>Methow River-Alder Creek</v>
          </cell>
          <cell r="C14877" t="str">
            <v>Methow</v>
          </cell>
          <cell r="D14877" t="str">
            <v>yes</v>
          </cell>
          <cell r="E14877" t="str">
            <v>yes</v>
          </cell>
          <cell r="F14877" t="str">
            <v>yes</v>
          </cell>
        </row>
        <row r="14878">
          <cell r="A14878" t="str">
            <v>Methow River Alder 02</v>
          </cell>
          <cell r="B14878" t="str">
            <v>Methow River-Alder Creek</v>
          </cell>
          <cell r="C14878" t="str">
            <v>Methow</v>
          </cell>
          <cell r="D14878" t="str">
            <v>yes</v>
          </cell>
          <cell r="E14878" t="str">
            <v>yes</v>
          </cell>
          <cell r="F14878" t="str">
            <v>yes</v>
          </cell>
        </row>
        <row r="14879">
          <cell r="A14879" t="str">
            <v>Methow River Alder 03</v>
          </cell>
          <cell r="B14879" t="str">
            <v>Methow River-Alder Creek</v>
          </cell>
          <cell r="C14879" t="str">
            <v>Methow</v>
          </cell>
          <cell r="D14879" t="str">
            <v>yes</v>
          </cell>
          <cell r="E14879" t="str">
            <v>yes</v>
          </cell>
          <cell r="F14879" t="str">
            <v>yes</v>
          </cell>
        </row>
        <row r="14880">
          <cell r="A14880" t="str">
            <v>Methow River Alder 04</v>
          </cell>
          <cell r="B14880" t="str">
            <v>Methow River-Alder Creek</v>
          </cell>
          <cell r="C14880" t="str">
            <v>Methow</v>
          </cell>
          <cell r="D14880" t="str">
            <v>yes</v>
          </cell>
          <cell r="E14880" t="str">
            <v>yes</v>
          </cell>
          <cell r="F14880" t="str">
            <v>yes</v>
          </cell>
        </row>
        <row r="14881">
          <cell r="A14881" t="str">
            <v>Methow River Alder 05</v>
          </cell>
          <cell r="B14881" t="str">
            <v>Methow River-Alder Creek</v>
          </cell>
          <cell r="C14881" t="str">
            <v>Methow</v>
          </cell>
          <cell r="D14881" t="str">
            <v>yes</v>
          </cell>
          <cell r="E14881" t="str">
            <v>yes</v>
          </cell>
          <cell r="F14881" t="str">
            <v>yes</v>
          </cell>
        </row>
        <row r="14882">
          <cell r="A14882" t="str">
            <v>Methow River Alder 06</v>
          </cell>
          <cell r="B14882" t="str">
            <v>Methow River-Alder Creek</v>
          </cell>
          <cell r="C14882" t="str">
            <v>Methow</v>
          </cell>
          <cell r="D14882" t="str">
            <v>yes</v>
          </cell>
          <cell r="E14882" t="str">
            <v>yes</v>
          </cell>
          <cell r="F14882" t="str">
            <v>yes</v>
          </cell>
        </row>
        <row r="14883">
          <cell r="A14883" t="str">
            <v>Methow River Alder 07</v>
          </cell>
          <cell r="B14883" t="str">
            <v>Methow River-Alder Creek</v>
          </cell>
          <cell r="C14883" t="str">
            <v>Methow</v>
          </cell>
          <cell r="D14883" t="str">
            <v>yes</v>
          </cell>
          <cell r="E14883" t="str">
            <v>yes</v>
          </cell>
          <cell r="F14883" t="str">
            <v>yes</v>
          </cell>
        </row>
        <row r="14884">
          <cell r="A14884" t="str">
            <v>Methow River Alder 08</v>
          </cell>
          <cell r="B14884" t="str">
            <v>Methow River-Alder Creek</v>
          </cell>
          <cell r="C14884" t="str">
            <v>Methow</v>
          </cell>
          <cell r="D14884" t="str">
            <v>yes</v>
          </cell>
          <cell r="E14884" t="str">
            <v>yes</v>
          </cell>
          <cell r="F14884" t="str">
            <v>yes</v>
          </cell>
        </row>
        <row r="14885">
          <cell r="A14885" t="str">
            <v>Methow River Alta Coulee 01</v>
          </cell>
          <cell r="B14885" t="str">
            <v>Methow River-Alta Coulee</v>
          </cell>
          <cell r="C14885" t="str">
            <v>Methow</v>
          </cell>
          <cell r="D14885" t="str">
            <v>yes</v>
          </cell>
          <cell r="E14885" t="str">
            <v>yes</v>
          </cell>
          <cell r="F14885" t="str">
            <v>yes</v>
          </cell>
        </row>
        <row r="14886">
          <cell r="A14886" t="str">
            <v>Methow River Alta Coulee 02</v>
          </cell>
          <cell r="B14886" t="str">
            <v>Methow River-Alta Coulee</v>
          </cell>
          <cell r="C14886" t="str">
            <v>Methow</v>
          </cell>
          <cell r="D14886" t="str">
            <v>yes</v>
          </cell>
          <cell r="E14886" t="str">
            <v>yes</v>
          </cell>
          <cell r="F14886" t="str">
            <v>yes</v>
          </cell>
        </row>
        <row r="14887">
          <cell r="A14887" t="str">
            <v>Methow River Alta Coulee 03</v>
          </cell>
          <cell r="B14887" t="str">
            <v>Methow River-Alta Coulee</v>
          </cell>
          <cell r="C14887" t="str">
            <v>Methow</v>
          </cell>
          <cell r="D14887" t="str">
            <v>yes</v>
          </cell>
          <cell r="E14887" t="str">
            <v>yes</v>
          </cell>
          <cell r="F14887" t="str">
            <v>yes</v>
          </cell>
        </row>
        <row r="14888">
          <cell r="A14888" t="str">
            <v>Methow River Alta Coulee 04</v>
          </cell>
          <cell r="B14888" t="str">
            <v>Methow River-Alta Coulee</v>
          </cell>
          <cell r="C14888" t="str">
            <v>Methow</v>
          </cell>
          <cell r="D14888" t="str">
            <v>yes</v>
          </cell>
          <cell r="E14888" t="str">
            <v>yes</v>
          </cell>
          <cell r="F14888" t="str">
            <v>yes</v>
          </cell>
        </row>
        <row r="14889">
          <cell r="A14889" t="str">
            <v>Methow River Alta Coulee 05</v>
          </cell>
          <cell r="B14889" t="str">
            <v>Methow River-Alta Coulee</v>
          </cell>
          <cell r="C14889" t="str">
            <v>Methow</v>
          </cell>
          <cell r="D14889" t="str">
            <v>yes</v>
          </cell>
          <cell r="E14889" t="str">
            <v>yes</v>
          </cell>
          <cell r="F14889" t="str">
            <v>yes</v>
          </cell>
        </row>
        <row r="14890">
          <cell r="A14890" t="str">
            <v>Methow River Alta Coulee 06</v>
          </cell>
          <cell r="B14890" t="str">
            <v>Methow River-Alta Coulee</v>
          </cell>
          <cell r="C14890" t="str">
            <v>Methow</v>
          </cell>
          <cell r="D14890" t="str">
            <v>yes</v>
          </cell>
          <cell r="E14890" t="str">
            <v>yes</v>
          </cell>
          <cell r="F14890" t="str">
            <v>yes</v>
          </cell>
        </row>
        <row r="14891">
          <cell r="A14891" t="str">
            <v>Methow River Fawn 01</v>
          </cell>
          <cell r="B14891" t="str">
            <v>Methow River-Fawn Creek</v>
          </cell>
          <cell r="C14891" t="str">
            <v>Methow</v>
          </cell>
          <cell r="D14891" t="str">
            <v>yes</v>
          </cell>
          <cell r="E14891" t="str">
            <v>yes</v>
          </cell>
          <cell r="F14891" t="str">
            <v>yes</v>
          </cell>
        </row>
        <row r="14892">
          <cell r="A14892" t="str">
            <v>Methow River Fawn 02</v>
          </cell>
          <cell r="B14892" t="str">
            <v>Methow River-Fawn Creek</v>
          </cell>
          <cell r="C14892" t="str">
            <v>Methow</v>
          </cell>
          <cell r="D14892" t="str">
            <v>yes</v>
          </cell>
          <cell r="E14892" t="str">
            <v>yes</v>
          </cell>
          <cell r="F14892" t="str">
            <v>yes</v>
          </cell>
        </row>
        <row r="14893">
          <cell r="A14893" t="str">
            <v>Methow River Fawn 03</v>
          </cell>
          <cell r="B14893" t="str">
            <v>Methow River-Fawn Creek</v>
          </cell>
          <cell r="C14893" t="str">
            <v>Methow</v>
          </cell>
          <cell r="D14893" t="str">
            <v>yes</v>
          </cell>
          <cell r="E14893" t="str">
            <v>yes</v>
          </cell>
          <cell r="F14893" t="str">
            <v>yes</v>
          </cell>
        </row>
        <row r="14894">
          <cell r="A14894" t="str">
            <v>Methow River Fawn 04</v>
          </cell>
          <cell r="B14894" t="str">
            <v>Methow River-Fawn Creek</v>
          </cell>
          <cell r="C14894" t="str">
            <v>Methow</v>
          </cell>
          <cell r="D14894" t="str">
            <v>yes</v>
          </cell>
          <cell r="E14894" t="str">
            <v>yes</v>
          </cell>
          <cell r="F14894" t="str">
            <v>yes</v>
          </cell>
        </row>
        <row r="14895">
          <cell r="A14895" t="str">
            <v>Methow River Fawn 05</v>
          </cell>
          <cell r="B14895" t="str">
            <v>Methow River-Fawn Creek</v>
          </cell>
          <cell r="C14895" t="str">
            <v>Methow</v>
          </cell>
          <cell r="D14895" t="str">
            <v>yes</v>
          </cell>
          <cell r="E14895" t="str">
            <v>yes</v>
          </cell>
          <cell r="F14895" t="str">
            <v>yes</v>
          </cell>
        </row>
        <row r="14896">
          <cell r="A14896" t="str">
            <v>Methow River Fawn 06</v>
          </cell>
          <cell r="B14896" t="str">
            <v>Methow River-Fawn Creek</v>
          </cell>
          <cell r="C14896" t="str">
            <v>Methow</v>
          </cell>
          <cell r="D14896" t="str">
            <v>yes</v>
          </cell>
          <cell r="E14896" t="str">
            <v>yes</v>
          </cell>
          <cell r="F14896" t="str">
            <v>yes</v>
          </cell>
        </row>
        <row r="14897">
          <cell r="A14897" t="str">
            <v>Methow River Fawn 07</v>
          </cell>
          <cell r="B14897" t="str">
            <v>Methow River-Fawn Creek</v>
          </cell>
          <cell r="C14897" t="str">
            <v>Methow</v>
          </cell>
          <cell r="D14897" t="str">
            <v>yes</v>
          </cell>
          <cell r="E14897" t="str">
            <v>yes</v>
          </cell>
          <cell r="F14897" t="str">
            <v>yes</v>
          </cell>
        </row>
        <row r="14898">
          <cell r="A14898" t="str">
            <v>Methow River Fawn 08</v>
          </cell>
          <cell r="B14898" t="str">
            <v>Methow River-Fawn Creek</v>
          </cell>
          <cell r="C14898" t="str">
            <v>Methow</v>
          </cell>
          <cell r="D14898" t="str">
            <v>yes</v>
          </cell>
          <cell r="E14898" t="str">
            <v>yes</v>
          </cell>
          <cell r="F14898" t="str">
            <v>yes</v>
          </cell>
        </row>
        <row r="14899">
          <cell r="A14899" t="str">
            <v>Methow River Fawn 09</v>
          </cell>
          <cell r="B14899" t="str">
            <v>Methow River-Fawn Creek</v>
          </cell>
          <cell r="C14899" t="str">
            <v>Methow</v>
          </cell>
          <cell r="D14899" t="str">
            <v>yes</v>
          </cell>
          <cell r="E14899" t="str">
            <v>yes</v>
          </cell>
          <cell r="F14899" t="str">
            <v>yes</v>
          </cell>
        </row>
        <row r="14900">
          <cell r="A14900" t="str">
            <v>Methow River Fawn 10</v>
          </cell>
          <cell r="B14900" t="str">
            <v>Methow River-Fawn Creek</v>
          </cell>
          <cell r="C14900" t="str">
            <v>Methow</v>
          </cell>
          <cell r="D14900" t="str">
            <v>yes</v>
          </cell>
          <cell r="E14900" t="str">
            <v>yes</v>
          </cell>
          <cell r="F14900" t="str">
            <v>yes</v>
          </cell>
        </row>
        <row r="14901">
          <cell r="A14901" t="str">
            <v>Methow River Fawn 11</v>
          </cell>
          <cell r="B14901" t="str">
            <v>Methow River-Fawn Creek</v>
          </cell>
          <cell r="C14901" t="str">
            <v>Methow</v>
          </cell>
          <cell r="D14901" t="str">
            <v>yes</v>
          </cell>
          <cell r="E14901" t="str">
            <v>yes</v>
          </cell>
          <cell r="F14901" t="str">
            <v>yes</v>
          </cell>
        </row>
        <row r="14902">
          <cell r="A14902" t="str">
            <v>Methow River McFarland 01</v>
          </cell>
          <cell r="B14902" t="str">
            <v>Methow River-McFarland Creek</v>
          </cell>
          <cell r="C14902" t="str">
            <v>Methow</v>
          </cell>
          <cell r="D14902" t="str">
            <v>yes</v>
          </cell>
          <cell r="E14902" t="str">
            <v>yes</v>
          </cell>
          <cell r="F14902" t="str">
            <v>yes</v>
          </cell>
        </row>
        <row r="14903">
          <cell r="A14903" t="str">
            <v>ReachName</v>
          </cell>
          <cell r="B14903" t="str">
            <v>Assessment Unit</v>
          </cell>
          <cell r="C14903" t="str">
            <v>Subbasin</v>
          </cell>
          <cell r="D14903" t="str">
            <v>Spring.Chinook.Reach</v>
          </cell>
          <cell r="E14903" t="str">
            <v>Steelhead.Reach</v>
          </cell>
          <cell r="F14903" t="str">
            <v>Bull.Trout.Reach</v>
          </cell>
        </row>
        <row r="14904">
          <cell r="A14904" t="str">
            <v>Alder Creek 03</v>
          </cell>
          <cell r="B14904" t="e">
            <v>#N/A</v>
          </cell>
          <cell r="C14904" t="e">
            <v>#N/A</v>
          </cell>
          <cell r="D14904" t="e">
            <v>#N/A</v>
          </cell>
          <cell r="E14904" t="e">
            <v>#N/A</v>
          </cell>
          <cell r="F14904" t="e">
            <v>#N/A</v>
          </cell>
        </row>
        <row r="14905">
          <cell r="A14905" t="str">
            <v>Alder Creek 04</v>
          </cell>
          <cell r="B14905" t="e">
            <v>#N/A</v>
          </cell>
          <cell r="C14905" t="e">
            <v>#N/A</v>
          </cell>
          <cell r="D14905" t="e">
            <v>#N/A</v>
          </cell>
          <cell r="E14905" t="e">
            <v>#N/A</v>
          </cell>
          <cell r="F14905" t="e">
            <v>#N/A</v>
          </cell>
        </row>
        <row r="14906">
          <cell r="A14906" t="str">
            <v>Andrews Creek 02</v>
          </cell>
          <cell r="B14906" t="e">
            <v>#N/A</v>
          </cell>
          <cell r="C14906" t="e">
            <v>#N/A</v>
          </cell>
          <cell r="D14906" t="e">
            <v>#N/A</v>
          </cell>
          <cell r="E14906" t="e">
            <v>#N/A</v>
          </cell>
          <cell r="F14906" t="e">
            <v>#N/A</v>
          </cell>
        </row>
        <row r="14907">
          <cell r="A14907" t="str">
            <v>Bear Creek 07</v>
          </cell>
          <cell r="B14907" t="e">
            <v>#N/A</v>
          </cell>
          <cell r="C14907" t="e">
            <v>#N/A</v>
          </cell>
          <cell r="D14907" t="e">
            <v>#N/A</v>
          </cell>
          <cell r="E14907" t="e">
            <v>#N/A</v>
          </cell>
          <cell r="F14907" t="e">
            <v>#N/A</v>
          </cell>
        </row>
        <row r="14908">
          <cell r="A14908" t="str">
            <v>Bear Creek 08</v>
          </cell>
          <cell r="B14908" t="e">
            <v>#N/A</v>
          </cell>
          <cell r="C14908" t="e">
            <v>#N/A</v>
          </cell>
          <cell r="D14908" t="e">
            <v>#N/A</v>
          </cell>
          <cell r="E14908" t="e">
            <v>#N/A</v>
          </cell>
          <cell r="F14908" t="e">
            <v>#N/A</v>
          </cell>
        </row>
        <row r="14909">
          <cell r="A14909" t="str">
            <v>Bear Creek 09</v>
          </cell>
          <cell r="B14909" t="e">
            <v>#N/A</v>
          </cell>
          <cell r="C14909" t="e">
            <v>#N/A</v>
          </cell>
          <cell r="D14909" t="e">
            <v>#N/A</v>
          </cell>
          <cell r="E14909" t="e">
            <v>#N/A</v>
          </cell>
          <cell r="F14909" t="e">
            <v>#N/A</v>
          </cell>
        </row>
        <row r="14910">
          <cell r="A14910" t="str">
            <v>Bear Creek 10</v>
          </cell>
          <cell r="B14910" t="e">
            <v>#N/A</v>
          </cell>
          <cell r="C14910" t="e">
            <v>#N/A</v>
          </cell>
          <cell r="D14910" t="e">
            <v>#N/A</v>
          </cell>
          <cell r="E14910" t="e">
            <v>#N/A</v>
          </cell>
          <cell r="F14910" t="e">
            <v>#N/A</v>
          </cell>
        </row>
        <row r="14911">
          <cell r="A14911" t="str">
            <v>Bear Creek 11</v>
          </cell>
          <cell r="B14911" t="e">
            <v>#N/A</v>
          </cell>
          <cell r="C14911" t="e">
            <v>#N/A</v>
          </cell>
          <cell r="D14911" t="e">
            <v>#N/A</v>
          </cell>
          <cell r="E14911" t="e">
            <v>#N/A</v>
          </cell>
          <cell r="F14911" t="e">
            <v>#N/A</v>
          </cell>
        </row>
        <row r="14912">
          <cell r="A14912" t="str">
            <v>Bear Creek 12</v>
          </cell>
          <cell r="B14912" t="e">
            <v>#N/A</v>
          </cell>
          <cell r="C14912" t="e">
            <v>#N/A</v>
          </cell>
          <cell r="D14912" t="e">
            <v>#N/A</v>
          </cell>
          <cell r="E14912" t="e">
            <v>#N/A</v>
          </cell>
          <cell r="F14912" t="e">
            <v>#N/A</v>
          </cell>
        </row>
        <row r="14913">
          <cell r="A14913" t="str">
            <v>Beaver Creek 02</v>
          </cell>
          <cell r="B14913" t="str">
            <v>Wenatchee River-Beaver Creek</v>
          </cell>
          <cell r="C14913" t="str">
            <v>Wenatchee</v>
          </cell>
          <cell r="D14913" t="str">
            <v>no</v>
          </cell>
          <cell r="E14913" t="str">
            <v>yes</v>
          </cell>
          <cell r="F14913" t="str">
            <v>no</v>
          </cell>
        </row>
        <row r="14914">
          <cell r="A14914" t="str">
            <v>Beaver Creek Lower 10</v>
          </cell>
          <cell r="B14914" t="e">
            <v>#N/A</v>
          </cell>
          <cell r="C14914" t="e">
            <v>#N/A</v>
          </cell>
          <cell r="D14914" t="e">
            <v>#N/A</v>
          </cell>
          <cell r="E14914" t="e">
            <v>#N/A</v>
          </cell>
          <cell r="F14914" t="e">
            <v>#N/A</v>
          </cell>
        </row>
        <row r="14915">
          <cell r="A14915" t="str">
            <v>Beaver Creek Lower 11</v>
          </cell>
          <cell r="B14915" t="e">
            <v>#N/A</v>
          </cell>
          <cell r="C14915" t="e">
            <v>#N/A</v>
          </cell>
          <cell r="D14915" t="e">
            <v>#N/A</v>
          </cell>
          <cell r="E14915" t="e">
            <v>#N/A</v>
          </cell>
          <cell r="F14915" t="e">
            <v>#N/A</v>
          </cell>
        </row>
        <row r="14916">
          <cell r="A14916" t="str">
            <v>Beaver Creek Lower 12</v>
          </cell>
          <cell r="B14916" t="e">
            <v>#N/A</v>
          </cell>
          <cell r="C14916" t="e">
            <v>#N/A</v>
          </cell>
          <cell r="D14916" t="e">
            <v>#N/A</v>
          </cell>
          <cell r="E14916" t="e">
            <v>#N/A</v>
          </cell>
          <cell r="F14916" t="e">
            <v>#N/A</v>
          </cell>
        </row>
        <row r="14917">
          <cell r="A14917" t="str">
            <v>Beaver Creek Lower 13</v>
          </cell>
          <cell r="B14917" t="e">
            <v>#N/A</v>
          </cell>
          <cell r="C14917" t="e">
            <v>#N/A</v>
          </cell>
          <cell r="D14917" t="e">
            <v>#N/A</v>
          </cell>
          <cell r="E14917" t="e">
            <v>#N/A</v>
          </cell>
          <cell r="F14917" t="e">
            <v>#N/A</v>
          </cell>
        </row>
        <row r="14918">
          <cell r="A14918" t="str">
            <v>Beaver Creek Lower 14</v>
          </cell>
          <cell r="B14918" t="e">
            <v>#N/A</v>
          </cell>
          <cell r="C14918" t="e">
            <v>#N/A</v>
          </cell>
          <cell r="D14918" t="e">
            <v>#N/A</v>
          </cell>
          <cell r="E14918" t="e">
            <v>#N/A</v>
          </cell>
          <cell r="F14918" t="e">
            <v>#N/A</v>
          </cell>
        </row>
        <row r="14919">
          <cell r="A14919" t="str">
            <v>Beaver Creek Lower 15</v>
          </cell>
          <cell r="B14919" t="e">
            <v>#N/A</v>
          </cell>
          <cell r="C14919" t="e">
            <v>#N/A</v>
          </cell>
          <cell r="D14919" t="e">
            <v>#N/A</v>
          </cell>
          <cell r="E14919" t="e">
            <v>#N/A</v>
          </cell>
          <cell r="F14919" t="e">
            <v>#N/A</v>
          </cell>
        </row>
        <row r="14920">
          <cell r="A14920" t="str">
            <v>Beaver Creek Lower 16</v>
          </cell>
          <cell r="B14920" t="e">
            <v>#N/A</v>
          </cell>
          <cell r="C14920" t="e">
            <v>#N/A</v>
          </cell>
          <cell r="D14920" t="e">
            <v>#N/A</v>
          </cell>
          <cell r="E14920" t="e">
            <v>#N/A</v>
          </cell>
          <cell r="F14920" t="e">
            <v>#N/A</v>
          </cell>
        </row>
        <row r="14921">
          <cell r="A14921" t="str">
            <v>Beaver Creek Lower 17</v>
          </cell>
          <cell r="B14921" t="e">
            <v>#N/A</v>
          </cell>
          <cell r="C14921" t="e">
            <v>#N/A</v>
          </cell>
          <cell r="D14921" t="e">
            <v>#N/A</v>
          </cell>
          <cell r="E14921" t="e">
            <v>#N/A</v>
          </cell>
          <cell r="F14921" t="e">
            <v>#N/A</v>
          </cell>
        </row>
        <row r="14922">
          <cell r="A14922" t="str">
            <v>Beaver Creek Lower 18</v>
          </cell>
          <cell r="B14922" t="e">
            <v>#N/A</v>
          </cell>
          <cell r="C14922" t="e">
            <v>#N/A</v>
          </cell>
          <cell r="D14922" t="e">
            <v>#N/A</v>
          </cell>
          <cell r="E14922" t="e">
            <v>#N/A</v>
          </cell>
          <cell r="F14922" t="e">
            <v>#N/A</v>
          </cell>
        </row>
        <row r="14923">
          <cell r="A14923" t="str">
            <v>Beaver Creek North Fork 04</v>
          </cell>
          <cell r="B14923" t="e">
            <v>#N/A</v>
          </cell>
          <cell r="C14923" t="e">
            <v>#N/A</v>
          </cell>
          <cell r="D14923" t="e">
            <v>#N/A</v>
          </cell>
          <cell r="E14923" t="e">
            <v>#N/A</v>
          </cell>
          <cell r="F14923" t="e">
            <v>#N/A</v>
          </cell>
        </row>
        <row r="14924">
          <cell r="A14924" t="str">
            <v>Beaver Creek North Fork 05</v>
          </cell>
          <cell r="B14924" t="e">
            <v>#N/A</v>
          </cell>
          <cell r="C14924" t="e">
            <v>#N/A</v>
          </cell>
          <cell r="D14924" t="e">
            <v>#N/A</v>
          </cell>
          <cell r="E14924" t="e">
            <v>#N/A</v>
          </cell>
          <cell r="F14924" t="e">
            <v>#N/A</v>
          </cell>
        </row>
        <row r="14925">
          <cell r="A14925" t="str">
            <v>Beaver Creek North Fork 06</v>
          </cell>
          <cell r="B14925" t="e">
            <v>#N/A</v>
          </cell>
          <cell r="C14925" t="e">
            <v>#N/A</v>
          </cell>
          <cell r="D14925" t="e">
            <v>#N/A</v>
          </cell>
          <cell r="E14925" t="e">
            <v>#N/A</v>
          </cell>
          <cell r="F14925" t="e">
            <v>#N/A</v>
          </cell>
        </row>
        <row r="14926">
          <cell r="A14926" t="str">
            <v>Beaver Creek South Fork 06</v>
          </cell>
          <cell r="B14926" t="e">
            <v>#N/A</v>
          </cell>
          <cell r="C14926" t="e">
            <v>#N/A</v>
          </cell>
          <cell r="D14926" t="e">
            <v>#N/A</v>
          </cell>
          <cell r="E14926" t="e">
            <v>#N/A</v>
          </cell>
          <cell r="F14926" t="e">
            <v>#N/A</v>
          </cell>
        </row>
        <row r="14927">
          <cell r="A14927" t="str">
            <v>Beaver Creek South Fork 07</v>
          </cell>
          <cell r="B14927" t="e">
            <v>#N/A</v>
          </cell>
          <cell r="C14927" t="e">
            <v>#N/A</v>
          </cell>
          <cell r="D14927" t="e">
            <v>#N/A</v>
          </cell>
          <cell r="E14927" t="e">
            <v>#N/A</v>
          </cell>
          <cell r="F14927" t="e">
            <v>#N/A</v>
          </cell>
        </row>
        <row r="14928">
          <cell r="A14928" t="str">
            <v>Beaver Creek South Fork 08</v>
          </cell>
          <cell r="B14928" t="e">
            <v>#N/A</v>
          </cell>
          <cell r="C14928" t="e">
            <v>#N/A</v>
          </cell>
          <cell r="D14928" t="e">
            <v>#N/A</v>
          </cell>
          <cell r="E14928" t="e">
            <v>#N/A</v>
          </cell>
          <cell r="F14928" t="e">
            <v>#N/A</v>
          </cell>
        </row>
        <row r="14929">
          <cell r="A14929" t="str">
            <v>Beaver Creek South Fork 09</v>
          </cell>
          <cell r="B14929" t="e">
            <v>#N/A</v>
          </cell>
          <cell r="C14929" t="e">
            <v>#N/A</v>
          </cell>
          <cell r="D14929" t="e">
            <v>#N/A</v>
          </cell>
          <cell r="E14929" t="e">
            <v>#N/A</v>
          </cell>
          <cell r="F14929" t="e">
            <v>#N/A</v>
          </cell>
        </row>
        <row r="14930">
          <cell r="A14930" t="str">
            <v>Beaver Creek South Fork 10</v>
          </cell>
          <cell r="B14930" t="e">
            <v>#N/A</v>
          </cell>
          <cell r="C14930" t="e">
            <v>#N/A</v>
          </cell>
          <cell r="D14930" t="e">
            <v>#N/A</v>
          </cell>
          <cell r="E14930" t="e">
            <v>#N/A</v>
          </cell>
          <cell r="F14930" t="e">
            <v>#N/A</v>
          </cell>
        </row>
        <row r="14931">
          <cell r="A14931" t="str">
            <v>Ben Creek 02</v>
          </cell>
          <cell r="B14931" t="e">
            <v>#N/A</v>
          </cell>
          <cell r="C14931" t="e">
            <v>#N/A</v>
          </cell>
          <cell r="D14931" t="e">
            <v>#N/A</v>
          </cell>
          <cell r="E14931" t="e">
            <v>#N/A</v>
          </cell>
          <cell r="F14931" t="e">
            <v>#N/A</v>
          </cell>
        </row>
        <row r="14932">
          <cell r="A14932" t="str">
            <v>Big Meadow Creek 05</v>
          </cell>
          <cell r="B14932" t="e">
            <v>#N/A</v>
          </cell>
          <cell r="C14932" t="e">
            <v>#N/A</v>
          </cell>
          <cell r="D14932" t="e">
            <v>#N/A</v>
          </cell>
          <cell r="E14932" t="e">
            <v>#N/A</v>
          </cell>
          <cell r="F14932" t="e">
            <v>#N/A</v>
          </cell>
        </row>
        <row r="14933">
          <cell r="A14933" t="str">
            <v>Big Meadow Creek 06</v>
          </cell>
          <cell r="B14933" t="e">
            <v>#N/A</v>
          </cell>
          <cell r="C14933" t="e">
            <v>#N/A</v>
          </cell>
          <cell r="D14933" t="e">
            <v>#N/A</v>
          </cell>
          <cell r="E14933" t="e">
            <v>#N/A</v>
          </cell>
          <cell r="F14933" t="e">
            <v>#N/A</v>
          </cell>
        </row>
        <row r="14934">
          <cell r="A14934" t="str">
            <v>Big Meadow Creek 07</v>
          </cell>
          <cell r="B14934" t="e">
            <v>#N/A</v>
          </cell>
          <cell r="C14934" t="e">
            <v>#N/A</v>
          </cell>
          <cell r="D14934" t="e">
            <v>#N/A</v>
          </cell>
          <cell r="E14934" t="e">
            <v>#N/A</v>
          </cell>
          <cell r="F14934" t="e">
            <v>#N/A</v>
          </cell>
        </row>
        <row r="14935">
          <cell r="A14935" t="str">
            <v>Big Meadow Creek 08</v>
          </cell>
          <cell r="B14935" t="e">
            <v>#N/A</v>
          </cell>
          <cell r="C14935" t="e">
            <v>#N/A</v>
          </cell>
          <cell r="D14935" t="e">
            <v>#N/A</v>
          </cell>
          <cell r="E14935" t="e">
            <v>#N/A</v>
          </cell>
          <cell r="F14935" t="e">
            <v>#N/A</v>
          </cell>
        </row>
        <row r="14936">
          <cell r="A14936" t="str">
            <v>Black Canyon Creek 05</v>
          </cell>
          <cell r="B14936" t="e">
            <v>#N/A</v>
          </cell>
          <cell r="C14936" t="e">
            <v>#N/A</v>
          </cell>
          <cell r="D14936" t="e">
            <v>#N/A</v>
          </cell>
          <cell r="E14936" t="e">
            <v>#N/A</v>
          </cell>
          <cell r="F14936" t="e">
            <v>#N/A</v>
          </cell>
        </row>
        <row r="14937">
          <cell r="A14937" t="str">
            <v>Black Canyon Creek 06</v>
          </cell>
          <cell r="B14937" t="e">
            <v>#N/A</v>
          </cell>
          <cell r="C14937" t="e">
            <v>#N/A</v>
          </cell>
          <cell r="D14937" t="e">
            <v>#N/A</v>
          </cell>
          <cell r="E14937" t="e">
            <v>#N/A</v>
          </cell>
          <cell r="F14937" t="e">
            <v>#N/A</v>
          </cell>
        </row>
        <row r="14938">
          <cell r="A14938" t="str">
            <v>Black Canyon Creek 07</v>
          </cell>
          <cell r="B14938" t="e">
            <v>#N/A</v>
          </cell>
          <cell r="C14938" t="e">
            <v>#N/A</v>
          </cell>
          <cell r="D14938" t="e">
            <v>#N/A</v>
          </cell>
          <cell r="E14938" t="e">
            <v>#N/A</v>
          </cell>
          <cell r="F14938" t="e">
            <v>#N/A</v>
          </cell>
        </row>
        <row r="14939">
          <cell r="A14939" t="str">
            <v>Black Canyon Creek 08</v>
          </cell>
          <cell r="B14939" t="e">
            <v>#N/A</v>
          </cell>
          <cell r="C14939" t="e">
            <v>#N/A</v>
          </cell>
          <cell r="D14939" t="e">
            <v>#N/A</v>
          </cell>
          <cell r="E14939" t="e">
            <v>#N/A</v>
          </cell>
          <cell r="F14939" t="e">
            <v>#N/A</v>
          </cell>
        </row>
        <row r="14940">
          <cell r="A14940" t="str">
            <v>Blue Buck Creek 02</v>
          </cell>
          <cell r="B14940" t="e">
            <v>#N/A</v>
          </cell>
          <cell r="C14940" t="e">
            <v>#N/A</v>
          </cell>
          <cell r="D14940" t="e">
            <v>#N/A</v>
          </cell>
          <cell r="E14940" t="e">
            <v>#N/A</v>
          </cell>
          <cell r="F14940" t="e">
            <v>#N/A</v>
          </cell>
        </row>
        <row r="14941">
          <cell r="A14941" t="str">
            <v>Boulder Creek 02</v>
          </cell>
          <cell r="B14941" t="e">
            <v>#N/A</v>
          </cell>
          <cell r="C14941" t="e">
            <v>#N/A</v>
          </cell>
          <cell r="D14941" t="e">
            <v>#N/A</v>
          </cell>
          <cell r="E14941" t="e">
            <v>#N/A</v>
          </cell>
          <cell r="F14941" t="e">
            <v>#N/A</v>
          </cell>
        </row>
        <row r="14942">
          <cell r="A14942" t="str">
            <v>Brender Creek 02</v>
          </cell>
          <cell r="B14942" t="e">
            <v>#N/A</v>
          </cell>
          <cell r="C14942" t="e">
            <v>#N/A</v>
          </cell>
          <cell r="D14942" t="e">
            <v>#N/A</v>
          </cell>
          <cell r="E14942" t="e">
            <v>#N/A</v>
          </cell>
          <cell r="F14942" t="e">
            <v>#N/A</v>
          </cell>
        </row>
        <row r="14943">
          <cell r="A14943" t="str">
            <v>Brennegan Creek 02</v>
          </cell>
          <cell r="B14943" t="e">
            <v>#N/A</v>
          </cell>
          <cell r="C14943" t="e">
            <v>#N/A</v>
          </cell>
          <cell r="D14943" t="e">
            <v>#N/A</v>
          </cell>
          <cell r="E14943" t="e">
            <v>#N/A</v>
          </cell>
          <cell r="F14943" t="e">
            <v>#N/A</v>
          </cell>
        </row>
        <row r="14944">
          <cell r="A14944" t="str">
            <v>Brevicomis Creek</v>
          </cell>
          <cell r="B14944" t="str">
            <v>Chewuch River-Doe Creek</v>
          </cell>
          <cell r="C14944" t="str">
            <v>Methow</v>
          </cell>
          <cell r="D14944" t="str">
            <v>no</v>
          </cell>
          <cell r="E14944" t="str">
            <v>no</v>
          </cell>
          <cell r="F14944" t="str">
            <v>no</v>
          </cell>
        </row>
        <row r="14945">
          <cell r="A14945" t="str">
            <v>Brush Creek 03</v>
          </cell>
          <cell r="B14945" t="e">
            <v>#N/A</v>
          </cell>
          <cell r="C14945" t="e">
            <v>#N/A</v>
          </cell>
          <cell r="D14945" t="e">
            <v>#N/A</v>
          </cell>
          <cell r="E14945" t="e">
            <v>#N/A</v>
          </cell>
          <cell r="F14945" t="e">
            <v>#N/A</v>
          </cell>
        </row>
        <row r="14946">
          <cell r="A14946" t="str">
            <v>Brush Creek 04</v>
          </cell>
          <cell r="B14946" t="e">
            <v>#N/A</v>
          </cell>
          <cell r="C14946" t="e">
            <v>#N/A</v>
          </cell>
          <cell r="D14946" t="e">
            <v>#N/A</v>
          </cell>
          <cell r="E14946" t="e">
            <v>#N/A</v>
          </cell>
          <cell r="F14946" t="e">
            <v>#N/A</v>
          </cell>
        </row>
        <row r="14947">
          <cell r="A14947" t="str">
            <v>Buck Creek 02</v>
          </cell>
          <cell r="B14947" t="e">
            <v>#N/A</v>
          </cell>
          <cell r="C14947" t="e">
            <v>#N/A</v>
          </cell>
          <cell r="D14947" t="e">
            <v>#N/A</v>
          </cell>
          <cell r="E14947" t="e">
            <v>#N/A</v>
          </cell>
          <cell r="F14947" t="e">
            <v>#N/A</v>
          </cell>
        </row>
        <row r="14948">
          <cell r="A14948" t="str">
            <v>Butcher Creek 02</v>
          </cell>
          <cell r="B14948" t="e">
            <v>#N/A</v>
          </cell>
          <cell r="C14948" t="e">
            <v>#N/A</v>
          </cell>
          <cell r="D14948" t="e">
            <v>#N/A</v>
          </cell>
          <cell r="E14948" t="e">
            <v>#N/A</v>
          </cell>
          <cell r="F14948" t="e">
            <v>#N/A</v>
          </cell>
        </row>
        <row r="14949">
          <cell r="A14949" t="str">
            <v>Buttermilk Creek 03</v>
          </cell>
          <cell r="B14949" t="e">
            <v>#N/A</v>
          </cell>
          <cell r="C14949" t="e">
            <v>#N/A</v>
          </cell>
          <cell r="D14949" t="e">
            <v>#N/A</v>
          </cell>
          <cell r="E14949" t="e">
            <v>#N/A</v>
          </cell>
          <cell r="F14949" t="e">
            <v>#N/A</v>
          </cell>
        </row>
        <row r="14950">
          <cell r="A14950" t="str">
            <v>Buttermilk Creek 04</v>
          </cell>
          <cell r="B14950" t="e">
            <v>#N/A</v>
          </cell>
          <cell r="C14950" t="e">
            <v>#N/A</v>
          </cell>
          <cell r="D14950" t="e">
            <v>#N/A</v>
          </cell>
          <cell r="E14950" t="e">
            <v>#N/A</v>
          </cell>
          <cell r="F14950" t="e">
            <v>#N/A</v>
          </cell>
        </row>
        <row r="14951">
          <cell r="A14951" t="str">
            <v>Buttermilk Creek East Fork 04</v>
          </cell>
          <cell r="B14951" t="e">
            <v>#N/A</v>
          </cell>
          <cell r="C14951" t="e">
            <v>#N/A</v>
          </cell>
          <cell r="D14951" t="e">
            <v>#N/A</v>
          </cell>
          <cell r="E14951" t="e">
            <v>#N/A</v>
          </cell>
          <cell r="F14951" t="e">
            <v>#N/A</v>
          </cell>
        </row>
        <row r="14952">
          <cell r="A14952" t="str">
            <v>Buttermilk Creek East Fork 05</v>
          </cell>
          <cell r="B14952" t="e">
            <v>#N/A</v>
          </cell>
          <cell r="C14952" t="e">
            <v>#N/A</v>
          </cell>
          <cell r="D14952" t="e">
            <v>#N/A</v>
          </cell>
          <cell r="E14952" t="e">
            <v>#N/A</v>
          </cell>
          <cell r="F14952" t="e">
            <v>#N/A</v>
          </cell>
        </row>
        <row r="14953">
          <cell r="A14953" t="str">
            <v>Buttermilk Creek East Fork 06</v>
          </cell>
          <cell r="B14953" t="e">
            <v>#N/A</v>
          </cell>
          <cell r="C14953" t="e">
            <v>#N/A</v>
          </cell>
          <cell r="D14953" t="e">
            <v>#N/A</v>
          </cell>
          <cell r="E14953" t="e">
            <v>#N/A</v>
          </cell>
          <cell r="F14953" t="e">
            <v>#N/A</v>
          </cell>
        </row>
        <row r="14954">
          <cell r="A14954" t="str">
            <v>Buttermilk Creek West Fork 03</v>
          </cell>
          <cell r="B14954" t="e">
            <v>#N/A</v>
          </cell>
          <cell r="C14954" t="e">
            <v>#N/A</v>
          </cell>
          <cell r="D14954" t="str">
            <v>no</v>
          </cell>
          <cell r="E14954" t="str">
            <v>yes</v>
          </cell>
          <cell r="F14954" t="str">
            <v>yes</v>
          </cell>
        </row>
        <row r="14955">
          <cell r="A14955" t="str">
            <v>Buttermilk Creek West Fork 04</v>
          </cell>
          <cell r="B14955" t="e">
            <v>#N/A</v>
          </cell>
          <cell r="C14955" t="e">
            <v>#N/A</v>
          </cell>
          <cell r="D14955" t="e">
            <v>#N/A</v>
          </cell>
          <cell r="E14955" t="e">
            <v>#N/A</v>
          </cell>
          <cell r="F14955" t="e">
            <v>#N/A</v>
          </cell>
        </row>
        <row r="14956">
          <cell r="A14956" t="str">
            <v>Camas Creek 02</v>
          </cell>
          <cell r="B14956" t="e">
            <v>#N/A</v>
          </cell>
          <cell r="C14956" t="e">
            <v>#N/A</v>
          </cell>
          <cell r="D14956" t="e">
            <v>#N/A</v>
          </cell>
          <cell r="E14956" t="e">
            <v>#N/A</v>
          </cell>
          <cell r="F14956" t="e">
            <v>#N/A</v>
          </cell>
        </row>
        <row r="14957">
          <cell r="A14957" t="str">
            <v>Canyon Creek 03</v>
          </cell>
          <cell r="B14957" t="e">
            <v>#N/A</v>
          </cell>
          <cell r="C14957" t="e">
            <v>#N/A</v>
          </cell>
          <cell r="D14957" t="e">
            <v>#N/A</v>
          </cell>
          <cell r="E14957" t="e">
            <v>#N/A</v>
          </cell>
          <cell r="F14957" t="e">
            <v>#N/A</v>
          </cell>
        </row>
        <row r="14958">
          <cell r="A14958" t="str">
            <v>Canyon Creek 04</v>
          </cell>
          <cell r="B14958" t="e">
            <v>#N/A</v>
          </cell>
          <cell r="C14958" t="e">
            <v>#N/A</v>
          </cell>
          <cell r="D14958" t="e">
            <v>#N/A</v>
          </cell>
          <cell r="E14958" t="e">
            <v>#N/A</v>
          </cell>
          <cell r="F14958" t="e">
            <v>#N/A</v>
          </cell>
        </row>
        <row r="14959">
          <cell r="A14959" t="str">
            <v>Cedar Creek 02</v>
          </cell>
          <cell r="B14959" t="e">
            <v>#N/A</v>
          </cell>
          <cell r="C14959" t="e">
            <v>#N/A</v>
          </cell>
          <cell r="D14959" t="e">
            <v>#N/A</v>
          </cell>
          <cell r="E14959" t="e">
            <v>#N/A</v>
          </cell>
          <cell r="F14959" t="e">
            <v>#N/A</v>
          </cell>
        </row>
        <row r="14960">
          <cell r="A14960" t="str">
            <v>Chewuch River Doe 10</v>
          </cell>
          <cell r="B14960" t="e">
            <v>#N/A</v>
          </cell>
          <cell r="C14960" t="e">
            <v>#N/A</v>
          </cell>
          <cell r="D14960" t="e">
            <v>#N/A</v>
          </cell>
          <cell r="E14960" t="e">
            <v>#N/A</v>
          </cell>
          <cell r="F14960" t="e">
            <v>#N/A</v>
          </cell>
        </row>
        <row r="14961">
          <cell r="A14961" t="str">
            <v>Chewuch River Doe 11</v>
          </cell>
          <cell r="B14961" t="e">
            <v>#N/A</v>
          </cell>
          <cell r="C14961" t="e">
            <v>#N/A</v>
          </cell>
          <cell r="D14961" t="e">
            <v>#N/A</v>
          </cell>
          <cell r="E14961" t="e">
            <v>#N/A</v>
          </cell>
          <cell r="F14961" t="e">
            <v>#N/A</v>
          </cell>
        </row>
        <row r="14962">
          <cell r="A14962" t="str">
            <v>Chewuch River Doe 12</v>
          </cell>
          <cell r="B14962" t="e">
            <v>#N/A</v>
          </cell>
          <cell r="C14962" t="e">
            <v>#N/A</v>
          </cell>
          <cell r="D14962" t="e">
            <v>#N/A</v>
          </cell>
          <cell r="E14962" t="e">
            <v>#N/A</v>
          </cell>
          <cell r="F14962" t="e">
            <v>#N/A</v>
          </cell>
        </row>
        <row r="14963">
          <cell r="A14963" t="str">
            <v>Chewuch River Doe 13</v>
          </cell>
          <cell r="B14963" t="e">
            <v>#N/A</v>
          </cell>
          <cell r="C14963" t="e">
            <v>#N/A</v>
          </cell>
          <cell r="D14963" t="e">
            <v>#N/A</v>
          </cell>
          <cell r="E14963" t="e">
            <v>#N/A</v>
          </cell>
          <cell r="F14963" t="e">
            <v>#N/A</v>
          </cell>
        </row>
        <row r="14964">
          <cell r="A14964" t="str">
            <v>Chewuch River Doe 14</v>
          </cell>
          <cell r="B14964" t="e">
            <v>#N/A</v>
          </cell>
          <cell r="C14964" t="e">
            <v>#N/A</v>
          </cell>
          <cell r="D14964" t="e">
            <v>#N/A</v>
          </cell>
          <cell r="E14964" t="e">
            <v>#N/A</v>
          </cell>
          <cell r="F14964" t="e">
            <v>#N/A</v>
          </cell>
        </row>
        <row r="14965">
          <cell r="A14965" t="str">
            <v>Chewuch River Doe 15</v>
          </cell>
          <cell r="B14965" t="e">
            <v>#N/A</v>
          </cell>
          <cell r="C14965" t="e">
            <v>#N/A</v>
          </cell>
          <cell r="D14965" t="e">
            <v>#N/A</v>
          </cell>
          <cell r="E14965" t="e">
            <v>#N/A</v>
          </cell>
          <cell r="F14965" t="e">
            <v>#N/A</v>
          </cell>
        </row>
        <row r="14966">
          <cell r="A14966" t="str">
            <v>Chewuch River Doe 16</v>
          </cell>
          <cell r="B14966" t="e">
            <v>#N/A</v>
          </cell>
          <cell r="C14966" t="e">
            <v>#N/A</v>
          </cell>
          <cell r="D14966" t="e">
            <v>#N/A</v>
          </cell>
          <cell r="E14966" t="e">
            <v>#N/A</v>
          </cell>
          <cell r="F14966" t="e">
            <v>#N/A</v>
          </cell>
        </row>
        <row r="14967">
          <cell r="A14967" t="str">
            <v>Chewuch River Doe 17</v>
          </cell>
          <cell r="B14967" t="e">
            <v>#N/A</v>
          </cell>
          <cell r="C14967" t="e">
            <v>#N/A</v>
          </cell>
          <cell r="D14967" t="e">
            <v>#N/A</v>
          </cell>
          <cell r="E14967" t="e">
            <v>#N/A</v>
          </cell>
          <cell r="F14967" t="e">
            <v>#N/A</v>
          </cell>
        </row>
        <row r="14968">
          <cell r="A14968" t="str">
            <v>Chewuch River Doe 18</v>
          </cell>
          <cell r="B14968" t="e">
            <v>#N/A</v>
          </cell>
          <cell r="C14968" t="e">
            <v>#N/A</v>
          </cell>
          <cell r="D14968" t="e">
            <v>#N/A</v>
          </cell>
          <cell r="E14968" t="e">
            <v>#N/A</v>
          </cell>
          <cell r="F14968" t="e">
            <v>#N/A</v>
          </cell>
        </row>
        <row r="14969">
          <cell r="A14969" t="str">
            <v>Chewuch River Kay 05</v>
          </cell>
          <cell r="B14969" t="e">
            <v>#N/A</v>
          </cell>
          <cell r="C14969" t="e">
            <v>#N/A</v>
          </cell>
          <cell r="D14969" t="e">
            <v>#N/A</v>
          </cell>
          <cell r="E14969" t="e">
            <v>#N/A</v>
          </cell>
          <cell r="F14969" t="e">
            <v>#N/A</v>
          </cell>
        </row>
        <row r="14970">
          <cell r="A14970" t="str">
            <v>Chewuch River Kay 07</v>
          </cell>
          <cell r="B14970" t="e">
            <v>#N/A</v>
          </cell>
          <cell r="C14970" t="e">
            <v>#N/A</v>
          </cell>
          <cell r="D14970" t="e">
            <v>#N/A</v>
          </cell>
          <cell r="E14970" t="e">
            <v>#N/A</v>
          </cell>
          <cell r="F14970" t="e">
            <v>#N/A</v>
          </cell>
        </row>
        <row r="14971">
          <cell r="A14971" t="str">
            <v>Chewuch River Pearrygin 12</v>
          </cell>
          <cell r="B14971" t="e">
            <v>#N/A</v>
          </cell>
          <cell r="C14971" t="e">
            <v>#N/A</v>
          </cell>
          <cell r="D14971" t="e">
            <v>#N/A</v>
          </cell>
          <cell r="E14971" t="e">
            <v>#N/A</v>
          </cell>
          <cell r="F14971" t="e">
            <v>#N/A</v>
          </cell>
        </row>
        <row r="14972">
          <cell r="A14972" t="str">
            <v>Chewuch River Pearrygin 13</v>
          </cell>
          <cell r="B14972" t="e">
            <v>#N/A</v>
          </cell>
          <cell r="C14972" t="e">
            <v>#N/A</v>
          </cell>
          <cell r="D14972" t="e">
            <v>#N/A</v>
          </cell>
          <cell r="E14972" t="e">
            <v>#N/A</v>
          </cell>
          <cell r="F14972" t="e">
            <v>#N/A</v>
          </cell>
        </row>
        <row r="14973">
          <cell r="A14973" t="str">
            <v>Chewuch River Pearrygin 14</v>
          </cell>
          <cell r="B14973" t="e">
            <v>#N/A</v>
          </cell>
          <cell r="C14973" t="e">
            <v>#N/A</v>
          </cell>
          <cell r="D14973" t="e">
            <v>#N/A</v>
          </cell>
          <cell r="E14973" t="e">
            <v>#N/A</v>
          </cell>
          <cell r="F14973" t="e">
            <v>#N/A</v>
          </cell>
        </row>
        <row r="14974">
          <cell r="A14974" t="str">
            <v>Chewuch River Pearrygin 15</v>
          </cell>
          <cell r="B14974" t="e">
            <v>#N/A</v>
          </cell>
          <cell r="C14974" t="e">
            <v>#N/A</v>
          </cell>
          <cell r="D14974" t="e">
            <v>#N/A</v>
          </cell>
          <cell r="E14974" t="e">
            <v>#N/A</v>
          </cell>
          <cell r="F14974" t="e">
            <v>#N/A</v>
          </cell>
        </row>
        <row r="14975">
          <cell r="A14975" t="str">
            <v>Chewuch River Pearrygin 16</v>
          </cell>
          <cell r="B14975" t="e">
            <v>#N/A</v>
          </cell>
          <cell r="C14975" t="e">
            <v>#N/A</v>
          </cell>
          <cell r="D14975" t="e">
            <v>#N/A</v>
          </cell>
          <cell r="E14975" t="e">
            <v>#N/A</v>
          </cell>
          <cell r="F14975" t="e">
            <v>#N/A</v>
          </cell>
        </row>
        <row r="14976">
          <cell r="A14976" t="str">
            <v>Chewuch River Pearrygin 17</v>
          </cell>
          <cell r="B14976" t="e">
            <v>#N/A</v>
          </cell>
          <cell r="C14976" t="e">
            <v>#N/A</v>
          </cell>
          <cell r="D14976" t="e">
            <v>#N/A</v>
          </cell>
          <cell r="E14976" t="e">
            <v>#N/A</v>
          </cell>
          <cell r="F14976" t="e">
            <v>#N/A</v>
          </cell>
        </row>
        <row r="14977">
          <cell r="A14977" t="str">
            <v>Chewuch River Pearrygin 18</v>
          </cell>
          <cell r="B14977" t="e">
            <v>#N/A</v>
          </cell>
          <cell r="C14977" t="e">
            <v>#N/A</v>
          </cell>
          <cell r="D14977" t="e">
            <v>#N/A</v>
          </cell>
          <cell r="E14977" t="e">
            <v>#N/A</v>
          </cell>
          <cell r="F14977" t="e">
            <v>#N/A</v>
          </cell>
        </row>
        <row r="14978">
          <cell r="A14978" t="str">
            <v>Chewuch River Pearrygin 19</v>
          </cell>
          <cell r="B14978" t="e">
            <v>#N/A</v>
          </cell>
          <cell r="C14978" t="e">
            <v>#N/A</v>
          </cell>
          <cell r="D14978" t="e">
            <v>#N/A</v>
          </cell>
          <cell r="E14978" t="e">
            <v>#N/A</v>
          </cell>
          <cell r="F14978" t="e">
            <v>#N/A</v>
          </cell>
        </row>
        <row r="14979">
          <cell r="A14979" t="str">
            <v>Chewuch River Pearrygin 20</v>
          </cell>
          <cell r="B14979" t="e">
            <v>#N/A</v>
          </cell>
          <cell r="C14979" t="e">
            <v>#N/A</v>
          </cell>
          <cell r="D14979" t="e">
            <v>#N/A</v>
          </cell>
          <cell r="E14979" t="e">
            <v>#N/A</v>
          </cell>
          <cell r="F14979" t="e">
            <v>#N/A</v>
          </cell>
        </row>
        <row r="14980">
          <cell r="A14980" t="str">
            <v>Chewuch River Pearrygin 21</v>
          </cell>
          <cell r="B14980" t="e">
            <v>#N/A</v>
          </cell>
          <cell r="C14980" t="e">
            <v>#N/A</v>
          </cell>
          <cell r="D14980" t="e">
            <v>#N/A</v>
          </cell>
          <cell r="E14980" t="e">
            <v>#N/A</v>
          </cell>
          <cell r="F14980" t="e">
            <v>#N/A</v>
          </cell>
        </row>
        <row r="14981">
          <cell r="A14981" t="str">
            <v>Chewuch River Pearrygin 22</v>
          </cell>
          <cell r="B14981" t="e">
            <v>#N/A</v>
          </cell>
          <cell r="C14981" t="e">
            <v>#N/A</v>
          </cell>
          <cell r="D14981" t="e">
            <v>#N/A</v>
          </cell>
          <cell r="E14981" t="e">
            <v>#N/A</v>
          </cell>
          <cell r="F14981" t="e">
            <v>#N/A</v>
          </cell>
        </row>
        <row r="14982">
          <cell r="A14982" t="str">
            <v>Chewuch River Thirtymile 01</v>
          </cell>
          <cell r="B14982" t="str">
            <v>Chewuch River-Thirtymile Creek</v>
          </cell>
          <cell r="C14982" t="str">
            <v>Methow</v>
          </cell>
          <cell r="D14982" t="str">
            <v>yes</v>
          </cell>
          <cell r="E14982" t="str">
            <v>yes</v>
          </cell>
          <cell r="F14982" t="str">
            <v>yes</v>
          </cell>
        </row>
        <row r="14983">
          <cell r="A14983" t="str">
            <v>Chewuch River Thirtymile 02</v>
          </cell>
          <cell r="B14983" t="str">
            <v>Chewuch River-Thirtymile Creek</v>
          </cell>
          <cell r="C14983" t="str">
            <v>Methow</v>
          </cell>
          <cell r="D14983" t="str">
            <v>yes</v>
          </cell>
          <cell r="E14983" t="str">
            <v>yes</v>
          </cell>
          <cell r="F14983" t="str">
            <v>yes</v>
          </cell>
        </row>
        <row r="14984">
          <cell r="A14984" t="str">
            <v>Chewuch River Thirtymile 03</v>
          </cell>
          <cell r="B14984" t="str">
            <v>Chewuch River-Thirtymile Creek</v>
          </cell>
          <cell r="C14984" t="str">
            <v>Methow</v>
          </cell>
          <cell r="D14984" t="str">
            <v>yes</v>
          </cell>
          <cell r="E14984" t="str">
            <v>yes</v>
          </cell>
          <cell r="F14984" t="str">
            <v>yes</v>
          </cell>
        </row>
        <row r="14985">
          <cell r="A14985" t="str">
            <v>Chewuch River Thirtymile 03</v>
          </cell>
          <cell r="B14985" t="str">
            <v>Chewuch River-Thirtymile Creek</v>
          </cell>
          <cell r="C14985" t="str">
            <v>Methow</v>
          </cell>
          <cell r="D14985" t="str">
            <v>yes</v>
          </cell>
          <cell r="E14985" t="str">
            <v>yes</v>
          </cell>
          <cell r="F14985" t="str">
            <v>yes</v>
          </cell>
        </row>
        <row r="14986">
          <cell r="A14986" t="str">
            <v>Chikamin Creek 05</v>
          </cell>
          <cell r="B14986" t="e">
            <v>#N/A</v>
          </cell>
          <cell r="C14986" t="e">
            <v>#N/A</v>
          </cell>
          <cell r="D14986" t="e">
            <v>#N/A</v>
          </cell>
          <cell r="E14986" t="e">
            <v>#N/A</v>
          </cell>
          <cell r="F14986" t="e">
            <v>#N/A</v>
          </cell>
        </row>
        <row r="14987">
          <cell r="A14987" t="str">
            <v>Chikamin Creek 06</v>
          </cell>
          <cell r="B14987" t="e">
            <v>#N/A</v>
          </cell>
          <cell r="C14987" t="e">
            <v>#N/A</v>
          </cell>
          <cell r="D14987" t="e">
            <v>#N/A</v>
          </cell>
          <cell r="E14987" t="e">
            <v>#N/A</v>
          </cell>
          <cell r="F14987" t="e">
            <v>#N/A</v>
          </cell>
        </row>
        <row r="14988">
          <cell r="A14988" t="str">
            <v>Chikamin Creek 07</v>
          </cell>
          <cell r="B14988" t="e">
            <v>#N/A</v>
          </cell>
          <cell r="C14988" t="e">
            <v>#N/A</v>
          </cell>
          <cell r="D14988" t="e">
            <v>#N/A</v>
          </cell>
          <cell r="E14988" t="e">
            <v>#N/A</v>
          </cell>
          <cell r="F14988" t="e">
            <v>#N/A</v>
          </cell>
        </row>
        <row r="14989">
          <cell r="A14989" t="str">
            <v>Chikamin Creek 08</v>
          </cell>
          <cell r="B14989" t="e">
            <v>#N/A</v>
          </cell>
          <cell r="C14989" t="e">
            <v>#N/A</v>
          </cell>
          <cell r="D14989" t="e">
            <v>#N/A</v>
          </cell>
          <cell r="E14989" t="e">
            <v>#N/A</v>
          </cell>
          <cell r="F14989" t="e">
            <v>#N/A</v>
          </cell>
        </row>
        <row r="14990">
          <cell r="A14990" t="str">
            <v>Chiwaukum Creek 06</v>
          </cell>
          <cell r="B14990" t="e">
            <v>#N/A</v>
          </cell>
          <cell r="C14990" t="e">
            <v>#N/A</v>
          </cell>
          <cell r="D14990" t="e">
            <v>#N/A</v>
          </cell>
          <cell r="E14990" t="e">
            <v>#N/A</v>
          </cell>
          <cell r="F14990" t="e">
            <v>#N/A</v>
          </cell>
        </row>
        <row r="14991">
          <cell r="A14991" t="str">
            <v>Chiwaukum Creek 07</v>
          </cell>
          <cell r="B14991" t="e">
            <v>#N/A</v>
          </cell>
          <cell r="C14991" t="e">
            <v>#N/A</v>
          </cell>
          <cell r="D14991" t="e">
            <v>#N/A</v>
          </cell>
          <cell r="E14991" t="e">
            <v>#N/A</v>
          </cell>
          <cell r="F14991" t="e">
            <v>#N/A</v>
          </cell>
        </row>
        <row r="14992">
          <cell r="A14992" t="str">
            <v>Chiwaukum Creek 08</v>
          </cell>
          <cell r="B14992" t="e">
            <v>#N/A</v>
          </cell>
          <cell r="C14992" t="e">
            <v>#N/A</v>
          </cell>
          <cell r="D14992" t="e">
            <v>#N/A</v>
          </cell>
          <cell r="E14992" t="e">
            <v>#N/A</v>
          </cell>
          <cell r="F14992" t="e">
            <v>#N/A</v>
          </cell>
        </row>
        <row r="14993">
          <cell r="A14993" t="str">
            <v>Chiwaukum Creek 09</v>
          </cell>
          <cell r="B14993" t="e">
            <v>#N/A</v>
          </cell>
          <cell r="C14993" t="e">
            <v>#N/A</v>
          </cell>
          <cell r="D14993" t="e">
            <v>#N/A</v>
          </cell>
          <cell r="E14993" t="e">
            <v>#N/A</v>
          </cell>
          <cell r="F14993" t="e">
            <v>#N/A</v>
          </cell>
        </row>
        <row r="14994">
          <cell r="A14994" t="str">
            <v>Chiwaukum Creek 10</v>
          </cell>
          <cell r="B14994" t="e">
            <v>#N/A</v>
          </cell>
          <cell r="C14994" t="e">
            <v>#N/A</v>
          </cell>
          <cell r="D14994" t="e">
            <v>#N/A</v>
          </cell>
          <cell r="E14994" t="e">
            <v>#N/A</v>
          </cell>
          <cell r="F14994" t="e">
            <v>#N/A</v>
          </cell>
        </row>
        <row r="14995">
          <cell r="A14995" t="str">
            <v>Chiwawa River Headwaters 02</v>
          </cell>
          <cell r="B14995" t="e">
            <v>#N/A</v>
          </cell>
          <cell r="C14995" t="e">
            <v>#N/A</v>
          </cell>
          <cell r="D14995" t="e">
            <v>#N/A</v>
          </cell>
          <cell r="E14995" t="e">
            <v>#N/A</v>
          </cell>
          <cell r="F14995" t="e">
            <v>#N/A</v>
          </cell>
        </row>
        <row r="14996">
          <cell r="A14996" t="str">
            <v>Chiwawa River Lower 08</v>
          </cell>
          <cell r="B14996" t="e">
            <v>#N/A</v>
          </cell>
          <cell r="C14996" t="e">
            <v>#N/A</v>
          </cell>
          <cell r="D14996" t="e">
            <v>#N/A</v>
          </cell>
          <cell r="E14996" t="e">
            <v>#N/A</v>
          </cell>
          <cell r="F14996" t="e">
            <v>#N/A</v>
          </cell>
        </row>
        <row r="14997">
          <cell r="A14997" t="str">
            <v>Chiwawa River Lower 09</v>
          </cell>
          <cell r="B14997" t="e">
            <v>#N/A</v>
          </cell>
          <cell r="C14997" t="e">
            <v>#N/A</v>
          </cell>
          <cell r="D14997" t="e">
            <v>#N/A</v>
          </cell>
          <cell r="E14997" t="e">
            <v>#N/A</v>
          </cell>
          <cell r="F14997" t="e">
            <v>#N/A</v>
          </cell>
        </row>
        <row r="14998">
          <cell r="A14998" t="str">
            <v>Chiwawa River Lower 10</v>
          </cell>
          <cell r="B14998" t="e">
            <v>#N/A</v>
          </cell>
          <cell r="C14998" t="e">
            <v>#N/A</v>
          </cell>
          <cell r="D14998" t="e">
            <v>#N/A</v>
          </cell>
          <cell r="E14998" t="e">
            <v>#N/A</v>
          </cell>
          <cell r="F14998" t="e">
            <v>#N/A</v>
          </cell>
        </row>
        <row r="14999">
          <cell r="A14999" t="str">
            <v>Chiwawa River Lower 11</v>
          </cell>
          <cell r="B14999" t="e">
            <v>#N/A</v>
          </cell>
          <cell r="C14999" t="e">
            <v>#N/A</v>
          </cell>
          <cell r="D14999" t="e">
            <v>#N/A</v>
          </cell>
          <cell r="E14999" t="e">
            <v>#N/A</v>
          </cell>
          <cell r="F14999" t="e">
            <v>#N/A</v>
          </cell>
        </row>
        <row r="15000">
          <cell r="A15000" t="str">
            <v>Chiwawa River Lower 12</v>
          </cell>
          <cell r="B15000" t="e">
            <v>#N/A</v>
          </cell>
          <cell r="C15000" t="e">
            <v>#N/A</v>
          </cell>
          <cell r="D15000" t="e">
            <v>#N/A</v>
          </cell>
          <cell r="E15000" t="e">
            <v>#N/A</v>
          </cell>
          <cell r="F15000" t="e">
            <v>#N/A</v>
          </cell>
        </row>
        <row r="15001">
          <cell r="A15001" t="str">
            <v>Chiwawa River Lower 13</v>
          </cell>
          <cell r="B15001" t="e">
            <v>#N/A</v>
          </cell>
          <cell r="C15001" t="e">
            <v>#N/A</v>
          </cell>
          <cell r="D15001" t="e">
            <v>#N/A</v>
          </cell>
          <cell r="E15001" t="e">
            <v>#N/A</v>
          </cell>
          <cell r="F15001" t="e">
            <v>#N/A</v>
          </cell>
        </row>
        <row r="15002">
          <cell r="A15002" t="str">
            <v>Chiwawa River Lower 14</v>
          </cell>
          <cell r="B15002" t="e">
            <v>#N/A</v>
          </cell>
          <cell r="C15002" t="e">
            <v>#N/A</v>
          </cell>
          <cell r="D15002" t="e">
            <v>#N/A</v>
          </cell>
          <cell r="E15002" t="e">
            <v>#N/A</v>
          </cell>
          <cell r="F15002" t="e">
            <v>#N/A</v>
          </cell>
        </row>
        <row r="15003">
          <cell r="A15003" t="str">
            <v>Chiwawa River Middle 06</v>
          </cell>
          <cell r="B15003" t="e">
            <v>#N/A</v>
          </cell>
          <cell r="C15003" t="e">
            <v>#N/A</v>
          </cell>
          <cell r="D15003" t="e">
            <v>#N/A</v>
          </cell>
          <cell r="E15003" t="e">
            <v>#N/A</v>
          </cell>
          <cell r="F15003" t="e">
            <v>#N/A</v>
          </cell>
        </row>
        <row r="15004">
          <cell r="A15004" t="str">
            <v>Chiwawa River Middle 07</v>
          </cell>
          <cell r="B15004" t="e">
            <v>#N/A</v>
          </cell>
          <cell r="C15004" t="e">
            <v>#N/A</v>
          </cell>
          <cell r="D15004" t="e">
            <v>#N/A</v>
          </cell>
          <cell r="E15004" t="e">
            <v>#N/A</v>
          </cell>
          <cell r="F15004" t="e">
            <v>#N/A</v>
          </cell>
        </row>
        <row r="15005">
          <cell r="A15005" t="str">
            <v>Chiwawa River Middle 08</v>
          </cell>
          <cell r="B15005" t="e">
            <v>#N/A</v>
          </cell>
          <cell r="C15005" t="e">
            <v>#N/A</v>
          </cell>
          <cell r="D15005" t="e">
            <v>#N/A</v>
          </cell>
          <cell r="E15005" t="e">
            <v>#N/A</v>
          </cell>
          <cell r="F15005" t="e">
            <v>#N/A</v>
          </cell>
        </row>
        <row r="15006">
          <cell r="A15006" t="str">
            <v>Chiwawa River Middle 09</v>
          </cell>
          <cell r="B15006" t="e">
            <v>#N/A</v>
          </cell>
          <cell r="C15006" t="e">
            <v>#N/A</v>
          </cell>
          <cell r="D15006" t="e">
            <v>#N/A</v>
          </cell>
          <cell r="E15006" t="e">
            <v>#N/A</v>
          </cell>
          <cell r="F15006" t="e">
            <v>#N/A</v>
          </cell>
        </row>
        <row r="15007">
          <cell r="A15007" t="str">
            <v>Chiwawa River Middle 10</v>
          </cell>
          <cell r="B15007" t="e">
            <v>#N/A</v>
          </cell>
          <cell r="C15007" t="e">
            <v>#N/A</v>
          </cell>
          <cell r="D15007" t="e">
            <v>#N/A</v>
          </cell>
          <cell r="E15007" t="e">
            <v>#N/A</v>
          </cell>
          <cell r="F15007" t="e">
            <v>#N/A</v>
          </cell>
        </row>
        <row r="15008">
          <cell r="A15008" t="str">
            <v>Chiwawa River Upper 06</v>
          </cell>
          <cell r="B15008" t="e">
            <v>#N/A</v>
          </cell>
          <cell r="C15008" t="e">
            <v>#N/A</v>
          </cell>
          <cell r="D15008" t="e">
            <v>#N/A</v>
          </cell>
          <cell r="E15008" t="e">
            <v>#N/A</v>
          </cell>
          <cell r="F15008" t="e">
            <v>#N/A</v>
          </cell>
        </row>
        <row r="15009">
          <cell r="A15009" t="str">
            <v>Chiwawa River Upper 07</v>
          </cell>
          <cell r="B15009" t="e">
            <v>#N/A</v>
          </cell>
          <cell r="C15009" t="e">
            <v>#N/A</v>
          </cell>
          <cell r="D15009" t="e">
            <v>#N/A</v>
          </cell>
          <cell r="E15009" t="e">
            <v>#N/A</v>
          </cell>
          <cell r="F15009" t="e">
            <v>#N/A</v>
          </cell>
        </row>
        <row r="15010">
          <cell r="A15010" t="str">
            <v>Chiwawa River Upper 08</v>
          </cell>
          <cell r="B15010" t="e">
            <v>#N/A</v>
          </cell>
          <cell r="C15010" t="e">
            <v>#N/A</v>
          </cell>
          <cell r="D15010" t="e">
            <v>#N/A</v>
          </cell>
          <cell r="E15010" t="e">
            <v>#N/A</v>
          </cell>
          <cell r="F15010" t="e">
            <v>#N/A</v>
          </cell>
        </row>
        <row r="15011">
          <cell r="A15011" t="str">
            <v>Chiwawa River Upper 09</v>
          </cell>
          <cell r="B15011" t="e">
            <v>#N/A</v>
          </cell>
          <cell r="C15011" t="e">
            <v>#N/A</v>
          </cell>
          <cell r="D15011" t="e">
            <v>#N/A</v>
          </cell>
          <cell r="E15011" t="e">
            <v>#N/A</v>
          </cell>
          <cell r="F15011" t="e">
            <v>#N/A</v>
          </cell>
        </row>
        <row r="15012">
          <cell r="A15012" t="str">
            <v>Chiwawa River Upper 10</v>
          </cell>
          <cell r="B15012" t="e">
            <v>#N/A</v>
          </cell>
          <cell r="C15012" t="e">
            <v>#N/A</v>
          </cell>
          <cell r="D15012" t="e">
            <v>#N/A</v>
          </cell>
          <cell r="E15012" t="e">
            <v>#N/A</v>
          </cell>
          <cell r="F15012" t="e">
            <v>#N/A</v>
          </cell>
        </row>
        <row r="15013">
          <cell r="A15013" t="str">
            <v>Chumstick Creek 10</v>
          </cell>
          <cell r="B15013" t="e">
            <v>#N/A</v>
          </cell>
          <cell r="C15013" t="e">
            <v>#N/A</v>
          </cell>
          <cell r="D15013" t="e">
            <v>#N/A</v>
          </cell>
          <cell r="E15013" t="e">
            <v>#N/A</v>
          </cell>
          <cell r="F15013" t="e">
            <v>#N/A</v>
          </cell>
        </row>
        <row r="15014">
          <cell r="A15014" t="str">
            <v>Chumstick Creek 11</v>
          </cell>
          <cell r="B15014" t="e">
            <v>#N/A</v>
          </cell>
          <cell r="C15014" t="e">
            <v>#N/A</v>
          </cell>
          <cell r="D15014" t="e">
            <v>#N/A</v>
          </cell>
          <cell r="E15014" t="e">
            <v>#N/A</v>
          </cell>
          <cell r="F15014" t="e">
            <v>#N/A</v>
          </cell>
        </row>
        <row r="15015">
          <cell r="A15015" t="str">
            <v>Chumstick Creek 12</v>
          </cell>
          <cell r="B15015" t="e">
            <v>#N/A</v>
          </cell>
          <cell r="C15015" t="e">
            <v>#N/A</v>
          </cell>
          <cell r="D15015" t="e">
            <v>#N/A</v>
          </cell>
          <cell r="E15015" t="e">
            <v>#N/A</v>
          </cell>
          <cell r="F15015" t="e">
            <v>#N/A</v>
          </cell>
        </row>
        <row r="15016">
          <cell r="A15016" t="str">
            <v>Chumstick Creek 13</v>
          </cell>
          <cell r="B15016" t="e">
            <v>#N/A</v>
          </cell>
          <cell r="C15016" t="e">
            <v>#N/A</v>
          </cell>
          <cell r="D15016" t="e">
            <v>#N/A</v>
          </cell>
          <cell r="E15016" t="e">
            <v>#N/A</v>
          </cell>
          <cell r="F15016" t="e">
            <v>#N/A</v>
          </cell>
        </row>
        <row r="15017">
          <cell r="A15017" t="str">
            <v>Chumstick Creek 14</v>
          </cell>
          <cell r="B15017" t="e">
            <v>#N/A</v>
          </cell>
          <cell r="C15017" t="e">
            <v>#N/A</v>
          </cell>
          <cell r="D15017" t="e">
            <v>#N/A</v>
          </cell>
          <cell r="E15017" t="e">
            <v>#N/A</v>
          </cell>
          <cell r="F15017" t="e">
            <v>#N/A</v>
          </cell>
        </row>
        <row r="15018">
          <cell r="A15018" t="str">
            <v>Chumstick Creek 15</v>
          </cell>
          <cell r="B15018" t="e">
            <v>#N/A</v>
          </cell>
          <cell r="C15018" t="e">
            <v>#N/A</v>
          </cell>
          <cell r="D15018" t="e">
            <v>#N/A</v>
          </cell>
          <cell r="E15018" t="e">
            <v>#N/A</v>
          </cell>
          <cell r="F15018" t="e">
            <v>#N/A</v>
          </cell>
        </row>
        <row r="15019">
          <cell r="A15019" t="str">
            <v>Chumstick Creek 16</v>
          </cell>
          <cell r="B15019" t="e">
            <v>#N/A</v>
          </cell>
          <cell r="C15019" t="e">
            <v>#N/A</v>
          </cell>
          <cell r="D15019" t="e">
            <v>#N/A</v>
          </cell>
          <cell r="E15019" t="e">
            <v>#N/A</v>
          </cell>
          <cell r="F15019" t="e">
            <v>#N/A</v>
          </cell>
        </row>
        <row r="15020">
          <cell r="A15020" t="str">
            <v>Chumstick Creek 17</v>
          </cell>
          <cell r="B15020" t="e">
            <v>#N/A</v>
          </cell>
          <cell r="C15020" t="e">
            <v>#N/A</v>
          </cell>
          <cell r="D15020" t="e">
            <v>#N/A</v>
          </cell>
          <cell r="E15020" t="e">
            <v>#N/A</v>
          </cell>
          <cell r="F15020" t="e">
            <v>#N/A</v>
          </cell>
        </row>
        <row r="15021">
          <cell r="A15021" t="str">
            <v>Chumstick Creek 18</v>
          </cell>
          <cell r="B15021" t="e">
            <v>#N/A</v>
          </cell>
          <cell r="C15021" t="e">
            <v>#N/A</v>
          </cell>
          <cell r="D15021" t="e">
            <v>#N/A</v>
          </cell>
          <cell r="E15021" t="e">
            <v>#N/A</v>
          </cell>
          <cell r="F15021" t="e">
            <v>#N/A</v>
          </cell>
        </row>
        <row r="15022">
          <cell r="A15022" t="str">
            <v>Chuwuch River Kay 03</v>
          </cell>
          <cell r="B15022" t="e">
            <v>#N/A</v>
          </cell>
          <cell r="C15022" t="e">
            <v>#N/A</v>
          </cell>
          <cell r="D15022" t="e">
            <v>#N/A</v>
          </cell>
          <cell r="E15022" t="e">
            <v>#N/A</v>
          </cell>
          <cell r="F15022" t="e">
            <v>#N/A</v>
          </cell>
        </row>
        <row r="15023">
          <cell r="A15023" t="str">
            <v>Clear Creek 03</v>
          </cell>
          <cell r="B15023" t="e">
            <v>#N/A</v>
          </cell>
          <cell r="C15023" t="e">
            <v>#N/A</v>
          </cell>
          <cell r="D15023" t="e">
            <v>#N/A</v>
          </cell>
          <cell r="E15023" t="e">
            <v>#N/A</v>
          </cell>
          <cell r="F15023" t="e">
            <v>#N/A</v>
          </cell>
        </row>
        <row r="15024">
          <cell r="A15024" t="str">
            <v>Clear Creek 04</v>
          </cell>
          <cell r="B15024" t="e">
            <v>#N/A</v>
          </cell>
          <cell r="C15024" t="e">
            <v>#N/A</v>
          </cell>
          <cell r="D15024" t="e">
            <v>#N/A</v>
          </cell>
          <cell r="E15024" t="e">
            <v>#N/A</v>
          </cell>
          <cell r="F15024" t="e">
            <v>#N/A</v>
          </cell>
        </row>
        <row r="15025">
          <cell r="A15025" t="str">
            <v>Cougar Creek 02</v>
          </cell>
          <cell r="B15025" t="e">
            <v>#N/A</v>
          </cell>
          <cell r="C15025" t="e">
            <v>#N/A</v>
          </cell>
          <cell r="D15025" t="e">
            <v>#N/A</v>
          </cell>
          <cell r="E15025" t="e">
            <v>#N/A</v>
          </cell>
          <cell r="F15025" t="e">
            <v>#N/A</v>
          </cell>
        </row>
        <row r="15026">
          <cell r="A15026" t="str">
            <v>Coulter Creek 02</v>
          </cell>
          <cell r="B15026" t="e">
            <v>#N/A</v>
          </cell>
          <cell r="C15026" t="e">
            <v>#N/A</v>
          </cell>
          <cell r="D15026" t="e">
            <v>#N/A</v>
          </cell>
          <cell r="E15026" t="e">
            <v>#N/A</v>
          </cell>
          <cell r="F15026" t="e">
            <v>#N/A</v>
          </cell>
        </row>
        <row r="15027">
          <cell r="A15027" t="str">
            <v>Crater Creek 04</v>
          </cell>
          <cell r="B15027" t="e">
            <v>#N/A</v>
          </cell>
          <cell r="C15027" t="e">
            <v>#N/A</v>
          </cell>
          <cell r="D15027" t="e">
            <v>#N/A</v>
          </cell>
          <cell r="E15027" t="e">
            <v>#N/A</v>
          </cell>
          <cell r="F15027" t="e">
            <v>#N/A</v>
          </cell>
        </row>
        <row r="15028">
          <cell r="A15028" t="str">
            <v>Crater Creek 05</v>
          </cell>
          <cell r="B15028" t="e">
            <v>#N/A</v>
          </cell>
          <cell r="C15028" t="e">
            <v>#N/A</v>
          </cell>
          <cell r="D15028" t="e">
            <v>#N/A</v>
          </cell>
          <cell r="E15028" t="e">
            <v>#N/A</v>
          </cell>
          <cell r="F15028" t="e">
            <v>#N/A</v>
          </cell>
        </row>
        <row r="15029">
          <cell r="A15029" t="str">
            <v>Crater Creek 06</v>
          </cell>
          <cell r="B15029" t="e">
            <v>#N/A</v>
          </cell>
          <cell r="C15029" t="e">
            <v>#N/A</v>
          </cell>
          <cell r="D15029" t="e">
            <v>#N/A</v>
          </cell>
          <cell r="E15029" t="e">
            <v>#N/A</v>
          </cell>
          <cell r="F15029" t="e">
            <v>#N/A</v>
          </cell>
        </row>
        <row r="15030">
          <cell r="A15030" t="str">
            <v>Cub Creek 02</v>
          </cell>
          <cell r="B15030" t="e">
            <v>#N/A</v>
          </cell>
          <cell r="C15030" t="e">
            <v>#N/A</v>
          </cell>
          <cell r="D15030" t="e">
            <v>#N/A</v>
          </cell>
          <cell r="E15030" t="e">
            <v>#N/A</v>
          </cell>
          <cell r="F15030" t="e">
            <v>#N/A</v>
          </cell>
        </row>
        <row r="15031">
          <cell r="A15031" t="str">
            <v>Dead Horse Canyon 02</v>
          </cell>
          <cell r="B15031" t="e">
            <v>#N/A</v>
          </cell>
          <cell r="C15031" t="e">
            <v>#N/A</v>
          </cell>
          <cell r="D15031" t="e">
            <v>#N/A</v>
          </cell>
          <cell r="E15031" t="e">
            <v>#N/A</v>
          </cell>
          <cell r="F15031" t="e">
            <v>#N/A</v>
          </cell>
        </row>
        <row r="15032">
          <cell r="A15032" t="str">
            <v>Derby Canyon 04</v>
          </cell>
          <cell r="B15032" t="e">
            <v>#N/A</v>
          </cell>
          <cell r="C15032" t="e">
            <v>#N/A</v>
          </cell>
          <cell r="D15032" t="e">
            <v>#N/A</v>
          </cell>
          <cell r="E15032" t="e">
            <v>#N/A</v>
          </cell>
          <cell r="F15032" t="e">
            <v>#N/A</v>
          </cell>
        </row>
        <row r="15033">
          <cell r="A15033" t="str">
            <v>Derby Canyon 05</v>
          </cell>
          <cell r="B15033" t="e">
            <v>#N/A</v>
          </cell>
          <cell r="C15033" t="e">
            <v>#N/A</v>
          </cell>
          <cell r="D15033" t="e">
            <v>#N/A</v>
          </cell>
          <cell r="E15033" t="e">
            <v>#N/A</v>
          </cell>
          <cell r="F15033" t="e">
            <v>#N/A</v>
          </cell>
        </row>
        <row r="15034">
          <cell r="A15034" t="str">
            <v>Derby Canyon 06</v>
          </cell>
          <cell r="B15034" t="e">
            <v>#N/A</v>
          </cell>
          <cell r="C15034" t="e">
            <v>#N/A</v>
          </cell>
          <cell r="D15034" t="e">
            <v>#N/A</v>
          </cell>
          <cell r="E15034" t="e">
            <v>#N/A</v>
          </cell>
          <cell r="F15034" t="e">
            <v>#N/A</v>
          </cell>
        </row>
        <row r="15035">
          <cell r="A15035" t="str">
            <v>Diamond Creek 02</v>
          </cell>
          <cell r="B15035" t="e">
            <v>#N/A</v>
          </cell>
          <cell r="C15035" t="e">
            <v>#N/A</v>
          </cell>
          <cell r="D15035" t="e">
            <v>#N/A</v>
          </cell>
          <cell r="E15035" t="e">
            <v>#N/A</v>
          </cell>
          <cell r="F15035" t="e">
            <v>#N/A</v>
          </cell>
        </row>
        <row r="15036">
          <cell r="A15036" t="str">
            <v>Doe Creek 02</v>
          </cell>
          <cell r="B15036" t="e">
            <v>#N/A</v>
          </cell>
          <cell r="C15036" t="e">
            <v>#N/A</v>
          </cell>
          <cell r="D15036" t="e">
            <v>#N/A</v>
          </cell>
          <cell r="E15036" t="e">
            <v>#N/A</v>
          </cell>
          <cell r="F15036" t="e">
            <v>#N/A</v>
          </cell>
        </row>
        <row r="15037">
          <cell r="A15037" t="str">
            <v>Drake Creek 02</v>
          </cell>
          <cell r="B15037" t="e">
            <v>#N/A</v>
          </cell>
          <cell r="C15037" t="e">
            <v>#N/A</v>
          </cell>
          <cell r="D15037" t="e">
            <v>#N/A</v>
          </cell>
          <cell r="E15037" t="e">
            <v>#N/A</v>
          </cell>
          <cell r="F15037" t="e">
            <v>#N/A</v>
          </cell>
        </row>
        <row r="15038">
          <cell r="A15038" t="str">
            <v>Eagle Creek Methow 03</v>
          </cell>
          <cell r="B15038" t="e">
            <v>#N/A</v>
          </cell>
          <cell r="C15038" t="e">
            <v>#N/A</v>
          </cell>
          <cell r="D15038" t="e">
            <v>#N/A</v>
          </cell>
          <cell r="E15038" t="e">
            <v>#N/A</v>
          </cell>
          <cell r="F15038" t="e">
            <v>#N/A</v>
          </cell>
        </row>
        <row r="15039">
          <cell r="A15039" t="str">
            <v>Eagle Creek Methow 04</v>
          </cell>
          <cell r="B15039" t="e">
            <v>#N/A</v>
          </cell>
          <cell r="C15039" t="e">
            <v>#N/A</v>
          </cell>
          <cell r="D15039" t="e">
            <v>#N/A</v>
          </cell>
          <cell r="E15039" t="e">
            <v>#N/A</v>
          </cell>
          <cell r="F15039" t="e">
            <v>#N/A</v>
          </cell>
        </row>
        <row r="15040">
          <cell r="A15040" t="str">
            <v>Eagle Creek Wenatchee 02</v>
          </cell>
          <cell r="B15040" t="e">
            <v>#N/A</v>
          </cell>
          <cell r="C15040" t="e">
            <v>#N/A</v>
          </cell>
          <cell r="D15040" t="e">
            <v>#N/A</v>
          </cell>
          <cell r="E15040" t="e">
            <v>#N/A</v>
          </cell>
          <cell r="F15040" t="e">
            <v>#N/A</v>
          </cell>
        </row>
        <row r="15041">
          <cell r="A15041" t="str">
            <v>Early Winters Creek 01</v>
          </cell>
          <cell r="B15041" t="str">
            <v>Cedar Creek</v>
          </cell>
          <cell r="C15041" t="str">
            <v>Methow</v>
          </cell>
          <cell r="D15041" t="str">
            <v>yes</v>
          </cell>
          <cell r="E15041" t="str">
            <v>yes</v>
          </cell>
          <cell r="F15041" t="str">
            <v>yes</v>
          </cell>
        </row>
        <row r="15042">
          <cell r="A15042" t="str">
            <v>Early Winters Creek 02</v>
          </cell>
          <cell r="B15042" t="str">
            <v>Early Winters Creek</v>
          </cell>
          <cell r="C15042" t="str">
            <v>Methow</v>
          </cell>
          <cell r="D15042" t="str">
            <v>yes</v>
          </cell>
          <cell r="E15042" t="str">
            <v>yes</v>
          </cell>
          <cell r="F15042" t="str">
            <v>yes</v>
          </cell>
        </row>
        <row r="15043">
          <cell r="A15043" t="str">
            <v>Early Winters Creek 03</v>
          </cell>
          <cell r="B15043" t="str">
            <v>Early Winters Creek</v>
          </cell>
          <cell r="C15043" t="str">
            <v>Methow</v>
          </cell>
          <cell r="D15043" t="str">
            <v>yes</v>
          </cell>
          <cell r="E15043" t="str">
            <v>yes</v>
          </cell>
          <cell r="F15043" t="str">
            <v>yes</v>
          </cell>
        </row>
        <row r="15044">
          <cell r="A15044" t="str">
            <v>Early Winters Creek 04</v>
          </cell>
          <cell r="B15044" t="str">
            <v>Early Winters Creek</v>
          </cell>
          <cell r="C15044" t="str">
            <v>Methow</v>
          </cell>
          <cell r="D15044" t="str">
            <v>yes</v>
          </cell>
          <cell r="E15044" t="str">
            <v>yes</v>
          </cell>
          <cell r="F15044" t="str">
            <v>yes</v>
          </cell>
        </row>
        <row r="15045">
          <cell r="A15045" t="str">
            <v>Early Winters Creek 06</v>
          </cell>
          <cell r="B15045" t="str">
            <v>Early Winters Creek</v>
          </cell>
          <cell r="C15045" t="str">
            <v>Methow</v>
          </cell>
          <cell r="D15045" t="str">
            <v>no</v>
          </cell>
          <cell r="E15045" t="str">
            <v>no</v>
          </cell>
          <cell r="F15045" t="str">
            <v>yes</v>
          </cell>
        </row>
        <row r="15046">
          <cell r="A15046" t="str">
            <v>Eight Mile Creek 01</v>
          </cell>
          <cell r="B15046" t="str">
            <v>Eight Mile Creek</v>
          </cell>
          <cell r="C15046" t="str">
            <v>Methow</v>
          </cell>
          <cell r="D15046" t="str">
            <v>yes</v>
          </cell>
          <cell r="E15046" t="str">
            <v>yes</v>
          </cell>
          <cell r="F15046" t="str">
            <v>yes</v>
          </cell>
        </row>
        <row r="15047">
          <cell r="A15047" t="str">
            <v>Eight Mile Creek 02</v>
          </cell>
          <cell r="B15047" t="str">
            <v>Eight Mile Creek</v>
          </cell>
          <cell r="C15047" t="str">
            <v>Methow</v>
          </cell>
          <cell r="D15047" t="str">
            <v>yes</v>
          </cell>
          <cell r="E15047" t="str">
            <v>yes</v>
          </cell>
          <cell r="F15047" t="str">
            <v>yes</v>
          </cell>
        </row>
        <row r="15048">
          <cell r="A15048" t="str">
            <v>Eight Mile Creek 03</v>
          </cell>
          <cell r="B15048" t="str">
            <v>Eight Mile Creek</v>
          </cell>
          <cell r="C15048" t="str">
            <v>Methow</v>
          </cell>
          <cell r="D15048" t="str">
            <v>yes</v>
          </cell>
          <cell r="E15048" t="str">
            <v>yes</v>
          </cell>
          <cell r="F15048" t="str">
            <v>yes</v>
          </cell>
        </row>
        <row r="15049">
          <cell r="A15049" t="str">
            <v>Eight Mile Creek 05</v>
          </cell>
          <cell r="B15049" t="str">
            <v>Eight Mile Creek</v>
          </cell>
          <cell r="C15049" t="str">
            <v>Methow</v>
          </cell>
          <cell r="D15049" t="str">
            <v>yes</v>
          </cell>
          <cell r="E15049" t="str">
            <v>yes</v>
          </cell>
          <cell r="F15049" t="str">
            <v>yes</v>
          </cell>
        </row>
        <row r="15050">
          <cell r="A15050" t="str">
            <v>Eight Mile Creek 06</v>
          </cell>
          <cell r="B15050" t="str">
            <v>Eight Mile Creek</v>
          </cell>
          <cell r="C15050" t="str">
            <v>Methow</v>
          </cell>
          <cell r="D15050" t="str">
            <v>yes</v>
          </cell>
          <cell r="E15050" t="str">
            <v>yes</v>
          </cell>
          <cell r="F15050" t="str">
            <v>yes</v>
          </cell>
        </row>
        <row r="15051">
          <cell r="A15051" t="str">
            <v>Eight Mile Creek 07</v>
          </cell>
          <cell r="B15051" t="str">
            <v>Eight Mile Creek</v>
          </cell>
          <cell r="C15051" t="str">
            <v>Methow</v>
          </cell>
          <cell r="D15051" t="str">
            <v>yes</v>
          </cell>
          <cell r="E15051" t="str">
            <v>yes</v>
          </cell>
          <cell r="F15051" t="str">
            <v>yes</v>
          </cell>
        </row>
        <row r="15052">
          <cell r="A15052" t="str">
            <v>Eight Mile Creek 08</v>
          </cell>
          <cell r="B15052" t="str">
            <v>Eight Mile Creek</v>
          </cell>
          <cell r="C15052" t="str">
            <v>Methow</v>
          </cell>
          <cell r="D15052" t="str">
            <v>yes</v>
          </cell>
          <cell r="E15052" t="str">
            <v>yes</v>
          </cell>
          <cell r="F15052" t="str">
            <v>yes</v>
          </cell>
        </row>
        <row r="15053">
          <cell r="A15053" t="str">
            <v>Eight Mile Creek 09</v>
          </cell>
          <cell r="B15053" t="str">
            <v>Eight Mile Creek</v>
          </cell>
          <cell r="C15053" t="str">
            <v>Methow</v>
          </cell>
          <cell r="D15053" t="str">
            <v>yes</v>
          </cell>
          <cell r="E15053" t="str">
            <v>yes</v>
          </cell>
          <cell r="F15053" t="str">
            <v>yes</v>
          </cell>
        </row>
        <row r="15054">
          <cell r="A15054" t="str">
            <v>Entiat River Lake 12</v>
          </cell>
          <cell r="B15054" t="e">
            <v>#N/A</v>
          </cell>
          <cell r="C15054" t="e">
            <v>#N/A</v>
          </cell>
          <cell r="D15054" t="e">
            <v>#N/A</v>
          </cell>
          <cell r="E15054" t="e">
            <v>#N/A</v>
          </cell>
          <cell r="F15054" t="e">
            <v>#N/A</v>
          </cell>
        </row>
        <row r="15055">
          <cell r="A15055" t="str">
            <v>Entiat River Lake 13</v>
          </cell>
          <cell r="B15055" t="e">
            <v>#N/A</v>
          </cell>
          <cell r="C15055" t="e">
            <v>#N/A</v>
          </cell>
          <cell r="D15055" t="e">
            <v>#N/A</v>
          </cell>
          <cell r="E15055" t="e">
            <v>#N/A</v>
          </cell>
          <cell r="F15055" t="e">
            <v>#N/A</v>
          </cell>
        </row>
        <row r="15056">
          <cell r="A15056" t="str">
            <v>Entiat River Lake 14</v>
          </cell>
          <cell r="B15056" t="e">
            <v>#N/A</v>
          </cell>
          <cell r="C15056" t="e">
            <v>#N/A</v>
          </cell>
          <cell r="D15056" t="e">
            <v>#N/A</v>
          </cell>
          <cell r="E15056" t="e">
            <v>#N/A</v>
          </cell>
          <cell r="F15056" t="e">
            <v>#N/A</v>
          </cell>
        </row>
        <row r="15057">
          <cell r="A15057" t="str">
            <v>Entiat River Lake 15</v>
          </cell>
          <cell r="B15057" t="e">
            <v>#N/A</v>
          </cell>
          <cell r="C15057" t="e">
            <v>#N/A</v>
          </cell>
          <cell r="D15057" t="e">
            <v>#N/A</v>
          </cell>
          <cell r="E15057" t="e">
            <v>#N/A</v>
          </cell>
          <cell r="F15057" t="e">
            <v>#N/A</v>
          </cell>
        </row>
        <row r="15058">
          <cell r="A15058" t="str">
            <v>Entiat River Lake 16</v>
          </cell>
          <cell r="B15058" t="e">
            <v>#N/A</v>
          </cell>
          <cell r="C15058" t="e">
            <v>#N/A</v>
          </cell>
          <cell r="D15058" t="e">
            <v>#N/A</v>
          </cell>
          <cell r="E15058" t="e">
            <v>#N/A</v>
          </cell>
          <cell r="F15058" t="e">
            <v>#N/A</v>
          </cell>
        </row>
        <row r="15059">
          <cell r="A15059" t="str">
            <v>Entiat River Lake 17</v>
          </cell>
          <cell r="B15059" t="e">
            <v>#N/A</v>
          </cell>
          <cell r="C15059" t="e">
            <v>#N/A</v>
          </cell>
          <cell r="D15059" t="e">
            <v>#N/A</v>
          </cell>
          <cell r="E15059" t="e">
            <v>#N/A</v>
          </cell>
          <cell r="F15059" t="e">
            <v>#N/A</v>
          </cell>
        </row>
        <row r="15060">
          <cell r="A15060" t="str">
            <v>Entiat River Lake 18</v>
          </cell>
          <cell r="B15060" t="e">
            <v>#N/A</v>
          </cell>
          <cell r="C15060" t="e">
            <v>#N/A</v>
          </cell>
          <cell r="D15060" t="e">
            <v>#N/A</v>
          </cell>
          <cell r="E15060" t="e">
            <v>#N/A</v>
          </cell>
          <cell r="F15060" t="e">
            <v>#N/A</v>
          </cell>
        </row>
        <row r="15061">
          <cell r="A15061" t="str">
            <v>Entiat River Lake 19</v>
          </cell>
          <cell r="B15061" t="e">
            <v>#N/A</v>
          </cell>
          <cell r="C15061" t="e">
            <v>#N/A</v>
          </cell>
          <cell r="D15061" t="e">
            <v>#N/A</v>
          </cell>
          <cell r="E15061" t="e">
            <v>#N/A</v>
          </cell>
          <cell r="F15061" t="e">
            <v>#N/A</v>
          </cell>
        </row>
        <row r="15062">
          <cell r="A15062" t="str">
            <v>Entiat River Lake 20</v>
          </cell>
          <cell r="B15062" t="e">
            <v>#N/A</v>
          </cell>
          <cell r="C15062" t="e">
            <v>#N/A</v>
          </cell>
          <cell r="D15062" t="e">
            <v>#N/A</v>
          </cell>
          <cell r="E15062" t="e">
            <v>#N/A</v>
          </cell>
          <cell r="F15062" t="e">
            <v>#N/A</v>
          </cell>
        </row>
        <row r="15063">
          <cell r="A15063" t="str">
            <v>Entiat River Lake 21</v>
          </cell>
          <cell r="B15063" t="e">
            <v>#N/A</v>
          </cell>
          <cell r="C15063" t="e">
            <v>#N/A</v>
          </cell>
          <cell r="D15063" t="e">
            <v>#N/A</v>
          </cell>
          <cell r="E15063" t="e">
            <v>#N/A</v>
          </cell>
          <cell r="F15063" t="e">
            <v>#N/A</v>
          </cell>
        </row>
        <row r="15064">
          <cell r="A15064" t="str">
            <v>Entiat River Lake 22</v>
          </cell>
          <cell r="B15064" t="e">
            <v>#N/A</v>
          </cell>
          <cell r="C15064" t="e">
            <v>#N/A</v>
          </cell>
          <cell r="D15064" t="e">
            <v>#N/A</v>
          </cell>
          <cell r="E15064" t="e">
            <v>#N/A</v>
          </cell>
          <cell r="F15064" t="e">
            <v>#N/A</v>
          </cell>
        </row>
        <row r="15065">
          <cell r="A15065" t="str">
            <v>Entiat River Mills 09</v>
          </cell>
          <cell r="B15065" t="e">
            <v>#N/A</v>
          </cell>
          <cell r="C15065" t="e">
            <v>#N/A</v>
          </cell>
          <cell r="D15065" t="e">
            <v>#N/A</v>
          </cell>
          <cell r="E15065" t="e">
            <v>#N/A</v>
          </cell>
          <cell r="F15065" t="e">
            <v>#N/A</v>
          </cell>
        </row>
        <row r="15066">
          <cell r="A15066" t="str">
            <v>Entiat River Mills 10</v>
          </cell>
          <cell r="B15066" t="e">
            <v>#N/A</v>
          </cell>
          <cell r="C15066" t="e">
            <v>#N/A</v>
          </cell>
          <cell r="D15066" t="e">
            <v>#N/A</v>
          </cell>
          <cell r="E15066" t="e">
            <v>#N/A</v>
          </cell>
          <cell r="F15066" t="e">
            <v>#N/A</v>
          </cell>
        </row>
        <row r="15067">
          <cell r="A15067" t="str">
            <v>Entiat River Mills 11</v>
          </cell>
          <cell r="B15067" t="e">
            <v>#N/A</v>
          </cell>
          <cell r="C15067" t="e">
            <v>#N/A</v>
          </cell>
          <cell r="D15067" t="e">
            <v>#N/A</v>
          </cell>
          <cell r="E15067" t="e">
            <v>#N/A</v>
          </cell>
          <cell r="F15067" t="e">
            <v>#N/A</v>
          </cell>
        </row>
        <row r="15068">
          <cell r="A15068" t="str">
            <v>Entiat River Mills 12</v>
          </cell>
          <cell r="B15068" t="e">
            <v>#N/A</v>
          </cell>
          <cell r="C15068" t="e">
            <v>#N/A</v>
          </cell>
          <cell r="D15068" t="e">
            <v>#N/A</v>
          </cell>
          <cell r="E15068" t="e">
            <v>#N/A</v>
          </cell>
          <cell r="F15068" t="e">
            <v>#N/A</v>
          </cell>
        </row>
        <row r="15069">
          <cell r="A15069" t="str">
            <v>Entiat River Mills 13</v>
          </cell>
          <cell r="B15069" t="e">
            <v>#N/A</v>
          </cell>
          <cell r="C15069" t="e">
            <v>#N/A</v>
          </cell>
          <cell r="D15069" t="e">
            <v>#N/A</v>
          </cell>
          <cell r="E15069" t="e">
            <v>#N/A</v>
          </cell>
          <cell r="F15069" t="e">
            <v>#N/A</v>
          </cell>
        </row>
        <row r="15070">
          <cell r="A15070" t="str">
            <v>Entiat River Mills 14</v>
          </cell>
          <cell r="B15070" t="e">
            <v>#N/A</v>
          </cell>
          <cell r="C15070" t="e">
            <v>#N/A</v>
          </cell>
          <cell r="D15070" t="e">
            <v>#N/A</v>
          </cell>
          <cell r="E15070" t="e">
            <v>#N/A</v>
          </cell>
          <cell r="F15070" t="e">
            <v>#N/A</v>
          </cell>
        </row>
        <row r="15071">
          <cell r="A15071" t="str">
            <v>Entiat River Mills 15</v>
          </cell>
          <cell r="B15071" t="e">
            <v>#N/A</v>
          </cell>
          <cell r="C15071" t="e">
            <v>#N/A</v>
          </cell>
          <cell r="D15071" t="e">
            <v>#N/A</v>
          </cell>
          <cell r="E15071" t="e">
            <v>#N/A</v>
          </cell>
          <cell r="F15071" t="e">
            <v>#N/A</v>
          </cell>
        </row>
        <row r="15072">
          <cell r="A15072" t="str">
            <v>Entiat River Mills 16</v>
          </cell>
          <cell r="B15072" t="e">
            <v>#N/A</v>
          </cell>
          <cell r="C15072" t="e">
            <v>#N/A</v>
          </cell>
          <cell r="D15072" t="e">
            <v>#N/A</v>
          </cell>
          <cell r="E15072" t="e">
            <v>#N/A</v>
          </cell>
          <cell r="F15072" t="e">
            <v>#N/A</v>
          </cell>
        </row>
        <row r="15073">
          <cell r="A15073" t="str">
            <v>Entiat River Potato 09</v>
          </cell>
          <cell r="B15073" t="e">
            <v>#N/A</v>
          </cell>
          <cell r="C15073" t="e">
            <v>#N/A</v>
          </cell>
          <cell r="D15073" t="e">
            <v>#N/A</v>
          </cell>
          <cell r="E15073" t="e">
            <v>#N/A</v>
          </cell>
          <cell r="F15073" t="e">
            <v>#N/A</v>
          </cell>
        </row>
        <row r="15074">
          <cell r="A15074" t="str">
            <v>Entiat River Potato 10</v>
          </cell>
          <cell r="B15074" t="e">
            <v>#N/A</v>
          </cell>
          <cell r="C15074" t="e">
            <v>#N/A</v>
          </cell>
          <cell r="D15074" t="e">
            <v>#N/A</v>
          </cell>
          <cell r="E15074" t="e">
            <v>#N/A</v>
          </cell>
          <cell r="F15074" t="e">
            <v>#N/A</v>
          </cell>
        </row>
        <row r="15075">
          <cell r="A15075" t="str">
            <v>Entiat River Potato 11</v>
          </cell>
          <cell r="B15075" t="e">
            <v>#N/A</v>
          </cell>
          <cell r="C15075" t="e">
            <v>#N/A</v>
          </cell>
          <cell r="D15075" t="e">
            <v>#N/A</v>
          </cell>
          <cell r="E15075" t="e">
            <v>#N/A</v>
          </cell>
          <cell r="F15075" t="e">
            <v>#N/A</v>
          </cell>
        </row>
        <row r="15076">
          <cell r="A15076" t="str">
            <v>Entiat River Potato 12</v>
          </cell>
          <cell r="B15076" t="e">
            <v>#N/A</v>
          </cell>
          <cell r="C15076" t="e">
            <v>#N/A</v>
          </cell>
          <cell r="D15076" t="e">
            <v>#N/A</v>
          </cell>
          <cell r="E15076" t="e">
            <v>#N/A</v>
          </cell>
          <cell r="F15076" t="e">
            <v>#N/A</v>
          </cell>
        </row>
        <row r="15077">
          <cell r="A15077" t="str">
            <v>Entiat River Potato 13</v>
          </cell>
          <cell r="B15077" t="e">
            <v>#N/A</v>
          </cell>
          <cell r="C15077" t="e">
            <v>#N/A</v>
          </cell>
          <cell r="D15077" t="e">
            <v>#N/A</v>
          </cell>
          <cell r="E15077" t="e">
            <v>#N/A</v>
          </cell>
          <cell r="F15077" t="e">
            <v>#N/A</v>
          </cell>
        </row>
        <row r="15078">
          <cell r="A15078" t="str">
            <v>Entiat River Potato 14</v>
          </cell>
          <cell r="B15078" t="e">
            <v>#N/A</v>
          </cell>
          <cell r="C15078" t="e">
            <v>#N/A</v>
          </cell>
          <cell r="D15078" t="e">
            <v>#N/A</v>
          </cell>
          <cell r="E15078" t="e">
            <v>#N/A</v>
          </cell>
          <cell r="F15078" t="e">
            <v>#N/A</v>
          </cell>
        </row>
        <row r="15079">
          <cell r="A15079" t="str">
            <v>Entiat River Potato 15</v>
          </cell>
          <cell r="B15079" t="e">
            <v>#N/A</v>
          </cell>
          <cell r="C15079" t="e">
            <v>#N/A</v>
          </cell>
          <cell r="D15079" t="e">
            <v>#N/A</v>
          </cell>
          <cell r="E15079" t="e">
            <v>#N/A</v>
          </cell>
          <cell r="F15079" t="e">
            <v>#N/A</v>
          </cell>
        </row>
        <row r="15080">
          <cell r="A15080" t="str">
            <v>Entiat River Potato 16</v>
          </cell>
          <cell r="B15080" t="e">
            <v>#N/A</v>
          </cell>
          <cell r="C15080" t="e">
            <v>#N/A</v>
          </cell>
          <cell r="D15080" t="e">
            <v>#N/A</v>
          </cell>
          <cell r="E15080" t="e">
            <v>#N/A</v>
          </cell>
          <cell r="F15080" t="e">
            <v>#N/A</v>
          </cell>
        </row>
        <row r="15081">
          <cell r="A15081" t="str">
            <v>Entiat River Preston 06</v>
          </cell>
          <cell r="B15081" t="e">
            <v>#N/A</v>
          </cell>
          <cell r="C15081" t="e">
            <v>#N/A</v>
          </cell>
          <cell r="D15081" t="e">
            <v>#N/A</v>
          </cell>
          <cell r="E15081" t="e">
            <v>#N/A</v>
          </cell>
          <cell r="F15081" t="e">
            <v>#N/A</v>
          </cell>
        </row>
        <row r="15082">
          <cell r="A15082" t="str">
            <v>Entiat River Preston 07</v>
          </cell>
          <cell r="B15082" t="e">
            <v>#N/A</v>
          </cell>
          <cell r="C15082" t="e">
            <v>#N/A</v>
          </cell>
          <cell r="D15082" t="e">
            <v>#N/A</v>
          </cell>
          <cell r="E15082" t="e">
            <v>#N/A</v>
          </cell>
          <cell r="F15082" t="e">
            <v>#N/A</v>
          </cell>
        </row>
        <row r="15083">
          <cell r="A15083" t="str">
            <v>Entiat River Preston 08</v>
          </cell>
          <cell r="B15083" t="e">
            <v>#N/A</v>
          </cell>
          <cell r="C15083" t="e">
            <v>#N/A</v>
          </cell>
          <cell r="D15083" t="e">
            <v>#N/A</v>
          </cell>
          <cell r="E15083" t="e">
            <v>#N/A</v>
          </cell>
          <cell r="F15083" t="e">
            <v>#N/A</v>
          </cell>
        </row>
        <row r="15084">
          <cell r="A15084" t="str">
            <v>Entiat River Preston 09</v>
          </cell>
          <cell r="B15084" t="e">
            <v>#N/A</v>
          </cell>
          <cell r="C15084" t="e">
            <v>#N/A</v>
          </cell>
          <cell r="D15084" t="e">
            <v>#N/A</v>
          </cell>
          <cell r="E15084" t="e">
            <v>#N/A</v>
          </cell>
          <cell r="F15084" t="e">
            <v>#N/A</v>
          </cell>
        </row>
        <row r="15085">
          <cell r="A15085" t="str">
            <v>Entiat River Preston 10</v>
          </cell>
          <cell r="B15085" t="e">
            <v>#N/A</v>
          </cell>
          <cell r="C15085" t="e">
            <v>#N/A</v>
          </cell>
          <cell r="D15085" t="e">
            <v>#N/A</v>
          </cell>
          <cell r="E15085" t="e">
            <v>#N/A</v>
          </cell>
          <cell r="F15085" t="e">
            <v>#N/A</v>
          </cell>
        </row>
        <row r="15086">
          <cell r="A15086" t="str">
            <v>Etienne Creek 03</v>
          </cell>
          <cell r="B15086" t="e">
            <v>#N/A</v>
          </cell>
          <cell r="C15086" t="e">
            <v>#N/A</v>
          </cell>
          <cell r="D15086" t="e">
            <v>#N/A</v>
          </cell>
          <cell r="E15086" t="e">
            <v>#N/A</v>
          </cell>
          <cell r="F15086" t="e">
            <v>#N/A</v>
          </cell>
        </row>
        <row r="15087">
          <cell r="A15087" t="str">
            <v>Etienne Creek 04</v>
          </cell>
          <cell r="B15087" t="e">
            <v>#N/A</v>
          </cell>
          <cell r="C15087" t="e">
            <v>#N/A</v>
          </cell>
          <cell r="D15087" t="e">
            <v>#N/A</v>
          </cell>
          <cell r="E15087" t="e">
            <v>#N/A</v>
          </cell>
          <cell r="F15087" t="e">
            <v>#N/A</v>
          </cell>
        </row>
        <row r="15088">
          <cell r="A15088" t="str">
            <v>Eureka Creek 02</v>
          </cell>
          <cell r="B15088" t="e">
            <v>#N/A</v>
          </cell>
          <cell r="C15088" t="e">
            <v>#N/A</v>
          </cell>
          <cell r="D15088" t="e">
            <v>#N/A</v>
          </cell>
          <cell r="E15088" t="e">
            <v>#N/A</v>
          </cell>
          <cell r="F15088" t="e">
            <v>#N/A</v>
          </cell>
        </row>
        <row r="15089">
          <cell r="A15089" t="str">
            <v>Falls Creek 02</v>
          </cell>
          <cell r="B15089" t="e">
            <v>#N/A</v>
          </cell>
          <cell r="C15089" t="e">
            <v>#N/A</v>
          </cell>
          <cell r="D15089" t="e">
            <v>#N/A</v>
          </cell>
          <cell r="E15089" t="e">
            <v>#N/A</v>
          </cell>
          <cell r="F15089" t="e">
            <v>#N/A</v>
          </cell>
        </row>
        <row r="15090">
          <cell r="A15090" t="str">
            <v>Farewell Creek 02</v>
          </cell>
          <cell r="B15090" t="e">
            <v>#N/A</v>
          </cell>
          <cell r="C15090" t="e">
            <v>#N/A</v>
          </cell>
          <cell r="D15090" t="e">
            <v>#N/A</v>
          </cell>
          <cell r="E15090" t="e">
            <v>#N/A</v>
          </cell>
          <cell r="F15090" t="e">
            <v>#N/A</v>
          </cell>
        </row>
        <row r="15091">
          <cell r="A15091" t="str">
            <v>Fawn Creek 02</v>
          </cell>
          <cell r="B15091" t="e">
            <v>#N/A</v>
          </cell>
          <cell r="C15091" t="e">
            <v>#N/A</v>
          </cell>
          <cell r="D15091" t="e">
            <v>#N/A</v>
          </cell>
          <cell r="E15091" t="e">
            <v>#N/A</v>
          </cell>
          <cell r="F15091" t="e">
            <v>#N/A</v>
          </cell>
        </row>
        <row r="15092">
          <cell r="A15092" t="str">
            <v>Fish Creek 02</v>
          </cell>
          <cell r="B15092" t="e">
            <v>#N/A</v>
          </cell>
          <cell r="C15092" t="e">
            <v>#N/A</v>
          </cell>
          <cell r="D15092" t="e">
            <v>#N/A</v>
          </cell>
          <cell r="E15092" t="e">
            <v>#N/A</v>
          </cell>
          <cell r="F15092" t="e">
            <v>#N/A</v>
          </cell>
        </row>
        <row r="15093">
          <cell r="A15093" t="str">
            <v>Fish Lake Run 03</v>
          </cell>
          <cell r="B15093" t="e">
            <v>#N/A</v>
          </cell>
          <cell r="C15093" t="e">
            <v>#N/A</v>
          </cell>
          <cell r="D15093" t="e">
            <v>#N/A</v>
          </cell>
          <cell r="E15093" t="e">
            <v>#N/A</v>
          </cell>
          <cell r="F15093" t="e">
            <v>#N/A</v>
          </cell>
        </row>
        <row r="15094">
          <cell r="A15094" t="str">
            <v>Fish Lake Run 04</v>
          </cell>
          <cell r="B15094" t="e">
            <v>#N/A</v>
          </cell>
          <cell r="C15094" t="e">
            <v>#N/A</v>
          </cell>
          <cell r="D15094" t="e">
            <v>#N/A</v>
          </cell>
          <cell r="E15094" t="e">
            <v>#N/A</v>
          </cell>
          <cell r="F15094" t="e">
            <v>#N/A</v>
          </cell>
        </row>
        <row r="15095">
          <cell r="A15095" t="str">
            <v>Foggy Dew Creek 05</v>
          </cell>
          <cell r="B15095" t="e">
            <v>#N/A</v>
          </cell>
          <cell r="C15095" t="e">
            <v>#N/A</v>
          </cell>
          <cell r="D15095" t="e">
            <v>#N/A</v>
          </cell>
          <cell r="E15095" t="e">
            <v>#N/A</v>
          </cell>
          <cell r="F15095" t="e">
            <v>#N/A</v>
          </cell>
        </row>
        <row r="15096">
          <cell r="A15096" t="str">
            <v>Foggy Dew Creek 06</v>
          </cell>
          <cell r="B15096" t="e">
            <v>#N/A</v>
          </cell>
          <cell r="C15096" t="e">
            <v>#N/A</v>
          </cell>
          <cell r="D15096" t="e">
            <v>#N/A</v>
          </cell>
          <cell r="E15096" t="e">
            <v>#N/A</v>
          </cell>
          <cell r="F15096" t="e">
            <v>#N/A</v>
          </cell>
        </row>
        <row r="15097">
          <cell r="A15097" t="str">
            <v>Foggy Dew Creek 07</v>
          </cell>
          <cell r="B15097" t="e">
            <v>#N/A</v>
          </cell>
          <cell r="C15097" t="e">
            <v>#N/A</v>
          </cell>
          <cell r="D15097" t="e">
            <v>#N/A</v>
          </cell>
          <cell r="E15097" t="e">
            <v>#N/A</v>
          </cell>
          <cell r="F15097" t="e">
            <v>#N/A</v>
          </cell>
        </row>
        <row r="15098">
          <cell r="A15098" t="str">
            <v>Foggy Dew Creek 08</v>
          </cell>
          <cell r="B15098" t="e">
            <v>#N/A</v>
          </cell>
          <cell r="C15098" t="e">
            <v>#N/A</v>
          </cell>
          <cell r="D15098" t="e">
            <v>#N/A</v>
          </cell>
          <cell r="E15098" t="e">
            <v>#N/A</v>
          </cell>
          <cell r="F15098" t="e">
            <v>#N/A</v>
          </cell>
        </row>
        <row r="15099">
          <cell r="A15099" t="str">
            <v>Frazer Creek 04</v>
          </cell>
          <cell r="B15099" t="e">
            <v>#N/A</v>
          </cell>
          <cell r="C15099" t="e">
            <v>#N/A</v>
          </cell>
          <cell r="D15099" t="e">
            <v>#N/A</v>
          </cell>
          <cell r="E15099" t="e">
            <v>#N/A</v>
          </cell>
          <cell r="F15099" t="e">
            <v>#N/A</v>
          </cell>
        </row>
        <row r="15100">
          <cell r="A15100" t="str">
            <v>Frazer Creek 05</v>
          </cell>
          <cell r="B15100" t="e">
            <v>#N/A</v>
          </cell>
          <cell r="C15100" t="e">
            <v>#N/A</v>
          </cell>
          <cell r="D15100" t="e">
            <v>#N/A</v>
          </cell>
          <cell r="E15100" t="e">
            <v>#N/A</v>
          </cell>
          <cell r="F15100" t="e">
            <v>#N/A</v>
          </cell>
        </row>
        <row r="15101">
          <cell r="A15101" t="str">
            <v>Frazer Creek 06</v>
          </cell>
          <cell r="B15101" t="e">
            <v>#N/A</v>
          </cell>
          <cell r="C15101" t="e">
            <v>#N/A</v>
          </cell>
          <cell r="D15101" t="e">
            <v>#N/A</v>
          </cell>
          <cell r="E15101" t="e">
            <v>#N/A</v>
          </cell>
          <cell r="F15101" t="e">
            <v>#N/A</v>
          </cell>
        </row>
        <row r="15102">
          <cell r="A15102" t="str">
            <v>French Creek 07</v>
          </cell>
          <cell r="B15102" t="e">
            <v>#N/A</v>
          </cell>
          <cell r="C15102" t="e">
            <v>#N/A</v>
          </cell>
          <cell r="D15102" t="e">
            <v>#N/A</v>
          </cell>
          <cell r="E15102" t="e">
            <v>#N/A</v>
          </cell>
          <cell r="F15102" t="e">
            <v>#N/A</v>
          </cell>
        </row>
        <row r="15103">
          <cell r="A15103" t="str">
            <v>French Creek 08</v>
          </cell>
          <cell r="B15103" t="e">
            <v>#N/A</v>
          </cell>
          <cell r="C15103" t="e">
            <v>#N/A</v>
          </cell>
          <cell r="D15103" t="e">
            <v>#N/A</v>
          </cell>
          <cell r="E15103" t="e">
            <v>#N/A</v>
          </cell>
          <cell r="F15103" t="e">
            <v>#N/A</v>
          </cell>
        </row>
        <row r="15104">
          <cell r="A15104" t="str">
            <v>French Creek 09</v>
          </cell>
          <cell r="B15104" t="e">
            <v>#N/A</v>
          </cell>
          <cell r="C15104" t="e">
            <v>#N/A</v>
          </cell>
          <cell r="D15104" t="e">
            <v>#N/A</v>
          </cell>
          <cell r="E15104" t="e">
            <v>#N/A</v>
          </cell>
          <cell r="F15104" t="e">
            <v>#N/A</v>
          </cell>
        </row>
        <row r="15105">
          <cell r="A15105" t="str">
            <v>French Creek 10</v>
          </cell>
          <cell r="B15105" t="e">
            <v>#N/A</v>
          </cell>
          <cell r="C15105" t="e">
            <v>#N/A</v>
          </cell>
          <cell r="D15105" t="e">
            <v>#N/A</v>
          </cell>
          <cell r="E15105" t="e">
            <v>#N/A</v>
          </cell>
          <cell r="F15105" t="e">
            <v>#N/A</v>
          </cell>
        </row>
        <row r="15106">
          <cell r="A15106" t="str">
            <v>French Creek 11</v>
          </cell>
          <cell r="B15106" t="e">
            <v>#N/A</v>
          </cell>
          <cell r="C15106" t="e">
            <v>#N/A</v>
          </cell>
          <cell r="D15106" t="e">
            <v>#N/A</v>
          </cell>
          <cell r="E15106" t="e">
            <v>#N/A</v>
          </cell>
          <cell r="F15106" t="e">
            <v>#N/A</v>
          </cell>
        </row>
        <row r="15107">
          <cell r="A15107" t="str">
            <v>French Creek 12</v>
          </cell>
          <cell r="B15107" t="e">
            <v>#N/A</v>
          </cell>
          <cell r="C15107" t="e">
            <v>#N/A</v>
          </cell>
          <cell r="D15107" t="e">
            <v>#N/A</v>
          </cell>
          <cell r="E15107" t="e">
            <v>#N/A</v>
          </cell>
          <cell r="F15107" t="e">
            <v>#N/A</v>
          </cell>
        </row>
        <row r="15108">
          <cell r="A15108" t="str">
            <v>Freund Creek 02</v>
          </cell>
          <cell r="B15108" t="e">
            <v>#N/A</v>
          </cell>
          <cell r="C15108" t="e">
            <v>#N/A</v>
          </cell>
          <cell r="D15108" t="e">
            <v>#N/A</v>
          </cell>
          <cell r="E15108" t="e">
            <v>#N/A</v>
          </cell>
          <cell r="F15108" t="e">
            <v>#N/A</v>
          </cell>
        </row>
        <row r="15109">
          <cell r="A15109" t="str">
            <v>Gate Creek 02</v>
          </cell>
          <cell r="B15109" t="e">
            <v>#N/A</v>
          </cell>
          <cell r="C15109" t="e">
            <v>#N/A</v>
          </cell>
          <cell r="D15109" t="e">
            <v>#N/A</v>
          </cell>
          <cell r="E15109" t="e">
            <v>#N/A</v>
          </cell>
          <cell r="F15109" t="e">
            <v>#N/A</v>
          </cell>
        </row>
        <row r="15110">
          <cell r="A15110" t="str">
            <v>Gill Creek 02</v>
          </cell>
          <cell r="B15110" t="e">
            <v>#N/A</v>
          </cell>
          <cell r="C15110" t="e">
            <v>#N/A</v>
          </cell>
          <cell r="D15110" t="e">
            <v>#N/A</v>
          </cell>
          <cell r="E15110" t="e">
            <v>#N/A</v>
          </cell>
          <cell r="F15110" t="e">
            <v>#N/A</v>
          </cell>
        </row>
        <row r="15111">
          <cell r="A15111" t="str">
            <v>Goat Creek 10</v>
          </cell>
          <cell r="B15111" t="e">
            <v>#N/A</v>
          </cell>
          <cell r="C15111" t="e">
            <v>#N/A</v>
          </cell>
          <cell r="D15111" t="e">
            <v>#N/A</v>
          </cell>
          <cell r="E15111" t="e">
            <v>#N/A</v>
          </cell>
          <cell r="F15111" t="e">
            <v>#N/A</v>
          </cell>
        </row>
        <row r="15112">
          <cell r="A15112" t="str">
            <v>Goat Creek 11</v>
          </cell>
          <cell r="B15112" t="e">
            <v>#N/A</v>
          </cell>
          <cell r="C15112" t="e">
            <v>#N/A</v>
          </cell>
          <cell r="D15112" t="e">
            <v>#N/A</v>
          </cell>
          <cell r="E15112" t="e">
            <v>#N/A</v>
          </cell>
          <cell r="F15112" t="e">
            <v>#N/A</v>
          </cell>
        </row>
        <row r="15113">
          <cell r="A15113" t="str">
            <v>Goat Creek 12</v>
          </cell>
          <cell r="B15113" t="e">
            <v>#N/A</v>
          </cell>
          <cell r="C15113" t="e">
            <v>#N/A</v>
          </cell>
          <cell r="D15113" t="e">
            <v>#N/A</v>
          </cell>
          <cell r="E15113" t="e">
            <v>#N/A</v>
          </cell>
          <cell r="F15113" t="e">
            <v>#N/A</v>
          </cell>
        </row>
        <row r="15114">
          <cell r="A15114" t="str">
            <v>Goat Creek 13</v>
          </cell>
          <cell r="B15114" t="e">
            <v>#N/A</v>
          </cell>
          <cell r="C15114" t="e">
            <v>#N/A</v>
          </cell>
          <cell r="D15114" t="e">
            <v>#N/A</v>
          </cell>
          <cell r="E15114" t="e">
            <v>#N/A</v>
          </cell>
          <cell r="F15114" t="e">
            <v>#N/A</v>
          </cell>
        </row>
        <row r="15115">
          <cell r="A15115" t="str">
            <v>Goat Creek 14</v>
          </cell>
          <cell r="B15115" t="e">
            <v>#N/A</v>
          </cell>
          <cell r="C15115" t="e">
            <v>#N/A</v>
          </cell>
          <cell r="D15115" t="e">
            <v>#N/A</v>
          </cell>
          <cell r="E15115" t="e">
            <v>#N/A</v>
          </cell>
          <cell r="F15115" t="e">
            <v>#N/A</v>
          </cell>
        </row>
        <row r="15116">
          <cell r="A15116" t="str">
            <v>Goat Creek 15</v>
          </cell>
          <cell r="B15116" t="e">
            <v>#N/A</v>
          </cell>
          <cell r="C15116" t="e">
            <v>#N/A</v>
          </cell>
          <cell r="D15116" t="e">
            <v>#N/A</v>
          </cell>
          <cell r="E15116" t="e">
            <v>#N/A</v>
          </cell>
          <cell r="F15116" t="e">
            <v>#N/A</v>
          </cell>
        </row>
        <row r="15117">
          <cell r="A15117" t="str">
            <v>Goat Creek 16</v>
          </cell>
          <cell r="B15117" t="e">
            <v>#N/A</v>
          </cell>
          <cell r="C15117" t="e">
            <v>#N/A</v>
          </cell>
          <cell r="D15117" t="e">
            <v>#N/A</v>
          </cell>
          <cell r="E15117" t="e">
            <v>#N/A</v>
          </cell>
          <cell r="F15117" t="e">
            <v>#N/A</v>
          </cell>
        </row>
        <row r="15118">
          <cell r="A15118" t="str">
            <v>Goat Creek 17</v>
          </cell>
          <cell r="B15118" t="e">
            <v>#N/A</v>
          </cell>
          <cell r="C15118" t="e">
            <v>#N/A</v>
          </cell>
          <cell r="D15118" t="e">
            <v>#N/A</v>
          </cell>
          <cell r="E15118" t="e">
            <v>#N/A</v>
          </cell>
          <cell r="F15118" t="e">
            <v>#N/A</v>
          </cell>
        </row>
        <row r="15119">
          <cell r="A15119" t="str">
            <v>Goat Creek 18</v>
          </cell>
          <cell r="B15119" t="e">
            <v>#N/A</v>
          </cell>
          <cell r="C15119" t="e">
            <v>#N/A</v>
          </cell>
          <cell r="D15119" t="e">
            <v>#N/A</v>
          </cell>
          <cell r="E15119" t="e">
            <v>#N/A</v>
          </cell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          <cell r="C15120" t="e">
            <v>#N/A</v>
          </cell>
          <cell r="D15120" t="e">
            <v>#N/A</v>
          </cell>
          <cell r="E15120" t="e">
            <v>#N/A</v>
          </cell>
          <cell r="F15120" t="e">
            <v>#N/A</v>
          </cell>
        </row>
        <row r="15121">
          <cell r="A15121" t="str">
            <v>Gold Creek 07</v>
          </cell>
          <cell r="B15121" t="e">
            <v>#N/A</v>
          </cell>
          <cell r="C15121" t="e">
            <v>#N/A</v>
          </cell>
          <cell r="D15121" t="e">
            <v>#N/A</v>
          </cell>
          <cell r="E15121" t="e">
            <v>#N/A</v>
          </cell>
          <cell r="F15121" t="e">
            <v>#N/A</v>
          </cell>
        </row>
        <row r="15122">
          <cell r="A15122" t="str">
            <v>Gold Creek 08</v>
          </cell>
          <cell r="B15122" t="e">
            <v>#N/A</v>
          </cell>
          <cell r="C15122" t="e">
            <v>#N/A</v>
          </cell>
          <cell r="D15122" t="e">
            <v>#N/A</v>
          </cell>
          <cell r="E15122" t="e">
            <v>#N/A</v>
          </cell>
          <cell r="F15122" t="e">
            <v>#N/A</v>
          </cell>
        </row>
        <row r="15123">
          <cell r="A15123" t="str">
            <v>Gold Creek 09</v>
          </cell>
          <cell r="B15123" t="e">
            <v>#N/A</v>
          </cell>
          <cell r="C15123" t="e">
            <v>#N/A</v>
          </cell>
          <cell r="D15123" t="e">
            <v>#N/A</v>
          </cell>
          <cell r="E15123" t="e">
            <v>#N/A</v>
          </cell>
          <cell r="F15123" t="e">
            <v>#N/A</v>
          </cell>
        </row>
        <row r="15124">
          <cell r="A15124" t="str">
            <v>Gold Creek 10</v>
          </cell>
          <cell r="B15124" t="e">
            <v>#N/A</v>
          </cell>
          <cell r="C15124" t="e">
            <v>#N/A</v>
          </cell>
          <cell r="D15124" t="e">
            <v>#N/A</v>
          </cell>
          <cell r="E15124" t="e">
            <v>#N/A</v>
          </cell>
          <cell r="F15124" t="e">
            <v>#N/A</v>
          </cell>
        </row>
        <row r="15125">
          <cell r="A15125" t="str">
            <v>Gold Creek North Fork 02</v>
          </cell>
          <cell r="B15125" t="e">
            <v>#N/A</v>
          </cell>
          <cell r="C15125" t="e">
            <v>#N/A</v>
          </cell>
          <cell r="D15125" t="e">
            <v>#N/A</v>
          </cell>
          <cell r="E15125" t="e">
            <v>#N/A</v>
          </cell>
          <cell r="F15125" t="e">
            <v>#N/A</v>
          </cell>
        </row>
        <row r="15126">
          <cell r="A15126" t="str">
            <v>Gold Creek South Fork 05</v>
          </cell>
          <cell r="B15126" t="e">
            <v>#N/A</v>
          </cell>
          <cell r="C15126" t="e">
            <v>#N/A</v>
          </cell>
          <cell r="D15126" t="e">
            <v>#N/A</v>
          </cell>
          <cell r="E15126" t="e">
            <v>#N/A</v>
          </cell>
          <cell r="F15126" t="e">
            <v>#N/A</v>
          </cell>
        </row>
        <row r="15127">
          <cell r="A15127" t="str">
            <v>Gold Creek South Fork 06</v>
          </cell>
          <cell r="B15127" t="e">
            <v>#N/A</v>
          </cell>
          <cell r="C15127" t="e">
            <v>#N/A</v>
          </cell>
          <cell r="D15127" t="e">
            <v>#N/A</v>
          </cell>
          <cell r="E15127" t="e">
            <v>#N/A</v>
          </cell>
          <cell r="F15127" t="e">
            <v>#N/A</v>
          </cell>
        </row>
        <row r="15128">
          <cell r="A15128" t="str">
            <v>Gold Creek South Fork 07</v>
          </cell>
          <cell r="B15128" t="e">
            <v>#N/A</v>
          </cell>
          <cell r="C15128" t="e">
            <v>#N/A</v>
          </cell>
          <cell r="D15128" t="e">
            <v>#N/A</v>
          </cell>
          <cell r="E15128" t="e">
            <v>#N/A</v>
          </cell>
          <cell r="F15128" t="e">
            <v>#N/A</v>
          </cell>
        </row>
        <row r="15129">
          <cell r="A15129" t="str">
            <v>Gold Creek South Fork 08</v>
          </cell>
          <cell r="B15129" t="e">
            <v>#N/A</v>
          </cell>
          <cell r="C15129" t="e">
            <v>#N/A</v>
          </cell>
          <cell r="D15129" t="e">
            <v>#N/A</v>
          </cell>
          <cell r="E15129" t="e">
            <v>#N/A</v>
          </cell>
          <cell r="F15129" t="e">
            <v>#N/A</v>
          </cell>
        </row>
        <row r="15130">
          <cell r="A15130" t="str">
            <v>Goose Creek 02</v>
          </cell>
          <cell r="B15130" t="e">
            <v>#N/A</v>
          </cell>
          <cell r="C15130" t="e">
            <v>#N/A</v>
          </cell>
          <cell r="D15130" t="e">
            <v>#N/A</v>
          </cell>
          <cell r="E15130" t="e">
            <v>#N/A</v>
          </cell>
          <cell r="F15130" t="e">
            <v>#N/A</v>
          </cell>
        </row>
        <row r="15131">
          <cell r="A15131" t="str">
            <v>Hansel Creek 02</v>
          </cell>
          <cell r="B15131" t="e">
            <v>#N/A</v>
          </cell>
          <cell r="C15131" t="e">
            <v>#N/A</v>
          </cell>
          <cell r="D15131" t="e">
            <v>#N/A</v>
          </cell>
          <cell r="E15131" t="e">
            <v>#N/A</v>
          </cell>
          <cell r="F15131" t="e">
            <v>#N/A</v>
          </cell>
        </row>
        <row r="15132">
          <cell r="A15132" t="str">
            <v>Henry Creek 02</v>
          </cell>
          <cell r="B15132" t="e">
            <v>#N/A</v>
          </cell>
          <cell r="C15132" t="e">
            <v>#N/A</v>
          </cell>
          <cell r="D15132" t="e">
            <v>#N/A</v>
          </cell>
          <cell r="E15132" t="e">
            <v>#N/A</v>
          </cell>
          <cell r="F15132" t="e">
            <v>#N/A</v>
          </cell>
        </row>
        <row r="15133">
          <cell r="A15133" t="str">
            <v>Hornet Creek 03</v>
          </cell>
          <cell r="B15133" t="e">
            <v>#N/A</v>
          </cell>
          <cell r="C15133" t="e">
            <v>#N/A</v>
          </cell>
          <cell r="D15133" t="e">
            <v>#N/A</v>
          </cell>
          <cell r="E15133" t="e">
            <v>#N/A</v>
          </cell>
          <cell r="F15133" t="e">
            <v>#N/A</v>
          </cell>
        </row>
        <row r="15134">
          <cell r="A15134" t="str">
            <v>Hornet Creek 04</v>
          </cell>
          <cell r="B15134" t="e">
            <v>#N/A</v>
          </cell>
          <cell r="C15134" t="e">
            <v>#N/A</v>
          </cell>
          <cell r="D15134" t="e">
            <v>#N/A</v>
          </cell>
          <cell r="E15134" t="e">
            <v>#N/A</v>
          </cell>
          <cell r="F15134" t="e">
            <v>#N/A</v>
          </cell>
        </row>
        <row r="15135">
          <cell r="A15135" t="str">
            <v>Hornet Draw 02</v>
          </cell>
          <cell r="B15135" t="e">
            <v>#N/A</v>
          </cell>
          <cell r="C15135" t="e">
            <v>#N/A</v>
          </cell>
          <cell r="D15135" t="e">
            <v>#N/A</v>
          </cell>
          <cell r="E15135" t="e">
            <v>#N/A</v>
          </cell>
          <cell r="F15135" t="e">
            <v>#N/A</v>
          </cell>
        </row>
        <row r="15136">
          <cell r="A15136" t="str">
            <v>Icicle Creek Lower 09</v>
          </cell>
          <cell r="B15136" t="e">
            <v>#N/A</v>
          </cell>
          <cell r="C15136" t="e">
            <v>#N/A</v>
          </cell>
          <cell r="D15136" t="e">
            <v>#N/A</v>
          </cell>
          <cell r="E15136" t="e">
            <v>#N/A</v>
          </cell>
          <cell r="F15136" t="e">
            <v>#N/A</v>
          </cell>
        </row>
        <row r="15137">
          <cell r="A15137" t="str">
            <v>Icicle Creek Lower 10</v>
          </cell>
          <cell r="B15137" t="e">
            <v>#N/A</v>
          </cell>
          <cell r="C15137" t="e">
            <v>#N/A</v>
          </cell>
          <cell r="D15137" t="e">
            <v>#N/A</v>
          </cell>
          <cell r="E15137" t="e">
            <v>#N/A</v>
          </cell>
          <cell r="F15137" t="e">
            <v>#N/A</v>
          </cell>
        </row>
        <row r="15138">
          <cell r="A15138" t="str">
            <v>Icicle Creek Lower 11</v>
          </cell>
          <cell r="B15138" t="e">
            <v>#N/A</v>
          </cell>
          <cell r="C15138" t="e">
            <v>#N/A</v>
          </cell>
          <cell r="D15138" t="e">
            <v>#N/A</v>
          </cell>
          <cell r="E15138" t="e">
            <v>#N/A</v>
          </cell>
          <cell r="F15138" t="e">
            <v>#N/A</v>
          </cell>
        </row>
        <row r="15139">
          <cell r="A15139" t="str">
            <v>Icicle Creek Lower 12</v>
          </cell>
          <cell r="B15139" t="e">
            <v>#N/A</v>
          </cell>
          <cell r="C15139" t="e">
            <v>#N/A</v>
          </cell>
          <cell r="D15139" t="e">
            <v>#N/A</v>
          </cell>
          <cell r="E15139" t="e">
            <v>#N/A</v>
          </cell>
          <cell r="F15139" t="e">
            <v>#N/A</v>
          </cell>
        </row>
        <row r="15140">
          <cell r="A15140" t="str">
            <v>Icicle Creek Lower 13</v>
          </cell>
          <cell r="B15140" t="e">
            <v>#N/A</v>
          </cell>
          <cell r="C15140" t="e">
            <v>#N/A</v>
          </cell>
          <cell r="D15140" t="e">
            <v>#N/A</v>
          </cell>
          <cell r="E15140" t="e">
            <v>#N/A</v>
          </cell>
          <cell r="F15140" t="e">
            <v>#N/A</v>
          </cell>
        </row>
        <row r="15141">
          <cell r="A15141" t="str">
            <v>Icicle Creek Lower 14</v>
          </cell>
          <cell r="B15141" t="e">
            <v>#N/A</v>
          </cell>
          <cell r="C15141" t="e">
            <v>#N/A</v>
          </cell>
          <cell r="D15141" t="e">
            <v>#N/A</v>
          </cell>
          <cell r="E15141" t="e">
            <v>#N/A</v>
          </cell>
          <cell r="F15141" t="e">
            <v>#N/A</v>
          </cell>
        </row>
        <row r="15142">
          <cell r="A15142" t="str">
            <v>Icicle Creek Lower 15</v>
          </cell>
          <cell r="B15142" t="e">
            <v>#N/A</v>
          </cell>
          <cell r="C15142" t="e">
            <v>#N/A</v>
          </cell>
          <cell r="D15142" t="e">
            <v>#N/A</v>
          </cell>
          <cell r="E15142" t="e">
            <v>#N/A</v>
          </cell>
          <cell r="F15142" t="e">
            <v>#N/A</v>
          </cell>
        </row>
        <row r="15143">
          <cell r="A15143" t="str">
            <v>Icicle Creek Lower 16</v>
          </cell>
          <cell r="B15143" t="e">
            <v>#N/A</v>
          </cell>
          <cell r="C15143" t="e">
            <v>#N/A</v>
          </cell>
          <cell r="D15143" t="e">
            <v>#N/A</v>
          </cell>
          <cell r="E15143" t="e">
            <v>#N/A</v>
          </cell>
          <cell r="F15143" t="e">
            <v>#N/A</v>
          </cell>
        </row>
        <row r="15144">
          <cell r="A15144" t="str">
            <v>Icicle Creek Middle 12</v>
          </cell>
          <cell r="B15144" t="e">
            <v>#N/A</v>
          </cell>
          <cell r="C15144" t="e">
            <v>#N/A</v>
          </cell>
          <cell r="D15144" t="e">
            <v>#N/A</v>
          </cell>
          <cell r="E15144" t="e">
            <v>#N/A</v>
          </cell>
          <cell r="F15144" t="e">
            <v>#N/A</v>
          </cell>
        </row>
        <row r="15145">
          <cell r="A15145" t="str">
            <v>Icicle Creek Middle 13</v>
          </cell>
          <cell r="B15145" t="e">
            <v>#N/A</v>
          </cell>
          <cell r="C15145" t="e">
            <v>#N/A</v>
          </cell>
          <cell r="D15145" t="e">
            <v>#N/A</v>
          </cell>
          <cell r="E15145" t="e">
            <v>#N/A</v>
          </cell>
          <cell r="F15145" t="e">
            <v>#N/A</v>
          </cell>
        </row>
        <row r="15146">
          <cell r="A15146" t="str">
            <v>Icicle Creek Middle 14</v>
          </cell>
          <cell r="B15146" t="e">
            <v>#N/A</v>
          </cell>
          <cell r="C15146" t="e">
            <v>#N/A</v>
          </cell>
          <cell r="D15146" t="e">
            <v>#N/A</v>
          </cell>
          <cell r="E15146" t="e">
            <v>#N/A</v>
          </cell>
          <cell r="F15146" t="e">
            <v>#N/A</v>
          </cell>
        </row>
        <row r="15147">
          <cell r="A15147" t="str">
            <v>Icicle Creek Middle 15</v>
          </cell>
          <cell r="B15147" t="e">
            <v>#N/A</v>
          </cell>
          <cell r="C15147" t="e">
            <v>#N/A</v>
          </cell>
          <cell r="D15147" t="e">
            <v>#N/A</v>
          </cell>
          <cell r="E15147" t="e">
            <v>#N/A</v>
          </cell>
          <cell r="F15147" t="e">
            <v>#N/A</v>
          </cell>
        </row>
        <row r="15148">
          <cell r="A15148" t="str">
            <v>Icicle Creek Middle 16</v>
          </cell>
          <cell r="B15148" t="e">
            <v>#N/A</v>
          </cell>
          <cell r="C15148" t="e">
            <v>#N/A</v>
          </cell>
          <cell r="D15148" t="e">
            <v>#N/A</v>
          </cell>
          <cell r="E15148" t="e">
            <v>#N/A</v>
          </cell>
          <cell r="F15148" t="e">
            <v>#N/A</v>
          </cell>
        </row>
        <row r="15149">
          <cell r="A15149" t="str">
            <v>Icicle Creek Middle 17</v>
          </cell>
          <cell r="B15149" t="e">
            <v>#N/A</v>
          </cell>
          <cell r="C15149" t="e">
            <v>#N/A</v>
          </cell>
          <cell r="D15149" t="e">
            <v>#N/A</v>
          </cell>
          <cell r="E15149" t="e">
            <v>#N/A</v>
          </cell>
          <cell r="F15149" t="e">
            <v>#N/A</v>
          </cell>
        </row>
        <row r="15150">
          <cell r="A15150" t="str">
            <v>Icicle Creek Middle 18</v>
          </cell>
          <cell r="B15150" t="e">
            <v>#N/A</v>
          </cell>
          <cell r="C15150" t="e">
            <v>#N/A</v>
          </cell>
          <cell r="D15150" t="e">
            <v>#N/A</v>
          </cell>
          <cell r="E15150" t="e">
            <v>#N/A</v>
          </cell>
          <cell r="F15150" t="e">
            <v>#N/A</v>
          </cell>
        </row>
        <row r="15151">
          <cell r="A15151" t="str">
            <v>Icicle Creek Middle 19</v>
          </cell>
          <cell r="B15151" t="e">
            <v>#N/A</v>
          </cell>
          <cell r="C15151" t="e">
            <v>#N/A</v>
          </cell>
          <cell r="D15151" t="e">
            <v>#N/A</v>
          </cell>
          <cell r="E15151" t="e">
            <v>#N/A</v>
          </cell>
          <cell r="F15151" t="e">
            <v>#N/A</v>
          </cell>
        </row>
        <row r="15152">
          <cell r="A15152" t="str">
            <v>Icicle Creek Middle 20</v>
          </cell>
          <cell r="B15152" t="e">
            <v>#N/A</v>
          </cell>
          <cell r="C15152" t="e">
            <v>#N/A</v>
          </cell>
          <cell r="D15152" t="e">
            <v>#N/A</v>
          </cell>
          <cell r="E15152" t="e">
            <v>#N/A</v>
          </cell>
          <cell r="F15152" t="e">
            <v>#N/A</v>
          </cell>
        </row>
        <row r="15153">
          <cell r="A15153" t="str">
            <v>Icicle Creek Middle 21</v>
          </cell>
          <cell r="B15153" t="e">
            <v>#N/A</v>
          </cell>
          <cell r="C15153" t="e">
            <v>#N/A</v>
          </cell>
          <cell r="D15153" t="e">
            <v>#N/A</v>
          </cell>
          <cell r="E15153" t="e">
            <v>#N/A</v>
          </cell>
          <cell r="F15153" t="e">
            <v>#N/A</v>
          </cell>
        </row>
        <row r="15154">
          <cell r="A15154" t="str">
            <v>Icicle Creek Middle 22</v>
          </cell>
          <cell r="B15154" t="e">
            <v>#N/A</v>
          </cell>
          <cell r="C15154" t="e">
            <v>#N/A</v>
          </cell>
          <cell r="D15154" t="e">
            <v>#N/A</v>
          </cell>
          <cell r="E15154" t="e">
            <v>#N/A</v>
          </cell>
          <cell r="F15154" t="e">
            <v>#N/A</v>
          </cell>
        </row>
        <row r="15155">
          <cell r="A15155" t="str">
            <v>Icicle Creek Upper 06</v>
          </cell>
          <cell r="B15155" t="e">
            <v>#N/A</v>
          </cell>
          <cell r="C15155" t="e">
            <v>#N/A</v>
          </cell>
          <cell r="D15155" t="e">
            <v>#N/A</v>
          </cell>
          <cell r="E15155" t="e">
            <v>#N/A</v>
          </cell>
          <cell r="F15155" t="e">
            <v>#N/A</v>
          </cell>
        </row>
        <row r="15156">
          <cell r="A15156" t="str">
            <v>Icicle Creek Upper 07</v>
          </cell>
          <cell r="B15156" t="e">
            <v>#N/A</v>
          </cell>
          <cell r="C15156" t="e">
            <v>#N/A</v>
          </cell>
          <cell r="D15156" t="e">
            <v>#N/A</v>
          </cell>
          <cell r="E15156" t="e">
            <v>#N/A</v>
          </cell>
          <cell r="F15156" t="e">
            <v>#N/A</v>
          </cell>
        </row>
        <row r="15157">
          <cell r="A15157" t="str">
            <v>Icicle Creek Upper 08</v>
          </cell>
          <cell r="B15157" t="e">
            <v>#N/A</v>
          </cell>
          <cell r="C15157" t="e">
            <v>#N/A</v>
          </cell>
          <cell r="D15157" t="e">
            <v>#N/A</v>
          </cell>
          <cell r="E15157" t="e">
            <v>#N/A</v>
          </cell>
          <cell r="F15157" t="e">
            <v>#N/A</v>
          </cell>
        </row>
        <row r="15158">
          <cell r="A15158" t="str">
            <v>Icicle Creek Upper 09</v>
          </cell>
          <cell r="B15158" t="e">
            <v>#N/A</v>
          </cell>
          <cell r="C15158" t="e">
            <v>#N/A</v>
          </cell>
          <cell r="D15158" t="e">
            <v>#N/A</v>
          </cell>
          <cell r="E15158" t="e">
            <v>#N/A</v>
          </cell>
          <cell r="F15158" t="e">
            <v>#N/A</v>
          </cell>
        </row>
        <row r="15159">
          <cell r="A15159" t="str">
            <v>Icicle Creek Upper 10</v>
          </cell>
          <cell r="B15159" t="e">
            <v>#N/A</v>
          </cell>
          <cell r="C15159" t="e">
            <v>#N/A</v>
          </cell>
          <cell r="D15159" t="e">
            <v>#N/A</v>
          </cell>
          <cell r="E15159" t="e">
            <v>#N/A</v>
          </cell>
          <cell r="F15159" t="e">
            <v>#N/A</v>
          </cell>
        </row>
        <row r="15160">
          <cell r="A15160" t="str">
            <v>Indian Creek 02</v>
          </cell>
          <cell r="B15160" t="e">
            <v>#N/A</v>
          </cell>
          <cell r="C15160" t="e">
            <v>#N/A</v>
          </cell>
          <cell r="D15160" t="e">
            <v>#N/A</v>
          </cell>
          <cell r="E15160" t="e">
            <v>#N/A</v>
          </cell>
          <cell r="F15160" t="e">
            <v>#N/A</v>
          </cell>
        </row>
        <row r="15161">
          <cell r="A15161" t="str">
            <v>Ingalls Creek 04</v>
          </cell>
          <cell r="B15161" t="e">
            <v>#N/A</v>
          </cell>
          <cell r="C15161" t="e">
            <v>#N/A</v>
          </cell>
          <cell r="D15161" t="e">
            <v>#N/A</v>
          </cell>
          <cell r="E15161" t="e">
            <v>#N/A</v>
          </cell>
          <cell r="F15161" t="e">
            <v>#N/A</v>
          </cell>
        </row>
        <row r="15162">
          <cell r="A15162" t="str">
            <v>Ingalls Creek 05</v>
          </cell>
          <cell r="B15162" t="e">
            <v>#N/A</v>
          </cell>
          <cell r="C15162" t="e">
            <v>#N/A</v>
          </cell>
          <cell r="D15162" t="e">
            <v>#N/A</v>
          </cell>
          <cell r="E15162" t="e">
            <v>#N/A</v>
          </cell>
          <cell r="F15162" t="e">
            <v>#N/A</v>
          </cell>
        </row>
        <row r="15163">
          <cell r="A15163" t="str">
            <v>Ingalls Creek 06</v>
          </cell>
          <cell r="B15163" t="e">
            <v>#N/A</v>
          </cell>
          <cell r="C15163" t="e">
            <v>#N/A</v>
          </cell>
          <cell r="D15163" t="e">
            <v>#N/A</v>
          </cell>
          <cell r="E15163" t="e">
            <v>#N/A</v>
          </cell>
          <cell r="F15163" t="e">
            <v>#N/A</v>
          </cell>
        </row>
        <row r="15164">
          <cell r="A15164" t="str">
            <v>Jack Creek 02</v>
          </cell>
          <cell r="B15164" t="e">
            <v>#N/A</v>
          </cell>
          <cell r="C15164" t="e">
            <v>#N/A</v>
          </cell>
          <cell r="D15164" t="e">
            <v>#N/A</v>
          </cell>
          <cell r="E15164" t="e">
            <v>#N/A</v>
          </cell>
          <cell r="F15164" t="e">
            <v>#N/A</v>
          </cell>
        </row>
        <row r="15165">
          <cell r="A15165" t="str">
            <v>Kahler Creek 02</v>
          </cell>
          <cell r="B15165" t="e">
            <v>#N/A</v>
          </cell>
          <cell r="C15165" t="e">
            <v>#N/A</v>
          </cell>
          <cell r="D15165" t="e">
            <v>#N/A</v>
          </cell>
          <cell r="E15165" t="e">
            <v>#N/A</v>
          </cell>
          <cell r="F15165" t="e">
            <v>#N/A</v>
          </cell>
        </row>
        <row r="15166">
          <cell r="A15166" t="str">
            <v>Kloochman Creek 02</v>
          </cell>
          <cell r="B15166" t="e">
            <v>#N/A</v>
          </cell>
          <cell r="C15166" t="e">
            <v>#N/A</v>
          </cell>
          <cell r="D15166" t="e">
            <v>#N/A</v>
          </cell>
          <cell r="E15166" t="e">
            <v>#N/A</v>
          </cell>
          <cell r="F15166" t="e">
            <v>#N/A</v>
          </cell>
        </row>
        <row r="15167">
          <cell r="A15167" t="str">
            <v>Lake Creek Entiat 02</v>
          </cell>
          <cell r="B15167" t="e">
            <v>#N/A</v>
          </cell>
          <cell r="C15167" t="e">
            <v>#N/A</v>
          </cell>
          <cell r="D15167" t="e">
            <v>#N/A</v>
          </cell>
          <cell r="E15167" t="e">
            <v>#N/A</v>
          </cell>
          <cell r="F15167" t="e">
            <v>#N/A</v>
          </cell>
        </row>
        <row r="15168">
          <cell r="A15168" t="str">
            <v>Lake Creek Methow 07</v>
          </cell>
          <cell r="B15168" t="e">
            <v>#N/A</v>
          </cell>
          <cell r="C15168" t="e">
            <v>#N/A</v>
          </cell>
          <cell r="D15168" t="e">
            <v>#N/A</v>
          </cell>
          <cell r="E15168" t="e">
            <v>#N/A</v>
          </cell>
          <cell r="F15168" t="e">
            <v>#N/A</v>
          </cell>
        </row>
        <row r="15169">
          <cell r="A15169" t="str">
            <v>Lake Creek Methow 08</v>
          </cell>
          <cell r="B15169" t="e">
            <v>#N/A</v>
          </cell>
          <cell r="C15169" t="e">
            <v>#N/A</v>
          </cell>
          <cell r="D15169" t="e">
            <v>#N/A</v>
          </cell>
          <cell r="E15169" t="e">
            <v>#N/A</v>
          </cell>
          <cell r="F15169" t="e">
            <v>#N/A</v>
          </cell>
        </row>
        <row r="15170">
          <cell r="A15170" t="str">
            <v>Lake Creek Methow 09</v>
          </cell>
          <cell r="B15170" t="e">
            <v>#N/A</v>
          </cell>
          <cell r="C15170" t="e">
            <v>#N/A</v>
          </cell>
          <cell r="D15170" t="e">
            <v>#N/A</v>
          </cell>
          <cell r="E15170" t="e">
            <v>#N/A</v>
          </cell>
          <cell r="F15170" t="e">
            <v>#N/A</v>
          </cell>
        </row>
        <row r="15171">
          <cell r="A15171" t="str">
            <v>Lake Creek Methow 10</v>
          </cell>
          <cell r="B15171" t="e">
            <v>#N/A</v>
          </cell>
          <cell r="C15171" t="e">
            <v>#N/A</v>
          </cell>
          <cell r="D15171" t="e">
            <v>#N/A</v>
          </cell>
          <cell r="E15171" t="e">
            <v>#N/A</v>
          </cell>
          <cell r="F15171" t="e">
            <v>#N/A</v>
          </cell>
        </row>
        <row r="15172">
          <cell r="A15172" t="str">
            <v>Lake Creek Methow 11</v>
          </cell>
          <cell r="B15172" t="e">
            <v>#N/A</v>
          </cell>
          <cell r="C15172" t="e">
            <v>#N/A</v>
          </cell>
          <cell r="D15172" t="e">
            <v>#N/A</v>
          </cell>
          <cell r="E15172" t="e">
            <v>#N/A</v>
          </cell>
          <cell r="F15172" t="e">
            <v>#N/A</v>
          </cell>
        </row>
        <row r="15173">
          <cell r="A15173" t="str">
            <v>Lake Creek Methow 12</v>
          </cell>
          <cell r="B15173" t="e">
            <v>#N/A</v>
          </cell>
          <cell r="C15173" t="e">
            <v>#N/A</v>
          </cell>
          <cell r="D15173" t="e">
            <v>#N/A</v>
          </cell>
          <cell r="E15173" t="e">
            <v>#N/A</v>
          </cell>
          <cell r="F15173" t="e">
            <v>#N/A</v>
          </cell>
        </row>
        <row r="15174">
          <cell r="A15174" t="str">
            <v>Lake Wenatchee 02</v>
          </cell>
          <cell r="B15174" t="e">
            <v>#N/A</v>
          </cell>
          <cell r="C15174" t="e">
            <v>#N/A</v>
          </cell>
          <cell r="D15174" t="e">
            <v>#N/A</v>
          </cell>
          <cell r="E15174" t="e">
            <v>#N/A</v>
          </cell>
          <cell r="F15174" t="e">
            <v>#N/A</v>
          </cell>
        </row>
        <row r="15175">
          <cell r="A15175" t="str">
            <v>Larsen Creek 02</v>
          </cell>
          <cell r="B15175" t="e">
            <v>#N/A</v>
          </cell>
          <cell r="C15175" t="e">
            <v>#N/A</v>
          </cell>
          <cell r="D15175" t="e">
            <v>#N/A</v>
          </cell>
          <cell r="E15175" t="e">
            <v>#N/A</v>
          </cell>
          <cell r="F15175" t="e">
            <v>#N/A</v>
          </cell>
        </row>
        <row r="15176">
          <cell r="A15176" t="str">
            <v>Leland Creek 05</v>
          </cell>
          <cell r="B15176" t="e">
            <v>#N/A</v>
          </cell>
          <cell r="C15176" t="e">
            <v>#N/A</v>
          </cell>
          <cell r="D15176" t="e">
            <v>#N/A</v>
          </cell>
          <cell r="E15176" t="e">
            <v>#N/A</v>
          </cell>
          <cell r="F15176" t="e">
            <v>#N/A</v>
          </cell>
        </row>
        <row r="15177">
          <cell r="A15177" t="str">
            <v>Leland Creek 06</v>
          </cell>
          <cell r="B15177" t="e">
            <v>#N/A</v>
          </cell>
          <cell r="C15177" t="e">
            <v>#N/A</v>
          </cell>
          <cell r="D15177" t="e">
            <v>#N/A</v>
          </cell>
          <cell r="E15177" t="e">
            <v>#N/A</v>
          </cell>
          <cell r="F15177" t="e">
            <v>#N/A</v>
          </cell>
        </row>
        <row r="15178">
          <cell r="A15178" t="str">
            <v>Leland Creek 07</v>
          </cell>
          <cell r="B15178" t="e">
            <v>#N/A</v>
          </cell>
          <cell r="C15178" t="e">
            <v>#N/A</v>
          </cell>
          <cell r="D15178" t="e">
            <v>#N/A</v>
          </cell>
          <cell r="E15178" t="e">
            <v>#N/A</v>
          </cell>
          <cell r="F15178" t="e">
            <v>#N/A</v>
          </cell>
        </row>
        <row r="15179">
          <cell r="A15179" t="str">
            <v>Leland Creek 08</v>
          </cell>
          <cell r="B15179" t="e">
            <v>#N/A</v>
          </cell>
          <cell r="C15179" t="e">
            <v>#N/A</v>
          </cell>
          <cell r="D15179" t="e">
            <v>#N/A</v>
          </cell>
          <cell r="E15179" t="e">
            <v>#N/A</v>
          </cell>
          <cell r="F15179" t="e">
            <v>#N/A</v>
          </cell>
        </row>
        <row r="15180">
          <cell r="A15180" t="str">
            <v>Libby Creek 08</v>
          </cell>
          <cell r="B15180" t="e">
            <v>#N/A</v>
          </cell>
          <cell r="C15180" t="e">
            <v>#N/A</v>
          </cell>
          <cell r="D15180" t="e">
            <v>#N/A</v>
          </cell>
          <cell r="E15180" t="e">
            <v>#N/A</v>
          </cell>
          <cell r="F15180" t="e">
            <v>#N/A</v>
          </cell>
        </row>
        <row r="15181">
          <cell r="A15181" t="str">
            <v>Libby Creek 09</v>
          </cell>
          <cell r="B15181" t="e">
            <v>#N/A</v>
          </cell>
          <cell r="C15181" t="e">
            <v>#N/A</v>
          </cell>
          <cell r="D15181" t="e">
            <v>#N/A</v>
          </cell>
          <cell r="E15181" t="e">
            <v>#N/A</v>
          </cell>
          <cell r="F15181" t="e">
            <v>#N/A</v>
          </cell>
        </row>
        <row r="15182">
          <cell r="A15182" t="str">
            <v>Libby Creek 10</v>
          </cell>
          <cell r="B15182" t="e">
            <v>#N/A</v>
          </cell>
          <cell r="C15182" t="e">
            <v>#N/A</v>
          </cell>
          <cell r="D15182" t="e">
            <v>#N/A</v>
          </cell>
          <cell r="E15182" t="e">
            <v>#N/A</v>
          </cell>
          <cell r="F15182" t="e">
            <v>#N/A</v>
          </cell>
        </row>
        <row r="15183">
          <cell r="A15183" t="str">
            <v>Libby Creek 11</v>
          </cell>
          <cell r="B15183" t="e">
            <v>#N/A</v>
          </cell>
          <cell r="C15183" t="e">
            <v>#N/A</v>
          </cell>
          <cell r="D15183" t="e">
            <v>#N/A</v>
          </cell>
          <cell r="E15183" t="e">
            <v>#N/A</v>
          </cell>
          <cell r="F15183" t="e">
            <v>#N/A</v>
          </cell>
        </row>
        <row r="15184">
          <cell r="A15184" t="str">
            <v>Libby Creek 12</v>
          </cell>
          <cell r="B15184" t="e">
            <v>#N/A</v>
          </cell>
          <cell r="C15184" t="e">
            <v>#N/A</v>
          </cell>
          <cell r="D15184" t="e">
            <v>#N/A</v>
          </cell>
          <cell r="E15184" t="e">
            <v>#N/A</v>
          </cell>
          <cell r="F15184" t="e">
            <v>#N/A</v>
          </cell>
        </row>
        <row r="15185">
          <cell r="A15185" t="str">
            <v>Libby Creek 13</v>
          </cell>
          <cell r="B15185" t="e">
            <v>#N/A</v>
          </cell>
          <cell r="C15185" t="e">
            <v>#N/A</v>
          </cell>
          <cell r="D15185" t="e">
            <v>#N/A</v>
          </cell>
          <cell r="E15185" t="e">
            <v>#N/A</v>
          </cell>
          <cell r="F15185" t="e">
            <v>#N/A</v>
          </cell>
        </row>
        <row r="15186">
          <cell r="A15186" t="str">
            <v>Libby Creek 14</v>
          </cell>
          <cell r="B15186" t="e">
            <v>#N/A</v>
          </cell>
          <cell r="C15186" t="e">
            <v>#N/A</v>
          </cell>
          <cell r="D15186" t="e">
            <v>#N/A</v>
          </cell>
          <cell r="E15186" t="e">
            <v>#N/A</v>
          </cell>
          <cell r="F15186" t="e">
            <v>#N/A</v>
          </cell>
        </row>
        <row r="15187">
          <cell r="A15187" t="str">
            <v>Libby Creek North Fork 03</v>
          </cell>
          <cell r="B15187" t="e">
            <v>#N/A</v>
          </cell>
          <cell r="C15187" t="e">
            <v>#N/A</v>
          </cell>
          <cell r="D15187" t="e">
            <v>#N/A</v>
          </cell>
          <cell r="E15187" t="e">
            <v>#N/A</v>
          </cell>
          <cell r="F15187" t="e">
            <v>#N/A</v>
          </cell>
        </row>
        <row r="15188">
          <cell r="A15188" t="str">
            <v>Libby Creek North Fork 04</v>
          </cell>
          <cell r="B15188" t="e">
            <v>#N/A</v>
          </cell>
          <cell r="C15188" t="e">
            <v>#N/A</v>
          </cell>
          <cell r="D15188" t="e">
            <v>#N/A</v>
          </cell>
          <cell r="E15188" t="e">
            <v>#N/A</v>
          </cell>
          <cell r="F15188" t="e">
            <v>#N/A</v>
          </cell>
        </row>
        <row r="15189">
          <cell r="A15189" t="str">
            <v>Libby Creek South Fork 03</v>
          </cell>
          <cell r="B15189" t="e">
            <v>#N/A</v>
          </cell>
          <cell r="C15189" t="e">
            <v>#N/A</v>
          </cell>
          <cell r="D15189" t="e">
            <v>#N/A</v>
          </cell>
          <cell r="E15189" t="e">
            <v>#N/A</v>
          </cell>
          <cell r="F15189" t="e">
            <v>#N/A</v>
          </cell>
        </row>
        <row r="15190">
          <cell r="A15190" t="str">
            <v>Libby Creek South Fork 04</v>
          </cell>
          <cell r="B15190" t="e">
            <v>#N/A</v>
          </cell>
          <cell r="C15190" t="e">
            <v>#N/A</v>
          </cell>
          <cell r="D15190" t="e">
            <v>#N/A</v>
          </cell>
          <cell r="E15190" t="e">
            <v>#N/A</v>
          </cell>
          <cell r="F15190" t="e">
            <v>#N/A</v>
          </cell>
        </row>
        <row r="15191">
          <cell r="A15191" t="str">
            <v>Little Bridge Creek 07</v>
          </cell>
          <cell r="B15191" t="e">
            <v>#N/A</v>
          </cell>
          <cell r="C15191" t="e">
            <v>#N/A</v>
          </cell>
          <cell r="D15191" t="e">
            <v>#N/A</v>
          </cell>
          <cell r="E15191" t="e">
            <v>#N/A</v>
          </cell>
          <cell r="F15191" t="e">
            <v>#N/A</v>
          </cell>
        </row>
        <row r="15192">
          <cell r="A15192" t="str">
            <v>Little Bridge Creek 08</v>
          </cell>
          <cell r="B15192" t="e">
            <v>#N/A</v>
          </cell>
          <cell r="C15192" t="e">
            <v>#N/A</v>
          </cell>
          <cell r="D15192" t="e">
            <v>#N/A</v>
          </cell>
          <cell r="E15192" t="e">
            <v>#N/A</v>
          </cell>
          <cell r="F15192" t="e">
            <v>#N/A</v>
          </cell>
        </row>
        <row r="15193">
          <cell r="A15193" t="str">
            <v>Little Bridge Creek 09</v>
          </cell>
          <cell r="B15193" t="e">
            <v>#N/A</v>
          </cell>
          <cell r="C15193" t="e">
            <v>#N/A</v>
          </cell>
          <cell r="D15193" t="e">
            <v>#N/A</v>
          </cell>
          <cell r="E15193" t="e">
            <v>#N/A</v>
          </cell>
          <cell r="F15193" t="e">
            <v>#N/A</v>
          </cell>
        </row>
        <row r="15194">
          <cell r="A15194" t="str">
            <v>Little Bridge Creek 10</v>
          </cell>
          <cell r="B15194" t="e">
            <v>#N/A</v>
          </cell>
          <cell r="C15194" t="e">
            <v>#N/A</v>
          </cell>
          <cell r="D15194" t="e">
            <v>#N/A</v>
          </cell>
          <cell r="E15194" t="e">
            <v>#N/A</v>
          </cell>
          <cell r="F15194" t="e">
            <v>#N/A</v>
          </cell>
        </row>
        <row r="15195">
          <cell r="A15195" t="str">
            <v>Little Bridge Creek 11</v>
          </cell>
          <cell r="B15195" t="e">
            <v>#N/A</v>
          </cell>
          <cell r="C15195" t="e">
            <v>#N/A</v>
          </cell>
          <cell r="D15195" t="e">
            <v>#N/A</v>
          </cell>
          <cell r="E15195" t="e">
            <v>#N/A</v>
          </cell>
          <cell r="F15195" t="e">
            <v>#N/A</v>
          </cell>
        </row>
        <row r="15196">
          <cell r="A15196" t="str">
            <v>Little Bridge Creek 12</v>
          </cell>
          <cell r="B15196" t="e">
            <v>#N/A</v>
          </cell>
          <cell r="C15196" t="e">
            <v>#N/A</v>
          </cell>
          <cell r="D15196" t="e">
            <v>#N/A</v>
          </cell>
          <cell r="E15196" t="e">
            <v>#N/A</v>
          </cell>
          <cell r="F15196" t="e">
            <v>#N/A</v>
          </cell>
        </row>
        <row r="15197">
          <cell r="A15197" t="str">
            <v>Little Camas Creek 02</v>
          </cell>
          <cell r="B15197" t="e">
            <v>#N/A</v>
          </cell>
          <cell r="C15197" t="e">
            <v>#N/A</v>
          </cell>
          <cell r="D15197" t="e">
            <v>#N/A</v>
          </cell>
          <cell r="E15197" t="e">
            <v>#N/A</v>
          </cell>
          <cell r="F15197" t="e">
            <v>#N/A</v>
          </cell>
        </row>
        <row r="15198">
          <cell r="A15198" t="str">
            <v>Little Giant Creek 02</v>
          </cell>
          <cell r="B15198" t="e">
            <v>#N/A</v>
          </cell>
          <cell r="C15198" t="e">
            <v>#N/A</v>
          </cell>
          <cell r="D15198" t="e">
            <v>#N/A</v>
          </cell>
          <cell r="E15198" t="e">
            <v>#N/A</v>
          </cell>
          <cell r="F15198" t="e">
            <v>#N/A</v>
          </cell>
        </row>
        <row r="15199">
          <cell r="A15199" t="str">
            <v>Little Slate Creek 02</v>
          </cell>
          <cell r="B15199" t="e">
            <v>#N/A</v>
          </cell>
          <cell r="C15199" t="e">
            <v>#N/A</v>
          </cell>
          <cell r="D15199" t="e">
            <v>#N/A</v>
          </cell>
          <cell r="E15199" t="e">
            <v>#N/A</v>
          </cell>
          <cell r="F15199" t="e">
            <v>#N/A</v>
          </cell>
        </row>
        <row r="15200">
          <cell r="A15200" t="str">
            <v>Little Wenatchee River Lower 07</v>
          </cell>
          <cell r="B15200" t="e">
            <v>#N/A</v>
          </cell>
          <cell r="C15200" t="e">
            <v>#N/A</v>
          </cell>
          <cell r="D15200" t="e">
            <v>#N/A</v>
          </cell>
          <cell r="E15200" t="e">
            <v>#N/A</v>
          </cell>
          <cell r="F15200" t="e">
            <v>#N/A</v>
          </cell>
        </row>
        <row r="15201">
          <cell r="A15201" t="str">
            <v>Little Wenatchee River Lower 08</v>
          </cell>
          <cell r="B15201" t="e">
            <v>#N/A</v>
          </cell>
          <cell r="C15201" t="e">
            <v>#N/A</v>
          </cell>
          <cell r="D15201" t="e">
            <v>#N/A</v>
          </cell>
          <cell r="E15201" t="e">
            <v>#N/A</v>
          </cell>
          <cell r="F15201" t="e">
            <v>#N/A</v>
          </cell>
        </row>
        <row r="15202">
          <cell r="A15202" t="str">
            <v>Little Wenatchee River Lower 09</v>
          </cell>
          <cell r="B15202" t="e">
            <v>#N/A</v>
          </cell>
          <cell r="C15202" t="e">
            <v>#N/A</v>
          </cell>
          <cell r="D15202" t="e">
            <v>#N/A</v>
          </cell>
          <cell r="E15202" t="e">
            <v>#N/A</v>
          </cell>
          <cell r="F15202" t="e">
            <v>#N/A</v>
          </cell>
        </row>
        <row r="15203">
          <cell r="A15203" t="str">
            <v>Little Wenatchee River Lower 10</v>
          </cell>
          <cell r="B15203" t="e">
            <v>#N/A</v>
          </cell>
          <cell r="C15203" t="e">
            <v>#N/A</v>
          </cell>
          <cell r="D15203" t="e">
            <v>#N/A</v>
          </cell>
          <cell r="E15203" t="e">
            <v>#N/A</v>
          </cell>
          <cell r="F15203" t="e">
            <v>#N/A</v>
          </cell>
        </row>
        <row r="15204">
          <cell r="A15204" t="str">
            <v>Little Wenatchee River Lower 11</v>
          </cell>
          <cell r="B15204" t="e">
            <v>#N/A</v>
          </cell>
          <cell r="C15204" t="e">
            <v>#N/A</v>
          </cell>
          <cell r="D15204" t="e">
            <v>#N/A</v>
          </cell>
          <cell r="E15204" t="e">
            <v>#N/A</v>
          </cell>
          <cell r="F15204" t="e">
            <v>#N/A</v>
          </cell>
        </row>
        <row r="15205">
          <cell r="A15205" t="str">
            <v>Little Wenatchee River Lower 12</v>
          </cell>
          <cell r="B15205" t="e">
            <v>#N/A</v>
          </cell>
          <cell r="C15205" t="e">
            <v>#N/A</v>
          </cell>
          <cell r="D15205" t="e">
            <v>#N/A</v>
          </cell>
          <cell r="E15205" t="e">
            <v>#N/A</v>
          </cell>
          <cell r="F15205" t="e">
            <v>#N/A</v>
          </cell>
        </row>
        <row r="15206">
          <cell r="A15206" t="str">
            <v>Little Wenatchee River Middle 02</v>
          </cell>
          <cell r="B15206" t="e">
            <v>#N/A</v>
          </cell>
          <cell r="C15206" t="e">
            <v>#N/A</v>
          </cell>
          <cell r="D15206" t="e">
            <v>#N/A</v>
          </cell>
          <cell r="E15206" t="e">
            <v>#N/A</v>
          </cell>
          <cell r="F15206" t="e">
            <v>#N/A</v>
          </cell>
        </row>
        <row r="15207">
          <cell r="A15207" t="str">
            <v>Little Wenatchee River Upper 03</v>
          </cell>
          <cell r="B15207" t="e">
            <v>#N/A</v>
          </cell>
          <cell r="C15207" t="e">
            <v>#N/A</v>
          </cell>
          <cell r="D15207" t="e">
            <v>#N/A</v>
          </cell>
          <cell r="E15207" t="e">
            <v>#N/A</v>
          </cell>
          <cell r="F15207" t="e">
            <v>#N/A</v>
          </cell>
        </row>
        <row r="15208">
          <cell r="A15208" t="str">
            <v>Little Wenatchee River Upper 04</v>
          </cell>
          <cell r="B15208" t="e">
            <v>#N/A</v>
          </cell>
          <cell r="C15208" t="e">
            <v>#N/A</v>
          </cell>
          <cell r="D15208" t="e">
            <v>#N/A</v>
          </cell>
          <cell r="E15208" t="e">
            <v>#N/A</v>
          </cell>
          <cell r="F15208" t="e">
            <v>#N/A</v>
          </cell>
        </row>
        <row r="15209">
          <cell r="A15209" t="str">
            <v>Lost Creek 02</v>
          </cell>
          <cell r="B15209" t="e">
            <v>#N/A</v>
          </cell>
          <cell r="C15209" t="e">
            <v>#N/A</v>
          </cell>
          <cell r="D15209" t="e">
            <v>#N/A</v>
          </cell>
          <cell r="E15209" t="e">
            <v>#N/A</v>
          </cell>
          <cell r="F15209" t="e">
            <v>#N/A</v>
          </cell>
        </row>
        <row r="15210">
          <cell r="A15210" t="str">
            <v>Lost River Lower 08</v>
          </cell>
          <cell r="B15210" t="e">
            <v>#N/A</v>
          </cell>
          <cell r="C15210" t="e">
            <v>#N/A</v>
          </cell>
          <cell r="D15210" t="e">
            <v>#N/A</v>
          </cell>
          <cell r="E15210" t="e">
            <v>#N/A</v>
          </cell>
          <cell r="F15210" t="e">
            <v>#N/A</v>
          </cell>
        </row>
        <row r="15211">
          <cell r="A15211" t="str">
            <v>Lost River Lower 09</v>
          </cell>
          <cell r="B15211" t="e">
            <v>#N/A</v>
          </cell>
          <cell r="C15211" t="e">
            <v>#N/A</v>
          </cell>
          <cell r="D15211" t="e">
            <v>#N/A</v>
          </cell>
          <cell r="E15211" t="e">
            <v>#N/A</v>
          </cell>
          <cell r="F15211" t="e">
            <v>#N/A</v>
          </cell>
        </row>
        <row r="15212">
          <cell r="A15212" t="str">
            <v>Lost River Lower 10</v>
          </cell>
          <cell r="B15212" t="e">
            <v>#N/A</v>
          </cell>
          <cell r="C15212" t="e">
            <v>#N/A</v>
          </cell>
          <cell r="D15212" t="e">
            <v>#N/A</v>
          </cell>
          <cell r="E15212" t="e">
            <v>#N/A</v>
          </cell>
          <cell r="F15212" t="e">
            <v>#N/A</v>
          </cell>
        </row>
        <row r="15213">
          <cell r="A15213" t="str">
            <v>Lost River Lower 11</v>
          </cell>
          <cell r="B15213" t="e">
            <v>#N/A</v>
          </cell>
          <cell r="C15213" t="e">
            <v>#N/A</v>
          </cell>
          <cell r="D15213" t="e">
            <v>#N/A</v>
          </cell>
          <cell r="E15213" t="e">
            <v>#N/A</v>
          </cell>
          <cell r="F15213" t="e">
            <v>#N/A</v>
          </cell>
        </row>
        <row r="15214">
          <cell r="A15214" t="str">
            <v>Lost River Lower 12</v>
          </cell>
          <cell r="B15214" t="e">
            <v>#N/A</v>
          </cell>
          <cell r="C15214" t="e">
            <v>#N/A</v>
          </cell>
          <cell r="D15214" t="e">
            <v>#N/A</v>
          </cell>
          <cell r="E15214" t="e">
            <v>#N/A</v>
          </cell>
          <cell r="F15214" t="e">
            <v>#N/A</v>
          </cell>
        </row>
        <row r="15215">
          <cell r="A15215" t="str">
            <v>Lost River Lower 13</v>
          </cell>
          <cell r="B15215" t="e">
            <v>#N/A</v>
          </cell>
          <cell r="C15215" t="e">
            <v>#N/A</v>
          </cell>
          <cell r="D15215" t="e">
            <v>#N/A</v>
          </cell>
          <cell r="E15215" t="e">
            <v>#N/A</v>
          </cell>
          <cell r="F15215" t="e">
            <v>#N/A</v>
          </cell>
        </row>
        <row r="15216">
          <cell r="A15216" t="str">
            <v>Lost River Lower 14</v>
          </cell>
          <cell r="B15216" t="e">
            <v>#N/A</v>
          </cell>
          <cell r="C15216" t="e">
            <v>#N/A</v>
          </cell>
          <cell r="D15216" t="e">
            <v>#N/A</v>
          </cell>
          <cell r="E15216" t="e">
            <v>#N/A</v>
          </cell>
          <cell r="F15216" t="e">
            <v>#N/A</v>
          </cell>
        </row>
        <row r="15217">
          <cell r="A15217" t="str">
            <v>Lost River Upper 03</v>
          </cell>
          <cell r="B15217" t="e">
            <v>#N/A</v>
          </cell>
          <cell r="C15217" t="e">
            <v>#N/A</v>
          </cell>
          <cell r="D15217" t="e">
            <v>#N/A</v>
          </cell>
          <cell r="E15217" t="e">
            <v>#N/A</v>
          </cell>
          <cell r="F15217" t="e">
            <v>#N/A</v>
          </cell>
        </row>
        <row r="15218">
          <cell r="A15218" t="str">
            <v>Lost River Upper 04</v>
          </cell>
          <cell r="B15218" t="e">
            <v>#N/A</v>
          </cell>
          <cell r="C15218" t="e">
            <v>#N/A</v>
          </cell>
          <cell r="D15218" t="e">
            <v>#N/A</v>
          </cell>
          <cell r="E15218" t="e">
            <v>#N/A</v>
          </cell>
          <cell r="F15218" t="e">
            <v>#N/A</v>
          </cell>
        </row>
        <row r="15219">
          <cell r="A15219" t="str">
            <v>Mad River Lower 11</v>
          </cell>
          <cell r="B15219" t="e">
            <v>#N/A</v>
          </cell>
          <cell r="C15219" t="e">
            <v>#N/A</v>
          </cell>
          <cell r="D15219" t="e">
            <v>#N/A</v>
          </cell>
          <cell r="E15219" t="e">
            <v>#N/A</v>
          </cell>
          <cell r="F15219" t="e">
            <v>#N/A</v>
          </cell>
        </row>
        <row r="15220">
          <cell r="A15220" t="str">
            <v>Mad River Lower 12</v>
          </cell>
          <cell r="B15220" t="e">
            <v>#N/A</v>
          </cell>
          <cell r="C15220" t="e">
            <v>#N/A</v>
          </cell>
          <cell r="D15220" t="e">
            <v>#N/A</v>
          </cell>
          <cell r="E15220" t="e">
            <v>#N/A</v>
          </cell>
          <cell r="F15220" t="e">
            <v>#N/A</v>
          </cell>
        </row>
        <row r="15221">
          <cell r="A15221" t="str">
            <v>Mad River Lower 13</v>
          </cell>
          <cell r="B15221" t="e">
            <v>#N/A</v>
          </cell>
          <cell r="C15221" t="e">
            <v>#N/A</v>
          </cell>
          <cell r="D15221" t="e">
            <v>#N/A</v>
          </cell>
          <cell r="E15221" t="e">
            <v>#N/A</v>
          </cell>
          <cell r="F15221" t="e">
            <v>#N/A</v>
          </cell>
        </row>
        <row r="15222">
          <cell r="A15222" t="str">
            <v>Mad River Lower 14</v>
          </cell>
          <cell r="B15222" t="e">
            <v>#N/A</v>
          </cell>
          <cell r="C15222" t="e">
            <v>#N/A</v>
          </cell>
          <cell r="D15222" t="e">
            <v>#N/A</v>
          </cell>
          <cell r="E15222" t="e">
            <v>#N/A</v>
          </cell>
          <cell r="F15222" t="e">
            <v>#N/A</v>
          </cell>
        </row>
        <row r="15223">
          <cell r="A15223" t="str">
            <v>Mad River Lower 15</v>
          </cell>
          <cell r="B15223" t="e">
            <v>#N/A</v>
          </cell>
          <cell r="C15223" t="e">
            <v>#N/A</v>
          </cell>
          <cell r="D15223" t="e">
            <v>#N/A</v>
          </cell>
          <cell r="E15223" t="e">
            <v>#N/A</v>
          </cell>
          <cell r="F15223" t="e">
            <v>#N/A</v>
          </cell>
        </row>
        <row r="15224">
          <cell r="A15224" t="str">
            <v>Mad River Lower 16</v>
          </cell>
          <cell r="B15224" t="e">
            <v>#N/A</v>
          </cell>
          <cell r="C15224" t="e">
            <v>#N/A</v>
          </cell>
          <cell r="D15224" t="e">
            <v>#N/A</v>
          </cell>
          <cell r="E15224" t="e">
            <v>#N/A</v>
          </cell>
          <cell r="F15224" t="e">
            <v>#N/A</v>
          </cell>
        </row>
        <row r="15225">
          <cell r="A15225" t="str">
            <v>Mad River Lower 17</v>
          </cell>
          <cell r="B15225" t="e">
            <v>#N/A</v>
          </cell>
          <cell r="C15225" t="e">
            <v>#N/A</v>
          </cell>
          <cell r="D15225" t="e">
            <v>#N/A</v>
          </cell>
          <cell r="E15225" t="e">
            <v>#N/A</v>
          </cell>
          <cell r="F15225" t="e">
            <v>#N/A</v>
          </cell>
        </row>
        <row r="15226">
          <cell r="A15226" t="str">
            <v>Mad River Lower 18</v>
          </cell>
          <cell r="B15226" t="e">
            <v>#N/A</v>
          </cell>
          <cell r="C15226" t="e">
            <v>#N/A</v>
          </cell>
          <cell r="D15226" t="e">
            <v>#N/A</v>
          </cell>
          <cell r="E15226" t="e">
            <v>#N/A</v>
          </cell>
          <cell r="F15226" t="e">
            <v>#N/A</v>
          </cell>
        </row>
        <row r="15227">
          <cell r="A15227" t="str">
            <v>Mad River Lower 19</v>
          </cell>
          <cell r="B15227" t="e">
            <v>#N/A</v>
          </cell>
          <cell r="C15227" t="e">
            <v>#N/A</v>
          </cell>
          <cell r="D15227" t="e">
            <v>#N/A</v>
          </cell>
          <cell r="E15227" t="e">
            <v>#N/A</v>
          </cell>
          <cell r="F15227" t="e">
            <v>#N/A</v>
          </cell>
        </row>
        <row r="15228">
          <cell r="A15228" t="str">
            <v>Mad River Lower 20</v>
          </cell>
          <cell r="B15228" t="e">
            <v>#N/A</v>
          </cell>
          <cell r="C15228" t="e">
            <v>#N/A</v>
          </cell>
          <cell r="D15228" t="e">
            <v>#N/A</v>
          </cell>
          <cell r="E15228" t="e">
            <v>#N/A</v>
          </cell>
          <cell r="F15228" t="e">
            <v>#N/A</v>
          </cell>
        </row>
        <row r="15229">
          <cell r="A15229" t="str">
            <v>Mad River Upper 06</v>
          </cell>
          <cell r="B15229" t="e">
            <v>#N/A</v>
          </cell>
          <cell r="C15229" t="e">
            <v>#N/A</v>
          </cell>
          <cell r="D15229" t="e">
            <v>#N/A</v>
          </cell>
          <cell r="E15229" t="e">
            <v>#N/A</v>
          </cell>
          <cell r="F15229" t="e">
            <v>#N/A</v>
          </cell>
        </row>
        <row r="15230">
          <cell r="A15230" t="str">
            <v>Mad River Upper 07</v>
          </cell>
          <cell r="B15230" t="e">
            <v>#N/A</v>
          </cell>
          <cell r="C15230" t="e">
            <v>#N/A</v>
          </cell>
          <cell r="D15230" t="e">
            <v>#N/A</v>
          </cell>
          <cell r="E15230" t="e">
            <v>#N/A</v>
          </cell>
          <cell r="F15230" t="e">
            <v>#N/A</v>
          </cell>
        </row>
        <row r="15231">
          <cell r="A15231" t="str">
            <v>Mad River Upper 08</v>
          </cell>
          <cell r="B15231" t="e">
            <v>#N/A</v>
          </cell>
          <cell r="C15231" t="e">
            <v>#N/A</v>
          </cell>
          <cell r="D15231" t="e">
            <v>#N/A</v>
          </cell>
          <cell r="E15231" t="e">
            <v>#N/A</v>
          </cell>
          <cell r="F15231" t="e">
            <v>#N/A</v>
          </cell>
        </row>
        <row r="15232">
          <cell r="A15232" t="str">
            <v>Mad River Upper 09</v>
          </cell>
          <cell r="B15232" t="e">
            <v>#N/A</v>
          </cell>
          <cell r="C15232" t="e">
            <v>#N/A</v>
          </cell>
          <cell r="D15232" t="e">
            <v>#N/A</v>
          </cell>
          <cell r="E15232" t="e">
            <v>#N/A</v>
          </cell>
          <cell r="F15232" t="e">
            <v>#N/A</v>
          </cell>
        </row>
        <row r="15233">
          <cell r="A15233" t="str">
            <v>Mad River Upper 10</v>
          </cell>
          <cell r="B15233" t="e">
            <v>#N/A</v>
          </cell>
          <cell r="C15233" t="e">
            <v>#N/A</v>
          </cell>
          <cell r="D15233" t="e">
            <v>#N/A</v>
          </cell>
          <cell r="E15233" t="e">
            <v>#N/A</v>
          </cell>
          <cell r="F15233" t="e">
            <v>#N/A</v>
          </cell>
        </row>
        <row r="15234">
          <cell r="A15234" t="str">
            <v>Maple Creek 02</v>
          </cell>
          <cell r="B15234" t="e">
            <v>#N/A</v>
          </cell>
          <cell r="C15234" t="e">
            <v>#N/A</v>
          </cell>
          <cell r="D15234" t="e">
            <v>#N/A</v>
          </cell>
          <cell r="E15234" t="e">
            <v>#N/A</v>
          </cell>
          <cell r="F15234" t="e">
            <v>#N/A</v>
          </cell>
        </row>
        <row r="15235">
          <cell r="A15235" t="str">
            <v>Methow River Alder 09</v>
          </cell>
          <cell r="B15235" t="str">
            <v>Methow River-Alder Creek</v>
          </cell>
          <cell r="C15235" t="e">
            <v>#N/A</v>
          </cell>
          <cell r="D15235" t="e">
            <v>#N/A</v>
          </cell>
          <cell r="E15235" t="e">
            <v>#N/A</v>
          </cell>
          <cell r="F15235" t="e">
            <v>#N/A</v>
          </cell>
        </row>
        <row r="15236">
          <cell r="A15236" t="str">
            <v>Methow River Alder 10</v>
          </cell>
          <cell r="B15236" t="str">
            <v>Methow River-Alder Creek</v>
          </cell>
          <cell r="C15236" t="e">
            <v>#N/A</v>
          </cell>
          <cell r="D15236" t="e">
            <v>#N/A</v>
          </cell>
          <cell r="E15236" t="e">
            <v>#N/A</v>
          </cell>
          <cell r="F15236" t="e">
            <v>#N/A</v>
          </cell>
        </row>
        <row r="15237">
          <cell r="A15237" t="str">
            <v>Methow River Alder 11</v>
          </cell>
          <cell r="B15237" t="str">
            <v>Methow River-Alder Creek</v>
          </cell>
          <cell r="C15237" t="e">
            <v>#N/A</v>
          </cell>
          <cell r="D15237" t="e">
            <v>#N/A</v>
          </cell>
          <cell r="E15237" t="e">
            <v>#N/A</v>
          </cell>
          <cell r="F15237" t="e">
            <v>#N/A</v>
          </cell>
        </row>
        <row r="15238">
          <cell r="A15238" t="str">
            <v>Methow River Alder 12</v>
          </cell>
          <cell r="B15238" t="str">
            <v>Methow River-Alder Creek</v>
          </cell>
          <cell r="C15238" t="e">
            <v>#N/A</v>
          </cell>
          <cell r="D15238" t="e">
            <v>#N/A</v>
          </cell>
          <cell r="E15238" t="e">
            <v>#N/A</v>
          </cell>
          <cell r="F15238" t="e">
            <v>#N/A</v>
          </cell>
        </row>
        <row r="15239">
          <cell r="A15239" t="str">
            <v>Methow River Alder 13</v>
          </cell>
          <cell r="B15239" t="str">
            <v>Methow River-Alder Creek</v>
          </cell>
          <cell r="C15239" t="e">
            <v>#N/A</v>
          </cell>
          <cell r="D15239" t="e">
            <v>#N/A</v>
          </cell>
          <cell r="E15239" t="e">
            <v>#N/A</v>
          </cell>
          <cell r="F15239" t="e">
            <v>#N/A</v>
          </cell>
        </row>
        <row r="15240">
          <cell r="A15240" t="str">
            <v>Methow River Alder 14</v>
          </cell>
          <cell r="B15240" t="str">
            <v>Methow River-Alder Creek</v>
          </cell>
          <cell r="C15240" t="e">
            <v>#N/A</v>
          </cell>
          <cell r="D15240" t="e">
            <v>#N/A</v>
          </cell>
          <cell r="E15240" t="e">
            <v>#N/A</v>
          </cell>
          <cell r="F15240" t="e">
            <v>#N/A</v>
          </cell>
        </row>
        <row r="15241">
          <cell r="A15241" t="str">
            <v>Methow River Alder 15</v>
          </cell>
          <cell r="B15241" t="str">
            <v>Methow River-Alder Creek</v>
          </cell>
          <cell r="C15241" t="e">
            <v>#N/A</v>
          </cell>
          <cell r="D15241" t="e">
            <v>#N/A</v>
          </cell>
          <cell r="E15241" t="e">
            <v>#N/A</v>
          </cell>
          <cell r="F15241" t="e">
            <v>#N/A</v>
          </cell>
        </row>
        <row r="15242">
          <cell r="A15242" t="str">
            <v>Methow River Alder 16</v>
          </cell>
          <cell r="B15242" t="str">
            <v>Methow River-Alder Creek</v>
          </cell>
          <cell r="C15242" t="e">
            <v>#N/A</v>
          </cell>
          <cell r="D15242" t="e">
            <v>#N/A</v>
          </cell>
          <cell r="E15242" t="e">
            <v>#N/A</v>
          </cell>
          <cell r="F15242" t="e">
            <v>#N/A</v>
          </cell>
        </row>
        <row r="15243">
          <cell r="A15243" t="str">
            <v>Methow River Alta Coulee 07</v>
          </cell>
          <cell r="B15243" t="e">
            <v>#N/A</v>
          </cell>
          <cell r="C15243" t="e">
            <v>#N/A</v>
          </cell>
          <cell r="D15243" t="e">
            <v>#N/A</v>
          </cell>
          <cell r="E15243" t="e">
            <v>#N/A</v>
          </cell>
          <cell r="F15243" t="e">
            <v>#N/A</v>
          </cell>
        </row>
        <row r="15244">
          <cell r="A15244" t="str">
            <v>Methow River Alta Coulee 08</v>
          </cell>
          <cell r="B15244" t="e">
            <v>#N/A</v>
          </cell>
          <cell r="C15244" t="e">
            <v>#N/A</v>
          </cell>
          <cell r="D15244" t="e">
            <v>#N/A</v>
          </cell>
          <cell r="E15244" t="e">
            <v>#N/A</v>
          </cell>
          <cell r="F15244" t="e">
            <v>#N/A</v>
          </cell>
        </row>
        <row r="15245">
          <cell r="A15245" t="str">
            <v>Methow River Alta Coulee 09</v>
          </cell>
          <cell r="B15245" t="e">
            <v>#N/A</v>
          </cell>
          <cell r="C15245" t="e">
            <v>#N/A</v>
          </cell>
          <cell r="D15245" t="e">
            <v>#N/A</v>
          </cell>
          <cell r="E15245" t="e">
            <v>#N/A</v>
          </cell>
          <cell r="F15245" t="e">
            <v>#N/A</v>
          </cell>
        </row>
        <row r="15246">
          <cell r="A15246" t="str">
            <v>Methow River Alta Coulee 10</v>
          </cell>
          <cell r="B15246" t="e">
            <v>#N/A</v>
          </cell>
          <cell r="C15246" t="e">
            <v>#N/A</v>
          </cell>
          <cell r="D15246" t="e">
            <v>#N/A</v>
          </cell>
          <cell r="E15246" t="e">
            <v>#N/A</v>
          </cell>
          <cell r="F15246" t="e">
            <v>#N/A</v>
          </cell>
        </row>
        <row r="15247">
          <cell r="A15247" t="str">
            <v>Methow River Alta Coulee 11</v>
          </cell>
          <cell r="B15247" t="e">
            <v>#N/A</v>
          </cell>
          <cell r="C15247" t="e">
            <v>#N/A</v>
          </cell>
          <cell r="D15247" t="e">
            <v>#N/A</v>
          </cell>
          <cell r="E15247" t="e">
            <v>#N/A</v>
          </cell>
          <cell r="F15247" t="e">
            <v>#N/A</v>
          </cell>
        </row>
        <row r="15248">
          <cell r="A15248" t="str">
            <v>Methow River Alta Coulee 12</v>
          </cell>
          <cell r="B15248" t="e">
            <v>#N/A</v>
          </cell>
          <cell r="C15248" t="e">
            <v>#N/A</v>
          </cell>
          <cell r="D15248" t="e">
            <v>#N/A</v>
          </cell>
          <cell r="E15248" t="e">
            <v>#N/A</v>
          </cell>
          <cell r="F15248" t="e">
            <v>#N/A</v>
          </cell>
        </row>
        <row r="15249">
          <cell r="A15249" t="str">
            <v>Methow River McFarland 07</v>
          </cell>
          <cell r="B15249" t="e">
            <v>#N/A</v>
          </cell>
          <cell r="C15249" t="e">
            <v>#N/A</v>
          </cell>
          <cell r="D15249" t="e">
            <v>#N/A</v>
          </cell>
          <cell r="E15249" t="e">
            <v>#N/A</v>
          </cell>
          <cell r="F15249" t="e">
            <v>#N/A</v>
          </cell>
        </row>
        <row r="15250">
          <cell r="A15250" t="str">
            <v>Methow River McFarland 08</v>
          </cell>
          <cell r="B15250" t="e">
            <v>#N/A</v>
          </cell>
          <cell r="C15250" t="e">
            <v>#N/A</v>
          </cell>
          <cell r="D15250" t="e">
            <v>#N/A</v>
          </cell>
          <cell r="E15250" t="e">
            <v>#N/A</v>
          </cell>
          <cell r="F15250" t="e">
            <v>#N/A</v>
          </cell>
        </row>
        <row r="15251">
          <cell r="A15251" t="str">
            <v>Methow River McFarland 09</v>
          </cell>
          <cell r="B15251" t="e">
            <v>#N/A</v>
          </cell>
          <cell r="C15251" t="e">
            <v>#N/A</v>
          </cell>
          <cell r="D15251" t="e">
            <v>#N/A</v>
          </cell>
          <cell r="E15251" t="e">
            <v>#N/A</v>
          </cell>
          <cell r="F15251" t="e">
            <v>#N/A</v>
          </cell>
        </row>
        <row r="15252">
          <cell r="A15252" t="str">
            <v>Methow River McFarland 10</v>
          </cell>
          <cell r="B15252" t="e">
            <v>#N/A</v>
          </cell>
          <cell r="C15252" t="e">
            <v>#N/A</v>
          </cell>
          <cell r="D15252" t="e">
            <v>#N/A</v>
          </cell>
          <cell r="E15252" t="e">
            <v>#N/A</v>
          </cell>
          <cell r="F15252" t="e">
            <v>#N/A</v>
          </cell>
        </row>
        <row r="15253">
          <cell r="A15253" t="str">
            <v>Methow River McFarland 11</v>
          </cell>
          <cell r="B15253" t="e">
            <v>#N/A</v>
          </cell>
          <cell r="C15253" t="e">
            <v>#N/A</v>
          </cell>
          <cell r="D15253" t="e">
            <v>#N/A</v>
          </cell>
          <cell r="E15253" t="e">
            <v>#N/A</v>
          </cell>
          <cell r="F15253" t="e">
            <v>#N/A</v>
          </cell>
        </row>
        <row r="15254">
          <cell r="A15254" t="str">
            <v>Methow River McFarland 12</v>
          </cell>
          <cell r="B15254" t="e">
            <v>#N/A</v>
          </cell>
          <cell r="C15254" t="e">
            <v>#N/A</v>
          </cell>
          <cell r="D15254" t="e">
            <v>#N/A</v>
          </cell>
          <cell r="E15254" t="e">
            <v>#N/A</v>
          </cell>
          <cell r="F15254" t="e">
            <v>#N/A</v>
          </cell>
        </row>
        <row r="15255">
          <cell r="A15255" t="str">
            <v>Methow River Rattlesnake 07</v>
          </cell>
          <cell r="B15255" t="e">
            <v>#N/A</v>
          </cell>
          <cell r="C15255" t="e">
            <v>#N/A</v>
          </cell>
          <cell r="D15255" t="e">
            <v>#N/A</v>
          </cell>
          <cell r="E15255" t="e">
            <v>#N/A</v>
          </cell>
          <cell r="F15255" t="e">
            <v>#N/A</v>
          </cell>
        </row>
        <row r="15256">
          <cell r="A15256" t="str">
            <v>Methow River Rattlesnake 08</v>
          </cell>
          <cell r="B15256" t="e">
            <v>#N/A</v>
          </cell>
          <cell r="C15256" t="e">
            <v>#N/A</v>
          </cell>
          <cell r="D15256" t="e">
            <v>#N/A</v>
          </cell>
          <cell r="E15256" t="e">
            <v>#N/A</v>
          </cell>
          <cell r="F15256" t="e">
            <v>#N/A</v>
          </cell>
        </row>
        <row r="15257">
          <cell r="A15257" t="str">
            <v>Methow River Rattlesnake 09</v>
          </cell>
          <cell r="B15257" t="e">
            <v>#N/A</v>
          </cell>
          <cell r="C15257" t="e">
            <v>#N/A</v>
          </cell>
          <cell r="D15257" t="e">
            <v>#N/A</v>
          </cell>
          <cell r="E15257" t="e">
            <v>#N/A</v>
          </cell>
          <cell r="F15257" t="e">
            <v>#N/A</v>
          </cell>
        </row>
        <row r="15258">
          <cell r="A15258" t="str">
            <v>Methow River Rattlesnake 10</v>
          </cell>
          <cell r="B15258" t="e">
            <v>#N/A</v>
          </cell>
          <cell r="C15258" t="e">
            <v>#N/A</v>
          </cell>
          <cell r="D15258" t="e">
            <v>#N/A</v>
          </cell>
          <cell r="E15258" t="e">
            <v>#N/A</v>
          </cell>
          <cell r="F15258" t="e">
            <v>#N/A</v>
          </cell>
        </row>
        <row r="15259">
          <cell r="A15259" t="str">
            <v>Methow River Rattlesnake 11</v>
          </cell>
          <cell r="B15259" t="e">
            <v>#N/A</v>
          </cell>
          <cell r="C15259" t="e">
            <v>#N/A</v>
          </cell>
          <cell r="D15259" t="e">
            <v>#N/A</v>
          </cell>
          <cell r="E15259" t="e">
            <v>#N/A</v>
          </cell>
          <cell r="F15259" t="e">
            <v>#N/A</v>
          </cell>
        </row>
        <row r="15260">
          <cell r="A15260" t="str">
            <v>Methow River Rattlesnake 12</v>
          </cell>
          <cell r="B15260" t="e">
            <v>#N/A</v>
          </cell>
          <cell r="C15260" t="e">
            <v>#N/A</v>
          </cell>
          <cell r="D15260" t="e">
            <v>#N/A</v>
          </cell>
          <cell r="E15260" t="e">
            <v>#N/A</v>
          </cell>
          <cell r="F15260" t="e">
            <v>#N/A</v>
          </cell>
        </row>
        <row r="15261">
          <cell r="A15261" t="str">
            <v>Methow River Texas 05</v>
          </cell>
          <cell r="B15261" t="e">
            <v>#N/A</v>
          </cell>
          <cell r="C15261" t="e">
            <v>#N/A</v>
          </cell>
          <cell r="D15261" t="e">
            <v>#N/A</v>
          </cell>
          <cell r="E15261" t="e">
            <v>#N/A</v>
          </cell>
          <cell r="F15261" t="e">
            <v>#N/A</v>
          </cell>
        </row>
        <row r="15262">
          <cell r="A15262" t="str">
            <v>Methow River Texas 06</v>
          </cell>
          <cell r="B15262" t="e">
            <v>#N/A</v>
          </cell>
          <cell r="C15262" t="e">
            <v>#N/A</v>
          </cell>
          <cell r="D15262" t="e">
            <v>#N/A</v>
          </cell>
          <cell r="E15262" t="e">
            <v>#N/A</v>
          </cell>
          <cell r="F15262" t="e">
            <v>#N/A</v>
          </cell>
        </row>
        <row r="15263">
          <cell r="A15263" t="str">
            <v>Methow River Texas 07</v>
          </cell>
          <cell r="B15263" t="e">
            <v>#N/A</v>
          </cell>
          <cell r="C15263" t="e">
            <v>#N/A</v>
          </cell>
          <cell r="D15263" t="e">
            <v>#N/A</v>
          </cell>
          <cell r="E15263" t="e">
            <v>#N/A</v>
          </cell>
          <cell r="F15263" t="e">
            <v>#N/A</v>
          </cell>
        </row>
        <row r="15264">
          <cell r="A15264" t="str">
            <v>Methow River Texas 08</v>
          </cell>
          <cell r="B15264" t="e">
            <v>#N/A</v>
          </cell>
          <cell r="C15264" t="e">
            <v>#N/A</v>
          </cell>
          <cell r="D15264" t="e">
            <v>#N/A</v>
          </cell>
          <cell r="E15264" t="e">
            <v>#N/A</v>
          </cell>
          <cell r="F15264" t="e">
            <v>#N/A</v>
          </cell>
        </row>
        <row r="15265">
          <cell r="A15265" t="str">
            <v>Methow River Thompson 10</v>
          </cell>
          <cell r="B15265" t="e">
            <v>#N/A</v>
          </cell>
          <cell r="C15265" t="e">
            <v>#N/A</v>
          </cell>
          <cell r="D15265" t="e">
            <v>#N/A</v>
          </cell>
          <cell r="E15265" t="e">
            <v>#N/A</v>
          </cell>
          <cell r="F15265" t="e">
            <v>#N/A</v>
          </cell>
        </row>
        <row r="15266">
          <cell r="A15266" t="str">
            <v>Methow River Thompson 11</v>
          </cell>
          <cell r="B15266" t="e">
            <v>#N/A</v>
          </cell>
          <cell r="C15266" t="e">
            <v>#N/A</v>
          </cell>
          <cell r="D15266" t="e">
            <v>#N/A</v>
          </cell>
          <cell r="E15266" t="e">
            <v>#N/A</v>
          </cell>
          <cell r="F15266" t="e">
            <v>#N/A</v>
          </cell>
        </row>
        <row r="15267">
          <cell r="A15267" t="str">
            <v>Methow River Thompson 12</v>
          </cell>
          <cell r="B15267" t="e">
            <v>#N/A</v>
          </cell>
          <cell r="C15267" t="e">
            <v>#N/A</v>
          </cell>
          <cell r="D15267" t="e">
            <v>#N/A</v>
          </cell>
          <cell r="E15267" t="e">
            <v>#N/A</v>
          </cell>
          <cell r="F15267" t="e">
            <v>#N/A</v>
          </cell>
        </row>
        <row r="15268">
          <cell r="A15268" t="str">
            <v>Methow River Thompson 13</v>
          </cell>
          <cell r="B15268" t="e">
            <v>#N/A</v>
          </cell>
          <cell r="C15268" t="e">
            <v>#N/A</v>
          </cell>
          <cell r="D15268" t="e">
            <v>#N/A</v>
          </cell>
          <cell r="E15268" t="e">
            <v>#N/A</v>
          </cell>
          <cell r="F15268" t="e">
            <v>#N/A</v>
          </cell>
        </row>
        <row r="15269">
          <cell r="A15269" t="str">
            <v>Methow River Thompson 14</v>
          </cell>
          <cell r="B15269" t="e">
            <v>#N/A</v>
          </cell>
          <cell r="C15269" t="e">
            <v>#N/A</v>
          </cell>
          <cell r="D15269" t="e">
            <v>#N/A</v>
          </cell>
          <cell r="E15269" t="e">
            <v>#N/A</v>
          </cell>
          <cell r="F15269" t="e">
            <v>#N/A</v>
          </cell>
        </row>
        <row r="15270">
          <cell r="A15270" t="str">
            <v>Methow River Thompson 15</v>
          </cell>
          <cell r="B15270" t="e">
            <v>#N/A</v>
          </cell>
          <cell r="C15270" t="e">
            <v>#N/A</v>
          </cell>
          <cell r="D15270" t="e">
            <v>#N/A</v>
          </cell>
          <cell r="E15270" t="e">
            <v>#N/A</v>
          </cell>
          <cell r="F15270" t="e">
            <v>#N/A</v>
          </cell>
        </row>
        <row r="15271">
          <cell r="A15271" t="str">
            <v>Methow River Thompson 16</v>
          </cell>
          <cell r="B15271" t="e">
            <v>#N/A</v>
          </cell>
          <cell r="C15271" t="e">
            <v>#N/A</v>
          </cell>
          <cell r="D15271" t="e">
            <v>#N/A</v>
          </cell>
          <cell r="E15271" t="e">
            <v>#N/A</v>
          </cell>
          <cell r="F15271" t="e">
            <v>#N/A</v>
          </cell>
        </row>
        <row r="15272">
          <cell r="A15272" t="str">
            <v>Methow River Thompson 17</v>
          </cell>
          <cell r="B15272" t="e">
            <v>#N/A</v>
          </cell>
          <cell r="C15272" t="e">
            <v>#N/A</v>
          </cell>
          <cell r="D15272" t="e">
            <v>#N/A</v>
          </cell>
          <cell r="E15272" t="e">
            <v>#N/A</v>
          </cell>
          <cell r="F15272" t="e">
            <v>#N/A</v>
          </cell>
        </row>
        <row r="15273">
          <cell r="A15273" t="str">
            <v>Methow River Thompson 18</v>
          </cell>
          <cell r="B15273" t="e">
            <v>#N/A</v>
          </cell>
          <cell r="C15273" t="e">
            <v>#N/A</v>
          </cell>
          <cell r="D15273" t="e">
            <v>#N/A</v>
          </cell>
          <cell r="E15273" t="e">
            <v>#N/A</v>
          </cell>
          <cell r="F15273" t="e">
            <v>#N/A</v>
          </cell>
        </row>
        <row r="15274">
          <cell r="A15274" t="str">
            <v>Methow River West Fork 05</v>
          </cell>
          <cell r="B15274" t="e">
            <v>#N/A</v>
          </cell>
          <cell r="C15274" t="e">
            <v>#N/A</v>
          </cell>
          <cell r="D15274" t="e">
            <v>#N/A</v>
          </cell>
          <cell r="E15274" t="e">
            <v>#N/A</v>
          </cell>
          <cell r="F15274" t="e">
            <v>#N/A</v>
          </cell>
        </row>
        <row r="15275">
          <cell r="A15275" t="str">
            <v>Methow River West Fork 06</v>
          </cell>
          <cell r="B15275" t="e">
            <v>#N/A</v>
          </cell>
          <cell r="C15275" t="e">
            <v>#N/A</v>
          </cell>
          <cell r="D15275" t="e">
            <v>#N/A</v>
          </cell>
          <cell r="E15275" t="e">
            <v>#N/A</v>
          </cell>
          <cell r="F15275" t="e">
            <v>#N/A</v>
          </cell>
        </row>
        <row r="15276">
          <cell r="A15276" t="str">
            <v>Methow River West Fork 07</v>
          </cell>
          <cell r="B15276" t="e">
            <v>#N/A</v>
          </cell>
          <cell r="C15276" t="e">
            <v>#N/A</v>
          </cell>
          <cell r="D15276" t="e">
            <v>#N/A</v>
          </cell>
          <cell r="E15276" t="e">
            <v>#N/A</v>
          </cell>
          <cell r="F15276" t="e">
            <v>#N/A</v>
          </cell>
        </row>
        <row r="15277">
          <cell r="A15277" t="str">
            <v>Methow River West Fork 08</v>
          </cell>
          <cell r="B15277" t="e">
            <v>#N/A</v>
          </cell>
          <cell r="C15277" t="e">
            <v>#N/A</v>
          </cell>
          <cell r="D15277" t="e">
            <v>#N/A</v>
          </cell>
          <cell r="E15277" t="e">
            <v>#N/A</v>
          </cell>
          <cell r="F15277" t="e">
            <v>#N/A</v>
          </cell>
        </row>
        <row r="15278">
          <cell r="A15278" t="str">
            <v>Middle Shaser Creek 02</v>
          </cell>
          <cell r="B15278" t="e">
            <v>#N/A</v>
          </cell>
          <cell r="C15278" t="e">
            <v>#N/A</v>
          </cell>
          <cell r="D15278" t="e">
            <v>#N/A</v>
          </cell>
          <cell r="E15278" t="e">
            <v>#N/A</v>
          </cell>
          <cell r="F15278" t="e">
            <v>#N/A</v>
          </cell>
        </row>
        <row r="15279">
          <cell r="A15279" t="str">
            <v>Mill Creek Nason 02</v>
          </cell>
          <cell r="B15279" t="e">
            <v>#N/A</v>
          </cell>
          <cell r="C15279" t="e">
            <v>#N/A</v>
          </cell>
          <cell r="D15279" t="e">
            <v>#N/A</v>
          </cell>
          <cell r="E15279" t="e">
            <v>#N/A</v>
          </cell>
          <cell r="F15279" t="e">
            <v>#N/A</v>
          </cell>
        </row>
        <row r="15280">
          <cell r="A15280" t="str">
            <v>Mill Creek Peshastin 03</v>
          </cell>
          <cell r="B15280" t="e">
            <v>#N/A</v>
          </cell>
          <cell r="C15280" t="e">
            <v>#N/A</v>
          </cell>
          <cell r="D15280" t="e">
            <v>#N/A</v>
          </cell>
          <cell r="E15280" t="e">
            <v>#N/A</v>
          </cell>
          <cell r="F15280" t="e">
            <v>#N/A</v>
          </cell>
        </row>
        <row r="15281">
          <cell r="A15281" t="str">
            <v>Mill Creek Peshastin 04</v>
          </cell>
          <cell r="B15281" t="e">
            <v>#N/A</v>
          </cell>
          <cell r="C15281" t="e">
            <v>#N/A</v>
          </cell>
          <cell r="D15281" t="e">
            <v>#N/A</v>
          </cell>
          <cell r="E15281" t="e">
            <v>#N/A</v>
          </cell>
          <cell r="F15281" t="e">
            <v>#N/A</v>
          </cell>
        </row>
        <row r="15282">
          <cell r="A15282" t="str">
            <v>Minnow Creek 03</v>
          </cell>
          <cell r="B15282" t="e">
            <v>#N/A</v>
          </cell>
          <cell r="C15282" t="e">
            <v>#N/A</v>
          </cell>
          <cell r="D15282" t="e">
            <v>#N/A</v>
          </cell>
          <cell r="E15282" t="e">
            <v>#N/A</v>
          </cell>
          <cell r="F15282" t="e">
            <v>#N/A</v>
          </cell>
        </row>
        <row r="15283">
          <cell r="A15283" t="str">
            <v>Minnow Creek 04</v>
          </cell>
          <cell r="B15283" t="e">
            <v>#N/A</v>
          </cell>
          <cell r="C15283" t="e">
            <v>#N/A</v>
          </cell>
          <cell r="D15283" t="e">
            <v>#N/A</v>
          </cell>
          <cell r="E15283" t="e">
            <v>#N/A</v>
          </cell>
          <cell r="F15283" t="e">
            <v>#N/A</v>
          </cell>
        </row>
        <row r="15284">
          <cell r="A15284" t="str">
            <v>Mission Creek 10</v>
          </cell>
          <cell r="B15284" t="e">
            <v>#N/A</v>
          </cell>
          <cell r="C15284" t="e">
            <v>#N/A</v>
          </cell>
          <cell r="D15284" t="e">
            <v>#N/A</v>
          </cell>
          <cell r="E15284" t="e">
            <v>#N/A</v>
          </cell>
          <cell r="F15284" t="e">
            <v>#N/A</v>
          </cell>
        </row>
        <row r="15285">
          <cell r="A15285" t="str">
            <v>Mission Creek 11</v>
          </cell>
          <cell r="B15285" t="e">
            <v>#N/A</v>
          </cell>
          <cell r="C15285" t="e">
            <v>#N/A</v>
          </cell>
          <cell r="D15285" t="e">
            <v>#N/A</v>
          </cell>
          <cell r="E15285" t="e">
            <v>#N/A</v>
          </cell>
          <cell r="F15285" t="e">
            <v>#N/A</v>
          </cell>
        </row>
        <row r="15286">
          <cell r="A15286" t="str">
            <v>Mission Creek 12</v>
          </cell>
          <cell r="B15286" t="e">
            <v>#N/A</v>
          </cell>
          <cell r="C15286" t="e">
            <v>#N/A</v>
          </cell>
          <cell r="D15286" t="e">
            <v>#N/A</v>
          </cell>
          <cell r="E15286" t="e">
            <v>#N/A</v>
          </cell>
          <cell r="F15286" t="e">
            <v>#N/A</v>
          </cell>
        </row>
        <row r="15287">
          <cell r="A15287" t="str">
            <v>Mission Creek 13</v>
          </cell>
          <cell r="B15287" t="e">
            <v>#N/A</v>
          </cell>
          <cell r="C15287" t="e">
            <v>#N/A</v>
          </cell>
          <cell r="D15287" t="e">
            <v>#N/A</v>
          </cell>
          <cell r="E15287" t="e">
            <v>#N/A</v>
          </cell>
          <cell r="F15287" t="e">
            <v>#N/A</v>
          </cell>
        </row>
        <row r="15288">
          <cell r="A15288" t="str">
            <v>Mission Creek 14</v>
          </cell>
          <cell r="B15288" t="e">
            <v>#N/A</v>
          </cell>
          <cell r="C15288" t="e">
            <v>#N/A</v>
          </cell>
          <cell r="D15288" t="e">
            <v>#N/A</v>
          </cell>
          <cell r="E15288" t="e">
            <v>#N/A</v>
          </cell>
          <cell r="F15288" t="e">
            <v>#N/A</v>
          </cell>
        </row>
        <row r="15289">
          <cell r="A15289" t="str">
            <v>Mission Creek 15</v>
          </cell>
          <cell r="B15289" t="e">
            <v>#N/A</v>
          </cell>
          <cell r="C15289" t="e">
            <v>#N/A</v>
          </cell>
          <cell r="D15289" t="e">
            <v>#N/A</v>
          </cell>
          <cell r="E15289" t="e">
            <v>#N/A</v>
          </cell>
          <cell r="F15289" t="e">
            <v>#N/A</v>
          </cell>
        </row>
        <row r="15290">
          <cell r="A15290" t="str">
            <v>Mission Creek 16</v>
          </cell>
          <cell r="B15290" t="e">
            <v>#N/A</v>
          </cell>
          <cell r="C15290" t="e">
            <v>#N/A</v>
          </cell>
          <cell r="D15290" t="e">
            <v>#N/A</v>
          </cell>
          <cell r="E15290" t="e">
            <v>#N/A</v>
          </cell>
          <cell r="F15290" t="e">
            <v>#N/A</v>
          </cell>
        </row>
        <row r="15291">
          <cell r="A15291" t="str">
            <v>Mission Creek 17</v>
          </cell>
          <cell r="B15291" t="e">
            <v>#N/A</v>
          </cell>
          <cell r="C15291" t="e">
            <v>#N/A</v>
          </cell>
          <cell r="D15291" t="e">
            <v>#N/A</v>
          </cell>
          <cell r="E15291" t="e">
            <v>#N/A</v>
          </cell>
          <cell r="F15291" t="e">
            <v>#N/A</v>
          </cell>
        </row>
        <row r="15292">
          <cell r="A15292" t="str">
            <v>Mission Creek 18</v>
          </cell>
          <cell r="B15292" t="e">
            <v>#N/A</v>
          </cell>
          <cell r="C15292" t="e">
            <v>#N/A</v>
          </cell>
          <cell r="D15292" t="e">
            <v>#N/A</v>
          </cell>
          <cell r="E15292" t="e">
            <v>#N/A</v>
          </cell>
          <cell r="F15292" t="e">
            <v>#N/A</v>
          </cell>
        </row>
        <row r="15293">
          <cell r="A15293" t="str">
            <v>Mission Creek East Fork 02</v>
          </cell>
          <cell r="B15293" t="e">
            <v>#N/A</v>
          </cell>
          <cell r="C15293" t="e">
            <v>#N/A</v>
          </cell>
          <cell r="D15293" t="e">
            <v>#N/A</v>
          </cell>
          <cell r="E15293" t="e">
            <v>#N/A</v>
          </cell>
          <cell r="F15293" t="e">
            <v>#N/A</v>
          </cell>
        </row>
        <row r="15294">
          <cell r="A15294" t="str">
            <v>Monument Creek 02</v>
          </cell>
          <cell r="B15294" t="e">
            <v>#N/A</v>
          </cell>
          <cell r="C15294" t="e">
            <v>#N/A</v>
          </cell>
          <cell r="D15294" t="e">
            <v>#N/A</v>
          </cell>
          <cell r="E15294" t="e">
            <v>#N/A</v>
          </cell>
          <cell r="F15294" t="e">
            <v>#N/A</v>
          </cell>
        </row>
        <row r="15295">
          <cell r="A15295" t="str">
            <v>Mud Creek 03</v>
          </cell>
          <cell r="B15295" t="e">
            <v>#N/A</v>
          </cell>
          <cell r="C15295" t="e">
            <v>#N/A</v>
          </cell>
          <cell r="D15295" t="e">
            <v>#N/A</v>
          </cell>
          <cell r="E15295" t="e">
            <v>#N/A</v>
          </cell>
          <cell r="F15295" t="e">
            <v>#N/A</v>
          </cell>
        </row>
        <row r="15296">
          <cell r="A15296" t="str">
            <v>Mud Creek 04</v>
          </cell>
          <cell r="B15296" t="e">
            <v>#N/A</v>
          </cell>
          <cell r="C15296" t="e">
            <v>#N/A</v>
          </cell>
          <cell r="D15296" t="e">
            <v>#N/A</v>
          </cell>
          <cell r="E15296" t="e">
            <v>#N/A</v>
          </cell>
          <cell r="F15296" t="e">
            <v>#N/A</v>
          </cell>
        </row>
        <row r="15297">
          <cell r="A15297" t="str">
            <v>Napeequa River 03</v>
          </cell>
          <cell r="B15297" t="e">
            <v>#N/A</v>
          </cell>
          <cell r="C15297" t="e">
            <v>#N/A</v>
          </cell>
          <cell r="D15297" t="e">
            <v>#N/A</v>
          </cell>
          <cell r="E15297" t="e">
            <v>#N/A</v>
          </cell>
          <cell r="F15297" t="e">
            <v>#N/A</v>
          </cell>
        </row>
        <row r="15298">
          <cell r="A15298" t="str">
            <v>Napeequa River 04</v>
          </cell>
          <cell r="B15298" t="e">
            <v>#N/A</v>
          </cell>
          <cell r="C15298" t="e">
            <v>#N/A</v>
          </cell>
          <cell r="D15298" t="e">
            <v>#N/A</v>
          </cell>
          <cell r="E15298" t="e">
            <v>#N/A</v>
          </cell>
          <cell r="F15298" t="e">
            <v>#N/A</v>
          </cell>
        </row>
        <row r="15299">
          <cell r="A15299" t="str">
            <v>Nason Creek Lower 16</v>
          </cell>
          <cell r="B15299" t="e">
            <v>#N/A</v>
          </cell>
          <cell r="C15299" t="e">
            <v>#N/A</v>
          </cell>
          <cell r="D15299" t="e">
            <v>#N/A</v>
          </cell>
          <cell r="E15299" t="e">
            <v>#N/A</v>
          </cell>
          <cell r="F15299" t="e">
            <v>#N/A</v>
          </cell>
        </row>
        <row r="15300">
          <cell r="A15300" t="str">
            <v>Nason Creek Lower 17</v>
          </cell>
          <cell r="B15300" t="e">
            <v>#N/A</v>
          </cell>
          <cell r="C15300" t="e">
            <v>#N/A</v>
          </cell>
          <cell r="D15300" t="e">
            <v>#N/A</v>
          </cell>
          <cell r="E15300" t="e">
            <v>#N/A</v>
          </cell>
          <cell r="F15300" t="e">
            <v>#N/A</v>
          </cell>
        </row>
        <row r="15301">
          <cell r="A15301" t="str">
            <v>Nason Creek Lower 18</v>
          </cell>
          <cell r="B15301" t="e">
            <v>#N/A</v>
          </cell>
          <cell r="C15301" t="e">
            <v>#N/A</v>
          </cell>
          <cell r="D15301" t="e">
            <v>#N/A</v>
          </cell>
          <cell r="E15301" t="e">
            <v>#N/A</v>
          </cell>
          <cell r="F15301" t="e">
            <v>#N/A</v>
          </cell>
        </row>
        <row r="15302">
          <cell r="A15302" t="str">
            <v>Nason Creek Lower 19</v>
          </cell>
          <cell r="B15302" t="e">
            <v>#N/A</v>
          </cell>
          <cell r="C15302" t="e">
            <v>#N/A</v>
          </cell>
          <cell r="D15302" t="e">
            <v>#N/A</v>
          </cell>
          <cell r="E15302" t="e">
            <v>#N/A</v>
          </cell>
          <cell r="F15302" t="e">
            <v>#N/A</v>
          </cell>
        </row>
        <row r="15303">
          <cell r="A15303" t="str">
            <v>Nason Creek Lower 20</v>
          </cell>
          <cell r="B15303" t="e">
            <v>#N/A</v>
          </cell>
          <cell r="C15303" t="e">
            <v>#N/A</v>
          </cell>
          <cell r="D15303" t="e">
            <v>#N/A</v>
          </cell>
          <cell r="E15303" t="e">
            <v>#N/A</v>
          </cell>
          <cell r="F15303" t="e">
            <v>#N/A</v>
          </cell>
        </row>
        <row r="15304">
          <cell r="A15304" t="str">
            <v>Nason Creek Lower 21</v>
          </cell>
          <cell r="B15304" t="e">
            <v>#N/A</v>
          </cell>
          <cell r="C15304" t="e">
            <v>#N/A</v>
          </cell>
          <cell r="D15304" t="e">
            <v>#N/A</v>
          </cell>
          <cell r="E15304" t="e">
            <v>#N/A</v>
          </cell>
          <cell r="F15304" t="e">
            <v>#N/A</v>
          </cell>
        </row>
        <row r="15305">
          <cell r="A15305" t="str">
            <v>Nason Creek Lower 22</v>
          </cell>
          <cell r="B15305" t="e">
            <v>#N/A</v>
          </cell>
          <cell r="C15305" t="e">
            <v>#N/A</v>
          </cell>
          <cell r="D15305" t="e">
            <v>#N/A</v>
          </cell>
          <cell r="E15305" t="e">
            <v>#N/A</v>
          </cell>
          <cell r="F15305" t="e">
            <v>#N/A</v>
          </cell>
        </row>
        <row r="15306">
          <cell r="A15306" t="str">
            <v>Nason Creek Lower 23</v>
          </cell>
          <cell r="B15306" t="e">
            <v>#N/A</v>
          </cell>
          <cell r="C15306" t="e">
            <v>#N/A</v>
          </cell>
          <cell r="D15306" t="e">
            <v>#N/A</v>
          </cell>
          <cell r="E15306" t="e">
            <v>#N/A</v>
          </cell>
          <cell r="F15306" t="e">
            <v>#N/A</v>
          </cell>
        </row>
        <row r="15307">
          <cell r="A15307" t="str">
            <v>Nason Creek Lower 24</v>
          </cell>
          <cell r="B15307" t="e">
            <v>#N/A</v>
          </cell>
          <cell r="C15307" t="e">
            <v>#N/A</v>
          </cell>
          <cell r="D15307" t="e">
            <v>#N/A</v>
          </cell>
          <cell r="E15307" t="e">
            <v>#N/A</v>
          </cell>
          <cell r="F15307" t="e">
            <v>#N/A</v>
          </cell>
        </row>
        <row r="15308">
          <cell r="A15308" t="str">
            <v>Nason Creek Lower 25</v>
          </cell>
          <cell r="B15308" t="e">
            <v>#N/A</v>
          </cell>
          <cell r="C15308" t="e">
            <v>#N/A</v>
          </cell>
          <cell r="D15308" t="e">
            <v>#N/A</v>
          </cell>
          <cell r="E15308" t="e">
            <v>#N/A</v>
          </cell>
          <cell r="F15308" t="e">
            <v>#N/A</v>
          </cell>
        </row>
        <row r="15309">
          <cell r="A15309" t="str">
            <v>Nason Creek Lower 26</v>
          </cell>
          <cell r="B15309" t="e">
            <v>#N/A</v>
          </cell>
          <cell r="C15309" t="e">
            <v>#N/A</v>
          </cell>
          <cell r="D15309" t="e">
            <v>#N/A</v>
          </cell>
          <cell r="E15309" t="e">
            <v>#N/A</v>
          </cell>
          <cell r="F15309" t="e">
            <v>#N/A</v>
          </cell>
        </row>
        <row r="15310">
          <cell r="A15310" t="str">
            <v>Nason Creek Lower 27</v>
          </cell>
          <cell r="B15310" t="e">
            <v>#N/A</v>
          </cell>
          <cell r="C15310" t="e">
            <v>#N/A</v>
          </cell>
          <cell r="D15310" t="e">
            <v>#N/A</v>
          </cell>
          <cell r="E15310" t="e">
            <v>#N/A</v>
          </cell>
          <cell r="F15310" t="e">
            <v>#N/A</v>
          </cell>
        </row>
        <row r="15311">
          <cell r="A15311" t="str">
            <v>Nason Creek Lower 28</v>
          </cell>
          <cell r="B15311" t="e">
            <v>#N/A</v>
          </cell>
          <cell r="C15311" t="e">
            <v>#N/A</v>
          </cell>
          <cell r="D15311" t="e">
            <v>#N/A</v>
          </cell>
          <cell r="E15311" t="e">
            <v>#N/A</v>
          </cell>
          <cell r="F15311" t="e">
            <v>#N/A</v>
          </cell>
        </row>
        <row r="15312">
          <cell r="A15312" t="str">
            <v>Nason Creek Lower 29</v>
          </cell>
          <cell r="B15312" t="e">
            <v>#N/A</v>
          </cell>
          <cell r="C15312" t="e">
            <v>#N/A</v>
          </cell>
          <cell r="D15312" t="e">
            <v>#N/A</v>
          </cell>
          <cell r="E15312" t="e">
            <v>#N/A</v>
          </cell>
          <cell r="F15312" t="e">
            <v>#N/A</v>
          </cell>
        </row>
        <row r="15313">
          <cell r="A15313" t="str">
            <v>Nason Creek Lower 30</v>
          </cell>
          <cell r="B15313" t="e">
            <v>#N/A</v>
          </cell>
          <cell r="C15313" t="e">
            <v>#N/A</v>
          </cell>
          <cell r="D15313" t="e">
            <v>#N/A</v>
          </cell>
          <cell r="E15313" t="e">
            <v>#N/A</v>
          </cell>
          <cell r="F15313" t="e">
            <v>#N/A</v>
          </cell>
        </row>
        <row r="15314">
          <cell r="A15314" t="str">
            <v>Nason Creek Upper 07</v>
          </cell>
          <cell r="B15314" t="e">
            <v>#N/A</v>
          </cell>
          <cell r="C15314" t="e">
            <v>#N/A</v>
          </cell>
          <cell r="D15314" t="e">
            <v>#N/A</v>
          </cell>
          <cell r="E15314" t="e">
            <v>#N/A</v>
          </cell>
          <cell r="F15314" t="e">
            <v>#N/A</v>
          </cell>
        </row>
        <row r="15315">
          <cell r="A15315" t="str">
            <v>Nason Creek Upper 08</v>
          </cell>
          <cell r="B15315" t="e">
            <v>#N/A</v>
          </cell>
          <cell r="C15315" t="e">
            <v>#N/A</v>
          </cell>
          <cell r="D15315" t="e">
            <v>#N/A</v>
          </cell>
          <cell r="E15315" t="e">
            <v>#N/A</v>
          </cell>
          <cell r="F15315" t="e">
            <v>#N/A</v>
          </cell>
        </row>
        <row r="15316">
          <cell r="A15316" t="str">
            <v>Nason Creek Upper 09</v>
          </cell>
          <cell r="B15316" t="e">
            <v>#N/A</v>
          </cell>
          <cell r="C15316" t="e">
            <v>#N/A</v>
          </cell>
          <cell r="D15316" t="e">
            <v>#N/A</v>
          </cell>
          <cell r="E15316" t="e">
            <v>#N/A</v>
          </cell>
          <cell r="F15316" t="e">
            <v>#N/A</v>
          </cell>
        </row>
        <row r="15317">
          <cell r="A15317" t="str">
            <v>Nason Creek Upper 10</v>
          </cell>
          <cell r="B15317" t="e">
            <v>#N/A</v>
          </cell>
          <cell r="C15317" t="e">
            <v>#N/A</v>
          </cell>
          <cell r="D15317" t="e">
            <v>#N/A</v>
          </cell>
          <cell r="E15317" t="e">
            <v>#N/A</v>
          </cell>
          <cell r="F15317" t="e">
            <v>#N/A</v>
          </cell>
        </row>
        <row r="15318">
          <cell r="A15318" t="str">
            <v>Nason Creek Upper 11</v>
          </cell>
          <cell r="B15318" t="e">
            <v>#N/A</v>
          </cell>
          <cell r="C15318" t="e">
            <v>#N/A</v>
          </cell>
          <cell r="D15318" t="e">
            <v>#N/A</v>
          </cell>
          <cell r="E15318" t="e">
            <v>#N/A</v>
          </cell>
          <cell r="F15318" t="e">
            <v>#N/A</v>
          </cell>
        </row>
        <row r="15319">
          <cell r="A15319" t="str">
            <v>Nason Creek Upper 12</v>
          </cell>
          <cell r="B15319" t="e">
            <v>#N/A</v>
          </cell>
          <cell r="C15319" t="e">
            <v>#N/A</v>
          </cell>
          <cell r="D15319" t="e">
            <v>#N/A</v>
          </cell>
          <cell r="E15319" t="e">
            <v>#N/A</v>
          </cell>
          <cell r="F15319" t="e">
            <v>#N/A</v>
          </cell>
        </row>
        <row r="15320">
          <cell r="A15320" t="str">
            <v>North Creek 02</v>
          </cell>
          <cell r="B15320" t="e">
            <v>#N/A</v>
          </cell>
          <cell r="C15320" t="e">
            <v>#N/A</v>
          </cell>
          <cell r="D15320" t="e">
            <v>#N/A</v>
          </cell>
          <cell r="E15320" t="e">
            <v>#N/A</v>
          </cell>
          <cell r="F15320" t="e">
            <v>#N/A</v>
          </cell>
        </row>
        <row r="15321">
          <cell r="A15321" t="str">
            <v>North Shaser Creek 02</v>
          </cell>
          <cell r="B15321" t="e">
            <v>#N/A</v>
          </cell>
          <cell r="C15321" t="e">
            <v>#N/A</v>
          </cell>
          <cell r="D15321" t="e">
            <v>#N/A</v>
          </cell>
          <cell r="E15321" t="e">
            <v>#N/A</v>
          </cell>
          <cell r="F15321" t="e">
            <v>#N/A</v>
          </cell>
        </row>
        <row r="15322">
          <cell r="A15322" t="str">
            <v>Panther Creek 02</v>
          </cell>
          <cell r="B15322" t="e">
            <v>#N/A</v>
          </cell>
          <cell r="C15322" t="e">
            <v>#N/A</v>
          </cell>
          <cell r="D15322" t="e">
            <v>#N/A</v>
          </cell>
          <cell r="E15322" t="e">
            <v>#N/A</v>
          </cell>
          <cell r="F15322" t="e">
            <v>#N/A</v>
          </cell>
        </row>
        <row r="15323">
          <cell r="A15323" t="str">
            <v>Pearrygin Lake Creek 02</v>
          </cell>
          <cell r="B15323" t="e">
            <v>#N/A</v>
          </cell>
          <cell r="C15323" t="e">
            <v>#N/A</v>
          </cell>
          <cell r="D15323" t="e">
            <v>#N/A</v>
          </cell>
          <cell r="E15323" t="e">
            <v>#N/A</v>
          </cell>
          <cell r="F15323" t="e">
            <v>#N/A</v>
          </cell>
        </row>
        <row r="15324">
          <cell r="A15324" t="str">
            <v>Peshastin Creek Lower 09</v>
          </cell>
          <cell r="B15324" t="e">
            <v>#N/A</v>
          </cell>
          <cell r="C15324" t="e">
            <v>#N/A</v>
          </cell>
          <cell r="D15324" t="e">
            <v>#N/A</v>
          </cell>
          <cell r="E15324" t="e">
            <v>#N/A</v>
          </cell>
          <cell r="F15324" t="e">
            <v>#N/A</v>
          </cell>
        </row>
        <row r="15325">
          <cell r="A15325" t="str">
            <v>Peshastin Creek Lower 10</v>
          </cell>
          <cell r="B15325" t="e">
            <v>#N/A</v>
          </cell>
          <cell r="C15325" t="e">
            <v>#N/A</v>
          </cell>
          <cell r="D15325" t="e">
            <v>#N/A</v>
          </cell>
          <cell r="E15325" t="e">
            <v>#N/A</v>
          </cell>
          <cell r="F15325" t="e">
            <v>#N/A</v>
          </cell>
        </row>
        <row r="15326">
          <cell r="A15326" t="str">
            <v>Peshastin Creek Lower 11</v>
          </cell>
          <cell r="B15326" t="e">
            <v>#N/A</v>
          </cell>
          <cell r="C15326" t="e">
            <v>#N/A</v>
          </cell>
          <cell r="D15326" t="e">
            <v>#N/A</v>
          </cell>
          <cell r="E15326" t="e">
            <v>#N/A</v>
          </cell>
          <cell r="F15326" t="e">
            <v>#N/A</v>
          </cell>
        </row>
        <row r="15327">
          <cell r="A15327" t="str">
            <v>Peshastin Creek Lower 12</v>
          </cell>
          <cell r="B15327" t="e">
            <v>#N/A</v>
          </cell>
          <cell r="C15327" t="e">
            <v>#N/A</v>
          </cell>
          <cell r="D15327" t="e">
            <v>#N/A</v>
          </cell>
          <cell r="E15327" t="e">
            <v>#N/A</v>
          </cell>
          <cell r="F15327" t="e">
            <v>#N/A</v>
          </cell>
        </row>
        <row r="15328">
          <cell r="A15328" t="str">
            <v>Peshastin Creek Lower 13</v>
          </cell>
          <cell r="B15328" t="e">
            <v>#N/A</v>
          </cell>
          <cell r="C15328" t="e">
            <v>#N/A</v>
          </cell>
          <cell r="D15328" t="e">
            <v>#N/A</v>
          </cell>
          <cell r="E15328" t="e">
            <v>#N/A</v>
          </cell>
          <cell r="F15328" t="e">
            <v>#N/A</v>
          </cell>
        </row>
        <row r="15329">
          <cell r="A15329" t="str">
            <v>Peshastin Creek Lower 14</v>
          </cell>
          <cell r="B15329" t="e">
            <v>#N/A</v>
          </cell>
          <cell r="C15329" t="e">
            <v>#N/A</v>
          </cell>
          <cell r="D15329" t="e">
            <v>#N/A</v>
          </cell>
          <cell r="E15329" t="e">
            <v>#N/A</v>
          </cell>
          <cell r="F15329" t="e">
            <v>#N/A</v>
          </cell>
        </row>
        <row r="15330">
          <cell r="A15330" t="str">
            <v>Peshastin Creek Lower 15</v>
          </cell>
          <cell r="B15330" t="e">
            <v>#N/A</v>
          </cell>
          <cell r="C15330" t="e">
            <v>#N/A</v>
          </cell>
          <cell r="D15330" t="e">
            <v>#N/A</v>
          </cell>
          <cell r="E15330" t="e">
            <v>#N/A</v>
          </cell>
          <cell r="F15330" t="e">
            <v>#N/A</v>
          </cell>
        </row>
        <row r="15331">
          <cell r="A15331" t="str">
            <v>Peshastin Creek Lower 16</v>
          </cell>
          <cell r="B15331" t="e">
            <v>#N/A</v>
          </cell>
          <cell r="C15331" t="e">
            <v>#N/A</v>
          </cell>
          <cell r="D15331" t="e">
            <v>#N/A</v>
          </cell>
          <cell r="E15331" t="e">
            <v>#N/A</v>
          </cell>
          <cell r="F15331" t="e">
            <v>#N/A</v>
          </cell>
        </row>
        <row r="15332">
          <cell r="A15332" t="str">
            <v>Peshastin Creek Upper 10</v>
          </cell>
          <cell r="B15332" t="e">
            <v>#N/A</v>
          </cell>
          <cell r="C15332" t="e">
            <v>#N/A</v>
          </cell>
          <cell r="D15332" t="e">
            <v>#N/A</v>
          </cell>
          <cell r="E15332" t="e">
            <v>#N/A</v>
          </cell>
          <cell r="F15332" t="e">
            <v>#N/A</v>
          </cell>
        </row>
        <row r="15333">
          <cell r="A15333" t="str">
            <v>Peshastin Creek Upper 11</v>
          </cell>
          <cell r="B15333" t="e">
            <v>#N/A</v>
          </cell>
          <cell r="C15333" t="e">
            <v>#N/A</v>
          </cell>
          <cell r="D15333" t="e">
            <v>#N/A</v>
          </cell>
          <cell r="E15333" t="e">
            <v>#N/A</v>
          </cell>
          <cell r="F15333" t="e">
            <v>#N/A</v>
          </cell>
        </row>
        <row r="15334">
          <cell r="A15334" t="str">
            <v>Peshastin Creek Upper 12</v>
          </cell>
          <cell r="B15334" t="e">
            <v>#N/A</v>
          </cell>
          <cell r="C15334" t="e">
            <v>#N/A</v>
          </cell>
          <cell r="D15334" t="e">
            <v>#N/A</v>
          </cell>
          <cell r="E15334" t="e">
            <v>#N/A</v>
          </cell>
          <cell r="F15334" t="e">
            <v>#N/A</v>
          </cell>
        </row>
        <row r="15335">
          <cell r="A15335" t="str">
            <v>Peshastin Creek Upper 13</v>
          </cell>
          <cell r="B15335" t="e">
            <v>#N/A</v>
          </cell>
          <cell r="C15335" t="e">
            <v>#N/A</v>
          </cell>
          <cell r="D15335" t="e">
            <v>#N/A</v>
          </cell>
          <cell r="E15335" t="e">
            <v>#N/A</v>
          </cell>
          <cell r="F15335" t="e">
            <v>#N/A</v>
          </cell>
        </row>
        <row r="15336">
          <cell r="A15336" t="str">
            <v>Peshastin Creek Upper 14</v>
          </cell>
          <cell r="B15336" t="e">
            <v>#N/A</v>
          </cell>
          <cell r="C15336" t="e">
            <v>#N/A</v>
          </cell>
          <cell r="D15336" t="e">
            <v>#N/A</v>
          </cell>
          <cell r="E15336" t="e">
            <v>#N/A</v>
          </cell>
          <cell r="F15336" t="e">
            <v>#N/A</v>
          </cell>
        </row>
        <row r="15337">
          <cell r="A15337" t="str">
            <v>Peshastin Creek Upper 15</v>
          </cell>
          <cell r="B15337" t="e">
            <v>#N/A</v>
          </cell>
          <cell r="C15337" t="e">
            <v>#N/A</v>
          </cell>
          <cell r="D15337" t="e">
            <v>#N/A</v>
          </cell>
          <cell r="E15337" t="e">
            <v>#N/A</v>
          </cell>
          <cell r="F15337" t="e">
            <v>#N/A</v>
          </cell>
        </row>
        <row r="15338">
          <cell r="A15338" t="str">
            <v>Peshastin Creek Upper 16</v>
          </cell>
          <cell r="B15338" t="e">
            <v>#N/A</v>
          </cell>
          <cell r="C15338" t="e">
            <v>#N/A</v>
          </cell>
          <cell r="D15338" t="e">
            <v>#N/A</v>
          </cell>
          <cell r="E15338" t="e">
            <v>#N/A</v>
          </cell>
          <cell r="F15338" t="e">
            <v>#N/A</v>
          </cell>
        </row>
        <row r="15339">
          <cell r="A15339" t="str">
            <v>Peshastin Creek Upper 17</v>
          </cell>
          <cell r="B15339" t="e">
            <v>#N/A</v>
          </cell>
          <cell r="C15339" t="e">
            <v>#N/A</v>
          </cell>
          <cell r="D15339" t="e">
            <v>#N/A</v>
          </cell>
          <cell r="E15339" t="e">
            <v>#N/A</v>
          </cell>
          <cell r="F15339" t="e">
            <v>#N/A</v>
          </cell>
        </row>
        <row r="15340">
          <cell r="A15340" t="str">
            <v>Peshastin Creek Upper 18</v>
          </cell>
          <cell r="B15340" t="e">
            <v>#N/A</v>
          </cell>
          <cell r="C15340" t="e">
            <v>#N/A</v>
          </cell>
          <cell r="D15340" t="e">
            <v>#N/A</v>
          </cell>
          <cell r="E15340" t="e">
            <v>#N/A</v>
          </cell>
          <cell r="F15340" t="e">
            <v>#N/A</v>
          </cell>
        </row>
        <row r="15341">
          <cell r="A15341" t="str">
            <v>Phelps Creek 03</v>
          </cell>
          <cell r="B15341" t="e">
            <v>#N/A</v>
          </cell>
          <cell r="C15341" t="e">
            <v>#N/A</v>
          </cell>
          <cell r="D15341" t="e">
            <v>#N/A</v>
          </cell>
          <cell r="E15341" t="e">
            <v>#N/A</v>
          </cell>
          <cell r="F15341" t="e">
            <v>#N/A</v>
          </cell>
        </row>
        <row r="15342">
          <cell r="A15342" t="str">
            <v>Phelps Creek 04</v>
          </cell>
          <cell r="B15342" t="e">
            <v>#N/A</v>
          </cell>
          <cell r="C15342" t="e">
            <v>#N/A</v>
          </cell>
          <cell r="D15342" t="e">
            <v>#N/A</v>
          </cell>
          <cell r="E15342" t="e">
            <v>#N/A</v>
          </cell>
          <cell r="F15342" t="e">
            <v>#N/A</v>
          </cell>
        </row>
        <row r="15343">
          <cell r="A15343" t="str">
            <v>Pine Creek 02</v>
          </cell>
          <cell r="B15343" t="e">
            <v>#N/A</v>
          </cell>
          <cell r="C15343" t="e">
            <v>#N/A</v>
          </cell>
          <cell r="D15343" t="e">
            <v>#N/A</v>
          </cell>
          <cell r="E15343" t="e">
            <v>#N/A</v>
          </cell>
          <cell r="F15343" t="e">
            <v>#N/A</v>
          </cell>
        </row>
        <row r="15344">
          <cell r="A15344" t="str">
            <v>Pole Creek 02</v>
          </cell>
          <cell r="B15344" t="e">
            <v>#N/A</v>
          </cell>
          <cell r="C15344" t="e">
            <v>#N/A</v>
          </cell>
          <cell r="D15344" t="e">
            <v>#N/A</v>
          </cell>
          <cell r="E15344" t="e">
            <v>#N/A</v>
          </cell>
          <cell r="F15344" t="e">
            <v>#N/A</v>
          </cell>
        </row>
        <row r="15345">
          <cell r="A15345" t="str">
            <v>Poorman Creek 02</v>
          </cell>
          <cell r="B15345" t="e">
            <v>#N/A</v>
          </cell>
          <cell r="C15345" t="e">
            <v>#N/A</v>
          </cell>
          <cell r="D15345" t="e">
            <v>#N/A</v>
          </cell>
          <cell r="E15345" t="e">
            <v>#N/A</v>
          </cell>
          <cell r="F15345" t="e">
            <v>#N/A</v>
          </cell>
        </row>
        <row r="15346">
          <cell r="A15346" t="str">
            <v>Potato Creek 06</v>
          </cell>
          <cell r="B15346" t="e">
            <v>#N/A</v>
          </cell>
          <cell r="C15346" t="e">
            <v>#N/A</v>
          </cell>
          <cell r="D15346" t="e">
            <v>#N/A</v>
          </cell>
          <cell r="E15346" t="e">
            <v>#N/A</v>
          </cell>
          <cell r="F15346" t="e">
            <v>#N/A</v>
          </cell>
        </row>
        <row r="15347">
          <cell r="A15347" t="str">
            <v>Potato Creek 07</v>
          </cell>
          <cell r="B15347" t="e">
            <v>#N/A</v>
          </cell>
          <cell r="C15347" t="e">
            <v>#N/A</v>
          </cell>
          <cell r="D15347" t="e">
            <v>#N/A</v>
          </cell>
          <cell r="E15347" t="e">
            <v>#N/A</v>
          </cell>
          <cell r="F15347" t="e">
            <v>#N/A</v>
          </cell>
        </row>
        <row r="15348">
          <cell r="A15348" t="str">
            <v>Potato Creek 08</v>
          </cell>
          <cell r="B15348" t="e">
            <v>#N/A</v>
          </cell>
          <cell r="C15348" t="e">
            <v>#N/A</v>
          </cell>
          <cell r="D15348" t="e">
            <v>#N/A</v>
          </cell>
          <cell r="E15348" t="e">
            <v>#N/A</v>
          </cell>
          <cell r="F15348" t="e">
            <v>#N/A</v>
          </cell>
        </row>
        <row r="15349">
          <cell r="A15349" t="str">
            <v>Potato Creek 09</v>
          </cell>
          <cell r="B15349" t="e">
            <v>#N/A</v>
          </cell>
          <cell r="C15349" t="e">
            <v>#N/A</v>
          </cell>
          <cell r="D15349" t="e">
            <v>#N/A</v>
          </cell>
          <cell r="E15349" t="e">
            <v>#N/A</v>
          </cell>
          <cell r="F15349" t="e">
            <v>#N/A</v>
          </cell>
        </row>
        <row r="15350">
          <cell r="A15350" t="str">
            <v>Potato Creek 10</v>
          </cell>
          <cell r="B15350" t="e">
            <v>#N/A</v>
          </cell>
          <cell r="C15350" t="e">
            <v>#N/A</v>
          </cell>
          <cell r="D15350" t="e">
            <v>#N/A</v>
          </cell>
          <cell r="E15350" t="e">
            <v>#N/A</v>
          </cell>
          <cell r="F15350" t="e">
            <v>#N/A</v>
          </cell>
        </row>
        <row r="15351">
          <cell r="A15351" t="str">
            <v>Preston Creek 02</v>
          </cell>
          <cell r="B15351" t="e">
            <v>#N/A</v>
          </cell>
          <cell r="C15351" t="e">
            <v>#N/A</v>
          </cell>
          <cell r="D15351" t="e">
            <v>#N/A</v>
          </cell>
          <cell r="E15351" t="e">
            <v>#N/A</v>
          </cell>
          <cell r="F15351" t="e">
            <v>#N/A</v>
          </cell>
        </row>
        <row r="15352">
          <cell r="A15352" t="str">
            <v>Prospect Creek 02</v>
          </cell>
          <cell r="B15352" t="e">
            <v>#N/A</v>
          </cell>
          <cell r="C15352" t="e">
            <v>#N/A</v>
          </cell>
          <cell r="D15352" t="e">
            <v>#N/A</v>
          </cell>
          <cell r="E15352" t="e">
            <v>#N/A</v>
          </cell>
          <cell r="F15352" t="e">
            <v>#N/A</v>
          </cell>
        </row>
        <row r="15353">
          <cell r="A15353" t="str">
            <v>Raging Creek 02</v>
          </cell>
          <cell r="B15353" t="e">
            <v>#N/A</v>
          </cell>
          <cell r="C15353" t="e">
            <v>#N/A</v>
          </cell>
          <cell r="D15353" t="e">
            <v>#N/A</v>
          </cell>
          <cell r="E15353" t="e">
            <v>#N/A</v>
          </cell>
          <cell r="F15353" t="e">
            <v>#N/A</v>
          </cell>
        </row>
        <row r="15354">
          <cell r="A15354" t="str">
            <v>Rainy Creek Methow  03</v>
          </cell>
          <cell r="B15354" t="e">
            <v>#N/A</v>
          </cell>
          <cell r="C15354" t="e">
            <v>#N/A</v>
          </cell>
          <cell r="D15354" t="e">
            <v>#N/A</v>
          </cell>
          <cell r="E15354" t="e">
            <v>#N/A</v>
          </cell>
          <cell r="F15354" t="e">
            <v>#N/A</v>
          </cell>
        </row>
        <row r="15355">
          <cell r="A15355" t="str">
            <v>Rainy Creek Methow  04</v>
          </cell>
          <cell r="B15355" t="e">
            <v>#N/A</v>
          </cell>
          <cell r="C15355" t="e">
            <v>#N/A</v>
          </cell>
          <cell r="D15355" t="e">
            <v>#N/A</v>
          </cell>
          <cell r="E15355" t="e">
            <v>#N/A</v>
          </cell>
          <cell r="F15355" t="e">
            <v>#N/A</v>
          </cell>
        </row>
        <row r="15356">
          <cell r="A15356" t="str">
            <v>Rainy Creek Wenatchee 02</v>
          </cell>
          <cell r="B15356" t="e">
            <v>#N/A</v>
          </cell>
          <cell r="C15356" t="e">
            <v>#N/A</v>
          </cell>
          <cell r="D15356" t="e">
            <v>#N/A</v>
          </cell>
          <cell r="E15356" t="e">
            <v>#N/A</v>
          </cell>
          <cell r="F15356" t="e">
            <v>#N/A</v>
          </cell>
        </row>
        <row r="15357">
          <cell r="A15357" t="str">
            <v>Reynolds Creek 02</v>
          </cell>
          <cell r="B15357" t="e">
            <v>#N/A</v>
          </cell>
          <cell r="C15357" t="e">
            <v>#N/A</v>
          </cell>
          <cell r="D15357" t="e">
            <v>#N/A</v>
          </cell>
          <cell r="E15357" t="e">
            <v>#N/A</v>
          </cell>
          <cell r="F15357" t="e">
            <v>#N/A</v>
          </cell>
        </row>
        <row r="15358">
          <cell r="A15358" t="str">
            <v>Roaring Creek Entiat 07</v>
          </cell>
          <cell r="B15358" t="e">
            <v>#N/A</v>
          </cell>
          <cell r="C15358" t="e">
            <v>#N/A</v>
          </cell>
          <cell r="D15358" t="e">
            <v>#N/A</v>
          </cell>
          <cell r="E15358" t="e">
            <v>#N/A</v>
          </cell>
          <cell r="F15358" t="e">
            <v>#N/A</v>
          </cell>
        </row>
        <row r="15359">
          <cell r="A15359" t="str">
            <v>Roaring Creek Entiat 08</v>
          </cell>
          <cell r="B15359" t="e">
            <v>#N/A</v>
          </cell>
          <cell r="C15359" t="e">
            <v>#N/A</v>
          </cell>
          <cell r="D15359" t="e">
            <v>#N/A</v>
          </cell>
          <cell r="E15359" t="e">
            <v>#N/A</v>
          </cell>
          <cell r="F15359" t="e">
            <v>#N/A</v>
          </cell>
        </row>
        <row r="15360">
          <cell r="A15360" t="str">
            <v>Roaring Creek Entiat 09</v>
          </cell>
          <cell r="B15360" t="e">
            <v>#N/A</v>
          </cell>
          <cell r="C15360" t="e">
            <v>#N/A</v>
          </cell>
          <cell r="D15360" t="e">
            <v>#N/A</v>
          </cell>
          <cell r="E15360" t="e">
            <v>#N/A</v>
          </cell>
          <cell r="F15360" t="e">
            <v>#N/A</v>
          </cell>
        </row>
        <row r="15361">
          <cell r="A15361" t="str">
            <v>Roaring Creek Entiat 10</v>
          </cell>
          <cell r="B15361" t="e">
            <v>#N/A</v>
          </cell>
          <cell r="C15361" t="e">
            <v>#N/A</v>
          </cell>
          <cell r="D15361" t="e">
            <v>#N/A</v>
          </cell>
          <cell r="E15361" t="e">
            <v>#N/A</v>
          </cell>
          <cell r="F15361" t="e">
            <v>#N/A</v>
          </cell>
        </row>
        <row r="15362">
          <cell r="A15362" t="str">
            <v>Roaring Creek Entiat 11</v>
          </cell>
          <cell r="B15362" t="e">
            <v>#N/A</v>
          </cell>
          <cell r="C15362" t="e">
            <v>#N/A</v>
          </cell>
          <cell r="D15362" t="e">
            <v>#N/A</v>
          </cell>
          <cell r="E15362" t="e">
            <v>#N/A</v>
          </cell>
          <cell r="F15362" t="e">
            <v>#N/A</v>
          </cell>
        </row>
        <row r="15363">
          <cell r="A15363" t="str">
            <v>Roaring Creek Entiat 12</v>
          </cell>
          <cell r="B15363" t="e">
            <v>#N/A</v>
          </cell>
          <cell r="C15363" t="e">
            <v>#N/A</v>
          </cell>
          <cell r="D15363" t="e">
            <v>#N/A</v>
          </cell>
          <cell r="E15363" t="e">
            <v>#N/A</v>
          </cell>
          <cell r="F15363" t="e">
            <v>#N/A</v>
          </cell>
        </row>
        <row r="15364">
          <cell r="A15364" t="str">
            <v>Roaring Creek Nason 04</v>
          </cell>
          <cell r="B15364" t="e">
            <v>#N/A</v>
          </cell>
          <cell r="C15364" t="e">
            <v>#N/A</v>
          </cell>
          <cell r="D15364" t="e">
            <v>#N/A</v>
          </cell>
          <cell r="E15364" t="e">
            <v>#N/A</v>
          </cell>
          <cell r="F15364" t="e">
            <v>#N/A</v>
          </cell>
        </row>
        <row r="15365">
          <cell r="A15365" t="str">
            <v>Roaring Creek Nason 05</v>
          </cell>
          <cell r="B15365" t="e">
            <v>#N/A</v>
          </cell>
          <cell r="C15365" t="e">
            <v>#N/A</v>
          </cell>
          <cell r="D15365" t="e">
            <v>#N/A</v>
          </cell>
          <cell r="E15365" t="e">
            <v>#N/A</v>
          </cell>
          <cell r="F15365" t="e">
            <v>#N/A</v>
          </cell>
        </row>
        <row r="15366">
          <cell r="A15366" t="str">
            <v>Roaring Creek Nason 06</v>
          </cell>
          <cell r="B15366" t="e">
            <v>#N/A</v>
          </cell>
          <cell r="C15366" t="e">
            <v>#N/A</v>
          </cell>
          <cell r="D15366" t="e">
            <v>#N/A</v>
          </cell>
          <cell r="E15366" t="e">
            <v>#N/A</v>
          </cell>
          <cell r="F15366" t="e">
            <v>#N/A</v>
          </cell>
        </row>
        <row r="15367">
          <cell r="A15367" t="str">
            <v>Robinson Creek 03</v>
          </cell>
          <cell r="B15367" t="e">
            <v>#N/A</v>
          </cell>
          <cell r="C15367" t="e">
            <v>#N/A</v>
          </cell>
          <cell r="D15367" t="e">
            <v>#N/A</v>
          </cell>
          <cell r="E15367" t="e">
            <v>#N/A</v>
          </cell>
          <cell r="F15367" t="e">
            <v>#N/A</v>
          </cell>
        </row>
        <row r="15368">
          <cell r="A15368" t="str">
            <v>Robinson Creek 04</v>
          </cell>
          <cell r="B15368" t="e">
            <v>#N/A</v>
          </cell>
          <cell r="C15368" t="e">
            <v>#N/A</v>
          </cell>
          <cell r="D15368" t="e">
            <v>#N/A</v>
          </cell>
          <cell r="E15368" t="e">
            <v>#N/A</v>
          </cell>
          <cell r="F15368" t="e">
            <v>#N/A</v>
          </cell>
        </row>
        <row r="15369">
          <cell r="A15369" t="str">
            <v>Rock Creek 04</v>
          </cell>
          <cell r="B15369" t="e">
            <v>#N/A</v>
          </cell>
          <cell r="C15369" t="e">
            <v>#N/A</v>
          </cell>
          <cell r="D15369" t="e">
            <v>#N/A</v>
          </cell>
          <cell r="E15369" t="e">
            <v>#N/A</v>
          </cell>
          <cell r="F15369" t="e">
            <v>#N/A</v>
          </cell>
        </row>
        <row r="15370">
          <cell r="A15370" t="str">
            <v>Rock Creek 05</v>
          </cell>
          <cell r="B15370" t="e">
            <v>#N/A</v>
          </cell>
          <cell r="C15370" t="e">
            <v>#N/A</v>
          </cell>
          <cell r="D15370" t="e">
            <v>#N/A</v>
          </cell>
          <cell r="E15370" t="e">
            <v>#N/A</v>
          </cell>
          <cell r="F15370" t="e">
            <v>#N/A</v>
          </cell>
        </row>
        <row r="15371">
          <cell r="A15371" t="str">
            <v>Rock Creek 06</v>
          </cell>
          <cell r="B15371" t="e">
            <v>#N/A</v>
          </cell>
          <cell r="C15371" t="e">
            <v>#N/A</v>
          </cell>
          <cell r="D15371" t="e">
            <v>#N/A</v>
          </cell>
          <cell r="E15371" t="e">
            <v>#N/A</v>
          </cell>
          <cell r="F15371" t="e">
            <v>#N/A</v>
          </cell>
        </row>
        <row r="15372">
          <cell r="A15372" t="str">
            <v>Ruby Creek 02</v>
          </cell>
          <cell r="B15372" t="e">
            <v>#N/A</v>
          </cell>
          <cell r="C15372" t="e">
            <v>#N/A</v>
          </cell>
          <cell r="D15372" t="e">
            <v>#N/A</v>
          </cell>
          <cell r="E15372" t="e">
            <v>#N/A</v>
          </cell>
          <cell r="F15372" t="e">
            <v>#N/A</v>
          </cell>
        </row>
        <row r="15373">
          <cell r="A15373" t="str">
            <v>Sand Creek 03</v>
          </cell>
          <cell r="B15373" t="e">
            <v>#N/A</v>
          </cell>
          <cell r="C15373" t="e">
            <v>#N/A</v>
          </cell>
          <cell r="D15373" t="e">
            <v>#N/A</v>
          </cell>
          <cell r="E15373" t="e">
            <v>#N/A</v>
          </cell>
          <cell r="F15373" t="e">
            <v>#N/A</v>
          </cell>
        </row>
        <row r="15374">
          <cell r="A15374" t="str">
            <v>Sand Creek 04</v>
          </cell>
          <cell r="B15374" t="e">
            <v>#N/A</v>
          </cell>
          <cell r="C15374" t="e">
            <v>#N/A</v>
          </cell>
          <cell r="D15374" t="e">
            <v>#N/A</v>
          </cell>
          <cell r="E15374" t="e">
            <v>#N/A</v>
          </cell>
          <cell r="F15374" t="e">
            <v>#N/A</v>
          </cell>
        </row>
        <row r="15375">
          <cell r="A15375" t="str">
            <v>Scaffold Camp Creek 02</v>
          </cell>
          <cell r="B15375" t="e">
            <v>#N/A</v>
          </cell>
          <cell r="C15375" t="e">
            <v>#N/A</v>
          </cell>
          <cell r="D15375" t="e">
            <v>#N/A</v>
          </cell>
          <cell r="E15375" t="e">
            <v>#N/A</v>
          </cell>
          <cell r="F15375" t="e">
            <v>#N/A</v>
          </cell>
        </row>
        <row r="15376">
          <cell r="A15376" t="str">
            <v>Sears Creek 02</v>
          </cell>
          <cell r="B15376" t="e">
            <v>#N/A</v>
          </cell>
          <cell r="C15376" t="e">
            <v>#N/A</v>
          </cell>
          <cell r="D15376" t="e">
            <v>#N/A</v>
          </cell>
          <cell r="E15376" t="e">
            <v>#N/A</v>
          </cell>
          <cell r="F15376" t="e">
            <v>#N/A</v>
          </cell>
        </row>
        <row r="15377">
          <cell r="A15377" t="str">
            <v>Seatter Creek 02</v>
          </cell>
          <cell r="B15377" t="e">
            <v>#N/A</v>
          </cell>
          <cell r="C15377" t="e">
            <v>#N/A</v>
          </cell>
          <cell r="D15377" t="e">
            <v>#N/A</v>
          </cell>
          <cell r="E15377" t="e">
            <v>#N/A</v>
          </cell>
          <cell r="F15377" t="e">
            <v>#N/A</v>
          </cell>
        </row>
        <row r="15378">
          <cell r="A15378" t="str">
            <v>Skinney Creek 05</v>
          </cell>
          <cell r="B15378" t="e">
            <v>#N/A</v>
          </cell>
          <cell r="C15378" t="e">
            <v>#N/A</v>
          </cell>
          <cell r="D15378" t="e">
            <v>#N/A</v>
          </cell>
          <cell r="E15378" t="e">
            <v>#N/A</v>
          </cell>
          <cell r="F15378" t="e">
            <v>#N/A</v>
          </cell>
        </row>
        <row r="15379">
          <cell r="A15379" t="str">
            <v>Skinney Creek 06</v>
          </cell>
          <cell r="B15379" t="e">
            <v>#N/A</v>
          </cell>
          <cell r="C15379" t="e">
            <v>#N/A</v>
          </cell>
          <cell r="D15379" t="e">
            <v>#N/A</v>
          </cell>
          <cell r="E15379" t="e">
            <v>#N/A</v>
          </cell>
          <cell r="F15379" t="e">
            <v>#N/A</v>
          </cell>
        </row>
        <row r="15380">
          <cell r="A15380" t="str">
            <v>Skinney Creek 07</v>
          </cell>
          <cell r="B15380" t="e">
            <v>#N/A</v>
          </cell>
          <cell r="C15380" t="e">
            <v>#N/A</v>
          </cell>
          <cell r="D15380" t="e">
            <v>#N/A</v>
          </cell>
          <cell r="E15380" t="e">
            <v>#N/A</v>
          </cell>
          <cell r="F15380" t="e">
            <v>#N/A</v>
          </cell>
        </row>
        <row r="15381">
          <cell r="A15381" t="str">
            <v>Skinney Creek 08</v>
          </cell>
          <cell r="B15381" t="e">
            <v>#N/A</v>
          </cell>
          <cell r="C15381" t="e">
            <v>#N/A</v>
          </cell>
          <cell r="D15381" t="e">
            <v>#N/A</v>
          </cell>
          <cell r="E15381" t="e">
            <v>#N/A</v>
          </cell>
          <cell r="F15381" t="e">
            <v>#N/A</v>
          </cell>
        </row>
        <row r="15382">
          <cell r="A15382" t="str">
            <v>Smith Canyon Creek 06</v>
          </cell>
          <cell r="B15382" t="e">
            <v>#N/A</v>
          </cell>
          <cell r="C15382" t="e">
            <v>#N/A</v>
          </cell>
          <cell r="D15382" t="e">
            <v>#N/A</v>
          </cell>
          <cell r="E15382" t="e">
            <v>#N/A</v>
          </cell>
          <cell r="F15382" t="e">
            <v>#N/A</v>
          </cell>
        </row>
        <row r="15383">
          <cell r="A15383" t="str">
            <v>Smith Canyon Creek 07</v>
          </cell>
          <cell r="B15383" t="e">
            <v>#N/A</v>
          </cell>
          <cell r="C15383" t="e">
            <v>#N/A</v>
          </cell>
          <cell r="D15383" t="e">
            <v>#N/A</v>
          </cell>
          <cell r="E15383" t="e">
            <v>#N/A</v>
          </cell>
          <cell r="F15383" t="e">
            <v>#N/A</v>
          </cell>
        </row>
        <row r="15384">
          <cell r="A15384" t="str">
            <v>Smith Canyon Creek 08</v>
          </cell>
          <cell r="B15384" t="e">
            <v>#N/A</v>
          </cell>
          <cell r="C15384" t="e">
            <v>#N/A</v>
          </cell>
          <cell r="D15384" t="e">
            <v>#N/A</v>
          </cell>
          <cell r="E15384" t="e">
            <v>#N/A</v>
          </cell>
          <cell r="F15384" t="e">
            <v>#N/A</v>
          </cell>
        </row>
        <row r="15385">
          <cell r="A15385" t="str">
            <v>Smith Canyon Creek 09</v>
          </cell>
          <cell r="B15385" t="e">
            <v>#N/A</v>
          </cell>
          <cell r="C15385" t="e">
            <v>#N/A</v>
          </cell>
          <cell r="D15385" t="e">
            <v>#N/A</v>
          </cell>
          <cell r="E15385" t="e">
            <v>#N/A</v>
          </cell>
          <cell r="F15385" t="e">
            <v>#N/A</v>
          </cell>
        </row>
        <row r="15386">
          <cell r="A15386" t="str">
            <v>Smith Canyon Creek 10</v>
          </cell>
          <cell r="B15386" t="e">
            <v>#N/A</v>
          </cell>
          <cell r="C15386" t="e">
            <v>#N/A</v>
          </cell>
          <cell r="D15386" t="e">
            <v>#N/A</v>
          </cell>
          <cell r="E15386" t="e">
            <v>#N/A</v>
          </cell>
          <cell r="F15386" t="e">
            <v>#N/A</v>
          </cell>
        </row>
        <row r="15387">
          <cell r="A15387" t="str">
            <v>South Creek 02</v>
          </cell>
          <cell r="B15387" t="e">
            <v>#N/A</v>
          </cell>
          <cell r="C15387" t="e">
            <v>#N/A</v>
          </cell>
          <cell r="D15387" t="e">
            <v>#N/A</v>
          </cell>
          <cell r="E15387" t="e">
            <v>#N/A</v>
          </cell>
          <cell r="F15387" t="e">
            <v>#N/A</v>
          </cell>
        </row>
        <row r="15388">
          <cell r="A15388" t="str">
            <v>Spromberg Canyon 02</v>
          </cell>
          <cell r="B15388" t="e">
            <v>#N/A</v>
          </cell>
          <cell r="C15388" t="e">
            <v>#N/A</v>
          </cell>
          <cell r="D15388" t="e">
            <v>#N/A</v>
          </cell>
          <cell r="E15388" t="e">
            <v>#N/A</v>
          </cell>
          <cell r="F15388" t="e">
            <v>#N/A</v>
          </cell>
        </row>
        <row r="15389">
          <cell r="A15389" t="str">
            <v>Squaw Creek 03</v>
          </cell>
          <cell r="B15389" t="e">
            <v>#N/A</v>
          </cell>
          <cell r="C15389" t="e">
            <v>#N/A</v>
          </cell>
          <cell r="D15389" t="e">
            <v>#N/A</v>
          </cell>
          <cell r="E15389" t="e">
            <v>#N/A</v>
          </cell>
          <cell r="F15389" t="e">
            <v>#N/A</v>
          </cell>
        </row>
        <row r="15390">
          <cell r="A15390" t="str">
            <v>Squaw Creek 04</v>
          </cell>
          <cell r="B15390" t="e">
            <v>#N/A</v>
          </cell>
          <cell r="C15390" t="e">
            <v>#N/A</v>
          </cell>
          <cell r="D15390" t="e">
            <v>#N/A</v>
          </cell>
          <cell r="E15390" t="e">
            <v>#N/A</v>
          </cell>
          <cell r="F15390" t="e">
            <v>#N/A</v>
          </cell>
        </row>
        <row r="15391">
          <cell r="A15391" t="str">
            <v>Stormy Creek 04</v>
          </cell>
          <cell r="B15391" t="e">
            <v>#N/A</v>
          </cell>
          <cell r="C15391" t="e">
            <v>#N/A</v>
          </cell>
          <cell r="D15391" t="e">
            <v>#N/A</v>
          </cell>
          <cell r="E15391" t="e">
            <v>#N/A</v>
          </cell>
          <cell r="F15391" t="e">
            <v>#N/A</v>
          </cell>
        </row>
        <row r="15392">
          <cell r="A15392" t="str">
            <v>Stormy Creek 05</v>
          </cell>
          <cell r="B15392" t="e">
            <v>#N/A</v>
          </cell>
          <cell r="C15392" t="e">
            <v>#N/A</v>
          </cell>
          <cell r="D15392" t="e">
            <v>#N/A</v>
          </cell>
          <cell r="E15392" t="e">
            <v>#N/A</v>
          </cell>
          <cell r="F15392" t="e">
            <v>#N/A</v>
          </cell>
        </row>
        <row r="15393">
          <cell r="A15393" t="str">
            <v>Stormy Creek 06</v>
          </cell>
          <cell r="B15393" t="e">
            <v>#N/A</v>
          </cell>
          <cell r="C15393" t="e">
            <v>#N/A</v>
          </cell>
          <cell r="D15393" t="e">
            <v>#N/A</v>
          </cell>
          <cell r="E15393" t="e">
            <v>#N/A</v>
          </cell>
          <cell r="F15393" t="e">
            <v>#N/A</v>
          </cell>
        </row>
        <row r="15394">
          <cell r="A15394" t="str">
            <v>Sunitsch Canyon 02</v>
          </cell>
          <cell r="B15394" t="e">
            <v>#N/A</v>
          </cell>
          <cell r="C15394" t="e">
            <v>#N/A</v>
          </cell>
          <cell r="D15394" t="e">
            <v>#N/A</v>
          </cell>
          <cell r="E15394" t="e">
            <v>#N/A</v>
          </cell>
          <cell r="F15394" t="e">
            <v>#N/A</v>
          </cell>
        </row>
        <row r="15395">
          <cell r="A15395" t="str">
            <v>Tamarack Creek 03</v>
          </cell>
          <cell r="B15395" t="e">
            <v>#N/A</v>
          </cell>
          <cell r="C15395" t="e">
            <v>#N/A</v>
          </cell>
          <cell r="D15395" t="e">
            <v>#N/A</v>
          </cell>
          <cell r="E15395" t="e">
            <v>#N/A</v>
          </cell>
          <cell r="F15395" t="e">
            <v>#N/A</v>
          </cell>
        </row>
        <row r="15396">
          <cell r="A15396" t="str">
            <v>Tamarack Creek 04</v>
          </cell>
          <cell r="B15396" t="e">
            <v>#N/A</v>
          </cell>
          <cell r="C15396" t="e">
            <v>#N/A</v>
          </cell>
          <cell r="D15396" t="e">
            <v>#N/A</v>
          </cell>
          <cell r="E15396" t="e">
            <v>#N/A</v>
          </cell>
          <cell r="F15396" t="e">
            <v>#N/A</v>
          </cell>
        </row>
        <row r="15397">
          <cell r="A15397" t="str">
            <v>Tillicum Creek 05</v>
          </cell>
          <cell r="B15397" t="e">
            <v>#N/A</v>
          </cell>
          <cell r="C15397" t="e">
            <v>#N/A</v>
          </cell>
          <cell r="D15397" t="e">
            <v>#N/A</v>
          </cell>
          <cell r="E15397" t="e">
            <v>#N/A</v>
          </cell>
          <cell r="F15397" t="e">
            <v>#N/A</v>
          </cell>
        </row>
        <row r="15398">
          <cell r="A15398" t="str">
            <v>Tillicum Creek 06</v>
          </cell>
          <cell r="B15398" t="e">
            <v>#N/A</v>
          </cell>
          <cell r="C15398" t="e">
            <v>#N/A</v>
          </cell>
          <cell r="D15398" t="e">
            <v>#N/A</v>
          </cell>
          <cell r="E15398" t="e">
            <v>#N/A</v>
          </cell>
          <cell r="F15398" t="e">
            <v>#N/A</v>
          </cell>
        </row>
        <row r="15399">
          <cell r="A15399" t="str">
            <v>Tillicum Creek 07</v>
          </cell>
          <cell r="B15399" t="e">
            <v>#N/A</v>
          </cell>
          <cell r="C15399" t="e">
            <v>#N/A</v>
          </cell>
          <cell r="D15399" t="e">
            <v>#N/A</v>
          </cell>
          <cell r="E15399" t="e">
            <v>#N/A</v>
          </cell>
          <cell r="F15399" t="e">
            <v>#N/A</v>
          </cell>
        </row>
        <row r="15400">
          <cell r="A15400" t="str">
            <v>Tillicum Creek 08</v>
          </cell>
          <cell r="B15400" t="e">
            <v>#N/A</v>
          </cell>
          <cell r="C15400" t="e">
            <v>#N/A</v>
          </cell>
          <cell r="D15400" t="e">
            <v>#N/A</v>
          </cell>
          <cell r="E15400" t="e">
            <v>#N/A</v>
          </cell>
          <cell r="F15400" t="e">
            <v>#N/A</v>
          </cell>
        </row>
        <row r="15401">
          <cell r="A15401" t="str">
            <v>Tommy Creek 02</v>
          </cell>
          <cell r="B15401" t="e">
            <v>#N/A</v>
          </cell>
          <cell r="C15401" t="e">
            <v>#N/A</v>
          </cell>
          <cell r="D15401" t="e">
            <v>#N/A</v>
          </cell>
          <cell r="E15401" t="e">
            <v>#N/A</v>
          </cell>
          <cell r="F15401" t="e">
            <v>#N/A</v>
          </cell>
        </row>
        <row r="15402">
          <cell r="A15402" t="str">
            <v>Tronsen Creek 04</v>
          </cell>
          <cell r="B15402" t="e">
            <v>#N/A</v>
          </cell>
          <cell r="C15402" t="e">
            <v>#N/A</v>
          </cell>
          <cell r="D15402" t="e">
            <v>#N/A</v>
          </cell>
          <cell r="E15402" t="e">
            <v>#N/A</v>
          </cell>
          <cell r="F15402" t="e">
            <v>#N/A</v>
          </cell>
        </row>
        <row r="15403">
          <cell r="A15403" t="str">
            <v>Tronsen Creek 05</v>
          </cell>
          <cell r="B15403" t="e">
            <v>#N/A</v>
          </cell>
          <cell r="C15403" t="e">
            <v>#N/A</v>
          </cell>
          <cell r="D15403" t="e">
            <v>#N/A</v>
          </cell>
          <cell r="E15403" t="e">
            <v>#N/A</v>
          </cell>
          <cell r="F15403" t="e">
            <v>#N/A</v>
          </cell>
        </row>
        <row r="15404">
          <cell r="A15404" t="str">
            <v>Tronsen Creek 06</v>
          </cell>
          <cell r="B15404" t="e">
            <v>#N/A</v>
          </cell>
          <cell r="C15404" t="e">
            <v>#N/A</v>
          </cell>
          <cell r="D15404" t="e">
            <v>#N/A</v>
          </cell>
          <cell r="E15404" t="e">
            <v>#N/A</v>
          </cell>
          <cell r="F15404" t="e">
            <v>#N/A</v>
          </cell>
        </row>
        <row r="15405">
          <cell r="A15405" t="str">
            <v>Trout Creek 05</v>
          </cell>
          <cell r="B15405" t="e">
            <v>#N/A</v>
          </cell>
          <cell r="C15405" t="e">
            <v>#N/A</v>
          </cell>
          <cell r="D15405" t="e">
            <v>#N/A</v>
          </cell>
          <cell r="E15405" t="e">
            <v>#N/A</v>
          </cell>
          <cell r="F15405" t="e">
            <v>#N/A</v>
          </cell>
        </row>
        <row r="15406">
          <cell r="A15406" t="str">
            <v>Trout Creek 06</v>
          </cell>
          <cell r="B15406" t="e">
            <v>#N/A</v>
          </cell>
          <cell r="C15406" t="e">
            <v>#N/A</v>
          </cell>
          <cell r="D15406" t="e">
            <v>#N/A</v>
          </cell>
          <cell r="E15406" t="e">
            <v>#N/A</v>
          </cell>
          <cell r="F15406" t="e">
            <v>#N/A</v>
          </cell>
        </row>
        <row r="15407">
          <cell r="A15407" t="str">
            <v>Trout Creek 07</v>
          </cell>
          <cell r="B15407" t="e">
            <v>#N/A</v>
          </cell>
          <cell r="C15407" t="e">
            <v>#N/A</v>
          </cell>
          <cell r="D15407" t="e">
            <v>#N/A</v>
          </cell>
          <cell r="E15407" t="e">
            <v>#N/A</v>
          </cell>
          <cell r="F15407" t="e">
            <v>#N/A</v>
          </cell>
        </row>
        <row r="15408">
          <cell r="A15408" t="str">
            <v>Trout Creek 08</v>
          </cell>
          <cell r="B15408" t="e">
            <v>#N/A</v>
          </cell>
          <cell r="C15408" t="e">
            <v>#N/A</v>
          </cell>
          <cell r="D15408" t="e">
            <v>#N/A</v>
          </cell>
          <cell r="E15408" t="e">
            <v>#N/A</v>
          </cell>
          <cell r="F15408" t="e">
            <v>#N/A</v>
          </cell>
        </row>
        <row r="15409">
          <cell r="A15409" t="str">
            <v>Twentymile Creek 02</v>
          </cell>
          <cell r="B15409" t="e">
            <v>#N/A</v>
          </cell>
          <cell r="C15409" t="e">
            <v>#N/A</v>
          </cell>
          <cell r="D15409" t="e">
            <v>#N/A</v>
          </cell>
          <cell r="E15409" t="e">
            <v>#N/A</v>
          </cell>
          <cell r="F15409" t="e">
            <v>#N/A</v>
          </cell>
        </row>
        <row r="15410">
          <cell r="A15410" t="str">
            <v>Twisp River Headwaters 03</v>
          </cell>
          <cell r="B15410" t="e">
            <v>#N/A</v>
          </cell>
          <cell r="C15410" t="e">
            <v>#N/A</v>
          </cell>
          <cell r="D15410" t="e">
            <v>#N/A</v>
          </cell>
          <cell r="E15410" t="e">
            <v>#N/A</v>
          </cell>
          <cell r="F15410" t="e">
            <v>#N/A</v>
          </cell>
        </row>
        <row r="15411">
          <cell r="A15411" t="str">
            <v>Twisp River Headwaters 04</v>
          </cell>
          <cell r="B15411" t="e">
            <v>#N/A</v>
          </cell>
          <cell r="C15411" t="e">
            <v>#N/A</v>
          </cell>
          <cell r="D15411" t="e">
            <v>#N/A</v>
          </cell>
          <cell r="E15411" t="e">
            <v>#N/A</v>
          </cell>
          <cell r="F15411" t="e">
            <v>#N/A</v>
          </cell>
        </row>
        <row r="15412">
          <cell r="A15412" t="str">
            <v>Twisp River Lower 12</v>
          </cell>
          <cell r="B15412" t="e">
            <v>#N/A</v>
          </cell>
          <cell r="C15412" t="e">
            <v>#N/A</v>
          </cell>
          <cell r="D15412" t="e">
            <v>#N/A</v>
          </cell>
          <cell r="E15412" t="e">
            <v>#N/A</v>
          </cell>
          <cell r="F15412" t="e">
            <v>#N/A</v>
          </cell>
        </row>
        <row r="15413">
          <cell r="A15413" t="str">
            <v>Twisp River Lower 13</v>
          </cell>
          <cell r="B15413" t="e">
            <v>#N/A</v>
          </cell>
          <cell r="C15413" t="e">
            <v>#N/A</v>
          </cell>
          <cell r="D15413" t="e">
            <v>#N/A</v>
          </cell>
          <cell r="E15413" t="e">
            <v>#N/A</v>
          </cell>
          <cell r="F15413" t="e">
            <v>#N/A</v>
          </cell>
        </row>
        <row r="15414">
          <cell r="A15414" t="str">
            <v>Twisp River Lower 14</v>
          </cell>
          <cell r="B15414" t="e">
            <v>#N/A</v>
          </cell>
          <cell r="C15414" t="e">
            <v>#N/A</v>
          </cell>
          <cell r="D15414" t="e">
            <v>#N/A</v>
          </cell>
          <cell r="E15414" t="e">
            <v>#N/A</v>
          </cell>
          <cell r="F15414" t="e">
            <v>#N/A</v>
          </cell>
        </row>
        <row r="15415">
          <cell r="A15415" t="str">
            <v>Twisp River Lower 15</v>
          </cell>
          <cell r="B15415" t="e">
            <v>#N/A</v>
          </cell>
          <cell r="C15415" t="e">
            <v>#N/A</v>
          </cell>
          <cell r="D15415" t="e">
            <v>#N/A</v>
          </cell>
          <cell r="E15415" t="e">
            <v>#N/A</v>
          </cell>
          <cell r="F15415" t="e">
            <v>#N/A</v>
          </cell>
        </row>
        <row r="15416">
          <cell r="A15416" t="str">
            <v>Twisp River Lower 16</v>
          </cell>
          <cell r="B15416" t="e">
            <v>#N/A</v>
          </cell>
          <cell r="C15416" t="e">
            <v>#N/A</v>
          </cell>
          <cell r="D15416" t="e">
            <v>#N/A</v>
          </cell>
          <cell r="E15416" t="e">
            <v>#N/A</v>
          </cell>
          <cell r="F15416" t="e">
            <v>#N/A</v>
          </cell>
        </row>
        <row r="15417">
          <cell r="A15417" t="str">
            <v>Twisp River Lower 17</v>
          </cell>
          <cell r="B15417" t="e">
            <v>#N/A</v>
          </cell>
          <cell r="C15417" t="e">
            <v>#N/A</v>
          </cell>
          <cell r="D15417" t="e">
            <v>#N/A</v>
          </cell>
          <cell r="E15417" t="e">
            <v>#N/A</v>
          </cell>
          <cell r="F15417" t="e">
            <v>#N/A</v>
          </cell>
        </row>
        <row r="15418">
          <cell r="A15418" t="str">
            <v>Twisp River Lower 18</v>
          </cell>
          <cell r="B15418" t="e">
            <v>#N/A</v>
          </cell>
          <cell r="C15418" t="e">
            <v>#N/A</v>
          </cell>
          <cell r="D15418" t="e">
            <v>#N/A</v>
          </cell>
          <cell r="E15418" t="e">
            <v>#N/A</v>
          </cell>
          <cell r="F15418" t="e">
            <v>#N/A</v>
          </cell>
        </row>
        <row r="15419">
          <cell r="A15419" t="str">
            <v>Twisp River Lower 19</v>
          </cell>
          <cell r="B15419" t="e">
            <v>#N/A</v>
          </cell>
          <cell r="C15419" t="e">
            <v>#N/A</v>
          </cell>
          <cell r="D15419" t="e">
            <v>#N/A</v>
          </cell>
          <cell r="E15419" t="e">
            <v>#N/A</v>
          </cell>
          <cell r="F15419" t="e">
            <v>#N/A</v>
          </cell>
        </row>
        <row r="15420">
          <cell r="A15420" t="str">
            <v>Twisp River Lower 20</v>
          </cell>
          <cell r="B15420" t="e">
            <v>#N/A</v>
          </cell>
          <cell r="C15420" t="e">
            <v>#N/A</v>
          </cell>
          <cell r="D15420" t="e">
            <v>#N/A</v>
          </cell>
          <cell r="E15420" t="e">
            <v>#N/A</v>
          </cell>
          <cell r="F15420" t="e">
            <v>#N/A</v>
          </cell>
        </row>
        <row r="15421">
          <cell r="A15421" t="str">
            <v>Twisp River Lower 21</v>
          </cell>
          <cell r="B15421" t="e">
            <v>#N/A</v>
          </cell>
          <cell r="C15421" t="e">
            <v>#N/A</v>
          </cell>
          <cell r="D15421" t="e">
            <v>#N/A</v>
          </cell>
          <cell r="E15421" t="e">
            <v>#N/A</v>
          </cell>
          <cell r="F15421" t="e">
            <v>#N/A</v>
          </cell>
        </row>
        <row r="15422">
          <cell r="A15422" t="str">
            <v>Twisp River Lower 22</v>
          </cell>
          <cell r="B15422" t="e">
            <v>#N/A</v>
          </cell>
          <cell r="C15422" t="e">
            <v>#N/A</v>
          </cell>
          <cell r="D15422" t="e">
            <v>#N/A</v>
          </cell>
          <cell r="E15422" t="e">
            <v>#N/A</v>
          </cell>
          <cell r="F15422" t="e">
            <v>#N/A</v>
          </cell>
        </row>
        <row r="15423">
          <cell r="A15423" t="str">
            <v>Twisp River Middle 09</v>
          </cell>
          <cell r="B15423" t="e">
            <v>#N/A</v>
          </cell>
          <cell r="C15423" t="e">
            <v>#N/A</v>
          </cell>
          <cell r="D15423" t="e">
            <v>#N/A</v>
          </cell>
          <cell r="E15423" t="e">
            <v>#N/A</v>
          </cell>
          <cell r="F15423" t="e">
            <v>#N/A</v>
          </cell>
        </row>
        <row r="15424">
          <cell r="A15424" t="str">
            <v>Twisp River Middle 10</v>
          </cell>
          <cell r="B15424" t="e">
            <v>#N/A</v>
          </cell>
          <cell r="C15424" t="e">
            <v>#N/A</v>
          </cell>
          <cell r="D15424" t="e">
            <v>#N/A</v>
          </cell>
          <cell r="E15424" t="e">
            <v>#N/A</v>
          </cell>
          <cell r="F15424" t="e">
            <v>#N/A</v>
          </cell>
        </row>
        <row r="15425">
          <cell r="A15425" t="str">
            <v>Twisp River Middle 11</v>
          </cell>
          <cell r="B15425" t="e">
            <v>#N/A</v>
          </cell>
          <cell r="C15425" t="e">
            <v>#N/A</v>
          </cell>
          <cell r="D15425" t="e">
            <v>#N/A</v>
          </cell>
          <cell r="E15425" t="e">
            <v>#N/A</v>
          </cell>
          <cell r="F15425" t="e">
            <v>#N/A</v>
          </cell>
        </row>
        <row r="15426">
          <cell r="A15426" t="str">
            <v>Twisp River Middle 12</v>
          </cell>
          <cell r="B15426" t="e">
            <v>#N/A</v>
          </cell>
          <cell r="C15426" t="e">
            <v>#N/A</v>
          </cell>
          <cell r="D15426" t="e">
            <v>#N/A</v>
          </cell>
          <cell r="E15426" t="e">
            <v>#N/A</v>
          </cell>
          <cell r="F15426" t="e">
            <v>#N/A</v>
          </cell>
        </row>
        <row r="15427">
          <cell r="A15427" t="str">
            <v>Twisp River Middle 13</v>
          </cell>
          <cell r="B15427" t="e">
            <v>#N/A</v>
          </cell>
          <cell r="C15427" t="e">
            <v>#N/A</v>
          </cell>
          <cell r="D15427" t="e">
            <v>#N/A</v>
          </cell>
          <cell r="E15427" t="e">
            <v>#N/A</v>
          </cell>
          <cell r="F15427" t="e">
            <v>#N/A</v>
          </cell>
        </row>
        <row r="15428">
          <cell r="A15428" t="str">
            <v>Twisp River Middle 14</v>
          </cell>
          <cell r="B15428" t="e">
            <v>#N/A</v>
          </cell>
          <cell r="C15428" t="e">
            <v>#N/A</v>
          </cell>
          <cell r="D15428" t="e">
            <v>#N/A</v>
          </cell>
          <cell r="E15428" t="e">
            <v>#N/A</v>
          </cell>
          <cell r="F15428" t="e">
            <v>#N/A</v>
          </cell>
        </row>
        <row r="15429">
          <cell r="A15429" t="str">
            <v>Twisp River Middle 15</v>
          </cell>
          <cell r="B15429" t="e">
            <v>#N/A</v>
          </cell>
          <cell r="C15429" t="e">
            <v>#N/A</v>
          </cell>
          <cell r="D15429" t="e">
            <v>#N/A</v>
          </cell>
          <cell r="E15429" t="e">
            <v>#N/A</v>
          </cell>
          <cell r="F15429" t="e">
            <v>#N/A</v>
          </cell>
        </row>
        <row r="15430">
          <cell r="A15430" t="str">
            <v>Twisp River Middle 16</v>
          </cell>
          <cell r="B15430" t="e">
            <v>#N/A</v>
          </cell>
          <cell r="C15430" t="e">
            <v>#N/A</v>
          </cell>
          <cell r="D15430" t="e">
            <v>#N/A</v>
          </cell>
          <cell r="E15430" t="e">
            <v>#N/A</v>
          </cell>
          <cell r="F15430" t="e">
            <v>#N/A</v>
          </cell>
        </row>
        <row r="15431">
          <cell r="A15431" t="str">
            <v>Twisp River Upper 05</v>
          </cell>
          <cell r="B15431" t="e">
            <v>#N/A</v>
          </cell>
          <cell r="C15431" t="e">
            <v>#N/A</v>
          </cell>
          <cell r="D15431" t="e">
            <v>#N/A</v>
          </cell>
          <cell r="E15431" t="e">
            <v>#N/A</v>
          </cell>
          <cell r="F15431" t="e">
            <v>#N/A</v>
          </cell>
        </row>
        <row r="15432">
          <cell r="A15432" t="str">
            <v>Twisp River Upper 06</v>
          </cell>
          <cell r="B15432" t="e">
            <v>#N/A</v>
          </cell>
          <cell r="C15432" t="e">
            <v>#N/A</v>
          </cell>
          <cell r="D15432" t="e">
            <v>#N/A</v>
          </cell>
          <cell r="E15432" t="e">
            <v>#N/A</v>
          </cell>
          <cell r="F15432" t="e">
            <v>#N/A</v>
          </cell>
        </row>
        <row r="15433">
          <cell r="A15433" t="str">
            <v>Twisp River Upper 07</v>
          </cell>
          <cell r="B15433" t="e">
            <v>#N/A</v>
          </cell>
          <cell r="C15433" t="e">
            <v>#N/A</v>
          </cell>
          <cell r="D15433" t="e">
            <v>#N/A</v>
          </cell>
          <cell r="E15433" t="e">
            <v>#N/A</v>
          </cell>
          <cell r="F15433" t="e">
            <v>#N/A</v>
          </cell>
        </row>
        <row r="15434">
          <cell r="A15434" t="str">
            <v>Twisp River Upper 08</v>
          </cell>
          <cell r="B15434" t="e">
            <v>#N/A</v>
          </cell>
          <cell r="C15434" t="e">
            <v>#N/A</v>
          </cell>
          <cell r="D15434" t="e">
            <v>#N/A</v>
          </cell>
          <cell r="E15434" t="e">
            <v>#N/A</v>
          </cell>
          <cell r="F15434" t="e">
            <v>#N/A</v>
          </cell>
        </row>
        <row r="15435">
          <cell r="A15435" t="str">
            <v>Tyee Creek 02</v>
          </cell>
          <cell r="B15435" t="e">
            <v>#N/A</v>
          </cell>
          <cell r="C15435" t="e">
            <v>#N/A</v>
          </cell>
          <cell r="D15435" t="e">
            <v>#N/A</v>
          </cell>
          <cell r="E15435" t="e">
            <v>#N/A</v>
          </cell>
          <cell r="F15435" t="e">
            <v>#N/A</v>
          </cell>
        </row>
        <row r="15436">
          <cell r="A15436" t="str">
            <v>War Creek 03</v>
          </cell>
          <cell r="B15436" t="e">
            <v>#N/A</v>
          </cell>
          <cell r="C15436" t="e">
            <v>#N/A</v>
          </cell>
          <cell r="D15436" t="e">
            <v>#N/A</v>
          </cell>
          <cell r="E15436" t="e">
            <v>#N/A</v>
          </cell>
          <cell r="F15436" t="e">
            <v>#N/A</v>
          </cell>
        </row>
        <row r="15437">
          <cell r="A15437" t="str">
            <v>War Creek 04</v>
          </cell>
          <cell r="B15437" t="e">
            <v>#N/A</v>
          </cell>
          <cell r="C15437" t="e">
            <v>#N/A</v>
          </cell>
          <cell r="D15437" t="e">
            <v>#N/A</v>
          </cell>
          <cell r="E15437" t="e">
            <v>#N/A</v>
          </cell>
          <cell r="F15437" t="e">
            <v>#N/A</v>
          </cell>
        </row>
        <row r="15438">
          <cell r="A15438" t="str">
            <v>Wenatchee River Beaver 14</v>
          </cell>
          <cell r="B15438" t="e">
            <v>#N/A</v>
          </cell>
          <cell r="C15438" t="e">
            <v>#N/A</v>
          </cell>
          <cell r="D15438" t="e">
            <v>#N/A</v>
          </cell>
          <cell r="E15438" t="e">
            <v>#N/A</v>
          </cell>
          <cell r="F15438" t="e">
            <v>#N/A</v>
          </cell>
        </row>
        <row r="15439">
          <cell r="A15439" t="str">
            <v>Wenatchee River Beaver 15</v>
          </cell>
          <cell r="B15439" t="e">
            <v>#N/A</v>
          </cell>
          <cell r="C15439" t="e">
            <v>#N/A</v>
          </cell>
          <cell r="D15439" t="e">
            <v>#N/A</v>
          </cell>
          <cell r="E15439" t="e">
            <v>#N/A</v>
          </cell>
          <cell r="F15439" t="e">
            <v>#N/A</v>
          </cell>
        </row>
        <row r="15440">
          <cell r="A15440" t="str">
            <v>Wenatchee River Beaver 16</v>
          </cell>
          <cell r="B15440" t="e">
            <v>#N/A</v>
          </cell>
          <cell r="C15440" t="e">
            <v>#N/A</v>
          </cell>
          <cell r="D15440" t="e">
            <v>#N/A</v>
          </cell>
          <cell r="E15440" t="e">
            <v>#N/A</v>
          </cell>
          <cell r="F15440" t="e">
            <v>#N/A</v>
          </cell>
        </row>
        <row r="15441">
          <cell r="A15441" t="str">
            <v>Wenatchee River Beaver 17</v>
          </cell>
          <cell r="B15441" t="e">
            <v>#N/A</v>
          </cell>
          <cell r="C15441" t="e">
            <v>#N/A</v>
          </cell>
          <cell r="D15441" t="e">
            <v>#N/A</v>
          </cell>
          <cell r="E15441" t="e">
            <v>#N/A</v>
          </cell>
          <cell r="F15441" t="e">
            <v>#N/A</v>
          </cell>
        </row>
        <row r="15442">
          <cell r="A15442" t="str">
            <v>Wenatchee River Beaver 18</v>
          </cell>
          <cell r="B15442" t="e">
            <v>#N/A</v>
          </cell>
          <cell r="C15442" t="e">
            <v>#N/A</v>
          </cell>
          <cell r="D15442" t="e">
            <v>#N/A</v>
          </cell>
          <cell r="E15442" t="e">
            <v>#N/A</v>
          </cell>
          <cell r="F15442" t="e">
            <v>#N/A</v>
          </cell>
        </row>
        <row r="15443">
          <cell r="A15443" t="str">
            <v>Wenatchee River Beaver 19</v>
          </cell>
          <cell r="B15443" t="e">
            <v>#N/A</v>
          </cell>
          <cell r="C15443" t="e">
            <v>#N/A</v>
          </cell>
          <cell r="D15443" t="e">
            <v>#N/A</v>
          </cell>
          <cell r="E15443" t="e">
            <v>#N/A</v>
          </cell>
          <cell r="F15443" t="e">
            <v>#N/A</v>
          </cell>
        </row>
        <row r="15444">
          <cell r="A15444" t="str">
            <v>Wenatchee River Beaver 20</v>
          </cell>
          <cell r="B15444" t="e">
            <v>#N/A</v>
          </cell>
          <cell r="C15444" t="e">
            <v>#N/A</v>
          </cell>
          <cell r="D15444" t="e">
            <v>#N/A</v>
          </cell>
          <cell r="E15444" t="e">
            <v>#N/A</v>
          </cell>
          <cell r="F15444" t="e">
            <v>#N/A</v>
          </cell>
        </row>
        <row r="15445">
          <cell r="A15445" t="str">
            <v>Wenatchee River Beaver 21</v>
          </cell>
          <cell r="B15445" t="e">
            <v>#N/A</v>
          </cell>
          <cell r="C15445" t="e">
            <v>#N/A</v>
          </cell>
          <cell r="D15445" t="e">
            <v>#N/A</v>
          </cell>
          <cell r="E15445" t="e">
            <v>#N/A</v>
          </cell>
          <cell r="F15445" t="e">
            <v>#N/A</v>
          </cell>
        </row>
        <row r="15446">
          <cell r="A15446" t="str">
            <v>Wenatchee River Beaver 22</v>
          </cell>
          <cell r="B15446" t="e">
            <v>#N/A</v>
          </cell>
          <cell r="C15446" t="e">
            <v>#N/A</v>
          </cell>
          <cell r="D15446" t="e">
            <v>#N/A</v>
          </cell>
          <cell r="E15446" t="e">
            <v>#N/A</v>
          </cell>
          <cell r="F15446" t="e">
            <v>#N/A</v>
          </cell>
        </row>
        <row r="15447">
          <cell r="A15447" t="str">
            <v>Wenatchee River Beaver 23</v>
          </cell>
          <cell r="B15447" t="e">
            <v>#N/A</v>
          </cell>
          <cell r="C15447" t="e">
            <v>#N/A</v>
          </cell>
          <cell r="D15447" t="e">
            <v>#N/A</v>
          </cell>
          <cell r="E15447" t="e">
            <v>#N/A</v>
          </cell>
          <cell r="F15447" t="e">
            <v>#N/A</v>
          </cell>
        </row>
        <row r="15448">
          <cell r="A15448" t="str">
            <v>Wenatchee River Beaver 24</v>
          </cell>
          <cell r="B15448" t="e">
            <v>#N/A</v>
          </cell>
          <cell r="C15448" t="e">
            <v>#N/A</v>
          </cell>
          <cell r="D15448" t="e">
            <v>#N/A</v>
          </cell>
          <cell r="E15448" t="e">
            <v>#N/A</v>
          </cell>
          <cell r="F15448" t="e">
            <v>#N/A</v>
          </cell>
        </row>
        <row r="15449">
          <cell r="A15449" t="str">
            <v>Wenatchee River Beaver 25</v>
          </cell>
          <cell r="B15449" t="e">
            <v>#N/A</v>
          </cell>
          <cell r="C15449" t="e">
            <v>#N/A</v>
          </cell>
          <cell r="D15449" t="e">
            <v>#N/A</v>
          </cell>
          <cell r="E15449" t="e">
            <v>#N/A</v>
          </cell>
          <cell r="F15449" t="e">
            <v>#N/A</v>
          </cell>
        </row>
        <row r="15450">
          <cell r="A15450" t="str">
            <v>Wenatchee River Beaver 26</v>
          </cell>
          <cell r="B15450" t="e">
            <v>#N/A</v>
          </cell>
          <cell r="C15450" t="e">
            <v>#N/A</v>
          </cell>
          <cell r="D15450" t="e">
            <v>#N/A</v>
          </cell>
          <cell r="E15450" t="e">
            <v>#N/A</v>
          </cell>
          <cell r="F15450" t="e">
            <v>#N/A</v>
          </cell>
        </row>
        <row r="15451">
          <cell r="A15451" t="str">
            <v>Wenatchee River Derby 07</v>
          </cell>
          <cell r="B15451" t="e">
            <v>#N/A</v>
          </cell>
          <cell r="C15451" t="e">
            <v>#N/A</v>
          </cell>
          <cell r="D15451" t="e">
            <v>#N/A</v>
          </cell>
          <cell r="E15451" t="e">
            <v>#N/A</v>
          </cell>
          <cell r="F15451" t="e">
            <v>#N/A</v>
          </cell>
        </row>
        <row r="15452">
          <cell r="A15452" t="str">
            <v>Wenatchee River Derby 08</v>
          </cell>
          <cell r="B15452" t="e">
            <v>#N/A</v>
          </cell>
          <cell r="C15452" t="e">
            <v>#N/A</v>
          </cell>
          <cell r="D15452" t="e">
            <v>#N/A</v>
          </cell>
          <cell r="E15452" t="e">
            <v>#N/A</v>
          </cell>
          <cell r="F15452" t="e">
            <v>#N/A</v>
          </cell>
        </row>
        <row r="15453">
          <cell r="A15453" t="str">
            <v>Wenatchee River Derby 09</v>
          </cell>
          <cell r="B15453" t="e">
            <v>#N/A</v>
          </cell>
          <cell r="C15453" t="e">
            <v>#N/A</v>
          </cell>
          <cell r="D15453" t="e">
            <v>#N/A</v>
          </cell>
          <cell r="E15453" t="e">
            <v>#N/A</v>
          </cell>
          <cell r="F15453" t="e">
            <v>#N/A</v>
          </cell>
        </row>
        <row r="15454">
          <cell r="A15454" t="str">
            <v>Wenatchee River Derby 10</v>
          </cell>
          <cell r="B15454" t="e">
            <v>#N/A</v>
          </cell>
          <cell r="C15454" t="e">
            <v>#N/A</v>
          </cell>
          <cell r="D15454" t="e">
            <v>#N/A</v>
          </cell>
          <cell r="E15454" t="e">
            <v>#N/A</v>
          </cell>
          <cell r="F15454" t="e">
            <v>#N/A</v>
          </cell>
        </row>
        <row r="15455">
          <cell r="A15455" t="str">
            <v>Wenatchee River Derby 11</v>
          </cell>
          <cell r="B15455" t="e">
            <v>#N/A</v>
          </cell>
          <cell r="C15455" t="e">
            <v>#N/A</v>
          </cell>
          <cell r="D15455" t="e">
            <v>#N/A</v>
          </cell>
          <cell r="E15455" t="e">
            <v>#N/A</v>
          </cell>
          <cell r="F15455" t="e">
            <v>#N/A</v>
          </cell>
        </row>
        <row r="15456">
          <cell r="A15456" t="str">
            <v>Wenatchee River Derby 12</v>
          </cell>
          <cell r="B15456" t="e">
            <v>#N/A</v>
          </cell>
          <cell r="C15456" t="e">
            <v>#N/A</v>
          </cell>
          <cell r="D15456" t="e">
            <v>#N/A</v>
          </cell>
          <cell r="E15456" t="e">
            <v>#N/A</v>
          </cell>
          <cell r="F15456" t="e">
            <v>#N/A</v>
          </cell>
        </row>
        <row r="15457">
          <cell r="A15457" t="str">
            <v>Wenatchee River Nahahum 08</v>
          </cell>
          <cell r="B15457" t="e">
            <v>#N/A</v>
          </cell>
          <cell r="C15457" t="e">
            <v>#N/A</v>
          </cell>
          <cell r="D15457" t="e">
            <v>#N/A</v>
          </cell>
          <cell r="E15457" t="e">
            <v>#N/A</v>
          </cell>
          <cell r="F15457" t="e">
            <v>#N/A</v>
          </cell>
        </row>
        <row r="15458">
          <cell r="A15458" t="str">
            <v>Wenatchee River Nahahum 09</v>
          </cell>
          <cell r="B15458" t="e">
            <v>#N/A</v>
          </cell>
          <cell r="C15458" t="e">
            <v>#N/A</v>
          </cell>
          <cell r="D15458" t="e">
            <v>#N/A</v>
          </cell>
          <cell r="E15458" t="e">
            <v>#N/A</v>
          </cell>
          <cell r="F15458" t="e">
            <v>#N/A</v>
          </cell>
        </row>
        <row r="15459">
          <cell r="A15459" t="str">
            <v>Wenatchee River Nahahum 10</v>
          </cell>
          <cell r="B15459" t="e">
            <v>#N/A</v>
          </cell>
          <cell r="C15459" t="e">
            <v>#N/A</v>
          </cell>
          <cell r="D15459" t="e">
            <v>#N/A</v>
          </cell>
          <cell r="E15459" t="e">
            <v>#N/A</v>
          </cell>
          <cell r="F15459" t="e">
            <v>#N/A</v>
          </cell>
        </row>
        <row r="15460">
          <cell r="A15460" t="str">
            <v>Wenatchee River Nahahum 11</v>
          </cell>
          <cell r="B15460" t="e">
            <v>#N/A</v>
          </cell>
          <cell r="C15460" t="e">
            <v>#N/A</v>
          </cell>
          <cell r="D15460" t="e">
            <v>#N/A</v>
          </cell>
          <cell r="E15460" t="e">
            <v>#N/A</v>
          </cell>
          <cell r="F15460" t="e">
            <v>#N/A</v>
          </cell>
        </row>
        <row r="15461">
          <cell r="A15461" t="str">
            <v>Wenatchee River Nahahum 12</v>
          </cell>
          <cell r="B15461" t="e">
            <v>#N/A</v>
          </cell>
          <cell r="C15461" t="e">
            <v>#N/A</v>
          </cell>
          <cell r="D15461" t="e">
            <v>#N/A</v>
          </cell>
          <cell r="E15461" t="e">
            <v>#N/A</v>
          </cell>
          <cell r="F15461" t="e">
            <v>#N/A</v>
          </cell>
        </row>
        <row r="15462">
          <cell r="A15462" t="str">
            <v>Wenatchee River Nahahum 13</v>
          </cell>
          <cell r="B15462" t="e">
            <v>#N/A</v>
          </cell>
          <cell r="C15462" t="e">
            <v>#N/A</v>
          </cell>
          <cell r="D15462" t="e">
            <v>#N/A</v>
          </cell>
          <cell r="E15462" t="e">
            <v>#N/A</v>
          </cell>
          <cell r="F15462" t="e">
            <v>#N/A</v>
          </cell>
        </row>
        <row r="15463">
          <cell r="A15463" t="str">
            <v>Wenatchee River Nahahum 14</v>
          </cell>
          <cell r="B15463" t="e">
            <v>#N/A</v>
          </cell>
          <cell r="C15463" t="e">
            <v>#N/A</v>
          </cell>
          <cell r="D15463" t="e">
            <v>#N/A</v>
          </cell>
          <cell r="E15463" t="e">
            <v>#N/A</v>
          </cell>
          <cell r="F15463" t="e">
            <v>#N/A</v>
          </cell>
        </row>
        <row r="15464">
          <cell r="A15464" t="str">
            <v>Wenatchee River Ollala 04</v>
          </cell>
          <cell r="B15464" t="e">
            <v>#N/A</v>
          </cell>
          <cell r="C15464" t="e">
            <v>#N/A</v>
          </cell>
          <cell r="D15464" t="e">
            <v>#N/A</v>
          </cell>
          <cell r="E15464" t="e">
            <v>#N/A</v>
          </cell>
          <cell r="F15464" t="e">
            <v>#N/A</v>
          </cell>
        </row>
        <row r="15465">
          <cell r="A15465" t="str">
            <v>Wenatchee River Ollala 05</v>
          </cell>
          <cell r="B15465" t="e">
            <v>#N/A</v>
          </cell>
          <cell r="C15465" t="e">
            <v>#N/A</v>
          </cell>
          <cell r="D15465" t="e">
            <v>#N/A</v>
          </cell>
          <cell r="E15465" t="e">
            <v>#N/A</v>
          </cell>
          <cell r="F15465" t="e">
            <v>#N/A</v>
          </cell>
        </row>
        <row r="15466">
          <cell r="A15466" t="str">
            <v>Wenatchee River Ollala 06</v>
          </cell>
          <cell r="B15466" t="e">
            <v>#N/A</v>
          </cell>
          <cell r="C15466" t="e">
            <v>#N/A</v>
          </cell>
          <cell r="D15466" t="e">
            <v>#N/A</v>
          </cell>
          <cell r="E15466" t="e">
            <v>#N/A</v>
          </cell>
          <cell r="F15466" t="e">
            <v>#N/A</v>
          </cell>
        </row>
        <row r="15467">
          <cell r="A15467" t="str">
            <v>Wenatchee River Tumwater 09</v>
          </cell>
          <cell r="B15467" t="e">
            <v>#N/A</v>
          </cell>
          <cell r="C15467" t="e">
            <v>#N/A</v>
          </cell>
          <cell r="D15467" t="e">
            <v>#N/A</v>
          </cell>
          <cell r="E15467" t="e">
            <v>#N/A</v>
          </cell>
          <cell r="F15467" t="e">
            <v>#N/A</v>
          </cell>
        </row>
        <row r="15468">
          <cell r="A15468" t="str">
            <v>Wenatchee River Tumwater 10</v>
          </cell>
          <cell r="B15468" t="e">
            <v>#N/A</v>
          </cell>
          <cell r="C15468" t="e">
            <v>#N/A</v>
          </cell>
          <cell r="D15468" t="e">
            <v>#N/A</v>
          </cell>
          <cell r="E15468" t="e">
            <v>#N/A</v>
          </cell>
          <cell r="F15468" t="e">
            <v>#N/A</v>
          </cell>
        </row>
        <row r="15469">
          <cell r="A15469" t="str">
            <v>Wenatchee River Tumwater 11</v>
          </cell>
          <cell r="B15469" t="e">
            <v>#N/A</v>
          </cell>
          <cell r="C15469" t="e">
            <v>#N/A</v>
          </cell>
          <cell r="D15469" t="e">
            <v>#N/A</v>
          </cell>
          <cell r="E15469" t="e">
            <v>#N/A</v>
          </cell>
          <cell r="F15469" t="e">
            <v>#N/A</v>
          </cell>
        </row>
        <row r="15470">
          <cell r="A15470" t="str">
            <v>Wenatchee River Tumwater 12</v>
          </cell>
          <cell r="B15470" t="e">
            <v>#N/A</v>
          </cell>
          <cell r="C15470" t="e">
            <v>#N/A</v>
          </cell>
          <cell r="D15470" t="e">
            <v>#N/A</v>
          </cell>
          <cell r="E15470" t="e">
            <v>#N/A</v>
          </cell>
          <cell r="F15470" t="e">
            <v>#N/A</v>
          </cell>
        </row>
        <row r="15471">
          <cell r="A15471" t="str">
            <v>Wenatchee River Tumwater 13</v>
          </cell>
          <cell r="B15471" t="e">
            <v>#N/A</v>
          </cell>
          <cell r="C15471" t="e">
            <v>#N/A</v>
          </cell>
          <cell r="D15471" t="e">
            <v>#N/A</v>
          </cell>
          <cell r="E15471" t="e">
            <v>#N/A</v>
          </cell>
          <cell r="F15471" t="e">
            <v>#N/A</v>
          </cell>
        </row>
        <row r="15472">
          <cell r="A15472" t="str">
            <v>Wenatchee River Tumwater 14</v>
          </cell>
          <cell r="B15472" t="e">
            <v>#N/A</v>
          </cell>
          <cell r="C15472" t="e">
            <v>#N/A</v>
          </cell>
          <cell r="D15472" t="e">
            <v>#N/A</v>
          </cell>
          <cell r="E15472" t="e">
            <v>#N/A</v>
          </cell>
          <cell r="F15472" t="e">
            <v>#N/A</v>
          </cell>
        </row>
        <row r="15473">
          <cell r="A15473" t="str">
            <v>Wenatchee River Tumwater 15</v>
          </cell>
          <cell r="B15473" t="e">
            <v>#N/A</v>
          </cell>
          <cell r="C15473" t="e">
            <v>#N/A</v>
          </cell>
          <cell r="D15473" t="e">
            <v>#N/A</v>
          </cell>
          <cell r="E15473" t="e">
            <v>#N/A</v>
          </cell>
          <cell r="F15473" t="e">
            <v>#N/A</v>
          </cell>
        </row>
        <row r="15474">
          <cell r="A15474" t="str">
            <v>Wenatchee River Tumwater 16</v>
          </cell>
          <cell r="B15474" t="e">
            <v>#N/A</v>
          </cell>
          <cell r="C15474" t="e">
            <v>#N/A</v>
          </cell>
          <cell r="D15474" t="e">
            <v>#N/A</v>
          </cell>
          <cell r="E15474" t="e">
            <v>#N/A</v>
          </cell>
          <cell r="F15474" t="e">
            <v>#N/A</v>
          </cell>
        </row>
        <row r="15475">
          <cell r="A15475" t="str">
            <v>Whistling Creek 02</v>
          </cell>
          <cell r="B15475" t="e">
            <v>#N/A</v>
          </cell>
          <cell r="C15475" t="e">
            <v>#N/A</v>
          </cell>
          <cell r="D15475" t="e">
            <v>#N/A</v>
          </cell>
          <cell r="E15475" t="e">
            <v>#N/A</v>
          </cell>
          <cell r="F15475" t="e">
            <v>#N/A</v>
          </cell>
        </row>
        <row r="15476">
          <cell r="A15476" t="str">
            <v>White River Lower 10</v>
          </cell>
          <cell r="B15476" t="e">
            <v>#N/A</v>
          </cell>
          <cell r="C15476" t="e">
            <v>#N/A</v>
          </cell>
          <cell r="D15476" t="e">
            <v>#N/A</v>
          </cell>
          <cell r="E15476" t="e">
            <v>#N/A</v>
          </cell>
          <cell r="F15476" t="e">
            <v>#N/A</v>
          </cell>
        </row>
        <row r="15477">
          <cell r="A15477" t="str">
            <v>White River Lower 11</v>
          </cell>
          <cell r="B15477" t="e">
            <v>#N/A</v>
          </cell>
          <cell r="C15477" t="e">
            <v>#N/A</v>
          </cell>
          <cell r="D15477" t="e">
            <v>#N/A</v>
          </cell>
          <cell r="E15477" t="e">
            <v>#N/A</v>
          </cell>
          <cell r="F15477" t="e">
            <v>#N/A</v>
          </cell>
        </row>
        <row r="15478">
          <cell r="A15478" t="str">
            <v>White River Lower 12</v>
          </cell>
          <cell r="B15478" t="e">
            <v>#N/A</v>
          </cell>
          <cell r="C15478" t="e">
            <v>#N/A</v>
          </cell>
          <cell r="D15478" t="e">
            <v>#N/A</v>
          </cell>
          <cell r="E15478" t="e">
            <v>#N/A</v>
          </cell>
          <cell r="F15478" t="e">
            <v>#N/A</v>
          </cell>
        </row>
        <row r="15479">
          <cell r="A15479" t="str">
            <v>White River Lower 13</v>
          </cell>
          <cell r="B15479" t="e">
            <v>#N/A</v>
          </cell>
          <cell r="C15479" t="e">
            <v>#N/A</v>
          </cell>
          <cell r="D15479" t="e">
            <v>#N/A</v>
          </cell>
          <cell r="E15479" t="e">
            <v>#N/A</v>
          </cell>
          <cell r="F15479" t="e">
            <v>#N/A</v>
          </cell>
        </row>
        <row r="15480">
          <cell r="A15480" t="str">
            <v>White River Lower 14</v>
          </cell>
          <cell r="B15480" t="e">
            <v>#N/A</v>
          </cell>
          <cell r="C15480" t="e">
            <v>#N/A</v>
          </cell>
          <cell r="D15480" t="e">
            <v>#N/A</v>
          </cell>
          <cell r="E15480" t="e">
            <v>#N/A</v>
          </cell>
          <cell r="F15480" t="e">
            <v>#N/A</v>
          </cell>
        </row>
        <row r="15481">
          <cell r="A15481" t="str">
            <v>White River Lower 15</v>
          </cell>
          <cell r="B15481" t="e">
            <v>#N/A</v>
          </cell>
          <cell r="C15481" t="e">
            <v>#N/A</v>
          </cell>
          <cell r="D15481" t="e">
            <v>#N/A</v>
          </cell>
          <cell r="E15481" t="e">
            <v>#N/A</v>
          </cell>
          <cell r="F15481" t="e">
            <v>#N/A</v>
          </cell>
        </row>
        <row r="15482">
          <cell r="A15482" t="str">
            <v>White River Lower 16</v>
          </cell>
          <cell r="B15482" t="e">
            <v>#N/A</v>
          </cell>
          <cell r="C15482" t="e">
            <v>#N/A</v>
          </cell>
          <cell r="D15482" t="e">
            <v>#N/A</v>
          </cell>
          <cell r="E15482" t="e">
            <v>#N/A</v>
          </cell>
          <cell r="F15482" t="e">
            <v>#N/A</v>
          </cell>
        </row>
        <row r="15483">
          <cell r="A15483" t="str">
            <v>White River Lower 17</v>
          </cell>
          <cell r="B15483" t="e">
            <v>#N/A</v>
          </cell>
          <cell r="C15483" t="e">
            <v>#N/A</v>
          </cell>
          <cell r="D15483" t="e">
            <v>#N/A</v>
          </cell>
          <cell r="E15483" t="e">
            <v>#N/A</v>
          </cell>
          <cell r="F15483" t="e">
            <v>#N/A</v>
          </cell>
        </row>
        <row r="15484">
          <cell r="A15484" t="str">
            <v>White River Lower 18</v>
          </cell>
          <cell r="B15484" t="e">
            <v>#N/A</v>
          </cell>
          <cell r="C15484" t="e">
            <v>#N/A</v>
          </cell>
          <cell r="D15484" t="e">
            <v>#N/A</v>
          </cell>
          <cell r="E15484" t="e">
            <v>#N/A</v>
          </cell>
          <cell r="F15484" t="e">
            <v>#N/A</v>
          </cell>
        </row>
        <row r="15485">
          <cell r="A15485" t="str">
            <v>White River Upper 02</v>
          </cell>
          <cell r="B15485" t="e">
            <v>#N/A</v>
          </cell>
          <cell r="C15485" t="e">
            <v>#N/A</v>
          </cell>
          <cell r="D15485" t="e">
            <v>#N/A</v>
          </cell>
          <cell r="E15485" t="e">
            <v>#N/A</v>
          </cell>
          <cell r="F15485" t="e">
            <v>#N/A</v>
          </cell>
        </row>
        <row r="15486">
          <cell r="A15486" t="str">
            <v>Whitepine Creek 02</v>
          </cell>
          <cell r="B15486" t="e">
            <v>#N/A</v>
          </cell>
          <cell r="C15486" t="e">
            <v>#N/A</v>
          </cell>
          <cell r="D15486" t="e">
            <v>#N/A</v>
          </cell>
          <cell r="E15486" t="e">
            <v>#N/A</v>
          </cell>
          <cell r="F15486" t="e">
            <v>#N/A</v>
          </cell>
        </row>
        <row r="15487">
          <cell r="A15487" t="str">
            <v>Williams Creek 02</v>
          </cell>
          <cell r="B15487" t="e">
            <v>#N/A</v>
          </cell>
          <cell r="C15487" t="e">
            <v>#N/A</v>
          </cell>
          <cell r="D15487" t="e">
            <v>#N/A</v>
          </cell>
          <cell r="E15487" t="e">
            <v>#N/A</v>
          </cell>
          <cell r="F15487" t="e">
            <v>#N/A</v>
          </cell>
        </row>
        <row r="15488">
          <cell r="A15488" t="str">
            <v>Wolf Creek 07</v>
          </cell>
          <cell r="B15488" t="e">
            <v>#N/A</v>
          </cell>
          <cell r="C15488" t="e">
            <v>#N/A</v>
          </cell>
          <cell r="D15488" t="e">
            <v>#N/A</v>
          </cell>
          <cell r="E15488" t="e">
            <v>#N/A</v>
          </cell>
          <cell r="F15488" t="e">
            <v>#N/A</v>
          </cell>
        </row>
        <row r="15489">
          <cell r="A15489" t="str">
            <v>Wolf Creek 08</v>
          </cell>
          <cell r="B15489" t="e">
            <v>#N/A</v>
          </cell>
          <cell r="C15489" t="e">
            <v>#N/A</v>
          </cell>
          <cell r="D15489" t="e">
            <v>#N/A</v>
          </cell>
          <cell r="E15489" t="e">
            <v>#N/A</v>
          </cell>
          <cell r="F15489" t="e">
            <v>#N/A</v>
          </cell>
        </row>
        <row r="15490">
          <cell r="A15490" t="str">
            <v>Wolf Creek 09</v>
          </cell>
          <cell r="B15490" t="e">
            <v>#N/A</v>
          </cell>
          <cell r="C15490" t="e">
            <v>#N/A</v>
          </cell>
          <cell r="D15490" t="e">
            <v>#N/A</v>
          </cell>
          <cell r="E15490" t="e">
            <v>#N/A</v>
          </cell>
          <cell r="F15490" t="e">
            <v>#N/A</v>
          </cell>
        </row>
        <row r="15491">
          <cell r="A15491" t="str">
            <v>Wolf Creek 10</v>
          </cell>
          <cell r="B15491" t="e">
            <v>#N/A</v>
          </cell>
          <cell r="C15491" t="e">
            <v>#N/A</v>
          </cell>
          <cell r="D15491" t="e">
            <v>#N/A</v>
          </cell>
          <cell r="E15491" t="e">
            <v>#N/A</v>
          </cell>
          <cell r="F15491" t="e">
            <v>#N/A</v>
          </cell>
        </row>
        <row r="15492">
          <cell r="A15492" t="str">
            <v>Wolf Creek 11</v>
          </cell>
          <cell r="B15492" t="e">
            <v>#N/A</v>
          </cell>
          <cell r="C15492" t="e">
            <v>#N/A</v>
          </cell>
          <cell r="D15492" t="e">
            <v>#N/A</v>
          </cell>
          <cell r="E15492" t="e">
            <v>#N/A</v>
          </cell>
          <cell r="F15492" t="e">
            <v>#N/A</v>
          </cell>
        </row>
        <row r="15493">
          <cell r="A15493" t="str">
            <v>Wolf Creek 12</v>
          </cell>
          <cell r="B15493" t="e">
            <v>#N/A</v>
          </cell>
          <cell r="C15493" t="e">
            <v>#N/A</v>
          </cell>
          <cell r="D15493" t="e">
            <v>#N/A</v>
          </cell>
          <cell r="E15493" t="e">
            <v>#N/A</v>
          </cell>
          <cell r="F15493" t="e">
            <v>#N/A</v>
          </cell>
        </row>
        <row r="15494">
          <cell r="A15494" t="str">
            <v>Wolf Creek North Fork 02</v>
          </cell>
          <cell r="B15494" t="e">
            <v>#N/A</v>
          </cell>
          <cell r="C15494" t="e">
            <v>#N/A</v>
          </cell>
          <cell r="D15494" t="e">
            <v>#N/A</v>
          </cell>
          <cell r="E15494" t="e">
            <v>#N/A</v>
          </cell>
          <cell r="F15494" t="e">
            <v>#N/A</v>
          </cell>
        </row>
        <row r="15495">
          <cell r="A15495" t="str">
            <v>Y Creek 03</v>
          </cell>
          <cell r="B15495" t="e">
            <v>#N/A</v>
          </cell>
          <cell r="C15495" t="e">
            <v>#N/A</v>
          </cell>
          <cell r="D15495" t="e">
            <v>#N/A</v>
          </cell>
          <cell r="E15495" t="e">
            <v>#N/A</v>
          </cell>
          <cell r="F15495" t="e">
            <v>#N/A</v>
          </cell>
        </row>
        <row r="15496">
          <cell r="A15496" t="str">
            <v>Y Creek 04</v>
          </cell>
          <cell r="B15496" t="e">
            <v>#N/A</v>
          </cell>
          <cell r="C15496" t="e">
            <v>#N/A</v>
          </cell>
          <cell r="D15496" t="e">
            <v>#N/A</v>
          </cell>
          <cell r="E15496" t="e">
            <v>#N/A</v>
          </cell>
          <cell r="F15496" t="e">
            <v>#N/A</v>
          </cell>
        </row>
        <row r="15497">
          <cell r="A15497" t="str">
            <v>Beaver Creek 03</v>
          </cell>
          <cell r="B15497" t="e">
            <v>#N/A</v>
          </cell>
          <cell r="C15497" t="e">
            <v>#N/A</v>
          </cell>
          <cell r="D15497" t="e">
            <v>#N/A</v>
          </cell>
          <cell r="E15497" t="e">
            <v>#N/A</v>
          </cell>
          <cell r="F15497" t="e">
            <v>#N/A</v>
          </cell>
        </row>
        <row r="15498">
          <cell r="A15498" t="str">
            <v>Aeneas Creek 03</v>
          </cell>
          <cell r="B15498" t="str">
            <v>Aeneas Creek</v>
          </cell>
          <cell r="C15498" t="e">
            <v>#N/A</v>
          </cell>
          <cell r="D15498" t="e">
            <v>#N/A</v>
          </cell>
          <cell r="E15498" t="e">
            <v>#N/A</v>
          </cell>
          <cell r="F15498" t="e">
            <v>#N/A</v>
          </cell>
        </row>
        <row r="15499">
          <cell r="A15499" t="str">
            <v>Aeneas Creek 04</v>
          </cell>
          <cell r="B15499" t="str">
            <v>Aeneas Creek</v>
          </cell>
          <cell r="C15499" t="e">
            <v>#N/A</v>
          </cell>
          <cell r="D15499" t="e">
            <v>#N/A</v>
          </cell>
          <cell r="E15499" t="e">
            <v>#N/A</v>
          </cell>
          <cell r="F15499" t="e">
            <v>#N/A</v>
          </cell>
        </row>
        <row r="15500">
          <cell r="A15500" t="str">
            <v>Johnson Creek 09</v>
          </cell>
          <cell r="B15500" t="e">
            <v>#N/A</v>
          </cell>
          <cell r="C15500" t="e">
            <v>#N/A</v>
          </cell>
          <cell r="D15500" t="e">
            <v>#N/A</v>
          </cell>
          <cell r="E15500" t="e">
            <v>#N/A</v>
          </cell>
          <cell r="F15500" t="e">
            <v>#N/A</v>
          </cell>
        </row>
        <row r="15501">
          <cell r="A15501" t="str">
            <v>Johnson Creek 10</v>
          </cell>
          <cell r="B15501" t="e">
            <v>#N/A</v>
          </cell>
          <cell r="C15501" t="e">
            <v>#N/A</v>
          </cell>
          <cell r="D15501" t="e">
            <v>#N/A</v>
          </cell>
          <cell r="E15501" t="e">
            <v>#N/A</v>
          </cell>
          <cell r="F15501" t="e">
            <v>#N/A</v>
          </cell>
        </row>
        <row r="15502">
          <cell r="A15502" t="str">
            <v>Johnson Creek 11</v>
          </cell>
          <cell r="B15502" t="e">
            <v>#N/A</v>
          </cell>
          <cell r="C15502" t="e">
            <v>#N/A</v>
          </cell>
          <cell r="D15502" t="e">
            <v>#N/A</v>
          </cell>
          <cell r="E15502" t="e">
            <v>#N/A</v>
          </cell>
          <cell r="F15502" t="e">
            <v>#N/A</v>
          </cell>
        </row>
        <row r="15503">
          <cell r="A15503" t="str">
            <v>Johnson Creek 12</v>
          </cell>
          <cell r="B15503" t="e">
            <v>#N/A</v>
          </cell>
          <cell r="C15503" t="e">
            <v>#N/A</v>
          </cell>
          <cell r="D15503" t="e">
            <v>#N/A</v>
          </cell>
          <cell r="E15503" t="e">
            <v>#N/A</v>
          </cell>
          <cell r="F15503" t="e">
            <v>#N/A</v>
          </cell>
        </row>
        <row r="15504">
          <cell r="A15504" t="str">
            <v>Johnson Creek 13</v>
          </cell>
          <cell r="B15504" t="e">
            <v>#N/A</v>
          </cell>
          <cell r="C15504" t="e">
            <v>#N/A</v>
          </cell>
          <cell r="D15504" t="e">
            <v>#N/A</v>
          </cell>
          <cell r="E15504" t="e">
            <v>#N/A</v>
          </cell>
          <cell r="F15504" t="e">
            <v>#N/A</v>
          </cell>
        </row>
        <row r="15505">
          <cell r="A15505" t="str">
            <v>Johnson Creek 14</v>
          </cell>
          <cell r="B15505" t="e">
            <v>#N/A</v>
          </cell>
          <cell r="C15505" t="e">
            <v>#N/A</v>
          </cell>
          <cell r="D15505" t="e">
            <v>#N/A</v>
          </cell>
          <cell r="E15505" t="e">
            <v>#N/A</v>
          </cell>
          <cell r="F15505" t="e">
            <v>#N/A</v>
          </cell>
        </row>
        <row r="15506">
          <cell r="A15506" t="str">
            <v>Johnson Creek 15</v>
          </cell>
          <cell r="B15506" t="e">
            <v>#N/A</v>
          </cell>
          <cell r="C15506" t="e">
            <v>#N/A</v>
          </cell>
          <cell r="D15506" t="e">
            <v>#N/A</v>
          </cell>
          <cell r="E15506" t="e">
            <v>#N/A</v>
          </cell>
          <cell r="F15506" t="e">
            <v>#N/A</v>
          </cell>
        </row>
        <row r="15507">
          <cell r="A15507" t="str">
            <v>Johnson Creek 16</v>
          </cell>
          <cell r="B15507" t="e">
            <v>#N/A</v>
          </cell>
          <cell r="C15507" t="e">
            <v>#N/A</v>
          </cell>
          <cell r="D15507" t="e">
            <v>#N/A</v>
          </cell>
          <cell r="E15507" t="e">
            <v>#N/A</v>
          </cell>
          <cell r="F15507" t="e">
            <v>#N/A</v>
          </cell>
        </row>
        <row r="15508">
          <cell r="A15508" t="str">
            <v>Antoine Creek 07</v>
          </cell>
          <cell r="B15508" t="str">
            <v>Antoine Creek-Lower</v>
          </cell>
          <cell r="C15508" t="e">
            <v>#N/A</v>
          </cell>
          <cell r="D15508" t="e">
            <v>#N/A</v>
          </cell>
          <cell r="E15508" t="e">
            <v>#N/A</v>
          </cell>
          <cell r="F15508" t="e">
            <v>#N/A</v>
          </cell>
        </row>
        <row r="15509">
          <cell r="A15509" t="str">
            <v>Antoine Creek 08</v>
          </cell>
          <cell r="B15509" t="str">
            <v>Antoine Creek-Lower</v>
          </cell>
          <cell r="C15509" t="e">
            <v>#N/A</v>
          </cell>
          <cell r="D15509" t="e">
            <v>#N/A</v>
          </cell>
          <cell r="E15509" t="e">
            <v>#N/A</v>
          </cell>
          <cell r="F15509" t="e">
            <v>#N/A</v>
          </cell>
        </row>
        <row r="15510">
          <cell r="A15510" t="str">
            <v>Antoine Creek 09</v>
          </cell>
          <cell r="B15510" t="str">
            <v>Antoine Creek-Lower</v>
          </cell>
          <cell r="C15510" t="e">
            <v>#N/A</v>
          </cell>
          <cell r="D15510" t="e">
            <v>#N/A</v>
          </cell>
          <cell r="E15510" t="e">
            <v>#N/A</v>
          </cell>
          <cell r="F15510" t="e">
            <v>#N/A</v>
          </cell>
        </row>
        <row r="15511">
          <cell r="A15511" t="str">
            <v>Antoine Creek 10</v>
          </cell>
          <cell r="B15511" t="str">
            <v>Antoine Creek-Lower</v>
          </cell>
          <cell r="C15511" t="e">
            <v>#N/A</v>
          </cell>
          <cell r="D15511" t="e">
            <v>#N/A</v>
          </cell>
          <cell r="E15511" t="e">
            <v>#N/A</v>
          </cell>
          <cell r="F15511" t="e">
            <v>#N/A</v>
          </cell>
        </row>
        <row r="15512">
          <cell r="A15512" t="str">
            <v>Antoine Creek 11</v>
          </cell>
          <cell r="B15512" t="str">
            <v>Antoine Creek-Lower</v>
          </cell>
          <cell r="C15512" t="e">
            <v>#N/A</v>
          </cell>
          <cell r="D15512" t="e">
            <v>#N/A</v>
          </cell>
          <cell r="E15512" t="e">
            <v>#N/A</v>
          </cell>
          <cell r="F15512" t="e">
            <v>#N/A</v>
          </cell>
        </row>
        <row r="15513">
          <cell r="A15513" t="str">
            <v>Antoine Creek 12</v>
          </cell>
          <cell r="B15513" t="str">
            <v>Antoine Creek-Lower</v>
          </cell>
          <cell r="C15513" t="e">
            <v>#N/A</v>
          </cell>
          <cell r="D15513" t="e">
            <v>#N/A</v>
          </cell>
          <cell r="E15513" t="e">
            <v>#N/A</v>
          </cell>
          <cell r="F15513" t="e">
            <v>#N/A</v>
          </cell>
        </row>
        <row r="15514">
          <cell r="A15514" t="str">
            <v>Bonaparte Creek 02</v>
          </cell>
          <cell r="B15514" t="str">
            <v>Bonaparte Creek-Lower</v>
          </cell>
          <cell r="C15514" t="e">
            <v>#N/A</v>
          </cell>
          <cell r="D15514" t="e">
            <v>#N/A</v>
          </cell>
          <cell r="E15514" t="e">
            <v>#N/A</v>
          </cell>
          <cell r="F15514" t="e">
            <v>#N/A</v>
          </cell>
        </row>
        <row r="15515">
          <cell r="A15515" t="str">
            <v>Loup Loup Creek 05</v>
          </cell>
          <cell r="B15515" t="str">
            <v>Loup Loup Creek-Lower</v>
          </cell>
          <cell r="C15515" t="e">
            <v>#N/A</v>
          </cell>
          <cell r="D15515" t="e">
            <v>#N/A</v>
          </cell>
          <cell r="E15515" t="e">
            <v>#N/A</v>
          </cell>
          <cell r="F15515" t="e">
            <v>#N/A</v>
          </cell>
        </row>
        <row r="15516">
          <cell r="A15516" t="str">
            <v>Loup Loup Creek 06</v>
          </cell>
          <cell r="B15516" t="str">
            <v>Loup Loup Creek-Lower</v>
          </cell>
          <cell r="C15516" t="e">
            <v>#N/A</v>
          </cell>
          <cell r="D15516" t="e">
            <v>#N/A</v>
          </cell>
          <cell r="E15516" t="e">
            <v>#N/A</v>
          </cell>
          <cell r="F15516" t="e">
            <v>#N/A</v>
          </cell>
        </row>
        <row r="15517">
          <cell r="A15517" t="str">
            <v>Loup Loup Creek 07</v>
          </cell>
          <cell r="B15517" t="str">
            <v>Loup Loup Creek-Lower</v>
          </cell>
          <cell r="C15517" t="e">
            <v>#N/A</v>
          </cell>
          <cell r="D15517" t="e">
            <v>#N/A</v>
          </cell>
          <cell r="E15517" t="e">
            <v>#N/A</v>
          </cell>
          <cell r="F15517" t="e">
            <v>#N/A</v>
          </cell>
        </row>
        <row r="15518">
          <cell r="A15518" t="str">
            <v>Loup Loup Creek 08</v>
          </cell>
          <cell r="B15518" t="str">
            <v>Loup Loup Creek-Lower</v>
          </cell>
          <cell r="C15518" t="e">
            <v>#N/A</v>
          </cell>
          <cell r="D15518" t="e">
            <v>#N/A</v>
          </cell>
          <cell r="E15518" t="e">
            <v>#N/A</v>
          </cell>
          <cell r="F15518" t="e">
            <v>#N/A</v>
          </cell>
        </row>
        <row r="15519">
          <cell r="A15519" t="str">
            <v>Omak Creek 11</v>
          </cell>
          <cell r="B15519" t="str">
            <v>Omak Creek-Lower</v>
          </cell>
          <cell r="C15519" t="str">
            <v>Okanogan</v>
          </cell>
          <cell r="D15519" t="str">
            <v>no</v>
          </cell>
          <cell r="E15519" t="str">
            <v>yes</v>
          </cell>
          <cell r="F15519" t="str">
            <v>no</v>
          </cell>
        </row>
        <row r="15520">
          <cell r="A15520" t="str">
            <v>Omak Creek 12</v>
          </cell>
          <cell r="B15520" t="str">
            <v>Omak Creek-Lower</v>
          </cell>
          <cell r="C15520" t="str">
            <v>Okanogan</v>
          </cell>
          <cell r="D15520" t="str">
            <v>no</v>
          </cell>
          <cell r="E15520" t="str">
            <v>yes</v>
          </cell>
          <cell r="F15520" t="str">
            <v>no</v>
          </cell>
        </row>
        <row r="15521">
          <cell r="A15521" t="str">
            <v>Omak Creek 13</v>
          </cell>
          <cell r="B15521" t="str">
            <v>Omak Creek-Lower</v>
          </cell>
          <cell r="C15521" t="str">
            <v>Okanogan</v>
          </cell>
          <cell r="D15521" t="str">
            <v>no</v>
          </cell>
          <cell r="E15521" t="str">
            <v>yes</v>
          </cell>
          <cell r="F15521" t="str">
            <v>no</v>
          </cell>
        </row>
        <row r="15522">
          <cell r="A15522" t="str">
            <v>Omak Creek 14</v>
          </cell>
          <cell r="B15522" t="str">
            <v>Omak Creek-Lower</v>
          </cell>
          <cell r="C15522" t="str">
            <v>Okanogan</v>
          </cell>
          <cell r="D15522" t="str">
            <v>no</v>
          </cell>
          <cell r="E15522" t="str">
            <v>yes</v>
          </cell>
          <cell r="F15522" t="str">
            <v>no</v>
          </cell>
        </row>
        <row r="15523">
          <cell r="A15523" t="str">
            <v>Omak Creek 15</v>
          </cell>
          <cell r="B15523" t="str">
            <v>Omak Creek-Lower</v>
          </cell>
          <cell r="C15523" t="str">
            <v>Okanogan</v>
          </cell>
          <cell r="D15523" t="str">
            <v>no</v>
          </cell>
          <cell r="E15523" t="str">
            <v>yes</v>
          </cell>
          <cell r="F15523" t="str">
            <v>no</v>
          </cell>
        </row>
        <row r="15524">
          <cell r="A15524" t="str">
            <v>Omak Creek 16</v>
          </cell>
          <cell r="B15524" t="str">
            <v>Omak Creek-Lower</v>
          </cell>
          <cell r="C15524" t="str">
            <v>Okanogan</v>
          </cell>
          <cell r="D15524" t="str">
            <v>no</v>
          </cell>
          <cell r="E15524" t="str">
            <v>yes</v>
          </cell>
          <cell r="F15524" t="str">
            <v>no</v>
          </cell>
        </row>
        <row r="15525">
          <cell r="A15525" t="str">
            <v>Omak Creek 17</v>
          </cell>
          <cell r="B15525" t="str">
            <v>Omak Creek-Lower</v>
          </cell>
          <cell r="C15525" t="str">
            <v>Okanogan</v>
          </cell>
          <cell r="D15525" t="str">
            <v>no</v>
          </cell>
          <cell r="E15525" t="str">
            <v>yes</v>
          </cell>
          <cell r="F15525" t="str">
            <v>no</v>
          </cell>
        </row>
        <row r="15526">
          <cell r="A15526" t="str">
            <v>Omak Creek 18</v>
          </cell>
          <cell r="B15526" t="str">
            <v>Omak Creek-Lower</v>
          </cell>
          <cell r="C15526" t="e">
            <v>#N/A</v>
          </cell>
          <cell r="D15526" t="e">
            <v>#N/A</v>
          </cell>
          <cell r="E15526" t="e">
            <v>#N/A</v>
          </cell>
          <cell r="F15526" t="e">
            <v>#N/A</v>
          </cell>
        </row>
        <row r="15527">
          <cell r="A15527" t="str">
            <v>Omak Creek 19</v>
          </cell>
          <cell r="B15527" t="str">
            <v>Omak Creek-Lower</v>
          </cell>
          <cell r="C15527" t="e">
            <v>#N/A</v>
          </cell>
          <cell r="D15527" t="e">
            <v>#N/A</v>
          </cell>
          <cell r="E15527" t="e">
            <v>#N/A</v>
          </cell>
          <cell r="F15527" t="e">
            <v>#N/A</v>
          </cell>
        </row>
        <row r="15528">
          <cell r="A15528" t="str">
            <v>Omak Creek 20</v>
          </cell>
          <cell r="B15528" t="str">
            <v>Omak Creek-Lower</v>
          </cell>
          <cell r="C15528" t="e">
            <v>#N/A</v>
          </cell>
          <cell r="D15528" t="e">
            <v>#N/A</v>
          </cell>
          <cell r="E15528" t="e">
            <v>#N/A</v>
          </cell>
          <cell r="F15528" t="e">
            <v>#N/A</v>
          </cell>
        </row>
        <row r="15529">
          <cell r="A15529" t="str">
            <v>Siwash Creek 02</v>
          </cell>
          <cell r="B15529" t="e">
            <v>#N/A</v>
          </cell>
          <cell r="C15529" t="e">
            <v>#N/A</v>
          </cell>
          <cell r="D15529" t="e">
            <v>#N/A</v>
          </cell>
          <cell r="E15529" t="e">
            <v>#N/A</v>
          </cell>
          <cell r="F15529" t="e">
            <v>#N/A</v>
          </cell>
        </row>
        <row r="15530">
          <cell r="A15530" t="str">
            <v>Tunk Creek 02</v>
          </cell>
          <cell r="B15530" t="str">
            <v>Tunk Creek-Lower</v>
          </cell>
          <cell r="C15530" t="e">
            <v>#N/A</v>
          </cell>
          <cell r="D15530" t="e">
            <v>#N/A</v>
          </cell>
          <cell r="E15530" t="e">
            <v>#N/A</v>
          </cell>
          <cell r="F15530" t="e">
            <v>#N/A</v>
          </cell>
        </row>
        <row r="15531">
          <cell r="A15531" t="str">
            <v>Omak Creek 14</v>
          </cell>
          <cell r="B15531" t="str">
            <v>Upper Omak Creek</v>
          </cell>
          <cell r="C15531" t="str">
            <v>Okanogan</v>
          </cell>
          <cell r="D15531" t="str">
            <v>no</v>
          </cell>
          <cell r="E15531" t="str">
            <v>yes</v>
          </cell>
          <cell r="F15531" t="str">
            <v>no</v>
          </cell>
        </row>
        <row r="15532">
          <cell r="A15532" t="str">
            <v>Omak Creek 15</v>
          </cell>
          <cell r="B15532" t="str">
            <v>Upper Omak Creek</v>
          </cell>
          <cell r="C15532" t="str">
            <v>Okanogan</v>
          </cell>
          <cell r="D15532" t="str">
            <v>no</v>
          </cell>
          <cell r="E15532" t="str">
            <v>yes</v>
          </cell>
          <cell r="F15532" t="str">
            <v>no</v>
          </cell>
        </row>
        <row r="15533">
          <cell r="A15533" t="str">
            <v>Omak Creek 16</v>
          </cell>
          <cell r="B15533" t="str">
            <v>Upper Omak Creek</v>
          </cell>
          <cell r="C15533" t="str">
            <v>Okanogan</v>
          </cell>
          <cell r="D15533" t="str">
            <v>no</v>
          </cell>
          <cell r="E15533" t="str">
            <v>yes</v>
          </cell>
          <cell r="F15533" t="str">
            <v>no</v>
          </cell>
        </row>
        <row r="15534">
          <cell r="A15534" t="str">
            <v>Stapaloop Creek 04</v>
          </cell>
          <cell r="B15534" t="e">
            <v>#N/A</v>
          </cell>
          <cell r="C15534" t="e">
            <v>#N/A</v>
          </cell>
          <cell r="D15534" t="e">
            <v>#N/A</v>
          </cell>
          <cell r="E15534" t="e">
            <v>#N/A</v>
          </cell>
          <cell r="F15534" t="e">
            <v>#N/A</v>
          </cell>
        </row>
        <row r="15535">
          <cell r="A15535" t="str">
            <v>Stapaloop Creek 05</v>
          </cell>
          <cell r="B15535" t="e">
            <v>#N/A</v>
          </cell>
          <cell r="C15535" t="e">
            <v>#N/A</v>
          </cell>
          <cell r="D15535" t="e">
            <v>#N/A</v>
          </cell>
          <cell r="E15535" t="e">
            <v>#N/A</v>
          </cell>
          <cell r="F15535" t="e">
            <v>#N/A</v>
          </cell>
        </row>
        <row r="15536">
          <cell r="A15536" t="str">
            <v>Stapaloop Creek 06</v>
          </cell>
          <cell r="B15536" t="e">
            <v>#N/A</v>
          </cell>
          <cell r="C15536" t="e">
            <v>#N/A</v>
          </cell>
          <cell r="D15536" t="e">
            <v>#N/A</v>
          </cell>
          <cell r="E15536" t="e">
            <v>#N/A</v>
          </cell>
          <cell r="F15536" t="e">
            <v>#N/A</v>
          </cell>
        </row>
        <row r="15537">
          <cell r="A15537" t="str">
            <v>Swimptkin Creek 03</v>
          </cell>
          <cell r="B15537" t="e">
            <v>#N/A</v>
          </cell>
          <cell r="C15537" t="e">
            <v>#N/A</v>
          </cell>
          <cell r="D15537" t="e">
            <v>#N/A</v>
          </cell>
          <cell r="E15537" t="e">
            <v>#N/A</v>
          </cell>
          <cell r="F15537" t="e">
            <v>#N/A</v>
          </cell>
        </row>
        <row r="15538">
          <cell r="A15538" t="str">
            <v>Swimptkin Creek 04</v>
          </cell>
          <cell r="B15538" t="e">
            <v>#N/A</v>
          </cell>
          <cell r="C15538" t="e">
            <v>#N/A</v>
          </cell>
          <cell r="D15538" t="e">
            <v>#N/A</v>
          </cell>
          <cell r="E15538" t="e">
            <v>#N/A</v>
          </cell>
          <cell r="F15538" t="e">
            <v>#N/A</v>
          </cell>
        </row>
        <row r="15539">
          <cell r="A15539" t="str">
            <v>Okanogan River Alkali Lake 03</v>
          </cell>
          <cell r="B15539" t="e">
            <v>#N/A</v>
          </cell>
          <cell r="C15539" t="e">
            <v>#N/A</v>
          </cell>
          <cell r="D15539" t="e">
            <v>#N/A</v>
          </cell>
          <cell r="E15539" t="e">
            <v>#N/A</v>
          </cell>
          <cell r="F15539" t="e">
            <v>#N/A</v>
          </cell>
        </row>
        <row r="15540">
          <cell r="A15540" t="str">
            <v>Okanogan River Alkali Lake 04</v>
          </cell>
          <cell r="B15540" t="e">
            <v>#N/A</v>
          </cell>
          <cell r="C15540" t="e">
            <v>#N/A</v>
          </cell>
          <cell r="D15540" t="e">
            <v>#N/A</v>
          </cell>
          <cell r="E15540" t="e">
            <v>#N/A</v>
          </cell>
          <cell r="F15540" t="e">
            <v>#N/A</v>
          </cell>
        </row>
        <row r="15541">
          <cell r="A15541" t="str">
            <v>Okanogan River Davis Canyon 08</v>
          </cell>
          <cell r="B15541" t="str">
            <v>Okanogan River-Tallant Creek</v>
          </cell>
          <cell r="C15541" t="str">
            <v>Okanogan</v>
          </cell>
          <cell r="D15541" t="str">
            <v>no</v>
          </cell>
          <cell r="E15541" t="str">
            <v>yes</v>
          </cell>
          <cell r="F15541" t="str">
            <v>no</v>
          </cell>
        </row>
        <row r="15542">
          <cell r="A15542" t="str">
            <v>Okanogan River Davis Canyon 09</v>
          </cell>
          <cell r="B15542" t="e">
            <v>#N/A</v>
          </cell>
          <cell r="C15542" t="e">
            <v>#N/A</v>
          </cell>
          <cell r="D15542" t="e">
            <v>#N/A</v>
          </cell>
          <cell r="E15542" t="e">
            <v>#N/A</v>
          </cell>
          <cell r="F15542" t="e">
            <v>#N/A</v>
          </cell>
        </row>
        <row r="15543">
          <cell r="A15543" t="str">
            <v>Okanogan River Davis Canyon 10</v>
          </cell>
          <cell r="B15543" t="e">
            <v>#N/A</v>
          </cell>
          <cell r="C15543" t="e">
            <v>#N/A</v>
          </cell>
          <cell r="D15543" t="e">
            <v>#N/A</v>
          </cell>
          <cell r="E15543" t="e">
            <v>#N/A</v>
          </cell>
          <cell r="F15543" t="e">
            <v>#N/A</v>
          </cell>
        </row>
        <row r="15544">
          <cell r="A15544" t="str">
            <v>Okanogan River Davis Canyon 11</v>
          </cell>
          <cell r="B15544" t="e">
            <v>#N/A</v>
          </cell>
          <cell r="C15544" t="e">
            <v>#N/A</v>
          </cell>
          <cell r="D15544" t="e">
            <v>#N/A</v>
          </cell>
          <cell r="E15544" t="e">
            <v>#N/A</v>
          </cell>
          <cell r="F15544" t="e">
            <v>#N/A</v>
          </cell>
        </row>
        <row r="15545">
          <cell r="A15545" t="str">
            <v>Okanogan River Davis Canyon 12</v>
          </cell>
          <cell r="B15545" t="e">
            <v>#N/A</v>
          </cell>
          <cell r="C15545" t="e">
            <v>#N/A</v>
          </cell>
          <cell r="D15545" t="e">
            <v>#N/A</v>
          </cell>
          <cell r="E15545" t="e">
            <v>#N/A</v>
          </cell>
          <cell r="F15545" t="e">
            <v>#N/A</v>
          </cell>
        </row>
        <row r="15546">
          <cell r="A15546" t="str">
            <v>Okanogan River Davis Canyon 13</v>
          </cell>
          <cell r="B15546" t="e">
            <v>#N/A</v>
          </cell>
          <cell r="C15546" t="e">
            <v>#N/A</v>
          </cell>
          <cell r="D15546" t="e">
            <v>#N/A</v>
          </cell>
          <cell r="E15546" t="e">
            <v>#N/A</v>
          </cell>
          <cell r="F15546" t="e">
            <v>#N/A</v>
          </cell>
        </row>
        <row r="15547">
          <cell r="A15547" t="str">
            <v>Okanogan River Davis Canyon 14</v>
          </cell>
          <cell r="B15547" t="e">
            <v>#N/A</v>
          </cell>
          <cell r="C15547" t="e">
            <v>#N/A</v>
          </cell>
          <cell r="D15547" t="e">
            <v>#N/A</v>
          </cell>
          <cell r="E15547" t="e">
            <v>#N/A</v>
          </cell>
          <cell r="F15547" t="e">
            <v>#N/A</v>
          </cell>
        </row>
        <row r="15548">
          <cell r="A15548" t="str">
            <v>Okanogan River Mosquito 14</v>
          </cell>
          <cell r="B15548" t="e">
            <v>#N/A</v>
          </cell>
          <cell r="C15548" t="e">
            <v>#N/A</v>
          </cell>
          <cell r="D15548" t="e">
            <v>#N/A</v>
          </cell>
          <cell r="E15548" t="e">
            <v>#N/A</v>
          </cell>
          <cell r="F15548" t="e">
            <v>#N/A</v>
          </cell>
        </row>
        <row r="15549">
          <cell r="A15549" t="str">
            <v>Okanogan River Mosquito 15</v>
          </cell>
          <cell r="B15549" t="e">
            <v>#N/A</v>
          </cell>
          <cell r="C15549" t="e">
            <v>#N/A</v>
          </cell>
          <cell r="D15549" t="e">
            <v>#N/A</v>
          </cell>
          <cell r="E15549" t="e">
            <v>#N/A</v>
          </cell>
          <cell r="F15549" t="e">
            <v>#N/A</v>
          </cell>
        </row>
        <row r="15550">
          <cell r="A15550" t="str">
            <v>Okanogan River Mosquito 16</v>
          </cell>
          <cell r="B15550" t="e">
            <v>#N/A</v>
          </cell>
          <cell r="C15550" t="e">
            <v>#N/A</v>
          </cell>
          <cell r="D15550" t="e">
            <v>#N/A</v>
          </cell>
          <cell r="E15550" t="e">
            <v>#N/A</v>
          </cell>
          <cell r="F15550" t="e">
            <v>#N/A</v>
          </cell>
        </row>
        <row r="15551">
          <cell r="A15551" t="str">
            <v>Okanogan River Mosquito 17</v>
          </cell>
          <cell r="B15551" t="e">
            <v>#N/A</v>
          </cell>
          <cell r="C15551" t="e">
            <v>#N/A</v>
          </cell>
          <cell r="D15551" t="e">
            <v>#N/A</v>
          </cell>
          <cell r="E15551" t="e">
            <v>#N/A</v>
          </cell>
          <cell r="F15551" t="e">
            <v>#N/A</v>
          </cell>
        </row>
        <row r="15552">
          <cell r="A15552" t="str">
            <v>Okanogan River Mosquito 18</v>
          </cell>
          <cell r="B15552" t="e">
            <v>#N/A</v>
          </cell>
          <cell r="C15552" t="e">
            <v>#N/A</v>
          </cell>
          <cell r="D15552" t="e">
            <v>#N/A</v>
          </cell>
          <cell r="E15552" t="e">
            <v>#N/A</v>
          </cell>
          <cell r="F15552" t="e">
            <v>#N/A</v>
          </cell>
        </row>
        <row r="15553">
          <cell r="A15553" t="str">
            <v>Okanogan River Mosquito 19</v>
          </cell>
          <cell r="B15553" t="e">
            <v>#N/A</v>
          </cell>
          <cell r="C15553" t="e">
            <v>#N/A</v>
          </cell>
          <cell r="D15553" t="e">
            <v>#N/A</v>
          </cell>
          <cell r="E15553" t="e">
            <v>#N/A</v>
          </cell>
          <cell r="F15553" t="e">
            <v>#N/A</v>
          </cell>
        </row>
        <row r="15554">
          <cell r="A15554" t="str">
            <v>Okanogan River Mosquito 20</v>
          </cell>
          <cell r="B15554" t="e">
            <v>#N/A</v>
          </cell>
          <cell r="C15554" t="e">
            <v>#N/A</v>
          </cell>
          <cell r="D15554" t="e">
            <v>#N/A</v>
          </cell>
          <cell r="E15554" t="e">
            <v>#N/A</v>
          </cell>
          <cell r="F15554" t="e">
            <v>#N/A</v>
          </cell>
        </row>
        <row r="15555">
          <cell r="A15555" t="str">
            <v>Okanogan River Mosquito 21</v>
          </cell>
          <cell r="B15555" t="e">
            <v>#N/A</v>
          </cell>
          <cell r="C15555" t="e">
            <v>#N/A</v>
          </cell>
          <cell r="D15555" t="e">
            <v>#N/A</v>
          </cell>
          <cell r="E15555" t="e">
            <v>#N/A</v>
          </cell>
          <cell r="F15555" t="e">
            <v>#N/A</v>
          </cell>
        </row>
        <row r="15556">
          <cell r="A15556" t="str">
            <v>Okanogan River Mosquito 22</v>
          </cell>
          <cell r="B15556" t="e">
            <v>#N/A</v>
          </cell>
          <cell r="C15556" t="e">
            <v>#N/A</v>
          </cell>
          <cell r="D15556" t="e">
            <v>#N/A</v>
          </cell>
          <cell r="E15556" t="e">
            <v>#N/A</v>
          </cell>
          <cell r="F15556" t="e">
            <v>#N/A</v>
          </cell>
        </row>
        <row r="15557">
          <cell r="A15557" t="str">
            <v>Okanogan River Mosquito 23</v>
          </cell>
          <cell r="B15557" t="e">
            <v>#N/A</v>
          </cell>
          <cell r="C15557" t="e">
            <v>#N/A</v>
          </cell>
          <cell r="D15557" t="e">
            <v>#N/A</v>
          </cell>
          <cell r="E15557" t="e">
            <v>#N/A</v>
          </cell>
          <cell r="F15557" t="e">
            <v>#N/A</v>
          </cell>
        </row>
        <row r="15558">
          <cell r="A15558" t="str">
            <v>Okanogan River Mosquito 24</v>
          </cell>
          <cell r="B15558" t="e">
            <v>#N/A</v>
          </cell>
          <cell r="C15558" t="e">
            <v>#N/A</v>
          </cell>
          <cell r="D15558" t="e">
            <v>#N/A</v>
          </cell>
          <cell r="E15558" t="e">
            <v>#N/A</v>
          </cell>
          <cell r="F15558" t="e">
            <v>#N/A</v>
          </cell>
        </row>
        <row r="15559">
          <cell r="A15559" t="str">
            <v>Okanogan River Mosquito 25</v>
          </cell>
          <cell r="B15559" t="e">
            <v>#N/A</v>
          </cell>
          <cell r="C15559" t="e">
            <v>#N/A</v>
          </cell>
          <cell r="D15559" t="e">
            <v>#N/A</v>
          </cell>
          <cell r="E15559" t="e">
            <v>#N/A</v>
          </cell>
          <cell r="F15559" t="e">
            <v>#N/A</v>
          </cell>
        </row>
        <row r="15560">
          <cell r="A15560" t="str">
            <v>Okanogan River Mosquito 26</v>
          </cell>
          <cell r="B15560" t="e">
            <v>#N/A</v>
          </cell>
          <cell r="C15560" t="e">
            <v>#N/A</v>
          </cell>
          <cell r="D15560" t="e">
            <v>#N/A</v>
          </cell>
          <cell r="E15560" t="e">
            <v>#N/A</v>
          </cell>
          <cell r="F15560" t="e">
            <v>#N/A</v>
          </cell>
        </row>
        <row r="15561">
          <cell r="A15561" t="str">
            <v>Okanogan River Mosquito Crosschannel</v>
          </cell>
          <cell r="B15561" t="str">
            <v>Okanogan River-Mosquito Creek</v>
          </cell>
          <cell r="C15561" t="str">
            <v>Okanogan</v>
          </cell>
          <cell r="D15561" t="str">
            <v>no</v>
          </cell>
          <cell r="E15561" t="str">
            <v>yes</v>
          </cell>
          <cell r="F15561" t="str">
            <v>no</v>
          </cell>
        </row>
        <row r="15562">
          <cell r="A15562" t="str">
            <v>Okanogan River Whitestone Coulee 02</v>
          </cell>
          <cell r="B15562" t="str">
            <v>Okanogan River-Whitestone Coulee</v>
          </cell>
          <cell r="C15562" t="str">
            <v>Okanogan</v>
          </cell>
          <cell r="D15562" t="str">
            <v>no</v>
          </cell>
          <cell r="E15562" t="str">
            <v>yes</v>
          </cell>
          <cell r="F15562" t="str">
            <v>no</v>
          </cell>
        </row>
        <row r="15563">
          <cell r="A15563" t="str">
            <v>Similkameen River 02</v>
          </cell>
          <cell r="B15563" t="str">
            <v>Similkameen River-Ellemeham Draw</v>
          </cell>
          <cell r="C15563" t="str">
            <v>Okanogan</v>
          </cell>
          <cell r="D15563" t="str">
            <v>no</v>
          </cell>
          <cell r="E15563" t="str">
            <v>yes</v>
          </cell>
          <cell r="F15563" t="str">
            <v>no</v>
          </cell>
        </row>
        <row r="15564">
          <cell r="A15564" t="str">
            <v>Wildhorse Creek 03</v>
          </cell>
          <cell r="B15564" t="e">
            <v>#N/A</v>
          </cell>
          <cell r="C15564" t="e">
            <v>#N/A</v>
          </cell>
          <cell r="D15564" t="e">
            <v>#N/A</v>
          </cell>
          <cell r="E15564" t="e">
            <v>#N/A</v>
          </cell>
          <cell r="F15564" t="e">
            <v>#N/A</v>
          </cell>
        </row>
        <row r="15565">
          <cell r="A15565" t="str">
            <v>Wildhorse Creek 04</v>
          </cell>
          <cell r="B15565" t="e">
            <v>#N/A</v>
          </cell>
          <cell r="C15565" t="e">
            <v>#N/A</v>
          </cell>
          <cell r="D15565" t="e">
            <v>#N/A</v>
          </cell>
          <cell r="E15565" t="e">
            <v>#N/A</v>
          </cell>
          <cell r="F15565" t="e">
            <v>#N/A</v>
          </cell>
        </row>
        <row r="15566">
          <cell r="A15566" t="str">
            <v>Ninemile Creek 06</v>
          </cell>
          <cell r="B15566" t="e">
            <v>#N/A</v>
          </cell>
          <cell r="C15566" t="e">
            <v>#N/A</v>
          </cell>
          <cell r="D15566" t="e">
            <v>#N/A</v>
          </cell>
          <cell r="E15566" t="e">
            <v>#N/A</v>
          </cell>
          <cell r="F15566" t="e">
            <v>#N/A</v>
          </cell>
        </row>
        <row r="15567">
          <cell r="A15567" t="str">
            <v>Ninemile Creek 07</v>
          </cell>
          <cell r="B15567" t="e">
            <v>#N/A</v>
          </cell>
          <cell r="C15567" t="e">
            <v>#N/A</v>
          </cell>
          <cell r="D15567" t="e">
            <v>#N/A</v>
          </cell>
          <cell r="E15567" t="e">
            <v>#N/A</v>
          </cell>
          <cell r="F15567" t="e">
            <v>#N/A</v>
          </cell>
        </row>
        <row r="15568">
          <cell r="A15568" t="str">
            <v>Ninemile Creek 08</v>
          </cell>
          <cell r="B15568" t="e">
            <v>#N/A</v>
          </cell>
          <cell r="C15568" t="e">
            <v>#N/A</v>
          </cell>
          <cell r="D15568" t="e">
            <v>#N/A</v>
          </cell>
          <cell r="E15568" t="e">
            <v>#N/A</v>
          </cell>
          <cell r="F15568" t="e">
            <v>#N/A</v>
          </cell>
        </row>
        <row r="15569">
          <cell r="A15569" t="str">
            <v>Ninemile Creek 09</v>
          </cell>
          <cell r="B15569" t="e">
            <v>#N/A</v>
          </cell>
          <cell r="C15569" t="e">
            <v>#N/A</v>
          </cell>
          <cell r="D15569" t="e">
            <v>#N/A</v>
          </cell>
          <cell r="E15569" t="e">
            <v>#N/A</v>
          </cell>
          <cell r="F15569" t="e">
            <v>#N/A</v>
          </cell>
        </row>
        <row r="15570">
          <cell r="A15570" t="str">
            <v>Ninemile Creek 10</v>
          </cell>
          <cell r="B15570" t="e">
            <v>#N/A</v>
          </cell>
          <cell r="C15570" t="e">
            <v>#N/A</v>
          </cell>
          <cell r="D15570" t="e">
            <v>#N/A</v>
          </cell>
          <cell r="E15570" t="e">
            <v>#N/A</v>
          </cell>
          <cell r="F15570" t="e">
            <v>#N/A</v>
          </cell>
        </row>
        <row r="15571">
          <cell r="A15571" t="str">
            <v>Okanogan River Ninemile 04</v>
          </cell>
          <cell r="B15571" t="e">
            <v>#N/A</v>
          </cell>
          <cell r="C15571" t="e">
            <v>#N/A</v>
          </cell>
          <cell r="D15571" t="e">
            <v>#N/A</v>
          </cell>
          <cell r="E15571" t="e">
            <v>#N/A</v>
          </cell>
          <cell r="F15571" t="e">
            <v>#N/A</v>
          </cell>
        </row>
        <row r="15572">
          <cell r="A15572" t="str">
            <v>Okanogan River Ninemile 05</v>
          </cell>
          <cell r="B15572" t="e">
            <v>#N/A</v>
          </cell>
          <cell r="C15572" t="e">
            <v>#N/A</v>
          </cell>
          <cell r="D15572" t="e">
            <v>#N/A</v>
          </cell>
          <cell r="E15572" t="e">
            <v>#N/A</v>
          </cell>
          <cell r="F15572" t="e">
            <v>#N/A</v>
          </cell>
        </row>
        <row r="15573">
          <cell r="A15573" t="str">
            <v>Okanogan River Ninemile 06</v>
          </cell>
          <cell r="B15573" t="e">
            <v>#N/A</v>
          </cell>
          <cell r="C15573" t="e">
            <v>#N/A</v>
          </cell>
          <cell r="D15573" t="e">
            <v>#N/A</v>
          </cell>
          <cell r="E15573" t="e">
            <v>#N/A</v>
          </cell>
          <cell r="F15573" t="e">
            <v>#N/A</v>
          </cell>
        </row>
        <row r="15574">
          <cell r="A15574" t="str">
            <v>Tonasket Creek 02</v>
          </cell>
          <cell r="B15574" t="str">
            <v xml:space="preserve">Tonasket Creek </v>
          </cell>
          <cell r="C15574" t="str">
            <v>Okanogan</v>
          </cell>
          <cell r="D15574" t="str">
            <v>no</v>
          </cell>
          <cell r="E15574" t="str">
            <v>yes</v>
          </cell>
          <cell r="F15574" t="str">
            <v>no</v>
          </cell>
        </row>
        <row r="15575">
          <cell r="A15575" t="str">
            <v>Okanogan River Swipkin Canyon 09</v>
          </cell>
          <cell r="B15575" t="e">
            <v>#N/A</v>
          </cell>
          <cell r="C15575" t="e">
            <v>#N/A</v>
          </cell>
          <cell r="D15575" t="e">
            <v>#N/A</v>
          </cell>
          <cell r="E15575" t="e">
            <v>#N/A</v>
          </cell>
          <cell r="F15575" t="e">
            <v>#N/A</v>
          </cell>
        </row>
        <row r="15576">
          <cell r="A15576" t="str">
            <v>Okanogan River Swipkin Canyon 10</v>
          </cell>
          <cell r="B15576" t="e">
            <v>#N/A</v>
          </cell>
          <cell r="C15576" t="e">
            <v>#N/A</v>
          </cell>
          <cell r="D15576" t="e">
            <v>#N/A</v>
          </cell>
          <cell r="E15576" t="e">
            <v>#N/A</v>
          </cell>
          <cell r="F15576" t="e">
            <v>#N/A</v>
          </cell>
        </row>
        <row r="15577">
          <cell r="A15577" t="str">
            <v>Okanogan River Swipkin Canyon 11</v>
          </cell>
          <cell r="B15577" t="e">
            <v>#N/A</v>
          </cell>
          <cell r="C15577" t="e">
            <v>#N/A</v>
          </cell>
          <cell r="D15577" t="e">
            <v>#N/A</v>
          </cell>
          <cell r="E15577" t="e">
            <v>#N/A</v>
          </cell>
          <cell r="F15577" t="e">
            <v>#N/A</v>
          </cell>
        </row>
        <row r="15578">
          <cell r="A15578" t="str">
            <v>Okanogan River Swipkin Canyon 12</v>
          </cell>
          <cell r="B15578" t="e">
            <v>#N/A</v>
          </cell>
          <cell r="C15578" t="e">
            <v>#N/A</v>
          </cell>
          <cell r="D15578" t="e">
            <v>#N/A</v>
          </cell>
          <cell r="E15578" t="e">
            <v>#N/A</v>
          </cell>
          <cell r="F15578" t="e">
            <v>#N/A</v>
          </cell>
        </row>
        <row r="15579">
          <cell r="A15579" t="str">
            <v>Okanogan River Swipkin Canyon 13</v>
          </cell>
          <cell r="B15579" t="e">
            <v>#N/A</v>
          </cell>
          <cell r="C15579" t="e">
            <v>#N/A</v>
          </cell>
          <cell r="D15579" t="e">
            <v>#N/A</v>
          </cell>
          <cell r="E15579" t="e">
            <v>#N/A</v>
          </cell>
          <cell r="F15579" t="e">
            <v>#N/A</v>
          </cell>
        </row>
        <row r="15580">
          <cell r="A15580" t="str">
            <v>Okanogan River Swipkin Canyon 14</v>
          </cell>
          <cell r="B15580" t="e">
            <v>#N/A</v>
          </cell>
          <cell r="C15580" t="e">
            <v>#N/A</v>
          </cell>
          <cell r="D15580" t="e">
            <v>#N/A</v>
          </cell>
          <cell r="E15580" t="e">
            <v>#N/A</v>
          </cell>
          <cell r="F15580" t="e">
            <v>#N/A</v>
          </cell>
        </row>
        <row r="15581">
          <cell r="A15581" t="str">
            <v>Okanogan River Swipkin Canyon 15</v>
          </cell>
          <cell r="B15581" t="e">
            <v>#N/A</v>
          </cell>
          <cell r="C15581" t="e">
            <v>#N/A</v>
          </cell>
          <cell r="D15581" t="e">
            <v>#N/A</v>
          </cell>
          <cell r="E15581" t="e">
            <v>#N/A</v>
          </cell>
          <cell r="F15581" t="e">
            <v>#N/A</v>
          </cell>
        </row>
        <row r="15582">
          <cell r="A15582" t="str">
            <v>Okanogan River Swipkin Canyon 16</v>
          </cell>
          <cell r="B15582" t="e">
            <v>#N/A</v>
          </cell>
          <cell r="C15582" t="e">
            <v>#N/A</v>
          </cell>
          <cell r="D15582" t="e">
            <v>#N/A</v>
          </cell>
          <cell r="E15582" t="e">
            <v>#N/A</v>
          </cell>
          <cell r="F15582" t="e">
            <v>#N/A</v>
          </cell>
        </row>
        <row r="15583">
          <cell r="A15583" t="str">
            <v>Chiliwist Creek 02</v>
          </cell>
          <cell r="B15583" t="e">
            <v>#N/A</v>
          </cell>
          <cell r="C15583" t="e">
            <v>#N/A</v>
          </cell>
          <cell r="D15583" t="e">
            <v>#N/A</v>
          </cell>
          <cell r="E15583" t="e">
            <v>#N/A</v>
          </cell>
          <cell r="F15583" t="e">
            <v>#N/A</v>
          </cell>
        </row>
        <row r="15584">
          <cell r="A15584" t="str">
            <v>Okanogan River Davis Canyon 09</v>
          </cell>
          <cell r="B15584" t="e">
            <v>#N/A</v>
          </cell>
          <cell r="C15584" t="e">
            <v>#N/A</v>
          </cell>
          <cell r="D15584" t="e">
            <v>#N/A</v>
          </cell>
          <cell r="E15584" t="e">
            <v>#N/A</v>
          </cell>
          <cell r="F15584" t="e">
            <v>#N/A</v>
          </cell>
        </row>
        <row r="15585">
          <cell r="A15585" t="str">
            <v>Okanogan River Tallant 08</v>
          </cell>
          <cell r="B15585" t="e">
            <v>#N/A</v>
          </cell>
          <cell r="C15585" t="e">
            <v>#N/A</v>
          </cell>
          <cell r="D15585" t="e">
            <v>#N/A</v>
          </cell>
          <cell r="E15585" t="e">
            <v>#N/A</v>
          </cell>
          <cell r="F15585" t="e">
            <v>#N/A</v>
          </cell>
        </row>
        <row r="15586">
          <cell r="A15586" t="str">
            <v>Okanogan River Tallant 09</v>
          </cell>
          <cell r="B15586" t="e">
            <v>#N/A</v>
          </cell>
          <cell r="C15586" t="e">
            <v>#N/A</v>
          </cell>
          <cell r="D15586" t="e">
            <v>#N/A</v>
          </cell>
          <cell r="E15586" t="e">
            <v>#N/A</v>
          </cell>
          <cell r="F15586" t="e">
            <v>#N/A</v>
          </cell>
        </row>
        <row r="15587">
          <cell r="A15587" t="str">
            <v>Okanogan River Tallant 10</v>
          </cell>
          <cell r="B15587" t="e">
            <v>#N/A</v>
          </cell>
          <cell r="C15587" t="e">
            <v>#N/A</v>
          </cell>
          <cell r="D15587" t="e">
            <v>#N/A</v>
          </cell>
          <cell r="E15587" t="e">
            <v>#N/A</v>
          </cell>
          <cell r="F15587" t="e">
            <v>#N/A</v>
          </cell>
        </row>
        <row r="15588">
          <cell r="A15588" t="str">
            <v>Okanogan River Tallant 11</v>
          </cell>
          <cell r="B15588" t="e">
            <v>#N/A</v>
          </cell>
          <cell r="C15588" t="e">
            <v>#N/A</v>
          </cell>
          <cell r="D15588" t="e">
            <v>#N/A</v>
          </cell>
          <cell r="E15588" t="e">
            <v>#N/A</v>
          </cell>
          <cell r="F15588" t="e">
            <v>#N/A</v>
          </cell>
        </row>
        <row r="15589">
          <cell r="A15589" t="str">
            <v>Okanogan River Tallant 12</v>
          </cell>
          <cell r="B15589" t="e">
            <v>#N/A</v>
          </cell>
          <cell r="C15589" t="e">
            <v>#N/A</v>
          </cell>
          <cell r="D15589" t="e">
            <v>#N/A</v>
          </cell>
          <cell r="E15589" t="e">
            <v>#N/A</v>
          </cell>
          <cell r="F15589" t="e">
            <v>#N/A</v>
          </cell>
        </row>
        <row r="15590">
          <cell r="A15590" t="str">
            <v>Okanogan River Tallant 13</v>
          </cell>
          <cell r="B15590" t="e">
            <v>#N/A</v>
          </cell>
          <cell r="C15590" t="e">
            <v>#N/A</v>
          </cell>
          <cell r="D15590" t="e">
            <v>#N/A</v>
          </cell>
          <cell r="E15590" t="e">
            <v>#N/A</v>
          </cell>
          <cell r="F15590" t="e">
            <v>#N/A</v>
          </cell>
        </row>
        <row r="15591">
          <cell r="A15591" t="str">
            <v>Okanogan River Tallant 14</v>
          </cell>
          <cell r="B15591" t="e">
            <v>#N/A</v>
          </cell>
          <cell r="C15591" t="e">
            <v>#N/A</v>
          </cell>
          <cell r="D15591" t="e">
            <v>#N/A</v>
          </cell>
          <cell r="E15591" t="e">
            <v>#N/A</v>
          </cell>
          <cell r="F15591" t="e">
            <v>#N/A</v>
          </cell>
        </row>
        <row r="15592">
          <cell r="A15592" t="str">
            <v>Okanogan River Whitestone Coulee 09</v>
          </cell>
          <cell r="B15592" t="e">
            <v>#N/A</v>
          </cell>
          <cell r="C15592" t="e">
            <v>#N/A</v>
          </cell>
          <cell r="D15592" t="e">
            <v>#N/A</v>
          </cell>
          <cell r="E15592" t="e">
            <v>#N/A</v>
          </cell>
          <cell r="F15592" t="e">
            <v>#N/A</v>
          </cell>
        </row>
        <row r="15593">
          <cell r="A15593" t="str">
            <v>Okanogan River Whitestone Coulee 10</v>
          </cell>
          <cell r="B15593" t="e">
            <v>#N/A</v>
          </cell>
          <cell r="C15593" t="e">
            <v>#N/A</v>
          </cell>
          <cell r="D15593" t="e">
            <v>#N/A</v>
          </cell>
          <cell r="E15593" t="e">
            <v>#N/A</v>
          </cell>
          <cell r="F15593" t="e">
            <v>#N/A</v>
          </cell>
        </row>
        <row r="15594">
          <cell r="A15594" t="str">
            <v>Okanogan River Whitestone Coulee 11</v>
          </cell>
          <cell r="B15594" t="e">
            <v>#N/A</v>
          </cell>
          <cell r="C15594" t="e">
            <v>#N/A</v>
          </cell>
          <cell r="D15594" t="e">
            <v>#N/A</v>
          </cell>
          <cell r="E15594" t="e">
            <v>#N/A</v>
          </cell>
          <cell r="F15594" t="e">
            <v>#N/A</v>
          </cell>
        </row>
        <row r="15595">
          <cell r="A15595" t="str">
            <v>Okanogan River Whitestone Coulee 12</v>
          </cell>
          <cell r="B15595" t="e">
            <v>#N/A</v>
          </cell>
          <cell r="C15595" t="e">
            <v>#N/A</v>
          </cell>
          <cell r="D15595" t="e">
            <v>#N/A</v>
          </cell>
          <cell r="E15595" t="e">
            <v>#N/A</v>
          </cell>
          <cell r="F15595" t="e">
            <v>#N/A</v>
          </cell>
        </row>
        <row r="15596">
          <cell r="A15596" t="str">
            <v>Okanogan River Whitestone Coulee 13</v>
          </cell>
          <cell r="B15596" t="e">
            <v>#N/A</v>
          </cell>
          <cell r="C15596" t="e">
            <v>#N/A</v>
          </cell>
          <cell r="D15596" t="e">
            <v>#N/A</v>
          </cell>
          <cell r="E15596" t="e">
            <v>#N/A</v>
          </cell>
          <cell r="F15596" t="e">
            <v>#N/A</v>
          </cell>
        </row>
        <row r="15597">
          <cell r="A15597" t="str">
            <v>Okanogan River Whitestone Coulee 14</v>
          </cell>
          <cell r="B15597" t="e">
            <v>#N/A</v>
          </cell>
          <cell r="C15597" t="e">
            <v>#N/A</v>
          </cell>
          <cell r="D15597" t="e">
            <v>#N/A</v>
          </cell>
          <cell r="E15597" t="e">
            <v>#N/A</v>
          </cell>
          <cell r="F15597" t="e">
            <v>#N/A</v>
          </cell>
        </row>
        <row r="15598">
          <cell r="A15598" t="str">
            <v>Okanogan River Whitestone Coulee 15</v>
          </cell>
          <cell r="B15598" t="e">
            <v>#N/A</v>
          </cell>
          <cell r="C15598" t="e">
            <v>#N/A</v>
          </cell>
          <cell r="D15598" t="e">
            <v>#N/A</v>
          </cell>
          <cell r="E15598" t="e">
            <v>#N/A</v>
          </cell>
          <cell r="F15598" t="e">
            <v>#N/A</v>
          </cell>
        </row>
        <row r="15599">
          <cell r="A15599" t="str">
            <v>Salmon Creek 14</v>
          </cell>
          <cell r="B15599" t="e">
            <v>#N/A</v>
          </cell>
          <cell r="C15599" t="e">
            <v>#N/A</v>
          </cell>
          <cell r="D15599" t="e">
            <v>#N/A</v>
          </cell>
          <cell r="E15599" t="e">
            <v>#N/A</v>
          </cell>
          <cell r="F15599" t="e">
            <v>#N/A</v>
          </cell>
        </row>
        <row r="15600">
          <cell r="A15600" t="str">
            <v>Salmon Creek 15</v>
          </cell>
          <cell r="B15600" t="e">
            <v>#N/A</v>
          </cell>
          <cell r="C15600" t="e">
            <v>#N/A</v>
          </cell>
          <cell r="D15600" t="e">
            <v>#N/A</v>
          </cell>
          <cell r="E15600" t="e">
            <v>#N/A</v>
          </cell>
          <cell r="F15600" t="e">
            <v>#N/A</v>
          </cell>
        </row>
        <row r="15601">
          <cell r="A15601" t="str">
            <v>Salmon Creek 16</v>
          </cell>
          <cell r="B15601" t="e">
            <v>#N/A</v>
          </cell>
          <cell r="C15601" t="e">
            <v>#N/A</v>
          </cell>
          <cell r="D15601" t="e">
            <v>#N/A</v>
          </cell>
          <cell r="E15601" t="e">
            <v>#N/A</v>
          </cell>
          <cell r="F15601" t="e">
            <v>#N/A</v>
          </cell>
        </row>
        <row r="15602">
          <cell r="A15602" t="str">
            <v>Salmon Creek 17</v>
          </cell>
          <cell r="B15602" t="e">
            <v>#N/A</v>
          </cell>
          <cell r="C15602" t="e">
            <v>#N/A</v>
          </cell>
          <cell r="D15602" t="e">
            <v>#N/A</v>
          </cell>
          <cell r="E15602" t="e">
            <v>#N/A</v>
          </cell>
          <cell r="F15602" t="e">
            <v>#N/A</v>
          </cell>
        </row>
        <row r="15603">
          <cell r="A15603" t="str">
            <v>Salmon Creek 18</v>
          </cell>
          <cell r="B15603" t="e">
            <v>#N/A</v>
          </cell>
          <cell r="C15603" t="e">
            <v>#N/A</v>
          </cell>
          <cell r="D15603" t="e">
            <v>#N/A</v>
          </cell>
          <cell r="E15603" t="e">
            <v>#N/A</v>
          </cell>
          <cell r="F15603" t="e">
            <v>#N/A</v>
          </cell>
        </row>
        <row r="15604">
          <cell r="A15604" t="str">
            <v>Salmon Creek 19</v>
          </cell>
          <cell r="B15604" t="e">
            <v>#N/A</v>
          </cell>
          <cell r="C15604" t="e">
            <v>#N/A</v>
          </cell>
          <cell r="D15604" t="e">
            <v>#N/A</v>
          </cell>
          <cell r="E15604" t="e">
            <v>#N/A</v>
          </cell>
          <cell r="F15604" t="e">
            <v>#N/A</v>
          </cell>
        </row>
        <row r="15605">
          <cell r="A15605" t="str">
            <v>Salmon Creek 20</v>
          </cell>
          <cell r="B15605" t="e">
            <v>#N/A</v>
          </cell>
          <cell r="C15605" t="e">
            <v>#N/A</v>
          </cell>
          <cell r="D15605" t="e">
            <v>#N/A</v>
          </cell>
          <cell r="E15605" t="e">
            <v>#N/A</v>
          </cell>
          <cell r="F15605" t="e">
            <v>#N/A</v>
          </cell>
        </row>
        <row r="15606">
          <cell r="A15606" t="str">
            <v>Salmon Creek 21</v>
          </cell>
          <cell r="B15606" t="e">
            <v>#N/A</v>
          </cell>
          <cell r="C15606" t="e">
            <v>#N/A</v>
          </cell>
          <cell r="D15606" t="e">
            <v>#N/A</v>
          </cell>
          <cell r="E15606" t="e">
            <v>#N/A</v>
          </cell>
          <cell r="F15606" t="e">
            <v>#N/A</v>
          </cell>
        </row>
        <row r="15607">
          <cell r="A15607" t="str">
            <v>Salmon Creek 22</v>
          </cell>
          <cell r="B15607" t="e">
            <v>#N/A</v>
          </cell>
          <cell r="C15607" t="e">
            <v>#N/A</v>
          </cell>
          <cell r="D15607" t="e">
            <v>#N/A</v>
          </cell>
          <cell r="E15607" t="e">
            <v>#N/A</v>
          </cell>
          <cell r="F15607" t="e">
            <v>#N/A</v>
          </cell>
        </row>
        <row r="15608">
          <cell r="A15608" t="str">
            <v>Salmon Creek 23</v>
          </cell>
          <cell r="B15608" t="e">
            <v>#N/A</v>
          </cell>
          <cell r="C15608" t="e">
            <v>#N/A</v>
          </cell>
          <cell r="D15608" t="e">
            <v>#N/A</v>
          </cell>
          <cell r="E15608" t="e">
            <v>#N/A</v>
          </cell>
          <cell r="F15608" t="e">
            <v>#N/A</v>
          </cell>
        </row>
        <row r="15609">
          <cell r="A15609" t="str">
            <v>Salmon Creek 24</v>
          </cell>
          <cell r="B15609" t="e">
            <v>#N/A</v>
          </cell>
          <cell r="C15609" t="e">
            <v>#N/A</v>
          </cell>
          <cell r="D15609" t="e">
            <v>#N/A</v>
          </cell>
          <cell r="E15609" t="e">
            <v>#N/A</v>
          </cell>
          <cell r="F15609" t="e">
            <v>#N/A</v>
          </cell>
        </row>
        <row r="15610">
          <cell r="A15610" t="str">
            <v>Salmon Creek 25</v>
          </cell>
          <cell r="B15610" t="e">
            <v>#N/A</v>
          </cell>
          <cell r="C15610" t="e">
            <v>#N/A</v>
          </cell>
          <cell r="D15610" t="e">
            <v>#N/A</v>
          </cell>
          <cell r="E15610" t="e">
            <v>#N/A</v>
          </cell>
          <cell r="F15610" t="e">
            <v>#N/A</v>
          </cell>
        </row>
        <row r="15611">
          <cell r="A15611" t="str">
            <v>Salmon Creek 26</v>
          </cell>
          <cell r="B15611" t="e">
            <v>#N/A</v>
          </cell>
          <cell r="C15611" t="e">
            <v>#N/A</v>
          </cell>
          <cell r="D15611" t="e">
            <v>#N/A</v>
          </cell>
          <cell r="E15611" t="e">
            <v>#N/A</v>
          </cell>
          <cell r="F15611" t="e">
            <v>#N/A</v>
          </cell>
        </row>
        <row r="15612">
          <cell r="A15612" t="str">
            <v>Similkameen River 07</v>
          </cell>
          <cell r="B15612" t="e">
            <v>#N/A</v>
          </cell>
          <cell r="C15612" t="e">
            <v>#N/A</v>
          </cell>
          <cell r="D15612" t="e">
            <v>#N/A</v>
          </cell>
          <cell r="E15612" t="e">
            <v>#N/A</v>
          </cell>
          <cell r="F15612" t="e">
            <v>#N/A</v>
          </cell>
        </row>
        <row r="15613">
          <cell r="A15613" t="str">
            <v>Similkameen River 08</v>
          </cell>
          <cell r="B15613" t="e">
            <v>#N/A</v>
          </cell>
          <cell r="C15613" t="e">
            <v>#N/A</v>
          </cell>
          <cell r="D15613" t="e">
            <v>#N/A</v>
          </cell>
          <cell r="E15613" t="e">
            <v>#N/A</v>
          </cell>
          <cell r="F15613" t="e">
            <v>#N/A</v>
          </cell>
        </row>
        <row r="15614">
          <cell r="A15614" t="str">
            <v>Similkameen River 09</v>
          </cell>
          <cell r="B15614" t="e">
            <v>#N/A</v>
          </cell>
          <cell r="C15614" t="e">
            <v>#N/A</v>
          </cell>
          <cell r="D15614" t="e">
            <v>#N/A</v>
          </cell>
          <cell r="E15614" t="e">
            <v>#N/A</v>
          </cell>
          <cell r="F15614" t="e">
            <v>#N/A</v>
          </cell>
        </row>
        <row r="15615">
          <cell r="A15615" t="str">
            <v>Similkameen River 10</v>
          </cell>
          <cell r="B15615" t="e">
            <v>#N/A</v>
          </cell>
          <cell r="C15615" t="e">
            <v>#N/A</v>
          </cell>
          <cell r="D15615" t="e">
            <v>#N/A</v>
          </cell>
          <cell r="E15615" t="e">
            <v>#N/A</v>
          </cell>
          <cell r="F15615" t="e">
            <v>#N/A</v>
          </cell>
        </row>
        <row r="15616">
          <cell r="A15616" t="str">
            <v>Similkameen River 11</v>
          </cell>
          <cell r="B15616" t="e">
            <v>#N/A</v>
          </cell>
          <cell r="C15616" t="e">
            <v>#N/A</v>
          </cell>
          <cell r="D15616" t="e">
            <v>#N/A</v>
          </cell>
          <cell r="E15616" t="e">
            <v>#N/A</v>
          </cell>
          <cell r="F15616" t="e">
            <v>#N/A</v>
          </cell>
        </row>
        <row r="15617">
          <cell r="A15617" t="str">
            <v>Tonasket Creek 03</v>
          </cell>
          <cell r="B15617" t="e">
            <v>#N/A</v>
          </cell>
          <cell r="C15617" t="e">
            <v>#N/A</v>
          </cell>
          <cell r="D15617" t="e">
            <v>#N/A</v>
          </cell>
          <cell r="E15617" t="e">
            <v>#N/A</v>
          </cell>
          <cell r="F15617" t="e">
            <v>#N/A</v>
          </cell>
        </row>
        <row r="15618">
          <cell r="A15618" t="str">
            <v>Omak Creek 18</v>
          </cell>
          <cell r="B15618" t="e">
            <v>#N/A</v>
          </cell>
          <cell r="C15618" t="e">
            <v>#N/A</v>
          </cell>
          <cell r="D15618" t="e">
            <v>#N/A</v>
          </cell>
          <cell r="E15618" t="e">
            <v>#N/A</v>
          </cell>
          <cell r="F15618" t="e">
            <v>#N/A</v>
          </cell>
        </row>
        <row r="15619">
          <cell r="A15619" t="str">
            <v>Omak Creek 19</v>
          </cell>
          <cell r="B15619" t="e">
            <v>#N/A</v>
          </cell>
          <cell r="C15619" t="e">
            <v>#N/A</v>
          </cell>
          <cell r="D15619" t="e">
            <v>#N/A</v>
          </cell>
          <cell r="E15619" t="e">
            <v>#N/A</v>
          </cell>
          <cell r="F15619" t="e">
            <v>#N/A</v>
          </cell>
        </row>
        <row r="15620">
          <cell r="A15620" t="str">
            <v>Omak Creek 20</v>
          </cell>
          <cell r="B15620" t="e">
            <v>#N/A</v>
          </cell>
          <cell r="C15620" t="e">
            <v>#N/A</v>
          </cell>
          <cell r="D15620" t="e">
            <v>#N/A</v>
          </cell>
          <cell r="E15620" t="e">
            <v>#N/A</v>
          </cell>
          <cell r="F15620" t="e">
            <v>#N/A</v>
          </cell>
        </row>
        <row r="15621">
          <cell r="A15621" t="str">
            <v>Omak Creek 21</v>
          </cell>
          <cell r="B15621" t="e">
            <v>#N/A</v>
          </cell>
          <cell r="C15621" t="e">
            <v>#N/A</v>
          </cell>
          <cell r="D15621" t="e">
            <v>#N/A</v>
          </cell>
          <cell r="E15621" t="e">
            <v>#N/A</v>
          </cell>
          <cell r="F15621" t="e">
            <v>#N/A</v>
          </cell>
        </row>
        <row r="15622">
          <cell r="A15622" t="str">
            <v>Trail Creek 02</v>
          </cell>
          <cell r="B15622" t="e">
            <v>#N/A</v>
          </cell>
          <cell r="C15622" t="e">
            <v>#N/A</v>
          </cell>
          <cell r="D15622" t="e">
            <v>#N/A</v>
          </cell>
          <cell r="E15622" t="e">
            <v>#N/A</v>
          </cell>
          <cell r="F15622" t="e">
            <v>#N/A</v>
          </cell>
        </row>
        <row r="15623">
          <cell r="A15623" t="str">
            <v>Wanacut Creek 04</v>
          </cell>
          <cell r="B15623" t="e">
            <v>#N/A</v>
          </cell>
          <cell r="C15623" t="e">
            <v>#N/A</v>
          </cell>
          <cell r="D15623" t="e">
            <v>#N/A</v>
          </cell>
          <cell r="E15623" t="e">
            <v>#N/A</v>
          </cell>
          <cell r="F15623" t="e">
            <v>#N/A</v>
          </cell>
        </row>
        <row r="15624">
          <cell r="A15624" t="str">
            <v>Wanacut Creek 05</v>
          </cell>
          <cell r="B15624" t="e">
            <v>#N/A</v>
          </cell>
          <cell r="C15624" t="e">
            <v>#N/A</v>
          </cell>
          <cell r="D15624" t="e">
            <v>#N/A</v>
          </cell>
          <cell r="E15624" t="e">
            <v>#N/A</v>
          </cell>
          <cell r="F15624" t="e">
            <v>#N/A</v>
          </cell>
        </row>
        <row r="15625">
          <cell r="A15625" t="str">
            <v>Wanacut Creek 06</v>
          </cell>
          <cell r="B15625" t="e">
            <v>#N/A</v>
          </cell>
          <cell r="C15625" t="e">
            <v>#N/A</v>
          </cell>
          <cell r="D15625" t="e">
            <v>#N/A</v>
          </cell>
          <cell r="E15625" t="e">
            <v>#N/A</v>
          </cell>
          <cell r="F15625" t="e">
            <v>#N/A</v>
          </cell>
        </row>
        <row r="15626">
          <cell r="A15626" t="str">
            <v>Whitestone Creek 04</v>
          </cell>
          <cell r="B15626" t="e">
            <v>#N/A</v>
          </cell>
          <cell r="C15626" t="e">
            <v>#N/A</v>
          </cell>
          <cell r="D15626" t="e">
            <v>#N/A</v>
          </cell>
          <cell r="E15626" t="e">
            <v>#N/A</v>
          </cell>
          <cell r="F15626" t="e">
            <v>#N/A</v>
          </cell>
        </row>
        <row r="15627">
          <cell r="A15627" t="str">
            <v>Whitestone Creek 05</v>
          </cell>
          <cell r="B15627" t="e">
            <v>#N/A</v>
          </cell>
          <cell r="C15627" t="e">
            <v>#N/A</v>
          </cell>
          <cell r="D15627" t="e">
            <v>#N/A</v>
          </cell>
          <cell r="E15627" t="e">
            <v>#N/A</v>
          </cell>
          <cell r="F15627" t="e">
            <v>#N/A</v>
          </cell>
        </row>
        <row r="15628">
          <cell r="A15628" t="str">
            <v>Whitestone Creek 06</v>
          </cell>
          <cell r="B15628" t="e">
            <v>#N/A</v>
          </cell>
          <cell r="C15628" t="e">
            <v>#N/A</v>
          </cell>
          <cell r="D15628" t="e">
            <v>#N/A</v>
          </cell>
          <cell r="E15628" t="e">
            <v>#N/A</v>
          </cell>
          <cell r="F15628" t="e">
            <v>#N/A</v>
          </cell>
        </row>
        <row r="15629">
          <cell r="A15629" t="str">
            <v>Hancock Creek 02</v>
          </cell>
          <cell r="B15629" t="e">
            <v>#N/A</v>
          </cell>
          <cell r="C15629" t="e">
            <v>#N/A</v>
          </cell>
          <cell r="D15629" t="e">
            <v>#N/A</v>
          </cell>
          <cell r="E15629" t="e">
            <v>#N/A</v>
          </cell>
          <cell r="F15629" t="e">
            <v>#N/A</v>
          </cell>
        </row>
        <row r="15630">
          <cell r="A15630" t="str">
            <v>Little Boulder Creek 02</v>
          </cell>
          <cell r="B15630" t="e">
            <v>#N/A</v>
          </cell>
          <cell r="C15630" t="e">
            <v>#N/A</v>
          </cell>
          <cell r="D15630" t="e">
            <v>#N/A</v>
          </cell>
          <cell r="E15630" t="e">
            <v>#N/A</v>
          </cell>
          <cell r="F15630" t="e">
            <v>#N/A</v>
          </cell>
        </row>
        <row r="15631">
          <cell r="A15631" t="str">
            <v>Methow River Fawn 09</v>
          </cell>
          <cell r="B15631" t="str">
            <v>Methow River-Fawn Creek</v>
          </cell>
          <cell r="C15631" t="str">
            <v>Methow</v>
          </cell>
          <cell r="D15631" t="str">
            <v>yes</v>
          </cell>
          <cell r="E15631" t="str">
            <v>yes</v>
          </cell>
          <cell r="F15631" t="str">
            <v>yes</v>
          </cell>
        </row>
        <row r="15632">
          <cell r="A15632" t="str">
            <v>Methow River Fawn 10</v>
          </cell>
          <cell r="B15632" t="str">
            <v>Methow River-Fawn Creek</v>
          </cell>
          <cell r="C15632" t="str">
            <v>Methow</v>
          </cell>
          <cell r="D15632" t="str">
            <v>yes</v>
          </cell>
          <cell r="E15632" t="str">
            <v>yes</v>
          </cell>
          <cell r="F15632" t="str">
            <v>yes</v>
          </cell>
        </row>
        <row r="15633">
          <cell r="A15633" t="str">
            <v>Methow River Fawn 11</v>
          </cell>
          <cell r="B15633" t="str">
            <v>Methow River-Fawn Creek</v>
          </cell>
          <cell r="C15633" t="str">
            <v>Methow</v>
          </cell>
          <cell r="D15633" t="str">
            <v>yes</v>
          </cell>
          <cell r="E15633" t="str">
            <v>yes</v>
          </cell>
          <cell r="F15633" t="str">
            <v>yes</v>
          </cell>
        </row>
        <row r="15634">
          <cell r="A15634" t="str">
            <v>Methow River Fawn 12</v>
          </cell>
          <cell r="B15634" t="e">
            <v>#N/A</v>
          </cell>
          <cell r="C15634" t="e">
            <v>#N/A</v>
          </cell>
          <cell r="D15634" t="e">
            <v>#N/A</v>
          </cell>
          <cell r="E15634" t="e">
            <v>#N/A</v>
          </cell>
          <cell r="F15634" t="e">
            <v>#N/A</v>
          </cell>
        </row>
        <row r="15635">
          <cell r="A15635" t="str">
            <v>Methow River Fawn 13</v>
          </cell>
          <cell r="B15635" t="e">
            <v>#N/A</v>
          </cell>
          <cell r="C15635" t="e">
            <v>#N/A</v>
          </cell>
          <cell r="D15635" t="e">
            <v>#N/A</v>
          </cell>
          <cell r="E15635" t="e">
            <v>#N/A</v>
          </cell>
          <cell r="F15635" t="e">
            <v>#N/A</v>
          </cell>
        </row>
        <row r="15636">
          <cell r="A15636" t="str">
            <v>Methow River Fawn 14</v>
          </cell>
          <cell r="B15636" t="e">
            <v>#N/A</v>
          </cell>
          <cell r="C15636" t="e">
            <v>#N/A</v>
          </cell>
          <cell r="D15636" t="e">
            <v>#N/A</v>
          </cell>
          <cell r="E15636" t="e">
            <v>#N/A</v>
          </cell>
          <cell r="F15636" t="e">
            <v>#N/A</v>
          </cell>
        </row>
        <row r="15637">
          <cell r="A15637" t="str">
            <v>Methow River Fawn 15</v>
          </cell>
          <cell r="B15637" t="e">
            <v>#N/A</v>
          </cell>
          <cell r="C15637" t="e">
            <v>#N/A</v>
          </cell>
          <cell r="D15637" t="e">
            <v>#N/A</v>
          </cell>
          <cell r="E15637" t="e">
            <v>#N/A</v>
          </cell>
          <cell r="F15637" t="e">
            <v>#N/A</v>
          </cell>
        </row>
        <row r="15638">
          <cell r="A15638" t="str">
            <v>Methow River Fawn 16</v>
          </cell>
          <cell r="B15638" t="e">
            <v>#N/A</v>
          </cell>
          <cell r="C15638" t="e">
            <v>#N/A</v>
          </cell>
          <cell r="D15638" t="e">
            <v>#N/A</v>
          </cell>
          <cell r="E15638" t="e">
            <v>#N/A</v>
          </cell>
          <cell r="F15638" t="e">
            <v>#N/A</v>
          </cell>
        </row>
        <row r="15639">
          <cell r="A15639" t="str">
            <v>Chewuch River Thirtymile 05</v>
          </cell>
          <cell r="B15639" t="str">
            <v>Chewuch River-Thirtymile Creek</v>
          </cell>
          <cell r="C15639" t="str">
            <v>Methow</v>
          </cell>
          <cell r="D15639" t="str">
            <v>yes</v>
          </cell>
          <cell r="E15639" t="str">
            <v>yes</v>
          </cell>
          <cell r="F15639" t="str">
            <v>yes</v>
          </cell>
        </row>
        <row r="15640">
          <cell r="A15640" t="str">
            <v>Methow River Fawn 12</v>
          </cell>
          <cell r="B15640" t="e">
            <v>#N/A</v>
          </cell>
          <cell r="C15640" t="e">
            <v>#N/A</v>
          </cell>
          <cell r="D15640" t="e">
            <v>#N/A</v>
          </cell>
          <cell r="E15640" t="e">
            <v>#N/A</v>
          </cell>
          <cell r="F15640" t="e">
            <v>#N/A</v>
          </cell>
        </row>
        <row r="15641">
          <cell r="A15641" t="str">
            <v>Methow River Fawn 13</v>
          </cell>
          <cell r="B15641" t="e">
            <v>#N/A</v>
          </cell>
          <cell r="C15641" t="e">
            <v>#N/A</v>
          </cell>
          <cell r="D15641" t="e">
            <v>#N/A</v>
          </cell>
          <cell r="E15641" t="e">
            <v>#N/A</v>
          </cell>
          <cell r="F15641" t="e">
            <v>#N/A</v>
          </cell>
        </row>
        <row r="15642">
          <cell r="A15642" t="str">
            <v>Methow River Fawn 14</v>
          </cell>
          <cell r="B15642" t="e">
            <v>#N/A</v>
          </cell>
          <cell r="C15642" t="e">
            <v>#N/A</v>
          </cell>
          <cell r="D15642" t="e">
            <v>#N/A</v>
          </cell>
          <cell r="E15642" t="e">
            <v>#N/A</v>
          </cell>
          <cell r="F15642" t="e">
            <v>#N/A</v>
          </cell>
        </row>
        <row r="15643">
          <cell r="A15643" t="str">
            <v>Fawn Creek 02</v>
          </cell>
          <cell r="B15643" t="e">
            <v>#N/A</v>
          </cell>
          <cell r="C15643" t="e">
            <v>#N/A</v>
          </cell>
          <cell r="D15643" t="e">
            <v>#N/A</v>
          </cell>
          <cell r="E15643" t="e">
            <v>#N/A</v>
          </cell>
          <cell r="F15643" t="e">
            <v>#N/A</v>
          </cell>
        </row>
        <row r="15644">
          <cell r="A15644" t="str">
            <v>Beaver Creek 02</v>
          </cell>
          <cell r="B15644" t="str">
            <v>Wenatchee River-Beaver Creek</v>
          </cell>
          <cell r="C15644" t="str">
            <v>Wenatchee</v>
          </cell>
          <cell r="D15644" t="str">
            <v>no</v>
          </cell>
          <cell r="E15644" t="str">
            <v>yes</v>
          </cell>
          <cell r="F15644" t="str">
            <v>no</v>
          </cell>
        </row>
        <row r="15645">
          <cell r="A15645" t="str">
            <v>Alder Creek 03</v>
          </cell>
          <cell r="B15645" t="e">
            <v>#N/A</v>
          </cell>
          <cell r="C15645" t="e">
            <v>#N/A</v>
          </cell>
          <cell r="D15645" t="e">
            <v>#N/A</v>
          </cell>
          <cell r="E15645" t="e">
            <v>#N/A</v>
          </cell>
          <cell r="F15645" t="e">
            <v>#N/A</v>
          </cell>
        </row>
        <row r="15646">
          <cell r="A15646" t="str">
            <v>Alder Creek 04</v>
          </cell>
          <cell r="B15646" t="e">
            <v>#N/A</v>
          </cell>
          <cell r="C15646" t="e">
            <v>#N/A</v>
          </cell>
          <cell r="D15646" t="e">
            <v>#N/A</v>
          </cell>
          <cell r="E15646" t="e">
            <v>#N/A</v>
          </cell>
          <cell r="F15646" t="e">
            <v>#N/A</v>
          </cell>
        </row>
        <row r="15647">
          <cell r="A15647" t="str">
            <v>Andrews Creek 02</v>
          </cell>
          <cell r="B15647" t="e">
            <v>#N/A</v>
          </cell>
          <cell r="C15647" t="e">
            <v>#N/A</v>
          </cell>
          <cell r="D15647" t="e">
            <v>#N/A</v>
          </cell>
          <cell r="E15647" t="e">
            <v>#N/A</v>
          </cell>
          <cell r="F15647" t="e">
            <v>#N/A</v>
          </cell>
        </row>
        <row r="15648">
          <cell r="A15648" t="str">
            <v>Bear Creek 07</v>
          </cell>
          <cell r="B15648" t="e">
            <v>#N/A</v>
          </cell>
          <cell r="C15648" t="e">
            <v>#N/A</v>
          </cell>
          <cell r="D15648" t="e">
            <v>#N/A</v>
          </cell>
          <cell r="E15648" t="e">
            <v>#N/A</v>
          </cell>
          <cell r="F15648" t="e">
            <v>#N/A</v>
          </cell>
        </row>
        <row r="15649">
          <cell r="A15649" t="str">
            <v>Bear Creek 08</v>
          </cell>
          <cell r="B15649" t="e">
            <v>#N/A</v>
          </cell>
          <cell r="C15649" t="e">
            <v>#N/A</v>
          </cell>
          <cell r="D15649" t="e">
            <v>#N/A</v>
          </cell>
          <cell r="E15649" t="e">
            <v>#N/A</v>
          </cell>
          <cell r="F15649" t="e">
            <v>#N/A</v>
          </cell>
        </row>
        <row r="15650">
          <cell r="A15650" t="str">
            <v>Bear Creek 09</v>
          </cell>
          <cell r="B15650" t="e">
            <v>#N/A</v>
          </cell>
          <cell r="C15650" t="e">
            <v>#N/A</v>
          </cell>
          <cell r="D15650" t="e">
            <v>#N/A</v>
          </cell>
          <cell r="E15650" t="e">
            <v>#N/A</v>
          </cell>
          <cell r="F15650" t="e">
            <v>#N/A</v>
          </cell>
        </row>
        <row r="15651">
          <cell r="A15651" t="str">
            <v>Bear Creek 10</v>
          </cell>
          <cell r="B15651" t="e">
            <v>#N/A</v>
          </cell>
          <cell r="C15651" t="e">
            <v>#N/A</v>
          </cell>
          <cell r="D15651" t="e">
            <v>#N/A</v>
          </cell>
          <cell r="E15651" t="e">
            <v>#N/A</v>
          </cell>
          <cell r="F15651" t="e">
            <v>#N/A</v>
          </cell>
        </row>
        <row r="15652">
          <cell r="A15652" t="str">
            <v>Bear Creek 11</v>
          </cell>
          <cell r="B15652" t="e">
            <v>#N/A</v>
          </cell>
          <cell r="C15652" t="e">
            <v>#N/A</v>
          </cell>
          <cell r="D15652" t="e">
            <v>#N/A</v>
          </cell>
          <cell r="E15652" t="e">
            <v>#N/A</v>
          </cell>
          <cell r="F15652" t="e">
            <v>#N/A</v>
          </cell>
        </row>
        <row r="15653">
          <cell r="A15653" t="str">
            <v>Bear Creek 12</v>
          </cell>
          <cell r="B15653" t="e">
            <v>#N/A</v>
          </cell>
          <cell r="C15653" t="e">
            <v>#N/A</v>
          </cell>
          <cell r="D15653" t="e">
            <v>#N/A</v>
          </cell>
          <cell r="E15653" t="e">
            <v>#N/A</v>
          </cell>
          <cell r="F15653" t="e">
            <v>#N/A</v>
          </cell>
        </row>
        <row r="15654">
          <cell r="A15654" t="str">
            <v>Beaver Creek Lower 10</v>
          </cell>
          <cell r="B15654" t="e">
            <v>#N/A</v>
          </cell>
          <cell r="C15654" t="e">
            <v>#N/A</v>
          </cell>
          <cell r="D15654" t="e">
            <v>#N/A</v>
          </cell>
          <cell r="E15654" t="e">
            <v>#N/A</v>
          </cell>
          <cell r="F15654" t="e">
            <v>#N/A</v>
          </cell>
        </row>
        <row r="15655">
          <cell r="A15655" t="str">
            <v>Beaver Creek Lower 11</v>
          </cell>
          <cell r="B15655" t="e">
            <v>#N/A</v>
          </cell>
          <cell r="C15655" t="e">
            <v>#N/A</v>
          </cell>
          <cell r="D15655" t="e">
            <v>#N/A</v>
          </cell>
          <cell r="E15655" t="e">
            <v>#N/A</v>
          </cell>
          <cell r="F15655" t="e">
            <v>#N/A</v>
          </cell>
        </row>
        <row r="15656">
          <cell r="A15656" t="str">
            <v>Beaver Creek Lower 12</v>
          </cell>
          <cell r="B15656" t="e">
            <v>#N/A</v>
          </cell>
          <cell r="C15656" t="e">
            <v>#N/A</v>
          </cell>
          <cell r="D15656" t="e">
            <v>#N/A</v>
          </cell>
          <cell r="E15656" t="e">
            <v>#N/A</v>
          </cell>
          <cell r="F15656" t="e">
            <v>#N/A</v>
          </cell>
        </row>
        <row r="15657">
          <cell r="A15657" t="str">
            <v>Beaver Creek Lower 13</v>
          </cell>
          <cell r="B15657" t="e">
            <v>#N/A</v>
          </cell>
          <cell r="C15657" t="e">
            <v>#N/A</v>
          </cell>
          <cell r="D15657" t="e">
            <v>#N/A</v>
          </cell>
          <cell r="E15657" t="e">
            <v>#N/A</v>
          </cell>
          <cell r="F15657" t="e">
            <v>#N/A</v>
          </cell>
        </row>
        <row r="15658">
          <cell r="A15658" t="str">
            <v>Beaver Creek Lower 14</v>
          </cell>
          <cell r="B15658" t="e">
            <v>#N/A</v>
          </cell>
          <cell r="C15658" t="e">
            <v>#N/A</v>
          </cell>
          <cell r="D15658" t="e">
            <v>#N/A</v>
          </cell>
          <cell r="E15658" t="e">
            <v>#N/A</v>
          </cell>
          <cell r="F15658" t="e">
            <v>#N/A</v>
          </cell>
        </row>
        <row r="15659">
          <cell r="A15659" t="str">
            <v>Beaver Creek Lower 15</v>
          </cell>
          <cell r="B15659" t="e">
            <v>#N/A</v>
          </cell>
          <cell r="C15659" t="e">
            <v>#N/A</v>
          </cell>
          <cell r="D15659" t="e">
            <v>#N/A</v>
          </cell>
          <cell r="E15659" t="e">
            <v>#N/A</v>
          </cell>
          <cell r="F15659" t="e">
            <v>#N/A</v>
          </cell>
        </row>
        <row r="15660">
          <cell r="A15660" t="str">
            <v>Beaver Creek Lower 16</v>
          </cell>
          <cell r="B15660" t="e">
            <v>#N/A</v>
          </cell>
          <cell r="C15660" t="e">
            <v>#N/A</v>
          </cell>
          <cell r="D15660" t="e">
            <v>#N/A</v>
          </cell>
          <cell r="E15660" t="e">
            <v>#N/A</v>
          </cell>
          <cell r="F15660" t="e">
            <v>#N/A</v>
          </cell>
        </row>
        <row r="15661">
          <cell r="A15661" t="str">
            <v>Beaver Creek Lower 17</v>
          </cell>
          <cell r="B15661" t="e">
            <v>#N/A</v>
          </cell>
          <cell r="C15661" t="e">
            <v>#N/A</v>
          </cell>
          <cell r="D15661" t="e">
            <v>#N/A</v>
          </cell>
          <cell r="E15661" t="e">
            <v>#N/A</v>
          </cell>
          <cell r="F15661" t="e">
            <v>#N/A</v>
          </cell>
        </row>
        <row r="15662">
          <cell r="A15662" t="str">
            <v>Beaver Creek Lower 18</v>
          </cell>
          <cell r="B15662" t="e">
            <v>#N/A</v>
          </cell>
          <cell r="C15662" t="e">
            <v>#N/A</v>
          </cell>
          <cell r="D15662" t="e">
            <v>#N/A</v>
          </cell>
          <cell r="E15662" t="e">
            <v>#N/A</v>
          </cell>
          <cell r="F15662" t="e">
            <v>#N/A</v>
          </cell>
        </row>
        <row r="15663">
          <cell r="A15663" t="str">
            <v>Beaver Creek North Fork 04</v>
          </cell>
          <cell r="B15663" t="e">
            <v>#N/A</v>
          </cell>
          <cell r="C15663" t="e">
            <v>#N/A</v>
          </cell>
          <cell r="D15663" t="e">
            <v>#N/A</v>
          </cell>
          <cell r="E15663" t="e">
            <v>#N/A</v>
          </cell>
          <cell r="F15663" t="e">
            <v>#N/A</v>
          </cell>
        </row>
        <row r="15664">
          <cell r="A15664" t="str">
            <v>Beaver Creek North Fork 05</v>
          </cell>
          <cell r="B15664" t="e">
            <v>#N/A</v>
          </cell>
          <cell r="C15664" t="e">
            <v>#N/A</v>
          </cell>
          <cell r="D15664" t="e">
            <v>#N/A</v>
          </cell>
          <cell r="E15664" t="e">
            <v>#N/A</v>
          </cell>
          <cell r="F15664" t="e">
            <v>#N/A</v>
          </cell>
        </row>
        <row r="15665">
          <cell r="A15665" t="str">
            <v>Beaver Creek North Fork 06</v>
          </cell>
          <cell r="B15665" t="e">
            <v>#N/A</v>
          </cell>
          <cell r="C15665" t="e">
            <v>#N/A</v>
          </cell>
          <cell r="D15665" t="e">
            <v>#N/A</v>
          </cell>
          <cell r="E15665" t="e">
            <v>#N/A</v>
          </cell>
          <cell r="F15665" t="e">
            <v>#N/A</v>
          </cell>
        </row>
        <row r="15666">
          <cell r="A15666" t="str">
            <v>Beaver Creek South Fork 06</v>
          </cell>
          <cell r="B15666" t="e">
            <v>#N/A</v>
          </cell>
          <cell r="C15666" t="e">
            <v>#N/A</v>
          </cell>
          <cell r="D15666" t="e">
            <v>#N/A</v>
          </cell>
          <cell r="E15666" t="e">
            <v>#N/A</v>
          </cell>
          <cell r="F15666" t="e">
            <v>#N/A</v>
          </cell>
        </row>
        <row r="15667">
          <cell r="A15667" t="str">
            <v>Beaver Creek South Fork 07</v>
          </cell>
          <cell r="B15667" t="e">
            <v>#N/A</v>
          </cell>
          <cell r="C15667" t="e">
            <v>#N/A</v>
          </cell>
          <cell r="D15667" t="e">
            <v>#N/A</v>
          </cell>
          <cell r="E15667" t="e">
            <v>#N/A</v>
          </cell>
          <cell r="F15667" t="e">
            <v>#N/A</v>
          </cell>
        </row>
        <row r="15668">
          <cell r="A15668" t="str">
            <v>Beaver Creek South Fork 08</v>
          </cell>
          <cell r="B15668" t="e">
            <v>#N/A</v>
          </cell>
          <cell r="C15668" t="e">
            <v>#N/A</v>
          </cell>
          <cell r="D15668" t="e">
            <v>#N/A</v>
          </cell>
          <cell r="E15668" t="e">
            <v>#N/A</v>
          </cell>
          <cell r="F15668" t="e">
            <v>#N/A</v>
          </cell>
        </row>
        <row r="15669">
          <cell r="A15669" t="str">
            <v>Beaver Creek South Fork 09</v>
          </cell>
          <cell r="B15669" t="e">
            <v>#N/A</v>
          </cell>
          <cell r="C15669" t="e">
            <v>#N/A</v>
          </cell>
          <cell r="D15669" t="e">
            <v>#N/A</v>
          </cell>
          <cell r="E15669" t="e">
            <v>#N/A</v>
          </cell>
          <cell r="F15669" t="e">
            <v>#N/A</v>
          </cell>
        </row>
        <row r="15670">
          <cell r="A15670" t="str">
            <v>Beaver Creek South Fork 10</v>
          </cell>
          <cell r="B15670" t="e">
            <v>#N/A</v>
          </cell>
          <cell r="C15670" t="e">
            <v>#N/A</v>
          </cell>
          <cell r="D15670" t="e">
            <v>#N/A</v>
          </cell>
          <cell r="E15670" t="e">
            <v>#N/A</v>
          </cell>
          <cell r="F15670" t="e">
            <v>#N/A</v>
          </cell>
        </row>
        <row r="15671">
          <cell r="A15671" t="str">
            <v>Ben Creek 02</v>
          </cell>
          <cell r="B15671" t="e">
            <v>#N/A</v>
          </cell>
          <cell r="C15671" t="e">
            <v>#N/A</v>
          </cell>
          <cell r="D15671" t="e">
            <v>#N/A</v>
          </cell>
          <cell r="E15671" t="e">
            <v>#N/A</v>
          </cell>
          <cell r="F15671" t="e">
            <v>#N/A</v>
          </cell>
        </row>
        <row r="15672">
          <cell r="A15672" t="str">
            <v>Big Meadow Creek 05</v>
          </cell>
          <cell r="B15672" t="e">
            <v>#N/A</v>
          </cell>
          <cell r="C15672" t="e">
            <v>#N/A</v>
          </cell>
          <cell r="D15672" t="e">
            <v>#N/A</v>
          </cell>
          <cell r="E15672" t="e">
            <v>#N/A</v>
          </cell>
          <cell r="F15672" t="e">
            <v>#N/A</v>
          </cell>
        </row>
        <row r="15673">
          <cell r="A15673" t="str">
            <v>Big Meadow Creek 06</v>
          </cell>
          <cell r="B15673" t="e">
            <v>#N/A</v>
          </cell>
          <cell r="C15673" t="e">
            <v>#N/A</v>
          </cell>
          <cell r="D15673" t="e">
            <v>#N/A</v>
          </cell>
          <cell r="E15673" t="e">
            <v>#N/A</v>
          </cell>
          <cell r="F15673" t="e">
            <v>#N/A</v>
          </cell>
        </row>
        <row r="15674">
          <cell r="A15674" t="str">
            <v>Big Meadow Creek 07</v>
          </cell>
          <cell r="B15674" t="e">
            <v>#N/A</v>
          </cell>
          <cell r="C15674" t="e">
            <v>#N/A</v>
          </cell>
          <cell r="D15674" t="e">
            <v>#N/A</v>
          </cell>
          <cell r="E15674" t="e">
            <v>#N/A</v>
          </cell>
          <cell r="F15674" t="e">
            <v>#N/A</v>
          </cell>
        </row>
        <row r="15675">
          <cell r="A15675" t="str">
            <v>Big Meadow Creek 08</v>
          </cell>
          <cell r="B15675" t="e">
            <v>#N/A</v>
          </cell>
          <cell r="C15675" t="e">
            <v>#N/A</v>
          </cell>
          <cell r="D15675" t="e">
            <v>#N/A</v>
          </cell>
          <cell r="E15675" t="e">
            <v>#N/A</v>
          </cell>
          <cell r="F15675" t="e">
            <v>#N/A</v>
          </cell>
        </row>
        <row r="15676">
          <cell r="A15676" t="str">
            <v>Black Canyon Creek 05</v>
          </cell>
          <cell r="B15676" t="e">
            <v>#N/A</v>
          </cell>
          <cell r="C15676" t="e">
            <v>#N/A</v>
          </cell>
          <cell r="D15676" t="e">
            <v>#N/A</v>
          </cell>
          <cell r="E15676" t="e">
            <v>#N/A</v>
          </cell>
          <cell r="F15676" t="e">
            <v>#N/A</v>
          </cell>
        </row>
        <row r="15677">
          <cell r="A15677" t="str">
            <v>Black Canyon Creek 06</v>
          </cell>
          <cell r="B15677" t="e">
            <v>#N/A</v>
          </cell>
          <cell r="C15677" t="e">
            <v>#N/A</v>
          </cell>
          <cell r="D15677" t="e">
            <v>#N/A</v>
          </cell>
          <cell r="E15677" t="e">
            <v>#N/A</v>
          </cell>
          <cell r="F15677" t="e">
            <v>#N/A</v>
          </cell>
        </row>
        <row r="15678">
          <cell r="A15678" t="str">
            <v>Black Canyon Creek 07</v>
          </cell>
          <cell r="B15678" t="e">
            <v>#N/A</v>
          </cell>
          <cell r="C15678" t="e">
            <v>#N/A</v>
          </cell>
          <cell r="D15678" t="e">
            <v>#N/A</v>
          </cell>
          <cell r="E15678" t="e">
            <v>#N/A</v>
          </cell>
          <cell r="F15678" t="e">
            <v>#N/A</v>
          </cell>
        </row>
        <row r="15679">
          <cell r="A15679" t="str">
            <v>Black Canyon Creek 08</v>
          </cell>
          <cell r="B15679" t="e">
            <v>#N/A</v>
          </cell>
          <cell r="C15679" t="e">
            <v>#N/A</v>
          </cell>
          <cell r="D15679" t="e">
            <v>#N/A</v>
          </cell>
          <cell r="E15679" t="e">
            <v>#N/A</v>
          </cell>
          <cell r="F15679" t="e">
            <v>#N/A</v>
          </cell>
        </row>
        <row r="15680">
          <cell r="A15680" t="str">
            <v>Blue Buck Creek 02</v>
          </cell>
          <cell r="B15680" t="e">
            <v>#N/A</v>
          </cell>
          <cell r="C15680" t="e">
            <v>#N/A</v>
          </cell>
          <cell r="D15680" t="e">
            <v>#N/A</v>
          </cell>
          <cell r="E15680" t="e">
            <v>#N/A</v>
          </cell>
          <cell r="F15680" t="e">
            <v>#N/A</v>
          </cell>
        </row>
        <row r="15681">
          <cell r="A15681" t="str">
            <v>Boulder Creek 02</v>
          </cell>
          <cell r="B15681" t="e">
            <v>#N/A</v>
          </cell>
          <cell r="C15681" t="e">
            <v>#N/A</v>
          </cell>
          <cell r="D15681" t="e">
            <v>#N/A</v>
          </cell>
          <cell r="E15681" t="e">
            <v>#N/A</v>
          </cell>
          <cell r="F15681" t="e">
            <v>#N/A</v>
          </cell>
        </row>
        <row r="15682">
          <cell r="A15682" t="str">
            <v>Brender Creek 02</v>
          </cell>
          <cell r="B15682" t="e">
            <v>#N/A</v>
          </cell>
          <cell r="C15682" t="e">
            <v>#N/A</v>
          </cell>
          <cell r="D15682" t="e">
            <v>#N/A</v>
          </cell>
          <cell r="E15682" t="e">
            <v>#N/A</v>
          </cell>
          <cell r="F15682" t="e">
            <v>#N/A</v>
          </cell>
        </row>
        <row r="15683">
          <cell r="A15683" t="str">
            <v>Brennegan Creek 02</v>
          </cell>
          <cell r="B15683" t="e">
            <v>#N/A</v>
          </cell>
          <cell r="C15683" t="e">
            <v>#N/A</v>
          </cell>
          <cell r="D15683" t="e">
            <v>#N/A</v>
          </cell>
          <cell r="E15683" t="e">
            <v>#N/A</v>
          </cell>
          <cell r="F15683" t="e">
            <v>#N/A</v>
          </cell>
        </row>
        <row r="15684">
          <cell r="A15684" t="str">
            <v>Brevicomis Creek</v>
          </cell>
          <cell r="B15684" t="str">
            <v>Chewuch River-Doe Creek</v>
          </cell>
          <cell r="C15684" t="str">
            <v>Methow</v>
          </cell>
          <cell r="D15684" t="str">
            <v>no</v>
          </cell>
          <cell r="E15684" t="str">
            <v>no</v>
          </cell>
          <cell r="F15684" t="str">
            <v>no</v>
          </cell>
        </row>
        <row r="15685">
          <cell r="A15685" t="str">
            <v>Brush Creek 03</v>
          </cell>
          <cell r="B15685" t="e">
            <v>#N/A</v>
          </cell>
          <cell r="C15685" t="e">
            <v>#N/A</v>
          </cell>
          <cell r="D15685" t="e">
            <v>#N/A</v>
          </cell>
          <cell r="E15685" t="e">
            <v>#N/A</v>
          </cell>
          <cell r="F15685" t="e">
            <v>#N/A</v>
          </cell>
        </row>
        <row r="15686">
          <cell r="A15686" t="str">
            <v>Brush Creek 04</v>
          </cell>
          <cell r="B15686" t="e">
            <v>#N/A</v>
          </cell>
          <cell r="C15686" t="e">
            <v>#N/A</v>
          </cell>
          <cell r="D15686" t="e">
            <v>#N/A</v>
          </cell>
          <cell r="E15686" t="e">
            <v>#N/A</v>
          </cell>
          <cell r="F15686" t="e">
            <v>#N/A</v>
          </cell>
        </row>
        <row r="15687">
          <cell r="A15687" t="str">
            <v>Buck Creek 02</v>
          </cell>
          <cell r="B15687" t="e">
            <v>#N/A</v>
          </cell>
          <cell r="C15687" t="e">
            <v>#N/A</v>
          </cell>
          <cell r="D15687" t="e">
            <v>#N/A</v>
          </cell>
          <cell r="E15687" t="e">
            <v>#N/A</v>
          </cell>
          <cell r="F15687" t="e">
            <v>#N/A</v>
          </cell>
        </row>
        <row r="15688">
          <cell r="A15688" t="str">
            <v>Butcher Creek 02</v>
          </cell>
          <cell r="B15688" t="e">
            <v>#N/A</v>
          </cell>
          <cell r="C15688" t="e">
            <v>#N/A</v>
          </cell>
          <cell r="D15688" t="e">
            <v>#N/A</v>
          </cell>
          <cell r="E15688" t="e">
            <v>#N/A</v>
          </cell>
          <cell r="F15688" t="e">
            <v>#N/A</v>
          </cell>
        </row>
        <row r="15689">
          <cell r="A15689" t="str">
            <v>Buttermilk Creek 03</v>
          </cell>
          <cell r="B15689" t="e">
            <v>#N/A</v>
          </cell>
          <cell r="C15689" t="e">
            <v>#N/A</v>
          </cell>
          <cell r="D15689" t="e">
            <v>#N/A</v>
          </cell>
          <cell r="E15689" t="e">
            <v>#N/A</v>
          </cell>
          <cell r="F15689" t="e">
            <v>#N/A</v>
          </cell>
        </row>
        <row r="15690">
          <cell r="A15690" t="str">
            <v>Buttermilk Creek 04</v>
          </cell>
          <cell r="B15690" t="e">
            <v>#N/A</v>
          </cell>
          <cell r="C15690" t="e">
            <v>#N/A</v>
          </cell>
          <cell r="D15690" t="e">
            <v>#N/A</v>
          </cell>
          <cell r="E15690" t="e">
            <v>#N/A</v>
          </cell>
          <cell r="F15690" t="e">
            <v>#N/A</v>
          </cell>
        </row>
        <row r="15691">
          <cell r="A15691" t="str">
            <v>Buttermilk Creek East Fork 04</v>
          </cell>
          <cell r="B15691" t="e">
            <v>#N/A</v>
          </cell>
          <cell r="C15691" t="e">
            <v>#N/A</v>
          </cell>
          <cell r="D15691" t="e">
            <v>#N/A</v>
          </cell>
          <cell r="E15691" t="e">
            <v>#N/A</v>
          </cell>
          <cell r="F15691" t="e">
            <v>#N/A</v>
          </cell>
        </row>
        <row r="15692">
          <cell r="A15692" t="str">
            <v>Buttermilk Creek East Fork 05</v>
          </cell>
          <cell r="B15692" t="e">
            <v>#N/A</v>
          </cell>
          <cell r="C15692" t="e">
            <v>#N/A</v>
          </cell>
          <cell r="D15692" t="e">
            <v>#N/A</v>
          </cell>
          <cell r="E15692" t="e">
            <v>#N/A</v>
          </cell>
          <cell r="F15692" t="e">
            <v>#N/A</v>
          </cell>
        </row>
        <row r="15693">
          <cell r="A15693" t="str">
            <v>Buttermilk Creek East Fork 06</v>
          </cell>
          <cell r="B15693" t="e">
            <v>#N/A</v>
          </cell>
          <cell r="C15693" t="e">
            <v>#N/A</v>
          </cell>
          <cell r="D15693" t="e">
            <v>#N/A</v>
          </cell>
          <cell r="E15693" t="e">
            <v>#N/A</v>
          </cell>
          <cell r="F15693" t="e">
            <v>#N/A</v>
          </cell>
        </row>
        <row r="15694">
          <cell r="A15694" t="str">
            <v>Buttermilk Creek West Fork 03</v>
          </cell>
          <cell r="B15694" t="e">
            <v>#N/A</v>
          </cell>
          <cell r="C15694" t="e">
            <v>#N/A</v>
          </cell>
          <cell r="D15694" t="str">
            <v>no</v>
          </cell>
          <cell r="E15694" t="str">
            <v>yes</v>
          </cell>
          <cell r="F15694" t="str">
            <v>yes</v>
          </cell>
        </row>
        <row r="15695">
          <cell r="A15695" t="str">
            <v>Buttermilk Creek West Fork 04</v>
          </cell>
          <cell r="B15695" t="str">
            <v>Buttermilk Creek</v>
          </cell>
          <cell r="C15695" t="e">
            <v>#N/A</v>
          </cell>
          <cell r="D15695" t="e">
            <v>#N/A</v>
          </cell>
          <cell r="E15695" t="e">
            <v>#N/A</v>
          </cell>
          <cell r="F15695" t="e">
            <v>#N/A</v>
          </cell>
        </row>
        <row r="15696">
          <cell r="A15696" t="str">
            <v>Camas Creek 02</v>
          </cell>
          <cell r="B15696" t="e">
            <v>#N/A</v>
          </cell>
          <cell r="C15696" t="e">
            <v>#N/A</v>
          </cell>
          <cell r="D15696" t="e">
            <v>#N/A</v>
          </cell>
          <cell r="E15696" t="e">
            <v>#N/A</v>
          </cell>
          <cell r="F15696" t="e">
            <v>#N/A</v>
          </cell>
        </row>
        <row r="15697">
          <cell r="A15697" t="str">
            <v>Canyon Creek 03</v>
          </cell>
          <cell r="B15697" t="e">
            <v>#N/A</v>
          </cell>
          <cell r="C15697" t="e">
            <v>#N/A</v>
          </cell>
          <cell r="D15697" t="e">
            <v>#N/A</v>
          </cell>
          <cell r="E15697" t="e">
            <v>#N/A</v>
          </cell>
          <cell r="F15697" t="e">
            <v>#N/A</v>
          </cell>
        </row>
        <row r="15698">
          <cell r="A15698" t="str">
            <v>Canyon Creek 04</v>
          </cell>
          <cell r="B15698" t="e">
            <v>#N/A</v>
          </cell>
          <cell r="C15698" t="e">
            <v>#N/A</v>
          </cell>
          <cell r="D15698" t="e">
            <v>#N/A</v>
          </cell>
          <cell r="E15698" t="e">
            <v>#N/A</v>
          </cell>
          <cell r="F15698" t="e">
            <v>#N/A</v>
          </cell>
        </row>
        <row r="15699">
          <cell r="A15699" t="str">
            <v>Cedar Creek 02</v>
          </cell>
          <cell r="B15699" t="e">
            <v>#N/A</v>
          </cell>
          <cell r="C15699" t="e">
            <v>#N/A</v>
          </cell>
          <cell r="D15699" t="e">
            <v>#N/A</v>
          </cell>
          <cell r="E15699" t="e">
            <v>#N/A</v>
          </cell>
          <cell r="F15699" t="e">
            <v>#N/A</v>
          </cell>
        </row>
        <row r="15700">
          <cell r="A15700" t="str">
            <v>Chewuch River Doe 10</v>
          </cell>
          <cell r="B15700" t="e">
            <v>#N/A</v>
          </cell>
          <cell r="C15700" t="e">
            <v>#N/A</v>
          </cell>
          <cell r="D15700" t="e">
            <v>#N/A</v>
          </cell>
          <cell r="E15700" t="e">
            <v>#N/A</v>
          </cell>
          <cell r="F15700" t="e">
            <v>#N/A</v>
          </cell>
        </row>
        <row r="15701">
          <cell r="A15701" t="str">
            <v>Chewuch River Doe 11</v>
          </cell>
          <cell r="B15701" t="e">
            <v>#N/A</v>
          </cell>
          <cell r="C15701" t="e">
            <v>#N/A</v>
          </cell>
          <cell r="D15701" t="e">
            <v>#N/A</v>
          </cell>
          <cell r="E15701" t="e">
            <v>#N/A</v>
          </cell>
          <cell r="F15701" t="e">
            <v>#N/A</v>
          </cell>
        </row>
        <row r="15702">
          <cell r="A15702" t="str">
            <v>Chewuch River Doe 12</v>
          </cell>
          <cell r="B15702" t="e">
            <v>#N/A</v>
          </cell>
          <cell r="C15702" t="e">
            <v>#N/A</v>
          </cell>
          <cell r="D15702" t="e">
            <v>#N/A</v>
          </cell>
          <cell r="E15702" t="e">
            <v>#N/A</v>
          </cell>
          <cell r="F15702" t="e">
            <v>#N/A</v>
          </cell>
        </row>
        <row r="15703">
          <cell r="A15703" t="str">
            <v>Chewuch River Doe 13</v>
          </cell>
          <cell r="B15703" t="e">
            <v>#N/A</v>
          </cell>
          <cell r="C15703" t="e">
            <v>#N/A</v>
          </cell>
          <cell r="D15703" t="e">
            <v>#N/A</v>
          </cell>
          <cell r="E15703" t="e">
            <v>#N/A</v>
          </cell>
          <cell r="F15703" t="e">
            <v>#N/A</v>
          </cell>
        </row>
        <row r="15704">
          <cell r="A15704" t="str">
            <v>Chewuch River Doe 14</v>
          </cell>
          <cell r="B15704" t="e">
            <v>#N/A</v>
          </cell>
          <cell r="C15704" t="e">
            <v>#N/A</v>
          </cell>
          <cell r="D15704" t="e">
            <v>#N/A</v>
          </cell>
          <cell r="E15704" t="e">
            <v>#N/A</v>
          </cell>
          <cell r="F15704" t="e">
            <v>#N/A</v>
          </cell>
        </row>
        <row r="15705">
          <cell r="A15705" t="str">
            <v>Chewuch River Doe 15</v>
          </cell>
          <cell r="B15705" t="e">
            <v>#N/A</v>
          </cell>
          <cell r="C15705" t="e">
            <v>#N/A</v>
          </cell>
          <cell r="D15705" t="e">
            <v>#N/A</v>
          </cell>
          <cell r="E15705" t="e">
            <v>#N/A</v>
          </cell>
          <cell r="F15705" t="e">
            <v>#N/A</v>
          </cell>
        </row>
        <row r="15706">
          <cell r="A15706" t="str">
            <v>Chewuch River Doe 16</v>
          </cell>
          <cell r="B15706" t="e">
            <v>#N/A</v>
          </cell>
          <cell r="C15706" t="e">
            <v>#N/A</v>
          </cell>
          <cell r="D15706" t="e">
            <v>#N/A</v>
          </cell>
          <cell r="E15706" t="e">
            <v>#N/A</v>
          </cell>
          <cell r="F15706" t="e">
            <v>#N/A</v>
          </cell>
        </row>
        <row r="15707">
          <cell r="A15707" t="str">
            <v>Chewuch River Doe 17</v>
          </cell>
          <cell r="B15707" t="e">
            <v>#N/A</v>
          </cell>
          <cell r="C15707" t="e">
            <v>#N/A</v>
          </cell>
          <cell r="D15707" t="e">
            <v>#N/A</v>
          </cell>
          <cell r="E15707" t="e">
            <v>#N/A</v>
          </cell>
          <cell r="F15707" t="e">
            <v>#N/A</v>
          </cell>
        </row>
        <row r="15708">
          <cell r="A15708" t="str">
            <v>Chewuch River Doe 18</v>
          </cell>
          <cell r="B15708" t="e">
            <v>#N/A</v>
          </cell>
          <cell r="C15708" t="e">
            <v>#N/A</v>
          </cell>
          <cell r="D15708" t="e">
            <v>#N/A</v>
          </cell>
          <cell r="E15708" t="e">
            <v>#N/A</v>
          </cell>
          <cell r="F15708" t="e">
            <v>#N/A</v>
          </cell>
        </row>
        <row r="15709">
          <cell r="A15709" t="str">
            <v>Chewuch River Kay 05</v>
          </cell>
          <cell r="B15709" t="e">
            <v>#N/A</v>
          </cell>
          <cell r="C15709" t="e">
            <v>#N/A</v>
          </cell>
          <cell r="D15709" t="e">
            <v>#N/A</v>
          </cell>
          <cell r="E15709" t="e">
            <v>#N/A</v>
          </cell>
          <cell r="F15709" t="e">
            <v>#N/A</v>
          </cell>
        </row>
        <row r="15710">
          <cell r="A15710" t="str">
            <v>Chewuch River Kay 07</v>
          </cell>
          <cell r="B15710" t="e">
            <v>#N/A</v>
          </cell>
          <cell r="C15710" t="e">
            <v>#N/A</v>
          </cell>
          <cell r="D15710" t="e">
            <v>#N/A</v>
          </cell>
          <cell r="E15710" t="e">
            <v>#N/A</v>
          </cell>
          <cell r="F15710" t="e">
            <v>#N/A</v>
          </cell>
        </row>
        <row r="15711">
          <cell r="A15711" t="str">
            <v>Chewuch River Pearrygin 12</v>
          </cell>
          <cell r="B15711" t="e">
            <v>#N/A</v>
          </cell>
          <cell r="C15711" t="e">
            <v>#N/A</v>
          </cell>
          <cell r="D15711" t="e">
            <v>#N/A</v>
          </cell>
          <cell r="E15711" t="e">
            <v>#N/A</v>
          </cell>
          <cell r="F15711" t="e">
            <v>#N/A</v>
          </cell>
        </row>
        <row r="15712">
          <cell r="A15712" t="str">
            <v>Chewuch River Pearrygin 13</v>
          </cell>
          <cell r="B15712" t="e">
            <v>#N/A</v>
          </cell>
          <cell r="C15712" t="e">
            <v>#N/A</v>
          </cell>
          <cell r="D15712" t="e">
            <v>#N/A</v>
          </cell>
          <cell r="E15712" t="e">
            <v>#N/A</v>
          </cell>
          <cell r="F15712" t="e">
            <v>#N/A</v>
          </cell>
        </row>
        <row r="15713">
          <cell r="A15713" t="str">
            <v>Chewuch River Pearrygin 14</v>
          </cell>
          <cell r="B15713" t="e">
            <v>#N/A</v>
          </cell>
          <cell r="C15713" t="e">
            <v>#N/A</v>
          </cell>
          <cell r="D15713" t="e">
            <v>#N/A</v>
          </cell>
          <cell r="E15713" t="e">
            <v>#N/A</v>
          </cell>
          <cell r="F15713" t="e">
            <v>#N/A</v>
          </cell>
        </row>
        <row r="15714">
          <cell r="A15714" t="str">
            <v>Chewuch River Pearrygin 15</v>
          </cell>
          <cell r="B15714" t="e">
            <v>#N/A</v>
          </cell>
          <cell r="C15714" t="e">
            <v>#N/A</v>
          </cell>
          <cell r="D15714" t="e">
            <v>#N/A</v>
          </cell>
          <cell r="E15714" t="e">
            <v>#N/A</v>
          </cell>
          <cell r="F15714" t="e">
            <v>#N/A</v>
          </cell>
        </row>
        <row r="15715">
          <cell r="A15715" t="str">
            <v>Chewuch River Pearrygin 16</v>
          </cell>
          <cell r="B15715" t="e">
            <v>#N/A</v>
          </cell>
          <cell r="C15715" t="e">
            <v>#N/A</v>
          </cell>
          <cell r="D15715" t="e">
            <v>#N/A</v>
          </cell>
          <cell r="E15715" t="e">
            <v>#N/A</v>
          </cell>
          <cell r="F15715" t="e">
            <v>#N/A</v>
          </cell>
        </row>
        <row r="15716">
          <cell r="A15716" t="str">
            <v>Chewuch River Pearrygin 17</v>
          </cell>
          <cell r="B15716" t="e">
            <v>#N/A</v>
          </cell>
          <cell r="C15716" t="e">
            <v>#N/A</v>
          </cell>
          <cell r="D15716" t="e">
            <v>#N/A</v>
          </cell>
          <cell r="E15716" t="e">
            <v>#N/A</v>
          </cell>
          <cell r="F15716" t="e">
            <v>#N/A</v>
          </cell>
        </row>
        <row r="15717">
          <cell r="A15717" t="str">
            <v>Chewuch River Pearrygin 18</v>
          </cell>
          <cell r="B15717" t="e">
            <v>#N/A</v>
          </cell>
          <cell r="C15717" t="e">
            <v>#N/A</v>
          </cell>
          <cell r="D15717" t="e">
            <v>#N/A</v>
          </cell>
          <cell r="E15717" t="e">
            <v>#N/A</v>
          </cell>
          <cell r="F15717" t="e">
            <v>#N/A</v>
          </cell>
        </row>
        <row r="15718">
          <cell r="A15718" t="str">
            <v>Chewuch River Pearrygin 19</v>
          </cell>
          <cell r="B15718" t="e">
            <v>#N/A</v>
          </cell>
          <cell r="C15718" t="e">
            <v>#N/A</v>
          </cell>
          <cell r="D15718" t="e">
            <v>#N/A</v>
          </cell>
          <cell r="E15718" t="e">
            <v>#N/A</v>
          </cell>
          <cell r="F15718" t="e">
            <v>#N/A</v>
          </cell>
        </row>
        <row r="15719">
          <cell r="A15719" t="str">
            <v>Chewuch River Pearrygin 20</v>
          </cell>
          <cell r="B15719" t="e">
            <v>#N/A</v>
          </cell>
          <cell r="C15719" t="e">
            <v>#N/A</v>
          </cell>
          <cell r="D15719" t="e">
            <v>#N/A</v>
          </cell>
          <cell r="E15719" t="e">
            <v>#N/A</v>
          </cell>
          <cell r="F15719" t="e">
            <v>#N/A</v>
          </cell>
        </row>
        <row r="15720">
          <cell r="A15720" t="str">
            <v>Chewuch River Pearrygin 21</v>
          </cell>
          <cell r="B15720" t="e">
            <v>#N/A</v>
          </cell>
          <cell r="C15720" t="e">
            <v>#N/A</v>
          </cell>
          <cell r="D15720" t="e">
            <v>#N/A</v>
          </cell>
          <cell r="E15720" t="e">
            <v>#N/A</v>
          </cell>
          <cell r="F15720" t="e">
            <v>#N/A</v>
          </cell>
        </row>
        <row r="15721">
          <cell r="A15721" t="str">
            <v>Chewuch River Pearrygin 22</v>
          </cell>
          <cell r="B15721" t="e">
            <v>#N/A</v>
          </cell>
          <cell r="C15721" t="e">
            <v>#N/A</v>
          </cell>
          <cell r="D15721" t="e">
            <v>#N/A</v>
          </cell>
          <cell r="E15721" t="e">
            <v>#N/A</v>
          </cell>
          <cell r="F15721" t="e">
            <v>#N/A</v>
          </cell>
        </row>
        <row r="15722">
          <cell r="A15722" t="str">
            <v>Chewuch River Thirtymile 01</v>
          </cell>
          <cell r="B15722" t="str">
            <v>Chewuch River-Thirtymile Creek</v>
          </cell>
          <cell r="C15722" t="str">
            <v>Methow</v>
          </cell>
          <cell r="D15722" t="str">
            <v>yes</v>
          </cell>
          <cell r="E15722" t="str">
            <v>yes</v>
          </cell>
          <cell r="F15722" t="str">
            <v>yes</v>
          </cell>
        </row>
        <row r="15723">
          <cell r="A15723" t="str">
            <v>Chewuch River Thirtymile 02</v>
          </cell>
          <cell r="B15723" t="str">
            <v>Chewuch River-Thirtymile Creek</v>
          </cell>
          <cell r="C15723" t="str">
            <v>Methow</v>
          </cell>
          <cell r="D15723" t="str">
            <v>yes</v>
          </cell>
          <cell r="E15723" t="str">
            <v>yes</v>
          </cell>
          <cell r="F15723" t="str">
            <v>yes</v>
          </cell>
        </row>
        <row r="15724">
          <cell r="A15724" t="str">
            <v>Chewuch River Thirtymile 03</v>
          </cell>
          <cell r="B15724" t="str">
            <v>Chewuch River-Thirtymile Creek</v>
          </cell>
          <cell r="C15724" t="str">
            <v>Methow</v>
          </cell>
          <cell r="D15724" t="str">
            <v>yes</v>
          </cell>
          <cell r="E15724" t="str">
            <v>yes</v>
          </cell>
          <cell r="F15724" t="str">
            <v>yes</v>
          </cell>
        </row>
        <row r="15725">
          <cell r="A15725" t="str">
            <v>Chewuch River Thirtymile 03</v>
          </cell>
          <cell r="B15725" t="str">
            <v>Chewuch River-Thirtymile Creek</v>
          </cell>
          <cell r="C15725" t="str">
            <v>Methow</v>
          </cell>
          <cell r="D15725" t="str">
            <v>yes</v>
          </cell>
          <cell r="E15725" t="str">
            <v>yes</v>
          </cell>
          <cell r="F15725" t="str">
            <v>yes</v>
          </cell>
        </row>
        <row r="15726">
          <cell r="A15726" t="str">
            <v>Chewuch River Thirtymile 04</v>
          </cell>
          <cell r="B15726" t="str">
            <v>Chewuch River-Thirtymile Creek</v>
          </cell>
          <cell r="C15726" t="str">
            <v>Methow</v>
          </cell>
          <cell r="D15726" t="str">
            <v>yes</v>
          </cell>
          <cell r="E15726" t="str">
            <v>yes</v>
          </cell>
          <cell r="F15726" t="str">
            <v>yes</v>
          </cell>
        </row>
        <row r="15727">
          <cell r="A15727" t="str">
            <v>Chikamin Creek 05</v>
          </cell>
          <cell r="B15727" t="e">
            <v>#N/A</v>
          </cell>
          <cell r="C15727" t="e">
            <v>#N/A</v>
          </cell>
          <cell r="D15727" t="e">
            <v>#N/A</v>
          </cell>
          <cell r="E15727" t="e">
            <v>#N/A</v>
          </cell>
          <cell r="F15727" t="e">
            <v>#N/A</v>
          </cell>
        </row>
        <row r="15728">
          <cell r="A15728" t="str">
            <v>Chikamin Creek 06</v>
          </cell>
          <cell r="B15728" t="e">
            <v>#N/A</v>
          </cell>
          <cell r="C15728" t="e">
            <v>#N/A</v>
          </cell>
          <cell r="D15728" t="e">
            <v>#N/A</v>
          </cell>
          <cell r="E15728" t="e">
            <v>#N/A</v>
          </cell>
          <cell r="F15728" t="e">
            <v>#N/A</v>
          </cell>
        </row>
        <row r="15729">
          <cell r="A15729" t="str">
            <v>Chikamin Creek 07</v>
          </cell>
          <cell r="B15729" t="e">
            <v>#N/A</v>
          </cell>
          <cell r="C15729" t="e">
            <v>#N/A</v>
          </cell>
          <cell r="D15729" t="e">
            <v>#N/A</v>
          </cell>
          <cell r="E15729" t="e">
            <v>#N/A</v>
          </cell>
          <cell r="F15729" t="e">
            <v>#N/A</v>
          </cell>
        </row>
        <row r="15730">
          <cell r="A15730" t="str">
            <v>Chikamin Creek 08</v>
          </cell>
          <cell r="B15730" t="e">
            <v>#N/A</v>
          </cell>
          <cell r="C15730" t="e">
            <v>#N/A</v>
          </cell>
          <cell r="D15730" t="e">
            <v>#N/A</v>
          </cell>
          <cell r="E15730" t="e">
            <v>#N/A</v>
          </cell>
          <cell r="F15730" t="e">
            <v>#N/A</v>
          </cell>
        </row>
        <row r="15731">
          <cell r="A15731" t="str">
            <v>Chiwaukum Creek 06</v>
          </cell>
          <cell r="B15731" t="e">
            <v>#N/A</v>
          </cell>
          <cell r="C15731" t="e">
            <v>#N/A</v>
          </cell>
          <cell r="D15731" t="e">
            <v>#N/A</v>
          </cell>
          <cell r="E15731" t="e">
            <v>#N/A</v>
          </cell>
          <cell r="F15731" t="e">
            <v>#N/A</v>
          </cell>
        </row>
        <row r="15732">
          <cell r="A15732" t="str">
            <v>Chiwaukum Creek 07</v>
          </cell>
          <cell r="B15732" t="e">
            <v>#N/A</v>
          </cell>
          <cell r="C15732" t="e">
            <v>#N/A</v>
          </cell>
          <cell r="D15732" t="e">
            <v>#N/A</v>
          </cell>
          <cell r="E15732" t="e">
            <v>#N/A</v>
          </cell>
          <cell r="F15732" t="e">
            <v>#N/A</v>
          </cell>
        </row>
        <row r="15733">
          <cell r="A15733" t="str">
            <v>Chiwaukum Creek 08</v>
          </cell>
          <cell r="B15733" t="e">
            <v>#N/A</v>
          </cell>
          <cell r="C15733" t="e">
            <v>#N/A</v>
          </cell>
          <cell r="D15733" t="e">
            <v>#N/A</v>
          </cell>
          <cell r="E15733" t="e">
            <v>#N/A</v>
          </cell>
          <cell r="F15733" t="e">
            <v>#N/A</v>
          </cell>
        </row>
        <row r="15734">
          <cell r="A15734" t="str">
            <v>Chiwaukum Creek 09</v>
          </cell>
          <cell r="B15734" t="e">
            <v>#N/A</v>
          </cell>
          <cell r="C15734" t="e">
            <v>#N/A</v>
          </cell>
          <cell r="D15734" t="e">
            <v>#N/A</v>
          </cell>
          <cell r="E15734" t="e">
            <v>#N/A</v>
          </cell>
          <cell r="F15734" t="e">
            <v>#N/A</v>
          </cell>
        </row>
        <row r="15735">
          <cell r="A15735" t="str">
            <v>Chiwaukum Creek 10</v>
          </cell>
          <cell r="B15735" t="e">
            <v>#N/A</v>
          </cell>
          <cell r="C15735" t="e">
            <v>#N/A</v>
          </cell>
          <cell r="D15735" t="e">
            <v>#N/A</v>
          </cell>
          <cell r="E15735" t="e">
            <v>#N/A</v>
          </cell>
          <cell r="F15735" t="e">
            <v>#N/A</v>
          </cell>
        </row>
        <row r="15736">
          <cell r="A15736" t="str">
            <v>Chiwawa River Headwaters 02</v>
          </cell>
          <cell r="B15736" t="e">
            <v>#N/A</v>
          </cell>
          <cell r="C15736" t="e">
            <v>#N/A</v>
          </cell>
          <cell r="D15736" t="e">
            <v>#N/A</v>
          </cell>
          <cell r="E15736" t="e">
            <v>#N/A</v>
          </cell>
          <cell r="F15736" t="e">
            <v>#N/A</v>
          </cell>
        </row>
        <row r="15737">
          <cell r="A15737" t="str">
            <v>Chiwawa River Lower 08</v>
          </cell>
          <cell r="B15737" t="e">
            <v>#N/A</v>
          </cell>
          <cell r="C15737" t="e">
            <v>#N/A</v>
          </cell>
          <cell r="D15737" t="e">
            <v>#N/A</v>
          </cell>
          <cell r="E15737" t="e">
            <v>#N/A</v>
          </cell>
          <cell r="F15737" t="e">
            <v>#N/A</v>
          </cell>
        </row>
        <row r="15738">
          <cell r="A15738" t="str">
            <v>Chiwawa River Lower 09</v>
          </cell>
          <cell r="B15738" t="e">
            <v>#N/A</v>
          </cell>
          <cell r="C15738" t="e">
            <v>#N/A</v>
          </cell>
          <cell r="D15738" t="e">
            <v>#N/A</v>
          </cell>
          <cell r="E15738" t="e">
            <v>#N/A</v>
          </cell>
          <cell r="F15738" t="e">
            <v>#N/A</v>
          </cell>
        </row>
        <row r="15739">
          <cell r="A15739" t="str">
            <v>Chiwawa River Lower 10</v>
          </cell>
          <cell r="B15739" t="e">
            <v>#N/A</v>
          </cell>
          <cell r="C15739" t="e">
            <v>#N/A</v>
          </cell>
          <cell r="D15739" t="e">
            <v>#N/A</v>
          </cell>
          <cell r="E15739" t="e">
            <v>#N/A</v>
          </cell>
          <cell r="F15739" t="e">
            <v>#N/A</v>
          </cell>
        </row>
        <row r="15740">
          <cell r="A15740" t="str">
            <v>Chiwawa River Lower 11</v>
          </cell>
          <cell r="B15740" t="e">
            <v>#N/A</v>
          </cell>
          <cell r="C15740" t="e">
            <v>#N/A</v>
          </cell>
          <cell r="D15740" t="e">
            <v>#N/A</v>
          </cell>
          <cell r="E15740" t="e">
            <v>#N/A</v>
          </cell>
          <cell r="F15740" t="e">
            <v>#N/A</v>
          </cell>
        </row>
        <row r="15741">
          <cell r="A15741" t="str">
            <v>Chiwawa River Lower 12</v>
          </cell>
          <cell r="B15741" t="e">
            <v>#N/A</v>
          </cell>
          <cell r="C15741" t="e">
            <v>#N/A</v>
          </cell>
          <cell r="D15741" t="e">
            <v>#N/A</v>
          </cell>
          <cell r="E15741" t="e">
            <v>#N/A</v>
          </cell>
          <cell r="F15741" t="e">
            <v>#N/A</v>
          </cell>
        </row>
        <row r="15742">
          <cell r="A15742" t="str">
            <v>Chiwawa River Lower 13</v>
          </cell>
          <cell r="B15742" t="e">
            <v>#N/A</v>
          </cell>
          <cell r="C15742" t="e">
            <v>#N/A</v>
          </cell>
          <cell r="D15742" t="e">
            <v>#N/A</v>
          </cell>
          <cell r="E15742" t="e">
            <v>#N/A</v>
          </cell>
          <cell r="F15742" t="e">
            <v>#N/A</v>
          </cell>
        </row>
        <row r="15743">
          <cell r="A15743" t="str">
            <v>Chiwawa River Lower 14</v>
          </cell>
          <cell r="B15743" t="e">
            <v>#N/A</v>
          </cell>
          <cell r="C15743" t="e">
            <v>#N/A</v>
          </cell>
          <cell r="D15743" t="e">
            <v>#N/A</v>
          </cell>
          <cell r="E15743" t="e">
            <v>#N/A</v>
          </cell>
          <cell r="F15743" t="e">
            <v>#N/A</v>
          </cell>
        </row>
        <row r="15744">
          <cell r="A15744" t="str">
            <v>Chiwawa River Middle 06</v>
          </cell>
          <cell r="B15744" t="e">
            <v>#N/A</v>
          </cell>
          <cell r="C15744" t="e">
            <v>#N/A</v>
          </cell>
          <cell r="D15744" t="e">
            <v>#N/A</v>
          </cell>
          <cell r="E15744" t="e">
            <v>#N/A</v>
          </cell>
          <cell r="F15744" t="e">
            <v>#N/A</v>
          </cell>
        </row>
        <row r="15745">
          <cell r="A15745" t="str">
            <v>Chiwawa River Middle 07</v>
          </cell>
          <cell r="B15745" t="e">
            <v>#N/A</v>
          </cell>
          <cell r="C15745" t="e">
            <v>#N/A</v>
          </cell>
          <cell r="D15745" t="e">
            <v>#N/A</v>
          </cell>
          <cell r="E15745" t="e">
            <v>#N/A</v>
          </cell>
          <cell r="F15745" t="e">
            <v>#N/A</v>
          </cell>
        </row>
        <row r="15746">
          <cell r="A15746" t="str">
            <v>Chiwawa River Middle 08</v>
          </cell>
          <cell r="B15746" t="e">
            <v>#N/A</v>
          </cell>
          <cell r="C15746" t="e">
            <v>#N/A</v>
          </cell>
          <cell r="D15746" t="e">
            <v>#N/A</v>
          </cell>
          <cell r="E15746" t="e">
            <v>#N/A</v>
          </cell>
          <cell r="F15746" t="e">
            <v>#N/A</v>
          </cell>
        </row>
        <row r="15747">
          <cell r="A15747" t="str">
            <v>Chiwawa River Middle 09</v>
          </cell>
          <cell r="B15747" t="e">
            <v>#N/A</v>
          </cell>
          <cell r="C15747" t="e">
            <v>#N/A</v>
          </cell>
          <cell r="D15747" t="e">
            <v>#N/A</v>
          </cell>
          <cell r="E15747" t="e">
            <v>#N/A</v>
          </cell>
          <cell r="F15747" t="e">
            <v>#N/A</v>
          </cell>
        </row>
        <row r="15748">
          <cell r="A15748" t="str">
            <v>Chiwawa River Middle 10</v>
          </cell>
          <cell r="B15748" t="e">
            <v>#N/A</v>
          </cell>
          <cell r="C15748" t="e">
            <v>#N/A</v>
          </cell>
          <cell r="D15748" t="e">
            <v>#N/A</v>
          </cell>
          <cell r="E15748" t="e">
            <v>#N/A</v>
          </cell>
          <cell r="F15748" t="e">
            <v>#N/A</v>
          </cell>
        </row>
        <row r="15749">
          <cell r="A15749" t="str">
            <v>Chiwawa River Upper 06</v>
          </cell>
          <cell r="B15749" t="e">
            <v>#N/A</v>
          </cell>
          <cell r="C15749" t="e">
            <v>#N/A</v>
          </cell>
          <cell r="D15749" t="e">
            <v>#N/A</v>
          </cell>
          <cell r="E15749" t="e">
            <v>#N/A</v>
          </cell>
          <cell r="F15749" t="e">
            <v>#N/A</v>
          </cell>
        </row>
        <row r="15750">
          <cell r="A15750" t="str">
            <v>Chiwawa River Upper 07</v>
          </cell>
          <cell r="B15750" t="e">
            <v>#N/A</v>
          </cell>
          <cell r="C15750" t="e">
            <v>#N/A</v>
          </cell>
          <cell r="D15750" t="e">
            <v>#N/A</v>
          </cell>
          <cell r="E15750" t="e">
            <v>#N/A</v>
          </cell>
          <cell r="F15750" t="e">
            <v>#N/A</v>
          </cell>
        </row>
        <row r="15751">
          <cell r="A15751" t="str">
            <v>Chiwawa River Upper 08</v>
          </cell>
          <cell r="B15751" t="e">
            <v>#N/A</v>
          </cell>
          <cell r="C15751" t="e">
            <v>#N/A</v>
          </cell>
          <cell r="D15751" t="e">
            <v>#N/A</v>
          </cell>
          <cell r="E15751" t="e">
            <v>#N/A</v>
          </cell>
          <cell r="F15751" t="e">
            <v>#N/A</v>
          </cell>
        </row>
        <row r="15752">
          <cell r="A15752" t="str">
            <v>Chiwawa River Upper 09</v>
          </cell>
          <cell r="B15752" t="e">
            <v>#N/A</v>
          </cell>
          <cell r="C15752" t="e">
            <v>#N/A</v>
          </cell>
          <cell r="D15752" t="e">
            <v>#N/A</v>
          </cell>
          <cell r="E15752" t="e">
            <v>#N/A</v>
          </cell>
          <cell r="F15752" t="e">
            <v>#N/A</v>
          </cell>
        </row>
        <row r="15753">
          <cell r="A15753" t="str">
            <v>Chiwawa River Upper 10</v>
          </cell>
          <cell r="B15753" t="e">
            <v>#N/A</v>
          </cell>
          <cell r="C15753" t="e">
            <v>#N/A</v>
          </cell>
          <cell r="D15753" t="e">
            <v>#N/A</v>
          </cell>
          <cell r="E15753" t="e">
            <v>#N/A</v>
          </cell>
          <cell r="F15753" t="e">
            <v>#N/A</v>
          </cell>
        </row>
        <row r="15754">
          <cell r="A15754" t="str">
            <v>Chumstick Creek 10</v>
          </cell>
          <cell r="B15754" t="e">
            <v>#N/A</v>
          </cell>
          <cell r="C15754" t="e">
            <v>#N/A</v>
          </cell>
          <cell r="D15754" t="e">
            <v>#N/A</v>
          </cell>
          <cell r="E15754" t="e">
            <v>#N/A</v>
          </cell>
          <cell r="F15754" t="e">
            <v>#N/A</v>
          </cell>
        </row>
        <row r="15755">
          <cell r="A15755" t="str">
            <v>Chumstick Creek 11</v>
          </cell>
          <cell r="B15755" t="e">
            <v>#N/A</v>
          </cell>
          <cell r="C15755" t="e">
            <v>#N/A</v>
          </cell>
          <cell r="D15755" t="e">
            <v>#N/A</v>
          </cell>
          <cell r="E15755" t="e">
            <v>#N/A</v>
          </cell>
          <cell r="F15755" t="e">
            <v>#N/A</v>
          </cell>
        </row>
        <row r="15756">
          <cell r="A15756" t="str">
            <v>Chumstick Creek 12</v>
          </cell>
          <cell r="B15756" t="e">
            <v>#N/A</v>
          </cell>
          <cell r="C15756" t="e">
            <v>#N/A</v>
          </cell>
          <cell r="D15756" t="e">
            <v>#N/A</v>
          </cell>
          <cell r="E15756" t="e">
            <v>#N/A</v>
          </cell>
          <cell r="F15756" t="e">
            <v>#N/A</v>
          </cell>
        </row>
        <row r="15757">
          <cell r="A15757" t="str">
            <v>Chumstick Creek 13</v>
          </cell>
          <cell r="B15757" t="e">
            <v>#N/A</v>
          </cell>
          <cell r="C15757" t="e">
            <v>#N/A</v>
          </cell>
          <cell r="D15757" t="e">
            <v>#N/A</v>
          </cell>
          <cell r="E15757" t="e">
            <v>#N/A</v>
          </cell>
          <cell r="F15757" t="e">
            <v>#N/A</v>
          </cell>
        </row>
        <row r="15758">
          <cell r="A15758" t="str">
            <v>Chumstick Creek 14</v>
          </cell>
          <cell r="B15758" t="e">
            <v>#N/A</v>
          </cell>
          <cell r="C15758" t="e">
            <v>#N/A</v>
          </cell>
          <cell r="D15758" t="e">
            <v>#N/A</v>
          </cell>
          <cell r="E15758" t="e">
            <v>#N/A</v>
          </cell>
          <cell r="F15758" t="e">
            <v>#N/A</v>
          </cell>
        </row>
        <row r="15759">
          <cell r="A15759" t="str">
            <v>Chumstick Creek 15</v>
          </cell>
          <cell r="B15759" t="e">
            <v>#N/A</v>
          </cell>
          <cell r="C15759" t="e">
            <v>#N/A</v>
          </cell>
          <cell r="D15759" t="e">
            <v>#N/A</v>
          </cell>
          <cell r="E15759" t="e">
            <v>#N/A</v>
          </cell>
          <cell r="F15759" t="e">
            <v>#N/A</v>
          </cell>
        </row>
        <row r="15760">
          <cell r="A15760" t="str">
            <v>Chumstick Creek 16</v>
          </cell>
          <cell r="B15760" t="e">
            <v>#N/A</v>
          </cell>
          <cell r="C15760" t="e">
            <v>#N/A</v>
          </cell>
          <cell r="D15760" t="e">
            <v>#N/A</v>
          </cell>
          <cell r="E15760" t="e">
            <v>#N/A</v>
          </cell>
          <cell r="F15760" t="e">
            <v>#N/A</v>
          </cell>
        </row>
        <row r="15761">
          <cell r="A15761" t="str">
            <v>Chumstick Creek 17</v>
          </cell>
          <cell r="B15761" t="e">
            <v>#N/A</v>
          </cell>
          <cell r="C15761" t="e">
            <v>#N/A</v>
          </cell>
          <cell r="D15761" t="e">
            <v>#N/A</v>
          </cell>
          <cell r="E15761" t="e">
            <v>#N/A</v>
          </cell>
          <cell r="F15761" t="e">
            <v>#N/A</v>
          </cell>
        </row>
        <row r="15762">
          <cell r="A15762" t="str">
            <v>Chumstick Creek 18</v>
          </cell>
          <cell r="B15762" t="e">
            <v>#N/A</v>
          </cell>
          <cell r="C15762" t="e">
            <v>#N/A</v>
          </cell>
          <cell r="D15762" t="e">
            <v>#N/A</v>
          </cell>
          <cell r="E15762" t="e">
            <v>#N/A</v>
          </cell>
          <cell r="F15762" t="e">
            <v>#N/A</v>
          </cell>
        </row>
        <row r="15763">
          <cell r="A15763" t="str">
            <v>Chuwuch River Kay 03</v>
          </cell>
          <cell r="B15763" t="e">
            <v>#N/A</v>
          </cell>
          <cell r="C15763" t="e">
            <v>#N/A</v>
          </cell>
          <cell r="D15763" t="e">
            <v>#N/A</v>
          </cell>
          <cell r="E15763" t="e">
            <v>#N/A</v>
          </cell>
          <cell r="F15763" t="e">
            <v>#N/A</v>
          </cell>
        </row>
        <row r="15764">
          <cell r="A15764" t="str">
            <v>Clear Creek 03</v>
          </cell>
          <cell r="B15764" t="e">
            <v>#N/A</v>
          </cell>
          <cell r="C15764" t="e">
            <v>#N/A</v>
          </cell>
          <cell r="D15764" t="e">
            <v>#N/A</v>
          </cell>
          <cell r="E15764" t="e">
            <v>#N/A</v>
          </cell>
          <cell r="F15764" t="e">
            <v>#N/A</v>
          </cell>
        </row>
        <row r="15765">
          <cell r="A15765" t="str">
            <v>Clear Creek 04</v>
          </cell>
          <cell r="B15765" t="e">
            <v>#N/A</v>
          </cell>
          <cell r="C15765" t="e">
            <v>#N/A</v>
          </cell>
          <cell r="D15765" t="e">
            <v>#N/A</v>
          </cell>
          <cell r="E15765" t="e">
            <v>#N/A</v>
          </cell>
          <cell r="F15765" t="e">
            <v>#N/A</v>
          </cell>
        </row>
        <row r="15766">
          <cell r="A15766" t="str">
            <v>Cougar Creek 02</v>
          </cell>
          <cell r="B15766" t="e">
            <v>#N/A</v>
          </cell>
          <cell r="C15766" t="e">
            <v>#N/A</v>
          </cell>
          <cell r="D15766" t="e">
            <v>#N/A</v>
          </cell>
          <cell r="E15766" t="e">
            <v>#N/A</v>
          </cell>
          <cell r="F15766" t="e">
            <v>#N/A</v>
          </cell>
        </row>
        <row r="15767">
          <cell r="A15767" t="str">
            <v>Coulter Creek 02</v>
          </cell>
          <cell r="B15767" t="e">
            <v>#N/A</v>
          </cell>
          <cell r="C15767" t="e">
            <v>#N/A</v>
          </cell>
          <cell r="D15767" t="e">
            <v>#N/A</v>
          </cell>
          <cell r="E15767" t="e">
            <v>#N/A</v>
          </cell>
          <cell r="F15767" t="e">
            <v>#N/A</v>
          </cell>
        </row>
        <row r="15768">
          <cell r="A15768" t="str">
            <v>Crater Creek 04</v>
          </cell>
          <cell r="B15768" t="e">
            <v>#N/A</v>
          </cell>
          <cell r="C15768" t="e">
            <v>#N/A</v>
          </cell>
          <cell r="D15768" t="e">
            <v>#N/A</v>
          </cell>
          <cell r="E15768" t="e">
            <v>#N/A</v>
          </cell>
          <cell r="F15768" t="e">
            <v>#N/A</v>
          </cell>
        </row>
        <row r="15769">
          <cell r="A15769" t="str">
            <v>Crater Creek 05</v>
          </cell>
          <cell r="B15769" t="e">
            <v>#N/A</v>
          </cell>
          <cell r="C15769" t="e">
            <v>#N/A</v>
          </cell>
          <cell r="D15769" t="e">
            <v>#N/A</v>
          </cell>
          <cell r="E15769" t="e">
            <v>#N/A</v>
          </cell>
          <cell r="F15769" t="e">
            <v>#N/A</v>
          </cell>
        </row>
        <row r="15770">
          <cell r="A15770" t="str">
            <v>Crater Creek 06</v>
          </cell>
          <cell r="B15770" t="e">
            <v>#N/A</v>
          </cell>
          <cell r="C15770" t="e">
            <v>#N/A</v>
          </cell>
          <cell r="D15770" t="e">
            <v>#N/A</v>
          </cell>
          <cell r="E15770" t="e">
            <v>#N/A</v>
          </cell>
          <cell r="F15770" t="e">
            <v>#N/A</v>
          </cell>
        </row>
        <row r="15771">
          <cell r="A15771" t="str">
            <v>Cub Creek 02</v>
          </cell>
          <cell r="B15771" t="e">
            <v>#N/A</v>
          </cell>
          <cell r="C15771" t="e">
            <v>#N/A</v>
          </cell>
          <cell r="D15771" t="e">
            <v>#N/A</v>
          </cell>
          <cell r="E15771" t="e">
            <v>#N/A</v>
          </cell>
          <cell r="F15771" t="e">
            <v>#N/A</v>
          </cell>
        </row>
        <row r="15772">
          <cell r="A15772" t="str">
            <v>Dead Horse Canyon 02</v>
          </cell>
          <cell r="B15772" t="e">
            <v>#N/A</v>
          </cell>
          <cell r="C15772" t="e">
            <v>#N/A</v>
          </cell>
          <cell r="D15772" t="e">
            <v>#N/A</v>
          </cell>
          <cell r="E15772" t="e">
            <v>#N/A</v>
          </cell>
          <cell r="F15772" t="e">
            <v>#N/A</v>
          </cell>
        </row>
        <row r="15773">
          <cell r="A15773" t="str">
            <v>Derby Canyon 04</v>
          </cell>
          <cell r="B15773" t="e">
            <v>#N/A</v>
          </cell>
          <cell r="C15773" t="e">
            <v>#N/A</v>
          </cell>
          <cell r="D15773" t="e">
            <v>#N/A</v>
          </cell>
          <cell r="E15773" t="e">
            <v>#N/A</v>
          </cell>
          <cell r="F15773" t="e">
            <v>#N/A</v>
          </cell>
        </row>
        <row r="15774">
          <cell r="A15774" t="str">
            <v>Derby Canyon 05</v>
          </cell>
          <cell r="B15774" t="e">
            <v>#N/A</v>
          </cell>
          <cell r="C15774" t="e">
            <v>#N/A</v>
          </cell>
          <cell r="D15774" t="e">
            <v>#N/A</v>
          </cell>
          <cell r="E15774" t="e">
            <v>#N/A</v>
          </cell>
          <cell r="F15774" t="e">
            <v>#N/A</v>
          </cell>
        </row>
        <row r="15775">
          <cell r="A15775" t="str">
            <v>Derby Canyon 06</v>
          </cell>
          <cell r="B15775" t="e">
            <v>#N/A</v>
          </cell>
          <cell r="C15775" t="e">
            <v>#N/A</v>
          </cell>
          <cell r="D15775" t="e">
            <v>#N/A</v>
          </cell>
          <cell r="E15775" t="e">
            <v>#N/A</v>
          </cell>
          <cell r="F15775" t="e">
            <v>#N/A</v>
          </cell>
        </row>
        <row r="15776">
          <cell r="A15776" t="str">
            <v>Diamond Creek 02</v>
          </cell>
          <cell r="B15776" t="e">
            <v>#N/A</v>
          </cell>
          <cell r="C15776" t="e">
            <v>#N/A</v>
          </cell>
          <cell r="D15776" t="e">
            <v>#N/A</v>
          </cell>
          <cell r="E15776" t="e">
            <v>#N/A</v>
          </cell>
          <cell r="F15776" t="e">
            <v>#N/A</v>
          </cell>
        </row>
        <row r="15777">
          <cell r="A15777" t="str">
            <v>Doe Creek 02</v>
          </cell>
          <cell r="B15777" t="e">
            <v>#N/A</v>
          </cell>
          <cell r="C15777" t="e">
            <v>#N/A</v>
          </cell>
          <cell r="D15777" t="e">
            <v>#N/A</v>
          </cell>
          <cell r="E15777" t="e">
            <v>#N/A</v>
          </cell>
          <cell r="F15777" t="e">
            <v>#N/A</v>
          </cell>
        </row>
        <row r="15778">
          <cell r="A15778" t="str">
            <v>Drake Creek 02</v>
          </cell>
          <cell r="B15778" t="e">
            <v>#N/A</v>
          </cell>
          <cell r="C15778" t="e">
            <v>#N/A</v>
          </cell>
          <cell r="D15778" t="e">
            <v>#N/A</v>
          </cell>
          <cell r="E15778" t="e">
            <v>#N/A</v>
          </cell>
          <cell r="F15778" t="e">
            <v>#N/A</v>
          </cell>
        </row>
        <row r="15779">
          <cell r="A15779" t="str">
            <v>Eagle Creek Methow 03</v>
          </cell>
          <cell r="B15779" t="e">
            <v>#N/A</v>
          </cell>
          <cell r="C15779" t="e">
            <v>#N/A</v>
          </cell>
          <cell r="D15779" t="e">
            <v>#N/A</v>
          </cell>
          <cell r="E15779" t="e">
            <v>#N/A</v>
          </cell>
          <cell r="F15779" t="e">
            <v>#N/A</v>
          </cell>
        </row>
        <row r="15780">
          <cell r="A15780" t="str">
            <v>Eagle Creek Methow 04</v>
          </cell>
          <cell r="B15780" t="e">
            <v>#N/A</v>
          </cell>
          <cell r="C15780" t="e">
            <v>#N/A</v>
          </cell>
          <cell r="D15780" t="e">
            <v>#N/A</v>
          </cell>
          <cell r="E15780" t="e">
            <v>#N/A</v>
          </cell>
          <cell r="F15780" t="e">
            <v>#N/A</v>
          </cell>
        </row>
        <row r="15781">
          <cell r="A15781" t="str">
            <v>Eagle Creek Wenatchee 02</v>
          </cell>
          <cell r="B15781" t="e">
            <v>#N/A</v>
          </cell>
          <cell r="C15781" t="e">
            <v>#N/A</v>
          </cell>
          <cell r="D15781" t="e">
            <v>#N/A</v>
          </cell>
          <cell r="E15781" t="e">
            <v>#N/A</v>
          </cell>
          <cell r="F15781" t="e">
            <v>#N/A</v>
          </cell>
        </row>
        <row r="15782">
          <cell r="A15782" t="str">
            <v>Early Winters Creek 01</v>
          </cell>
          <cell r="B15782" t="str">
            <v>Cedar Creek</v>
          </cell>
          <cell r="C15782" t="str">
            <v>Methow</v>
          </cell>
          <cell r="D15782" t="str">
            <v>yes</v>
          </cell>
          <cell r="E15782" t="str">
            <v>yes</v>
          </cell>
          <cell r="F15782" t="str">
            <v>yes</v>
          </cell>
        </row>
        <row r="15783">
          <cell r="A15783" t="str">
            <v>Early Winters Creek 02</v>
          </cell>
          <cell r="B15783" t="str">
            <v>Early Winters Creek</v>
          </cell>
          <cell r="C15783" t="str">
            <v>Methow</v>
          </cell>
          <cell r="D15783" t="str">
            <v>yes</v>
          </cell>
          <cell r="E15783" t="str">
            <v>yes</v>
          </cell>
          <cell r="F15783" t="str">
            <v>yes</v>
          </cell>
        </row>
        <row r="15784">
          <cell r="A15784" t="str">
            <v>Early Winters Creek 03</v>
          </cell>
          <cell r="B15784" t="str">
            <v>Early Winters Creek</v>
          </cell>
          <cell r="C15784" t="str">
            <v>Methow</v>
          </cell>
          <cell r="D15784" t="str">
            <v>yes</v>
          </cell>
          <cell r="E15784" t="str">
            <v>yes</v>
          </cell>
          <cell r="F15784" t="str">
            <v>yes</v>
          </cell>
        </row>
        <row r="15785">
          <cell r="A15785" t="str">
            <v>Early Winters Creek 04</v>
          </cell>
          <cell r="B15785" t="str">
            <v>Early Winters Creek</v>
          </cell>
          <cell r="C15785" t="str">
            <v>Methow</v>
          </cell>
          <cell r="D15785" t="str">
            <v>yes</v>
          </cell>
          <cell r="E15785" t="str">
            <v>yes</v>
          </cell>
          <cell r="F15785" t="str">
            <v>yes</v>
          </cell>
        </row>
        <row r="15786">
          <cell r="A15786" t="str">
            <v>Early Winters Creek 06</v>
          </cell>
          <cell r="B15786" t="str">
            <v>Early Winters Creek</v>
          </cell>
          <cell r="C15786" t="str">
            <v>Methow</v>
          </cell>
          <cell r="D15786" t="str">
            <v>no</v>
          </cell>
          <cell r="E15786" t="str">
            <v>no</v>
          </cell>
          <cell r="F15786" t="str">
            <v>yes</v>
          </cell>
        </row>
        <row r="15787">
          <cell r="A15787" t="str">
            <v>Eight Mile Creek 01</v>
          </cell>
          <cell r="B15787" t="str">
            <v>Eight Mile Creek</v>
          </cell>
          <cell r="C15787" t="str">
            <v>Methow</v>
          </cell>
          <cell r="D15787" t="str">
            <v>yes</v>
          </cell>
          <cell r="E15787" t="str">
            <v>yes</v>
          </cell>
          <cell r="F15787" t="str">
            <v>yes</v>
          </cell>
        </row>
        <row r="15788">
          <cell r="A15788" t="str">
            <v>Eight Mile Creek 02</v>
          </cell>
          <cell r="B15788" t="str">
            <v>Eight Mile Creek</v>
          </cell>
          <cell r="C15788" t="str">
            <v>Methow</v>
          </cell>
          <cell r="D15788" t="str">
            <v>yes</v>
          </cell>
          <cell r="E15788" t="str">
            <v>yes</v>
          </cell>
          <cell r="F15788" t="str">
            <v>yes</v>
          </cell>
        </row>
        <row r="15789">
          <cell r="A15789" t="str">
            <v>Eight Mile Creek 03</v>
          </cell>
          <cell r="B15789" t="str">
            <v>Eight Mile Creek</v>
          </cell>
          <cell r="C15789" t="str">
            <v>Methow</v>
          </cell>
          <cell r="D15789" t="str">
            <v>yes</v>
          </cell>
          <cell r="E15789" t="str">
            <v>yes</v>
          </cell>
          <cell r="F15789" t="str">
            <v>yes</v>
          </cell>
        </row>
        <row r="15790">
          <cell r="A15790" t="str">
            <v>Eight Mile Creek 05</v>
          </cell>
          <cell r="B15790" t="str">
            <v>Eight Mile Creek</v>
          </cell>
          <cell r="C15790" t="str">
            <v>Methow</v>
          </cell>
          <cell r="D15790" t="str">
            <v>yes</v>
          </cell>
          <cell r="E15790" t="str">
            <v>yes</v>
          </cell>
          <cell r="F15790" t="str">
            <v>yes</v>
          </cell>
        </row>
        <row r="15791">
          <cell r="A15791" t="str">
            <v>Eight Mile Creek 06</v>
          </cell>
          <cell r="B15791" t="str">
            <v>Eight Mile Creek</v>
          </cell>
          <cell r="C15791" t="str">
            <v>Methow</v>
          </cell>
          <cell r="D15791" t="str">
            <v>yes</v>
          </cell>
          <cell r="E15791" t="str">
            <v>yes</v>
          </cell>
          <cell r="F15791" t="str">
            <v>yes</v>
          </cell>
        </row>
        <row r="15792">
          <cell r="A15792" t="str">
            <v>Eight Mile Creek 07</v>
          </cell>
          <cell r="B15792" t="str">
            <v>Eight Mile Creek</v>
          </cell>
          <cell r="C15792" t="str">
            <v>Methow</v>
          </cell>
          <cell r="D15792" t="str">
            <v>yes</v>
          </cell>
          <cell r="E15792" t="str">
            <v>yes</v>
          </cell>
          <cell r="F15792" t="str">
            <v>yes</v>
          </cell>
        </row>
        <row r="15793">
          <cell r="A15793" t="str">
            <v>Eight Mile Creek 08</v>
          </cell>
          <cell r="B15793" t="str">
            <v>Eight Mile Creek</v>
          </cell>
          <cell r="C15793" t="str">
            <v>Methow</v>
          </cell>
          <cell r="D15793" t="str">
            <v>yes</v>
          </cell>
          <cell r="E15793" t="str">
            <v>yes</v>
          </cell>
          <cell r="F15793" t="str">
            <v>yes</v>
          </cell>
        </row>
        <row r="15794">
          <cell r="A15794" t="str">
            <v>Eight Mile Creek 09</v>
          </cell>
          <cell r="B15794" t="str">
            <v>Eight Mile Creek</v>
          </cell>
          <cell r="C15794" t="str">
            <v>Methow</v>
          </cell>
          <cell r="D15794" t="str">
            <v>yes</v>
          </cell>
          <cell r="E15794" t="str">
            <v>yes</v>
          </cell>
          <cell r="F15794" t="str">
            <v>yes</v>
          </cell>
        </row>
        <row r="15795">
          <cell r="A15795" t="str">
            <v>Entiat River Lake 12</v>
          </cell>
          <cell r="B15795" t="e">
            <v>#N/A</v>
          </cell>
          <cell r="C15795" t="e">
            <v>#N/A</v>
          </cell>
          <cell r="D15795" t="e">
            <v>#N/A</v>
          </cell>
          <cell r="E15795" t="e">
            <v>#N/A</v>
          </cell>
          <cell r="F15795" t="e">
            <v>#N/A</v>
          </cell>
        </row>
        <row r="15796">
          <cell r="A15796" t="str">
            <v>Entiat River Lake 13</v>
          </cell>
          <cell r="B15796" t="e">
            <v>#N/A</v>
          </cell>
          <cell r="C15796" t="e">
            <v>#N/A</v>
          </cell>
          <cell r="D15796" t="e">
            <v>#N/A</v>
          </cell>
          <cell r="E15796" t="e">
            <v>#N/A</v>
          </cell>
          <cell r="F15796" t="e">
            <v>#N/A</v>
          </cell>
        </row>
        <row r="15797">
          <cell r="A15797" t="str">
            <v>Entiat River Lake 14</v>
          </cell>
          <cell r="B15797" t="e">
            <v>#N/A</v>
          </cell>
          <cell r="C15797" t="e">
            <v>#N/A</v>
          </cell>
          <cell r="D15797" t="e">
            <v>#N/A</v>
          </cell>
          <cell r="E15797" t="e">
            <v>#N/A</v>
          </cell>
          <cell r="F15797" t="e">
            <v>#N/A</v>
          </cell>
        </row>
        <row r="15798">
          <cell r="A15798" t="str">
            <v>Entiat River Lake 15</v>
          </cell>
          <cell r="B15798" t="e">
            <v>#N/A</v>
          </cell>
          <cell r="C15798" t="e">
            <v>#N/A</v>
          </cell>
          <cell r="D15798" t="e">
            <v>#N/A</v>
          </cell>
          <cell r="E15798" t="e">
            <v>#N/A</v>
          </cell>
          <cell r="F15798" t="e">
            <v>#N/A</v>
          </cell>
        </row>
        <row r="15799">
          <cell r="A15799" t="str">
            <v>Entiat River Lake 16</v>
          </cell>
          <cell r="B15799" t="e">
            <v>#N/A</v>
          </cell>
          <cell r="C15799" t="e">
            <v>#N/A</v>
          </cell>
          <cell r="D15799" t="e">
            <v>#N/A</v>
          </cell>
          <cell r="E15799" t="e">
            <v>#N/A</v>
          </cell>
          <cell r="F15799" t="e">
            <v>#N/A</v>
          </cell>
        </row>
        <row r="15800">
          <cell r="A15800" t="str">
            <v>Entiat River Lake 17</v>
          </cell>
          <cell r="B15800" t="e">
            <v>#N/A</v>
          </cell>
          <cell r="C15800" t="e">
            <v>#N/A</v>
          </cell>
          <cell r="D15800" t="e">
            <v>#N/A</v>
          </cell>
          <cell r="E15800" t="e">
            <v>#N/A</v>
          </cell>
          <cell r="F15800" t="e">
            <v>#N/A</v>
          </cell>
        </row>
        <row r="15801">
          <cell r="A15801" t="str">
            <v>Entiat River Lake 18</v>
          </cell>
          <cell r="B15801" t="e">
            <v>#N/A</v>
          </cell>
          <cell r="C15801" t="e">
            <v>#N/A</v>
          </cell>
          <cell r="D15801" t="e">
            <v>#N/A</v>
          </cell>
          <cell r="E15801" t="e">
            <v>#N/A</v>
          </cell>
          <cell r="F15801" t="e">
            <v>#N/A</v>
          </cell>
        </row>
        <row r="15802">
          <cell r="A15802" t="str">
            <v>Entiat River Lake 19</v>
          </cell>
          <cell r="B15802" t="e">
            <v>#N/A</v>
          </cell>
          <cell r="C15802" t="e">
            <v>#N/A</v>
          </cell>
          <cell r="D15802" t="e">
            <v>#N/A</v>
          </cell>
          <cell r="E15802" t="e">
            <v>#N/A</v>
          </cell>
          <cell r="F15802" t="e">
            <v>#N/A</v>
          </cell>
        </row>
        <row r="15803">
          <cell r="A15803" t="str">
            <v>Entiat River Lake 20</v>
          </cell>
          <cell r="B15803" t="e">
            <v>#N/A</v>
          </cell>
          <cell r="C15803" t="e">
            <v>#N/A</v>
          </cell>
          <cell r="D15803" t="e">
            <v>#N/A</v>
          </cell>
          <cell r="E15803" t="e">
            <v>#N/A</v>
          </cell>
          <cell r="F15803" t="e">
            <v>#N/A</v>
          </cell>
        </row>
        <row r="15804">
          <cell r="A15804" t="str">
            <v>Entiat River Lake 21</v>
          </cell>
          <cell r="B15804" t="e">
            <v>#N/A</v>
          </cell>
          <cell r="C15804" t="e">
            <v>#N/A</v>
          </cell>
          <cell r="D15804" t="e">
            <v>#N/A</v>
          </cell>
          <cell r="E15804" t="e">
            <v>#N/A</v>
          </cell>
          <cell r="F15804" t="e">
            <v>#N/A</v>
          </cell>
        </row>
        <row r="15805">
          <cell r="A15805" t="str">
            <v>Entiat River Lake 22</v>
          </cell>
          <cell r="B15805" t="e">
            <v>#N/A</v>
          </cell>
          <cell r="C15805" t="e">
            <v>#N/A</v>
          </cell>
          <cell r="D15805" t="e">
            <v>#N/A</v>
          </cell>
          <cell r="E15805" t="e">
            <v>#N/A</v>
          </cell>
          <cell r="F15805" t="e">
            <v>#N/A</v>
          </cell>
        </row>
        <row r="15806">
          <cell r="A15806" t="str">
            <v>Entiat River Mills 09</v>
          </cell>
          <cell r="B15806" t="e">
            <v>#N/A</v>
          </cell>
          <cell r="C15806" t="e">
            <v>#N/A</v>
          </cell>
          <cell r="D15806" t="e">
            <v>#N/A</v>
          </cell>
          <cell r="E15806" t="e">
            <v>#N/A</v>
          </cell>
          <cell r="F15806" t="e">
            <v>#N/A</v>
          </cell>
        </row>
        <row r="15807">
          <cell r="A15807" t="str">
            <v>Entiat River Mills 10</v>
          </cell>
          <cell r="B15807" t="e">
            <v>#N/A</v>
          </cell>
          <cell r="C15807" t="e">
            <v>#N/A</v>
          </cell>
          <cell r="D15807" t="e">
            <v>#N/A</v>
          </cell>
          <cell r="E15807" t="e">
            <v>#N/A</v>
          </cell>
          <cell r="F15807" t="e">
            <v>#N/A</v>
          </cell>
        </row>
        <row r="15808">
          <cell r="A15808" t="str">
            <v>Entiat River Mills 11</v>
          </cell>
          <cell r="B15808" t="e">
            <v>#N/A</v>
          </cell>
          <cell r="C15808" t="e">
            <v>#N/A</v>
          </cell>
          <cell r="D15808" t="e">
            <v>#N/A</v>
          </cell>
          <cell r="E15808" t="e">
            <v>#N/A</v>
          </cell>
          <cell r="F15808" t="e">
            <v>#N/A</v>
          </cell>
        </row>
        <row r="15809">
          <cell r="A15809" t="str">
            <v>Entiat River Mills 12</v>
          </cell>
          <cell r="B15809" t="e">
            <v>#N/A</v>
          </cell>
          <cell r="C15809" t="e">
            <v>#N/A</v>
          </cell>
          <cell r="D15809" t="e">
            <v>#N/A</v>
          </cell>
          <cell r="E15809" t="e">
            <v>#N/A</v>
          </cell>
          <cell r="F15809" t="e">
            <v>#N/A</v>
          </cell>
        </row>
        <row r="15810">
          <cell r="A15810" t="str">
            <v>Entiat River Mills 13</v>
          </cell>
          <cell r="B15810" t="e">
            <v>#N/A</v>
          </cell>
          <cell r="C15810" t="e">
            <v>#N/A</v>
          </cell>
          <cell r="D15810" t="e">
            <v>#N/A</v>
          </cell>
          <cell r="E15810" t="e">
            <v>#N/A</v>
          </cell>
          <cell r="F15810" t="e">
            <v>#N/A</v>
          </cell>
        </row>
        <row r="15811">
          <cell r="A15811" t="str">
            <v>Entiat River Mills 14</v>
          </cell>
          <cell r="B15811" t="e">
            <v>#N/A</v>
          </cell>
          <cell r="C15811" t="e">
            <v>#N/A</v>
          </cell>
          <cell r="D15811" t="e">
            <v>#N/A</v>
          </cell>
          <cell r="E15811" t="e">
            <v>#N/A</v>
          </cell>
          <cell r="F15811" t="e">
            <v>#N/A</v>
          </cell>
        </row>
        <row r="15812">
          <cell r="A15812" t="str">
            <v>Entiat River Mills 15</v>
          </cell>
          <cell r="B15812" t="e">
            <v>#N/A</v>
          </cell>
          <cell r="C15812" t="e">
            <v>#N/A</v>
          </cell>
          <cell r="D15812" t="e">
            <v>#N/A</v>
          </cell>
          <cell r="E15812" t="e">
            <v>#N/A</v>
          </cell>
          <cell r="F15812" t="e">
            <v>#N/A</v>
          </cell>
        </row>
        <row r="15813">
          <cell r="A15813" t="str">
            <v>Entiat River Mills 16</v>
          </cell>
          <cell r="B15813" t="e">
            <v>#N/A</v>
          </cell>
          <cell r="C15813" t="e">
            <v>#N/A</v>
          </cell>
          <cell r="D15813" t="e">
            <v>#N/A</v>
          </cell>
          <cell r="E15813" t="e">
            <v>#N/A</v>
          </cell>
          <cell r="F15813" t="e">
            <v>#N/A</v>
          </cell>
        </row>
        <row r="15814">
          <cell r="A15814" t="str">
            <v>Entiat River Potato 09</v>
          </cell>
          <cell r="B15814" t="e">
            <v>#N/A</v>
          </cell>
          <cell r="C15814" t="e">
            <v>#N/A</v>
          </cell>
          <cell r="D15814" t="e">
            <v>#N/A</v>
          </cell>
          <cell r="E15814" t="e">
            <v>#N/A</v>
          </cell>
          <cell r="F15814" t="e">
            <v>#N/A</v>
          </cell>
        </row>
        <row r="15815">
          <cell r="A15815" t="str">
            <v>Entiat River Potato 10</v>
          </cell>
          <cell r="B15815" t="e">
            <v>#N/A</v>
          </cell>
          <cell r="C15815" t="e">
            <v>#N/A</v>
          </cell>
          <cell r="D15815" t="e">
            <v>#N/A</v>
          </cell>
          <cell r="E15815" t="e">
            <v>#N/A</v>
          </cell>
          <cell r="F15815" t="e">
            <v>#N/A</v>
          </cell>
        </row>
        <row r="15816">
          <cell r="A15816" t="str">
            <v>Entiat River Potato 11</v>
          </cell>
          <cell r="B15816" t="e">
            <v>#N/A</v>
          </cell>
          <cell r="C15816" t="e">
            <v>#N/A</v>
          </cell>
          <cell r="D15816" t="e">
            <v>#N/A</v>
          </cell>
          <cell r="E15816" t="e">
            <v>#N/A</v>
          </cell>
          <cell r="F15816" t="e">
            <v>#N/A</v>
          </cell>
        </row>
        <row r="15817">
          <cell r="A15817" t="str">
            <v>Entiat River Potato 12</v>
          </cell>
          <cell r="B15817" t="e">
            <v>#N/A</v>
          </cell>
          <cell r="C15817" t="e">
            <v>#N/A</v>
          </cell>
          <cell r="D15817" t="e">
            <v>#N/A</v>
          </cell>
          <cell r="E15817" t="e">
            <v>#N/A</v>
          </cell>
          <cell r="F15817" t="e">
            <v>#N/A</v>
          </cell>
        </row>
        <row r="15818">
          <cell r="A15818" t="str">
            <v>Entiat River Potato 13</v>
          </cell>
          <cell r="B15818" t="e">
            <v>#N/A</v>
          </cell>
          <cell r="C15818" t="e">
            <v>#N/A</v>
          </cell>
          <cell r="D15818" t="e">
            <v>#N/A</v>
          </cell>
          <cell r="E15818" t="e">
            <v>#N/A</v>
          </cell>
          <cell r="F15818" t="e">
            <v>#N/A</v>
          </cell>
        </row>
        <row r="15819">
          <cell r="A15819" t="str">
            <v>Entiat River Potato 14</v>
          </cell>
          <cell r="B15819" t="e">
            <v>#N/A</v>
          </cell>
          <cell r="C15819" t="e">
            <v>#N/A</v>
          </cell>
          <cell r="D15819" t="e">
            <v>#N/A</v>
          </cell>
          <cell r="E15819" t="e">
            <v>#N/A</v>
          </cell>
          <cell r="F15819" t="e">
            <v>#N/A</v>
          </cell>
        </row>
        <row r="15820">
          <cell r="A15820" t="str">
            <v>Entiat River Potato 15</v>
          </cell>
          <cell r="B15820" t="e">
            <v>#N/A</v>
          </cell>
          <cell r="C15820" t="e">
            <v>#N/A</v>
          </cell>
          <cell r="D15820" t="e">
            <v>#N/A</v>
          </cell>
          <cell r="E15820" t="e">
            <v>#N/A</v>
          </cell>
          <cell r="F15820" t="e">
            <v>#N/A</v>
          </cell>
        </row>
        <row r="15821">
          <cell r="A15821" t="str">
            <v>Entiat River Potato 16</v>
          </cell>
          <cell r="B15821" t="e">
            <v>#N/A</v>
          </cell>
          <cell r="C15821" t="e">
            <v>#N/A</v>
          </cell>
          <cell r="D15821" t="e">
            <v>#N/A</v>
          </cell>
          <cell r="E15821" t="e">
            <v>#N/A</v>
          </cell>
          <cell r="F15821" t="e">
            <v>#N/A</v>
          </cell>
        </row>
        <row r="15822">
          <cell r="A15822" t="str">
            <v>Entiat River Preston 06</v>
          </cell>
          <cell r="B15822" t="e">
            <v>#N/A</v>
          </cell>
          <cell r="C15822" t="e">
            <v>#N/A</v>
          </cell>
          <cell r="D15822" t="e">
            <v>#N/A</v>
          </cell>
          <cell r="E15822" t="e">
            <v>#N/A</v>
          </cell>
          <cell r="F15822" t="e">
            <v>#N/A</v>
          </cell>
        </row>
        <row r="15823">
          <cell r="A15823" t="str">
            <v>Entiat River Preston 07</v>
          </cell>
          <cell r="B15823" t="e">
            <v>#N/A</v>
          </cell>
          <cell r="C15823" t="e">
            <v>#N/A</v>
          </cell>
          <cell r="D15823" t="e">
            <v>#N/A</v>
          </cell>
          <cell r="E15823" t="e">
            <v>#N/A</v>
          </cell>
          <cell r="F15823" t="e">
            <v>#N/A</v>
          </cell>
        </row>
        <row r="15824">
          <cell r="A15824" t="str">
            <v>Entiat River Preston 08</v>
          </cell>
          <cell r="B15824" t="e">
            <v>#N/A</v>
          </cell>
          <cell r="C15824" t="e">
            <v>#N/A</v>
          </cell>
          <cell r="D15824" t="e">
            <v>#N/A</v>
          </cell>
          <cell r="E15824" t="e">
            <v>#N/A</v>
          </cell>
          <cell r="F15824" t="e">
            <v>#N/A</v>
          </cell>
        </row>
        <row r="15825">
          <cell r="A15825" t="str">
            <v>Entiat River Preston 09</v>
          </cell>
          <cell r="B15825" t="e">
            <v>#N/A</v>
          </cell>
          <cell r="C15825" t="e">
            <v>#N/A</v>
          </cell>
          <cell r="D15825" t="e">
            <v>#N/A</v>
          </cell>
          <cell r="E15825" t="e">
            <v>#N/A</v>
          </cell>
          <cell r="F15825" t="e">
            <v>#N/A</v>
          </cell>
        </row>
        <row r="15826">
          <cell r="A15826" t="str">
            <v>Entiat River Preston 10</v>
          </cell>
          <cell r="B15826" t="e">
            <v>#N/A</v>
          </cell>
          <cell r="C15826" t="e">
            <v>#N/A</v>
          </cell>
          <cell r="D15826" t="e">
            <v>#N/A</v>
          </cell>
          <cell r="E15826" t="e">
            <v>#N/A</v>
          </cell>
          <cell r="F15826" t="e">
            <v>#N/A</v>
          </cell>
        </row>
        <row r="15827">
          <cell r="A15827" t="str">
            <v>Etienne Creek 03</v>
          </cell>
          <cell r="B15827" t="e">
            <v>#N/A</v>
          </cell>
          <cell r="C15827" t="e">
            <v>#N/A</v>
          </cell>
          <cell r="D15827" t="e">
            <v>#N/A</v>
          </cell>
          <cell r="E15827" t="e">
            <v>#N/A</v>
          </cell>
          <cell r="F15827" t="e">
            <v>#N/A</v>
          </cell>
        </row>
        <row r="15828">
          <cell r="A15828" t="str">
            <v>Etienne Creek 04</v>
          </cell>
          <cell r="B15828" t="e">
            <v>#N/A</v>
          </cell>
          <cell r="C15828" t="e">
            <v>#N/A</v>
          </cell>
          <cell r="D15828" t="e">
            <v>#N/A</v>
          </cell>
          <cell r="E15828" t="e">
            <v>#N/A</v>
          </cell>
          <cell r="F15828" t="e">
            <v>#N/A</v>
          </cell>
        </row>
        <row r="15829">
          <cell r="A15829" t="str">
            <v>Eureka Creek 02</v>
          </cell>
          <cell r="B15829" t="e">
            <v>#N/A</v>
          </cell>
          <cell r="C15829" t="e">
            <v>#N/A</v>
          </cell>
          <cell r="D15829" t="e">
            <v>#N/A</v>
          </cell>
          <cell r="E15829" t="e">
            <v>#N/A</v>
          </cell>
          <cell r="F15829" t="e">
            <v>#N/A</v>
          </cell>
        </row>
        <row r="15830">
          <cell r="A15830" t="str">
            <v>Falls Creek 02</v>
          </cell>
          <cell r="B15830" t="e">
            <v>#N/A</v>
          </cell>
          <cell r="C15830" t="e">
            <v>#N/A</v>
          </cell>
          <cell r="D15830" t="e">
            <v>#N/A</v>
          </cell>
          <cell r="E15830" t="e">
            <v>#N/A</v>
          </cell>
          <cell r="F15830" t="e">
            <v>#N/A</v>
          </cell>
        </row>
        <row r="15831">
          <cell r="A15831" t="str">
            <v>Farewell Creek 02</v>
          </cell>
          <cell r="B15831" t="e">
            <v>#N/A</v>
          </cell>
          <cell r="C15831" t="e">
            <v>#N/A</v>
          </cell>
          <cell r="D15831" t="e">
            <v>#N/A</v>
          </cell>
          <cell r="E15831" t="e">
            <v>#N/A</v>
          </cell>
          <cell r="F15831" t="e">
            <v>#N/A</v>
          </cell>
        </row>
        <row r="15832">
          <cell r="A15832" t="str">
            <v>Fish Creek 02</v>
          </cell>
          <cell r="B15832" t="e">
            <v>#N/A</v>
          </cell>
          <cell r="C15832" t="e">
            <v>#N/A</v>
          </cell>
          <cell r="D15832" t="e">
            <v>#N/A</v>
          </cell>
          <cell r="E15832" t="e">
            <v>#N/A</v>
          </cell>
          <cell r="F15832" t="e">
            <v>#N/A</v>
          </cell>
        </row>
        <row r="15833">
          <cell r="A15833" t="str">
            <v>Fish Lake Run 03</v>
          </cell>
          <cell r="B15833" t="e">
            <v>#N/A</v>
          </cell>
          <cell r="C15833" t="e">
            <v>#N/A</v>
          </cell>
          <cell r="D15833" t="e">
            <v>#N/A</v>
          </cell>
          <cell r="E15833" t="e">
            <v>#N/A</v>
          </cell>
          <cell r="F15833" t="e">
            <v>#N/A</v>
          </cell>
        </row>
        <row r="15834">
          <cell r="A15834" t="str">
            <v>Fish Lake Run 04</v>
          </cell>
          <cell r="B15834" t="e">
            <v>#N/A</v>
          </cell>
          <cell r="C15834" t="e">
            <v>#N/A</v>
          </cell>
          <cell r="D15834" t="e">
            <v>#N/A</v>
          </cell>
          <cell r="E15834" t="e">
            <v>#N/A</v>
          </cell>
          <cell r="F15834" t="e">
            <v>#N/A</v>
          </cell>
        </row>
        <row r="15835">
          <cell r="A15835" t="str">
            <v>Foggy Dew Creek 05</v>
          </cell>
          <cell r="B15835" t="e">
            <v>#N/A</v>
          </cell>
          <cell r="C15835" t="e">
            <v>#N/A</v>
          </cell>
          <cell r="D15835" t="e">
            <v>#N/A</v>
          </cell>
          <cell r="E15835" t="e">
            <v>#N/A</v>
          </cell>
          <cell r="F15835" t="e">
            <v>#N/A</v>
          </cell>
        </row>
        <row r="15836">
          <cell r="A15836" t="str">
            <v>Foggy Dew Creek 06</v>
          </cell>
          <cell r="B15836" t="e">
            <v>#N/A</v>
          </cell>
          <cell r="C15836" t="e">
            <v>#N/A</v>
          </cell>
          <cell r="D15836" t="e">
            <v>#N/A</v>
          </cell>
          <cell r="E15836" t="e">
            <v>#N/A</v>
          </cell>
          <cell r="F15836" t="e">
            <v>#N/A</v>
          </cell>
        </row>
        <row r="15837">
          <cell r="A15837" t="str">
            <v>Foggy Dew Creek 07</v>
          </cell>
          <cell r="B15837" t="e">
            <v>#N/A</v>
          </cell>
          <cell r="C15837" t="e">
            <v>#N/A</v>
          </cell>
          <cell r="D15837" t="e">
            <v>#N/A</v>
          </cell>
          <cell r="E15837" t="e">
            <v>#N/A</v>
          </cell>
          <cell r="F15837" t="e">
            <v>#N/A</v>
          </cell>
        </row>
        <row r="15838">
          <cell r="A15838" t="str">
            <v>Foggy Dew Creek 08</v>
          </cell>
          <cell r="B15838" t="e">
            <v>#N/A</v>
          </cell>
          <cell r="C15838" t="e">
            <v>#N/A</v>
          </cell>
          <cell r="D15838" t="e">
            <v>#N/A</v>
          </cell>
          <cell r="E15838" t="e">
            <v>#N/A</v>
          </cell>
          <cell r="F15838" t="e">
            <v>#N/A</v>
          </cell>
        </row>
        <row r="15839">
          <cell r="A15839" t="str">
            <v>Frazer Creek 04</v>
          </cell>
          <cell r="B15839" t="e">
            <v>#N/A</v>
          </cell>
          <cell r="C15839" t="e">
            <v>#N/A</v>
          </cell>
          <cell r="D15839" t="e">
            <v>#N/A</v>
          </cell>
          <cell r="E15839" t="e">
            <v>#N/A</v>
          </cell>
          <cell r="F15839" t="e">
            <v>#N/A</v>
          </cell>
        </row>
        <row r="15840">
          <cell r="A15840" t="str">
            <v>Frazer Creek 05</v>
          </cell>
          <cell r="B15840" t="e">
            <v>#N/A</v>
          </cell>
          <cell r="C15840" t="e">
            <v>#N/A</v>
          </cell>
          <cell r="D15840" t="e">
            <v>#N/A</v>
          </cell>
          <cell r="E15840" t="e">
            <v>#N/A</v>
          </cell>
          <cell r="F15840" t="e">
            <v>#N/A</v>
          </cell>
        </row>
        <row r="15841">
          <cell r="A15841" t="str">
            <v>Frazer Creek 06</v>
          </cell>
          <cell r="B15841" t="e">
            <v>#N/A</v>
          </cell>
          <cell r="C15841" t="e">
            <v>#N/A</v>
          </cell>
          <cell r="D15841" t="e">
            <v>#N/A</v>
          </cell>
          <cell r="E15841" t="e">
            <v>#N/A</v>
          </cell>
          <cell r="F15841" t="e">
            <v>#N/A</v>
          </cell>
        </row>
        <row r="15842">
          <cell r="A15842" t="str">
            <v>French Creek 07</v>
          </cell>
          <cell r="B15842" t="e">
            <v>#N/A</v>
          </cell>
          <cell r="C15842" t="e">
            <v>#N/A</v>
          </cell>
          <cell r="D15842" t="e">
            <v>#N/A</v>
          </cell>
          <cell r="E15842" t="e">
            <v>#N/A</v>
          </cell>
          <cell r="F15842" t="e">
            <v>#N/A</v>
          </cell>
        </row>
        <row r="15843">
          <cell r="A15843" t="str">
            <v>French Creek 08</v>
          </cell>
          <cell r="B15843" t="e">
            <v>#N/A</v>
          </cell>
          <cell r="C15843" t="e">
            <v>#N/A</v>
          </cell>
          <cell r="D15843" t="e">
            <v>#N/A</v>
          </cell>
          <cell r="E15843" t="e">
            <v>#N/A</v>
          </cell>
          <cell r="F15843" t="e">
            <v>#N/A</v>
          </cell>
        </row>
        <row r="15844">
          <cell r="A15844" t="str">
            <v>French Creek 09</v>
          </cell>
          <cell r="B15844" t="e">
            <v>#N/A</v>
          </cell>
          <cell r="C15844" t="e">
            <v>#N/A</v>
          </cell>
          <cell r="D15844" t="e">
            <v>#N/A</v>
          </cell>
          <cell r="E15844" t="e">
            <v>#N/A</v>
          </cell>
          <cell r="F15844" t="e">
            <v>#N/A</v>
          </cell>
        </row>
        <row r="15845">
          <cell r="A15845" t="str">
            <v>French Creek 10</v>
          </cell>
          <cell r="B15845" t="e">
            <v>#N/A</v>
          </cell>
          <cell r="C15845" t="e">
            <v>#N/A</v>
          </cell>
          <cell r="D15845" t="e">
            <v>#N/A</v>
          </cell>
          <cell r="E15845" t="e">
            <v>#N/A</v>
          </cell>
          <cell r="F15845" t="e">
            <v>#N/A</v>
          </cell>
        </row>
        <row r="15846">
          <cell r="A15846" t="str">
            <v>French Creek 11</v>
          </cell>
          <cell r="B15846" t="e">
            <v>#N/A</v>
          </cell>
          <cell r="C15846" t="e">
            <v>#N/A</v>
          </cell>
          <cell r="D15846" t="e">
            <v>#N/A</v>
          </cell>
          <cell r="E15846" t="e">
            <v>#N/A</v>
          </cell>
          <cell r="F15846" t="e">
            <v>#N/A</v>
          </cell>
        </row>
        <row r="15847">
          <cell r="A15847" t="str">
            <v>French Creek 12</v>
          </cell>
          <cell r="B15847" t="e">
            <v>#N/A</v>
          </cell>
          <cell r="C15847" t="e">
            <v>#N/A</v>
          </cell>
          <cell r="D15847" t="e">
            <v>#N/A</v>
          </cell>
          <cell r="E15847" t="e">
            <v>#N/A</v>
          </cell>
          <cell r="F15847" t="e">
            <v>#N/A</v>
          </cell>
        </row>
        <row r="15848">
          <cell r="A15848" t="str">
            <v>Freund Creek 02</v>
          </cell>
          <cell r="B15848" t="e">
            <v>#N/A</v>
          </cell>
          <cell r="C15848" t="e">
            <v>#N/A</v>
          </cell>
          <cell r="D15848" t="e">
            <v>#N/A</v>
          </cell>
          <cell r="E15848" t="e">
            <v>#N/A</v>
          </cell>
          <cell r="F15848" t="e">
            <v>#N/A</v>
          </cell>
        </row>
        <row r="15849">
          <cell r="A15849" t="str">
            <v>Gate Creek 02</v>
          </cell>
          <cell r="B15849" t="e">
            <v>#N/A</v>
          </cell>
          <cell r="C15849" t="e">
            <v>#N/A</v>
          </cell>
          <cell r="D15849" t="e">
            <v>#N/A</v>
          </cell>
          <cell r="E15849" t="e">
            <v>#N/A</v>
          </cell>
          <cell r="F15849" t="e">
            <v>#N/A</v>
          </cell>
        </row>
        <row r="15850">
          <cell r="A15850" t="str">
            <v>Gill Creek 02</v>
          </cell>
          <cell r="B15850" t="e">
            <v>#N/A</v>
          </cell>
          <cell r="C15850" t="e">
            <v>#N/A</v>
          </cell>
          <cell r="D15850" t="e">
            <v>#N/A</v>
          </cell>
          <cell r="E15850" t="e">
            <v>#N/A</v>
          </cell>
          <cell r="F15850" t="e">
            <v>#N/A</v>
          </cell>
        </row>
        <row r="15851">
          <cell r="A15851" t="str">
            <v>Goat Creek 10</v>
          </cell>
          <cell r="B15851" t="e">
            <v>#N/A</v>
          </cell>
          <cell r="C15851" t="e">
            <v>#N/A</v>
          </cell>
          <cell r="D15851" t="e">
            <v>#N/A</v>
          </cell>
          <cell r="E15851" t="e">
            <v>#N/A</v>
          </cell>
          <cell r="F15851" t="e">
            <v>#N/A</v>
          </cell>
        </row>
        <row r="15852">
          <cell r="A15852" t="str">
            <v>Goat Creek 11</v>
          </cell>
          <cell r="B15852" t="e">
            <v>#N/A</v>
          </cell>
          <cell r="C15852" t="e">
            <v>#N/A</v>
          </cell>
          <cell r="D15852" t="e">
            <v>#N/A</v>
          </cell>
          <cell r="E15852" t="e">
            <v>#N/A</v>
          </cell>
          <cell r="F15852" t="e">
            <v>#N/A</v>
          </cell>
        </row>
        <row r="15853">
          <cell r="A15853" t="str">
            <v>Goat Creek 12</v>
          </cell>
          <cell r="B15853" t="e">
            <v>#N/A</v>
          </cell>
          <cell r="C15853" t="e">
            <v>#N/A</v>
          </cell>
          <cell r="D15853" t="e">
            <v>#N/A</v>
          </cell>
          <cell r="E15853" t="e">
            <v>#N/A</v>
          </cell>
          <cell r="F15853" t="e">
            <v>#N/A</v>
          </cell>
        </row>
        <row r="15854">
          <cell r="A15854" t="str">
            <v>Goat Creek 13</v>
          </cell>
          <cell r="B15854" t="e">
            <v>#N/A</v>
          </cell>
          <cell r="C15854" t="e">
            <v>#N/A</v>
          </cell>
          <cell r="D15854" t="e">
            <v>#N/A</v>
          </cell>
          <cell r="E15854" t="e">
            <v>#N/A</v>
          </cell>
          <cell r="F15854" t="e">
            <v>#N/A</v>
          </cell>
        </row>
        <row r="15855">
          <cell r="A15855" t="str">
            <v>Goat Creek 14</v>
          </cell>
          <cell r="B15855" t="e">
            <v>#N/A</v>
          </cell>
          <cell r="C15855" t="e">
            <v>#N/A</v>
          </cell>
          <cell r="D15855" t="e">
            <v>#N/A</v>
          </cell>
          <cell r="E15855" t="e">
            <v>#N/A</v>
          </cell>
          <cell r="F15855" t="e">
            <v>#N/A</v>
          </cell>
        </row>
        <row r="15856">
          <cell r="A15856" t="str">
            <v>Goat Creek 15</v>
          </cell>
          <cell r="B15856" t="e">
            <v>#N/A</v>
          </cell>
          <cell r="C15856" t="e">
            <v>#N/A</v>
          </cell>
          <cell r="D15856" t="e">
            <v>#N/A</v>
          </cell>
          <cell r="E15856" t="e">
            <v>#N/A</v>
          </cell>
          <cell r="F15856" t="e">
            <v>#N/A</v>
          </cell>
        </row>
        <row r="15857">
          <cell r="A15857" t="str">
            <v>Goat Creek 16</v>
          </cell>
          <cell r="B15857" t="e">
            <v>#N/A</v>
          </cell>
          <cell r="C15857" t="e">
            <v>#N/A</v>
          </cell>
          <cell r="D15857" t="e">
            <v>#N/A</v>
          </cell>
          <cell r="E15857" t="e">
            <v>#N/A</v>
          </cell>
          <cell r="F15857" t="e">
            <v>#N/A</v>
          </cell>
        </row>
        <row r="15858">
          <cell r="A15858" t="str">
            <v>Goat Creek 17</v>
          </cell>
          <cell r="B15858" t="e">
            <v>#N/A</v>
          </cell>
          <cell r="C15858" t="e">
            <v>#N/A</v>
          </cell>
          <cell r="D15858" t="e">
            <v>#N/A</v>
          </cell>
          <cell r="E15858" t="e">
            <v>#N/A</v>
          </cell>
          <cell r="F15858" t="e">
            <v>#N/A</v>
          </cell>
        </row>
        <row r="15859">
          <cell r="A15859" t="str">
            <v>Goat Creek 18</v>
          </cell>
          <cell r="B15859" t="e">
            <v>#N/A</v>
          </cell>
          <cell r="C15859" t="e">
            <v>#N/A</v>
          </cell>
          <cell r="D15859" t="e">
            <v>#N/A</v>
          </cell>
          <cell r="E15859" t="e">
            <v>#N/A</v>
          </cell>
          <cell r="F15859" t="e">
            <v>#N/A</v>
          </cell>
        </row>
        <row r="15860">
          <cell r="A15860" t="str">
            <v>Gold Creek 06</v>
          </cell>
          <cell r="B15860" t="e">
            <v>#N/A</v>
          </cell>
          <cell r="C15860" t="e">
            <v>#N/A</v>
          </cell>
          <cell r="D15860" t="e">
            <v>#N/A</v>
          </cell>
          <cell r="E15860" t="e">
            <v>#N/A</v>
          </cell>
          <cell r="F15860" t="e">
            <v>#N/A</v>
          </cell>
        </row>
        <row r="15861">
          <cell r="A15861" t="str">
            <v>Gold Creek 07</v>
          </cell>
          <cell r="B15861" t="e">
            <v>#N/A</v>
          </cell>
          <cell r="C15861" t="e">
            <v>#N/A</v>
          </cell>
          <cell r="D15861" t="e">
            <v>#N/A</v>
          </cell>
          <cell r="E15861" t="e">
            <v>#N/A</v>
          </cell>
          <cell r="F15861" t="e">
            <v>#N/A</v>
          </cell>
        </row>
        <row r="15862">
          <cell r="A15862" t="str">
            <v>Gold Creek 08</v>
          </cell>
          <cell r="B15862" t="e">
            <v>#N/A</v>
          </cell>
          <cell r="C15862" t="e">
            <v>#N/A</v>
          </cell>
          <cell r="D15862" t="e">
            <v>#N/A</v>
          </cell>
          <cell r="E15862" t="e">
            <v>#N/A</v>
          </cell>
          <cell r="F15862" t="e">
            <v>#N/A</v>
          </cell>
        </row>
        <row r="15863">
          <cell r="A15863" t="str">
            <v>Gold Creek 09</v>
          </cell>
          <cell r="B15863" t="e">
            <v>#N/A</v>
          </cell>
          <cell r="C15863" t="e">
            <v>#N/A</v>
          </cell>
          <cell r="D15863" t="e">
            <v>#N/A</v>
          </cell>
          <cell r="E15863" t="e">
            <v>#N/A</v>
          </cell>
          <cell r="F15863" t="e">
            <v>#N/A</v>
          </cell>
        </row>
        <row r="15864">
          <cell r="A15864" t="str">
            <v>Gold Creek 10</v>
          </cell>
          <cell r="B15864" t="e">
            <v>#N/A</v>
          </cell>
          <cell r="C15864" t="e">
            <v>#N/A</v>
          </cell>
          <cell r="D15864" t="e">
            <v>#N/A</v>
          </cell>
          <cell r="E15864" t="e">
            <v>#N/A</v>
          </cell>
          <cell r="F15864" t="e">
            <v>#N/A</v>
          </cell>
        </row>
        <row r="15865">
          <cell r="A15865" t="str">
            <v>Gold Creek North Fork 02</v>
          </cell>
          <cell r="B15865" t="e">
            <v>#N/A</v>
          </cell>
          <cell r="C15865" t="e">
            <v>#N/A</v>
          </cell>
          <cell r="D15865" t="e">
            <v>#N/A</v>
          </cell>
          <cell r="E15865" t="e">
            <v>#N/A</v>
          </cell>
          <cell r="F15865" t="e">
            <v>#N/A</v>
          </cell>
        </row>
        <row r="15866">
          <cell r="A15866" t="str">
            <v>Gold Creek South Fork 05</v>
          </cell>
          <cell r="B15866" t="e">
            <v>#N/A</v>
          </cell>
          <cell r="C15866" t="e">
            <v>#N/A</v>
          </cell>
          <cell r="D15866" t="e">
            <v>#N/A</v>
          </cell>
          <cell r="E15866" t="e">
            <v>#N/A</v>
          </cell>
          <cell r="F15866" t="e">
            <v>#N/A</v>
          </cell>
        </row>
        <row r="15867">
          <cell r="A15867" t="str">
            <v>Gold Creek South Fork 06</v>
          </cell>
          <cell r="B15867" t="e">
            <v>#N/A</v>
          </cell>
          <cell r="C15867" t="e">
            <v>#N/A</v>
          </cell>
          <cell r="D15867" t="e">
            <v>#N/A</v>
          </cell>
          <cell r="E15867" t="e">
            <v>#N/A</v>
          </cell>
          <cell r="F15867" t="e">
            <v>#N/A</v>
          </cell>
        </row>
        <row r="15868">
          <cell r="A15868" t="str">
            <v>Gold Creek South Fork 07</v>
          </cell>
          <cell r="B15868" t="e">
            <v>#N/A</v>
          </cell>
          <cell r="C15868" t="e">
            <v>#N/A</v>
          </cell>
          <cell r="D15868" t="e">
            <v>#N/A</v>
          </cell>
          <cell r="E15868" t="e">
            <v>#N/A</v>
          </cell>
          <cell r="F15868" t="e">
            <v>#N/A</v>
          </cell>
        </row>
        <row r="15869">
          <cell r="A15869" t="str">
            <v>Gold Creek South Fork 08</v>
          </cell>
          <cell r="B15869" t="e">
            <v>#N/A</v>
          </cell>
          <cell r="C15869" t="e">
            <v>#N/A</v>
          </cell>
          <cell r="D15869" t="e">
            <v>#N/A</v>
          </cell>
          <cell r="E15869" t="e">
            <v>#N/A</v>
          </cell>
          <cell r="F15869" t="e">
            <v>#N/A</v>
          </cell>
        </row>
        <row r="15870">
          <cell r="A15870" t="str">
            <v>Goose Creek 02</v>
          </cell>
          <cell r="B15870" t="e">
            <v>#N/A</v>
          </cell>
          <cell r="C15870" t="e">
            <v>#N/A</v>
          </cell>
          <cell r="D15870" t="e">
            <v>#N/A</v>
          </cell>
          <cell r="E15870" t="e">
            <v>#N/A</v>
          </cell>
          <cell r="F15870" t="e">
            <v>#N/A</v>
          </cell>
        </row>
        <row r="15871">
          <cell r="A15871" t="str">
            <v>Hansel Creek 02</v>
          </cell>
          <cell r="B15871" t="e">
            <v>#N/A</v>
          </cell>
          <cell r="C15871" t="e">
            <v>#N/A</v>
          </cell>
          <cell r="D15871" t="e">
            <v>#N/A</v>
          </cell>
          <cell r="E15871" t="e">
            <v>#N/A</v>
          </cell>
          <cell r="F15871" t="e">
            <v>#N/A</v>
          </cell>
        </row>
        <row r="15872">
          <cell r="A15872" t="str">
            <v>Henry Creek 02</v>
          </cell>
          <cell r="B15872" t="e">
            <v>#N/A</v>
          </cell>
          <cell r="C15872" t="e">
            <v>#N/A</v>
          </cell>
          <cell r="D15872" t="e">
            <v>#N/A</v>
          </cell>
          <cell r="E15872" t="e">
            <v>#N/A</v>
          </cell>
          <cell r="F15872" t="e">
            <v>#N/A</v>
          </cell>
        </row>
        <row r="15873">
          <cell r="A15873" t="str">
            <v>Hornet Creek 03</v>
          </cell>
          <cell r="B15873" t="e">
            <v>#N/A</v>
          </cell>
          <cell r="C15873" t="e">
            <v>#N/A</v>
          </cell>
          <cell r="D15873" t="e">
            <v>#N/A</v>
          </cell>
          <cell r="E15873" t="e">
            <v>#N/A</v>
          </cell>
          <cell r="F15873" t="e">
            <v>#N/A</v>
          </cell>
        </row>
        <row r="15874">
          <cell r="A15874" t="str">
            <v>Hornet Creek 04</v>
          </cell>
          <cell r="B15874" t="e">
            <v>#N/A</v>
          </cell>
          <cell r="C15874" t="e">
            <v>#N/A</v>
          </cell>
          <cell r="D15874" t="e">
            <v>#N/A</v>
          </cell>
          <cell r="E15874" t="e">
            <v>#N/A</v>
          </cell>
          <cell r="F15874" t="e">
            <v>#N/A</v>
          </cell>
        </row>
        <row r="15875">
          <cell r="A15875" t="str">
            <v>Hornet Draw 02</v>
          </cell>
          <cell r="B15875" t="e">
            <v>#N/A</v>
          </cell>
          <cell r="C15875" t="e">
            <v>#N/A</v>
          </cell>
          <cell r="D15875" t="e">
            <v>#N/A</v>
          </cell>
          <cell r="E15875" t="e">
            <v>#N/A</v>
          </cell>
          <cell r="F15875" t="e">
            <v>#N/A</v>
          </cell>
        </row>
        <row r="15876">
          <cell r="A15876" t="str">
            <v>Icicle Creek Lower 09</v>
          </cell>
          <cell r="B15876" t="e">
            <v>#N/A</v>
          </cell>
          <cell r="C15876" t="e">
            <v>#N/A</v>
          </cell>
          <cell r="D15876" t="e">
            <v>#N/A</v>
          </cell>
          <cell r="E15876" t="e">
            <v>#N/A</v>
          </cell>
          <cell r="F15876" t="e">
            <v>#N/A</v>
          </cell>
        </row>
        <row r="15877">
          <cell r="A15877" t="str">
            <v>Icicle Creek Lower 10</v>
          </cell>
          <cell r="B15877" t="e">
            <v>#N/A</v>
          </cell>
          <cell r="C15877" t="e">
            <v>#N/A</v>
          </cell>
          <cell r="D15877" t="e">
            <v>#N/A</v>
          </cell>
          <cell r="E15877" t="e">
            <v>#N/A</v>
          </cell>
          <cell r="F15877" t="e">
            <v>#N/A</v>
          </cell>
        </row>
        <row r="15878">
          <cell r="A15878" t="str">
            <v>Icicle Creek Lower 11</v>
          </cell>
          <cell r="B15878" t="e">
            <v>#N/A</v>
          </cell>
          <cell r="C15878" t="e">
            <v>#N/A</v>
          </cell>
          <cell r="D15878" t="e">
            <v>#N/A</v>
          </cell>
          <cell r="E15878" t="e">
            <v>#N/A</v>
          </cell>
          <cell r="F15878" t="e">
            <v>#N/A</v>
          </cell>
        </row>
        <row r="15879">
          <cell r="A15879" t="str">
            <v>Icicle Creek Lower 12</v>
          </cell>
          <cell r="B15879" t="e">
            <v>#N/A</v>
          </cell>
          <cell r="C15879" t="e">
            <v>#N/A</v>
          </cell>
          <cell r="D15879" t="e">
            <v>#N/A</v>
          </cell>
          <cell r="E15879" t="e">
            <v>#N/A</v>
          </cell>
          <cell r="F15879" t="e">
            <v>#N/A</v>
          </cell>
        </row>
        <row r="15880">
          <cell r="A15880" t="str">
            <v>Icicle Creek Lower 13</v>
          </cell>
          <cell r="B15880" t="e">
            <v>#N/A</v>
          </cell>
          <cell r="C15880" t="e">
            <v>#N/A</v>
          </cell>
          <cell r="D15880" t="e">
            <v>#N/A</v>
          </cell>
          <cell r="E15880" t="e">
            <v>#N/A</v>
          </cell>
          <cell r="F15880" t="e">
            <v>#N/A</v>
          </cell>
        </row>
        <row r="15881">
          <cell r="A15881" t="str">
            <v>Icicle Creek Lower 14</v>
          </cell>
          <cell r="B15881" t="e">
            <v>#N/A</v>
          </cell>
          <cell r="C15881" t="e">
            <v>#N/A</v>
          </cell>
          <cell r="D15881" t="e">
            <v>#N/A</v>
          </cell>
          <cell r="E15881" t="e">
            <v>#N/A</v>
          </cell>
          <cell r="F15881" t="e">
            <v>#N/A</v>
          </cell>
        </row>
        <row r="15882">
          <cell r="A15882" t="str">
            <v>Icicle Creek Lower 15</v>
          </cell>
          <cell r="B15882" t="e">
            <v>#N/A</v>
          </cell>
          <cell r="C15882" t="e">
            <v>#N/A</v>
          </cell>
          <cell r="D15882" t="e">
            <v>#N/A</v>
          </cell>
          <cell r="E15882" t="e">
            <v>#N/A</v>
          </cell>
          <cell r="F15882" t="e">
            <v>#N/A</v>
          </cell>
        </row>
        <row r="15883">
          <cell r="A15883" t="str">
            <v>Icicle Creek Lower 16</v>
          </cell>
          <cell r="B15883" t="e">
            <v>#N/A</v>
          </cell>
          <cell r="C15883" t="e">
            <v>#N/A</v>
          </cell>
          <cell r="D15883" t="e">
            <v>#N/A</v>
          </cell>
          <cell r="E15883" t="e">
            <v>#N/A</v>
          </cell>
          <cell r="F15883" t="e">
            <v>#N/A</v>
          </cell>
        </row>
        <row r="15884">
          <cell r="A15884" t="str">
            <v>Icicle Creek Middle 12</v>
          </cell>
          <cell r="B15884" t="e">
            <v>#N/A</v>
          </cell>
          <cell r="C15884" t="e">
            <v>#N/A</v>
          </cell>
          <cell r="D15884" t="e">
            <v>#N/A</v>
          </cell>
          <cell r="E15884" t="e">
            <v>#N/A</v>
          </cell>
          <cell r="F15884" t="e">
            <v>#N/A</v>
          </cell>
        </row>
        <row r="15885">
          <cell r="A15885" t="str">
            <v>Icicle Creek Middle 13</v>
          </cell>
          <cell r="B15885" t="e">
            <v>#N/A</v>
          </cell>
          <cell r="C15885" t="e">
            <v>#N/A</v>
          </cell>
          <cell r="D15885" t="e">
            <v>#N/A</v>
          </cell>
          <cell r="E15885" t="e">
            <v>#N/A</v>
          </cell>
          <cell r="F15885" t="e">
            <v>#N/A</v>
          </cell>
        </row>
        <row r="15886">
          <cell r="A15886" t="str">
            <v>Icicle Creek Middle 14</v>
          </cell>
          <cell r="B15886" t="e">
            <v>#N/A</v>
          </cell>
          <cell r="C15886" t="e">
            <v>#N/A</v>
          </cell>
          <cell r="D15886" t="e">
            <v>#N/A</v>
          </cell>
          <cell r="E15886" t="e">
            <v>#N/A</v>
          </cell>
          <cell r="F15886" t="e">
            <v>#N/A</v>
          </cell>
        </row>
        <row r="15887">
          <cell r="A15887" t="str">
            <v>Icicle Creek Middle 15</v>
          </cell>
          <cell r="B15887" t="e">
            <v>#N/A</v>
          </cell>
          <cell r="C15887" t="e">
            <v>#N/A</v>
          </cell>
          <cell r="D15887" t="e">
            <v>#N/A</v>
          </cell>
          <cell r="E15887" t="e">
            <v>#N/A</v>
          </cell>
          <cell r="F15887" t="e">
            <v>#N/A</v>
          </cell>
        </row>
        <row r="15888">
          <cell r="A15888" t="str">
            <v>Icicle Creek Middle 16</v>
          </cell>
          <cell r="B15888" t="e">
            <v>#N/A</v>
          </cell>
          <cell r="C15888" t="e">
            <v>#N/A</v>
          </cell>
          <cell r="D15888" t="e">
            <v>#N/A</v>
          </cell>
          <cell r="E15888" t="e">
            <v>#N/A</v>
          </cell>
          <cell r="F15888" t="e">
            <v>#N/A</v>
          </cell>
        </row>
        <row r="15889">
          <cell r="A15889" t="str">
            <v>Icicle Creek Middle 17</v>
          </cell>
          <cell r="B15889" t="e">
            <v>#N/A</v>
          </cell>
          <cell r="C15889" t="e">
            <v>#N/A</v>
          </cell>
          <cell r="D15889" t="e">
            <v>#N/A</v>
          </cell>
          <cell r="E15889" t="e">
            <v>#N/A</v>
          </cell>
          <cell r="F15889" t="e">
            <v>#N/A</v>
          </cell>
        </row>
        <row r="15890">
          <cell r="A15890" t="str">
            <v>Icicle Creek Middle 18</v>
          </cell>
          <cell r="B15890" t="e">
            <v>#N/A</v>
          </cell>
          <cell r="C15890" t="e">
            <v>#N/A</v>
          </cell>
          <cell r="D15890" t="e">
            <v>#N/A</v>
          </cell>
          <cell r="E15890" t="e">
            <v>#N/A</v>
          </cell>
          <cell r="F15890" t="e">
            <v>#N/A</v>
          </cell>
        </row>
        <row r="15891">
          <cell r="A15891" t="str">
            <v>Icicle Creek Middle 19</v>
          </cell>
          <cell r="B15891" t="e">
            <v>#N/A</v>
          </cell>
          <cell r="C15891" t="e">
            <v>#N/A</v>
          </cell>
          <cell r="D15891" t="e">
            <v>#N/A</v>
          </cell>
          <cell r="E15891" t="e">
            <v>#N/A</v>
          </cell>
          <cell r="F15891" t="e">
            <v>#N/A</v>
          </cell>
        </row>
        <row r="15892">
          <cell r="A15892" t="str">
            <v>Icicle Creek Middle 20</v>
          </cell>
          <cell r="B15892" t="e">
            <v>#N/A</v>
          </cell>
          <cell r="C15892" t="e">
            <v>#N/A</v>
          </cell>
          <cell r="D15892" t="e">
            <v>#N/A</v>
          </cell>
          <cell r="E15892" t="e">
            <v>#N/A</v>
          </cell>
          <cell r="F15892" t="e">
            <v>#N/A</v>
          </cell>
        </row>
        <row r="15893">
          <cell r="A15893" t="str">
            <v>Icicle Creek Middle 21</v>
          </cell>
          <cell r="B15893" t="e">
            <v>#N/A</v>
          </cell>
          <cell r="C15893" t="e">
            <v>#N/A</v>
          </cell>
          <cell r="D15893" t="e">
            <v>#N/A</v>
          </cell>
          <cell r="E15893" t="e">
            <v>#N/A</v>
          </cell>
          <cell r="F15893" t="e">
            <v>#N/A</v>
          </cell>
        </row>
        <row r="15894">
          <cell r="A15894" t="str">
            <v>Icicle Creek Middle 22</v>
          </cell>
          <cell r="B15894" t="e">
            <v>#N/A</v>
          </cell>
          <cell r="C15894" t="e">
            <v>#N/A</v>
          </cell>
          <cell r="D15894" t="e">
            <v>#N/A</v>
          </cell>
          <cell r="E15894" t="e">
            <v>#N/A</v>
          </cell>
          <cell r="F15894" t="e">
            <v>#N/A</v>
          </cell>
        </row>
        <row r="15895">
          <cell r="A15895" t="str">
            <v>Icicle Creek Upper 06</v>
          </cell>
          <cell r="B15895" t="e">
            <v>#N/A</v>
          </cell>
          <cell r="C15895" t="e">
            <v>#N/A</v>
          </cell>
          <cell r="D15895" t="e">
            <v>#N/A</v>
          </cell>
          <cell r="E15895" t="e">
            <v>#N/A</v>
          </cell>
          <cell r="F15895" t="e">
            <v>#N/A</v>
          </cell>
        </row>
        <row r="15896">
          <cell r="A15896" t="str">
            <v>Icicle Creek Upper 07</v>
          </cell>
          <cell r="B15896" t="e">
            <v>#N/A</v>
          </cell>
          <cell r="C15896" t="e">
            <v>#N/A</v>
          </cell>
          <cell r="D15896" t="e">
            <v>#N/A</v>
          </cell>
          <cell r="E15896" t="e">
            <v>#N/A</v>
          </cell>
          <cell r="F15896" t="e">
            <v>#N/A</v>
          </cell>
        </row>
        <row r="15897">
          <cell r="A15897" t="str">
            <v>Icicle Creek Upper 08</v>
          </cell>
          <cell r="B15897" t="e">
            <v>#N/A</v>
          </cell>
          <cell r="C15897" t="e">
            <v>#N/A</v>
          </cell>
          <cell r="D15897" t="e">
            <v>#N/A</v>
          </cell>
          <cell r="E15897" t="e">
            <v>#N/A</v>
          </cell>
          <cell r="F15897" t="e">
            <v>#N/A</v>
          </cell>
        </row>
        <row r="15898">
          <cell r="A15898" t="str">
            <v>Icicle Creek Upper 09</v>
          </cell>
          <cell r="B15898" t="e">
            <v>#N/A</v>
          </cell>
          <cell r="C15898" t="e">
            <v>#N/A</v>
          </cell>
          <cell r="D15898" t="e">
            <v>#N/A</v>
          </cell>
          <cell r="E15898" t="e">
            <v>#N/A</v>
          </cell>
          <cell r="F15898" t="e">
            <v>#N/A</v>
          </cell>
        </row>
        <row r="15899">
          <cell r="A15899" t="str">
            <v>Icicle Creek Upper 10</v>
          </cell>
          <cell r="B15899" t="e">
            <v>#N/A</v>
          </cell>
          <cell r="C15899" t="e">
            <v>#N/A</v>
          </cell>
          <cell r="D15899" t="e">
            <v>#N/A</v>
          </cell>
          <cell r="E15899" t="e">
            <v>#N/A</v>
          </cell>
          <cell r="F15899" t="e">
            <v>#N/A</v>
          </cell>
        </row>
        <row r="15900">
          <cell r="A15900" t="str">
            <v>Indian Creek 02</v>
          </cell>
          <cell r="B15900" t="e">
            <v>#N/A</v>
          </cell>
          <cell r="C15900" t="e">
            <v>#N/A</v>
          </cell>
          <cell r="D15900" t="e">
            <v>#N/A</v>
          </cell>
          <cell r="E15900" t="e">
            <v>#N/A</v>
          </cell>
          <cell r="F15900" t="e">
            <v>#N/A</v>
          </cell>
        </row>
        <row r="15901">
          <cell r="A15901" t="str">
            <v>Ingalls Creek 04</v>
          </cell>
          <cell r="B15901" t="e">
            <v>#N/A</v>
          </cell>
          <cell r="C15901" t="e">
            <v>#N/A</v>
          </cell>
          <cell r="D15901" t="e">
            <v>#N/A</v>
          </cell>
          <cell r="E15901" t="e">
            <v>#N/A</v>
          </cell>
          <cell r="F15901" t="e">
            <v>#N/A</v>
          </cell>
        </row>
        <row r="15902">
          <cell r="A15902" t="str">
            <v>Ingalls Creek 05</v>
          </cell>
          <cell r="B15902" t="e">
            <v>#N/A</v>
          </cell>
          <cell r="C15902" t="e">
            <v>#N/A</v>
          </cell>
          <cell r="D15902" t="e">
            <v>#N/A</v>
          </cell>
          <cell r="E15902" t="e">
            <v>#N/A</v>
          </cell>
          <cell r="F15902" t="e">
            <v>#N/A</v>
          </cell>
        </row>
        <row r="15903">
          <cell r="A15903" t="str">
            <v>Ingalls Creek 06</v>
          </cell>
          <cell r="B15903" t="e">
            <v>#N/A</v>
          </cell>
          <cell r="C15903" t="e">
            <v>#N/A</v>
          </cell>
          <cell r="D15903" t="e">
            <v>#N/A</v>
          </cell>
          <cell r="E15903" t="e">
            <v>#N/A</v>
          </cell>
          <cell r="F15903" t="e">
            <v>#N/A</v>
          </cell>
        </row>
        <row r="15904">
          <cell r="A15904" t="str">
            <v>Jack Creek 02</v>
          </cell>
          <cell r="B15904" t="e">
            <v>#N/A</v>
          </cell>
          <cell r="C15904" t="e">
            <v>#N/A</v>
          </cell>
          <cell r="D15904" t="e">
            <v>#N/A</v>
          </cell>
          <cell r="E15904" t="e">
            <v>#N/A</v>
          </cell>
          <cell r="F15904" t="e">
            <v>#N/A</v>
          </cell>
        </row>
        <row r="15905">
          <cell r="A15905" t="str">
            <v>Kahler Creek 02</v>
          </cell>
          <cell r="B15905" t="e">
            <v>#N/A</v>
          </cell>
          <cell r="C15905" t="e">
            <v>#N/A</v>
          </cell>
          <cell r="D15905" t="e">
            <v>#N/A</v>
          </cell>
          <cell r="E15905" t="e">
            <v>#N/A</v>
          </cell>
          <cell r="F15905" t="e">
            <v>#N/A</v>
          </cell>
        </row>
        <row r="15906">
          <cell r="A15906" t="str">
            <v>Kloochman Creek 02</v>
          </cell>
          <cell r="B15906" t="e">
            <v>#N/A</v>
          </cell>
          <cell r="C15906" t="e">
            <v>#N/A</v>
          </cell>
          <cell r="D15906" t="e">
            <v>#N/A</v>
          </cell>
          <cell r="E15906" t="e">
            <v>#N/A</v>
          </cell>
          <cell r="F15906" t="e">
            <v>#N/A</v>
          </cell>
        </row>
        <row r="15907">
          <cell r="A15907" t="str">
            <v>Lake Creek Entiat 02</v>
          </cell>
          <cell r="B15907" t="e">
            <v>#N/A</v>
          </cell>
          <cell r="C15907" t="e">
            <v>#N/A</v>
          </cell>
          <cell r="D15907" t="e">
            <v>#N/A</v>
          </cell>
          <cell r="E15907" t="e">
            <v>#N/A</v>
          </cell>
          <cell r="F15907" t="e">
            <v>#N/A</v>
          </cell>
        </row>
        <row r="15908">
          <cell r="A15908" t="str">
            <v>Lake Creek Methow 07</v>
          </cell>
          <cell r="B15908" t="e">
            <v>#N/A</v>
          </cell>
          <cell r="C15908" t="e">
            <v>#N/A</v>
          </cell>
          <cell r="D15908" t="e">
            <v>#N/A</v>
          </cell>
          <cell r="E15908" t="e">
            <v>#N/A</v>
          </cell>
          <cell r="F15908" t="e">
            <v>#N/A</v>
          </cell>
        </row>
        <row r="15909">
          <cell r="A15909" t="str">
            <v>Lake Creek Methow 08</v>
          </cell>
          <cell r="B15909" t="e">
            <v>#N/A</v>
          </cell>
          <cell r="C15909" t="e">
            <v>#N/A</v>
          </cell>
          <cell r="D15909" t="e">
            <v>#N/A</v>
          </cell>
          <cell r="E15909" t="e">
            <v>#N/A</v>
          </cell>
          <cell r="F15909" t="e">
            <v>#N/A</v>
          </cell>
        </row>
        <row r="15910">
          <cell r="A15910" t="str">
            <v>Lake Creek Methow 09</v>
          </cell>
          <cell r="B15910" t="e">
            <v>#N/A</v>
          </cell>
          <cell r="C15910" t="e">
            <v>#N/A</v>
          </cell>
          <cell r="D15910" t="e">
            <v>#N/A</v>
          </cell>
          <cell r="E15910" t="e">
            <v>#N/A</v>
          </cell>
          <cell r="F15910" t="e">
            <v>#N/A</v>
          </cell>
        </row>
        <row r="15911">
          <cell r="A15911" t="str">
            <v>Lake Creek Methow 10</v>
          </cell>
          <cell r="B15911" t="e">
            <v>#N/A</v>
          </cell>
          <cell r="C15911" t="e">
            <v>#N/A</v>
          </cell>
          <cell r="D15911" t="e">
            <v>#N/A</v>
          </cell>
          <cell r="E15911" t="e">
            <v>#N/A</v>
          </cell>
          <cell r="F15911" t="e">
            <v>#N/A</v>
          </cell>
        </row>
        <row r="15912">
          <cell r="A15912" t="str">
            <v>Lake Creek Methow 11</v>
          </cell>
          <cell r="B15912" t="e">
            <v>#N/A</v>
          </cell>
          <cell r="C15912" t="e">
            <v>#N/A</v>
          </cell>
          <cell r="D15912" t="e">
            <v>#N/A</v>
          </cell>
          <cell r="E15912" t="e">
            <v>#N/A</v>
          </cell>
          <cell r="F15912" t="e">
            <v>#N/A</v>
          </cell>
        </row>
        <row r="15913">
          <cell r="A15913" t="str">
            <v>Lake Creek Methow 12</v>
          </cell>
          <cell r="B15913" t="e">
            <v>#N/A</v>
          </cell>
          <cell r="C15913" t="e">
            <v>#N/A</v>
          </cell>
          <cell r="D15913" t="e">
            <v>#N/A</v>
          </cell>
          <cell r="E15913" t="e">
            <v>#N/A</v>
          </cell>
          <cell r="F15913" t="e">
            <v>#N/A</v>
          </cell>
        </row>
        <row r="15914">
          <cell r="A15914" t="str">
            <v>Lake Wenatchee 02</v>
          </cell>
          <cell r="B15914" t="e">
            <v>#N/A</v>
          </cell>
          <cell r="C15914" t="e">
            <v>#N/A</v>
          </cell>
          <cell r="D15914" t="e">
            <v>#N/A</v>
          </cell>
          <cell r="E15914" t="e">
            <v>#N/A</v>
          </cell>
          <cell r="F15914" t="e">
            <v>#N/A</v>
          </cell>
        </row>
        <row r="15915">
          <cell r="A15915" t="str">
            <v>Larsen Creek 02</v>
          </cell>
          <cell r="B15915" t="e">
            <v>#N/A</v>
          </cell>
          <cell r="C15915" t="e">
            <v>#N/A</v>
          </cell>
          <cell r="D15915" t="e">
            <v>#N/A</v>
          </cell>
          <cell r="E15915" t="e">
            <v>#N/A</v>
          </cell>
          <cell r="F15915" t="e">
            <v>#N/A</v>
          </cell>
        </row>
        <row r="15916">
          <cell r="A15916" t="str">
            <v>Leland Creek 05</v>
          </cell>
          <cell r="B15916" t="e">
            <v>#N/A</v>
          </cell>
          <cell r="C15916" t="e">
            <v>#N/A</v>
          </cell>
          <cell r="D15916" t="e">
            <v>#N/A</v>
          </cell>
          <cell r="E15916" t="e">
            <v>#N/A</v>
          </cell>
          <cell r="F15916" t="e">
            <v>#N/A</v>
          </cell>
        </row>
        <row r="15917">
          <cell r="A15917" t="str">
            <v>Leland Creek 06</v>
          </cell>
          <cell r="B15917" t="e">
            <v>#N/A</v>
          </cell>
          <cell r="C15917" t="e">
            <v>#N/A</v>
          </cell>
          <cell r="D15917" t="e">
            <v>#N/A</v>
          </cell>
          <cell r="E15917" t="e">
            <v>#N/A</v>
          </cell>
          <cell r="F15917" t="e">
            <v>#N/A</v>
          </cell>
        </row>
        <row r="15918">
          <cell r="A15918" t="str">
            <v>Leland Creek 07</v>
          </cell>
          <cell r="B15918" t="e">
            <v>#N/A</v>
          </cell>
          <cell r="C15918" t="e">
            <v>#N/A</v>
          </cell>
          <cell r="D15918" t="e">
            <v>#N/A</v>
          </cell>
          <cell r="E15918" t="e">
            <v>#N/A</v>
          </cell>
          <cell r="F15918" t="e">
            <v>#N/A</v>
          </cell>
        </row>
        <row r="15919">
          <cell r="A15919" t="str">
            <v>Leland Creek 08</v>
          </cell>
          <cell r="B15919" t="e">
            <v>#N/A</v>
          </cell>
          <cell r="C15919" t="e">
            <v>#N/A</v>
          </cell>
          <cell r="D15919" t="e">
            <v>#N/A</v>
          </cell>
          <cell r="E15919" t="e">
            <v>#N/A</v>
          </cell>
          <cell r="F15919" t="e">
            <v>#N/A</v>
          </cell>
        </row>
        <row r="15920">
          <cell r="A15920" t="str">
            <v>Libby Creek 08</v>
          </cell>
          <cell r="B15920" t="e">
            <v>#N/A</v>
          </cell>
          <cell r="C15920" t="e">
            <v>#N/A</v>
          </cell>
          <cell r="D15920" t="e">
            <v>#N/A</v>
          </cell>
          <cell r="E15920" t="e">
            <v>#N/A</v>
          </cell>
          <cell r="F15920" t="e">
            <v>#N/A</v>
          </cell>
        </row>
        <row r="15921">
          <cell r="A15921" t="str">
            <v>Libby Creek 09</v>
          </cell>
          <cell r="B15921" t="e">
            <v>#N/A</v>
          </cell>
          <cell r="C15921" t="e">
            <v>#N/A</v>
          </cell>
          <cell r="D15921" t="e">
            <v>#N/A</v>
          </cell>
          <cell r="E15921" t="e">
            <v>#N/A</v>
          </cell>
          <cell r="F15921" t="e">
            <v>#N/A</v>
          </cell>
        </row>
        <row r="15922">
          <cell r="A15922" t="str">
            <v>Libby Creek 10</v>
          </cell>
          <cell r="B15922" t="e">
            <v>#N/A</v>
          </cell>
          <cell r="C15922" t="e">
            <v>#N/A</v>
          </cell>
          <cell r="D15922" t="e">
            <v>#N/A</v>
          </cell>
          <cell r="E15922" t="e">
            <v>#N/A</v>
          </cell>
          <cell r="F15922" t="e">
            <v>#N/A</v>
          </cell>
        </row>
        <row r="15923">
          <cell r="A15923" t="str">
            <v>Libby Creek 11</v>
          </cell>
          <cell r="B15923" t="e">
            <v>#N/A</v>
          </cell>
          <cell r="C15923" t="e">
            <v>#N/A</v>
          </cell>
          <cell r="D15923" t="e">
            <v>#N/A</v>
          </cell>
          <cell r="E15923" t="e">
            <v>#N/A</v>
          </cell>
          <cell r="F15923" t="e">
            <v>#N/A</v>
          </cell>
        </row>
        <row r="15924">
          <cell r="A15924" t="str">
            <v>Libby Creek 12</v>
          </cell>
          <cell r="B15924" t="e">
            <v>#N/A</v>
          </cell>
          <cell r="C15924" t="e">
            <v>#N/A</v>
          </cell>
          <cell r="D15924" t="e">
            <v>#N/A</v>
          </cell>
          <cell r="E15924" t="e">
            <v>#N/A</v>
          </cell>
          <cell r="F15924" t="e">
            <v>#N/A</v>
          </cell>
        </row>
        <row r="15925">
          <cell r="A15925" t="str">
            <v>Libby Creek 13</v>
          </cell>
          <cell r="B15925" t="e">
            <v>#N/A</v>
          </cell>
          <cell r="C15925" t="e">
            <v>#N/A</v>
          </cell>
          <cell r="D15925" t="e">
            <v>#N/A</v>
          </cell>
          <cell r="E15925" t="e">
            <v>#N/A</v>
          </cell>
          <cell r="F15925" t="e">
            <v>#N/A</v>
          </cell>
        </row>
        <row r="15926">
          <cell r="A15926" t="str">
            <v>Libby Creek 14</v>
          </cell>
          <cell r="B15926" t="e">
            <v>#N/A</v>
          </cell>
          <cell r="C15926" t="e">
            <v>#N/A</v>
          </cell>
          <cell r="D15926" t="e">
            <v>#N/A</v>
          </cell>
          <cell r="E15926" t="e">
            <v>#N/A</v>
          </cell>
          <cell r="F15926" t="e">
            <v>#N/A</v>
          </cell>
        </row>
        <row r="15927">
          <cell r="A15927" t="str">
            <v>Libby Creek North Fork 03</v>
          </cell>
          <cell r="B15927" t="e">
            <v>#N/A</v>
          </cell>
          <cell r="C15927" t="e">
            <v>#N/A</v>
          </cell>
          <cell r="D15927" t="e">
            <v>#N/A</v>
          </cell>
          <cell r="E15927" t="e">
            <v>#N/A</v>
          </cell>
          <cell r="F15927" t="e">
            <v>#N/A</v>
          </cell>
        </row>
        <row r="15928">
          <cell r="A15928" t="str">
            <v>Libby Creek North Fork 04</v>
          </cell>
          <cell r="B15928" t="e">
            <v>#N/A</v>
          </cell>
          <cell r="C15928" t="e">
            <v>#N/A</v>
          </cell>
          <cell r="D15928" t="e">
            <v>#N/A</v>
          </cell>
          <cell r="E15928" t="e">
            <v>#N/A</v>
          </cell>
          <cell r="F15928" t="e">
            <v>#N/A</v>
          </cell>
        </row>
        <row r="15929">
          <cell r="A15929" t="str">
            <v>Libby Creek South Fork 03</v>
          </cell>
          <cell r="B15929" t="e">
            <v>#N/A</v>
          </cell>
          <cell r="C15929" t="e">
            <v>#N/A</v>
          </cell>
          <cell r="D15929" t="e">
            <v>#N/A</v>
          </cell>
          <cell r="E15929" t="e">
            <v>#N/A</v>
          </cell>
          <cell r="F15929" t="e">
            <v>#N/A</v>
          </cell>
        </row>
        <row r="15930">
          <cell r="A15930" t="str">
            <v>Libby Creek South Fork 04</v>
          </cell>
          <cell r="B15930" t="e">
            <v>#N/A</v>
          </cell>
          <cell r="C15930" t="e">
            <v>#N/A</v>
          </cell>
          <cell r="D15930" t="e">
            <v>#N/A</v>
          </cell>
          <cell r="E15930" t="e">
            <v>#N/A</v>
          </cell>
          <cell r="F15930" t="e">
            <v>#N/A</v>
          </cell>
        </row>
        <row r="15931">
          <cell r="A15931" t="str">
            <v>Little Bridge Creek 07</v>
          </cell>
          <cell r="B15931" t="e">
            <v>#N/A</v>
          </cell>
          <cell r="C15931" t="e">
            <v>#N/A</v>
          </cell>
          <cell r="D15931" t="e">
            <v>#N/A</v>
          </cell>
          <cell r="E15931" t="e">
            <v>#N/A</v>
          </cell>
          <cell r="F15931" t="e">
            <v>#N/A</v>
          </cell>
        </row>
        <row r="15932">
          <cell r="A15932" t="str">
            <v>Little Bridge Creek 08</v>
          </cell>
          <cell r="B15932" t="e">
            <v>#N/A</v>
          </cell>
          <cell r="C15932" t="e">
            <v>#N/A</v>
          </cell>
          <cell r="D15932" t="e">
            <v>#N/A</v>
          </cell>
          <cell r="E15932" t="e">
            <v>#N/A</v>
          </cell>
          <cell r="F15932" t="e">
            <v>#N/A</v>
          </cell>
        </row>
        <row r="15933">
          <cell r="A15933" t="str">
            <v>Little Bridge Creek 09</v>
          </cell>
          <cell r="B15933" t="e">
            <v>#N/A</v>
          </cell>
          <cell r="C15933" t="e">
            <v>#N/A</v>
          </cell>
          <cell r="D15933" t="e">
            <v>#N/A</v>
          </cell>
          <cell r="E15933" t="e">
            <v>#N/A</v>
          </cell>
          <cell r="F15933" t="e">
            <v>#N/A</v>
          </cell>
        </row>
        <row r="15934">
          <cell r="A15934" t="str">
            <v>Little Bridge Creek 10</v>
          </cell>
          <cell r="B15934" t="e">
            <v>#N/A</v>
          </cell>
          <cell r="C15934" t="e">
            <v>#N/A</v>
          </cell>
          <cell r="D15934" t="e">
            <v>#N/A</v>
          </cell>
          <cell r="E15934" t="e">
            <v>#N/A</v>
          </cell>
          <cell r="F15934" t="e">
            <v>#N/A</v>
          </cell>
        </row>
        <row r="15935">
          <cell r="A15935" t="str">
            <v>Little Bridge Creek 11</v>
          </cell>
          <cell r="B15935" t="e">
            <v>#N/A</v>
          </cell>
          <cell r="C15935" t="e">
            <v>#N/A</v>
          </cell>
          <cell r="D15935" t="e">
            <v>#N/A</v>
          </cell>
          <cell r="E15935" t="e">
            <v>#N/A</v>
          </cell>
          <cell r="F15935" t="e">
            <v>#N/A</v>
          </cell>
        </row>
        <row r="15936">
          <cell r="A15936" t="str">
            <v>Little Bridge Creek 12</v>
          </cell>
          <cell r="B15936" t="e">
            <v>#N/A</v>
          </cell>
          <cell r="C15936" t="e">
            <v>#N/A</v>
          </cell>
          <cell r="D15936" t="e">
            <v>#N/A</v>
          </cell>
          <cell r="E15936" t="e">
            <v>#N/A</v>
          </cell>
          <cell r="F15936" t="e">
            <v>#N/A</v>
          </cell>
        </row>
        <row r="15937">
          <cell r="A15937" t="str">
            <v>Little Camas Creek 02</v>
          </cell>
          <cell r="B15937" t="e">
            <v>#N/A</v>
          </cell>
          <cell r="C15937" t="e">
            <v>#N/A</v>
          </cell>
          <cell r="D15937" t="e">
            <v>#N/A</v>
          </cell>
          <cell r="E15937" t="e">
            <v>#N/A</v>
          </cell>
          <cell r="F15937" t="e">
            <v>#N/A</v>
          </cell>
        </row>
        <row r="15938">
          <cell r="A15938" t="str">
            <v>Little Giant Creek 02</v>
          </cell>
          <cell r="B15938" t="e">
            <v>#N/A</v>
          </cell>
          <cell r="C15938" t="e">
            <v>#N/A</v>
          </cell>
          <cell r="D15938" t="e">
            <v>#N/A</v>
          </cell>
          <cell r="E15938" t="e">
            <v>#N/A</v>
          </cell>
          <cell r="F15938" t="e">
            <v>#N/A</v>
          </cell>
        </row>
        <row r="15939">
          <cell r="A15939" t="str">
            <v>Little Slate Creek 02</v>
          </cell>
          <cell r="B15939" t="e">
            <v>#N/A</v>
          </cell>
          <cell r="C15939" t="e">
            <v>#N/A</v>
          </cell>
          <cell r="D15939" t="e">
            <v>#N/A</v>
          </cell>
          <cell r="E15939" t="e">
            <v>#N/A</v>
          </cell>
          <cell r="F15939" t="e">
            <v>#N/A</v>
          </cell>
        </row>
        <row r="15940">
          <cell r="A15940" t="str">
            <v>Little Wenatchee River Lower 07</v>
          </cell>
          <cell r="B15940" t="e">
            <v>#N/A</v>
          </cell>
          <cell r="C15940" t="e">
            <v>#N/A</v>
          </cell>
          <cell r="D15940" t="e">
            <v>#N/A</v>
          </cell>
          <cell r="E15940" t="e">
            <v>#N/A</v>
          </cell>
          <cell r="F15940" t="e">
            <v>#N/A</v>
          </cell>
        </row>
        <row r="15941">
          <cell r="A15941" t="str">
            <v>Little Wenatchee River Lower 08</v>
          </cell>
          <cell r="B15941" t="e">
            <v>#N/A</v>
          </cell>
          <cell r="C15941" t="e">
            <v>#N/A</v>
          </cell>
          <cell r="D15941" t="e">
            <v>#N/A</v>
          </cell>
          <cell r="E15941" t="e">
            <v>#N/A</v>
          </cell>
          <cell r="F15941" t="e">
            <v>#N/A</v>
          </cell>
        </row>
        <row r="15942">
          <cell r="A15942" t="str">
            <v>Little Wenatchee River Lower 09</v>
          </cell>
          <cell r="B15942" t="e">
            <v>#N/A</v>
          </cell>
          <cell r="C15942" t="e">
            <v>#N/A</v>
          </cell>
          <cell r="D15942" t="e">
            <v>#N/A</v>
          </cell>
          <cell r="E15942" t="e">
            <v>#N/A</v>
          </cell>
          <cell r="F15942" t="e">
            <v>#N/A</v>
          </cell>
        </row>
        <row r="15943">
          <cell r="A15943" t="str">
            <v>Little Wenatchee River Lower 10</v>
          </cell>
          <cell r="B15943" t="e">
            <v>#N/A</v>
          </cell>
          <cell r="C15943" t="e">
            <v>#N/A</v>
          </cell>
          <cell r="D15943" t="e">
            <v>#N/A</v>
          </cell>
          <cell r="E15943" t="e">
            <v>#N/A</v>
          </cell>
          <cell r="F15943" t="e">
            <v>#N/A</v>
          </cell>
        </row>
        <row r="15944">
          <cell r="A15944" t="str">
            <v>Little Wenatchee River Lower 11</v>
          </cell>
          <cell r="B15944" t="e">
            <v>#N/A</v>
          </cell>
          <cell r="C15944" t="e">
            <v>#N/A</v>
          </cell>
          <cell r="D15944" t="e">
            <v>#N/A</v>
          </cell>
          <cell r="E15944" t="e">
            <v>#N/A</v>
          </cell>
          <cell r="F15944" t="e">
            <v>#N/A</v>
          </cell>
        </row>
        <row r="15945">
          <cell r="A15945" t="str">
            <v>Little Wenatchee River Lower 12</v>
          </cell>
          <cell r="B15945" t="e">
            <v>#N/A</v>
          </cell>
          <cell r="C15945" t="e">
            <v>#N/A</v>
          </cell>
          <cell r="D15945" t="e">
            <v>#N/A</v>
          </cell>
          <cell r="E15945" t="e">
            <v>#N/A</v>
          </cell>
          <cell r="F15945" t="e">
            <v>#N/A</v>
          </cell>
        </row>
        <row r="15946">
          <cell r="A15946" t="str">
            <v>Little Wenatchee River Middle 02</v>
          </cell>
          <cell r="B15946" t="e">
            <v>#N/A</v>
          </cell>
          <cell r="C15946" t="e">
            <v>#N/A</v>
          </cell>
          <cell r="D15946" t="e">
            <v>#N/A</v>
          </cell>
          <cell r="E15946" t="e">
            <v>#N/A</v>
          </cell>
          <cell r="F15946" t="e">
            <v>#N/A</v>
          </cell>
        </row>
        <row r="15947">
          <cell r="A15947" t="str">
            <v>Little Wenatchee River Upper 03</v>
          </cell>
          <cell r="B15947" t="e">
            <v>#N/A</v>
          </cell>
          <cell r="C15947" t="e">
            <v>#N/A</v>
          </cell>
          <cell r="D15947" t="e">
            <v>#N/A</v>
          </cell>
          <cell r="E15947" t="e">
            <v>#N/A</v>
          </cell>
          <cell r="F15947" t="e">
            <v>#N/A</v>
          </cell>
        </row>
        <row r="15948">
          <cell r="A15948" t="str">
            <v>Little Wenatchee River Upper 04</v>
          </cell>
          <cell r="B15948" t="e">
            <v>#N/A</v>
          </cell>
          <cell r="C15948" t="e">
            <v>#N/A</v>
          </cell>
          <cell r="D15948" t="e">
            <v>#N/A</v>
          </cell>
          <cell r="E15948" t="e">
            <v>#N/A</v>
          </cell>
          <cell r="F15948" t="e">
            <v>#N/A</v>
          </cell>
        </row>
        <row r="15949">
          <cell r="A15949" t="str">
            <v>Lost Creek 02</v>
          </cell>
          <cell r="B15949" t="e">
            <v>#N/A</v>
          </cell>
          <cell r="C15949" t="e">
            <v>#N/A</v>
          </cell>
          <cell r="D15949" t="e">
            <v>#N/A</v>
          </cell>
          <cell r="E15949" t="e">
            <v>#N/A</v>
          </cell>
          <cell r="F15949" t="e">
            <v>#N/A</v>
          </cell>
        </row>
        <row r="15950">
          <cell r="A15950" t="str">
            <v>Lost River Lower 08</v>
          </cell>
          <cell r="B15950" t="e">
            <v>#N/A</v>
          </cell>
          <cell r="C15950" t="e">
            <v>#N/A</v>
          </cell>
          <cell r="D15950" t="e">
            <v>#N/A</v>
          </cell>
          <cell r="E15950" t="e">
            <v>#N/A</v>
          </cell>
          <cell r="F15950" t="e">
            <v>#N/A</v>
          </cell>
        </row>
        <row r="15951">
          <cell r="A15951" t="str">
            <v>Lost River Lower 09</v>
          </cell>
          <cell r="B15951" t="e">
            <v>#N/A</v>
          </cell>
          <cell r="C15951" t="e">
            <v>#N/A</v>
          </cell>
          <cell r="D15951" t="e">
            <v>#N/A</v>
          </cell>
          <cell r="E15951" t="e">
            <v>#N/A</v>
          </cell>
          <cell r="F15951" t="e">
            <v>#N/A</v>
          </cell>
        </row>
        <row r="15952">
          <cell r="A15952" t="str">
            <v>Lost River Lower 10</v>
          </cell>
          <cell r="B15952" t="e">
            <v>#N/A</v>
          </cell>
          <cell r="C15952" t="e">
            <v>#N/A</v>
          </cell>
          <cell r="D15952" t="e">
            <v>#N/A</v>
          </cell>
          <cell r="E15952" t="e">
            <v>#N/A</v>
          </cell>
          <cell r="F15952" t="e">
            <v>#N/A</v>
          </cell>
        </row>
        <row r="15953">
          <cell r="A15953" t="str">
            <v>Lost River Lower 11</v>
          </cell>
          <cell r="B15953" t="e">
            <v>#N/A</v>
          </cell>
          <cell r="C15953" t="e">
            <v>#N/A</v>
          </cell>
          <cell r="D15953" t="e">
            <v>#N/A</v>
          </cell>
          <cell r="E15953" t="e">
            <v>#N/A</v>
          </cell>
          <cell r="F15953" t="e">
            <v>#N/A</v>
          </cell>
        </row>
        <row r="15954">
          <cell r="A15954" t="str">
            <v>Lost River Lower 12</v>
          </cell>
          <cell r="B15954" t="e">
            <v>#N/A</v>
          </cell>
          <cell r="C15954" t="e">
            <v>#N/A</v>
          </cell>
          <cell r="D15954" t="e">
            <v>#N/A</v>
          </cell>
          <cell r="E15954" t="e">
            <v>#N/A</v>
          </cell>
          <cell r="F15954" t="e">
            <v>#N/A</v>
          </cell>
        </row>
        <row r="15955">
          <cell r="A15955" t="str">
            <v>Lost River Lower 13</v>
          </cell>
          <cell r="B15955" t="e">
            <v>#N/A</v>
          </cell>
          <cell r="C15955" t="e">
            <v>#N/A</v>
          </cell>
          <cell r="D15955" t="e">
            <v>#N/A</v>
          </cell>
          <cell r="E15955" t="e">
            <v>#N/A</v>
          </cell>
          <cell r="F15955" t="e">
            <v>#N/A</v>
          </cell>
        </row>
        <row r="15956">
          <cell r="A15956" t="str">
            <v>Lost River Lower 14</v>
          </cell>
          <cell r="B15956" t="e">
            <v>#N/A</v>
          </cell>
          <cell r="C15956" t="e">
            <v>#N/A</v>
          </cell>
          <cell r="D15956" t="e">
            <v>#N/A</v>
          </cell>
          <cell r="E15956" t="e">
            <v>#N/A</v>
          </cell>
          <cell r="F15956" t="e">
            <v>#N/A</v>
          </cell>
        </row>
        <row r="15957">
          <cell r="A15957" t="str">
            <v>Lost River Upper 03</v>
          </cell>
          <cell r="B15957" t="e">
            <v>#N/A</v>
          </cell>
          <cell r="C15957" t="e">
            <v>#N/A</v>
          </cell>
          <cell r="D15957" t="e">
            <v>#N/A</v>
          </cell>
          <cell r="E15957" t="e">
            <v>#N/A</v>
          </cell>
          <cell r="F15957" t="e">
            <v>#N/A</v>
          </cell>
        </row>
        <row r="15958">
          <cell r="A15958" t="str">
            <v>Lost River Upper 04</v>
          </cell>
          <cell r="B15958" t="e">
            <v>#N/A</v>
          </cell>
          <cell r="C15958" t="e">
            <v>#N/A</v>
          </cell>
          <cell r="D15958" t="e">
            <v>#N/A</v>
          </cell>
          <cell r="E15958" t="e">
            <v>#N/A</v>
          </cell>
          <cell r="F15958" t="e">
            <v>#N/A</v>
          </cell>
        </row>
        <row r="15959">
          <cell r="A15959" t="str">
            <v>Mad River Lower 11</v>
          </cell>
          <cell r="B15959" t="e">
            <v>#N/A</v>
          </cell>
          <cell r="C15959" t="e">
            <v>#N/A</v>
          </cell>
          <cell r="D15959" t="e">
            <v>#N/A</v>
          </cell>
          <cell r="E15959" t="e">
            <v>#N/A</v>
          </cell>
          <cell r="F15959" t="e">
            <v>#N/A</v>
          </cell>
        </row>
        <row r="15960">
          <cell r="A15960" t="str">
            <v>Mad River Lower 12</v>
          </cell>
          <cell r="B15960" t="e">
            <v>#N/A</v>
          </cell>
          <cell r="C15960" t="e">
            <v>#N/A</v>
          </cell>
          <cell r="D15960" t="e">
            <v>#N/A</v>
          </cell>
          <cell r="E15960" t="e">
            <v>#N/A</v>
          </cell>
          <cell r="F15960" t="e">
            <v>#N/A</v>
          </cell>
        </row>
        <row r="15961">
          <cell r="A15961" t="str">
            <v>Mad River Lower 13</v>
          </cell>
          <cell r="B15961" t="e">
            <v>#N/A</v>
          </cell>
          <cell r="C15961" t="e">
            <v>#N/A</v>
          </cell>
          <cell r="D15961" t="e">
            <v>#N/A</v>
          </cell>
          <cell r="E15961" t="e">
            <v>#N/A</v>
          </cell>
          <cell r="F15961" t="e">
            <v>#N/A</v>
          </cell>
        </row>
        <row r="15962">
          <cell r="A15962" t="str">
            <v>Mad River Lower 14</v>
          </cell>
          <cell r="B15962" t="e">
            <v>#N/A</v>
          </cell>
          <cell r="C15962" t="e">
            <v>#N/A</v>
          </cell>
          <cell r="D15962" t="e">
            <v>#N/A</v>
          </cell>
          <cell r="E15962" t="e">
            <v>#N/A</v>
          </cell>
          <cell r="F15962" t="e">
            <v>#N/A</v>
          </cell>
        </row>
        <row r="15963">
          <cell r="A15963" t="str">
            <v>Mad River Lower 15</v>
          </cell>
          <cell r="B15963" t="e">
            <v>#N/A</v>
          </cell>
          <cell r="C15963" t="e">
            <v>#N/A</v>
          </cell>
          <cell r="D15963" t="e">
            <v>#N/A</v>
          </cell>
          <cell r="E15963" t="e">
            <v>#N/A</v>
          </cell>
          <cell r="F15963" t="e">
            <v>#N/A</v>
          </cell>
        </row>
        <row r="15964">
          <cell r="A15964" t="str">
            <v>Mad River Lower 16</v>
          </cell>
          <cell r="B15964" t="e">
            <v>#N/A</v>
          </cell>
          <cell r="C15964" t="e">
            <v>#N/A</v>
          </cell>
          <cell r="D15964" t="e">
            <v>#N/A</v>
          </cell>
          <cell r="E15964" t="e">
            <v>#N/A</v>
          </cell>
          <cell r="F15964" t="e">
            <v>#N/A</v>
          </cell>
        </row>
        <row r="15965">
          <cell r="A15965" t="str">
            <v>Mad River Lower 17</v>
          </cell>
          <cell r="B15965" t="e">
            <v>#N/A</v>
          </cell>
          <cell r="C15965" t="e">
            <v>#N/A</v>
          </cell>
          <cell r="D15965" t="e">
            <v>#N/A</v>
          </cell>
          <cell r="E15965" t="e">
            <v>#N/A</v>
          </cell>
          <cell r="F15965" t="e">
            <v>#N/A</v>
          </cell>
        </row>
        <row r="15966">
          <cell r="A15966" t="str">
            <v>Mad River Lower 18</v>
          </cell>
          <cell r="B15966" t="e">
            <v>#N/A</v>
          </cell>
          <cell r="C15966" t="e">
            <v>#N/A</v>
          </cell>
          <cell r="D15966" t="e">
            <v>#N/A</v>
          </cell>
          <cell r="E15966" t="e">
            <v>#N/A</v>
          </cell>
          <cell r="F15966" t="e">
            <v>#N/A</v>
          </cell>
        </row>
        <row r="15967">
          <cell r="A15967" t="str">
            <v>Mad River Lower 19</v>
          </cell>
          <cell r="B15967" t="e">
            <v>#N/A</v>
          </cell>
          <cell r="C15967" t="e">
            <v>#N/A</v>
          </cell>
          <cell r="D15967" t="e">
            <v>#N/A</v>
          </cell>
          <cell r="E15967" t="e">
            <v>#N/A</v>
          </cell>
          <cell r="F15967" t="e">
            <v>#N/A</v>
          </cell>
        </row>
        <row r="15968">
          <cell r="A15968" t="str">
            <v>Mad River Lower 20</v>
          </cell>
          <cell r="B15968" t="e">
            <v>#N/A</v>
          </cell>
          <cell r="C15968" t="e">
            <v>#N/A</v>
          </cell>
          <cell r="D15968" t="e">
            <v>#N/A</v>
          </cell>
          <cell r="E15968" t="e">
            <v>#N/A</v>
          </cell>
          <cell r="F15968" t="e">
            <v>#N/A</v>
          </cell>
        </row>
        <row r="15969">
          <cell r="A15969" t="str">
            <v>Mad River Upper 06</v>
          </cell>
          <cell r="B15969" t="e">
            <v>#N/A</v>
          </cell>
          <cell r="C15969" t="e">
            <v>#N/A</v>
          </cell>
          <cell r="D15969" t="e">
            <v>#N/A</v>
          </cell>
          <cell r="E15969" t="e">
            <v>#N/A</v>
          </cell>
          <cell r="F15969" t="e">
            <v>#N/A</v>
          </cell>
        </row>
        <row r="15970">
          <cell r="A15970" t="str">
            <v>Mad River Upper 07</v>
          </cell>
          <cell r="B15970" t="e">
            <v>#N/A</v>
          </cell>
          <cell r="C15970" t="e">
            <v>#N/A</v>
          </cell>
          <cell r="D15970" t="e">
            <v>#N/A</v>
          </cell>
          <cell r="E15970" t="e">
            <v>#N/A</v>
          </cell>
          <cell r="F15970" t="e">
            <v>#N/A</v>
          </cell>
        </row>
        <row r="15971">
          <cell r="A15971" t="str">
            <v>Mad River Upper 08</v>
          </cell>
          <cell r="B15971" t="e">
            <v>#N/A</v>
          </cell>
          <cell r="C15971" t="e">
            <v>#N/A</v>
          </cell>
          <cell r="D15971" t="e">
            <v>#N/A</v>
          </cell>
          <cell r="E15971" t="e">
            <v>#N/A</v>
          </cell>
          <cell r="F15971" t="e">
            <v>#N/A</v>
          </cell>
        </row>
        <row r="15972">
          <cell r="A15972" t="str">
            <v>Mad River Upper 09</v>
          </cell>
          <cell r="B15972" t="e">
            <v>#N/A</v>
          </cell>
          <cell r="C15972" t="e">
            <v>#N/A</v>
          </cell>
          <cell r="D15972" t="e">
            <v>#N/A</v>
          </cell>
          <cell r="E15972" t="e">
            <v>#N/A</v>
          </cell>
          <cell r="F15972" t="e">
            <v>#N/A</v>
          </cell>
        </row>
        <row r="15973">
          <cell r="A15973" t="str">
            <v>Mad River Upper 10</v>
          </cell>
          <cell r="B15973" t="e">
            <v>#N/A</v>
          </cell>
          <cell r="C15973" t="e">
            <v>#N/A</v>
          </cell>
          <cell r="D15973" t="e">
            <v>#N/A</v>
          </cell>
          <cell r="E15973" t="e">
            <v>#N/A</v>
          </cell>
          <cell r="F15973" t="e">
            <v>#N/A</v>
          </cell>
        </row>
        <row r="15974">
          <cell r="A15974" t="str">
            <v>Maple Creek 02</v>
          </cell>
          <cell r="B15974" t="e">
            <v>#N/A</v>
          </cell>
          <cell r="C15974" t="e">
            <v>#N/A</v>
          </cell>
          <cell r="D15974" t="e">
            <v>#N/A</v>
          </cell>
          <cell r="E15974" t="e">
            <v>#N/A</v>
          </cell>
          <cell r="F15974" t="e">
            <v>#N/A</v>
          </cell>
        </row>
        <row r="15975">
          <cell r="A15975" t="str">
            <v>Methow River Alder 09</v>
          </cell>
          <cell r="B15975" t="str">
            <v>Methow River-Alder Creek</v>
          </cell>
          <cell r="C15975" t="e">
            <v>#N/A</v>
          </cell>
          <cell r="D15975" t="e">
            <v>#N/A</v>
          </cell>
          <cell r="E15975" t="e">
            <v>#N/A</v>
          </cell>
          <cell r="F15975" t="e">
            <v>#N/A</v>
          </cell>
        </row>
        <row r="15976">
          <cell r="A15976" t="str">
            <v>Methow River Alder 10</v>
          </cell>
          <cell r="B15976" t="str">
            <v>Methow River-Alder Creek</v>
          </cell>
          <cell r="C15976" t="e">
            <v>#N/A</v>
          </cell>
          <cell r="D15976" t="e">
            <v>#N/A</v>
          </cell>
          <cell r="E15976" t="e">
            <v>#N/A</v>
          </cell>
          <cell r="F15976" t="e">
            <v>#N/A</v>
          </cell>
        </row>
        <row r="15977">
          <cell r="A15977" t="str">
            <v>Methow River Alder 11</v>
          </cell>
          <cell r="B15977" t="str">
            <v>Methow River-Alder Creek</v>
          </cell>
          <cell r="C15977" t="e">
            <v>#N/A</v>
          </cell>
          <cell r="D15977" t="e">
            <v>#N/A</v>
          </cell>
          <cell r="E15977" t="e">
            <v>#N/A</v>
          </cell>
          <cell r="F15977" t="e">
            <v>#N/A</v>
          </cell>
        </row>
        <row r="15978">
          <cell r="A15978" t="str">
            <v>Methow River Alder 12</v>
          </cell>
          <cell r="B15978" t="str">
            <v>Methow River-Alder Creek</v>
          </cell>
          <cell r="C15978" t="e">
            <v>#N/A</v>
          </cell>
          <cell r="D15978" t="e">
            <v>#N/A</v>
          </cell>
          <cell r="E15978" t="e">
            <v>#N/A</v>
          </cell>
          <cell r="F15978" t="e">
            <v>#N/A</v>
          </cell>
        </row>
        <row r="15979">
          <cell r="A15979" t="str">
            <v>Methow River Alder 13</v>
          </cell>
          <cell r="B15979" t="str">
            <v>Methow River-Alder Creek</v>
          </cell>
          <cell r="C15979" t="e">
            <v>#N/A</v>
          </cell>
          <cell r="D15979" t="e">
            <v>#N/A</v>
          </cell>
          <cell r="E15979" t="e">
            <v>#N/A</v>
          </cell>
          <cell r="F15979" t="e">
            <v>#N/A</v>
          </cell>
        </row>
        <row r="15980">
          <cell r="A15980" t="str">
            <v>Methow River Alder 14</v>
          </cell>
          <cell r="B15980" t="str">
            <v>Methow River-Alder Creek</v>
          </cell>
          <cell r="C15980" t="e">
            <v>#N/A</v>
          </cell>
          <cell r="D15980" t="e">
            <v>#N/A</v>
          </cell>
          <cell r="E15980" t="e">
            <v>#N/A</v>
          </cell>
          <cell r="F15980" t="e">
            <v>#N/A</v>
          </cell>
        </row>
        <row r="15981">
          <cell r="A15981" t="str">
            <v>Methow River Alder 15</v>
          </cell>
          <cell r="B15981" t="str">
            <v>Methow River-Alder Creek</v>
          </cell>
          <cell r="C15981" t="e">
            <v>#N/A</v>
          </cell>
          <cell r="D15981" t="e">
            <v>#N/A</v>
          </cell>
          <cell r="E15981" t="e">
            <v>#N/A</v>
          </cell>
          <cell r="F15981" t="e">
            <v>#N/A</v>
          </cell>
        </row>
        <row r="15982">
          <cell r="A15982" t="str">
            <v>Methow River Alder 16</v>
          </cell>
          <cell r="B15982" t="str">
            <v>Methow River-Alder Creek</v>
          </cell>
          <cell r="C15982" t="e">
            <v>#N/A</v>
          </cell>
          <cell r="D15982" t="e">
            <v>#N/A</v>
          </cell>
          <cell r="E15982" t="e">
            <v>#N/A</v>
          </cell>
          <cell r="F15982" t="e">
            <v>#N/A</v>
          </cell>
        </row>
        <row r="15983">
          <cell r="A15983" t="str">
            <v>Methow River Alta Coulee 07</v>
          </cell>
          <cell r="B15983" t="e">
            <v>#N/A</v>
          </cell>
          <cell r="C15983" t="e">
            <v>#N/A</v>
          </cell>
          <cell r="D15983" t="e">
            <v>#N/A</v>
          </cell>
          <cell r="E15983" t="e">
            <v>#N/A</v>
          </cell>
          <cell r="F15983" t="e">
            <v>#N/A</v>
          </cell>
        </row>
        <row r="15984">
          <cell r="A15984" t="str">
            <v>Methow River Alta Coulee 08</v>
          </cell>
          <cell r="B15984" t="e">
            <v>#N/A</v>
          </cell>
          <cell r="C15984" t="e">
            <v>#N/A</v>
          </cell>
          <cell r="D15984" t="e">
            <v>#N/A</v>
          </cell>
          <cell r="E15984" t="e">
            <v>#N/A</v>
          </cell>
          <cell r="F15984" t="e">
            <v>#N/A</v>
          </cell>
        </row>
        <row r="15985">
          <cell r="A15985" t="str">
            <v>Methow River Alta Coulee 09</v>
          </cell>
          <cell r="B15985" t="e">
            <v>#N/A</v>
          </cell>
          <cell r="C15985" t="e">
            <v>#N/A</v>
          </cell>
          <cell r="D15985" t="e">
            <v>#N/A</v>
          </cell>
          <cell r="E15985" t="e">
            <v>#N/A</v>
          </cell>
          <cell r="F15985" t="e">
            <v>#N/A</v>
          </cell>
        </row>
        <row r="15986">
          <cell r="A15986" t="str">
            <v>Methow River Alta Coulee 10</v>
          </cell>
          <cell r="B15986" t="e">
            <v>#N/A</v>
          </cell>
          <cell r="C15986" t="e">
            <v>#N/A</v>
          </cell>
          <cell r="D15986" t="e">
            <v>#N/A</v>
          </cell>
          <cell r="E15986" t="e">
            <v>#N/A</v>
          </cell>
          <cell r="F15986" t="e">
            <v>#N/A</v>
          </cell>
        </row>
        <row r="15987">
          <cell r="A15987" t="str">
            <v>Methow River Alta Coulee 11</v>
          </cell>
          <cell r="B15987" t="e">
            <v>#N/A</v>
          </cell>
          <cell r="C15987" t="e">
            <v>#N/A</v>
          </cell>
          <cell r="D15987" t="e">
            <v>#N/A</v>
          </cell>
          <cell r="E15987" t="e">
            <v>#N/A</v>
          </cell>
          <cell r="F15987" t="e">
            <v>#N/A</v>
          </cell>
        </row>
        <row r="15988">
          <cell r="A15988" t="str">
            <v>Methow River Alta Coulee 12</v>
          </cell>
          <cell r="B15988" t="e">
            <v>#N/A</v>
          </cell>
          <cell r="C15988" t="e">
            <v>#N/A</v>
          </cell>
          <cell r="D15988" t="e">
            <v>#N/A</v>
          </cell>
          <cell r="E15988" t="e">
            <v>#N/A</v>
          </cell>
          <cell r="F15988" t="e">
            <v>#N/A</v>
          </cell>
        </row>
        <row r="15989">
          <cell r="A15989" t="str">
            <v>Methow River McFarland 07</v>
          </cell>
          <cell r="B15989" t="e">
            <v>#N/A</v>
          </cell>
          <cell r="C15989" t="e">
            <v>#N/A</v>
          </cell>
          <cell r="D15989" t="e">
            <v>#N/A</v>
          </cell>
          <cell r="E15989" t="e">
            <v>#N/A</v>
          </cell>
          <cell r="F15989" t="e">
            <v>#N/A</v>
          </cell>
        </row>
        <row r="15990">
          <cell r="A15990" t="str">
            <v>Methow River McFarland 08</v>
          </cell>
          <cell r="B15990" t="e">
            <v>#N/A</v>
          </cell>
          <cell r="C15990" t="e">
            <v>#N/A</v>
          </cell>
          <cell r="D15990" t="e">
            <v>#N/A</v>
          </cell>
          <cell r="E15990" t="e">
            <v>#N/A</v>
          </cell>
          <cell r="F15990" t="e">
            <v>#N/A</v>
          </cell>
        </row>
        <row r="15991">
          <cell r="A15991" t="str">
            <v>Methow River McFarland 09</v>
          </cell>
          <cell r="B15991" t="e">
            <v>#N/A</v>
          </cell>
          <cell r="C15991" t="e">
            <v>#N/A</v>
          </cell>
          <cell r="D15991" t="e">
            <v>#N/A</v>
          </cell>
          <cell r="E15991" t="e">
            <v>#N/A</v>
          </cell>
          <cell r="F15991" t="e">
            <v>#N/A</v>
          </cell>
        </row>
        <row r="15992">
          <cell r="A15992" t="str">
            <v>Methow River McFarland 10</v>
          </cell>
          <cell r="B15992" t="e">
            <v>#N/A</v>
          </cell>
          <cell r="C15992" t="e">
            <v>#N/A</v>
          </cell>
          <cell r="D15992" t="e">
            <v>#N/A</v>
          </cell>
          <cell r="E15992" t="e">
            <v>#N/A</v>
          </cell>
          <cell r="F15992" t="e">
            <v>#N/A</v>
          </cell>
        </row>
        <row r="15993">
          <cell r="A15993" t="str">
            <v>Methow River McFarland 11</v>
          </cell>
          <cell r="B15993" t="e">
            <v>#N/A</v>
          </cell>
          <cell r="C15993" t="e">
            <v>#N/A</v>
          </cell>
          <cell r="D15993" t="e">
            <v>#N/A</v>
          </cell>
          <cell r="E15993" t="e">
            <v>#N/A</v>
          </cell>
          <cell r="F15993" t="e">
            <v>#N/A</v>
          </cell>
        </row>
        <row r="15994">
          <cell r="A15994" t="str">
            <v>Methow River McFarland 12</v>
          </cell>
          <cell r="B15994" t="e">
            <v>#N/A</v>
          </cell>
          <cell r="C15994" t="e">
            <v>#N/A</v>
          </cell>
          <cell r="D15994" t="e">
            <v>#N/A</v>
          </cell>
          <cell r="E15994" t="e">
            <v>#N/A</v>
          </cell>
          <cell r="F15994" t="e">
            <v>#N/A</v>
          </cell>
        </row>
        <row r="15995">
          <cell r="A15995" t="str">
            <v>Methow River Rattlesnake 07</v>
          </cell>
          <cell r="B15995" t="e">
            <v>#N/A</v>
          </cell>
          <cell r="C15995" t="e">
            <v>#N/A</v>
          </cell>
          <cell r="D15995" t="e">
            <v>#N/A</v>
          </cell>
          <cell r="E15995" t="e">
            <v>#N/A</v>
          </cell>
          <cell r="F15995" t="e">
            <v>#N/A</v>
          </cell>
        </row>
        <row r="15996">
          <cell r="A15996" t="str">
            <v>Methow River Rattlesnake 08</v>
          </cell>
          <cell r="B15996" t="e">
            <v>#N/A</v>
          </cell>
          <cell r="C15996" t="e">
            <v>#N/A</v>
          </cell>
          <cell r="D15996" t="e">
            <v>#N/A</v>
          </cell>
          <cell r="E15996" t="e">
            <v>#N/A</v>
          </cell>
          <cell r="F15996" t="e">
            <v>#N/A</v>
          </cell>
        </row>
        <row r="15997">
          <cell r="A15997" t="str">
            <v>Methow River Rattlesnake 09</v>
          </cell>
          <cell r="B15997" t="e">
            <v>#N/A</v>
          </cell>
          <cell r="C15997" t="e">
            <v>#N/A</v>
          </cell>
          <cell r="D15997" t="e">
            <v>#N/A</v>
          </cell>
          <cell r="E15997" t="e">
            <v>#N/A</v>
          </cell>
          <cell r="F15997" t="e">
            <v>#N/A</v>
          </cell>
        </row>
        <row r="15998">
          <cell r="A15998" t="str">
            <v>Methow River Rattlesnake 10</v>
          </cell>
          <cell r="B15998" t="e">
            <v>#N/A</v>
          </cell>
          <cell r="C15998" t="e">
            <v>#N/A</v>
          </cell>
          <cell r="D15998" t="e">
            <v>#N/A</v>
          </cell>
          <cell r="E15998" t="e">
            <v>#N/A</v>
          </cell>
          <cell r="F15998" t="e">
            <v>#N/A</v>
          </cell>
        </row>
        <row r="15999">
          <cell r="A15999" t="str">
            <v>Methow River Rattlesnake 11</v>
          </cell>
          <cell r="B15999" t="e">
            <v>#N/A</v>
          </cell>
          <cell r="C15999" t="e">
            <v>#N/A</v>
          </cell>
          <cell r="D15999" t="e">
            <v>#N/A</v>
          </cell>
          <cell r="E15999" t="e">
            <v>#N/A</v>
          </cell>
          <cell r="F15999" t="e">
            <v>#N/A</v>
          </cell>
        </row>
        <row r="16000">
          <cell r="A16000" t="str">
            <v>Methow River Rattlesnake 12</v>
          </cell>
          <cell r="B16000" t="e">
            <v>#N/A</v>
          </cell>
          <cell r="C16000" t="e">
            <v>#N/A</v>
          </cell>
          <cell r="D16000" t="e">
            <v>#N/A</v>
          </cell>
          <cell r="E16000" t="e">
            <v>#N/A</v>
          </cell>
          <cell r="F16000" t="e">
            <v>#N/A</v>
          </cell>
        </row>
        <row r="16001">
          <cell r="A16001" t="str">
            <v>Methow River Texas 05</v>
          </cell>
          <cell r="B16001" t="e">
            <v>#N/A</v>
          </cell>
          <cell r="C16001" t="e">
            <v>#N/A</v>
          </cell>
          <cell r="D16001" t="e">
            <v>#N/A</v>
          </cell>
          <cell r="E16001" t="e">
            <v>#N/A</v>
          </cell>
          <cell r="F16001" t="e">
            <v>#N/A</v>
          </cell>
        </row>
        <row r="16002">
          <cell r="A16002" t="str">
            <v>Methow River Texas 06</v>
          </cell>
          <cell r="B16002" t="e">
            <v>#N/A</v>
          </cell>
          <cell r="C16002" t="e">
            <v>#N/A</v>
          </cell>
          <cell r="D16002" t="e">
            <v>#N/A</v>
          </cell>
          <cell r="E16002" t="e">
            <v>#N/A</v>
          </cell>
          <cell r="F16002" t="e">
            <v>#N/A</v>
          </cell>
        </row>
        <row r="16003">
          <cell r="A16003" t="str">
            <v>Methow River Texas 07</v>
          </cell>
          <cell r="B16003" t="e">
            <v>#N/A</v>
          </cell>
          <cell r="C16003" t="e">
            <v>#N/A</v>
          </cell>
          <cell r="D16003" t="e">
            <v>#N/A</v>
          </cell>
          <cell r="E16003" t="e">
            <v>#N/A</v>
          </cell>
          <cell r="F16003" t="e">
            <v>#N/A</v>
          </cell>
        </row>
        <row r="16004">
          <cell r="A16004" t="str">
            <v>Methow River Texas 08</v>
          </cell>
          <cell r="B16004" t="e">
            <v>#N/A</v>
          </cell>
          <cell r="C16004" t="e">
            <v>#N/A</v>
          </cell>
          <cell r="D16004" t="e">
            <v>#N/A</v>
          </cell>
          <cell r="E16004" t="e">
            <v>#N/A</v>
          </cell>
          <cell r="F16004" t="e">
            <v>#N/A</v>
          </cell>
        </row>
        <row r="16005">
          <cell r="A16005" t="str">
            <v>Methow River Thompson 10</v>
          </cell>
          <cell r="B16005" t="e">
            <v>#N/A</v>
          </cell>
          <cell r="C16005" t="e">
            <v>#N/A</v>
          </cell>
          <cell r="D16005" t="e">
            <v>#N/A</v>
          </cell>
          <cell r="E16005" t="e">
            <v>#N/A</v>
          </cell>
          <cell r="F16005" t="e">
            <v>#N/A</v>
          </cell>
        </row>
        <row r="16006">
          <cell r="A16006" t="str">
            <v>Methow River Thompson 11</v>
          </cell>
          <cell r="B16006" t="e">
            <v>#N/A</v>
          </cell>
          <cell r="C16006" t="e">
            <v>#N/A</v>
          </cell>
          <cell r="D16006" t="e">
            <v>#N/A</v>
          </cell>
          <cell r="E16006" t="e">
            <v>#N/A</v>
          </cell>
          <cell r="F16006" t="e">
            <v>#N/A</v>
          </cell>
        </row>
        <row r="16007">
          <cell r="A16007" t="str">
            <v>Methow River Thompson 12</v>
          </cell>
          <cell r="B16007" t="e">
            <v>#N/A</v>
          </cell>
          <cell r="C16007" t="e">
            <v>#N/A</v>
          </cell>
          <cell r="D16007" t="e">
            <v>#N/A</v>
          </cell>
          <cell r="E16007" t="e">
            <v>#N/A</v>
          </cell>
          <cell r="F16007" t="e">
            <v>#N/A</v>
          </cell>
        </row>
        <row r="16008">
          <cell r="A16008" t="str">
            <v>Methow River Thompson 13</v>
          </cell>
          <cell r="B16008" t="e">
            <v>#N/A</v>
          </cell>
          <cell r="C16008" t="e">
            <v>#N/A</v>
          </cell>
          <cell r="D16008" t="e">
            <v>#N/A</v>
          </cell>
          <cell r="E16008" t="e">
            <v>#N/A</v>
          </cell>
          <cell r="F16008" t="e">
            <v>#N/A</v>
          </cell>
        </row>
        <row r="16009">
          <cell r="A16009" t="str">
            <v>Methow River Thompson 14</v>
          </cell>
          <cell r="B16009" t="e">
            <v>#N/A</v>
          </cell>
          <cell r="C16009" t="e">
            <v>#N/A</v>
          </cell>
          <cell r="D16009" t="e">
            <v>#N/A</v>
          </cell>
          <cell r="E16009" t="e">
            <v>#N/A</v>
          </cell>
          <cell r="F16009" t="e">
            <v>#N/A</v>
          </cell>
        </row>
        <row r="16010">
          <cell r="A16010" t="str">
            <v>Methow River Thompson 15</v>
          </cell>
          <cell r="B16010" t="e">
            <v>#N/A</v>
          </cell>
          <cell r="C16010" t="e">
            <v>#N/A</v>
          </cell>
          <cell r="D16010" t="e">
            <v>#N/A</v>
          </cell>
          <cell r="E16010" t="e">
            <v>#N/A</v>
          </cell>
          <cell r="F16010" t="e">
            <v>#N/A</v>
          </cell>
        </row>
        <row r="16011">
          <cell r="A16011" t="str">
            <v>Methow River Thompson 16</v>
          </cell>
          <cell r="B16011" t="e">
            <v>#N/A</v>
          </cell>
          <cell r="C16011" t="e">
            <v>#N/A</v>
          </cell>
          <cell r="D16011" t="e">
            <v>#N/A</v>
          </cell>
          <cell r="E16011" t="e">
            <v>#N/A</v>
          </cell>
          <cell r="F16011" t="e">
            <v>#N/A</v>
          </cell>
        </row>
        <row r="16012">
          <cell r="A16012" t="str">
            <v>Methow River Thompson 17</v>
          </cell>
          <cell r="B16012" t="e">
            <v>#N/A</v>
          </cell>
          <cell r="C16012" t="e">
            <v>#N/A</v>
          </cell>
          <cell r="D16012" t="e">
            <v>#N/A</v>
          </cell>
          <cell r="E16012" t="e">
            <v>#N/A</v>
          </cell>
          <cell r="F16012" t="e">
            <v>#N/A</v>
          </cell>
        </row>
        <row r="16013">
          <cell r="A16013" t="str">
            <v>Methow River Thompson 18</v>
          </cell>
          <cell r="B16013" t="e">
            <v>#N/A</v>
          </cell>
          <cell r="C16013" t="e">
            <v>#N/A</v>
          </cell>
          <cell r="D16013" t="e">
            <v>#N/A</v>
          </cell>
          <cell r="E16013" t="e">
            <v>#N/A</v>
          </cell>
          <cell r="F16013" t="e">
            <v>#N/A</v>
          </cell>
        </row>
        <row r="16014">
          <cell r="A16014" t="str">
            <v>Methow River West Fork 05</v>
          </cell>
          <cell r="B16014" t="e">
            <v>#N/A</v>
          </cell>
          <cell r="C16014" t="e">
            <v>#N/A</v>
          </cell>
          <cell r="D16014" t="e">
            <v>#N/A</v>
          </cell>
          <cell r="E16014" t="e">
            <v>#N/A</v>
          </cell>
          <cell r="F16014" t="e">
            <v>#N/A</v>
          </cell>
        </row>
        <row r="16015">
          <cell r="A16015" t="str">
            <v>Methow River West Fork 06</v>
          </cell>
          <cell r="B16015" t="e">
            <v>#N/A</v>
          </cell>
          <cell r="C16015" t="e">
            <v>#N/A</v>
          </cell>
          <cell r="D16015" t="e">
            <v>#N/A</v>
          </cell>
          <cell r="E16015" t="e">
            <v>#N/A</v>
          </cell>
          <cell r="F16015" t="e">
            <v>#N/A</v>
          </cell>
        </row>
        <row r="16016">
          <cell r="A16016" t="str">
            <v>Methow River West Fork 07</v>
          </cell>
          <cell r="B16016" t="e">
            <v>#N/A</v>
          </cell>
          <cell r="C16016" t="e">
            <v>#N/A</v>
          </cell>
          <cell r="D16016" t="e">
            <v>#N/A</v>
          </cell>
          <cell r="E16016" t="e">
            <v>#N/A</v>
          </cell>
          <cell r="F16016" t="e">
            <v>#N/A</v>
          </cell>
        </row>
        <row r="16017">
          <cell r="A16017" t="str">
            <v>Methow River West Fork 08</v>
          </cell>
          <cell r="B16017" t="e">
            <v>#N/A</v>
          </cell>
          <cell r="C16017" t="e">
            <v>#N/A</v>
          </cell>
          <cell r="D16017" t="e">
            <v>#N/A</v>
          </cell>
          <cell r="E16017" t="e">
            <v>#N/A</v>
          </cell>
          <cell r="F16017" t="e">
            <v>#N/A</v>
          </cell>
        </row>
        <row r="16018">
          <cell r="A16018" t="str">
            <v>Middle Shaser Creek 02</v>
          </cell>
          <cell r="B16018" t="e">
            <v>#N/A</v>
          </cell>
          <cell r="C16018" t="e">
            <v>#N/A</v>
          </cell>
          <cell r="D16018" t="e">
            <v>#N/A</v>
          </cell>
          <cell r="E16018" t="e">
            <v>#N/A</v>
          </cell>
          <cell r="F16018" t="e">
            <v>#N/A</v>
          </cell>
        </row>
        <row r="16019">
          <cell r="A16019" t="str">
            <v>Mill Creek Nason 02</v>
          </cell>
          <cell r="B16019" t="e">
            <v>#N/A</v>
          </cell>
          <cell r="C16019" t="e">
            <v>#N/A</v>
          </cell>
          <cell r="D16019" t="e">
            <v>#N/A</v>
          </cell>
          <cell r="E16019" t="e">
            <v>#N/A</v>
          </cell>
          <cell r="F16019" t="e">
            <v>#N/A</v>
          </cell>
        </row>
        <row r="16020">
          <cell r="A16020" t="str">
            <v>Mill Creek Peshastin 03</v>
          </cell>
          <cell r="B16020" t="e">
            <v>#N/A</v>
          </cell>
          <cell r="C16020" t="e">
            <v>#N/A</v>
          </cell>
          <cell r="D16020" t="e">
            <v>#N/A</v>
          </cell>
          <cell r="E16020" t="e">
            <v>#N/A</v>
          </cell>
          <cell r="F16020" t="e">
            <v>#N/A</v>
          </cell>
        </row>
        <row r="16021">
          <cell r="A16021" t="str">
            <v>Mill Creek Peshastin 04</v>
          </cell>
          <cell r="B16021" t="e">
            <v>#N/A</v>
          </cell>
          <cell r="C16021" t="e">
            <v>#N/A</v>
          </cell>
          <cell r="D16021" t="e">
            <v>#N/A</v>
          </cell>
          <cell r="E16021" t="e">
            <v>#N/A</v>
          </cell>
          <cell r="F16021" t="e">
            <v>#N/A</v>
          </cell>
        </row>
        <row r="16022">
          <cell r="A16022" t="str">
            <v>Minnow Creek 03</v>
          </cell>
          <cell r="B16022" t="e">
            <v>#N/A</v>
          </cell>
          <cell r="C16022" t="e">
            <v>#N/A</v>
          </cell>
          <cell r="D16022" t="e">
            <v>#N/A</v>
          </cell>
          <cell r="E16022" t="e">
            <v>#N/A</v>
          </cell>
          <cell r="F16022" t="e">
            <v>#N/A</v>
          </cell>
        </row>
        <row r="16023">
          <cell r="A16023" t="str">
            <v>Minnow Creek 04</v>
          </cell>
          <cell r="B16023" t="e">
            <v>#N/A</v>
          </cell>
          <cell r="C16023" t="e">
            <v>#N/A</v>
          </cell>
          <cell r="D16023" t="e">
            <v>#N/A</v>
          </cell>
          <cell r="E16023" t="e">
            <v>#N/A</v>
          </cell>
          <cell r="F16023" t="e">
            <v>#N/A</v>
          </cell>
        </row>
        <row r="16024">
          <cell r="A16024" t="str">
            <v>Mission Creek 10</v>
          </cell>
          <cell r="B16024" t="e">
            <v>#N/A</v>
          </cell>
          <cell r="C16024" t="e">
            <v>#N/A</v>
          </cell>
          <cell r="D16024" t="e">
            <v>#N/A</v>
          </cell>
          <cell r="E16024" t="e">
            <v>#N/A</v>
          </cell>
          <cell r="F16024" t="e">
            <v>#N/A</v>
          </cell>
        </row>
        <row r="16025">
          <cell r="A16025" t="str">
            <v>Mission Creek 11</v>
          </cell>
          <cell r="B16025" t="e">
            <v>#N/A</v>
          </cell>
          <cell r="C16025" t="e">
            <v>#N/A</v>
          </cell>
          <cell r="D16025" t="e">
            <v>#N/A</v>
          </cell>
          <cell r="E16025" t="e">
            <v>#N/A</v>
          </cell>
          <cell r="F16025" t="e">
            <v>#N/A</v>
          </cell>
        </row>
        <row r="16026">
          <cell r="A16026" t="str">
            <v>Mission Creek 12</v>
          </cell>
          <cell r="B16026" t="e">
            <v>#N/A</v>
          </cell>
          <cell r="C16026" t="e">
            <v>#N/A</v>
          </cell>
          <cell r="D16026" t="e">
            <v>#N/A</v>
          </cell>
          <cell r="E16026" t="e">
            <v>#N/A</v>
          </cell>
          <cell r="F16026" t="e">
            <v>#N/A</v>
          </cell>
        </row>
        <row r="16027">
          <cell r="A16027" t="str">
            <v>Mission Creek 13</v>
          </cell>
          <cell r="B16027" t="e">
            <v>#N/A</v>
          </cell>
          <cell r="C16027" t="e">
            <v>#N/A</v>
          </cell>
          <cell r="D16027" t="e">
            <v>#N/A</v>
          </cell>
          <cell r="E16027" t="e">
            <v>#N/A</v>
          </cell>
          <cell r="F16027" t="e">
            <v>#N/A</v>
          </cell>
        </row>
        <row r="16028">
          <cell r="A16028" t="str">
            <v>Mission Creek 14</v>
          </cell>
          <cell r="B16028" t="e">
            <v>#N/A</v>
          </cell>
          <cell r="C16028" t="e">
            <v>#N/A</v>
          </cell>
          <cell r="D16028" t="e">
            <v>#N/A</v>
          </cell>
          <cell r="E16028" t="e">
            <v>#N/A</v>
          </cell>
          <cell r="F16028" t="e">
            <v>#N/A</v>
          </cell>
        </row>
        <row r="16029">
          <cell r="A16029" t="str">
            <v>Mission Creek 15</v>
          </cell>
          <cell r="B16029" t="e">
            <v>#N/A</v>
          </cell>
          <cell r="C16029" t="e">
            <v>#N/A</v>
          </cell>
          <cell r="D16029" t="e">
            <v>#N/A</v>
          </cell>
          <cell r="E16029" t="e">
            <v>#N/A</v>
          </cell>
          <cell r="F16029" t="e">
            <v>#N/A</v>
          </cell>
        </row>
        <row r="16030">
          <cell r="A16030" t="str">
            <v>Mission Creek 16</v>
          </cell>
          <cell r="B16030" t="e">
            <v>#N/A</v>
          </cell>
          <cell r="C16030" t="e">
            <v>#N/A</v>
          </cell>
          <cell r="D16030" t="e">
            <v>#N/A</v>
          </cell>
          <cell r="E16030" t="e">
            <v>#N/A</v>
          </cell>
          <cell r="F16030" t="e">
            <v>#N/A</v>
          </cell>
        </row>
        <row r="16031">
          <cell r="A16031" t="str">
            <v>Mission Creek 17</v>
          </cell>
          <cell r="B16031" t="e">
            <v>#N/A</v>
          </cell>
          <cell r="C16031" t="e">
            <v>#N/A</v>
          </cell>
          <cell r="D16031" t="e">
            <v>#N/A</v>
          </cell>
          <cell r="E16031" t="e">
            <v>#N/A</v>
          </cell>
          <cell r="F16031" t="e">
            <v>#N/A</v>
          </cell>
        </row>
        <row r="16032">
          <cell r="A16032" t="str">
            <v>Mission Creek 18</v>
          </cell>
          <cell r="B16032" t="e">
            <v>#N/A</v>
          </cell>
          <cell r="C16032" t="e">
            <v>#N/A</v>
          </cell>
          <cell r="D16032" t="e">
            <v>#N/A</v>
          </cell>
          <cell r="E16032" t="e">
            <v>#N/A</v>
          </cell>
          <cell r="F16032" t="e">
            <v>#N/A</v>
          </cell>
        </row>
        <row r="16033">
          <cell r="A16033" t="str">
            <v>Mission Creek East Fork 02</v>
          </cell>
          <cell r="B16033" t="e">
            <v>#N/A</v>
          </cell>
          <cell r="C16033" t="e">
            <v>#N/A</v>
          </cell>
          <cell r="D16033" t="e">
            <v>#N/A</v>
          </cell>
          <cell r="E16033" t="e">
            <v>#N/A</v>
          </cell>
          <cell r="F16033" t="e">
            <v>#N/A</v>
          </cell>
        </row>
        <row r="16034">
          <cell r="A16034" t="str">
            <v>Monument Creek 02</v>
          </cell>
          <cell r="B16034" t="e">
            <v>#N/A</v>
          </cell>
          <cell r="C16034" t="e">
            <v>#N/A</v>
          </cell>
          <cell r="D16034" t="e">
            <v>#N/A</v>
          </cell>
          <cell r="E16034" t="e">
            <v>#N/A</v>
          </cell>
          <cell r="F16034" t="e">
            <v>#N/A</v>
          </cell>
        </row>
        <row r="16035">
          <cell r="A16035" t="str">
            <v>Mud Creek 03</v>
          </cell>
          <cell r="B16035" t="e">
            <v>#N/A</v>
          </cell>
          <cell r="C16035" t="e">
            <v>#N/A</v>
          </cell>
          <cell r="D16035" t="e">
            <v>#N/A</v>
          </cell>
          <cell r="E16035" t="e">
            <v>#N/A</v>
          </cell>
          <cell r="F16035" t="e">
            <v>#N/A</v>
          </cell>
        </row>
        <row r="16036">
          <cell r="A16036" t="str">
            <v>Mud Creek 04</v>
          </cell>
          <cell r="B16036" t="e">
            <v>#N/A</v>
          </cell>
          <cell r="C16036" t="e">
            <v>#N/A</v>
          </cell>
          <cell r="D16036" t="e">
            <v>#N/A</v>
          </cell>
          <cell r="E16036" t="e">
            <v>#N/A</v>
          </cell>
          <cell r="F16036" t="e">
            <v>#N/A</v>
          </cell>
        </row>
        <row r="16037">
          <cell r="A16037" t="str">
            <v>Napeequa River 03</v>
          </cell>
          <cell r="B16037" t="e">
            <v>#N/A</v>
          </cell>
          <cell r="C16037" t="e">
            <v>#N/A</v>
          </cell>
          <cell r="D16037" t="e">
            <v>#N/A</v>
          </cell>
          <cell r="E16037" t="e">
            <v>#N/A</v>
          </cell>
          <cell r="F16037" t="e">
            <v>#N/A</v>
          </cell>
        </row>
        <row r="16038">
          <cell r="A16038" t="str">
            <v>Napeequa River 04</v>
          </cell>
          <cell r="B16038" t="e">
            <v>#N/A</v>
          </cell>
          <cell r="C16038" t="e">
            <v>#N/A</v>
          </cell>
          <cell r="D16038" t="e">
            <v>#N/A</v>
          </cell>
          <cell r="E16038" t="e">
            <v>#N/A</v>
          </cell>
          <cell r="F16038" t="e">
            <v>#N/A</v>
          </cell>
        </row>
        <row r="16039">
          <cell r="A16039" t="str">
            <v>Nason Creek Lower 16</v>
          </cell>
          <cell r="B16039" t="e">
            <v>#N/A</v>
          </cell>
          <cell r="C16039" t="e">
            <v>#N/A</v>
          </cell>
          <cell r="D16039" t="e">
            <v>#N/A</v>
          </cell>
          <cell r="E16039" t="e">
            <v>#N/A</v>
          </cell>
          <cell r="F16039" t="e">
            <v>#N/A</v>
          </cell>
        </row>
        <row r="16040">
          <cell r="A16040" t="str">
            <v>Nason Creek Lower 17</v>
          </cell>
          <cell r="B16040" t="e">
            <v>#N/A</v>
          </cell>
          <cell r="C16040" t="e">
            <v>#N/A</v>
          </cell>
          <cell r="D16040" t="e">
            <v>#N/A</v>
          </cell>
          <cell r="E16040" t="e">
            <v>#N/A</v>
          </cell>
          <cell r="F16040" t="e">
            <v>#N/A</v>
          </cell>
        </row>
        <row r="16041">
          <cell r="A16041" t="str">
            <v>Nason Creek Lower 18</v>
          </cell>
          <cell r="B16041" t="e">
            <v>#N/A</v>
          </cell>
          <cell r="C16041" t="e">
            <v>#N/A</v>
          </cell>
          <cell r="D16041" t="e">
            <v>#N/A</v>
          </cell>
          <cell r="E16041" t="e">
            <v>#N/A</v>
          </cell>
          <cell r="F16041" t="e">
            <v>#N/A</v>
          </cell>
        </row>
        <row r="16042">
          <cell r="A16042" t="str">
            <v>Nason Creek Lower 19</v>
          </cell>
          <cell r="B16042" t="e">
            <v>#N/A</v>
          </cell>
          <cell r="C16042" t="e">
            <v>#N/A</v>
          </cell>
          <cell r="D16042" t="e">
            <v>#N/A</v>
          </cell>
          <cell r="E16042" t="e">
            <v>#N/A</v>
          </cell>
          <cell r="F16042" t="e">
            <v>#N/A</v>
          </cell>
        </row>
        <row r="16043">
          <cell r="A16043" t="str">
            <v>Nason Creek Lower 20</v>
          </cell>
          <cell r="B16043" t="e">
            <v>#N/A</v>
          </cell>
          <cell r="C16043" t="e">
            <v>#N/A</v>
          </cell>
          <cell r="D16043" t="e">
            <v>#N/A</v>
          </cell>
          <cell r="E16043" t="e">
            <v>#N/A</v>
          </cell>
          <cell r="F16043" t="e">
            <v>#N/A</v>
          </cell>
        </row>
        <row r="16044">
          <cell r="A16044" t="str">
            <v>Nason Creek Lower 21</v>
          </cell>
          <cell r="B16044" t="e">
            <v>#N/A</v>
          </cell>
          <cell r="C16044" t="e">
            <v>#N/A</v>
          </cell>
          <cell r="D16044" t="e">
            <v>#N/A</v>
          </cell>
          <cell r="E16044" t="e">
            <v>#N/A</v>
          </cell>
          <cell r="F16044" t="e">
            <v>#N/A</v>
          </cell>
        </row>
        <row r="16045">
          <cell r="A16045" t="str">
            <v>Nason Creek Lower 22</v>
          </cell>
          <cell r="B16045" t="e">
            <v>#N/A</v>
          </cell>
          <cell r="C16045" t="e">
            <v>#N/A</v>
          </cell>
          <cell r="D16045" t="e">
            <v>#N/A</v>
          </cell>
          <cell r="E16045" t="e">
            <v>#N/A</v>
          </cell>
          <cell r="F16045" t="e">
            <v>#N/A</v>
          </cell>
        </row>
        <row r="16046">
          <cell r="A16046" t="str">
            <v>Nason Creek Lower 23</v>
          </cell>
          <cell r="B16046" t="e">
            <v>#N/A</v>
          </cell>
          <cell r="C16046" t="e">
            <v>#N/A</v>
          </cell>
          <cell r="D16046" t="e">
            <v>#N/A</v>
          </cell>
          <cell r="E16046" t="e">
            <v>#N/A</v>
          </cell>
          <cell r="F16046" t="e">
            <v>#N/A</v>
          </cell>
        </row>
        <row r="16047">
          <cell r="A16047" t="str">
            <v>Nason Creek Lower 24</v>
          </cell>
          <cell r="B16047" t="e">
            <v>#N/A</v>
          </cell>
          <cell r="C16047" t="e">
            <v>#N/A</v>
          </cell>
          <cell r="D16047" t="e">
            <v>#N/A</v>
          </cell>
          <cell r="E16047" t="e">
            <v>#N/A</v>
          </cell>
          <cell r="F16047" t="e">
            <v>#N/A</v>
          </cell>
        </row>
        <row r="16048">
          <cell r="A16048" t="str">
            <v>Nason Creek Lower 25</v>
          </cell>
          <cell r="B16048" t="e">
            <v>#N/A</v>
          </cell>
          <cell r="C16048" t="e">
            <v>#N/A</v>
          </cell>
          <cell r="D16048" t="e">
            <v>#N/A</v>
          </cell>
          <cell r="E16048" t="e">
            <v>#N/A</v>
          </cell>
          <cell r="F16048" t="e">
            <v>#N/A</v>
          </cell>
        </row>
        <row r="16049">
          <cell r="A16049" t="str">
            <v>Nason Creek Lower 26</v>
          </cell>
          <cell r="B16049" t="e">
            <v>#N/A</v>
          </cell>
          <cell r="C16049" t="e">
            <v>#N/A</v>
          </cell>
          <cell r="D16049" t="e">
            <v>#N/A</v>
          </cell>
          <cell r="E16049" t="e">
            <v>#N/A</v>
          </cell>
          <cell r="F16049" t="e">
            <v>#N/A</v>
          </cell>
        </row>
        <row r="16050">
          <cell r="A16050" t="str">
            <v>Nason Creek Lower 27</v>
          </cell>
          <cell r="B16050" t="e">
            <v>#N/A</v>
          </cell>
          <cell r="C16050" t="e">
            <v>#N/A</v>
          </cell>
          <cell r="D16050" t="e">
            <v>#N/A</v>
          </cell>
          <cell r="E16050" t="e">
            <v>#N/A</v>
          </cell>
          <cell r="F16050" t="e">
            <v>#N/A</v>
          </cell>
        </row>
        <row r="16051">
          <cell r="A16051" t="str">
            <v>Nason Creek Lower 28</v>
          </cell>
          <cell r="B16051" t="e">
            <v>#N/A</v>
          </cell>
          <cell r="C16051" t="e">
            <v>#N/A</v>
          </cell>
          <cell r="D16051" t="e">
            <v>#N/A</v>
          </cell>
          <cell r="E16051" t="e">
            <v>#N/A</v>
          </cell>
          <cell r="F16051" t="e">
            <v>#N/A</v>
          </cell>
        </row>
        <row r="16052">
          <cell r="A16052" t="str">
            <v>Nason Creek Lower 29</v>
          </cell>
          <cell r="B16052" t="e">
            <v>#N/A</v>
          </cell>
          <cell r="C16052" t="e">
            <v>#N/A</v>
          </cell>
          <cell r="D16052" t="e">
            <v>#N/A</v>
          </cell>
          <cell r="E16052" t="e">
            <v>#N/A</v>
          </cell>
          <cell r="F16052" t="e">
            <v>#N/A</v>
          </cell>
        </row>
        <row r="16053">
          <cell r="A16053" t="str">
            <v>Nason Creek Lower 30</v>
          </cell>
          <cell r="B16053" t="e">
            <v>#N/A</v>
          </cell>
          <cell r="C16053" t="e">
            <v>#N/A</v>
          </cell>
          <cell r="D16053" t="e">
            <v>#N/A</v>
          </cell>
          <cell r="E16053" t="e">
            <v>#N/A</v>
          </cell>
          <cell r="F16053" t="e">
            <v>#N/A</v>
          </cell>
        </row>
        <row r="16054">
          <cell r="A16054" t="str">
            <v>Nason Creek Upper 07</v>
          </cell>
          <cell r="B16054" t="e">
            <v>#N/A</v>
          </cell>
          <cell r="C16054" t="e">
            <v>#N/A</v>
          </cell>
          <cell r="D16054" t="e">
            <v>#N/A</v>
          </cell>
          <cell r="E16054" t="e">
            <v>#N/A</v>
          </cell>
          <cell r="F16054" t="e">
            <v>#N/A</v>
          </cell>
        </row>
        <row r="16055">
          <cell r="A16055" t="str">
            <v>Nason Creek Upper 08</v>
          </cell>
          <cell r="B16055" t="e">
            <v>#N/A</v>
          </cell>
          <cell r="C16055" t="e">
            <v>#N/A</v>
          </cell>
          <cell r="D16055" t="e">
            <v>#N/A</v>
          </cell>
          <cell r="E16055" t="e">
            <v>#N/A</v>
          </cell>
          <cell r="F16055" t="e">
            <v>#N/A</v>
          </cell>
        </row>
        <row r="16056">
          <cell r="A16056" t="str">
            <v>Nason Creek Upper 09</v>
          </cell>
          <cell r="B16056" t="e">
            <v>#N/A</v>
          </cell>
          <cell r="C16056" t="e">
            <v>#N/A</v>
          </cell>
          <cell r="D16056" t="e">
            <v>#N/A</v>
          </cell>
          <cell r="E16056" t="e">
            <v>#N/A</v>
          </cell>
          <cell r="F16056" t="e">
            <v>#N/A</v>
          </cell>
        </row>
        <row r="16057">
          <cell r="A16057" t="str">
            <v>Nason Creek Upper 10</v>
          </cell>
          <cell r="B16057" t="e">
            <v>#N/A</v>
          </cell>
          <cell r="C16057" t="e">
            <v>#N/A</v>
          </cell>
          <cell r="D16057" t="e">
            <v>#N/A</v>
          </cell>
          <cell r="E16057" t="e">
            <v>#N/A</v>
          </cell>
          <cell r="F16057" t="e">
            <v>#N/A</v>
          </cell>
        </row>
        <row r="16058">
          <cell r="A16058" t="str">
            <v>Nason Creek Upper 11</v>
          </cell>
          <cell r="B16058" t="e">
            <v>#N/A</v>
          </cell>
          <cell r="C16058" t="e">
            <v>#N/A</v>
          </cell>
          <cell r="D16058" t="e">
            <v>#N/A</v>
          </cell>
          <cell r="E16058" t="e">
            <v>#N/A</v>
          </cell>
          <cell r="F16058" t="e">
            <v>#N/A</v>
          </cell>
        </row>
        <row r="16059">
          <cell r="A16059" t="str">
            <v>Nason Creek Upper 12</v>
          </cell>
          <cell r="B16059" t="e">
            <v>#N/A</v>
          </cell>
          <cell r="C16059" t="e">
            <v>#N/A</v>
          </cell>
          <cell r="D16059" t="e">
            <v>#N/A</v>
          </cell>
          <cell r="E16059" t="e">
            <v>#N/A</v>
          </cell>
          <cell r="F16059" t="e">
            <v>#N/A</v>
          </cell>
        </row>
        <row r="16060">
          <cell r="A16060" t="str">
            <v>North Creek 02</v>
          </cell>
          <cell r="B16060" t="e">
            <v>#N/A</v>
          </cell>
          <cell r="C16060" t="e">
            <v>#N/A</v>
          </cell>
          <cell r="D16060" t="e">
            <v>#N/A</v>
          </cell>
          <cell r="E16060" t="e">
            <v>#N/A</v>
          </cell>
          <cell r="F16060" t="e">
            <v>#N/A</v>
          </cell>
        </row>
        <row r="16061">
          <cell r="A16061" t="str">
            <v>North Shaser Creek 02</v>
          </cell>
          <cell r="B16061" t="e">
            <v>#N/A</v>
          </cell>
          <cell r="C16061" t="e">
            <v>#N/A</v>
          </cell>
          <cell r="D16061" t="e">
            <v>#N/A</v>
          </cell>
          <cell r="E16061" t="e">
            <v>#N/A</v>
          </cell>
          <cell r="F16061" t="e">
            <v>#N/A</v>
          </cell>
        </row>
        <row r="16062">
          <cell r="A16062" t="str">
            <v>Panther Creek 02</v>
          </cell>
          <cell r="B16062" t="e">
            <v>#N/A</v>
          </cell>
          <cell r="C16062" t="e">
            <v>#N/A</v>
          </cell>
          <cell r="D16062" t="e">
            <v>#N/A</v>
          </cell>
          <cell r="E16062" t="e">
            <v>#N/A</v>
          </cell>
          <cell r="F16062" t="e">
            <v>#N/A</v>
          </cell>
        </row>
        <row r="16063">
          <cell r="A16063" t="str">
            <v>Pearrygin Lake Creek 02</v>
          </cell>
          <cell r="B16063" t="e">
            <v>#N/A</v>
          </cell>
          <cell r="C16063" t="e">
            <v>#N/A</v>
          </cell>
          <cell r="D16063" t="e">
            <v>#N/A</v>
          </cell>
          <cell r="E16063" t="e">
            <v>#N/A</v>
          </cell>
          <cell r="F16063" t="e">
            <v>#N/A</v>
          </cell>
        </row>
        <row r="16064">
          <cell r="A16064" t="str">
            <v>Peshastin Creek Lower 09</v>
          </cell>
          <cell r="B16064" t="e">
            <v>#N/A</v>
          </cell>
          <cell r="C16064" t="e">
            <v>#N/A</v>
          </cell>
          <cell r="D16064" t="e">
            <v>#N/A</v>
          </cell>
          <cell r="E16064" t="e">
            <v>#N/A</v>
          </cell>
          <cell r="F16064" t="e">
            <v>#N/A</v>
          </cell>
        </row>
        <row r="16065">
          <cell r="A16065" t="str">
            <v>Peshastin Creek Lower 10</v>
          </cell>
          <cell r="B16065" t="e">
            <v>#N/A</v>
          </cell>
          <cell r="C16065" t="e">
            <v>#N/A</v>
          </cell>
          <cell r="D16065" t="e">
            <v>#N/A</v>
          </cell>
          <cell r="E16065" t="e">
            <v>#N/A</v>
          </cell>
          <cell r="F16065" t="e">
            <v>#N/A</v>
          </cell>
        </row>
        <row r="16066">
          <cell r="A16066" t="str">
            <v>Peshastin Creek Lower 11</v>
          </cell>
          <cell r="B16066" t="e">
            <v>#N/A</v>
          </cell>
          <cell r="C16066" t="e">
            <v>#N/A</v>
          </cell>
          <cell r="D16066" t="e">
            <v>#N/A</v>
          </cell>
          <cell r="E16066" t="e">
            <v>#N/A</v>
          </cell>
          <cell r="F16066" t="e">
            <v>#N/A</v>
          </cell>
        </row>
        <row r="16067">
          <cell r="A16067" t="str">
            <v>Peshastin Creek Lower 12</v>
          </cell>
          <cell r="B16067" t="e">
            <v>#N/A</v>
          </cell>
          <cell r="C16067" t="e">
            <v>#N/A</v>
          </cell>
          <cell r="D16067" t="e">
            <v>#N/A</v>
          </cell>
          <cell r="E16067" t="e">
            <v>#N/A</v>
          </cell>
          <cell r="F16067" t="e">
            <v>#N/A</v>
          </cell>
        </row>
        <row r="16068">
          <cell r="A16068" t="str">
            <v>Peshastin Creek Lower 13</v>
          </cell>
          <cell r="B16068" t="e">
            <v>#N/A</v>
          </cell>
          <cell r="C16068" t="e">
            <v>#N/A</v>
          </cell>
          <cell r="D16068" t="e">
            <v>#N/A</v>
          </cell>
          <cell r="E16068" t="e">
            <v>#N/A</v>
          </cell>
          <cell r="F16068" t="e">
            <v>#N/A</v>
          </cell>
        </row>
        <row r="16069">
          <cell r="A16069" t="str">
            <v>Peshastin Creek Lower 14</v>
          </cell>
          <cell r="B16069" t="e">
            <v>#N/A</v>
          </cell>
          <cell r="C16069" t="e">
            <v>#N/A</v>
          </cell>
          <cell r="D16069" t="e">
            <v>#N/A</v>
          </cell>
          <cell r="E16069" t="e">
            <v>#N/A</v>
          </cell>
          <cell r="F16069" t="e">
            <v>#N/A</v>
          </cell>
        </row>
        <row r="16070">
          <cell r="A16070" t="str">
            <v>Peshastin Creek Lower 15</v>
          </cell>
          <cell r="B16070" t="e">
            <v>#N/A</v>
          </cell>
          <cell r="C16070" t="e">
            <v>#N/A</v>
          </cell>
          <cell r="D16070" t="e">
            <v>#N/A</v>
          </cell>
          <cell r="E16070" t="e">
            <v>#N/A</v>
          </cell>
          <cell r="F16070" t="e">
            <v>#N/A</v>
          </cell>
        </row>
        <row r="16071">
          <cell r="A16071" t="str">
            <v>Peshastin Creek Lower 16</v>
          </cell>
          <cell r="B16071" t="e">
            <v>#N/A</v>
          </cell>
          <cell r="C16071" t="e">
            <v>#N/A</v>
          </cell>
          <cell r="D16071" t="e">
            <v>#N/A</v>
          </cell>
          <cell r="E16071" t="e">
            <v>#N/A</v>
          </cell>
          <cell r="F16071" t="e">
            <v>#N/A</v>
          </cell>
        </row>
        <row r="16072">
          <cell r="A16072" t="str">
            <v>Peshastin Creek Upper 10</v>
          </cell>
          <cell r="B16072" t="e">
            <v>#N/A</v>
          </cell>
          <cell r="C16072" t="e">
            <v>#N/A</v>
          </cell>
          <cell r="D16072" t="e">
            <v>#N/A</v>
          </cell>
          <cell r="E16072" t="e">
            <v>#N/A</v>
          </cell>
          <cell r="F16072" t="e">
            <v>#N/A</v>
          </cell>
        </row>
        <row r="16073">
          <cell r="A16073" t="str">
            <v>Peshastin Creek Upper 11</v>
          </cell>
          <cell r="B16073" t="e">
            <v>#N/A</v>
          </cell>
          <cell r="C16073" t="e">
            <v>#N/A</v>
          </cell>
          <cell r="D16073" t="e">
            <v>#N/A</v>
          </cell>
          <cell r="E16073" t="e">
            <v>#N/A</v>
          </cell>
          <cell r="F16073" t="e">
            <v>#N/A</v>
          </cell>
        </row>
        <row r="16074">
          <cell r="A16074" t="str">
            <v>Peshastin Creek Upper 12</v>
          </cell>
          <cell r="B16074" t="e">
            <v>#N/A</v>
          </cell>
          <cell r="C16074" t="e">
            <v>#N/A</v>
          </cell>
          <cell r="D16074" t="e">
            <v>#N/A</v>
          </cell>
          <cell r="E16074" t="e">
            <v>#N/A</v>
          </cell>
          <cell r="F16074" t="e">
            <v>#N/A</v>
          </cell>
        </row>
        <row r="16075">
          <cell r="A16075" t="str">
            <v>Peshastin Creek Upper 13</v>
          </cell>
          <cell r="B16075" t="e">
            <v>#N/A</v>
          </cell>
          <cell r="C16075" t="e">
            <v>#N/A</v>
          </cell>
          <cell r="D16075" t="e">
            <v>#N/A</v>
          </cell>
          <cell r="E16075" t="e">
            <v>#N/A</v>
          </cell>
          <cell r="F16075" t="e">
            <v>#N/A</v>
          </cell>
        </row>
        <row r="16076">
          <cell r="A16076" t="str">
            <v>Peshastin Creek Upper 14</v>
          </cell>
          <cell r="B16076" t="e">
            <v>#N/A</v>
          </cell>
          <cell r="C16076" t="e">
            <v>#N/A</v>
          </cell>
          <cell r="D16076" t="e">
            <v>#N/A</v>
          </cell>
          <cell r="E16076" t="e">
            <v>#N/A</v>
          </cell>
          <cell r="F16076" t="e">
            <v>#N/A</v>
          </cell>
        </row>
        <row r="16077">
          <cell r="A16077" t="str">
            <v>Peshastin Creek Upper 15</v>
          </cell>
          <cell r="B16077" t="e">
            <v>#N/A</v>
          </cell>
          <cell r="C16077" t="e">
            <v>#N/A</v>
          </cell>
          <cell r="D16077" t="e">
            <v>#N/A</v>
          </cell>
          <cell r="E16077" t="e">
            <v>#N/A</v>
          </cell>
          <cell r="F16077" t="e">
            <v>#N/A</v>
          </cell>
        </row>
        <row r="16078">
          <cell r="A16078" t="str">
            <v>Peshastin Creek Upper 16</v>
          </cell>
          <cell r="B16078" t="e">
            <v>#N/A</v>
          </cell>
          <cell r="C16078" t="e">
            <v>#N/A</v>
          </cell>
          <cell r="D16078" t="e">
            <v>#N/A</v>
          </cell>
          <cell r="E16078" t="e">
            <v>#N/A</v>
          </cell>
          <cell r="F16078" t="e">
            <v>#N/A</v>
          </cell>
        </row>
        <row r="16079">
          <cell r="A16079" t="str">
            <v>Peshastin Creek Upper 17</v>
          </cell>
          <cell r="B16079" t="e">
            <v>#N/A</v>
          </cell>
          <cell r="C16079" t="e">
            <v>#N/A</v>
          </cell>
          <cell r="D16079" t="e">
            <v>#N/A</v>
          </cell>
          <cell r="E16079" t="e">
            <v>#N/A</v>
          </cell>
          <cell r="F16079" t="e">
            <v>#N/A</v>
          </cell>
        </row>
        <row r="16080">
          <cell r="A16080" t="str">
            <v>Peshastin Creek Upper 18</v>
          </cell>
          <cell r="B16080" t="e">
            <v>#N/A</v>
          </cell>
          <cell r="C16080" t="e">
            <v>#N/A</v>
          </cell>
          <cell r="D16080" t="e">
            <v>#N/A</v>
          </cell>
          <cell r="E16080" t="e">
            <v>#N/A</v>
          </cell>
          <cell r="F16080" t="e">
            <v>#N/A</v>
          </cell>
        </row>
        <row r="16081">
          <cell r="A16081" t="str">
            <v>Phelps Creek 03</v>
          </cell>
          <cell r="B16081" t="e">
            <v>#N/A</v>
          </cell>
          <cell r="C16081" t="e">
            <v>#N/A</v>
          </cell>
          <cell r="D16081" t="e">
            <v>#N/A</v>
          </cell>
          <cell r="E16081" t="e">
            <v>#N/A</v>
          </cell>
          <cell r="F16081" t="e">
            <v>#N/A</v>
          </cell>
        </row>
        <row r="16082">
          <cell r="A16082" t="str">
            <v>Phelps Creek 04</v>
          </cell>
          <cell r="B16082" t="e">
            <v>#N/A</v>
          </cell>
          <cell r="C16082" t="e">
            <v>#N/A</v>
          </cell>
          <cell r="D16082" t="e">
            <v>#N/A</v>
          </cell>
          <cell r="E16082" t="e">
            <v>#N/A</v>
          </cell>
          <cell r="F16082" t="e">
            <v>#N/A</v>
          </cell>
        </row>
        <row r="16083">
          <cell r="A16083" t="str">
            <v>Pine Creek 02</v>
          </cell>
          <cell r="B16083" t="e">
            <v>#N/A</v>
          </cell>
          <cell r="C16083" t="e">
            <v>#N/A</v>
          </cell>
          <cell r="D16083" t="e">
            <v>#N/A</v>
          </cell>
          <cell r="E16083" t="e">
            <v>#N/A</v>
          </cell>
          <cell r="F16083" t="e">
            <v>#N/A</v>
          </cell>
        </row>
        <row r="16084">
          <cell r="A16084" t="str">
            <v>Pole Creek 02</v>
          </cell>
          <cell r="B16084" t="e">
            <v>#N/A</v>
          </cell>
          <cell r="C16084" t="e">
            <v>#N/A</v>
          </cell>
          <cell r="D16084" t="e">
            <v>#N/A</v>
          </cell>
          <cell r="E16084" t="e">
            <v>#N/A</v>
          </cell>
          <cell r="F16084" t="e">
            <v>#N/A</v>
          </cell>
        </row>
        <row r="16085">
          <cell r="A16085" t="str">
            <v>Poorman Creek 02</v>
          </cell>
          <cell r="B16085" t="e">
            <v>#N/A</v>
          </cell>
          <cell r="C16085" t="e">
            <v>#N/A</v>
          </cell>
          <cell r="D16085" t="e">
            <v>#N/A</v>
          </cell>
          <cell r="E16085" t="e">
            <v>#N/A</v>
          </cell>
          <cell r="F16085" t="e">
            <v>#N/A</v>
          </cell>
        </row>
        <row r="16086">
          <cell r="A16086" t="str">
            <v>Potato Creek 06</v>
          </cell>
          <cell r="B16086" t="e">
            <v>#N/A</v>
          </cell>
          <cell r="C16086" t="e">
            <v>#N/A</v>
          </cell>
          <cell r="D16086" t="e">
            <v>#N/A</v>
          </cell>
          <cell r="E16086" t="e">
            <v>#N/A</v>
          </cell>
          <cell r="F16086" t="e">
            <v>#N/A</v>
          </cell>
        </row>
        <row r="16087">
          <cell r="A16087" t="str">
            <v>Potato Creek 07</v>
          </cell>
          <cell r="B16087" t="e">
            <v>#N/A</v>
          </cell>
          <cell r="C16087" t="e">
            <v>#N/A</v>
          </cell>
          <cell r="D16087" t="e">
            <v>#N/A</v>
          </cell>
          <cell r="E16087" t="e">
            <v>#N/A</v>
          </cell>
          <cell r="F16087" t="e">
            <v>#N/A</v>
          </cell>
        </row>
        <row r="16088">
          <cell r="A16088" t="str">
            <v>Potato Creek 08</v>
          </cell>
          <cell r="B16088" t="e">
            <v>#N/A</v>
          </cell>
          <cell r="C16088" t="e">
            <v>#N/A</v>
          </cell>
          <cell r="D16088" t="e">
            <v>#N/A</v>
          </cell>
          <cell r="E16088" t="e">
            <v>#N/A</v>
          </cell>
          <cell r="F16088" t="e">
            <v>#N/A</v>
          </cell>
        </row>
        <row r="16089">
          <cell r="A16089" t="str">
            <v>Potato Creek 09</v>
          </cell>
          <cell r="B16089" t="e">
            <v>#N/A</v>
          </cell>
          <cell r="C16089" t="e">
            <v>#N/A</v>
          </cell>
          <cell r="D16089" t="e">
            <v>#N/A</v>
          </cell>
          <cell r="E16089" t="e">
            <v>#N/A</v>
          </cell>
          <cell r="F16089" t="e">
            <v>#N/A</v>
          </cell>
        </row>
        <row r="16090">
          <cell r="A16090" t="str">
            <v>Potato Creek 10</v>
          </cell>
          <cell r="B16090" t="e">
            <v>#N/A</v>
          </cell>
          <cell r="C16090" t="e">
            <v>#N/A</v>
          </cell>
          <cell r="D16090" t="e">
            <v>#N/A</v>
          </cell>
          <cell r="E16090" t="e">
            <v>#N/A</v>
          </cell>
          <cell r="F16090" t="e">
            <v>#N/A</v>
          </cell>
        </row>
        <row r="16091">
          <cell r="A16091" t="str">
            <v>Preston Creek 02</v>
          </cell>
          <cell r="B16091" t="e">
            <v>#N/A</v>
          </cell>
          <cell r="C16091" t="e">
            <v>#N/A</v>
          </cell>
          <cell r="D16091" t="e">
            <v>#N/A</v>
          </cell>
          <cell r="E16091" t="e">
            <v>#N/A</v>
          </cell>
          <cell r="F16091" t="e">
            <v>#N/A</v>
          </cell>
        </row>
        <row r="16092">
          <cell r="A16092" t="str">
            <v>Prospect Creek 02</v>
          </cell>
          <cell r="B16092" t="e">
            <v>#N/A</v>
          </cell>
          <cell r="C16092" t="e">
            <v>#N/A</v>
          </cell>
          <cell r="D16092" t="e">
            <v>#N/A</v>
          </cell>
          <cell r="E16092" t="e">
            <v>#N/A</v>
          </cell>
          <cell r="F16092" t="e">
            <v>#N/A</v>
          </cell>
        </row>
        <row r="16093">
          <cell r="A16093" t="str">
            <v>Raging Creek 02</v>
          </cell>
          <cell r="B16093" t="e">
            <v>#N/A</v>
          </cell>
          <cell r="C16093" t="e">
            <v>#N/A</v>
          </cell>
          <cell r="D16093" t="e">
            <v>#N/A</v>
          </cell>
          <cell r="E16093" t="e">
            <v>#N/A</v>
          </cell>
          <cell r="F16093" t="e">
            <v>#N/A</v>
          </cell>
        </row>
        <row r="16094">
          <cell r="A16094" t="str">
            <v>Rainy Creek Methow  03</v>
          </cell>
          <cell r="B16094" t="e">
            <v>#N/A</v>
          </cell>
          <cell r="C16094" t="e">
            <v>#N/A</v>
          </cell>
          <cell r="D16094" t="e">
            <v>#N/A</v>
          </cell>
          <cell r="E16094" t="e">
            <v>#N/A</v>
          </cell>
          <cell r="F16094" t="e">
            <v>#N/A</v>
          </cell>
        </row>
        <row r="16095">
          <cell r="A16095" t="str">
            <v>Rainy Creek Methow  04</v>
          </cell>
          <cell r="B16095" t="e">
            <v>#N/A</v>
          </cell>
          <cell r="C16095" t="e">
            <v>#N/A</v>
          </cell>
          <cell r="D16095" t="e">
            <v>#N/A</v>
          </cell>
          <cell r="E16095" t="e">
            <v>#N/A</v>
          </cell>
          <cell r="F16095" t="e">
            <v>#N/A</v>
          </cell>
        </row>
        <row r="16096">
          <cell r="A16096" t="str">
            <v>Rainy Creek Wenatchee 02</v>
          </cell>
          <cell r="B16096" t="e">
            <v>#N/A</v>
          </cell>
          <cell r="C16096" t="e">
            <v>#N/A</v>
          </cell>
          <cell r="D16096" t="e">
            <v>#N/A</v>
          </cell>
          <cell r="E16096" t="e">
            <v>#N/A</v>
          </cell>
          <cell r="F16096" t="e">
            <v>#N/A</v>
          </cell>
        </row>
        <row r="16097">
          <cell r="A16097" t="str">
            <v>Reynolds Creek 02</v>
          </cell>
          <cell r="B16097" t="e">
            <v>#N/A</v>
          </cell>
          <cell r="C16097" t="e">
            <v>#N/A</v>
          </cell>
          <cell r="D16097" t="e">
            <v>#N/A</v>
          </cell>
          <cell r="E16097" t="e">
            <v>#N/A</v>
          </cell>
          <cell r="F16097" t="e">
            <v>#N/A</v>
          </cell>
        </row>
        <row r="16098">
          <cell r="A16098" t="str">
            <v>Roaring Creek Entiat 07</v>
          </cell>
          <cell r="B16098" t="e">
            <v>#N/A</v>
          </cell>
          <cell r="C16098" t="e">
            <v>#N/A</v>
          </cell>
          <cell r="D16098" t="e">
            <v>#N/A</v>
          </cell>
          <cell r="E16098" t="e">
            <v>#N/A</v>
          </cell>
          <cell r="F16098" t="e">
            <v>#N/A</v>
          </cell>
        </row>
        <row r="16099">
          <cell r="A16099" t="str">
            <v>Roaring Creek Entiat 08</v>
          </cell>
          <cell r="B16099" t="e">
            <v>#N/A</v>
          </cell>
          <cell r="C16099" t="e">
            <v>#N/A</v>
          </cell>
          <cell r="D16099" t="e">
            <v>#N/A</v>
          </cell>
          <cell r="E16099" t="e">
            <v>#N/A</v>
          </cell>
          <cell r="F16099" t="e">
            <v>#N/A</v>
          </cell>
        </row>
        <row r="16100">
          <cell r="A16100" t="str">
            <v>Roaring Creek Entiat 09</v>
          </cell>
          <cell r="B16100" t="e">
            <v>#N/A</v>
          </cell>
          <cell r="C16100" t="e">
            <v>#N/A</v>
          </cell>
          <cell r="D16100" t="e">
            <v>#N/A</v>
          </cell>
          <cell r="E16100" t="e">
            <v>#N/A</v>
          </cell>
          <cell r="F16100" t="e">
            <v>#N/A</v>
          </cell>
        </row>
        <row r="16101">
          <cell r="A16101" t="str">
            <v>Roaring Creek Entiat 10</v>
          </cell>
          <cell r="B16101" t="e">
            <v>#N/A</v>
          </cell>
          <cell r="C16101" t="e">
            <v>#N/A</v>
          </cell>
          <cell r="D16101" t="e">
            <v>#N/A</v>
          </cell>
          <cell r="E16101" t="e">
            <v>#N/A</v>
          </cell>
          <cell r="F16101" t="e">
            <v>#N/A</v>
          </cell>
        </row>
        <row r="16102">
          <cell r="A16102" t="str">
            <v>Roaring Creek Entiat 11</v>
          </cell>
          <cell r="B16102" t="e">
            <v>#N/A</v>
          </cell>
          <cell r="C16102" t="e">
            <v>#N/A</v>
          </cell>
          <cell r="D16102" t="e">
            <v>#N/A</v>
          </cell>
          <cell r="E16102" t="e">
            <v>#N/A</v>
          </cell>
          <cell r="F16102" t="e">
            <v>#N/A</v>
          </cell>
        </row>
        <row r="16103">
          <cell r="A16103" t="str">
            <v>Roaring Creek Entiat 12</v>
          </cell>
          <cell r="B16103" t="e">
            <v>#N/A</v>
          </cell>
          <cell r="C16103" t="e">
            <v>#N/A</v>
          </cell>
          <cell r="D16103" t="e">
            <v>#N/A</v>
          </cell>
          <cell r="E16103" t="e">
            <v>#N/A</v>
          </cell>
          <cell r="F16103" t="e">
            <v>#N/A</v>
          </cell>
        </row>
        <row r="16104">
          <cell r="A16104" t="str">
            <v>Roaring Creek Nason 04</v>
          </cell>
          <cell r="B16104" t="e">
            <v>#N/A</v>
          </cell>
          <cell r="C16104" t="e">
            <v>#N/A</v>
          </cell>
          <cell r="D16104" t="e">
            <v>#N/A</v>
          </cell>
          <cell r="E16104" t="e">
            <v>#N/A</v>
          </cell>
          <cell r="F16104" t="e">
            <v>#N/A</v>
          </cell>
        </row>
        <row r="16105">
          <cell r="A16105" t="str">
            <v>Roaring Creek Nason 05</v>
          </cell>
          <cell r="B16105" t="e">
            <v>#N/A</v>
          </cell>
          <cell r="C16105" t="e">
            <v>#N/A</v>
          </cell>
          <cell r="D16105" t="e">
            <v>#N/A</v>
          </cell>
          <cell r="E16105" t="e">
            <v>#N/A</v>
          </cell>
          <cell r="F16105" t="e">
            <v>#N/A</v>
          </cell>
        </row>
        <row r="16106">
          <cell r="A16106" t="str">
            <v>Roaring Creek Nason 06</v>
          </cell>
          <cell r="B16106" t="e">
            <v>#N/A</v>
          </cell>
          <cell r="C16106" t="e">
            <v>#N/A</v>
          </cell>
          <cell r="D16106" t="e">
            <v>#N/A</v>
          </cell>
          <cell r="E16106" t="e">
            <v>#N/A</v>
          </cell>
          <cell r="F16106" t="e">
            <v>#N/A</v>
          </cell>
        </row>
        <row r="16107">
          <cell r="A16107" t="str">
            <v>Robinson Creek 03</v>
          </cell>
          <cell r="B16107" t="e">
            <v>#N/A</v>
          </cell>
          <cell r="C16107" t="e">
            <v>#N/A</v>
          </cell>
          <cell r="D16107" t="e">
            <v>#N/A</v>
          </cell>
          <cell r="E16107" t="e">
            <v>#N/A</v>
          </cell>
          <cell r="F16107" t="e">
            <v>#N/A</v>
          </cell>
        </row>
        <row r="16108">
          <cell r="A16108" t="str">
            <v>Robinson Creek 04</v>
          </cell>
          <cell r="B16108" t="e">
            <v>#N/A</v>
          </cell>
          <cell r="C16108" t="e">
            <v>#N/A</v>
          </cell>
          <cell r="D16108" t="e">
            <v>#N/A</v>
          </cell>
          <cell r="E16108" t="e">
            <v>#N/A</v>
          </cell>
          <cell r="F16108" t="e">
            <v>#N/A</v>
          </cell>
        </row>
        <row r="16109">
          <cell r="A16109" t="str">
            <v>Rock Creek 04</v>
          </cell>
          <cell r="B16109" t="e">
            <v>#N/A</v>
          </cell>
          <cell r="C16109" t="e">
            <v>#N/A</v>
          </cell>
          <cell r="D16109" t="e">
            <v>#N/A</v>
          </cell>
          <cell r="E16109" t="e">
            <v>#N/A</v>
          </cell>
          <cell r="F16109" t="e">
            <v>#N/A</v>
          </cell>
        </row>
        <row r="16110">
          <cell r="A16110" t="str">
            <v>Rock Creek 05</v>
          </cell>
          <cell r="B16110" t="e">
            <v>#N/A</v>
          </cell>
          <cell r="C16110" t="e">
            <v>#N/A</v>
          </cell>
          <cell r="D16110" t="e">
            <v>#N/A</v>
          </cell>
          <cell r="E16110" t="e">
            <v>#N/A</v>
          </cell>
          <cell r="F16110" t="e">
            <v>#N/A</v>
          </cell>
        </row>
        <row r="16111">
          <cell r="A16111" t="str">
            <v>Rock Creek 06</v>
          </cell>
          <cell r="B16111" t="e">
            <v>#N/A</v>
          </cell>
          <cell r="C16111" t="e">
            <v>#N/A</v>
          </cell>
          <cell r="D16111" t="e">
            <v>#N/A</v>
          </cell>
          <cell r="E16111" t="e">
            <v>#N/A</v>
          </cell>
          <cell r="F16111" t="e">
            <v>#N/A</v>
          </cell>
        </row>
        <row r="16112">
          <cell r="A16112" t="str">
            <v>Ruby Creek 02</v>
          </cell>
          <cell r="B16112" t="e">
            <v>#N/A</v>
          </cell>
          <cell r="C16112" t="e">
            <v>#N/A</v>
          </cell>
          <cell r="D16112" t="e">
            <v>#N/A</v>
          </cell>
          <cell r="E16112" t="e">
            <v>#N/A</v>
          </cell>
          <cell r="F16112" t="e">
            <v>#N/A</v>
          </cell>
        </row>
        <row r="16113">
          <cell r="A16113" t="str">
            <v>Sand Creek 03</v>
          </cell>
          <cell r="B16113" t="e">
            <v>#N/A</v>
          </cell>
          <cell r="C16113" t="e">
            <v>#N/A</v>
          </cell>
          <cell r="D16113" t="e">
            <v>#N/A</v>
          </cell>
          <cell r="E16113" t="e">
            <v>#N/A</v>
          </cell>
          <cell r="F16113" t="e">
            <v>#N/A</v>
          </cell>
        </row>
        <row r="16114">
          <cell r="A16114" t="str">
            <v>Sand Creek 04</v>
          </cell>
          <cell r="B16114" t="e">
            <v>#N/A</v>
          </cell>
          <cell r="C16114" t="e">
            <v>#N/A</v>
          </cell>
          <cell r="D16114" t="e">
            <v>#N/A</v>
          </cell>
          <cell r="E16114" t="e">
            <v>#N/A</v>
          </cell>
          <cell r="F16114" t="e">
            <v>#N/A</v>
          </cell>
        </row>
        <row r="16115">
          <cell r="A16115" t="str">
            <v>Scaffold Camp Creek 02</v>
          </cell>
          <cell r="B16115" t="e">
            <v>#N/A</v>
          </cell>
          <cell r="C16115" t="e">
            <v>#N/A</v>
          </cell>
          <cell r="D16115" t="e">
            <v>#N/A</v>
          </cell>
          <cell r="E16115" t="e">
            <v>#N/A</v>
          </cell>
          <cell r="F16115" t="e">
            <v>#N/A</v>
          </cell>
        </row>
        <row r="16116">
          <cell r="A16116" t="str">
            <v>Sears Creek 02</v>
          </cell>
          <cell r="B16116" t="e">
            <v>#N/A</v>
          </cell>
          <cell r="C16116" t="e">
            <v>#N/A</v>
          </cell>
          <cell r="D16116" t="e">
            <v>#N/A</v>
          </cell>
          <cell r="E16116" t="e">
            <v>#N/A</v>
          </cell>
          <cell r="F16116" t="e">
            <v>#N/A</v>
          </cell>
        </row>
        <row r="16117">
          <cell r="A16117" t="str">
            <v>Seatter Creek 02</v>
          </cell>
          <cell r="B16117" t="e">
            <v>#N/A</v>
          </cell>
          <cell r="C16117" t="e">
            <v>#N/A</v>
          </cell>
          <cell r="D16117" t="e">
            <v>#N/A</v>
          </cell>
          <cell r="E16117" t="e">
            <v>#N/A</v>
          </cell>
          <cell r="F16117" t="e">
            <v>#N/A</v>
          </cell>
        </row>
        <row r="16118">
          <cell r="A16118" t="str">
            <v>Skinney Creek 05</v>
          </cell>
          <cell r="B16118" t="e">
            <v>#N/A</v>
          </cell>
          <cell r="C16118" t="e">
            <v>#N/A</v>
          </cell>
          <cell r="D16118" t="e">
            <v>#N/A</v>
          </cell>
          <cell r="E16118" t="e">
            <v>#N/A</v>
          </cell>
          <cell r="F16118" t="e">
            <v>#N/A</v>
          </cell>
        </row>
        <row r="16119">
          <cell r="A16119" t="str">
            <v>Skinney Creek 06</v>
          </cell>
          <cell r="B16119" t="e">
            <v>#N/A</v>
          </cell>
          <cell r="C16119" t="e">
            <v>#N/A</v>
          </cell>
          <cell r="D16119" t="e">
            <v>#N/A</v>
          </cell>
          <cell r="E16119" t="e">
            <v>#N/A</v>
          </cell>
          <cell r="F16119" t="e">
            <v>#N/A</v>
          </cell>
        </row>
        <row r="16120">
          <cell r="A16120" t="str">
            <v>Skinney Creek 07</v>
          </cell>
          <cell r="B16120" t="e">
            <v>#N/A</v>
          </cell>
          <cell r="C16120" t="e">
            <v>#N/A</v>
          </cell>
          <cell r="D16120" t="e">
            <v>#N/A</v>
          </cell>
          <cell r="E16120" t="e">
            <v>#N/A</v>
          </cell>
          <cell r="F16120" t="e">
            <v>#N/A</v>
          </cell>
        </row>
        <row r="16121">
          <cell r="A16121" t="str">
            <v>Skinney Creek 08</v>
          </cell>
          <cell r="B16121" t="e">
            <v>#N/A</v>
          </cell>
          <cell r="C16121" t="e">
            <v>#N/A</v>
          </cell>
          <cell r="D16121" t="e">
            <v>#N/A</v>
          </cell>
          <cell r="E16121" t="e">
            <v>#N/A</v>
          </cell>
          <cell r="F16121" t="e">
            <v>#N/A</v>
          </cell>
        </row>
        <row r="16122">
          <cell r="A16122" t="str">
            <v>Smith Canyon Creek 06</v>
          </cell>
          <cell r="B16122" t="e">
            <v>#N/A</v>
          </cell>
          <cell r="C16122" t="e">
            <v>#N/A</v>
          </cell>
          <cell r="D16122" t="e">
            <v>#N/A</v>
          </cell>
          <cell r="E16122" t="e">
            <v>#N/A</v>
          </cell>
          <cell r="F16122" t="e">
            <v>#N/A</v>
          </cell>
        </row>
        <row r="16123">
          <cell r="A16123" t="str">
            <v>Smith Canyon Creek 07</v>
          </cell>
          <cell r="B16123" t="e">
            <v>#N/A</v>
          </cell>
          <cell r="C16123" t="e">
            <v>#N/A</v>
          </cell>
          <cell r="D16123" t="e">
            <v>#N/A</v>
          </cell>
          <cell r="E16123" t="e">
            <v>#N/A</v>
          </cell>
          <cell r="F16123" t="e">
            <v>#N/A</v>
          </cell>
        </row>
        <row r="16124">
          <cell r="A16124" t="str">
            <v>Smith Canyon Creek 08</v>
          </cell>
          <cell r="B16124" t="e">
            <v>#N/A</v>
          </cell>
          <cell r="C16124" t="e">
            <v>#N/A</v>
          </cell>
          <cell r="D16124" t="e">
            <v>#N/A</v>
          </cell>
          <cell r="E16124" t="e">
            <v>#N/A</v>
          </cell>
          <cell r="F16124" t="e">
            <v>#N/A</v>
          </cell>
        </row>
        <row r="16125">
          <cell r="A16125" t="str">
            <v>Smith Canyon Creek 09</v>
          </cell>
          <cell r="B16125" t="e">
            <v>#N/A</v>
          </cell>
          <cell r="C16125" t="e">
            <v>#N/A</v>
          </cell>
          <cell r="D16125" t="e">
            <v>#N/A</v>
          </cell>
          <cell r="E16125" t="e">
            <v>#N/A</v>
          </cell>
          <cell r="F16125" t="e">
            <v>#N/A</v>
          </cell>
        </row>
        <row r="16126">
          <cell r="A16126" t="str">
            <v>Smith Canyon Creek 10</v>
          </cell>
          <cell r="B16126" t="e">
            <v>#N/A</v>
          </cell>
          <cell r="C16126" t="e">
            <v>#N/A</v>
          </cell>
          <cell r="D16126" t="e">
            <v>#N/A</v>
          </cell>
          <cell r="E16126" t="e">
            <v>#N/A</v>
          </cell>
          <cell r="F16126" t="e">
            <v>#N/A</v>
          </cell>
        </row>
        <row r="16127">
          <cell r="A16127" t="str">
            <v>South Creek 02</v>
          </cell>
          <cell r="B16127" t="e">
            <v>#N/A</v>
          </cell>
          <cell r="C16127" t="e">
            <v>#N/A</v>
          </cell>
          <cell r="D16127" t="e">
            <v>#N/A</v>
          </cell>
          <cell r="E16127" t="e">
            <v>#N/A</v>
          </cell>
          <cell r="F16127" t="e">
            <v>#N/A</v>
          </cell>
        </row>
        <row r="16128">
          <cell r="A16128" t="str">
            <v>Spromberg Canyon 02</v>
          </cell>
          <cell r="B16128" t="e">
            <v>#N/A</v>
          </cell>
          <cell r="C16128" t="e">
            <v>#N/A</v>
          </cell>
          <cell r="D16128" t="e">
            <v>#N/A</v>
          </cell>
          <cell r="E16128" t="e">
            <v>#N/A</v>
          </cell>
          <cell r="F16128" t="e">
            <v>#N/A</v>
          </cell>
        </row>
        <row r="16129">
          <cell r="A16129" t="str">
            <v>Squaw Creek 03</v>
          </cell>
          <cell r="B16129" t="e">
            <v>#N/A</v>
          </cell>
          <cell r="C16129" t="e">
            <v>#N/A</v>
          </cell>
          <cell r="D16129" t="e">
            <v>#N/A</v>
          </cell>
          <cell r="E16129" t="e">
            <v>#N/A</v>
          </cell>
          <cell r="F16129" t="e">
            <v>#N/A</v>
          </cell>
        </row>
        <row r="16130">
          <cell r="A16130" t="str">
            <v>Squaw Creek 04</v>
          </cell>
          <cell r="B16130" t="e">
            <v>#N/A</v>
          </cell>
          <cell r="C16130" t="e">
            <v>#N/A</v>
          </cell>
          <cell r="D16130" t="e">
            <v>#N/A</v>
          </cell>
          <cell r="E16130" t="e">
            <v>#N/A</v>
          </cell>
          <cell r="F16130" t="e">
            <v>#N/A</v>
          </cell>
        </row>
        <row r="16131">
          <cell r="A16131" t="str">
            <v>Stormy Creek 04</v>
          </cell>
          <cell r="B16131" t="e">
            <v>#N/A</v>
          </cell>
          <cell r="C16131" t="e">
            <v>#N/A</v>
          </cell>
          <cell r="D16131" t="e">
            <v>#N/A</v>
          </cell>
          <cell r="E16131" t="e">
            <v>#N/A</v>
          </cell>
          <cell r="F16131" t="e">
            <v>#N/A</v>
          </cell>
        </row>
        <row r="16132">
          <cell r="A16132" t="str">
            <v>Stormy Creek 05</v>
          </cell>
          <cell r="B16132" t="e">
            <v>#N/A</v>
          </cell>
          <cell r="C16132" t="e">
            <v>#N/A</v>
          </cell>
          <cell r="D16132" t="e">
            <v>#N/A</v>
          </cell>
          <cell r="E16132" t="e">
            <v>#N/A</v>
          </cell>
          <cell r="F16132" t="e">
            <v>#N/A</v>
          </cell>
        </row>
        <row r="16133">
          <cell r="A16133" t="str">
            <v>Stormy Creek 06</v>
          </cell>
          <cell r="B16133" t="e">
            <v>#N/A</v>
          </cell>
          <cell r="C16133" t="e">
            <v>#N/A</v>
          </cell>
          <cell r="D16133" t="e">
            <v>#N/A</v>
          </cell>
          <cell r="E16133" t="e">
            <v>#N/A</v>
          </cell>
          <cell r="F16133" t="e">
            <v>#N/A</v>
          </cell>
        </row>
        <row r="16134">
          <cell r="A16134" t="str">
            <v>Sunitsch Canyon 02</v>
          </cell>
          <cell r="B16134" t="e">
            <v>#N/A</v>
          </cell>
          <cell r="C16134" t="e">
            <v>#N/A</v>
          </cell>
          <cell r="D16134" t="e">
            <v>#N/A</v>
          </cell>
          <cell r="E16134" t="e">
            <v>#N/A</v>
          </cell>
          <cell r="F16134" t="e">
            <v>#N/A</v>
          </cell>
        </row>
        <row r="16135">
          <cell r="A16135" t="str">
            <v>Tamarack Creek 03</v>
          </cell>
          <cell r="B16135" t="e">
            <v>#N/A</v>
          </cell>
          <cell r="C16135" t="e">
            <v>#N/A</v>
          </cell>
          <cell r="D16135" t="e">
            <v>#N/A</v>
          </cell>
          <cell r="E16135" t="e">
            <v>#N/A</v>
          </cell>
          <cell r="F16135" t="e">
            <v>#N/A</v>
          </cell>
        </row>
        <row r="16136">
          <cell r="A16136" t="str">
            <v>Tamarack Creek 04</v>
          </cell>
          <cell r="B16136" t="e">
            <v>#N/A</v>
          </cell>
          <cell r="C16136" t="e">
            <v>#N/A</v>
          </cell>
          <cell r="D16136" t="e">
            <v>#N/A</v>
          </cell>
          <cell r="E16136" t="e">
            <v>#N/A</v>
          </cell>
          <cell r="F16136" t="e">
            <v>#N/A</v>
          </cell>
        </row>
        <row r="16137">
          <cell r="A16137" t="str">
            <v>Tillicum Creek 05</v>
          </cell>
          <cell r="B16137" t="e">
            <v>#N/A</v>
          </cell>
          <cell r="C16137" t="e">
            <v>#N/A</v>
          </cell>
          <cell r="D16137" t="e">
            <v>#N/A</v>
          </cell>
          <cell r="E16137" t="e">
            <v>#N/A</v>
          </cell>
          <cell r="F16137" t="e">
            <v>#N/A</v>
          </cell>
        </row>
        <row r="16138">
          <cell r="A16138" t="str">
            <v>Tillicum Creek 06</v>
          </cell>
          <cell r="B16138" t="e">
            <v>#N/A</v>
          </cell>
          <cell r="C16138" t="e">
            <v>#N/A</v>
          </cell>
          <cell r="D16138" t="e">
            <v>#N/A</v>
          </cell>
          <cell r="E16138" t="e">
            <v>#N/A</v>
          </cell>
          <cell r="F16138" t="e">
            <v>#N/A</v>
          </cell>
        </row>
        <row r="16139">
          <cell r="A16139" t="str">
            <v>Tillicum Creek 07</v>
          </cell>
          <cell r="B16139" t="e">
            <v>#N/A</v>
          </cell>
          <cell r="C16139" t="e">
            <v>#N/A</v>
          </cell>
          <cell r="D16139" t="e">
            <v>#N/A</v>
          </cell>
          <cell r="E16139" t="e">
            <v>#N/A</v>
          </cell>
          <cell r="F16139" t="e">
            <v>#N/A</v>
          </cell>
        </row>
        <row r="16140">
          <cell r="A16140" t="str">
            <v>Tillicum Creek 08</v>
          </cell>
          <cell r="B16140" t="e">
            <v>#N/A</v>
          </cell>
          <cell r="C16140" t="e">
            <v>#N/A</v>
          </cell>
          <cell r="D16140" t="e">
            <v>#N/A</v>
          </cell>
          <cell r="E16140" t="e">
            <v>#N/A</v>
          </cell>
          <cell r="F16140" t="e">
            <v>#N/A</v>
          </cell>
        </row>
        <row r="16141">
          <cell r="A16141" t="str">
            <v>Tommy Creek 02</v>
          </cell>
          <cell r="B16141" t="e">
            <v>#N/A</v>
          </cell>
          <cell r="C16141" t="e">
            <v>#N/A</v>
          </cell>
          <cell r="D16141" t="e">
            <v>#N/A</v>
          </cell>
          <cell r="E16141" t="e">
            <v>#N/A</v>
          </cell>
          <cell r="F16141" t="e">
            <v>#N/A</v>
          </cell>
        </row>
        <row r="16142">
          <cell r="A16142" t="str">
            <v>Tronsen Creek 04</v>
          </cell>
          <cell r="B16142" t="e">
            <v>#N/A</v>
          </cell>
          <cell r="C16142" t="e">
            <v>#N/A</v>
          </cell>
          <cell r="D16142" t="e">
            <v>#N/A</v>
          </cell>
          <cell r="E16142" t="e">
            <v>#N/A</v>
          </cell>
          <cell r="F16142" t="e">
            <v>#N/A</v>
          </cell>
        </row>
        <row r="16143">
          <cell r="A16143" t="str">
            <v>Tronsen Creek 05</v>
          </cell>
          <cell r="B16143" t="e">
            <v>#N/A</v>
          </cell>
          <cell r="C16143" t="e">
            <v>#N/A</v>
          </cell>
          <cell r="D16143" t="e">
            <v>#N/A</v>
          </cell>
          <cell r="E16143" t="e">
            <v>#N/A</v>
          </cell>
          <cell r="F16143" t="e">
            <v>#N/A</v>
          </cell>
        </row>
        <row r="16144">
          <cell r="A16144" t="str">
            <v>Tronsen Creek 06</v>
          </cell>
          <cell r="B16144" t="e">
            <v>#N/A</v>
          </cell>
          <cell r="C16144" t="e">
            <v>#N/A</v>
          </cell>
          <cell r="D16144" t="e">
            <v>#N/A</v>
          </cell>
          <cell r="E16144" t="e">
            <v>#N/A</v>
          </cell>
          <cell r="F16144" t="e">
            <v>#N/A</v>
          </cell>
        </row>
        <row r="16145">
          <cell r="A16145" t="str">
            <v>Trout Creek 05</v>
          </cell>
          <cell r="B16145" t="e">
            <v>#N/A</v>
          </cell>
          <cell r="C16145" t="e">
            <v>#N/A</v>
          </cell>
          <cell r="D16145" t="e">
            <v>#N/A</v>
          </cell>
          <cell r="E16145" t="e">
            <v>#N/A</v>
          </cell>
          <cell r="F16145" t="e">
            <v>#N/A</v>
          </cell>
        </row>
        <row r="16146">
          <cell r="A16146" t="str">
            <v>Trout Creek 06</v>
          </cell>
          <cell r="B16146" t="e">
            <v>#N/A</v>
          </cell>
          <cell r="C16146" t="e">
            <v>#N/A</v>
          </cell>
          <cell r="D16146" t="e">
            <v>#N/A</v>
          </cell>
          <cell r="E16146" t="e">
            <v>#N/A</v>
          </cell>
          <cell r="F16146" t="e">
            <v>#N/A</v>
          </cell>
        </row>
        <row r="16147">
          <cell r="A16147" t="str">
            <v>Trout Creek 07</v>
          </cell>
          <cell r="B16147" t="e">
            <v>#N/A</v>
          </cell>
          <cell r="C16147" t="e">
            <v>#N/A</v>
          </cell>
          <cell r="D16147" t="e">
            <v>#N/A</v>
          </cell>
          <cell r="E16147" t="e">
            <v>#N/A</v>
          </cell>
          <cell r="F16147" t="e">
            <v>#N/A</v>
          </cell>
        </row>
        <row r="16148">
          <cell r="A16148" t="str">
            <v>Trout Creek 08</v>
          </cell>
          <cell r="B16148" t="e">
            <v>#N/A</v>
          </cell>
          <cell r="C16148" t="e">
            <v>#N/A</v>
          </cell>
          <cell r="D16148" t="e">
            <v>#N/A</v>
          </cell>
          <cell r="E16148" t="e">
            <v>#N/A</v>
          </cell>
          <cell r="F16148" t="e">
            <v>#N/A</v>
          </cell>
        </row>
        <row r="16149">
          <cell r="A16149" t="str">
            <v>Twentymile Creek 02</v>
          </cell>
          <cell r="B16149" t="e">
            <v>#N/A</v>
          </cell>
          <cell r="C16149" t="e">
            <v>#N/A</v>
          </cell>
          <cell r="D16149" t="e">
            <v>#N/A</v>
          </cell>
          <cell r="E16149" t="e">
            <v>#N/A</v>
          </cell>
          <cell r="F16149" t="e">
            <v>#N/A</v>
          </cell>
        </row>
        <row r="16150">
          <cell r="A16150" t="str">
            <v>Twisp River Headwaters 03</v>
          </cell>
          <cell r="B16150" t="e">
            <v>#N/A</v>
          </cell>
          <cell r="C16150" t="e">
            <v>#N/A</v>
          </cell>
          <cell r="D16150" t="e">
            <v>#N/A</v>
          </cell>
          <cell r="E16150" t="e">
            <v>#N/A</v>
          </cell>
          <cell r="F16150" t="e">
            <v>#N/A</v>
          </cell>
        </row>
        <row r="16151">
          <cell r="A16151" t="str">
            <v>Twisp River Headwaters 04</v>
          </cell>
          <cell r="B16151" t="e">
            <v>#N/A</v>
          </cell>
          <cell r="C16151" t="e">
            <v>#N/A</v>
          </cell>
          <cell r="D16151" t="e">
            <v>#N/A</v>
          </cell>
          <cell r="E16151" t="e">
            <v>#N/A</v>
          </cell>
          <cell r="F16151" t="e">
            <v>#N/A</v>
          </cell>
        </row>
        <row r="16152">
          <cell r="A16152" t="str">
            <v>Twisp River Lower 12</v>
          </cell>
          <cell r="B16152" t="e">
            <v>#N/A</v>
          </cell>
          <cell r="C16152" t="e">
            <v>#N/A</v>
          </cell>
          <cell r="D16152" t="e">
            <v>#N/A</v>
          </cell>
          <cell r="E16152" t="e">
            <v>#N/A</v>
          </cell>
          <cell r="F16152" t="e">
            <v>#N/A</v>
          </cell>
        </row>
        <row r="16153">
          <cell r="A16153" t="str">
            <v>Twisp River Lower 13</v>
          </cell>
          <cell r="B16153" t="e">
            <v>#N/A</v>
          </cell>
          <cell r="C16153" t="e">
            <v>#N/A</v>
          </cell>
          <cell r="D16153" t="e">
            <v>#N/A</v>
          </cell>
          <cell r="E16153" t="e">
            <v>#N/A</v>
          </cell>
          <cell r="F16153" t="e">
            <v>#N/A</v>
          </cell>
        </row>
        <row r="16154">
          <cell r="A16154" t="str">
            <v>Twisp River Lower 14</v>
          </cell>
          <cell r="B16154" t="e">
            <v>#N/A</v>
          </cell>
          <cell r="C16154" t="e">
            <v>#N/A</v>
          </cell>
          <cell r="D16154" t="e">
            <v>#N/A</v>
          </cell>
          <cell r="E16154" t="e">
            <v>#N/A</v>
          </cell>
          <cell r="F16154" t="e">
            <v>#N/A</v>
          </cell>
        </row>
        <row r="16155">
          <cell r="A16155" t="str">
            <v>Twisp River Lower 15</v>
          </cell>
          <cell r="B16155" t="e">
            <v>#N/A</v>
          </cell>
          <cell r="C16155" t="e">
            <v>#N/A</v>
          </cell>
          <cell r="D16155" t="e">
            <v>#N/A</v>
          </cell>
          <cell r="E16155" t="e">
            <v>#N/A</v>
          </cell>
          <cell r="F16155" t="e">
            <v>#N/A</v>
          </cell>
        </row>
        <row r="16156">
          <cell r="A16156" t="str">
            <v>Twisp River Lower 16</v>
          </cell>
          <cell r="B16156" t="e">
            <v>#N/A</v>
          </cell>
          <cell r="C16156" t="e">
            <v>#N/A</v>
          </cell>
          <cell r="D16156" t="e">
            <v>#N/A</v>
          </cell>
          <cell r="E16156" t="e">
            <v>#N/A</v>
          </cell>
          <cell r="F16156" t="e">
            <v>#N/A</v>
          </cell>
        </row>
        <row r="16157">
          <cell r="A16157" t="str">
            <v>Twisp River Lower 17</v>
          </cell>
          <cell r="B16157" t="e">
            <v>#N/A</v>
          </cell>
          <cell r="C16157" t="e">
            <v>#N/A</v>
          </cell>
          <cell r="D16157" t="e">
            <v>#N/A</v>
          </cell>
          <cell r="E16157" t="e">
            <v>#N/A</v>
          </cell>
          <cell r="F16157" t="e">
            <v>#N/A</v>
          </cell>
        </row>
        <row r="16158">
          <cell r="A16158" t="str">
            <v>Twisp River Lower 18</v>
          </cell>
          <cell r="B16158" t="e">
            <v>#N/A</v>
          </cell>
          <cell r="C16158" t="e">
            <v>#N/A</v>
          </cell>
          <cell r="D16158" t="e">
            <v>#N/A</v>
          </cell>
          <cell r="E16158" t="e">
            <v>#N/A</v>
          </cell>
          <cell r="F16158" t="e">
            <v>#N/A</v>
          </cell>
        </row>
        <row r="16159">
          <cell r="A16159" t="str">
            <v>Twisp River Lower 19</v>
          </cell>
          <cell r="B16159" t="e">
            <v>#N/A</v>
          </cell>
          <cell r="C16159" t="e">
            <v>#N/A</v>
          </cell>
          <cell r="D16159" t="e">
            <v>#N/A</v>
          </cell>
          <cell r="E16159" t="e">
            <v>#N/A</v>
          </cell>
          <cell r="F16159" t="e">
            <v>#N/A</v>
          </cell>
        </row>
        <row r="16160">
          <cell r="A16160" t="str">
            <v>Twisp River Lower 20</v>
          </cell>
          <cell r="B16160" t="e">
            <v>#N/A</v>
          </cell>
          <cell r="C16160" t="e">
            <v>#N/A</v>
          </cell>
          <cell r="D16160" t="e">
            <v>#N/A</v>
          </cell>
          <cell r="E16160" t="e">
            <v>#N/A</v>
          </cell>
          <cell r="F16160" t="e">
            <v>#N/A</v>
          </cell>
        </row>
        <row r="16161">
          <cell r="A16161" t="str">
            <v>Twisp River Lower 21</v>
          </cell>
          <cell r="B16161" t="e">
            <v>#N/A</v>
          </cell>
          <cell r="C16161" t="e">
            <v>#N/A</v>
          </cell>
          <cell r="D16161" t="e">
            <v>#N/A</v>
          </cell>
          <cell r="E16161" t="e">
            <v>#N/A</v>
          </cell>
          <cell r="F16161" t="e">
            <v>#N/A</v>
          </cell>
        </row>
        <row r="16162">
          <cell r="A16162" t="str">
            <v>Twisp River Lower 22</v>
          </cell>
          <cell r="B16162" t="e">
            <v>#N/A</v>
          </cell>
          <cell r="C16162" t="e">
            <v>#N/A</v>
          </cell>
          <cell r="D16162" t="e">
            <v>#N/A</v>
          </cell>
          <cell r="E16162" t="e">
            <v>#N/A</v>
          </cell>
          <cell r="F16162" t="e">
            <v>#N/A</v>
          </cell>
        </row>
        <row r="16163">
          <cell r="A16163" t="str">
            <v>Twisp River Middle 09</v>
          </cell>
          <cell r="B16163" t="e">
            <v>#N/A</v>
          </cell>
          <cell r="C16163" t="e">
            <v>#N/A</v>
          </cell>
          <cell r="D16163" t="e">
            <v>#N/A</v>
          </cell>
          <cell r="E16163" t="e">
            <v>#N/A</v>
          </cell>
          <cell r="F16163" t="e">
            <v>#N/A</v>
          </cell>
        </row>
        <row r="16164">
          <cell r="A16164" t="str">
            <v>Twisp River Middle 10</v>
          </cell>
          <cell r="B16164" t="e">
            <v>#N/A</v>
          </cell>
          <cell r="C16164" t="e">
            <v>#N/A</v>
          </cell>
          <cell r="D16164" t="e">
            <v>#N/A</v>
          </cell>
          <cell r="E16164" t="e">
            <v>#N/A</v>
          </cell>
          <cell r="F16164" t="e">
            <v>#N/A</v>
          </cell>
        </row>
        <row r="16165">
          <cell r="A16165" t="str">
            <v>Twisp River Middle 11</v>
          </cell>
          <cell r="B16165" t="e">
            <v>#N/A</v>
          </cell>
          <cell r="C16165" t="e">
            <v>#N/A</v>
          </cell>
          <cell r="D16165" t="e">
            <v>#N/A</v>
          </cell>
          <cell r="E16165" t="e">
            <v>#N/A</v>
          </cell>
          <cell r="F16165" t="e">
            <v>#N/A</v>
          </cell>
        </row>
        <row r="16166">
          <cell r="A16166" t="str">
            <v>Twisp River Middle 12</v>
          </cell>
          <cell r="B16166" t="e">
            <v>#N/A</v>
          </cell>
          <cell r="C16166" t="e">
            <v>#N/A</v>
          </cell>
          <cell r="D16166" t="e">
            <v>#N/A</v>
          </cell>
          <cell r="E16166" t="e">
            <v>#N/A</v>
          </cell>
          <cell r="F16166" t="e">
            <v>#N/A</v>
          </cell>
        </row>
        <row r="16167">
          <cell r="A16167" t="str">
            <v>Twisp River Middle 13</v>
          </cell>
          <cell r="B16167" t="e">
            <v>#N/A</v>
          </cell>
          <cell r="C16167" t="e">
            <v>#N/A</v>
          </cell>
          <cell r="D16167" t="e">
            <v>#N/A</v>
          </cell>
          <cell r="E16167" t="e">
            <v>#N/A</v>
          </cell>
          <cell r="F16167" t="e">
            <v>#N/A</v>
          </cell>
        </row>
        <row r="16168">
          <cell r="A16168" t="str">
            <v>Twisp River Middle 14</v>
          </cell>
          <cell r="B16168" t="e">
            <v>#N/A</v>
          </cell>
          <cell r="C16168" t="e">
            <v>#N/A</v>
          </cell>
          <cell r="D16168" t="e">
            <v>#N/A</v>
          </cell>
          <cell r="E16168" t="e">
            <v>#N/A</v>
          </cell>
          <cell r="F16168" t="e">
            <v>#N/A</v>
          </cell>
        </row>
        <row r="16169">
          <cell r="A16169" t="str">
            <v>Twisp River Middle 15</v>
          </cell>
          <cell r="B16169" t="e">
            <v>#N/A</v>
          </cell>
          <cell r="C16169" t="e">
            <v>#N/A</v>
          </cell>
          <cell r="D16169" t="e">
            <v>#N/A</v>
          </cell>
          <cell r="E16169" t="e">
            <v>#N/A</v>
          </cell>
          <cell r="F16169" t="e">
            <v>#N/A</v>
          </cell>
        </row>
        <row r="16170">
          <cell r="A16170" t="str">
            <v>Twisp River Middle 16</v>
          </cell>
          <cell r="B16170" t="e">
            <v>#N/A</v>
          </cell>
          <cell r="C16170" t="e">
            <v>#N/A</v>
          </cell>
          <cell r="D16170" t="e">
            <v>#N/A</v>
          </cell>
          <cell r="E16170" t="e">
            <v>#N/A</v>
          </cell>
          <cell r="F16170" t="e">
            <v>#N/A</v>
          </cell>
        </row>
        <row r="16171">
          <cell r="A16171" t="str">
            <v>Twisp River Upper 05</v>
          </cell>
          <cell r="B16171" t="e">
            <v>#N/A</v>
          </cell>
          <cell r="C16171" t="e">
            <v>#N/A</v>
          </cell>
          <cell r="D16171" t="e">
            <v>#N/A</v>
          </cell>
          <cell r="E16171" t="e">
            <v>#N/A</v>
          </cell>
          <cell r="F16171" t="e">
            <v>#N/A</v>
          </cell>
        </row>
        <row r="16172">
          <cell r="A16172" t="str">
            <v>Twisp River Upper 06</v>
          </cell>
          <cell r="B16172" t="e">
            <v>#N/A</v>
          </cell>
          <cell r="C16172" t="e">
            <v>#N/A</v>
          </cell>
          <cell r="D16172" t="e">
            <v>#N/A</v>
          </cell>
          <cell r="E16172" t="e">
            <v>#N/A</v>
          </cell>
          <cell r="F16172" t="e">
            <v>#N/A</v>
          </cell>
        </row>
        <row r="16173">
          <cell r="A16173" t="str">
            <v>Twisp River Upper 07</v>
          </cell>
          <cell r="B16173" t="e">
            <v>#N/A</v>
          </cell>
          <cell r="C16173" t="e">
            <v>#N/A</v>
          </cell>
          <cell r="D16173" t="e">
            <v>#N/A</v>
          </cell>
          <cell r="E16173" t="e">
            <v>#N/A</v>
          </cell>
          <cell r="F16173" t="e">
            <v>#N/A</v>
          </cell>
        </row>
        <row r="16174">
          <cell r="A16174" t="str">
            <v>Twisp River Upper 08</v>
          </cell>
          <cell r="B16174" t="e">
            <v>#N/A</v>
          </cell>
          <cell r="C16174" t="e">
            <v>#N/A</v>
          </cell>
          <cell r="D16174" t="e">
            <v>#N/A</v>
          </cell>
          <cell r="E16174" t="e">
            <v>#N/A</v>
          </cell>
          <cell r="F16174" t="e">
            <v>#N/A</v>
          </cell>
        </row>
        <row r="16175">
          <cell r="A16175" t="str">
            <v>Tyee Creek 02</v>
          </cell>
          <cell r="B16175" t="e">
            <v>#N/A</v>
          </cell>
          <cell r="C16175" t="e">
            <v>#N/A</v>
          </cell>
          <cell r="D16175" t="e">
            <v>#N/A</v>
          </cell>
          <cell r="E16175" t="e">
            <v>#N/A</v>
          </cell>
          <cell r="F16175" t="e">
            <v>#N/A</v>
          </cell>
        </row>
        <row r="16176">
          <cell r="A16176" t="str">
            <v>War Creek 03</v>
          </cell>
          <cell r="B16176" t="e">
            <v>#N/A</v>
          </cell>
          <cell r="C16176" t="e">
            <v>#N/A</v>
          </cell>
          <cell r="D16176" t="e">
            <v>#N/A</v>
          </cell>
          <cell r="E16176" t="e">
            <v>#N/A</v>
          </cell>
          <cell r="F16176" t="e">
            <v>#N/A</v>
          </cell>
        </row>
        <row r="16177">
          <cell r="A16177" t="str">
            <v>War Creek 04</v>
          </cell>
          <cell r="B16177" t="e">
            <v>#N/A</v>
          </cell>
          <cell r="C16177" t="e">
            <v>#N/A</v>
          </cell>
          <cell r="D16177" t="e">
            <v>#N/A</v>
          </cell>
          <cell r="E16177" t="e">
            <v>#N/A</v>
          </cell>
          <cell r="F16177" t="e">
            <v>#N/A</v>
          </cell>
        </row>
        <row r="16178">
          <cell r="A16178" t="str">
            <v>Wenatchee River Beaver 14</v>
          </cell>
          <cell r="B16178" t="e">
            <v>#N/A</v>
          </cell>
          <cell r="C16178" t="e">
            <v>#N/A</v>
          </cell>
          <cell r="D16178" t="e">
            <v>#N/A</v>
          </cell>
          <cell r="E16178" t="e">
            <v>#N/A</v>
          </cell>
          <cell r="F16178" t="e">
            <v>#N/A</v>
          </cell>
        </row>
        <row r="16179">
          <cell r="A16179" t="str">
            <v>Wenatchee River Beaver 15</v>
          </cell>
          <cell r="B16179" t="e">
            <v>#N/A</v>
          </cell>
          <cell r="C16179" t="e">
            <v>#N/A</v>
          </cell>
          <cell r="D16179" t="e">
            <v>#N/A</v>
          </cell>
          <cell r="E16179" t="e">
            <v>#N/A</v>
          </cell>
          <cell r="F16179" t="e">
            <v>#N/A</v>
          </cell>
        </row>
        <row r="16180">
          <cell r="A16180" t="str">
            <v>Wenatchee River Beaver 16</v>
          </cell>
          <cell r="B16180" t="e">
            <v>#N/A</v>
          </cell>
          <cell r="C16180" t="e">
            <v>#N/A</v>
          </cell>
          <cell r="D16180" t="e">
            <v>#N/A</v>
          </cell>
          <cell r="E16180" t="e">
            <v>#N/A</v>
          </cell>
          <cell r="F16180" t="e">
            <v>#N/A</v>
          </cell>
        </row>
        <row r="16181">
          <cell r="A16181" t="str">
            <v>Wenatchee River Beaver 17</v>
          </cell>
          <cell r="B16181" t="e">
            <v>#N/A</v>
          </cell>
          <cell r="C16181" t="e">
            <v>#N/A</v>
          </cell>
          <cell r="D16181" t="e">
            <v>#N/A</v>
          </cell>
          <cell r="E16181" t="e">
            <v>#N/A</v>
          </cell>
          <cell r="F16181" t="e">
            <v>#N/A</v>
          </cell>
        </row>
        <row r="16182">
          <cell r="A16182" t="str">
            <v>Wenatchee River Beaver 18</v>
          </cell>
          <cell r="B16182" t="e">
            <v>#N/A</v>
          </cell>
          <cell r="C16182" t="e">
            <v>#N/A</v>
          </cell>
          <cell r="D16182" t="e">
            <v>#N/A</v>
          </cell>
          <cell r="E16182" t="e">
            <v>#N/A</v>
          </cell>
          <cell r="F16182" t="e">
            <v>#N/A</v>
          </cell>
        </row>
        <row r="16183">
          <cell r="A16183" t="str">
            <v>Wenatchee River Beaver 19</v>
          </cell>
          <cell r="B16183" t="e">
            <v>#N/A</v>
          </cell>
          <cell r="C16183" t="e">
            <v>#N/A</v>
          </cell>
          <cell r="D16183" t="e">
            <v>#N/A</v>
          </cell>
          <cell r="E16183" t="e">
            <v>#N/A</v>
          </cell>
          <cell r="F16183" t="e">
            <v>#N/A</v>
          </cell>
        </row>
        <row r="16184">
          <cell r="A16184" t="str">
            <v>Wenatchee River Beaver 20</v>
          </cell>
          <cell r="B16184" t="e">
            <v>#N/A</v>
          </cell>
          <cell r="C16184" t="e">
            <v>#N/A</v>
          </cell>
          <cell r="D16184" t="e">
            <v>#N/A</v>
          </cell>
          <cell r="E16184" t="e">
            <v>#N/A</v>
          </cell>
          <cell r="F16184" t="e">
            <v>#N/A</v>
          </cell>
        </row>
        <row r="16185">
          <cell r="A16185" t="str">
            <v>Wenatchee River Beaver 21</v>
          </cell>
          <cell r="B16185" t="e">
            <v>#N/A</v>
          </cell>
          <cell r="C16185" t="e">
            <v>#N/A</v>
          </cell>
          <cell r="D16185" t="e">
            <v>#N/A</v>
          </cell>
          <cell r="E16185" t="e">
            <v>#N/A</v>
          </cell>
          <cell r="F16185" t="e">
            <v>#N/A</v>
          </cell>
        </row>
        <row r="16186">
          <cell r="A16186" t="str">
            <v>Wenatchee River Beaver 22</v>
          </cell>
          <cell r="B16186" t="e">
            <v>#N/A</v>
          </cell>
          <cell r="C16186" t="e">
            <v>#N/A</v>
          </cell>
          <cell r="D16186" t="e">
            <v>#N/A</v>
          </cell>
          <cell r="E16186" t="e">
            <v>#N/A</v>
          </cell>
          <cell r="F16186" t="e">
            <v>#N/A</v>
          </cell>
        </row>
        <row r="16187">
          <cell r="A16187" t="str">
            <v>Wenatchee River Beaver 23</v>
          </cell>
          <cell r="B16187" t="e">
            <v>#N/A</v>
          </cell>
          <cell r="C16187" t="e">
            <v>#N/A</v>
          </cell>
          <cell r="D16187" t="e">
            <v>#N/A</v>
          </cell>
          <cell r="E16187" t="e">
            <v>#N/A</v>
          </cell>
          <cell r="F16187" t="e">
            <v>#N/A</v>
          </cell>
        </row>
        <row r="16188">
          <cell r="A16188" t="str">
            <v>Wenatchee River Beaver 24</v>
          </cell>
          <cell r="B16188" t="e">
            <v>#N/A</v>
          </cell>
          <cell r="C16188" t="e">
            <v>#N/A</v>
          </cell>
          <cell r="D16188" t="e">
            <v>#N/A</v>
          </cell>
          <cell r="E16188" t="e">
            <v>#N/A</v>
          </cell>
          <cell r="F16188" t="e">
            <v>#N/A</v>
          </cell>
        </row>
        <row r="16189">
          <cell r="A16189" t="str">
            <v>Wenatchee River Beaver 25</v>
          </cell>
          <cell r="B16189" t="e">
            <v>#N/A</v>
          </cell>
          <cell r="C16189" t="e">
            <v>#N/A</v>
          </cell>
          <cell r="D16189" t="e">
            <v>#N/A</v>
          </cell>
          <cell r="E16189" t="e">
            <v>#N/A</v>
          </cell>
          <cell r="F16189" t="e">
            <v>#N/A</v>
          </cell>
        </row>
        <row r="16190">
          <cell r="A16190" t="str">
            <v>Wenatchee River Beaver 26</v>
          </cell>
          <cell r="B16190" t="e">
            <v>#N/A</v>
          </cell>
          <cell r="C16190" t="e">
            <v>#N/A</v>
          </cell>
          <cell r="D16190" t="e">
            <v>#N/A</v>
          </cell>
          <cell r="E16190" t="e">
            <v>#N/A</v>
          </cell>
          <cell r="F16190" t="e">
            <v>#N/A</v>
          </cell>
        </row>
        <row r="16191">
          <cell r="A16191" t="str">
            <v>Wenatchee River Derby 07</v>
          </cell>
          <cell r="B16191" t="e">
            <v>#N/A</v>
          </cell>
          <cell r="C16191" t="e">
            <v>#N/A</v>
          </cell>
          <cell r="D16191" t="e">
            <v>#N/A</v>
          </cell>
          <cell r="E16191" t="e">
            <v>#N/A</v>
          </cell>
          <cell r="F16191" t="e">
            <v>#N/A</v>
          </cell>
        </row>
        <row r="16192">
          <cell r="A16192" t="str">
            <v>Wenatchee River Derby 08</v>
          </cell>
          <cell r="B16192" t="e">
            <v>#N/A</v>
          </cell>
          <cell r="C16192" t="e">
            <v>#N/A</v>
          </cell>
          <cell r="D16192" t="e">
            <v>#N/A</v>
          </cell>
          <cell r="E16192" t="e">
            <v>#N/A</v>
          </cell>
          <cell r="F16192" t="e">
            <v>#N/A</v>
          </cell>
        </row>
        <row r="16193">
          <cell r="A16193" t="str">
            <v>Wenatchee River Derby 09</v>
          </cell>
          <cell r="B16193" t="e">
            <v>#N/A</v>
          </cell>
          <cell r="C16193" t="e">
            <v>#N/A</v>
          </cell>
          <cell r="D16193" t="e">
            <v>#N/A</v>
          </cell>
          <cell r="E16193" t="e">
            <v>#N/A</v>
          </cell>
          <cell r="F16193" t="e">
            <v>#N/A</v>
          </cell>
        </row>
        <row r="16194">
          <cell r="A16194" t="str">
            <v>Wenatchee River Derby 10</v>
          </cell>
          <cell r="B16194" t="e">
            <v>#N/A</v>
          </cell>
          <cell r="C16194" t="e">
            <v>#N/A</v>
          </cell>
          <cell r="D16194" t="e">
            <v>#N/A</v>
          </cell>
          <cell r="E16194" t="e">
            <v>#N/A</v>
          </cell>
          <cell r="F16194" t="e">
            <v>#N/A</v>
          </cell>
        </row>
        <row r="16195">
          <cell r="A16195" t="str">
            <v>Wenatchee River Derby 11</v>
          </cell>
          <cell r="B16195" t="e">
            <v>#N/A</v>
          </cell>
          <cell r="C16195" t="e">
            <v>#N/A</v>
          </cell>
          <cell r="D16195" t="e">
            <v>#N/A</v>
          </cell>
          <cell r="E16195" t="e">
            <v>#N/A</v>
          </cell>
          <cell r="F16195" t="e">
            <v>#N/A</v>
          </cell>
        </row>
        <row r="16196">
          <cell r="A16196" t="str">
            <v>Wenatchee River Derby 12</v>
          </cell>
          <cell r="B16196" t="e">
            <v>#N/A</v>
          </cell>
          <cell r="C16196" t="e">
            <v>#N/A</v>
          </cell>
          <cell r="D16196" t="e">
            <v>#N/A</v>
          </cell>
          <cell r="E16196" t="e">
            <v>#N/A</v>
          </cell>
          <cell r="F16196" t="e">
            <v>#N/A</v>
          </cell>
        </row>
        <row r="16197">
          <cell r="A16197" t="str">
            <v>Wenatchee River Nahahum 08</v>
          </cell>
          <cell r="B16197" t="e">
            <v>#N/A</v>
          </cell>
          <cell r="C16197" t="e">
            <v>#N/A</v>
          </cell>
          <cell r="D16197" t="e">
            <v>#N/A</v>
          </cell>
          <cell r="E16197" t="e">
            <v>#N/A</v>
          </cell>
          <cell r="F16197" t="e">
            <v>#N/A</v>
          </cell>
        </row>
        <row r="16198">
          <cell r="A16198" t="str">
            <v>Wenatchee River Nahahum 09</v>
          </cell>
          <cell r="B16198" t="e">
            <v>#N/A</v>
          </cell>
          <cell r="C16198" t="e">
            <v>#N/A</v>
          </cell>
          <cell r="D16198" t="e">
            <v>#N/A</v>
          </cell>
          <cell r="E16198" t="e">
            <v>#N/A</v>
          </cell>
          <cell r="F16198" t="e">
            <v>#N/A</v>
          </cell>
        </row>
        <row r="16199">
          <cell r="A16199" t="str">
            <v>Wenatchee River Nahahum 10</v>
          </cell>
          <cell r="B16199" t="e">
            <v>#N/A</v>
          </cell>
          <cell r="C16199" t="e">
            <v>#N/A</v>
          </cell>
          <cell r="D16199" t="e">
            <v>#N/A</v>
          </cell>
          <cell r="E16199" t="e">
            <v>#N/A</v>
          </cell>
          <cell r="F16199" t="e">
            <v>#N/A</v>
          </cell>
        </row>
        <row r="16200">
          <cell r="A16200" t="str">
            <v>Wenatchee River Nahahum 11</v>
          </cell>
          <cell r="B16200" t="e">
            <v>#N/A</v>
          </cell>
          <cell r="C16200" t="e">
            <v>#N/A</v>
          </cell>
          <cell r="D16200" t="e">
            <v>#N/A</v>
          </cell>
          <cell r="E16200" t="e">
            <v>#N/A</v>
          </cell>
          <cell r="F16200" t="e">
            <v>#N/A</v>
          </cell>
        </row>
        <row r="16201">
          <cell r="A16201" t="str">
            <v>Wenatchee River Nahahum 12</v>
          </cell>
          <cell r="B16201" t="e">
            <v>#N/A</v>
          </cell>
          <cell r="C16201" t="e">
            <v>#N/A</v>
          </cell>
          <cell r="D16201" t="e">
            <v>#N/A</v>
          </cell>
          <cell r="E16201" t="e">
            <v>#N/A</v>
          </cell>
          <cell r="F16201" t="e">
            <v>#N/A</v>
          </cell>
        </row>
        <row r="16202">
          <cell r="A16202" t="str">
            <v>Wenatchee River Nahahum 13</v>
          </cell>
          <cell r="B16202" t="e">
            <v>#N/A</v>
          </cell>
          <cell r="C16202" t="e">
            <v>#N/A</v>
          </cell>
          <cell r="D16202" t="e">
            <v>#N/A</v>
          </cell>
          <cell r="E16202" t="e">
            <v>#N/A</v>
          </cell>
          <cell r="F16202" t="e">
            <v>#N/A</v>
          </cell>
        </row>
        <row r="16203">
          <cell r="A16203" t="str">
            <v>Wenatchee River Nahahum 14</v>
          </cell>
          <cell r="B16203" t="e">
            <v>#N/A</v>
          </cell>
          <cell r="C16203" t="e">
            <v>#N/A</v>
          </cell>
          <cell r="D16203" t="e">
            <v>#N/A</v>
          </cell>
          <cell r="E16203" t="e">
            <v>#N/A</v>
          </cell>
          <cell r="F16203" t="e">
            <v>#N/A</v>
          </cell>
        </row>
        <row r="16204">
          <cell r="A16204" t="str">
            <v>Wenatchee River Ollala 04</v>
          </cell>
          <cell r="B16204" t="e">
            <v>#N/A</v>
          </cell>
          <cell r="C16204" t="e">
            <v>#N/A</v>
          </cell>
          <cell r="D16204" t="e">
            <v>#N/A</v>
          </cell>
          <cell r="E16204" t="e">
            <v>#N/A</v>
          </cell>
          <cell r="F16204" t="e">
            <v>#N/A</v>
          </cell>
        </row>
        <row r="16205">
          <cell r="A16205" t="str">
            <v>Wenatchee River Ollala 05</v>
          </cell>
          <cell r="B16205" t="e">
            <v>#N/A</v>
          </cell>
          <cell r="C16205" t="e">
            <v>#N/A</v>
          </cell>
          <cell r="D16205" t="e">
            <v>#N/A</v>
          </cell>
          <cell r="E16205" t="e">
            <v>#N/A</v>
          </cell>
          <cell r="F16205" t="e">
            <v>#N/A</v>
          </cell>
        </row>
        <row r="16206">
          <cell r="A16206" t="str">
            <v>Wenatchee River Ollala 06</v>
          </cell>
          <cell r="B16206" t="e">
            <v>#N/A</v>
          </cell>
          <cell r="C16206" t="e">
            <v>#N/A</v>
          </cell>
          <cell r="D16206" t="e">
            <v>#N/A</v>
          </cell>
          <cell r="E16206" t="e">
            <v>#N/A</v>
          </cell>
          <cell r="F16206" t="e">
            <v>#N/A</v>
          </cell>
        </row>
        <row r="16207">
          <cell r="A16207" t="str">
            <v>Wenatchee River Tumwater 09</v>
          </cell>
          <cell r="B16207" t="e">
            <v>#N/A</v>
          </cell>
          <cell r="C16207" t="e">
            <v>#N/A</v>
          </cell>
          <cell r="D16207" t="e">
            <v>#N/A</v>
          </cell>
          <cell r="E16207" t="e">
            <v>#N/A</v>
          </cell>
          <cell r="F16207" t="e">
            <v>#N/A</v>
          </cell>
        </row>
        <row r="16208">
          <cell r="A16208" t="str">
            <v>Wenatchee River Tumwater 10</v>
          </cell>
          <cell r="B16208" t="e">
            <v>#N/A</v>
          </cell>
          <cell r="C16208" t="e">
            <v>#N/A</v>
          </cell>
          <cell r="D16208" t="e">
            <v>#N/A</v>
          </cell>
          <cell r="E16208" t="e">
            <v>#N/A</v>
          </cell>
          <cell r="F16208" t="e">
            <v>#N/A</v>
          </cell>
        </row>
        <row r="16209">
          <cell r="A16209" t="str">
            <v>Wenatchee River Tumwater 11</v>
          </cell>
          <cell r="B16209" t="e">
            <v>#N/A</v>
          </cell>
          <cell r="C16209" t="e">
            <v>#N/A</v>
          </cell>
          <cell r="D16209" t="e">
            <v>#N/A</v>
          </cell>
          <cell r="E16209" t="e">
            <v>#N/A</v>
          </cell>
          <cell r="F16209" t="e">
            <v>#N/A</v>
          </cell>
        </row>
        <row r="16210">
          <cell r="A16210" t="str">
            <v>Wenatchee River Tumwater 12</v>
          </cell>
          <cell r="B16210" t="e">
            <v>#N/A</v>
          </cell>
          <cell r="C16210" t="e">
            <v>#N/A</v>
          </cell>
          <cell r="D16210" t="e">
            <v>#N/A</v>
          </cell>
          <cell r="E16210" t="e">
            <v>#N/A</v>
          </cell>
          <cell r="F16210" t="e">
            <v>#N/A</v>
          </cell>
        </row>
        <row r="16211">
          <cell r="A16211" t="str">
            <v>Wenatchee River Tumwater 13</v>
          </cell>
          <cell r="B16211" t="e">
            <v>#N/A</v>
          </cell>
          <cell r="C16211" t="e">
            <v>#N/A</v>
          </cell>
          <cell r="D16211" t="e">
            <v>#N/A</v>
          </cell>
          <cell r="E16211" t="e">
            <v>#N/A</v>
          </cell>
          <cell r="F16211" t="e">
            <v>#N/A</v>
          </cell>
        </row>
        <row r="16212">
          <cell r="A16212" t="str">
            <v>Wenatchee River Tumwater 14</v>
          </cell>
          <cell r="B16212" t="e">
            <v>#N/A</v>
          </cell>
          <cell r="C16212" t="e">
            <v>#N/A</v>
          </cell>
          <cell r="D16212" t="e">
            <v>#N/A</v>
          </cell>
          <cell r="E16212" t="e">
            <v>#N/A</v>
          </cell>
          <cell r="F16212" t="e">
            <v>#N/A</v>
          </cell>
        </row>
        <row r="16213">
          <cell r="A16213" t="str">
            <v>Wenatchee River Tumwater 15</v>
          </cell>
          <cell r="B16213" t="e">
            <v>#N/A</v>
          </cell>
          <cell r="C16213" t="e">
            <v>#N/A</v>
          </cell>
          <cell r="D16213" t="e">
            <v>#N/A</v>
          </cell>
          <cell r="E16213" t="e">
            <v>#N/A</v>
          </cell>
          <cell r="F16213" t="e">
            <v>#N/A</v>
          </cell>
        </row>
        <row r="16214">
          <cell r="A16214" t="str">
            <v>Wenatchee River Tumwater 16</v>
          </cell>
          <cell r="B16214" t="e">
            <v>#N/A</v>
          </cell>
          <cell r="C16214" t="e">
            <v>#N/A</v>
          </cell>
          <cell r="D16214" t="e">
            <v>#N/A</v>
          </cell>
          <cell r="E16214" t="e">
            <v>#N/A</v>
          </cell>
          <cell r="F16214" t="e">
            <v>#N/A</v>
          </cell>
        </row>
        <row r="16215">
          <cell r="A16215" t="str">
            <v>Whistling Creek 02</v>
          </cell>
          <cell r="B16215" t="e">
            <v>#N/A</v>
          </cell>
          <cell r="C16215" t="e">
            <v>#N/A</v>
          </cell>
          <cell r="D16215" t="e">
            <v>#N/A</v>
          </cell>
          <cell r="E16215" t="e">
            <v>#N/A</v>
          </cell>
          <cell r="F16215" t="e">
            <v>#N/A</v>
          </cell>
        </row>
        <row r="16216">
          <cell r="A16216" t="str">
            <v>White River Lower 10</v>
          </cell>
          <cell r="B16216" t="e">
            <v>#N/A</v>
          </cell>
          <cell r="C16216" t="e">
            <v>#N/A</v>
          </cell>
          <cell r="D16216" t="e">
            <v>#N/A</v>
          </cell>
          <cell r="E16216" t="e">
            <v>#N/A</v>
          </cell>
          <cell r="F16216" t="e">
            <v>#N/A</v>
          </cell>
        </row>
        <row r="16217">
          <cell r="A16217" t="str">
            <v>White River Lower 11</v>
          </cell>
          <cell r="B16217" t="e">
            <v>#N/A</v>
          </cell>
          <cell r="C16217" t="e">
            <v>#N/A</v>
          </cell>
          <cell r="D16217" t="e">
            <v>#N/A</v>
          </cell>
          <cell r="E16217" t="e">
            <v>#N/A</v>
          </cell>
          <cell r="F16217" t="e">
            <v>#N/A</v>
          </cell>
        </row>
        <row r="16218">
          <cell r="A16218" t="str">
            <v>White River Lower 12</v>
          </cell>
          <cell r="B16218" t="e">
            <v>#N/A</v>
          </cell>
          <cell r="C16218" t="e">
            <v>#N/A</v>
          </cell>
          <cell r="D16218" t="e">
            <v>#N/A</v>
          </cell>
          <cell r="E16218" t="e">
            <v>#N/A</v>
          </cell>
          <cell r="F16218" t="e">
            <v>#N/A</v>
          </cell>
        </row>
        <row r="16219">
          <cell r="A16219" t="str">
            <v>White River Lower 13</v>
          </cell>
          <cell r="B16219" t="e">
            <v>#N/A</v>
          </cell>
          <cell r="C16219" t="e">
            <v>#N/A</v>
          </cell>
          <cell r="D16219" t="e">
            <v>#N/A</v>
          </cell>
          <cell r="E16219" t="e">
            <v>#N/A</v>
          </cell>
          <cell r="F16219" t="e">
            <v>#N/A</v>
          </cell>
        </row>
        <row r="16220">
          <cell r="A16220" t="str">
            <v>White River Lower 14</v>
          </cell>
          <cell r="B16220" t="e">
            <v>#N/A</v>
          </cell>
          <cell r="C16220" t="e">
            <v>#N/A</v>
          </cell>
          <cell r="D16220" t="e">
            <v>#N/A</v>
          </cell>
          <cell r="E16220" t="e">
            <v>#N/A</v>
          </cell>
          <cell r="F16220" t="e">
            <v>#N/A</v>
          </cell>
        </row>
        <row r="16221">
          <cell r="A16221" t="str">
            <v>White River Lower 15</v>
          </cell>
          <cell r="B16221" t="e">
            <v>#N/A</v>
          </cell>
          <cell r="C16221" t="e">
            <v>#N/A</v>
          </cell>
          <cell r="D16221" t="e">
            <v>#N/A</v>
          </cell>
          <cell r="E16221" t="e">
            <v>#N/A</v>
          </cell>
          <cell r="F16221" t="e">
            <v>#N/A</v>
          </cell>
        </row>
        <row r="16222">
          <cell r="A16222" t="str">
            <v>White River Lower 16</v>
          </cell>
          <cell r="B16222" t="e">
            <v>#N/A</v>
          </cell>
          <cell r="C16222" t="e">
            <v>#N/A</v>
          </cell>
          <cell r="D16222" t="e">
            <v>#N/A</v>
          </cell>
          <cell r="E16222" t="e">
            <v>#N/A</v>
          </cell>
          <cell r="F16222" t="e">
            <v>#N/A</v>
          </cell>
        </row>
        <row r="16223">
          <cell r="A16223" t="str">
            <v>White River Lower 17</v>
          </cell>
          <cell r="B16223" t="e">
            <v>#N/A</v>
          </cell>
          <cell r="C16223" t="e">
            <v>#N/A</v>
          </cell>
          <cell r="D16223" t="e">
            <v>#N/A</v>
          </cell>
          <cell r="E16223" t="e">
            <v>#N/A</v>
          </cell>
          <cell r="F16223" t="e">
            <v>#N/A</v>
          </cell>
        </row>
        <row r="16224">
          <cell r="A16224" t="str">
            <v>White River Lower 18</v>
          </cell>
          <cell r="B16224" t="e">
            <v>#N/A</v>
          </cell>
          <cell r="C16224" t="e">
            <v>#N/A</v>
          </cell>
          <cell r="D16224" t="e">
            <v>#N/A</v>
          </cell>
          <cell r="E16224" t="e">
            <v>#N/A</v>
          </cell>
          <cell r="F16224" t="e">
            <v>#N/A</v>
          </cell>
        </row>
        <row r="16225">
          <cell r="A16225" t="str">
            <v>White River Upper 02</v>
          </cell>
          <cell r="B16225" t="e">
            <v>#N/A</v>
          </cell>
          <cell r="C16225" t="e">
            <v>#N/A</v>
          </cell>
          <cell r="D16225" t="e">
            <v>#N/A</v>
          </cell>
          <cell r="E16225" t="e">
            <v>#N/A</v>
          </cell>
          <cell r="F16225" t="e">
            <v>#N/A</v>
          </cell>
        </row>
        <row r="16226">
          <cell r="A16226" t="str">
            <v>Whitepine Creek 02</v>
          </cell>
          <cell r="B16226" t="e">
            <v>#N/A</v>
          </cell>
          <cell r="C16226" t="e">
            <v>#N/A</v>
          </cell>
          <cell r="D16226" t="e">
            <v>#N/A</v>
          </cell>
          <cell r="E16226" t="e">
            <v>#N/A</v>
          </cell>
          <cell r="F16226" t="e">
            <v>#N/A</v>
          </cell>
        </row>
        <row r="16227">
          <cell r="A16227" t="str">
            <v>Williams Creek 02</v>
          </cell>
          <cell r="B16227" t="e">
            <v>#N/A</v>
          </cell>
          <cell r="C16227" t="e">
            <v>#N/A</v>
          </cell>
          <cell r="D16227" t="e">
            <v>#N/A</v>
          </cell>
          <cell r="E16227" t="e">
            <v>#N/A</v>
          </cell>
          <cell r="F16227" t="e">
            <v>#N/A</v>
          </cell>
        </row>
        <row r="16228">
          <cell r="A16228" t="str">
            <v>Wolf Creek 07</v>
          </cell>
          <cell r="B16228" t="e">
            <v>#N/A</v>
          </cell>
          <cell r="C16228" t="e">
            <v>#N/A</v>
          </cell>
          <cell r="D16228" t="e">
            <v>#N/A</v>
          </cell>
          <cell r="E16228" t="e">
            <v>#N/A</v>
          </cell>
          <cell r="F16228" t="e">
            <v>#N/A</v>
          </cell>
        </row>
        <row r="16229">
          <cell r="A16229" t="str">
            <v>Wolf Creek 08</v>
          </cell>
          <cell r="B16229" t="e">
            <v>#N/A</v>
          </cell>
          <cell r="C16229" t="e">
            <v>#N/A</v>
          </cell>
          <cell r="D16229" t="e">
            <v>#N/A</v>
          </cell>
          <cell r="E16229" t="e">
            <v>#N/A</v>
          </cell>
          <cell r="F16229" t="e">
            <v>#N/A</v>
          </cell>
        </row>
        <row r="16230">
          <cell r="A16230" t="str">
            <v>Wolf Creek 09</v>
          </cell>
          <cell r="B16230" t="e">
            <v>#N/A</v>
          </cell>
          <cell r="C16230" t="e">
            <v>#N/A</v>
          </cell>
          <cell r="D16230" t="e">
            <v>#N/A</v>
          </cell>
          <cell r="E16230" t="e">
            <v>#N/A</v>
          </cell>
          <cell r="F16230" t="e">
            <v>#N/A</v>
          </cell>
        </row>
        <row r="16231">
          <cell r="A16231" t="str">
            <v>Wolf Creek 10</v>
          </cell>
          <cell r="B16231" t="e">
            <v>#N/A</v>
          </cell>
          <cell r="C16231" t="e">
            <v>#N/A</v>
          </cell>
          <cell r="D16231" t="e">
            <v>#N/A</v>
          </cell>
          <cell r="E16231" t="e">
            <v>#N/A</v>
          </cell>
          <cell r="F16231" t="e">
            <v>#N/A</v>
          </cell>
        </row>
        <row r="16232">
          <cell r="A16232" t="str">
            <v>Wolf Creek 11</v>
          </cell>
          <cell r="B16232" t="e">
            <v>#N/A</v>
          </cell>
          <cell r="C16232" t="e">
            <v>#N/A</v>
          </cell>
          <cell r="D16232" t="e">
            <v>#N/A</v>
          </cell>
          <cell r="E16232" t="e">
            <v>#N/A</v>
          </cell>
          <cell r="F16232" t="e">
            <v>#N/A</v>
          </cell>
        </row>
        <row r="16233">
          <cell r="A16233" t="str">
            <v>Wolf Creek 12</v>
          </cell>
          <cell r="B16233" t="e">
            <v>#N/A</v>
          </cell>
          <cell r="C16233" t="e">
            <v>#N/A</v>
          </cell>
          <cell r="D16233" t="e">
            <v>#N/A</v>
          </cell>
          <cell r="E16233" t="e">
            <v>#N/A</v>
          </cell>
          <cell r="F16233" t="e">
            <v>#N/A</v>
          </cell>
        </row>
        <row r="16234">
          <cell r="A16234" t="str">
            <v>Wolf Creek North Fork 02</v>
          </cell>
          <cell r="B16234" t="e">
            <v>#N/A</v>
          </cell>
          <cell r="C16234" t="e">
            <v>#N/A</v>
          </cell>
          <cell r="D16234" t="e">
            <v>#N/A</v>
          </cell>
          <cell r="E16234" t="e">
            <v>#N/A</v>
          </cell>
          <cell r="F16234" t="e">
            <v>#N/A</v>
          </cell>
        </row>
        <row r="16235">
          <cell r="A16235" t="str">
            <v>Y Creek 03</v>
          </cell>
          <cell r="B16235" t="e">
            <v>#N/A</v>
          </cell>
          <cell r="C16235" t="e">
            <v>#N/A</v>
          </cell>
          <cell r="D16235" t="e">
            <v>#N/A</v>
          </cell>
          <cell r="E16235" t="e">
            <v>#N/A</v>
          </cell>
          <cell r="F16235" t="e">
            <v>#N/A</v>
          </cell>
        </row>
        <row r="16236">
          <cell r="A16236" t="str">
            <v>Y Creek 04</v>
          </cell>
          <cell r="B16236" t="e">
            <v>#N/A</v>
          </cell>
          <cell r="C16236" t="e">
            <v>#N/A</v>
          </cell>
          <cell r="D16236" t="e">
            <v>#N/A</v>
          </cell>
          <cell r="E16236" t="e">
            <v>#N/A</v>
          </cell>
          <cell r="F16236" t="e">
            <v>#N/A</v>
          </cell>
        </row>
        <row r="16237">
          <cell r="A16237" t="str">
            <v>Beaver Creek 03</v>
          </cell>
          <cell r="B16237" t="e">
            <v>#N/A</v>
          </cell>
          <cell r="C16237" t="e">
            <v>#N/A</v>
          </cell>
          <cell r="D16237" t="e">
            <v>#N/A</v>
          </cell>
          <cell r="E16237" t="e">
            <v>#N/A</v>
          </cell>
          <cell r="F16237" t="e">
            <v>#N/A</v>
          </cell>
        </row>
        <row r="16238">
          <cell r="A16238" t="str">
            <v>Aeneas Creek 03</v>
          </cell>
          <cell r="B16238" t="str">
            <v>Aeneas Creek</v>
          </cell>
          <cell r="C16238" t="e">
            <v>#N/A</v>
          </cell>
          <cell r="D16238" t="e">
            <v>#N/A</v>
          </cell>
          <cell r="E16238" t="e">
            <v>#N/A</v>
          </cell>
          <cell r="F16238" t="e">
            <v>#N/A</v>
          </cell>
        </row>
        <row r="16239">
          <cell r="A16239" t="str">
            <v>Aeneas Creek 04</v>
          </cell>
          <cell r="B16239" t="str">
            <v>Aeneas Creek</v>
          </cell>
          <cell r="C16239" t="e">
            <v>#N/A</v>
          </cell>
          <cell r="D16239" t="e">
            <v>#N/A</v>
          </cell>
          <cell r="E16239" t="e">
            <v>#N/A</v>
          </cell>
          <cell r="F16239" t="e">
            <v>#N/A</v>
          </cell>
        </row>
        <row r="16240">
          <cell r="A16240" t="str">
            <v>Antoine Creek 07</v>
          </cell>
          <cell r="B16240" t="str">
            <v>Antoine Creek-Lower</v>
          </cell>
          <cell r="C16240" t="e">
            <v>#N/A</v>
          </cell>
          <cell r="D16240" t="e">
            <v>#N/A</v>
          </cell>
          <cell r="E16240" t="e">
            <v>#N/A</v>
          </cell>
          <cell r="F16240" t="e">
            <v>#N/A</v>
          </cell>
        </row>
        <row r="16241">
          <cell r="A16241" t="str">
            <v>Antoine Creek 08</v>
          </cell>
          <cell r="B16241" t="str">
            <v>Antoine Creek-Lower</v>
          </cell>
          <cell r="C16241" t="e">
            <v>#N/A</v>
          </cell>
          <cell r="D16241" t="e">
            <v>#N/A</v>
          </cell>
          <cell r="E16241" t="e">
            <v>#N/A</v>
          </cell>
          <cell r="F16241" t="e">
            <v>#N/A</v>
          </cell>
        </row>
        <row r="16242">
          <cell r="A16242" t="str">
            <v>Antoine Creek 09</v>
          </cell>
          <cell r="B16242" t="str">
            <v>Antoine Creek-Lower</v>
          </cell>
          <cell r="C16242" t="e">
            <v>#N/A</v>
          </cell>
          <cell r="D16242" t="e">
            <v>#N/A</v>
          </cell>
          <cell r="E16242" t="e">
            <v>#N/A</v>
          </cell>
          <cell r="F16242" t="e">
            <v>#N/A</v>
          </cell>
        </row>
        <row r="16243">
          <cell r="A16243" t="str">
            <v>Antoine Creek 10</v>
          </cell>
          <cell r="B16243" t="str">
            <v>Antoine Creek-Lower</v>
          </cell>
          <cell r="C16243" t="e">
            <v>#N/A</v>
          </cell>
          <cell r="D16243" t="e">
            <v>#N/A</v>
          </cell>
          <cell r="E16243" t="e">
            <v>#N/A</v>
          </cell>
          <cell r="F16243" t="e">
            <v>#N/A</v>
          </cell>
        </row>
        <row r="16244">
          <cell r="A16244" t="str">
            <v>Antoine Creek 11</v>
          </cell>
          <cell r="B16244" t="str">
            <v>Antoine Creek-Lower</v>
          </cell>
          <cell r="C16244" t="e">
            <v>#N/A</v>
          </cell>
          <cell r="D16244" t="e">
            <v>#N/A</v>
          </cell>
          <cell r="E16244" t="e">
            <v>#N/A</v>
          </cell>
          <cell r="F16244" t="e">
            <v>#N/A</v>
          </cell>
        </row>
        <row r="16245">
          <cell r="A16245" t="str">
            <v>Antoine Creek 12</v>
          </cell>
          <cell r="B16245" t="str">
            <v>Antoine Creek-Lower</v>
          </cell>
          <cell r="C16245" t="e">
            <v>#N/A</v>
          </cell>
          <cell r="D16245" t="e">
            <v>#N/A</v>
          </cell>
          <cell r="E16245" t="e">
            <v>#N/A</v>
          </cell>
          <cell r="F16245" t="e">
            <v>#N/A</v>
          </cell>
        </row>
        <row r="16246">
          <cell r="A16246" t="str">
            <v>Johnson Creek 09</v>
          </cell>
          <cell r="B16246" t="e">
            <v>#N/A</v>
          </cell>
          <cell r="C16246" t="e">
            <v>#N/A</v>
          </cell>
          <cell r="D16246" t="e">
            <v>#N/A</v>
          </cell>
          <cell r="E16246" t="e">
            <v>#N/A</v>
          </cell>
          <cell r="F16246" t="e">
            <v>#N/A</v>
          </cell>
        </row>
        <row r="16247">
          <cell r="A16247" t="str">
            <v>Johnson Creek 10</v>
          </cell>
          <cell r="B16247" t="e">
            <v>#N/A</v>
          </cell>
          <cell r="C16247" t="e">
            <v>#N/A</v>
          </cell>
          <cell r="D16247" t="e">
            <v>#N/A</v>
          </cell>
          <cell r="E16247" t="e">
            <v>#N/A</v>
          </cell>
          <cell r="F16247" t="e">
            <v>#N/A</v>
          </cell>
        </row>
        <row r="16248">
          <cell r="A16248" t="str">
            <v>Johnson Creek 11</v>
          </cell>
          <cell r="B16248" t="e">
            <v>#N/A</v>
          </cell>
          <cell r="C16248" t="e">
            <v>#N/A</v>
          </cell>
          <cell r="D16248" t="e">
            <v>#N/A</v>
          </cell>
          <cell r="E16248" t="e">
            <v>#N/A</v>
          </cell>
          <cell r="F16248" t="e">
            <v>#N/A</v>
          </cell>
        </row>
        <row r="16249">
          <cell r="A16249" t="str">
            <v>Johnson Creek 12</v>
          </cell>
          <cell r="B16249" t="e">
            <v>#N/A</v>
          </cell>
          <cell r="C16249" t="e">
            <v>#N/A</v>
          </cell>
          <cell r="D16249" t="e">
            <v>#N/A</v>
          </cell>
          <cell r="E16249" t="e">
            <v>#N/A</v>
          </cell>
          <cell r="F16249" t="e">
            <v>#N/A</v>
          </cell>
        </row>
        <row r="16250">
          <cell r="A16250" t="str">
            <v>Johnson Creek 13</v>
          </cell>
          <cell r="B16250" t="e">
            <v>#N/A</v>
          </cell>
          <cell r="C16250" t="e">
            <v>#N/A</v>
          </cell>
          <cell r="D16250" t="e">
            <v>#N/A</v>
          </cell>
          <cell r="E16250" t="e">
            <v>#N/A</v>
          </cell>
          <cell r="F16250" t="e">
            <v>#N/A</v>
          </cell>
        </row>
        <row r="16251">
          <cell r="A16251" t="str">
            <v>Johnson Creek 14</v>
          </cell>
          <cell r="B16251" t="e">
            <v>#N/A</v>
          </cell>
          <cell r="C16251" t="e">
            <v>#N/A</v>
          </cell>
          <cell r="D16251" t="e">
            <v>#N/A</v>
          </cell>
          <cell r="E16251" t="e">
            <v>#N/A</v>
          </cell>
          <cell r="F16251" t="e">
            <v>#N/A</v>
          </cell>
        </row>
        <row r="16252">
          <cell r="A16252" t="str">
            <v>Johnson Creek 15</v>
          </cell>
          <cell r="B16252" t="e">
            <v>#N/A</v>
          </cell>
          <cell r="C16252" t="e">
            <v>#N/A</v>
          </cell>
          <cell r="D16252" t="e">
            <v>#N/A</v>
          </cell>
          <cell r="E16252" t="e">
            <v>#N/A</v>
          </cell>
          <cell r="F16252" t="e">
            <v>#N/A</v>
          </cell>
        </row>
        <row r="16253">
          <cell r="A16253" t="str">
            <v>Johnson Creek 16</v>
          </cell>
          <cell r="B16253" t="e">
            <v>#N/A</v>
          </cell>
          <cell r="C16253" t="e">
            <v>#N/A</v>
          </cell>
          <cell r="D16253" t="e">
            <v>#N/A</v>
          </cell>
          <cell r="E16253" t="e">
            <v>#N/A</v>
          </cell>
          <cell r="F16253" t="e">
            <v>#N/A</v>
          </cell>
        </row>
        <row r="16254">
          <cell r="A16254" t="str">
            <v>Bonaparte Creek 02</v>
          </cell>
          <cell r="B16254" t="str">
            <v>Bonaparte Creek-Lower</v>
          </cell>
          <cell r="C16254" t="e">
            <v>#N/A</v>
          </cell>
          <cell r="D16254" t="e">
            <v>#N/A</v>
          </cell>
          <cell r="E16254" t="e">
            <v>#N/A</v>
          </cell>
          <cell r="F16254" t="e">
            <v>#N/A</v>
          </cell>
        </row>
        <row r="16255">
          <cell r="A16255" t="str">
            <v>Loup Loup Creek 05</v>
          </cell>
          <cell r="B16255" t="str">
            <v>Loup Loup Creek-Lower</v>
          </cell>
          <cell r="C16255" t="e">
            <v>#N/A</v>
          </cell>
          <cell r="D16255" t="e">
            <v>#N/A</v>
          </cell>
          <cell r="E16255" t="e">
            <v>#N/A</v>
          </cell>
          <cell r="F16255" t="e">
            <v>#N/A</v>
          </cell>
        </row>
        <row r="16256">
          <cell r="A16256" t="str">
            <v>Loup Loup Creek 06</v>
          </cell>
          <cell r="B16256" t="str">
            <v>Loup Loup Creek-Lower</v>
          </cell>
          <cell r="C16256" t="e">
            <v>#N/A</v>
          </cell>
          <cell r="D16256" t="e">
            <v>#N/A</v>
          </cell>
          <cell r="E16256" t="e">
            <v>#N/A</v>
          </cell>
          <cell r="F16256" t="e">
            <v>#N/A</v>
          </cell>
        </row>
        <row r="16257">
          <cell r="A16257" t="str">
            <v>Loup Loup Creek 07</v>
          </cell>
          <cell r="B16257" t="str">
            <v>Loup Loup Creek-Lower</v>
          </cell>
          <cell r="C16257" t="e">
            <v>#N/A</v>
          </cell>
          <cell r="D16257" t="e">
            <v>#N/A</v>
          </cell>
          <cell r="E16257" t="e">
            <v>#N/A</v>
          </cell>
          <cell r="F16257" t="e">
            <v>#N/A</v>
          </cell>
        </row>
        <row r="16258">
          <cell r="A16258" t="str">
            <v>Loup Loup Creek 08</v>
          </cell>
          <cell r="B16258" t="str">
            <v>Loup Loup Creek-Lower</v>
          </cell>
          <cell r="C16258" t="e">
            <v>#N/A</v>
          </cell>
          <cell r="D16258" t="e">
            <v>#N/A</v>
          </cell>
          <cell r="E16258" t="e">
            <v>#N/A</v>
          </cell>
          <cell r="F16258" t="e">
            <v>#N/A</v>
          </cell>
        </row>
        <row r="16259">
          <cell r="A16259" t="str">
            <v>Omak Creek 11</v>
          </cell>
          <cell r="B16259" t="str">
            <v>Omak Creek-Lower</v>
          </cell>
          <cell r="C16259" t="str">
            <v>Okanogan</v>
          </cell>
          <cell r="D16259" t="str">
            <v>no</v>
          </cell>
          <cell r="E16259" t="str">
            <v>yes</v>
          </cell>
          <cell r="F16259" t="str">
            <v>no</v>
          </cell>
        </row>
        <row r="16260">
          <cell r="A16260" t="str">
            <v>Omak Creek 12</v>
          </cell>
          <cell r="B16260" t="str">
            <v>Omak Creek-Lower</v>
          </cell>
          <cell r="C16260" t="str">
            <v>Okanogan</v>
          </cell>
          <cell r="D16260" t="str">
            <v>no</v>
          </cell>
          <cell r="E16260" t="str">
            <v>yes</v>
          </cell>
          <cell r="F16260" t="str">
            <v>no</v>
          </cell>
        </row>
        <row r="16261">
          <cell r="A16261" t="str">
            <v>Omak Creek 13</v>
          </cell>
          <cell r="B16261" t="str">
            <v>Omak Creek-Lower</v>
          </cell>
          <cell r="C16261" t="str">
            <v>Okanogan</v>
          </cell>
          <cell r="D16261" t="str">
            <v>no</v>
          </cell>
          <cell r="E16261" t="str">
            <v>yes</v>
          </cell>
          <cell r="F16261" t="str">
            <v>no</v>
          </cell>
        </row>
        <row r="16262">
          <cell r="A16262" t="str">
            <v>Omak Creek 14</v>
          </cell>
          <cell r="B16262" t="str">
            <v>Omak Creek-Lower</v>
          </cell>
          <cell r="C16262" t="str">
            <v>Okanogan</v>
          </cell>
          <cell r="D16262" t="str">
            <v>no</v>
          </cell>
          <cell r="E16262" t="str">
            <v>yes</v>
          </cell>
          <cell r="F16262" t="str">
            <v>no</v>
          </cell>
        </row>
        <row r="16263">
          <cell r="A16263" t="str">
            <v>Omak Creek 15</v>
          </cell>
          <cell r="B16263" t="str">
            <v>Omak Creek-Lower</v>
          </cell>
          <cell r="C16263" t="str">
            <v>Okanogan</v>
          </cell>
          <cell r="D16263" t="str">
            <v>no</v>
          </cell>
          <cell r="E16263" t="str">
            <v>yes</v>
          </cell>
          <cell r="F16263" t="str">
            <v>no</v>
          </cell>
        </row>
        <row r="16264">
          <cell r="A16264" t="str">
            <v>Omak Creek 16</v>
          </cell>
          <cell r="B16264" t="str">
            <v>Omak Creek-Lower</v>
          </cell>
          <cell r="C16264" t="str">
            <v>Okanogan</v>
          </cell>
          <cell r="D16264" t="str">
            <v>no</v>
          </cell>
          <cell r="E16264" t="str">
            <v>yes</v>
          </cell>
          <cell r="F16264" t="str">
            <v>no</v>
          </cell>
        </row>
        <row r="16265">
          <cell r="A16265" t="str">
            <v>Omak Creek 17</v>
          </cell>
          <cell r="B16265" t="str">
            <v>Omak Creek-Lower</v>
          </cell>
          <cell r="C16265" t="str">
            <v>Okanogan</v>
          </cell>
          <cell r="D16265" t="str">
            <v>no</v>
          </cell>
          <cell r="E16265" t="str">
            <v>yes</v>
          </cell>
          <cell r="F16265" t="str">
            <v>no</v>
          </cell>
        </row>
        <row r="16266">
          <cell r="A16266" t="str">
            <v>Omak Creek 18</v>
          </cell>
          <cell r="B16266" t="str">
            <v>Omak Creek-Lower</v>
          </cell>
          <cell r="C16266" t="e">
            <v>#N/A</v>
          </cell>
          <cell r="D16266" t="e">
            <v>#N/A</v>
          </cell>
          <cell r="E16266" t="e">
            <v>#N/A</v>
          </cell>
          <cell r="F16266" t="e">
            <v>#N/A</v>
          </cell>
        </row>
        <row r="16267">
          <cell r="A16267" t="str">
            <v>Omak Creek 19</v>
          </cell>
          <cell r="B16267" t="str">
            <v>Omak Creek-Lower</v>
          </cell>
          <cell r="C16267" t="e">
            <v>#N/A</v>
          </cell>
          <cell r="D16267" t="e">
            <v>#N/A</v>
          </cell>
          <cell r="E16267" t="e">
            <v>#N/A</v>
          </cell>
          <cell r="F16267" t="e">
            <v>#N/A</v>
          </cell>
        </row>
        <row r="16268">
          <cell r="A16268" t="str">
            <v>Omak Creek 20</v>
          </cell>
          <cell r="B16268" t="str">
            <v>Omak Creek-Lower</v>
          </cell>
          <cell r="C16268" t="e">
            <v>#N/A</v>
          </cell>
          <cell r="D16268" t="e">
            <v>#N/A</v>
          </cell>
          <cell r="E16268" t="e">
            <v>#N/A</v>
          </cell>
          <cell r="F16268" t="e">
            <v>#N/A</v>
          </cell>
        </row>
        <row r="16269">
          <cell r="A16269" t="str">
            <v>Siwash Creek 02</v>
          </cell>
          <cell r="B16269" t="e">
            <v>#N/A</v>
          </cell>
          <cell r="C16269" t="e">
            <v>#N/A</v>
          </cell>
          <cell r="D16269" t="e">
            <v>#N/A</v>
          </cell>
          <cell r="E16269" t="e">
            <v>#N/A</v>
          </cell>
          <cell r="F16269" t="e">
            <v>#N/A</v>
          </cell>
        </row>
        <row r="16270">
          <cell r="A16270" t="str">
            <v>Tunk Creek 02</v>
          </cell>
          <cell r="B16270" t="str">
            <v>Tunk Creek-Lower</v>
          </cell>
          <cell r="C16270" t="e">
            <v>#N/A</v>
          </cell>
          <cell r="D16270" t="e">
            <v>#N/A</v>
          </cell>
          <cell r="E16270" t="e">
            <v>#N/A</v>
          </cell>
          <cell r="F16270" t="e">
            <v>#N/A</v>
          </cell>
        </row>
        <row r="16271">
          <cell r="A16271" t="str">
            <v>Omak Creek 14</v>
          </cell>
          <cell r="B16271" t="str">
            <v>Upper Omak Creek</v>
          </cell>
          <cell r="C16271" t="str">
            <v>Okanogan</v>
          </cell>
          <cell r="D16271" t="str">
            <v>no</v>
          </cell>
          <cell r="E16271" t="str">
            <v>yes</v>
          </cell>
          <cell r="F16271" t="str">
            <v>no</v>
          </cell>
        </row>
        <row r="16272">
          <cell r="A16272" t="str">
            <v>Omak Creek 15</v>
          </cell>
          <cell r="B16272" t="str">
            <v>Upper Omak Creek</v>
          </cell>
          <cell r="C16272" t="str">
            <v>Okanogan</v>
          </cell>
          <cell r="D16272" t="str">
            <v>no</v>
          </cell>
          <cell r="E16272" t="str">
            <v>yes</v>
          </cell>
          <cell r="F16272" t="str">
            <v>no</v>
          </cell>
        </row>
        <row r="16273">
          <cell r="A16273" t="str">
            <v>Omak Creek 16</v>
          </cell>
          <cell r="B16273" t="str">
            <v>Upper Omak Creek</v>
          </cell>
          <cell r="C16273" t="str">
            <v>Okanogan</v>
          </cell>
          <cell r="D16273" t="str">
            <v>no</v>
          </cell>
          <cell r="E16273" t="str">
            <v>yes</v>
          </cell>
          <cell r="F16273" t="str">
            <v>no</v>
          </cell>
        </row>
        <row r="16274">
          <cell r="A16274" t="str">
            <v>Stapaloop Creek 04</v>
          </cell>
          <cell r="B16274" t="e">
            <v>#N/A</v>
          </cell>
          <cell r="C16274" t="e">
            <v>#N/A</v>
          </cell>
          <cell r="D16274" t="e">
            <v>#N/A</v>
          </cell>
          <cell r="E16274" t="e">
            <v>#N/A</v>
          </cell>
          <cell r="F16274" t="e">
            <v>#N/A</v>
          </cell>
        </row>
        <row r="16275">
          <cell r="A16275" t="str">
            <v>Stapaloop Creek 05</v>
          </cell>
          <cell r="B16275" t="e">
            <v>#N/A</v>
          </cell>
          <cell r="C16275" t="e">
            <v>#N/A</v>
          </cell>
          <cell r="D16275" t="e">
            <v>#N/A</v>
          </cell>
          <cell r="E16275" t="e">
            <v>#N/A</v>
          </cell>
          <cell r="F16275" t="e">
            <v>#N/A</v>
          </cell>
        </row>
        <row r="16276">
          <cell r="A16276" t="str">
            <v>Stapaloop Creek 06</v>
          </cell>
          <cell r="B16276" t="e">
            <v>#N/A</v>
          </cell>
          <cell r="C16276" t="e">
            <v>#N/A</v>
          </cell>
          <cell r="D16276" t="e">
            <v>#N/A</v>
          </cell>
          <cell r="E16276" t="e">
            <v>#N/A</v>
          </cell>
          <cell r="F16276" t="e">
            <v>#N/A</v>
          </cell>
        </row>
        <row r="16277">
          <cell r="A16277" t="str">
            <v>Swimptkin Creek 03</v>
          </cell>
          <cell r="B16277" t="e">
            <v>#N/A</v>
          </cell>
          <cell r="C16277" t="e">
            <v>#N/A</v>
          </cell>
          <cell r="D16277" t="e">
            <v>#N/A</v>
          </cell>
          <cell r="E16277" t="e">
            <v>#N/A</v>
          </cell>
          <cell r="F16277" t="e">
            <v>#N/A</v>
          </cell>
        </row>
        <row r="16278">
          <cell r="A16278" t="str">
            <v>Swimptkin Creek 04</v>
          </cell>
          <cell r="B16278" t="e">
            <v>#N/A</v>
          </cell>
          <cell r="C16278" t="e">
            <v>#N/A</v>
          </cell>
          <cell r="D16278" t="e">
            <v>#N/A</v>
          </cell>
          <cell r="E16278" t="e">
            <v>#N/A</v>
          </cell>
          <cell r="F16278" t="e">
            <v>#N/A</v>
          </cell>
        </row>
        <row r="16279">
          <cell r="A16279" t="str">
            <v>Okanogan River Alkali Lake 03</v>
          </cell>
          <cell r="B16279" t="e">
            <v>#N/A</v>
          </cell>
          <cell r="C16279" t="e">
            <v>#N/A</v>
          </cell>
          <cell r="D16279" t="e">
            <v>#N/A</v>
          </cell>
          <cell r="E16279" t="e">
            <v>#N/A</v>
          </cell>
          <cell r="F16279" t="e">
            <v>#N/A</v>
          </cell>
        </row>
        <row r="16280">
          <cell r="A16280" t="str">
            <v>Okanogan River Alkali Lake 04</v>
          </cell>
          <cell r="B16280" t="e">
            <v>#N/A</v>
          </cell>
          <cell r="C16280" t="e">
            <v>#N/A</v>
          </cell>
          <cell r="D16280" t="e">
            <v>#N/A</v>
          </cell>
          <cell r="E16280" t="e">
            <v>#N/A</v>
          </cell>
          <cell r="F16280" t="e">
            <v>#N/A</v>
          </cell>
        </row>
        <row r="16281">
          <cell r="A16281" t="str">
            <v>Okanogan River Davis Canyon 08</v>
          </cell>
          <cell r="B16281" t="str">
            <v>Okanogan River-Tallant Creek</v>
          </cell>
          <cell r="C16281" t="str">
            <v>Okanogan</v>
          </cell>
          <cell r="D16281" t="str">
            <v>no</v>
          </cell>
          <cell r="E16281" t="str">
            <v>yes</v>
          </cell>
          <cell r="F16281" t="str">
            <v>no</v>
          </cell>
        </row>
        <row r="16282">
          <cell r="A16282" t="str">
            <v>Okanogan River Davis Canyon 09</v>
          </cell>
          <cell r="B16282" t="e">
            <v>#N/A</v>
          </cell>
          <cell r="C16282" t="e">
            <v>#N/A</v>
          </cell>
          <cell r="D16282" t="e">
            <v>#N/A</v>
          </cell>
          <cell r="E16282" t="e">
            <v>#N/A</v>
          </cell>
          <cell r="F16282" t="e">
            <v>#N/A</v>
          </cell>
        </row>
        <row r="16283">
          <cell r="A16283" t="str">
            <v>Okanogan River Davis Canyon 10</v>
          </cell>
          <cell r="B16283" t="e">
            <v>#N/A</v>
          </cell>
          <cell r="C16283" t="e">
            <v>#N/A</v>
          </cell>
          <cell r="D16283" t="e">
            <v>#N/A</v>
          </cell>
          <cell r="E16283" t="e">
            <v>#N/A</v>
          </cell>
          <cell r="F16283" t="e">
            <v>#N/A</v>
          </cell>
        </row>
        <row r="16284">
          <cell r="A16284" t="str">
            <v>Okanogan River Davis Canyon 11</v>
          </cell>
          <cell r="B16284" t="e">
            <v>#N/A</v>
          </cell>
          <cell r="C16284" t="e">
            <v>#N/A</v>
          </cell>
          <cell r="D16284" t="e">
            <v>#N/A</v>
          </cell>
          <cell r="E16284" t="e">
            <v>#N/A</v>
          </cell>
          <cell r="F16284" t="e">
            <v>#N/A</v>
          </cell>
        </row>
        <row r="16285">
          <cell r="A16285" t="str">
            <v>Okanogan River Davis Canyon 12</v>
          </cell>
          <cell r="B16285" t="e">
            <v>#N/A</v>
          </cell>
          <cell r="C16285" t="e">
            <v>#N/A</v>
          </cell>
          <cell r="D16285" t="e">
            <v>#N/A</v>
          </cell>
          <cell r="E16285" t="e">
            <v>#N/A</v>
          </cell>
          <cell r="F16285" t="e">
            <v>#N/A</v>
          </cell>
        </row>
        <row r="16286">
          <cell r="A16286" t="str">
            <v>Okanogan River Davis Canyon 13</v>
          </cell>
          <cell r="B16286" t="e">
            <v>#N/A</v>
          </cell>
          <cell r="C16286" t="e">
            <v>#N/A</v>
          </cell>
          <cell r="D16286" t="e">
            <v>#N/A</v>
          </cell>
          <cell r="E16286" t="e">
            <v>#N/A</v>
          </cell>
          <cell r="F16286" t="e">
            <v>#N/A</v>
          </cell>
        </row>
        <row r="16287">
          <cell r="A16287" t="str">
            <v>Okanogan River Davis Canyon 14</v>
          </cell>
          <cell r="B16287" t="e">
            <v>#N/A</v>
          </cell>
          <cell r="C16287" t="e">
            <v>#N/A</v>
          </cell>
          <cell r="D16287" t="e">
            <v>#N/A</v>
          </cell>
          <cell r="E16287" t="e">
            <v>#N/A</v>
          </cell>
          <cell r="F16287" t="e">
            <v>#N/A</v>
          </cell>
        </row>
        <row r="16288">
          <cell r="A16288" t="str">
            <v>Okanogan River Mosquito 14</v>
          </cell>
          <cell r="B16288" t="e">
            <v>#N/A</v>
          </cell>
          <cell r="C16288" t="e">
            <v>#N/A</v>
          </cell>
          <cell r="D16288" t="e">
            <v>#N/A</v>
          </cell>
          <cell r="E16288" t="e">
            <v>#N/A</v>
          </cell>
          <cell r="F16288" t="e">
            <v>#N/A</v>
          </cell>
        </row>
        <row r="16289">
          <cell r="A16289" t="str">
            <v>Okanogan River Mosquito 15</v>
          </cell>
          <cell r="B16289" t="e">
            <v>#N/A</v>
          </cell>
          <cell r="C16289" t="e">
            <v>#N/A</v>
          </cell>
          <cell r="D16289" t="e">
            <v>#N/A</v>
          </cell>
          <cell r="E16289" t="e">
            <v>#N/A</v>
          </cell>
          <cell r="F16289" t="e">
            <v>#N/A</v>
          </cell>
        </row>
        <row r="16290">
          <cell r="A16290" t="str">
            <v>Okanogan River Mosquito 16</v>
          </cell>
          <cell r="B16290" t="e">
            <v>#N/A</v>
          </cell>
          <cell r="C16290" t="e">
            <v>#N/A</v>
          </cell>
          <cell r="D16290" t="e">
            <v>#N/A</v>
          </cell>
          <cell r="E16290" t="e">
            <v>#N/A</v>
          </cell>
          <cell r="F16290" t="e">
            <v>#N/A</v>
          </cell>
        </row>
        <row r="16291">
          <cell r="A16291" t="str">
            <v>Okanogan River Mosquito 17</v>
          </cell>
          <cell r="B16291" t="e">
            <v>#N/A</v>
          </cell>
          <cell r="C16291" t="e">
            <v>#N/A</v>
          </cell>
          <cell r="D16291" t="e">
            <v>#N/A</v>
          </cell>
          <cell r="E16291" t="e">
            <v>#N/A</v>
          </cell>
          <cell r="F16291" t="e">
            <v>#N/A</v>
          </cell>
        </row>
        <row r="16292">
          <cell r="A16292" t="str">
            <v>Okanogan River Mosquito 18</v>
          </cell>
          <cell r="B16292" t="e">
            <v>#N/A</v>
          </cell>
          <cell r="C16292" t="e">
            <v>#N/A</v>
          </cell>
          <cell r="D16292" t="e">
            <v>#N/A</v>
          </cell>
          <cell r="E16292" t="e">
            <v>#N/A</v>
          </cell>
          <cell r="F16292" t="e">
            <v>#N/A</v>
          </cell>
        </row>
        <row r="16293">
          <cell r="A16293" t="str">
            <v>Okanogan River Mosquito 19</v>
          </cell>
          <cell r="B16293" t="e">
            <v>#N/A</v>
          </cell>
          <cell r="C16293" t="e">
            <v>#N/A</v>
          </cell>
          <cell r="D16293" t="e">
            <v>#N/A</v>
          </cell>
          <cell r="E16293" t="e">
            <v>#N/A</v>
          </cell>
          <cell r="F16293" t="e">
            <v>#N/A</v>
          </cell>
        </row>
        <row r="16294">
          <cell r="A16294" t="str">
            <v>Okanogan River Mosquito 20</v>
          </cell>
          <cell r="B16294" t="e">
            <v>#N/A</v>
          </cell>
          <cell r="C16294" t="e">
            <v>#N/A</v>
          </cell>
          <cell r="D16294" t="e">
            <v>#N/A</v>
          </cell>
          <cell r="E16294" t="e">
            <v>#N/A</v>
          </cell>
          <cell r="F16294" t="e">
            <v>#N/A</v>
          </cell>
        </row>
        <row r="16295">
          <cell r="A16295" t="str">
            <v>Okanogan River Mosquito 21</v>
          </cell>
          <cell r="B16295" t="e">
            <v>#N/A</v>
          </cell>
          <cell r="C16295" t="e">
            <v>#N/A</v>
          </cell>
          <cell r="D16295" t="e">
            <v>#N/A</v>
          </cell>
          <cell r="E16295" t="e">
            <v>#N/A</v>
          </cell>
          <cell r="F16295" t="e">
            <v>#N/A</v>
          </cell>
        </row>
        <row r="16296">
          <cell r="A16296" t="str">
            <v>Okanogan River Mosquito 22</v>
          </cell>
          <cell r="B16296" t="e">
            <v>#N/A</v>
          </cell>
          <cell r="C16296" t="e">
            <v>#N/A</v>
          </cell>
          <cell r="D16296" t="e">
            <v>#N/A</v>
          </cell>
          <cell r="E16296" t="e">
            <v>#N/A</v>
          </cell>
          <cell r="F16296" t="e">
            <v>#N/A</v>
          </cell>
        </row>
        <row r="16297">
          <cell r="A16297" t="str">
            <v>Okanogan River Mosquito 23</v>
          </cell>
          <cell r="B16297" t="e">
            <v>#N/A</v>
          </cell>
          <cell r="C16297" t="e">
            <v>#N/A</v>
          </cell>
          <cell r="D16297" t="e">
            <v>#N/A</v>
          </cell>
          <cell r="E16297" t="e">
            <v>#N/A</v>
          </cell>
          <cell r="F16297" t="e">
            <v>#N/A</v>
          </cell>
        </row>
        <row r="16298">
          <cell r="A16298" t="str">
            <v>Okanogan River Mosquito 24</v>
          </cell>
          <cell r="B16298" t="e">
            <v>#N/A</v>
          </cell>
          <cell r="C16298" t="e">
            <v>#N/A</v>
          </cell>
          <cell r="D16298" t="e">
            <v>#N/A</v>
          </cell>
          <cell r="E16298" t="e">
            <v>#N/A</v>
          </cell>
          <cell r="F16298" t="e">
            <v>#N/A</v>
          </cell>
        </row>
        <row r="16299">
          <cell r="A16299" t="str">
            <v>Okanogan River Mosquito 25</v>
          </cell>
          <cell r="B16299" t="e">
            <v>#N/A</v>
          </cell>
          <cell r="C16299" t="e">
            <v>#N/A</v>
          </cell>
          <cell r="D16299" t="e">
            <v>#N/A</v>
          </cell>
          <cell r="E16299" t="e">
            <v>#N/A</v>
          </cell>
          <cell r="F16299" t="e">
            <v>#N/A</v>
          </cell>
        </row>
        <row r="16300">
          <cell r="A16300" t="str">
            <v>Okanogan River Mosquito 26</v>
          </cell>
          <cell r="B16300" t="e">
            <v>#N/A</v>
          </cell>
          <cell r="C16300" t="e">
            <v>#N/A</v>
          </cell>
          <cell r="D16300" t="e">
            <v>#N/A</v>
          </cell>
          <cell r="E16300" t="e">
            <v>#N/A</v>
          </cell>
          <cell r="F16300" t="e">
            <v>#N/A</v>
          </cell>
        </row>
        <row r="16301">
          <cell r="A16301" t="str">
            <v>Okanogan River Mosquito Crosschannel</v>
          </cell>
          <cell r="B16301" t="str">
            <v>Okanogan River-Mosquito Creek</v>
          </cell>
          <cell r="C16301" t="str">
            <v>Okanogan</v>
          </cell>
          <cell r="D16301" t="str">
            <v>no</v>
          </cell>
          <cell r="E16301" t="str">
            <v>yes</v>
          </cell>
          <cell r="F16301" t="str">
            <v>no</v>
          </cell>
        </row>
        <row r="16302">
          <cell r="A16302" t="str">
            <v>Okanogan River Whitestone Coulee 02</v>
          </cell>
          <cell r="B16302" t="str">
            <v>Okanogan River-Whitestone Coulee</v>
          </cell>
          <cell r="C16302" t="str">
            <v>Okanogan</v>
          </cell>
          <cell r="D16302" t="str">
            <v>no</v>
          </cell>
          <cell r="E16302" t="str">
            <v>yes</v>
          </cell>
          <cell r="F16302" t="str">
            <v>no</v>
          </cell>
        </row>
        <row r="16303">
          <cell r="A16303" t="str">
            <v>Similkameen River 02</v>
          </cell>
          <cell r="B16303" t="str">
            <v>Similkameen River-Ellemeham Draw</v>
          </cell>
          <cell r="C16303" t="str">
            <v>Okanogan</v>
          </cell>
          <cell r="D16303" t="str">
            <v>no</v>
          </cell>
          <cell r="E16303" t="str">
            <v>yes</v>
          </cell>
          <cell r="F16303" t="str">
            <v>no</v>
          </cell>
        </row>
        <row r="16304">
          <cell r="A16304" t="str">
            <v>Wildhorse Creek 03</v>
          </cell>
          <cell r="B16304" t="e">
            <v>#N/A</v>
          </cell>
          <cell r="C16304" t="e">
            <v>#N/A</v>
          </cell>
          <cell r="D16304" t="e">
            <v>#N/A</v>
          </cell>
          <cell r="E16304" t="e">
            <v>#N/A</v>
          </cell>
          <cell r="F16304" t="e">
            <v>#N/A</v>
          </cell>
        </row>
        <row r="16305">
          <cell r="A16305" t="str">
            <v>Wildhorse Creek 04</v>
          </cell>
          <cell r="B16305" t="e">
            <v>#N/A</v>
          </cell>
          <cell r="C16305" t="e">
            <v>#N/A</v>
          </cell>
          <cell r="D16305" t="e">
            <v>#N/A</v>
          </cell>
          <cell r="E16305" t="e">
            <v>#N/A</v>
          </cell>
          <cell r="F16305" t="e">
            <v>#N/A</v>
          </cell>
        </row>
        <row r="16306">
          <cell r="A16306" t="str">
            <v>Ninemile Creek 06</v>
          </cell>
          <cell r="B16306" t="e">
            <v>#N/A</v>
          </cell>
          <cell r="C16306" t="e">
            <v>#N/A</v>
          </cell>
          <cell r="D16306" t="e">
            <v>#N/A</v>
          </cell>
          <cell r="E16306" t="e">
            <v>#N/A</v>
          </cell>
          <cell r="F16306" t="e">
            <v>#N/A</v>
          </cell>
        </row>
        <row r="16307">
          <cell r="A16307" t="str">
            <v>Ninemile Creek 07</v>
          </cell>
          <cell r="B16307" t="e">
            <v>#N/A</v>
          </cell>
          <cell r="C16307" t="e">
            <v>#N/A</v>
          </cell>
          <cell r="D16307" t="e">
            <v>#N/A</v>
          </cell>
          <cell r="E16307" t="e">
            <v>#N/A</v>
          </cell>
          <cell r="F16307" t="e">
            <v>#N/A</v>
          </cell>
        </row>
        <row r="16308">
          <cell r="A16308" t="str">
            <v>Ninemile Creek 08</v>
          </cell>
          <cell r="B16308" t="e">
            <v>#N/A</v>
          </cell>
          <cell r="C16308" t="e">
            <v>#N/A</v>
          </cell>
          <cell r="D16308" t="e">
            <v>#N/A</v>
          </cell>
          <cell r="E16308" t="e">
            <v>#N/A</v>
          </cell>
          <cell r="F16308" t="e">
            <v>#N/A</v>
          </cell>
        </row>
        <row r="16309">
          <cell r="A16309" t="str">
            <v>Ninemile Creek 09</v>
          </cell>
          <cell r="B16309" t="e">
            <v>#N/A</v>
          </cell>
          <cell r="C16309" t="e">
            <v>#N/A</v>
          </cell>
          <cell r="D16309" t="e">
            <v>#N/A</v>
          </cell>
          <cell r="E16309" t="e">
            <v>#N/A</v>
          </cell>
          <cell r="F16309" t="e">
            <v>#N/A</v>
          </cell>
        </row>
        <row r="16310">
          <cell r="A16310" t="str">
            <v>Ninemile Creek 10</v>
          </cell>
          <cell r="B16310" t="e">
            <v>#N/A</v>
          </cell>
          <cell r="C16310" t="e">
            <v>#N/A</v>
          </cell>
          <cell r="D16310" t="e">
            <v>#N/A</v>
          </cell>
          <cell r="E16310" t="e">
            <v>#N/A</v>
          </cell>
          <cell r="F16310" t="e">
            <v>#N/A</v>
          </cell>
        </row>
        <row r="16311">
          <cell r="A16311" t="str">
            <v>Okanogan River Ninemile 04</v>
          </cell>
          <cell r="B16311" t="e">
            <v>#N/A</v>
          </cell>
          <cell r="C16311" t="e">
            <v>#N/A</v>
          </cell>
          <cell r="D16311" t="e">
            <v>#N/A</v>
          </cell>
          <cell r="E16311" t="e">
            <v>#N/A</v>
          </cell>
          <cell r="F16311" t="e">
            <v>#N/A</v>
          </cell>
        </row>
        <row r="16312">
          <cell r="A16312" t="str">
            <v>Okanogan River Ninemile 05</v>
          </cell>
          <cell r="B16312" t="e">
            <v>#N/A</v>
          </cell>
          <cell r="C16312" t="e">
            <v>#N/A</v>
          </cell>
          <cell r="D16312" t="e">
            <v>#N/A</v>
          </cell>
          <cell r="E16312" t="e">
            <v>#N/A</v>
          </cell>
          <cell r="F16312" t="e">
            <v>#N/A</v>
          </cell>
        </row>
        <row r="16313">
          <cell r="A16313" t="str">
            <v>Okanogan River Ninemile 06</v>
          </cell>
          <cell r="B16313" t="e">
            <v>#N/A</v>
          </cell>
          <cell r="C16313" t="e">
            <v>#N/A</v>
          </cell>
          <cell r="D16313" t="e">
            <v>#N/A</v>
          </cell>
          <cell r="E16313" t="e">
            <v>#N/A</v>
          </cell>
          <cell r="F16313" t="e">
            <v>#N/A</v>
          </cell>
        </row>
        <row r="16314">
          <cell r="A16314" t="str">
            <v>Tonasket Creek 02</v>
          </cell>
          <cell r="B16314" t="str">
            <v xml:space="preserve">Tonasket Creek </v>
          </cell>
          <cell r="C16314" t="str">
            <v>Okanogan</v>
          </cell>
          <cell r="D16314" t="str">
            <v>no</v>
          </cell>
          <cell r="E16314" t="str">
            <v>yes</v>
          </cell>
          <cell r="F16314" t="str">
            <v>no</v>
          </cell>
        </row>
        <row r="16315">
          <cell r="A16315" t="str">
            <v>Okanogan River Swipkin Canyon 09</v>
          </cell>
          <cell r="B16315" t="e">
            <v>#N/A</v>
          </cell>
          <cell r="C16315" t="e">
            <v>#N/A</v>
          </cell>
          <cell r="D16315" t="e">
            <v>#N/A</v>
          </cell>
          <cell r="E16315" t="e">
            <v>#N/A</v>
          </cell>
          <cell r="F16315" t="e">
            <v>#N/A</v>
          </cell>
        </row>
        <row r="16316">
          <cell r="A16316" t="str">
            <v>Okanogan River Swipkin Canyon 10</v>
          </cell>
          <cell r="B16316" t="e">
            <v>#N/A</v>
          </cell>
          <cell r="C16316" t="e">
            <v>#N/A</v>
          </cell>
          <cell r="D16316" t="e">
            <v>#N/A</v>
          </cell>
          <cell r="E16316" t="e">
            <v>#N/A</v>
          </cell>
          <cell r="F16316" t="e">
            <v>#N/A</v>
          </cell>
        </row>
        <row r="16317">
          <cell r="A16317" t="str">
            <v>Okanogan River Swipkin Canyon 11</v>
          </cell>
          <cell r="B16317" t="e">
            <v>#N/A</v>
          </cell>
          <cell r="C16317" t="e">
            <v>#N/A</v>
          </cell>
          <cell r="D16317" t="e">
            <v>#N/A</v>
          </cell>
          <cell r="E16317" t="e">
            <v>#N/A</v>
          </cell>
          <cell r="F16317" t="e">
            <v>#N/A</v>
          </cell>
        </row>
        <row r="16318">
          <cell r="A16318" t="str">
            <v>Okanogan River Swipkin Canyon 12</v>
          </cell>
          <cell r="B16318" t="e">
            <v>#N/A</v>
          </cell>
          <cell r="C16318" t="e">
            <v>#N/A</v>
          </cell>
          <cell r="D16318" t="e">
            <v>#N/A</v>
          </cell>
          <cell r="E16318" t="e">
            <v>#N/A</v>
          </cell>
          <cell r="F16318" t="e">
            <v>#N/A</v>
          </cell>
        </row>
        <row r="16319">
          <cell r="A16319" t="str">
            <v>Okanogan River Swipkin Canyon 13</v>
          </cell>
          <cell r="B16319" t="e">
            <v>#N/A</v>
          </cell>
          <cell r="C16319" t="e">
            <v>#N/A</v>
          </cell>
          <cell r="D16319" t="e">
            <v>#N/A</v>
          </cell>
          <cell r="E16319" t="e">
            <v>#N/A</v>
          </cell>
          <cell r="F16319" t="e">
            <v>#N/A</v>
          </cell>
        </row>
        <row r="16320">
          <cell r="A16320" t="str">
            <v>Okanogan River Swipkin Canyon 14</v>
          </cell>
          <cell r="B16320" t="e">
            <v>#N/A</v>
          </cell>
          <cell r="C16320" t="e">
            <v>#N/A</v>
          </cell>
          <cell r="D16320" t="e">
            <v>#N/A</v>
          </cell>
          <cell r="E16320" t="e">
            <v>#N/A</v>
          </cell>
          <cell r="F16320" t="e">
            <v>#N/A</v>
          </cell>
        </row>
        <row r="16321">
          <cell r="A16321" t="str">
            <v>Okanogan River Swipkin Canyon 15</v>
          </cell>
          <cell r="B16321" t="e">
            <v>#N/A</v>
          </cell>
          <cell r="C16321" t="e">
            <v>#N/A</v>
          </cell>
          <cell r="D16321" t="e">
            <v>#N/A</v>
          </cell>
          <cell r="E16321" t="e">
            <v>#N/A</v>
          </cell>
          <cell r="F16321" t="e">
            <v>#N/A</v>
          </cell>
        </row>
        <row r="16322">
          <cell r="A16322" t="str">
            <v>Okanogan River Swipkin Canyon 16</v>
          </cell>
          <cell r="B16322" t="e">
            <v>#N/A</v>
          </cell>
          <cell r="C16322" t="e">
            <v>#N/A</v>
          </cell>
          <cell r="D16322" t="e">
            <v>#N/A</v>
          </cell>
          <cell r="E16322" t="e">
            <v>#N/A</v>
          </cell>
          <cell r="F16322" t="e">
            <v>#N/A</v>
          </cell>
        </row>
        <row r="16323">
          <cell r="A16323" t="str">
            <v>Chiliwist Creek 02</v>
          </cell>
          <cell r="B16323" t="e">
            <v>#N/A</v>
          </cell>
          <cell r="C16323" t="e">
            <v>#N/A</v>
          </cell>
          <cell r="D16323" t="e">
            <v>#N/A</v>
          </cell>
          <cell r="E16323" t="e">
            <v>#N/A</v>
          </cell>
          <cell r="F16323" t="e">
            <v>#N/A</v>
          </cell>
        </row>
        <row r="16324">
          <cell r="A16324" t="str">
            <v>Okanogan River Davis Canyon 09</v>
          </cell>
          <cell r="B16324" t="e">
            <v>#N/A</v>
          </cell>
          <cell r="C16324" t="e">
            <v>#N/A</v>
          </cell>
          <cell r="D16324" t="e">
            <v>#N/A</v>
          </cell>
          <cell r="E16324" t="e">
            <v>#N/A</v>
          </cell>
          <cell r="F16324" t="e">
            <v>#N/A</v>
          </cell>
        </row>
        <row r="16325">
          <cell r="A16325" t="str">
            <v>Okanogan River Tallant 08</v>
          </cell>
          <cell r="B16325" t="e">
            <v>#N/A</v>
          </cell>
          <cell r="C16325" t="e">
            <v>#N/A</v>
          </cell>
          <cell r="D16325" t="e">
            <v>#N/A</v>
          </cell>
          <cell r="E16325" t="e">
            <v>#N/A</v>
          </cell>
          <cell r="F16325" t="e">
            <v>#N/A</v>
          </cell>
        </row>
        <row r="16326">
          <cell r="A16326" t="str">
            <v>Okanogan River Tallant 09</v>
          </cell>
          <cell r="B16326" t="e">
            <v>#N/A</v>
          </cell>
          <cell r="C16326" t="e">
            <v>#N/A</v>
          </cell>
          <cell r="D16326" t="e">
            <v>#N/A</v>
          </cell>
          <cell r="E16326" t="e">
            <v>#N/A</v>
          </cell>
          <cell r="F16326" t="e">
            <v>#N/A</v>
          </cell>
        </row>
        <row r="16327">
          <cell r="A16327" t="str">
            <v>Okanogan River Tallant 10</v>
          </cell>
          <cell r="B16327" t="e">
            <v>#N/A</v>
          </cell>
          <cell r="C16327" t="e">
            <v>#N/A</v>
          </cell>
          <cell r="D16327" t="e">
            <v>#N/A</v>
          </cell>
          <cell r="E16327" t="e">
            <v>#N/A</v>
          </cell>
          <cell r="F16327" t="e">
            <v>#N/A</v>
          </cell>
        </row>
        <row r="16328">
          <cell r="A16328" t="str">
            <v>Okanogan River Tallant 11</v>
          </cell>
          <cell r="B16328" t="e">
            <v>#N/A</v>
          </cell>
          <cell r="C16328" t="e">
            <v>#N/A</v>
          </cell>
          <cell r="D16328" t="e">
            <v>#N/A</v>
          </cell>
          <cell r="E16328" t="e">
            <v>#N/A</v>
          </cell>
          <cell r="F16328" t="e">
            <v>#N/A</v>
          </cell>
        </row>
        <row r="16329">
          <cell r="A16329" t="str">
            <v>Okanogan River Tallant 12</v>
          </cell>
          <cell r="B16329" t="e">
            <v>#N/A</v>
          </cell>
          <cell r="C16329" t="e">
            <v>#N/A</v>
          </cell>
          <cell r="D16329" t="e">
            <v>#N/A</v>
          </cell>
          <cell r="E16329" t="e">
            <v>#N/A</v>
          </cell>
          <cell r="F16329" t="e">
            <v>#N/A</v>
          </cell>
        </row>
        <row r="16330">
          <cell r="A16330" t="str">
            <v>Okanogan River Tallant 13</v>
          </cell>
          <cell r="B16330" t="e">
            <v>#N/A</v>
          </cell>
          <cell r="C16330" t="e">
            <v>#N/A</v>
          </cell>
          <cell r="D16330" t="e">
            <v>#N/A</v>
          </cell>
          <cell r="E16330" t="e">
            <v>#N/A</v>
          </cell>
          <cell r="F16330" t="e">
            <v>#N/A</v>
          </cell>
        </row>
        <row r="16331">
          <cell r="A16331" t="str">
            <v>Okanogan River Tallant 14</v>
          </cell>
          <cell r="B16331" t="e">
            <v>#N/A</v>
          </cell>
          <cell r="C16331" t="e">
            <v>#N/A</v>
          </cell>
          <cell r="D16331" t="e">
            <v>#N/A</v>
          </cell>
          <cell r="E16331" t="e">
            <v>#N/A</v>
          </cell>
          <cell r="F16331" t="e">
            <v>#N/A</v>
          </cell>
        </row>
        <row r="16332">
          <cell r="A16332" t="str">
            <v>Okanogan River Whitestone Coulee 09</v>
          </cell>
          <cell r="B16332" t="e">
            <v>#N/A</v>
          </cell>
          <cell r="C16332" t="e">
            <v>#N/A</v>
          </cell>
          <cell r="D16332" t="e">
            <v>#N/A</v>
          </cell>
          <cell r="E16332" t="e">
            <v>#N/A</v>
          </cell>
          <cell r="F16332" t="e">
            <v>#N/A</v>
          </cell>
        </row>
        <row r="16333">
          <cell r="A16333" t="str">
            <v>Okanogan River Whitestone Coulee 10</v>
          </cell>
          <cell r="B16333" t="e">
            <v>#N/A</v>
          </cell>
          <cell r="C16333" t="e">
            <v>#N/A</v>
          </cell>
          <cell r="D16333" t="e">
            <v>#N/A</v>
          </cell>
          <cell r="E16333" t="e">
            <v>#N/A</v>
          </cell>
          <cell r="F16333" t="e">
            <v>#N/A</v>
          </cell>
        </row>
        <row r="16334">
          <cell r="A16334" t="str">
            <v>Okanogan River Whitestone Coulee 11</v>
          </cell>
          <cell r="B16334" t="e">
            <v>#N/A</v>
          </cell>
          <cell r="C16334" t="e">
            <v>#N/A</v>
          </cell>
          <cell r="D16334" t="e">
            <v>#N/A</v>
          </cell>
          <cell r="E16334" t="e">
            <v>#N/A</v>
          </cell>
          <cell r="F16334" t="e">
            <v>#N/A</v>
          </cell>
        </row>
        <row r="16335">
          <cell r="A16335" t="str">
            <v>Okanogan River Whitestone Coulee 12</v>
          </cell>
          <cell r="B16335" t="e">
            <v>#N/A</v>
          </cell>
          <cell r="C16335" t="e">
            <v>#N/A</v>
          </cell>
          <cell r="D16335" t="e">
            <v>#N/A</v>
          </cell>
          <cell r="E16335" t="e">
            <v>#N/A</v>
          </cell>
          <cell r="F16335" t="e">
            <v>#N/A</v>
          </cell>
        </row>
        <row r="16336">
          <cell r="A16336" t="str">
            <v>Okanogan River Whitestone Coulee 13</v>
          </cell>
          <cell r="B16336" t="e">
            <v>#N/A</v>
          </cell>
          <cell r="C16336" t="e">
            <v>#N/A</v>
          </cell>
          <cell r="D16336" t="e">
            <v>#N/A</v>
          </cell>
          <cell r="E16336" t="e">
            <v>#N/A</v>
          </cell>
          <cell r="F16336" t="e">
            <v>#N/A</v>
          </cell>
        </row>
        <row r="16337">
          <cell r="A16337" t="str">
            <v>Okanogan River Whitestone Coulee 14</v>
          </cell>
          <cell r="B16337" t="e">
            <v>#N/A</v>
          </cell>
          <cell r="C16337" t="e">
            <v>#N/A</v>
          </cell>
          <cell r="D16337" t="e">
            <v>#N/A</v>
          </cell>
          <cell r="E16337" t="e">
            <v>#N/A</v>
          </cell>
          <cell r="F16337" t="e">
            <v>#N/A</v>
          </cell>
        </row>
        <row r="16338">
          <cell r="A16338" t="str">
            <v>Okanogan River Whitestone Coulee 15</v>
          </cell>
          <cell r="B16338" t="e">
            <v>#N/A</v>
          </cell>
          <cell r="C16338" t="e">
            <v>#N/A</v>
          </cell>
          <cell r="D16338" t="e">
            <v>#N/A</v>
          </cell>
          <cell r="E16338" t="e">
            <v>#N/A</v>
          </cell>
          <cell r="F16338" t="e">
            <v>#N/A</v>
          </cell>
        </row>
        <row r="16339">
          <cell r="A16339" t="str">
            <v>Salmon Creek 14</v>
          </cell>
          <cell r="B16339" t="e">
            <v>#N/A</v>
          </cell>
          <cell r="C16339" t="e">
            <v>#N/A</v>
          </cell>
          <cell r="D16339" t="e">
            <v>#N/A</v>
          </cell>
          <cell r="E16339" t="e">
            <v>#N/A</v>
          </cell>
          <cell r="F16339" t="e">
            <v>#N/A</v>
          </cell>
        </row>
        <row r="16340">
          <cell r="A16340" t="str">
            <v>Salmon Creek 15</v>
          </cell>
          <cell r="B16340" t="e">
            <v>#N/A</v>
          </cell>
          <cell r="C16340" t="e">
            <v>#N/A</v>
          </cell>
          <cell r="D16340" t="e">
            <v>#N/A</v>
          </cell>
          <cell r="E16340" t="e">
            <v>#N/A</v>
          </cell>
          <cell r="F16340" t="e">
            <v>#N/A</v>
          </cell>
        </row>
        <row r="16341">
          <cell r="A16341" t="str">
            <v>Salmon Creek 16</v>
          </cell>
          <cell r="B16341" t="e">
            <v>#N/A</v>
          </cell>
          <cell r="C16341" t="e">
            <v>#N/A</v>
          </cell>
          <cell r="D16341" t="e">
            <v>#N/A</v>
          </cell>
          <cell r="E16341" t="e">
            <v>#N/A</v>
          </cell>
          <cell r="F16341" t="e">
            <v>#N/A</v>
          </cell>
        </row>
        <row r="16342">
          <cell r="A16342" t="str">
            <v>Salmon Creek 17</v>
          </cell>
          <cell r="B16342" t="e">
            <v>#N/A</v>
          </cell>
          <cell r="C16342" t="e">
            <v>#N/A</v>
          </cell>
          <cell r="D16342" t="e">
            <v>#N/A</v>
          </cell>
          <cell r="E16342" t="e">
            <v>#N/A</v>
          </cell>
          <cell r="F16342" t="e">
            <v>#N/A</v>
          </cell>
        </row>
        <row r="16343">
          <cell r="A16343" t="str">
            <v>Salmon Creek 18</v>
          </cell>
          <cell r="B16343" t="e">
            <v>#N/A</v>
          </cell>
          <cell r="C16343" t="e">
            <v>#N/A</v>
          </cell>
          <cell r="D16343" t="e">
            <v>#N/A</v>
          </cell>
          <cell r="E16343" t="e">
            <v>#N/A</v>
          </cell>
          <cell r="F16343" t="e">
            <v>#N/A</v>
          </cell>
        </row>
        <row r="16344">
          <cell r="A16344" t="str">
            <v>Salmon Creek 19</v>
          </cell>
          <cell r="B16344" t="e">
            <v>#N/A</v>
          </cell>
          <cell r="C16344" t="e">
            <v>#N/A</v>
          </cell>
          <cell r="D16344" t="e">
            <v>#N/A</v>
          </cell>
          <cell r="E16344" t="e">
            <v>#N/A</v>
          </cell>
          <cell r="F16344" t="e">
            <v>#N/A</v>
          </cell>
        </row>
        <row r="16345">
          <cell r="A16345" t="str">
            <v>Salmon Creek 20</v>
          </cell>
          <cell r="B16345" t="e">
            <v>#N/A</v>
          </cell>
          <cell r="C16345" t="e">
            <v>#N/A</v>
          </cell>
          <cell r="D16345" t="e">
            <v>#N/A</v>
          </cell>
          <cell r="E16345" t="e">
            <v>#N/A</v>
          </cell>
          <cell r="F16345" t="e">
            <v>#N/A</v>
          </cell>
        </row>
        <row r="16346">
          <cell r="A16346" t="str">
            <v>Salmon Creek 21</v>
          </cell>
          <cell r="B16346" t="e">
            <v>#N/A</v>
          </cell>
          <cell r="C16346" t="e">
            <v>#N/A</v>
          </cell>
          <cell r="D16346" t="e">
            <v>#N/A</v>
          </cell>
          <cell r="E16346" t="e">
            <v>#N/A</v>
          </cell>
          <cell r="F16346" t="e">
            <v>#N/A</v>
          </cell>
        </row>
        <row r="16347">
          <cell r="A16347" t="str">
            <v>Salmon Creek 22</v>
          </cell>
          <cell r="B16347" t="e">
            <v>#N/A</v>
          </cell>
          <cell r="C16347" t="e">
            <v>#N/A</v>
          </cell>
          <cell r="D16347" t="e">
            <v>#N/A</v>
          </cell>
          <cell r="E16347" t="e">
            <v>#N/A</v>
          </cell>
          <cell r="F16347" t="e">
            <v>#N/A</v>
          </cell>
        </row>
        <row r="16348">
          <cell r="A16348" t="str">
            <v>Salmon Creek 23</v>
          </cell>
          <cell r="B16348" t="e">
            <v>#N/A</v>
          </cell>
          <cell r="C16348" t="e">
            <v>#N/A</v>
          </cell>
          <cell r="D16348" t="e">
            <v>#N/A</v>
          </cell>
          <cell r="E16348" t="e">
            <v>#N/A</v>
          </cell>
          <cell r="F16348" t="e">
            <v>#N/A</v>
          </cell>
        </row>
        <row r="16349">
          <cell r="A16349" t="str">
            <v>Salmon Creek 24</v>
          </cell>
          <cell r="B16349" t="e">
            <v>#N/A</v>
          </cell>
          <cell r="C16349" t="e">
            <v>#N/A</v>
          </cell>
          <cell r="D16349" t="e">
            <v>#N/A</v>
          </cell>
          <cell r="E16349" t="e">
            <v>#N/A</v>
          </cell>
          <cell r="F16349" t="e">
            <v>#N/A</v>
          </cell>
        </row>
        <row r="16350">
          <cell r="A16350" t="str">
            <v>Salmon Creek 25</v>
          </cell>
          <cell r="B16350" t="e">
            <v>#N/A</v>
          </cell>
          <cell r="C16350" t="e">
            <v>#N/A</v>
          </cell>
          <cell r="D16350" t="e">
            <v>#N/A</v>
          </cell>
          <cell r="E16350" t="e">
            <v>#N/A</v>
          </cell>
          <cell r="F16350" t="e">
            <v>#N/A</v>
          </cell>
        </row>
        <row r="16351">
          <cell r="A16351" t="str">
            <v>Salmon Creek 26</v>
          </cell>
          <cell r="B16351" t="e">
            <v>#N/A</v>
          </cell>
          <cell r="C16351" t="e">
            <v>#N/A</v>
          </cell>
          <cell r="D16351" t="e">
            <v>#N/A</v>
          </cell>
          <cell r="E16351" t="e">
            <v>#N/A</v>
          </cell>
          <cell r="F16351" t="e">
            <v>#N/A</v>
          </cell>
        </row>
        <row r="16352">
          <cell r="A16352" t="str">
            <v>Similkameen River 07</v>
          </cell>
          <cell r="B16352" t="e">
            <v>#N/A</v>
          </cell>
          <cell r="C16352" t="e">
            <v>#N/A</v>
          </cell>
          <cell r="D16352" t="e">
            <v>#N/A</v>
          </cell>
          <cell r="E16352" t="e">
            <v>#N/A</v>
          </cell>
          <cell r="F16352" t="e">
            <v>#N/A</v>
          </cell>
        </row>
        <row r="16353">
          <cell r="A16353" t="str">
            <v>Similkameen River 08</v>
          </cell>
          <cell r="B16353" t="e">
            <v>#N/A</v>
          </cell>
          <cell r="C16353" t="e">
            <v>#N/A</v>
          </cell>
          <cell r="D16353" t="e">
            <v>#N/A</v>
          </cell>
          <cell r="E16353" t="e">
            <v>#N/A</v>
          </cell>
          <cell r="F16353" t="e">
            <v>#N/A</v>
          </cell>
        </row>
        <row r="16354">
          <cell r="A16354" t="str">
            <v>Similkameen River 09</v>
          </cell>
          <cell r="B16354" t="e">
            <v>#N/A</v>
          </cell>
          <cell r="C16354" t="e">
            <v>#N/A</v>
          </cell>
          <cell r="D16354" t="e">
            <v>#N/A</v>
          </cell>
          <cell r="E16354" t="e">
            <v>#N/A</v>
          </cell>
          <cell r="F16354" t="e">
            <v>#N/A</v>
          </cell>
        </row>
        <row r="16355">
          <cell r="A16355" t="str">
            <v>Similkameen River 10</v>
          </cell>
          <cell r="B16355" t="e">
            <v>#N/A</v>
          </cell>
          <cell r="C16355" t="e">
            <v>#N/A</v>
          </cell>
          <cell r="D16355" t="e">
            <v>#N/A</v>
          </cell>
          <cell r="E16355" t="e">
            <v>#N/A</v>
          </cell>
          <cell r="F16355" t="e">
            <v>#N/A</v>
          </cell>
        </row>
        <row r="16356">
          <cell r="A16356" t="str">
            <v>Similkameen River 11</v>
          </cell>
          <cell r="B16356" t="e">
            <v>#N/A</v>
          </cell>
          <cell r="C16356" t="e">
            <v>#N/A</v>
          </cell>
          <cell r="D16356" t="e">
            <v>#N/A</v>
          </cell>
          <cell r="E16356" t="e">
            <v>#N/A</v>
          </cell>
          <cell r="F16356" t="e">
            <v>#N/A</v>
          </cell>
        </row>
        <row r="16357">
          <cell r="A16357" t="str">
            <v>Tonasket Creek 03</v>
          </cell>
          <cell r="B16357" t="e">
            <v>#N/A</v>
          </cell>
          <cell r="C16357" t="e">
            <v>#N/A</v>
          </cell>
          <cell r="D16357" t="e">
            <v>#N/A</v>
          </cell>
          <cell r="E16357" t="e">
            <v>#N/A</v>
          </cell>
          <cell r="F16357" t="e">
            <v>#N/A</v>
          </cell>
        </row>
        <row r="16358">
          <cell r="A16358" t="str">
            <v>Omak Creek 18</v>
          </cell>
          <cell r="B16358" t="e">
            <v>#N/A</v>
          </cell>
          <cell r="C16358" t="e">
            <v>#N/A</v>
          </cell>
          <cell r="D16358" t="e">
            <v>#N/A</v>
          </cell>
          <cell r="E16358" t="e">
            <v>#N/A</v>
          </cell>
          <cell r="F16358" t="e">
            <v>#N/A</v>
          </cell>
        </row>
        <row r="16359">
          <cell r="A16359" t="str">
            <v>Omak Creek 19</v>
          </cell>
          <cell r="B16359" t="e">
            <v>#N/A</v>
          </cell>
          <cell r="C16359" t="e">
            <v>#N/A</v>
          </cell>
          <cell r="D16359" t="e">
            <v>#N/A</v>
          </cell>
          <cell r="E16359" t="e">
            <v>#N/A</v>
          </cell>
          <cell r="F16359" t="e">
            <v>#N/A</v>
          </cell>
        </row>
        <row r="16360">
          <cell r="A16360" t="str">
            <v>Omak Creek 20</v>
          </cell>
          <cell r="B16360" t="e">
            <v>#N/A</v>
          </cell>
          <cell r="C16360" t="e">
            <v>#N/A</v>
          </cell>
          <cell r="D16360" t="e">
            <v>#N/A</v>
          </cell>
          <cell r="E16360" t="e">
            <v>#N/A</v>
          </cell>
          <cell r="F16360" t="e">
            <v>#N/A</v>
          </cell>
        </row>
        <row r="16361">
          <cell r="A16361" t="str">
            <v>Omak Creek 21</v>
          </cell>
          <cell r="B16361" t="e">
            <v>#N/A</v>
          </cell>
          <cell r="C16361" t="e">
            <v>#N/A</v>
          </cell>
          <cell r="D16361" t="e">
            <v>#N/A</v>
          </cell>
          <cell r="E16361" t="e">
            <v>#N/A</v>
          </cell>
          <cell r="F16361" t="e">
            <v>#N/A</v>
          </cell>
        </row>
        <row r="16362">
          <cell r="A16362" t="str">
            <v>Trail Creek 02</v>
          </cell>
          <cell r="B16362" t="e">
            <v>#N/A</v>
          </cell>
          <cell r="C16362" t="e">
            <v>#N/A</v>
          </cell>
          <cell r="D16362" t="e">
            <v>#N/A</v>
          </cell>
          <cell r="E16362" t="e">
            <v>#N/A</v>
          </cell>
          <cell r="F16362" t="e">
            <v>#N/A</v>
          </cell>
        </row>
        <row r="16363">
          <cell r="A16363" t="str">
            <v>Wanacut Creek 04</v>
          </cell>
          <cell r="B16363" t="e">
            <v>#N/A</v>
          </cell>
          <cell r="C16363" t="e">
            <v>#N/A</v>
          </cell>
          <cell r="D16363" t="e">
            <v>#N/A</v>
          </cell>
          <cell r="E16363" t="e">
            <v>#N/A</v>
          </cell>
          <cell r="F16363" t="e">
            <v>#N/A</v>
          </cell>
        </row>
        <row r="16364">
          <cell r="A16364" t="str">
            <v>Wanacut Creek 05</v>
          </cell>
          <cell r="B16364" t="e">
            <v>#N/A</v>
          </cell>
          <cell r="C16364" t="e">
            <v>#N/A</v>
          </cell>
          <cell r="D16364" t="e">
            <v>#N/A</v>
          </cell>
          <cell r="E16364" t="e">
            <v>#N/A</v>
          </cell>
          <cell r="F16364" t="e">
            <v>#N/A</v>
          </cell>
        </row>
        <row r="16365">
          <cell r="A16365" t="str">
            <v>Wanacut Creek 06</v>
          </cell>
          <cell r="B16365" t="e">
            <v>#N/A</v>
          </cell>
          <cell r="C16365" t="e">
            <v>#N/A</v>
          </cell>
          <cell r="D16365" t="e">
            <v>#N/A</v>
          </cell>
          <cell r="E16365" t="e">
            <v>#N/A</v>
          </cell>
          <cell r="F16365" t="e">
            <v>#N/A</v>
          </cell>
        </row>
        <row r="16366">
          <cell r="A16366" t="str">
            <v>Whitestone Creek 04</v>
          </cell>
          <cell r="B16366" t="e">
            <v>#N/A</v>
          </cell>
          <cell r="C16366" t="e">
            <v>#N/A</v>
          </cell>
          <cell r="D16366" t="e">
            <v>#N/A</v>
          </cell>
          <cell r="E16366" t="e">
            <v>#N/A</v>
          </cell>
          <cell r="F16366" t="e">
            <v>#N/A</v>
          </cell>
        </row>
        <row r="16367">
          <cell r="A16367" t="str">
            <v>Whitestone Creek 05</v>
          </cell>
          <cell r="B16367" t="e">
            <v>#N/A</v>
          </cell>
          <cell r="C16367" t="e">
            <v>#N/A</v>
          </cell>
          <cell r="D16367" t="e">
            <v>#N/A</v>
          </cell>
          <cell r="E16367" t="e">
            <v>#N/A</v>
          </cell>
          <cell r="F16367" t="e">
            <v>#N/A</v>
          </cell>
        </row>
        <row r="16368">
          <cell r="A16368" t="str">
            <v>Whitestone Creek 06</v>
          </cell>
          <cell r="B16368" t="e">
            <v>#N/A</v>
          </cell>
          <cell r="C16368" t="e">
            <v>#N/A</v>
          </cell>
          <cell r="D16368" t="e">
            <v>#N/A</v>
          </cell>
          <cell r="E16368" t="e">
            <v>#N/A</v>
          </cell>
          <cell r="F16368" t="e">
            <v>#N/A</v>
          </cell>
        </row>
        <row r="16369">
          <cell r="A16369" t="str">
            <v>Hancock Creek 02</v>
          </cell>
          <cell r="B16369" t="e">
            <v>#N/A</v>
          </cell>
          <cell r="C16369" t="e">
            <v>#N/A</v>
          </cell>
          <cell r="D16369" t="e">
            <v>#N/A</v>
          </cell>
          <cell r="E16369" t="e">
            <v>#N/A</v>
          </cell>
          <cell r="F16369" t="e">
            <v>#N/A</v>
          </cell>
        </row>
        <row r="16370">
          <cell r="A16370" t="str">
            <v>Little Boulder Creek 02</v>
          </cell>
          <cell r="B16370" t="e">
            <v>#N/A</v>
          </cell>
          <cell r="C16370" t="e">
            <v>#N/A</v>
          </cell>
          <cell r="D16370" t="e">
            <v>#N/A</v>
          </cell>
          <cell r="E16370" t="e">
            <v>#N/A</v>
          </cell>
          <cell r="F16370" t="e">
            <v>#N/A</v>
          </cell>
        </row>
        <row r="16371">
          <cell r="A16371" t="str">
            <v>Methow River Fawn 12</v>
          </cell>
          <cell r="B16371" t="e">
            <v>#N/A</v>
          </cell>
          <cell r="C16371" t="e">
            <v>#N/A</v>
          </cell>
          <cell r="D16371" t="e">
            <v>#N/A</v>
          </cell>
          <cell r="E16371" t="e">
            <v>#N/A</v>
          </cell>
          <cell r="F16371" t="e">
            <v>#N/A</v>
          </cell>
        </row>
        <row r="16372">
          <cell r="A16372" t="str">
            <v>Methow River Fawn 13</v>
          </cell>
          <cell r="B16372" t="e">
            <v>#N/A</v>
          </cell>
          <cell r="C16372" t="e">
            <v>#N/A</v>
          </cell>
          <cell r="D16372" t="e">
            <v>#N/A</v>
          </cell>
          <cell r="E16372" t="e">
            <v>#N/A</v>
          </cell>
          <cell r="F16372" t="e">
            <v>#N/A</v>
          </cell>
        </row>
        <row r="16373">
          <cell r="A16373" t="str">
            <v>Methow River Fawn 14</v>
          </cell>
          <cell r="B16373" t="e">
            <v>#N/A</v>
          </cell>
          <cell r="C16373" t="e">
            <v>#N/A</v>
          </cell>
          <cell r="D16373" t="e">
            <v>#N/A</v>
          </cell>
          <cell r="E16373" t="e">
            <v>#N/A</v>
          </cell>
          <cell r="F16373" t="e">
            <v>#N/A</v>
          </cell>
        </row>
        <row r="16374">
          <cell r="A16374" t="str">
            <v>Methow River Fawn 15</v>
          </cell>
          <cell r="B16374" t="e">
            <v>#N/A</v>
          </cell>
          <cell r="C16374" t="e">
            <v>#N/A</v>
          </cell>
          <cell r="D16374" t="e">
            <v>#N/A</v>
          </cell>
          <cell r="E16374" t="e">
            <v>#N/A</v>
          </cell>
          <cell r="F16374" t="e">
            <v>#N/A</v>
          </cell>
        </row>
        <row r="16375">
          <cell r="A16375" t="str">
            <v>Methow River Fawn 16</v>
          </cell>
          <cell r="B16375" t="e">
            <v>#N/A</v>
          </cell>
          <cell r="C16375" t="e">
            <v>#N/A</v>
          </cell>
          <cell r="D16375" t="e">
            <v>#N/A</v>
          </cell>
          <cell r="E16375" t="e">
            <v>#N/A</v>
          </cell>
          <cell r="F16375" t="e">
            <v>#N/A</v>
          </cell>
        </row>
        <row r="16376">
          <cell r="A16376" t="str">
            <v>Methow River Fawn 17</v>
          </cell>
          <cell r="B16376" t="e">
            <v>#N/A</v>
          </cell>
          <cell r="C16376" t="e">
            <v>#N/A</v>
          </cell>
          <cell r="D16376" t="e">
            <v>#N/A</v>
          </cell>
          <cell r="E16376" t="e">
            <v>#N/A</v>
          </cell>
          <cell r="F16376" t="e">
            <v>#N/A</v>
          </cell>
        </row>
        <row r="16377">
          <cell r="A16377" t="str">
            <v>Methow River Fawn 18</v>
          </cell>
          <cell r="B16377" t="e">
            <v>#N/A</v>
          </cell>
          <cell r="C16377" t="e">
            <v>#N/A</v>
          </cell>
          <cell r="D16377" t="e">
            <v>#N/A</v>
          </cell>
          <cell r="E16377" t="e">
            <v>#N/A</v>
          </cell>
          <cell r="F16377" t="e">
            <v>#N/A</v>
          </cell>
        </row>
        <row r="16378">
          <cell r="A16378" t="str">
            <v>Methow River Fawn 19</v>
          </cell>
          <cell r="B16378" t="e">
            <v>#N/A</v>
          </cell>
          <cell r="C16378" t="e">
            <v>#N/A</v>
          </cell>
          <cell r="D16378" t="e">
            <v>#N/A</v>
          </cell>
          <cell r="E16378" t="e">
            <v>#N/A</v>
          </cell>
          <cell r="F16378" t="e">
            <v>#N/A</v>
          </cell>
        </row>
        <row r="16379">
          <cell r="A16379" t="str">
            <v>Methow River Fawn 20</v>
          </cell>
          <cell r="B16379" t="e">
            <v>#N/A</v>
          </cell>
          <cell r="C16379" t="e">
            <v>#N/A</v>
          </cell>
          <cell r="D16379" t="e">
            <v>#N/A</v>
          </cell>
          <cell r="E16379" t="e">
            <v>#N/A</v>
          </cell>
          <cell r="F16379" t="e">
            <v>#N/A</v>
          </cell>
        </row>
        <row r="16380">
          <cell r="A16380" t="str">
            <v>Methow River Fawn 21</v>
          </cell>
          <cell r="B16380" t="e">
            <v>#N/A</v>
          </cell>
          <cell r="C16380" t="e">
            <v>#N/A</v>
          </cell>
          <cell r="D16380" t="e">
            <v>#N/A</v>
          </cell>
          <cell r="E16380" t="e">
            <v>#N/A</v>
          </cell>
          <cell r="F16380" t="e">
            <v>#N/A</v>
          </cell>
        </row>
        <row r="16381">
          <cell r="A16381" t="str">
            <v>Methow River Fawn 22</v>
          </cell>
          <cell r="B16381" t="e">
            <v>#N/A</v>
          </cell>
          <cell r="C16381" t="e">
            <v>#N/A</v>
          </cell>
          <cell r="D16381" t="e">
            <v>#N/A</v>
          </cell>
          <cell r="E16381" t="e">
            <v>#N/A</v>
          </cell>
          <cell r="F16381" t="e">
            <v>#N/A</v>
          </cell>
        </row>
        <row r="16382">
          <cell r="A16382" t="str">
            <v>Fawn Creek 02</v>
          </cell>
          <cell r="B16382" t="e">
            <v>#N/A</v>
          </cell>
          <cell r="C16382" t="e">
            <v>#N/A</v>
          </cell>
          <cell r="D16382" t="e">
            <v>#N/A</v>
          </cell>
          <cell r="E16382" t="e">
            <v>#N/A</v>
          </cell>
          <cell r="F16382" t="e">
            <v>#N/A</v>
          </cell>
        </row>
        <row r="16383">
          <cell r="A16383" t="str">
            <v>Beaver Creek 02</v>
          </cell>
          <cell r="B16383" t="str">
            <v>Wenatchee River-Beaver Creek</v>
          </cell>
          <cell r="C16383" t="str">
            <v>Wenatchee</v>
          </cell>
          <cell r="D16383" t="str">
            <v>no</v>
          </cell>
          <cell r="E16383" t="str">
            <v>yes</v>
          </cell>
          <cell r="F16383" t="str">
            <v>no</v>
          </cell>
        </row>
        <row r="16384">
          <cell r="A16384" t="str">
            <v>Alder Creek 03</v>
          </cell>
          <cell r="B16384" t="e">
            <v>#N/A</v>
          </cell>
          <cell r="C16384" t="e">
            <v>#N/A</v>
          </cell>
          <cell r="D16384" t="e">
            <v>#N/A</v>
          </cell>
          <cell r="E16384" t="e">
            <v>#N/A</v>
          </cell>
          <cell r="F16384" t="e">
            <v>#N/A</v>
          </cell>
        </row>
        <row r="16385">
          <cell r="A16385" t="str">
            <v>Alder Creek 04</v>
          </cell>
          <cell r="B16385" t="e">
            <v>#N/A</v>
          </cell>
          <cell r="C16385" t="e">
            <v>#N/A</v>
          </cell>
          <cell r="D16385" t="e">
            <v>#N/A</v>
          </cell>
          <cell r="E16385" t="e">
            <v>#N/A</v>
          </cell>
          <cell r="F16385" t="e">
            <v>#N/A</v>
          </cell>
        </row>
        <row r="16386">
          <cell r="A16386" t="str">
            <v>Andrews Creek 02</v>
          </cell>
          <cell r="B16386" t="e">
            <v>#N/A</v>
          </cell>
          <cell r="C16386" t="e">
            <v>#N/A</v>
          </cell>
          <cell r="D16386" t="e">
            <v>#N/A</v>
          </cell>
          <cell r="E16386" t="e">
            <v>#N/A</v>
          </cell>
          <cell r="F16386" t="e">
            <v>#N/A</v>
          </cell>
        </row>
        <row r="16387">
          <cell r="A16387" t="str">
            <v>Bear Creek 07</v>
          </cell>
          <cell r="B16387" t="e">
            <v>#N/A</v>
          </cell>
          <cell r="C16387" t="e">
            <v>#N/A</v>
          </cell>
          <cell r="D16387" t="e">
            <v>#N/A</v>
          </cell>
          <cell r="E16387" t="e">
            <v>#N/A</v>
          </cell>
          <cell r="F16387" t="e">
            <v>#N/A</v>
          </cell>
        </row>
        <row r="16388">
          <cell r="A16388" t="str">
            <v>Bear Creek 08</v>
          </cell>
          <cell r="B16388" t="e">
            <v>#N/A</v>
          </cell>
          <cell r="C16388" t="e">
            <v>#N/A</v>
          </cell>
          <cell r="D16388" t="e">
            <v>#N/A</v>
          </cell>
          <cell r="E16388" t="e">
            <v>#N/A</v>
          </cell>
          <cell r="F16388" t="e">
            <v>#N/A</v>
          </cell>
        </row>
        <row r="16389">
          <cell r="A16389" t="str">
            <v>Bear Creek 09</v>
          </cell>
          <cell r="B16389" t="e">
            <v>#N/A</v>
          </cell>
          <cell r="C16389" t="e">
            <v>#N/A</v>
          </cell>
          <cell r="D16389" t="e">
            <v>#N/A</v>
          </cell>
          <cell r="E16389" t="e">
            <v>#N/A</v>
          </cell>
          <cell r="F16389" t="e">
            <v>#N/A</v>
          </cell>
        </row>
        <row r="16390">
          <cell r="A16390" t="str">
            <v>Bear Creek 10</v>
          </cell>
          <cell r="B16390" t="e">
            <v>#N/A</v>
          </cell>
          <cell r="C16390" t="e">
            <v>#N/A</v>
          </cell>
          <cell r="D16390" t="e">
            <v>#N/A</v>
          </cell>
          <cell r="E16390" t="e">
            <v>#N/A</v>
          </cell>
          <cell r="F16390" t="e">
            <v>#N/A</v>
          </cell>
        </row>
        <row r="16391">
          <cell r="A16391" t="str">
            <v>Bear Creek 11</v>
          </cell>
          <cell r="B16391" t="e">
            <v>#N/A</v>
          </cell>
          <cell r="C16391" t="e">
            <v>#N/A</v>
          </cell>
          <cell r="D16391" t="e">
            <v>#N/A</v>
          </cell>
          <cell r="E16391" t="e">
            <v>#N/A</v>
          </cell>
          <cell r="F16391" t="e">
            <v>#N/A</v>
          </cell>
        </row>
        <row r="16392">
          <cell r="A16392" t="str">
            <v>Bear Creek 12</v>
          </cell>
          <cell r="B16392" t="e">
            <v>#N/A</v>
          </cell>
          <cell r="C16392" t="e">
            <v>#N/A</v>
          </cell>
          <cell r="D16392" t="e">
            <v>#N/A</v>
          </cell>
          <cell r="E16392" t="e">
            <v>#N/A</v>
          </cell>
          <cell r="F16392" t="e">
            <v>#N/A</v>
          </cell>
        </row>
        <row r="16393">
          <cell r="A16393" t="str">
            <v>Beaver Creek Lower 10</v>
          </cell>
          <cell r="B16393" t="e">
            <v>#N/A</v>
          </cell>
          <cell r="C16393" t="e">
            <v>#N/A</v>
          </cell>
          <cell r="D16393" t="e">
            <v>#N/A</v>
          </cell>
          <cell r="E16393" t="e">
            <v>#N/A</v>
          </cell>
          <cell r="F16393" t="e">
            <v>#N/A</v>
          </cell>
        </row>
        <row r="16394">
          <cell r="A16394" t="str">
            <v>Beaver Creek Lower 11</v>
          </cell>
          <cell r="B16394" t="e">
            <v>#N/A</v>
          </cell>
          <cell r="C16394" t="e">
            <v>#N/A</v>
          </cell>
          <cell r="D16394" t="e">
            <v>#N/A</v>
          </cell>
          <cell r="E16394" t="e">
            <v>#N/A</v>
          </cell>
          <cell r="F16394" t="e">
            <v>#N/A</v>
          </cell>
        </row>
        <row r="16395">
          <cell r="A16395" t="str">
            <v>Beaver Creek Lower 12</v>
          </cell>
          <cell r="B16395" t="e">
            <v>#N/A</v>
          </cell>
          <cell r="C16395" t="e">
            <v>#N/A</v>
          </cell>
          <cell r="D16395" t="e">
            <v>#N/A</v>
          </cell>
          <cell r="E16395" t="e">
            <v>#N/A</v>
          </cell>
          <cell r="F16395" t="e">
            <v>#N/A</v>
          </cell>
        </row>
        <row r="16396">
          <cell r="A16396" t="str">
            <v>Beaver Creek Lower 13</v>
          </cell>
          <cell r="B16396" t="e">
            <v>#N/A</v>
          </cell>
          <cell r="C16396" t="e">
            <v>#N/A</v>
          </cell>
          <cell r="D16396" t="e">
            <v>#N/A</v>
          </cell>
          <cell r="E16396" t="e">
            <v>#N/A</v>
          </cell>
          <cell r="F16396" t="e">
            <v>#N/A</v>
          </cell>
        </row>
        <row r="16397">
          <cell r="A16397" t="str">
            <v>Beaver Creek Lower 14</v>
          </cell>
          <cell r="B16397" t="e">
            <v>#N/A</v>
          </cell>
          <cell r="C16397" t="e">
            <v>#N/A</v>
          </cell>
          <cell r="D16397" t="e">
            <v>#N/A</v>
          </cell>
          <cell r="E16397" t="e">
            <v>#N/A</v>
          </cell>
          <cell r="F16397" t="e">
            <v>#N/A</v>
          </cell>
        </row>
        <row r="16398">
          <cell r="A16398" t="str">
            <v>Beaver Creek Lower 15</v>
          </cell>
          <cell r="B16398" t="e">
            <v>#N/A</v>
          </cell>
          <cell r="C16398" t="e">
            <v>#N/A</v>
          </cell>
          <cell r="D16398" t="e">
            <v>#N/A</v>
          </cell>
          <cell r="E16398" t="e">
            <v>#N/A</v>
          </cell>
          <cell r="F16398" t="e">
            <v>#N/A</v>
          </cell>
        </row>
        <row r="16399">
          <cell r="A16399" t="str">
            <v>Beaver Creek Lower 16</v>
          </cell>
          <cell r="B16399" t="e">
            <v>#N/A</v>
          </cell>
          <cell r="C16399" t="e">
            <v>#N/A</v>
          </cell>
          <cell r="D16399" t="e">
            <v>#N/A</v>
          </cell>
          <cell r="E16399" t="e">
            <v>#N/A</v>
          </cell>
          <cell r="F16399" t="e">
            <v>#N/A</v>
          </cell>
        </row>
        <row r="16400">
          <cell r="A16400" t="str">
            <v>Beaver Creek Lower 17</v>
          </cell>
          <cell r="B16400" t="e">
            <v>#N/A</v>
          </cell>
          <cell r="C16400" t="e">
            <v>#N/A</v>
          </cell>
          <cell r="D16400" t="e">
            <v>#N/A</v>
          </cell>
          <cell r="E16400" t="e">
            <v>#N/A</v>
          </cell>
          <cell r="F16400" t="e">
            <v>#N/A</v>
          </cell>
        </row>
        <row r="16401">
          <cell r="A16401" t="str">
            <v>Beaver Creek Lower 18</v>
          </cell>
          <cell r="B16401" t="e">
            <v>#N/A</v>
          </cell>
          <cell r="C16401" t="e">
            <v>#N/A</v>
          </cell>
          <cell r="D16401" t="e">
            <v>#N/A</v>
          </cell>
          <cell r="E16401" t="e">
            <v>#N/A</v>
          </cell>
          <cell r="F16401" t="e">
            <v>#N/A</v>
          </cell>
        </row>
        <row r="16402">
          <cell r="A16402" t="str">
            <v>Beaver Creek North Fork 04</v>
          </cell>
          <cell r="B16402" t="e">
            <v>#N/A</v>
          </cell>
          <cell r="C16402" t="e">
            <v>#N/A</v>
          </cell>
          <cell r="D16402" t="e">
            <v>#N/A</v>
          </cell>
          <cell r="E16402" t="e">
            <v>#N/A</v>
          </cell>
          <cell r="F16402" t="e">
            <v>#N/A</v>
          </cell>
        </row>
        <row r="16403">
          <cell r="A16403" t="str">
            <v>Beaver Creek North Fork 05</v>
          </cell>
          <cell r="B16403" t="e">
            <v>#N/A</v>
          </cell>
          <cell r="C16403" t="e">
            <v>#N/A</v>
          </cell>
          <cell r="D16403" t="e">
            <v>#N/A</v>
          </cell>
          <cell r="E16403" t="e">
            <v>#N/A</v>
          </cell>
          <cell r="F16403" t="e">
            <v>#N/A</v>
          </cell>
        </row>
        <row r="16404">
          <cell r="A16404" t="str">
            <v>Beaver Creek North Fork 06</v>
          </cell>
          <cell r="B16404" t="e">
            <v>#N/A</v>
          </cell>
          <cell r="C16404" t="e">
            <v>#N/A</v>
          </cell>
          <cell r="D16404" t="e">
            <v>#N/A</v>
          </cell>
          <cell r="E16404" t="e">
            <v>#N/A</v>
          </cell>
          <cell r="F16404" t="e">
            <v>#N/A</v>
          </cell>
        </row>
        <row r="16405">
          <cell r="A16405" t="str">
            <v>Beaver Creek South Fork 06</v>
          </cell>
          <cell r="B16405" t="e">
            <v>#N/A</v>
          </cell>
          <cell r="C16405" t="e">
            <v>#N/A</v>
          </cell>
          <cell r="D16405" t="e">
            <v>#N/A</v>
          </cell>
          <cell r="E16405" t="e">
            <v>#N/A</v>
          </cell>
          <cell r="F16405" t="e">
            <v>#N/A</v>
          </cell>
        </row>
        <row r="16406">
          <cell r="A16406" t="str">
            <v>Beaver Creek South Fork 07</v>
          </cell>
          <cell r="B16406" t="e">
            <v>#N/A</v>
          </cell>
          <cell r="C16406" t="e">
            <v>#N/A</v>
          </cell>
          <cell r="D16406" t="e">
            <v>#N/A</v>
          </cell>
          <cell r="E16406" t="e">
            <v>#N/A</v>
          </cell>
          <cell r="F16406" t="e">
            <v>#N/A</v>
          </cell>
        </row>
        <row r="16407">
          <cell r="A16407" t="str">
            <v>Beaver Creek South Fork 08</v>
          </cell>
          <cell r="B16407" t="e">
            <v>#N/A</v>
          </cell>
          <cell r="C16407" t="e">
            <v>#N/A</v>
          </cell>
          <cell r="D16407" t="e">
            <v>#N/A</v>
          </cell>
          <cell r="E16407" t="e">
            <v>#N/A</v>
          </cell>
          <cell r="F16407" t="e">
            <v>#N/A</v>
          </cell>
        </row>
        <row r="16408">
          <cell r="A16408" t="str">
            <v>Beaver Creek South Fork 09</v>
          </cell>
          <cell r="B16408" t="e">
            <v>#N/A</v>
          </cell>
          <cell r="C16408" t="e">
            <v>#N/A</v>
          </cell>
          <cell r="D16408" t="e">
            <v>#N/A</v>
          </cell>
          <cell r="E16408" t="e">
            <v>#N/A</v>
          </cell>
          <cell r="F16408" t="e">
            <v>#N/A</v>
          </cell>
        </row>
        <row r="16409">
          <cell r="A16409" t="str">
            <v>Beaver Creek South Fork 10</v>
          </cell>
          <cell r="B16409" t="e">
            <v>#N/A</v>
          </cell>
          <cell r="C16409" t="e">
            <v>#N/A</v>
          </cell>
          <cell r="D16409" t="e">
            <v>#N/A</v>
          </cell>
          <cell r="E16409" t="e">
            <v>#N/A</v>
          </cell>
          <cell r="F16409" t="e">
            <v>#N/A</v>
          </cell>
        </row>
        <row r="16410">
          <cell r="A16410" t="str">
            <v>Ben Creek 02</v>
          </cell>
          <cell r="B16410" t="e">
            <v>#N/A</v>
          </cell>
          <cell r="C16410" t="e">
            <v>#N/A</v>
          </cell>
          <cell r="D16410" t="e">
            <v>#N/A</v>
          </cell>
          <cell r="E16410" t="e">
            <v>#N/A</v>
          </cell>
          <cell r="F16410" t="e">
            <v>#N/A</v>
          </cell>
        </row>
        <row r="16411">
          <cell r="A16411" t="str">
            <v>Big Meadow Creek 05</v>
          </cell>
          <cell r="B16411" t="e">
            <v>#N/A</v>
          </cell>
          <cell r="C16411" t="e">
            <v>#N/A</v>
          </cell>
          <cell r="D16411" t="e">
            <v>#N/A</v>
          </cell>
          <cell r="E16411" t="e">
            <v>#N/A</v>
          </cell>
          <cell r="F16411" t="e">
            <v>#N/A</v>
          </cell>
        </row>
        <row r="16412">
          <cell r="A16412" t="str">
            <v>Big Meadow Creek 06</v>
          </cell>
          <cell r="B16412" t="e">
            <v>#N/A</v>
          </cell>
          <cell r="C16412" t="e">
            <v>#N/A</v>
          </cell>
          <cell r="D16412" t="e">
            <v>#N/A</v>
          </cell>
          <cell r="E16412" t="e">
            <v>#N/A</v>
          </cell>
          <cell r="F16412" t="e">
            <v>#N/A</v>
          </cell>
        </row>
        <row r="16413">
          <cell r="A16413" t="str">
            <v>Big Meadow Creek 07</v>
          </cell>
          <cell r="B16413" t="e">
            <v>#N/A</v>
          </cell>
          <cell r="C16413" t="e">
            <v>#N/A</v>
          </cell>
          <cell r="D16413" t="e">
            <v>#N/A</v>
          </cell>
          <cell r="E16413" t="e">
            <v>#N/A</v>
          </cell>
          <cell r="F16413" t="e">
            <v>#N/A</v>
          </cell>
        </row>
        <row r="16414">
          <cell r="A16414" t="str">
            <v>Big Meadow Creek 08</v>
          </cell>
          <cell r="B16414" t="e">
            <v>#N/A</v>
          </cell>
          <cell r="C16414" t="e">
            <v>#N/A</v>
          </cell>
          <cell r="D16414" t="e">
            <v>#N/A</v>
          </cell>
          <cell r="E16414" t="e">
            <v>#N/A</v>
          </cell>
          <cell r="F16414" t="e">
            <v>#N/A</v>
          </cell>
        </row>
        <row r="16415">
          <cell r="A16415" t="str">
            <v>Black Canyon Creek 05</v>
          </cell>
          <cell r="B16415" t="e">
            <v>#N/A</v>
          </cell>
          <cell r="C16415" t="e">
            <v>#N/A</v>
          </cell>
          <cell r="D16415" t="e">
            <v>#N/A</v>
          </cell>
          <cell r="E16415" t="e">
            <v>#N/A</v>
          </cell>
          <cell r="F16415" t="e">
            <v>#N/A</v>
          </cell>
        </row>
        <row r="16416">
          <cell r="A16416" t="str">
            <v>Black Canyon Creek 06</v>
          </cell>
          <cell r="B16416" t="e">
            <v>#N/A</v>
          </cell>
          <cell r="C16416" t="e">
            <v>#N/A</v>
          </cell>
          <cell r="D16416" t="e">
            <v>#N/A</v>
          </cell>
          <cell r="E16416" t="e">
            <v>#N/A</v>
          </cell>
          <cell r="F16416" t="e">
            <v>#N/A</v>
          </cell>
        </row>
        <row r="16417">
          <cell r="A16417" t="str">
            <v>Black Canyon Creek 07</v>
          </cell>
          <cell r="B16417" t="e">
            <v>#N/A</v>
          </cell>
          <cell r="C16417" t="e">
            <v>#N/A</v>
          </cell>
          <cell r="D16417" t="e">
            <v>#N/A</v>
          </cell>
          <cell r="E16417" t="e">
            <v>#N/A</v>
          </cell>
          <cell r="F16417" t="e">
            <v>#N/A</v>
          </cell>
        </row>
        <row r="16418">
          <cell r="A16418" t="str">
            <v>Black Canyon Creek 08</v>
          </cell>
          <cell r="B16418" t="e">
            <v>#N/A</v>
          </cell>
          <cell r="C16418" t="e">
            <v>#N/A</v>
          </cell>
          <cell r="D16418" t="e">
            <v>#N/A</v>
          </cell>
          <cell r="E16418" t="e">
            <v>#N/A</v>
          </cell>
          <cell r="F16418" t="e">
            <v>#N/A</v>
          </cell>
        </row>
        <row r="16419">
          <cell r="A16419" t="str">
            <v>Blue Buck Creek 02</v>
          </cell>
          <cell r="B16419" t="e">
            <v>#N/A</v>
          </cell>
          <cell r="C16419" t="e">
            <v>#N/A</v>
          </cell>
          <cell r="D16419" t="e">
            <v>#N/A</v>
          </cell>
          <cell r="E16419" t="e">
            <v>#N/A</v>
          </cell>
          <cell r="F16419" t="e">
            <v>#N/A</v>
          </cell>
        </row>
        <row r="16420">
          <cell r="A16420" t="str">
            <v>Boulder Creek 02</v>
          </cell>
          <cell r="B16420" t="e">
            <v>#N/A</v>
          </cell>
          <cell r="C16420" t="e">
            <v>#N/A</v>
          </cell>
          <cell r="D16420" t="e">
            <v>#N/A</v>
          </cell>
          <cell r="E16420" t="e">
            <v>#N/A</v>
          </cell>
          <cell r="F16420" t="e">
            <v>#N/A</v>
          </cell>
        </row>
        <row r="16421">
          <cell r="A16421" t="str">
            <v>Brender Creek 02</v>
          </cell>
          <cell r="B16421" t="e">
            <v>#N/A</v>
          </cell>
          <cell r="C16421" t="e">
            <v>#N/A</v>
          </cell>
          <cell r="D16421" t="e">
            <v>#N/A</v>
          </cell>
          <cell r="E16421" t="e">
            <v>#N/A</v>
          </cell>
          <cell r="F16421" t="e">
            <v>#N/A</v>
          </cell>
        </row>
        <row r="16422">
          <cell r="A16422" t="str">
            <v>Brennegan Creek 02</v>
          </cell>
          <cell r="B16422" t="e">
            <v>#N/A</v>
          </cell>
          <cell r="C16422" t="e">
            <v>#N/A</v>
          </cell>
          <cell r="D16422" t="e">
            <v>#N/A</v>
          </cell>
          <cell r="E16422" t="e">
            <v>#N/A</v>
          </cell>
          <cell r="F16422" t="e">
            <v>#N/A</v>
          </cell>
        </row>
        <row r="16423">
          <cell r="A16423" t="str">
            <v>Brevicomis Creek</v>
          </cell>
          <cell r="B16423" t="str">
            <v>Chewuch River-Doe Creek</v>
          </cell>
          <cell r="C16423" t="str">
            <v>Methow</v>
          </cell>
          <cell r="D16423" t="str">
            <v>no</v>
          </cell>
          <cell r="E16423" t="str">
            <v>no</v>
          </cell>
          <cell r="F16423" t="str">
            <v>no</v>
          </cell>
        </row>
        <row r="16424">
          <cell r="A16424" t="str">
            <v>Brush Creek 03</v>
          </cell>
          <cell r="B16424" t="e">
            <v>#N/A</v>
          </cell>
          <cell r="C16424" t="e">
            <v>#N/A</v>
          </cell>
          <cell r="D16424" t="e">
            <v>#N/A</v>
          </cell>
          <cell r="E16424" t="e">
            <v>#N/A</v>
          </cell>
          <cell r="F16424" t="e">
            <v>#N/A</v>
          </cell>
        </row>
        <row r="16425">
          <cell r="A16425" t="str">
            <v>Brush Creek 04</v>
          </cell>
          <cell r="B16425" t="e">
            <v>#N/A</v>
          </cell>
          <cell r="C16425" t="e">
            <v>#N/A</v>
          </cell>
          <cell r="D16425" t="e">
            <v>#N/A</v>
          </cell>
          <cell r="E16425" t="e">
            <v>#N/A</v>
          </cell>
          <cell r="F16425" t="e">
            <v>#N/A</v>
          </cell>
        </row>
        <row r="16426">
          <cell r="A16426" t="str">
            <v>Buck Creek 02</v>
          </cell>
          <cell r="B16426" t="e">
            <v>#N/A</v>
          </cell>
          <cell r="C16426" t="e">
            <v>#N/A</v>
          </cell>
          <cell r="D16426" t="e">
            <v>#N/A</v>
          </cell>
          <cell r="E16426" t="e">
            <v>#N/A</v>
          </cell>
          <cell r="F16426" t="e">
            <v>#N/A</v>
          </cell>
        </row>
        <row r="16427">
          <cell r="A16427" t="str">
            <v>Butcher Creek 02</v>
          </cell>
          <cell r="B16427" t="e">
            <v>#N/A</v>
          </cell>
          <cell r="C16427" t="e">
            <v>#N/A</v>
          </cell>
          <cell r="D16427" t="e">
            <v>#N/A</v>
          </cell>
          <cell r="E16427" t="e">
            <v>#N/A</v>
          </cell>
          <cell r="F16427" t="e">
            <v>#N/A</v>
          </cell>
        </row>
        <row r="16428">
          <cell r="A16428" t="str">
            <v>Buttermilk Creek 03</v>
          </cell>
          <cell r="B16428" t="e">
            <v>#N/A</v>
          </cell>
          <cell r="C16428" t="e">
            <v>#N/A</v>
          </cell>
          <cell r="D16428" t="e">
            <v>#N/A</v>
          </cell>
          <cell r="E16428" t="e">
            <v>#N/A</v>
          </cell>
          <cell r="F16428" t="e">
            <v>#N/A</v>
          </cell>
        </row>
        <row r="16429">
          <cell r="A16429" t="str">
            <v>Buttermilk Creek 04</v>
          </cell>
          <cell r="B16429" t="e">
            <v>#N/A</v>
          </cell>
          <cell r="C16429" t="e">
            <v>#N/A</v>
          </cell>
          <cell r="D16429" t="e">
            <v>#N/A</v>
          </cell>
          <cell r="E16429" t="e">
            <v>#N/A</v>
          </cell>
          <cell r="F16429" t="e">
            <v>#N/A</v>
          </cell>
        </row>
        <row r="16430">
          <cell r="A16430" t="str">
            <v>Buttermilk Creek East Fork 04</v>
          </cell>
          <cell r="B16430" t="e">
            <v>#N/A</v>
          </cell>
          <cell r="C16430" t="e">
            <v>#N/A</v>
          </cell>
          <cell r="D16430" t="e">
            <v>#N/A</v>
          </cell>
          <cell r="E16430" t="e">
            <v>#N/A</v>
          </cell>
          <cell r="F16430" t="e">
            <v>#N/A</v>
          </cell>
        </row>
        <row r="16431">
          <cell r="A16431" t="str">
            <v>Buttermilk Creek East Fork 05</v>
          </cell>
          <cell r="B16431" t="e">
            <v>#N/A</v>
          </cell>
          <cell r="C16431" t="e">
            <v>#N/A</v>
          </cell>
          <cell r="D16431" t="e">
            <v>#N/A</v>
          </cell>
          <cell r="E16431" t="e">
            <v>#N/A</v>
          </cell>
          <cell r="F16431" t="e">
            <v>#N/A</v>
          </cell>
        </row>
        <row r="16432">
          <cell r="A16432" t="str">
            <v>Buttermilk Creek East Fork 06</v>
          </cell>
          <cell r="B16432" t="e">
            <v>#N/A</v>
          </cell>
          <cell r="C16432" t="e">
            <v>#N/A</v>
          </cell>
          <cell r="D16432" t="e">
            <v>#N/A</v>
          </cell>
          <cell r="E16432" t="e">
            <v>#N/A</v>
          </cell>
          <cell r="F16432" t="e">
            <v>#N/A</v>
          </cell>
        </row>
        <row r="16433">
          <cell r="A16433" t="str">
            <v>Buttermilk Creek West Fork 03</v>
          </cell>
          <cell r="B16433" t="e">
            <v>#N/A</v>
          </cell>
          <cell r="C16433" t="e">
            <v>#N/A</v>
          </cell>
          <cell r="D16433" t="str">
            <v>no</v>
          </cell>
          <cell r="E16433" t="str">
            <v>yes</v>
          </cell>
          <cell r="F16433" t="str">
            <v>yes</v>
          </cell>
        </row>
        <row r="16434">
          <cell r="A16434" t="str">
            <v>Buttermilk Creek West Fork 04</v>
          </cell>
          <cell r="B16434" t="e">
            <v>#N/A</v>
          </cell>
          <cell r="C16434" t="e">
            <v>#N/A</v>
          </cell>
          <cell r="D16434" t="e">
            <v>#N/A</v>
          </cell>
          <cell r="E16434" t="e">
            <v>#N/A</v>
          </cell>
          <cell r="F16434" t="e">
            <v>#N/A</v>
          </cell>
        </row>
        <row r="16435">
          <cell r="A16435" t="str">
            <v>Camas Creek 02</v>
          </cell>
          <cell r="B16435" t="e">
            <v>#N/A</v>
          </cell>
          <cell r="C16435" t="e">
            <v>#N/A</v>
          </cell>
          <cell r="D16435" t="e">
            <v>#N/A</v>
          </cell>
          <cell r="E16435" t="e">
            <v>#N/A</v>
          </cell>
          <cell r="F16435" t="e">
            <v>#N/A</v>
          </cell>
        </row>
        <row r="16436">
          <cell r="A16436" t="str">
            <v>Canyon Creek 03</v>
          </cell>
          <cell r="B16436" t="e">
            <v>#N/A</v>
          </cell>
          <cell r="C16436" t="e">
            <v>#N/A</v>
          </cell>
          <cell r="D16436" t="e">
            <v>#N/A</v>
          </cell>
          <cell r="E16436" t="e">
            <v>#N/A</v>
          </cell>
          <cell r="F16436" t="e">
            <v>#N/A</v>
          </cell>
        </row>
        <row r="16437">
          <cell r="A16437" t="str">
            <v>Canyon Creek 04</v>
          </cell>
          <cell r="B16437" t="e">
            <v>#N/A</v>
          </cell>
          <cell r="C16437" t="e">
            <v>#N/A</v>
          </cell>
          <cell r="D16437" t="e">
            <v>#N/A</v>
          </cell>
          <cell r="E16437" t="e">
            <v>#N/A</v>
          </cell>
          <cell r="F16437" t="e">
            <v>#N/A</v>
          </cell>
        </row>
        <row r="16438">
          <cell r="A16438" t="str">
            <v>Cedar Creek 02</v>
          </cell>
          <cell r="B16438" t="e">
            <v>#N/A</v>
          </cell>
          <cell r="C16438" t="e">
            <v>#N/A</v>
          </cell>
          <cell r="D16438" t="e">
            <v>#N/A</v>
          </cell>
          <cell r="E16438" t="e">
            <v>#N/A</v>
          </cell>
          <cell r="F16438" t="e">
            <v>#N/A</v>
          </cell>
        </row>
        <row r="16439">
          <cell r="A16439" t="str">
            <v>Chewuch River Doe 10</v>
          </cell>
          <cell r="B16439" t="e">
            <v>#N/A</v>
          </cell>
          <cell r="C16439" t="e">
            <v>#N/A</v>
          </cell>
          <cell r="D16439" t="e">
            <v>#N/A</v>
          </cell>
          <cell r="E16439" t="e">
            <v>#N/A</v>
          </cell>
          <cell r="F16439" t="e">
            <v>#N/A</v>
          </cell>
        </row>
        <row r="16440">
          <cell r="A16440" t="str">
            <v>Chewuch River Doe 11</v>
          </cell>
          <cell r="B16440" t="e">
            <v>#N/A</v>
          </cell>
          <cell r="C16440" t="e">
            <v>#N/A</v>
          </cell>
          <cell r="D16440" t="e">
            <v>#N/A</v>
          </cell>
          <cell r="E16440" t="e">
            <v>#N/A</v>
          </cell>
          <cell r="F16440" t="e">
            <v>#N/A</v>
          </cell>
        </row>
        <row r="16441">
          <cell r="A16441" t="str">
            <v>Chewuch River Doe 12</v>
          </cell>
          <cell r="B16441" t="e">
            <v>#N/A</v>
          </cell>
          <cell r="C16441" t="e">
            <v>#N/A</v>
          </cell>
          <cell r="D16441" t="e">
            <v>#N/A</v>
          </cell>
          <cell r="E16441" t="e">
            <v>#N/A</v>
          </cell>
          <cell r="F16441" t="e">
            <v>#N/A</v>
          </cell>
        </row>
        <row r="16442">
          <cell r="A16442" t="str">
            <v>Chewuch River Doe 13</v>
          </cell>
          <cell r="B16442" t="e">
            <v>#N/A</v>
          </cell>
          <cell r="C16442" t="e">
            <v>#N/A</v>
          </cell>
          <cell r="D16442" t="e">
            <v>#N/A</v>
          </cell>
          <cell r="E16442" t="e">
            <v>#N/A</v>
          </cell>
          <cell r="F16442" t="e">
            <v>#N/A</v>
          </cell>
        </row>
        <row r="16443">
          <cell r="A16443" t="str">
            <v>Chewuch River Doe 14</v>
          </cell>
          <cell r="B16443" t="e">
            <v>#N/A</v>
          </cell>
          <cell r="C16443" t="e">
            <v>#N/A</v>
          </cell>
          <cell r="D16443" t="e">
            <v>#N/A</v>
          </cell>
          <cell r="E16443" t="e">
            <v>#N/A</v>
          </cell>
          <cell r="F16443" t="e">
            <v>#N/A</v>
          </cell>
        </row>
        <row r="16444">
          <cell r="A16444" t="str">
            <v>Chewuch River Doe 15</v>
          </cell>
          <cell r="B16444" t="e">
            <v>#N/A</v>
          </cell>
          <cell r="C16444" t="e">
            <v>#N/A</v>
          </cell>
          <cell r="D16444" t="e">
            <v>#N/A</v>
          </cell>
          <cell r="E16444" t="e">
            <v>#N/A</v>
          </cell>
          <cell r="F16444" t="e">
            <v>#N/A</v>
          </cell>
        </row>
        <row r="16445">
          <cell r="A16445" t="str">
            <v>Chewuch River Doe 16</v>
          </cell>
          <cell r="B16445" t="e">
            <v>#N/A</v>
          </cell>
          <cell r="C16445" t="e">
            <v>#N/A</v>
          </cell>
          <cell r="D16445" t="e">
            <v>#N/A</v>
          </cell>
          <cell r="E16445" t="e">
            <v>#N/A</v>
          </cell>
          <cell r="F16445" t="e">
            <v>#N/A</v>
          </cell>
        </row>
        <row r="16446">
          <cell r="A16446" t="str">
            <v>Chewuch River Doe 17</v>
          </cell>
          <cell r="B16446" t="e">
            <v>#N/A</v>
          </cell>
          <cell r="C16446" t="e">
            <v>#N/A</v>
          </cell>
          <cell r="D16446" t="e">
            <v>#N/A</v>
          </cell>
          <cell r="E16446" t="e">
            <v>#N/A</v>
          </cell>
          <cell r="F16446" t="e">
            <v>#N/A</v>
          </cell>
        </row>
        <row r="16447">
          <cell r="A16447" t="str">
            <v>Chewuch River Doe 18</v>
          </cell>
          <cell r="B16447" t="e">
            <v>#N/A</v>
          </cell>
          <cell r="C16447" t="e">
            <v>#N/A</v>
          </cell>
          <cell r="D16447" t="e">
            <v>#N/A</v>
          </cell>
          <cell r="E16447" t="e">
            <v>#N/A</v>
          </cell>
          <cell r="F16447" t="e">
            <v>#N/A</v>
          </cell>
        </row>
        <row r="16448">
          <cell r="A16448" t="str">
            <v>Chewuch River Kay 05</v>
          </cell>
          <cell r="B16448" t="e">
            <v>#N/A</v>
          </cell>
          <cell r="C16448" t="e">
            <v>#N/A</v>
          </cell>
          <cell r="D16448" t="e">
            <v>#N/A</v>
          </cell>
          <cell r="E16448" t="e">
            <v>#N/A</v>
          </cell>
          <cell r="F16448" t="e">
            <v>#N/A</v>
          </cell>
        </row>
        <row r="16449">
          <cell r="A16449" t="str">
            <v>Chewuch River Kay 07</v>
          </cell>
          <cell r="B16449" t="e">
            <v>#N/A</v>
          </cell>
          <cell r="C16449" t="e">
            <v>#N/A</v>
          </cell>
          <cell r="D16449" t="e">
            <v>#N/A</v>
          </cell>
          <cell r="E16449" t="e">
            <v>#N/A</v>
          </cell>
          <cell r="F16449" t="e">
            <v>#N/A</v>
          </cell>
        </row>
        <row r="16450">
          <cell r="A16450" t="str">
            <v>Chewuch River Pearrygin 12</v>
          </cell>
          <cell r="B16450" t="e">
            <v>#N/A</v>
          </cell>
          <cell r="C16450" t="e">
            <v>#N/A</v>
          </cell>
          <cell r="D16450" t="e">
            <v>#N/A</v>
          </cell>
          <cell r="E16450" t="e">
            <v>#N/A</v>
          </cell>
          <cell r="F16450" t="e">
            <v>#N/A</v>
          </cell>
        </row>
        <row r="16451">
          <cell r="A16451" t="str">
            <v>Chewuch River Pearrygin 13</v>
          </cell>
          <cell r="B16451" t="e">
            <v>#N/A</v>
          </cell>
          <cell r="C16451" t="e">
            <v>#N/A</v>
          </cell>
          <cell r="D16451" t="e">
            <v>#N/A</v>
          </cell>
          <cell r="E16451" t="e">
            <v>#N/A</v>
          </cell>
          <cell r="F16451" t="e">
            <v>#N/A</v>
          </cell>
        </row>
        <row r="16452">
          <cell r="A16452" t="str">
            <v>Chewuch River Pearrygin 14</v>
          </cell>
          <cell r="B16452" t="e">
            <v>#N/A</v>
          </cell>
          <cell r="C16452" t="e">
            <v>#N/A</v>
          </cell>
          <cell r="D16452" t="e">
            <v>#N/A</v>
          </cell>
          <cell r="E16452" t="e">
            <v>#N/A</v>
          </cell>
          <cell r="F16452" t="e">
            <v>#N/A</v>
          </cell>
        </row>
        <row r="16453">
          <cell r="A16453" t="str">
            <v>Chewuch River Pearrygin 15</v>
          </cell>
          <cell r="B16453" t="e">
            <v>#N/A</v>
          </cell>
          <cell r="C16453" t="e">
            <v>#N/A</v>
          </cell>
          <cell r="D16453" t="e">
            <v>#N/A</v>
          </cell>
          <cell r="E16453" t="e">
            <v>#N/A</v>
          </cell>
          <cell r="F16453" t="e">
            <v>#N/A</v>
          </cell>
        </row>
        <row r="16454">
          <cell r="A16454" t="str">
            <v>Chewuch River Pearrygin 16</v>
          </cell>
          <cell r="B16454" t="e">
            <v>#N/A</v>
          </cell>
          <cell r="C16454" t="e">
            <v>#N/A</v>
          </cell>
          <cell r="D16454" t="e">
            <v>#N/A</v>
          </cell>
          <cell r="E16454" t="e">
            <v>#N/A</v>
          </cell>
          <cell r="F16454" t="e">
            <v>#N/A</v>
          </cell>
        </row>
        <row r="16455">
          <cell r="A16455" t="str">
            <v>Chewuch River Pearrygin 17</v>
          </cell>
          <cell r="B16455" t="e">
            <v>#N/A</v>
          </cell>
          <cell r="C16455" t="e">
            <v>#N/A</v>
          </cell>
          <cell r="D16455" t="e">
            <v>#N/A</v>
          </cell>
          <cell r="E16455" t="e">
            <v>#N/A</v>
          </cell>
          <cell r="F16455" t="e">
            <v>#N/A</v>
          </cell>
        </row>
        <row r="16456">
          <cell r="A16456" t="str">
            <v>Chewuch River Pearrygin 18</v>
          </cell>
          <cell r="B16456" t="e">
            <v>#N/A</v>
          </cell>
          <cell r="C16456" t="e">
            <v>#N/A</v>
          </cell>
          <cell r="D16456" t="e">
            <v>#N/A</v>
          </cell>
          <cell r="E16456" t="e">
            <v>#N/A</v>
          </cell>
          <cell r="F16456" t="e">
            <v>#N/A</v>
          </cell>
        </row>
        <row r="16457">
          <cell r="A16457" t="str">
            <v>Chewuch River Pearrygin 19</v>
          </cell>
          <cell r="B16457" t="e">
            <v>#N/A</v>
          </cell>
          <cell r="C16457" t="e">
            <v>#N/A</v>
          </cell>
          <cell r="D16457" t="e">
            <v>#N/A</v>
          </cell>
          <cell r="E16457" t="e">
            <v>#N/A</v>
          </cell>
          <cell r="F16457" t="e">
            <v>#N/A</v>
          </cell>
        </row>
        <row r="16458">
          <cell r="A16458" t="str">
            <v>Chewuch River Pearrygin 20</v>
          </cell>
          <cell r="B16458" t="e">
            <v>#N/A</v>
          </cell>
          <cell r="C16458" t="e">
            <v>#N/A</v>
          </cell>
          <cell r="D16458" t="e">
            <v>#N/A</v>
          </cell>
          <cell r="E16458" t="e">
            <v>#N/A</v>
          </cell>
          <cell r="F16458" t="e">
            <v>#N/A</v>
          </cell>
        </row>
        <row r="16459">
          <cell r="A16459" t="str">
            <v>Chewuch River Pearrygin 21</v>
          </cell>
          <cell r="B16459" t="e">
            <v>#N/A</v>
          </cell>
          <cell r="C16459" t="e">
            <v>#N/A</v>
          </cell>
          <cell r="D16459" t="e">
            <v>#N/A</v>
          </cell>
          <cell r="E16459" t="e">
            <v>#N/A</v>
          </cell>
          <cell r="F16459" t="e">
            <v>#N/A</v>
          </cell>
        </row>
        <row r="16460">
          <cell r="A16460" t="str">
            <v>Chewuch River Pearrygin 22</v>
          </cell>
          <cell r="B16460" t="e">
            <v>#N/A</v>
          </cell>
          <cell r="C16460" t="e">
            <v>#N/A</v>
          </cell>
          <cell r="D16460" t="e">
            <v>#N/A</v>
          </cell>
          <cell r="E16460" t="e">
            <v>#N/A</v>
          </cell>
          <cell r="F16460" t="e">
            <v>#N/A</v>
          </cell>
        </row>
        <row r="16461">
          <cell r="A16461" t="str">
            <v>Chewuch River Thirtymile 01</v>
          </cell>
          <cell r="B16461" t="str">
            <v>Chewuch River-Thirtymile Creek</v>
          </cell>
          <cell r="C16461" t="str">
            <v>Methow</v>
          </cell>
          <cell r="D16461" t="str">
            <v>yes</v>
          </cell>
          <cell r="E16461" t="str">
            <v>yes</v>
          </cell>
          <cell r="F16461" t="str">
            <v>yes</v>
          </cell>
        </row>
        <row r="16462">
          <cell r="A16462" t="str">
            <v>Chewuch River Thirtymile 02</v>
          </cell>
          <cell r="B16462" t="str">
            <v>Chewuch River-Thirtymile Creek</v>
          </cell>
          <cell r="C16462" t="str">
            <v>Methow</v>
          </cell>
          <cell r="D16462" t="str">
            <v>yes</v>
          </cell>
          <cell r="E16462" t="str">
            <v>yes</v>
          </cell>
          <cell r="F16462" t="str">
            <v>yes</v>
          </cell>
        </row>
        <row r="16463">
          <cell r="A16463" t="str">
            <v>Chewuch River Thirtymile 03</v>
          </cell>
          <cell r="B16463" t="str">
            <v>Chewuch River-Thirtymile Creek</v>
          </cell>
          <cell r="C16463" t="str">
            <v>Methow</v>
          </cell>
          <cell r="D16463" t="str">
            <v>yes</v>
          </cell>
          <cell r="E16463" t="str">
            <v>yes</v>
          </cell>
          <cell r="F16463" t="str">
            <v>yes</v>
          </cell>
        </row>
        <row r="16464">
          <cell r="A16464" t="str">
            <v>Chewuch River Thirtymile 03</v>
          </cell>
          <cell r="B16464" t="str">
            <v>Chewuch River-Thirtymile Creek</v>
          </cell>
          <cell r="C16464" t="str">
            <v>Methow</v>
          </cell>
          <cell r="D16464" t="str">
            <v>yes</v>
          </cell>
          <cell r="E16464" t="str">
            <v>yes</v>
          </cell>
          <cell r="F16464" t="str">
            <v>yes</v>
          </cell>
        </row>
        <row r="16465">
          <cell r="A16465" t="str">
            <v>Chewuch River Thirtymile 04</v>
          </cell>
          <cell r="B16465" t="str">
            <v>Chewuch River-Thirtymile Creek</v>
          </cell>
          <cell r="C16465" t="str">
            <v>Methow</v>
          </cell>
          <cell r="D16465" t="str">
            <v>yes</v>
          </cell>
          <cell r="E16465" t="str">
            <v>yes</v>
          </cell>
          <cell r="F16465" t="str">
            <v>yes</v>
          </cell>
        </row>
        <row r="16466">
          <cell r="A16466" t="str">
            <v>Chikamin Creek 05</v>
          </cell>
          <cell r="B16466" t="e">
            <v>#N/A</v>
          </cell>
          <cell r="C16466" t="e">
            <v>#N/A</v>
          </cell>
          <cell r="D16466" t="e">
            <v>#N/A</v>
          </cell>
          <cell r="E16466" t="e">
            <v>#N/A</v>
          </cell>
          <cell r="F16466" t="e">
            <v>#N/A</v>
          </cell>
        </row>
        <row r="16467">
          <cell r="A16467" t="str">
            <v>Chikamin Creek 06</v>
          </cell>
          <cell r="B16467" t="e">
            <v>#N/A</v>
          </cell>
          <cell r="C16467" t="e">
            <v>#N/A</v>
          </cell>
          <cell r="D16467" t="e">
            <v>#N/A</v>
          </cell>
          <cell r="E16467" t="e">
            <v>#N/A</v>
          </cell>
          <cell r="F16467" t="e">
            <v>#N/A</v>
          </cell>
        </row>
        <row r="16468">
          <cell r="A16468" t="str">
            <v>Chikamin Creek 07</v>
          </cell>
          <cell r="B16468" t="e">
            <v>#N/A</v>
          </cell>
          <cell r="C16468" t="e">
            <v>#N/A</v>
          </cell>
          <cell r="D16468" t="e">
            <v>#N/A</v>
          </cell>
          <cell r="E16468" t="e">
            <v>#N/A</v>
          </cell>
          <cell r="F16468" t="e">
            <v>#N/A</v>
          </cell>
        </row>
        <row r="16469">
          <cell r="A16469" t="str">
            <v>Chikamin Creek 08</v>
          </cell>
          <cell r="B16469" t="e">
            <v>#N/A</v>
          </cell>
          <cell r="C16469" t="e">
            <v>#N/A</v>
          </cell>
          <cell r="D16469" t="e">
            <v>#N/A</v>
          </cell>
          <cell r="E16469" t="e">
            <v>#N/A</v>
          </cell>
          <cell r="F16469" t="e">
            <v>#N/A</v>
          </cell>
        </row>
        <row r="16470">
          <cell r="A16470" t="str">
            <v>Chiwaukum Creek 06</v>
          </cell>
          <cell r="B16470" t="e">
            <v>#N/A</v>
          </cell>
          <cell r="C16470" t="e">
            <v>#N/A</v>
          </cell>
          <cell r="D16470" t="e">
            <v>#N/A</v>
          </cell>
          <cell r="E16470" t="e">
            <v>#N/A</v>
          </cell>
          <cell r="F16470" t="e">
            <v>#N/A</v>
          </cell>
        </row>
        <row r="16471">
          <cell r="A16471" t="str">
            <v>Chiwaukum Creek 07</v>
          </cell>
          <cell r="B16471" t="e">
            <v>#N/A</v>
          </cell>
          <cell r="C16471" t="e">
            <v>#N/A</v>
          </cell>
          <cell r="D16471" t="e">
            <v>#N/A</v>
          </cell>
          <cell r="E16471" t="e">
            <v>#N/A</v>
          </cell>
          <cell r="F16471" t="e">
            <v>#N/A</v>
          </cell>
        </row>
        <row r="16472">
          <cell r="A16472" t="str">
            <v>Chiwaukum Creek 08</v>
          </cell>
          <cell r="B16472" t="e">
            <v>#N/A</v>
          </cell>
          <cell r="C16472" t="e">
            <v>#N/A</v>
          </cell>
          <cell r="D16472" t="e">
            <v>#N/A</v>
          </cell>
          <cell r="E16472" t="e">
            <v>#N/A</v>
          </cell>
          <cell r="F16472" t="e">
            <v>#N/A</v>
          </cell>
        </row>
        <row r="16473">
          <cell r="A16473" t="str">
            <v>Chiwaukum Creek 09</v>
          </cell>
          <cell r="B16473" t="e">
            <v>#N/A</v>
          </cell>
          <cell r="C16473" t="e">
            <v>#N/A</v>
          </cell>
          <cell r="D16473" t="e">
            <v>#N/A</v>
          </cell>
          <cell r="E16473" t="e">
            <v>#N/A</v>
          </cell>
          <cell r="F16473" t="e">
            <v>#N/A</v>
          </cell>
        </row>
        <row r="16474">
          <cell r="A16474" t="str">
            <v>Chiwaukum Creek 10</v>
          </cell>
          <cell r="B16474" t="e">
            <v>#N/A</v>
          </cell>
          <cell r="C16474" t="e">
            <v>#N/A</v>
          </cell>
          <cell r="D16474" t="e">
            <v>#N/A</v>
          </cell>
          <cell r="E16474" t="e">
            <v>#N/A</v>
          </cell>
          <cell r="F16474" t="e">
            <v>#N/A</v>
          </cell>
        </row>
        <row r="16475">
          <cell r="A16475" t="str">
            <v>Chiwawa River Headwaters 02</v>
          </cell>
          <cell r="B16475" t="e">
            <v>#N/A</v>
          </cell>
          <cell r="C16475" t="e">
            <v>#N/A</v>
          </cell>
          <cell r="D16475" t="e">
            <v>#N/A</v>
          </cell>
          <cell r="E16475" t="e">
            <v>#N/A</v>
          </cell>
          <cell r="F16475" t="e">
            <v>#N/A</v>
          </cell>
        </row>
        <row r="16476">
          <cell r="A16476" t="str">
            <v>Chiwawa River Lower 08</v>
          </cell>
          <cell r="B16476" t="e">
            <v>#N/A</v>
          </cell>
          <cell r="C16476" t="e">
            <v>#N/A</v>
          </cell>
          <cell r="D16476" t="e">
            <v>#N/A</v>
          </cell>
          <cell r="E16476" t="e">
            <v>#N/A</v>
          </cell>
          <cell r="F16476" t="e">
            <v>#N/A</v>
          </cell>
        </row>
        <row r="16477">
          <cell r="A16477" t="str">
            <v>Chiwawa River Lower 09</v>
          </cell>
          <cell r="B16477" t="e">
            <v>#N/A</v>
          </cell>
          <cell r="C16477" t="e">
            <v>#N/A</v>
          </cell>
          <cell r="D16477" t="e">
            <v>#N/A</v>
          </cell>
          <cell r="E16477" t="e">
            <v>#N/A</v>
          </cell>
          <cell r="F16477" t="e">
            <v>#N/A</v>
          </cell>
        </row>
        <row r="16478">
          <cell r="A16478" t="str">
            <v>Chiwawa River Lower 10</v>
          </cell>
          <cell r="B16478" t="e">
            <v>#N/A</v>
          </cell>
          <cell r="C16478" t="e">
            <v>#N/A</v>
          </cell>
          <cell r="D16478" t="e">
            <v>#N/A</v>
          </cell>
          <cell r="E16478" t="e">
            <v>#N/A</v>
          </cell>
          <cell r="F16478" t="e">
            <v>#N/A</v>
          </cell>
        </row>
        <row r="16479">
          <cell r="A16479" t="str">
            <v>Chiwawa River Lower 11</v>
          </cell>
          <cell r="B16479" t="e">
            <v>#N/A</v>
          </cell>
          <cell r="C16479" t="e">
            <v>#N/A</v>
          </cell>
          <cell r="D16479" t="e">
            <v>#N/A</v>
          </cell>
          <cell r="E16479" t="e">
            <v>#N/A</v>
          </cell>
          <cell r="F16479" t="e">
            <v>#N/A</v>
          </cell>
        </row>
        <row r="16480">
          <cell r="A16480" t="str">
            <v>Chiwawa River Lower 12</v>
          </cell>
          <cell r="B16480" t="e">
            <v>#N/A</v>
          </cell>
          <cell r="C16480" t="e">
            <v>#N/A</v>
          </cell>
          <cell r="D16480" t="e">
            <v>#N/A</v>
          </cell>
          <cell r="E16480" t="e">
            <v>#N/A</v>
          </cell>
          <cell r="F16480" t="e">
            <v>#N/A</v>
          </cell>
        </row>
        <row r="16481">
          <cell r="A16481" t="str">
            <v>Chiwawa River Lower 13</v>
          </cell>
          <cell r="B16481" t="e">
            <v>#N/A</v>
          </cell>
          <cell r="C16481" t="e">
            <v>#N/A</v>
          </cell>
          <cell r="D16481" t="e">
            <v>#N/A</v>
          </cell>
          <cell r="E16481" t="e">
            <v>#N/A</v>
          </cell>
          <cell r="F16481" t="e">
            <v>#N/A</v>
          </cell>
        </row>
        <row r="16482">
          <cell r="A16482" t="str">
            <v>Chiwawa River Lower 14</v>
          </cell>
          <cell r="B16482" t="e">
            <v>#N/A</v>
          </cell>
          <cell r="C16482" t="e">
            <v>#N/A</v>
          </cell>
          <cell r="D16482" t="e">
            <v>#N/A</v>
          </cell>
          <cell r="E16482" t="e">
            <v>#N/A</v>
          </cell>
          <cell r="F16482" t="e">
            <v>#N/A</v>
          </cell>
        </row>
        <row r="16483">
          <cell r="A16483" t="str">
            <v>Chiwawa River Middle 06</v>
          </cell>
          <cell r="B16483" t="e">
            <v>#N/A</v>
          </cell>
          <cell r="C16483" t="e">
            <v>#N/A</v>
          </cell>
          <cell r="D16483" t="e">
            <v>#N/A</v>
          </cell>
          <cell r="E16483" t="e">
            <v>#N/A</v>
          </cell>
          <cell r="F16483" t="e">
            <v>#N/A</v>
          </cell>
        </row>
        <row r="16484">
          <cell r="A16484" t="str">
            <v>Chiwawa River Middle 07</v>
          </cell>
          <cell r="B16484" t="e">
            <v>#N/A</v>
          </cell>
          <cell r="C16484" t="e">
            <v>#N/A</v>
          </cell>
          <cell r="D16484" t="e">
            <v>#N/A</v>
          </cell>
          <cell r="E16484" t="e">
            <v>#N/A</v>
          </cell>
          <cell r="F16484" t="e">
            <v>#N/A</v>
          </cell>
        </row>
        <row r="16485">
          <cell r="A16485" t="str">
            <v>Chiwawa River Middle 08</v>
          </cell>
          <cell r="B16485" t="e">
            <v>#N/A</v>
          </cell>
          <cell r="C16485" t="e">
            <v>#N/A</v>
          </cell>
          <cell r="D16485" t="e">
            <v>#N/A</v>
          </cell>
          <cell r="E16485" t="e">
            <v>#N/A</v>
          </cell>
          <cell r="F16485" t="e">
            <v>#N/A</v>
          </cell>
        </row>
        <row r="16486">
          <cell r="A16486" t="str">
            <v>Chiwawa River Middle 09</v>
          </cell>
          <cell r="B16486" t="e">
            <v>#N/A</v>
          </cell>
          <cell r="C16486" t="e">
            <v>#N/A</v>
          </cell>
          <cell r="D16486" t="e">
            <v>#N/A</v>
          </cell>
          <cell r="E16486" t="e">
            <v>#N/A</v>
          </cell>
          <cell r="F16486" t="e">
            <v>#N/A</v>
          </cell>
        </row>
        <row r="16487">
          <cell r="A16487" t="str">
            <v>Chiwawa River Middle 10</v>
          </cell>
          <cell r="B16487" t="e">
            <v>#N/A</v>
          </cell>
          <cell r="C16487" t="e">
            <v>#N/A</v>
          </cell>
          <cell r="D16487" t="e">
            <v>#N/A</v>
          </cell>
          <cell r="E16487" t="e">
            <v>#N/A</v>
          </cell>
          <cell r="F16487" t="e">
            <v>#N/A</v>
          </cell>
        </row>
        <row r="16488">
          <cell r="A16488" t="str">
            <v>Chiwawa River Upper 06</v>
          </cell>
          <cell r="B16488" t="e">
            <v>#N/A</v>
          </cell>
          <cell r="C16488" t="e">
            <v>#N/A</v>
          </cell>
          <cell r="D16488" t="e">
            <v>#N/A</v>
          </cell>
          <cell r="E16488" t="e">
            <v>#N/A</v>
          </cell>
          <cell r="F16488" t="e">
            <v>#N/A</v>
          </cell>
        </row>
        <row r="16489">
          <cell r="A16489" t="str">
            <v>Chiwawa River Upper 07</v>
          </cell>
          <cell r="B16489" t="e">
            <v>#N/A</v>
          </cell>
          <cell r="C16489" t="e">
            <v>#N/A</v>
          </cell>
          <cell r="D16489" t="e">
            <v>#N/A</v>
          </cell>
          <cell r="E16489" t="e">
            <v>#N/A</v>
          </cell>
          <cell r="F16489" t="e">
            <v>#N/A</v>
          </cell>
        </row>
        <row r="16490">
          <cell r="A16490" t="str">
            <v>Chiwawa River Upper 08</v>
          </cell>
          <cell r="B16490" t="e">
            <v>#N/A</v>
          </cell>
          <cell r="C16490" t="e">
            <v>#N/A</v>
          </cell>
          <cell r="D16490" t="e">
            <v>#N/A</v>
          </cell>
          <cell r="E16490" t="e">
            <v>#N/A</v>
          </cell>
          <cell r="F16490" t="e">
            <v>#N/A</v>
          </cell>
        </row>
        <row r="16491">
          <cell r="A16491" t="str">
            <v>Chiwawa River Upper 09</v>
          </cell>
          <cell r="B16491" t="e">
            <v>#N/A</v>
          </cell>
          <cell r="C16491" t="e">
            <v>#N/A</v>
          </cell>
          <cell r="D16491" t="e">
            <v>#N/A</v>
          </cell>
          <cell r="E16491" t="e">
            <v>#N/A</v>
          </cell>
          <cell r="F16491" t="e">
            <v>#N/A</v>
          </cell>
        </row>
        <row r="16492">
          <cell r="A16492" t="str">
            <v>Chiwawa River Upper 10</v>
          </cell>
          <cell r="B16492" t="e">
            <v>#N/A</v>
          </cell>
          <cell r="C16492" t="e">
            <v>#N/A</v>
          </cell>
          <cell r="D16492" t="e">
            <v>#N/A</v>
          </cell>
          <cell r="E16492" t="e">
            <v>#N/A</v>
          </cell>
          <cell r="F16492" t="e">
            <v>#N/A</v>
          </cell>
        </row>
        <row r="16493">
          <cell r="A16493" t="str">
            <v>Chumstick Creek 10</v>
          </cell>
          <cell r="B16493" t="e">
            <v>#N/A</v>
          </cell>
          <cell r="C16493" t="e">
            <v>#N/A</v>
          </cell>
          <cell r="D16493" t="e">
            <v>#N/A</v>
          </cell>
          <cell r="E16493" t="e">
            <v>#N/A</v>
          </cell>
          <cell r="F16493" t="e">
            <v>#N/A</v>
          </cell>
        </row>
        <row r="16494">
          <cell r="A16494" t="str">
            <v>Chumstick Creek 11</v>
          </cell>
          <cell r="B16494" t="e">
            <v>#N/A</v>
          </cell>
          <cell r="C16494" t="e">
            <v>#N/A</v>
          </cell>
          <cell r="D16494" t="e">
            <v>#N/A</v>
          </cell>
          <cell r="E16494" t="e">
            <v>#N/A</v>
          </cell>
          <cell r="F16494" t="e">
            <v>#N/A</v>
          </cell>
        </row>
        <row r="16495">
          <cell r="A16495" t="str">
            <v>Chumstick Creek 12</v>
          </cell>
          <cell r="B16495" t="e">
            <v>#N/A</v>
          </cell>
          <cell r="C16495" t="e">
            <v>#N/A</v>
          </cell>
          <cell r="D16495" t="e">
            <v>#N/A</v>
          </cell>
          <cell r="E16495" t="e">
            <v>#N/A</v>
          </cell>
          <cell r="F16495" t="e">
            <v>#N/A</v>
          </cell>
        </row>
        <row r="16496">
          <cell r="A16496" t="str">
            <v>Chumstick Creek 13</v>
          </cell>
          <cell r="B16496" t="e">
            <v>#N/A</v>
          </cell>
          <cell r="C16496" t="e">
            <v>#N/A</v>
          </cell>
          <cell r="D16496" t="e">
            <v>#N/A</v>
          </cell>
          <cell r="E16496" t="e">
            <v>#N/A</v>
          </cell>
          <cell r="F16496" t="e">
            <v>#N/A</v>
          </cell>
        </row>
        <row r="16497">
          <cell r="A16497" t="str">
            <v>Chumstick Creek 14</v>
          </cell>
          <cell r="B16497" t="e">
            <v>#N/A</v>
          </cell>
          <cell r="C16497" t="e">
            <v>#N/A</v>
          </cell>
          <cell r="D16497" t="e">
            <v>#N/A</v>
          </cell>
          <cell r="E16497" t="e">
            <v>#N/A</v>
          </cell>
          <cell r="F16497" t="e">
            <v>#N/A</v>
          </cell>
        </row>
        <row r="16498">
          <cell r="A16498" t="str">
            <v>Chumstick Creek 15</v>
          </cell>
          <cell r="B16498" t="e">
            <v>#N/A</v>
          </cell>
          <cell r="C16498" t="e">
            <v>#N/A</v>
          </cell>
          <cell r="D16498" t="e">
            <v>#N/A</v>
          </cell>
          <cell r="E16498" t="e">
            <v>#N/A</v>
          </cell>
          <cell r="F16498" t="e">
            <v>#N/A</v>
          </cell>
        </row>
        <row r="16499">
          <cell r="A16499" t="str">
            <v>Chumstick Creek 16</v>
          </cell>
          <cell r="B16499" t="e">
            <v>#N/A</v>
          </cell>
          <cell r="C16499" t="e">
            <v>#N/A</v>
          </cell>
          <cell r="D16499" t="e">
            <v>#N/A</v>
          </cell>
          <cell r="E16499" t="e">
            <v>#N/A</v>
          </cell>
          <cell r="F16499" t="e">
            <v>#N/A</v>
          </cell>
        </row>
        <row r="16500">
          <cell r="A16500" t="str">
            <v>Chumstick Creek 17</v>
          </cell>
          <cell r="B16500" t="e">
            <v>#N/A</v>
          </cell>
          <cell r="C16500" t="e">
            <v>#N/A</v>
          </cell>
          <cell r="D16500" t="e">
            <v>#N/A</v>
          </cell>
          <cell r="E16500" t="e">
            <v>#N/A</v>
          </cell>
          <cell r="F16500" t="e">
            <v>#N/A</v>
          </cell>
        </row>
        <row r="16501">
          <cell r="A16501" t="str">
            <v>Chumstick Creek 18</v>
          </cell>
          <cell r="B16501" t="e">
            <v>#N/A</v>
          </cell>
          <cell r="C16501" t="e">
            <v>#N/A</v>
          </cell>
          <cell r="D16501" t="e">
            <v>#N/A</v>
          </cell>
          <cell r="E16501" t="e">
            <v>#N/A</v>
          </cell>
          <cell r="F16501" t="e">
            <v>#N/A</v>
          </cell>
        </row>
        <row r="16502">
          <cell r="A16502" t="str">
            <v>Chuwuch River Kay 03</v>
          </cell>
          <cell r="B16502" t="e">
            <v>#N/A</v>
          </cell>
          <cell r="C16502" t="e">
            <v>#N/A</v>
          </cell>
          <cell r="D16502" t="e">
            <v>#N/A</v>
          </cell>
          <cell r="E16502" t="e">
            <v>#N/A</v>
          </cell>
          <cell r="F16502" t="e">
            <v>#N/A</v>
          </cell>
        </row>
        <row r="16503">
          <cell r="A16503" t="str">
            <v>Clear Creek 03</v>
          </cell>
          <cell r="B16503" t="e">
            <v>#N/A</v>
          </cell>
          <cell r="C16503" t="e">
            <v>#N/A</v>
          </cell>
          <cell r="D16503" t="e">
            <v>#N/A</v>
          </cell>
          <cell r="E16503" t="e">
            <v>#N/A</v>
          </cell>
          <cell r="F16503" t="e">
            <v>#N/A</v>
          </cell>
        </row>
        <row r="16504">
          <cell r="A16504" t="str">
            <v>Clear Creek 04</v>
          </cell>
          <cell r="B16504" t="e">
            <v>#N/A</v>
          </cell>
          <cell r="C16504" t="e">
            <v>#N/A</v>
          </cell>
          <cell r="D16504" t="e">
            <v>#N/A</v>
          </cell>
          <cell r="E16504" t="e">
            <v>#N/A</v>
          </cell>
          <cell r="F16504" t="e">
            <v>#N/A</v>
          </cell>
        </row>
        <row r="16505">
          <cell r="A16505" t="str">
            <v>Cougar Creek 02</v>
          </cell>
          <cell r="B16505" t="e">
            <v>#N/A</v>
          </cell>
          <cell r="C16505" t="e">
            <v>#N/A</v>
          </cell>
          <cell r="D16505" t="e">
            <v>#N/A</v>
          </cell>
          <cell r="E16505" t="e">
            <v>#N/A</v>
          </cell>
          <cell r="F16505" t="e">
            <v>#N/A</v>
          </cell>
        </row>
        <row r="16506">
          <cell r="A16506" t="str">
            <v>Coulter Creek 02</v>
          </cell>
          <cell r="B16506" t="e">
            <v>#N/A</v>
          </cell>
          <cell r="C16506" t="e">
            <v>#N/A</v>
          </cell>
          <cell r="D16506" t="e">
            <v>#N/A</v>
          </cell>
          <cell r="E16506" t="e">
            <v>#N/A</v>
          </cell>
          <cell r="F16506" t="e">
            <v>#N/A</v>
          </cell>
        </row>
        <row r="16507">
          <cell r="A16507" t="str">
            <v>Crater Creek 04</v>
          </cell>
          <cell r="B16507" t="e">
            <v>#N/A</v>
          </cell>
          <cell r="C16507" t="e">
            <v>#N/A</v>
          </cell>
          <cell r="D16507" t="e">
            <v>#N/A</v>
          </cell>
          <cell r="E16507" t="e">
            <v>#N/A</v>
          </cell>
          <cell r="F16507" t="e">
            <v>#N/A</v>
          </cell>
        </row>
        <row r="16508">
          <cell r="A16508" t="str">
            <v>Crater Creek 05</v>
          </cell>
          <cell r="B16508" t="e">
            <v>#N/A</v>
          </cell>
          <cell r="C16508" t="e">
            <v>#N/A</v>
          </cell>
          <cell r="D16508" t="e">
            <v>#N/A</v>
          </cell>
          <cell r="E16508" t="e">
            <v>#N/A</v>
          </cell>
          <cell r="F16508" t="e">
            <v>#N/A</v>
          </cell>
        </row>
        <row r="16509">
          <cell r="A16509" t="str">
            <v>Crater Creek 06</v>
          </cell>
          <cell r="B16509" t="e">
            <v>#N/A</v>
          </cell>
          <cell r="C16509" t="e">
            <v>#N/A</v>
          </cell>
          <cell r="D16509" t="e">
            <v>#N/A</v>
          </cell>
          <cell r="E16509" t="e">
            <v>#N/A</v>
          </cell>
          <cell r="F16509" t="e">
            <v>#N/A</v>
          </cell>
        </row>
        <row r="16510">
          <cell r="A16510" t="str">
            <v>Cub Creek 02</v>
          </cell>
          <cell r="B16510" t="e">
            <v>#N/A</v>
          </cell>
          <cell r="C16510" t="e">
            <v>#N/A</v>
          </cell>
          <cell r="D16510" t="e">
            <v>#N/A</v>
          </cell>
          <cell r="E16510" t="e">
            <v>#N/A</v>
          </cell>
          <cell r="F16510" t="e">
            <v>#N/A</v>
          </cell>
        </row>
        <row r="16511">
          <cell r="A16511" t="str">
            <v>Dead Horse Canyon 02</v>
          </cell>
          <cell r="B16511" t="e">
            <v>#N/A</v>
          </cell>
          <cell r="C16511" t="e">
            <v>#N/A</v>
          </cell>
          <cell r="D16511" t="e">
            <v>#N/A</v>
          </cell>
          <cell r="E16511" t="e">
            <v>#N/A</v>
          </cell>
          <cell r="F16511" t="e">
            <v>#N/A</v>
          </cell>
        </row>
        <row r="16512">
          <cell r="A16512" t="str">
            <v>Derby Canyon 04</v>
          </cell>
          <cell r="B16512" t="e">
            <v>#N/A</v>
          </cell>
          <cell r="C16512" t="e">
            <v>#N/A</v>
          </cell>
          <cell r="D16512" t="e">
            <v>#N/A</v>
          </cell>
          <cell r="E16512" t="e">
            <v>#N/A</v>
          </cell>
          <cell r="F16512" t="e">
            <v>#N/A</v>
          </cell>
        </row>
        <row r="16513">
          <cell r="A16513" t="str">
            <v>Derby Canyon 05</v>
          </cell>
          <cell r="B16513" t="e">
            <v>#N/A</v>
          </cell>
          <cell r="C16513" t="e">
            <v>#N/A</v>
          </cell>
          <cell r="D16513" t="e">
            <v>#N/A</v>
          </cell>
          <cell r="E16513" t="e">
            <v>#N/A</v>
          </cell>
          <cell r="F16513" t="e">
            <v>#N/A</v>
          </cell>
        </row>
        <row r="16514">
          <cell r="A16514" t="str">
            <v>Derby Canyon 06</v>
          </cell>
          <cell r="B16514" t="e">
            <v>#N/A</v>
          </cell>
          <cell r="C16514" t="e">
            <v>#N/A</v>
          </cell>
          <cell r="D16514" t="e">
            <v>#N/A</v>
          </cell>
          <cell r="E16514" t="e">
            <v>#N/A</v>
          </cell>
          <cell r="F16514" t="e">
            <v>#N/A</v>
          </cell>
        </row>
        <row r="16515">
          <cell r="A16515" t="str">
            <v>Diamond Creek 02</v>
          </cell>
          <cell r="B16515" t="e">
            <v>#N/A</v>
          </cell>
          <cell r="C16515" t="e">
            <v>#N/A</v>
          </cell>
          <cell r="D16515" t="e">
            <v>#N/A</v>
          </cell>
          <cell r="E16515" t="e">
            <v>#N/A</v>
          </cell>
          <cell r="F16515" t="e">
            <v>#N/A</v>
          </cell>
        </row>
        <row r="16516">
          <cell r="A16516" t="str">
            <v>Doe Creek 02</v>
          </cell>
          <cell r="B16516" t="e">
            <v>#N/A</v>
          </cell>
          <cell r="C16516" t="e">
            <v>#N/A</v>
          </cell>
          <cell r="D16516" t="e">
            <v>#N/A</v>
          </cell>
          <cell r="E16516" t="e">
            <v>#N/A</v>
          </cell>
          <cell r="F16516" t="e">
            <v>#N/A</v>
          </cell>
        </row>
        <row r="16517">
          <cell r="A16517" t="str">
            <v>Drake Creek 02</v>
          </cell>
          <cell r="B16517" t="e">
            <v>#N/A</v>
          </cell>
          <cell r="C16517" t="e">
            <v>#N/A</v>
          </cell>
          <cell r="D16517" t="e">
            <v>#N/A</v>
          </cell>
          <cell r="E16517" t="e">
            <v>#N/A</v>
          </cell>
          <cell r="F16517" t="e">
            <v>#N/A</v>
          </cell>
        </row>
        <row r="16518">
          <cell r="A16518" t="str">
            <v>Eagle Creek Methow 03</v>
          </cell>
          <cell r="B16518" t="e">
            <v>#N/A</v>
          </cell>
          <cell r="C16518" t="e">
            <v>#N/A</v>
          </cell>
          <cell r="D16518" t="e">
            <v>#N/A</v>
          </cell>
          <cell r="E16518" t="e">
            <v>#N/A</v>
          </cell>
          <cell r="F16518" t="e">
            <v>#N/A</v>
          </cell>
        </row>
        <row r="16519">
          <cell r="A16519" t="str">
            <v>Eagle Creek Methow 04</v>
          </cell>
          <cell r="B16519" t="e">
            <v>#N/A</v>
          </cell>
          <cell r="C16519" t="e">
            <v>#N/A</v>
          </cell>
          <cell r="D16519" t="e">
            <v>#N/A</v>
          </cell>
          <cell r="E16519" t="e">
            <v>#N/A</v>
          </cell>
          <cell r="F16519" t="e">
            <v>#N/A</v>
          </cell>
        </row>
        <row r="16520">
          <cell r="A16520" t="str">
            <v>Eagle Creek Wenatchee 02</v>
          </cell>
          <cell r="B16520" t="e">
            <v>#N/A</v>
          </cell>
          <cell r="C16520" t="e">
            <v>#N/A</v>
          </cell>
          <cell r="D16520" t="e">
            <v>#N/A</v>
          </cell>
          <cell r="E16520" t="e">
            <v>#N/A</v>
          </cell>
          <cell r="F16520" t="e">
            <v>#N/A</v>
          </cell>
        </row>
        <row r="16521">
          <cell r="A16521" t="str">
            <v>Early Winters Creek 01</v>
          </cell>
          <cell r="B16521" t="str">
            <v>Cedar Creek</v>
          </cell>
          <cell r="C16521" t="str">
            <v>Methow</v>
          </cell>
          <cell r="D16521" t="str">
            <v>yes</v>
          </cell>
          <cell r="E16521" t="str">
            <v>yes</v>
          </cell>
          <cell r="F16521" t="str">
            <v>yes</v>
          </cell>
        </row>
        <row r="16522">
          <cell r="A16522" t="str">
            <v>Early Winters Creek 02</v>
          </cell>
          <cell r="B16522" t="str">
            <v>Early Winters Creek</v>
          </cell>
          <cell r="C16522" t="str">
            <v>Methow</v>
          </cell>
          <cell r="D16522" t="str">
            <v>yes</v>
          </cell>
          <cell r="E16522" t="str">
            <v>yes</v>
          </cell>
          <cell r="F16522" t="str">
            <v>yes</v>
          </cell>
        </row>
        <row r="16523">
          <cell r="A16523" t="str">
            <v>Early Winters Creek 03</v>
          </cell>
          <cell r="B16523" t="str">
            <v>Early Winters Creek</v>
          </cell>
          <cell r="C16523" t="str">
            <v>Methow</v>
          </cell>
          <cell r="D16523" t="str">
            <v>yes</v>
          </cell>
          <cell r="E16523" t="str">
            <v>yes</v>
          </cell>
          <cell r="F16523" t="str">
            <v>yes</v>
          </cell>
        </row>
        <row r="16524">
          <cell r="A16524" t="str">
            <v>Early Winters Creek 04</v>
          </cell>
          <cell r="B16524" t="str">
            <v>Early Winters Creek</v>
          </cell>
          <cell r="C16524" t="str">
            <v>Methow</v>
          </cell>
          <cell r="D16524" t="str">
            <v>yes</v>
          </cell>
          <cell r="E16524" t="str">
            <v>yes</v>
          </cell>
          <cell r="F16524" t="str">
            <v>yes</v>
          </cell>
        </row>
        <row r="16525">
          <cell r="A16525" t="str">
            <v>Early Winters Creek 06</v>
          </cell>
          <cell r="B16525" t="str">
            <v>Early Winters Creek</v>
          </cell>
          <cell r="C16525" t="str">
            <v>Methow</v>
          </cell>
          <cell r="D16525" t="str">
            <v>no</v>
          </cell>
          <cell r="E16525" t="str">
            <v>no</v>
          </cell>
          <cell r="F16525" t="str">
            <v>yes</v>
          </cell>
        </row>
        <row r="16526">
          <cell r="A16526" t="str">
            <v>Eight Mile Creek 01</v>
          </cell>
          <cell r="B16526" t="str">
            <v>Eight Mile Creek</v>
          </cell>
          <cell r="C16526" t="str">
            <v>Methow</v>
          </cell>
          <cell r="D16526" t="str">
            <v>yes</v>
          </cell>
          <cell r="E16526" t="str">
            <v>yes</v>
          </cell>
          <cell r="F16526" t="str">
            <v>yes</v>
          </cell>
        </row>
        <row r="16527">
          <cell r="A16527" t="str">
            <v>Eight Mile Creek 02</v>
          </cell>
          <cell r="B16527" t="str">
            <v>Eight Mile Creek</v>
          </cell>
          <cell r="C16527" t="str">
            <v>Methow</v>
          </cell>
          <cell r="D16527" t="str">
            <v>yes</v>
          </cell>
          <cell r="E16527" t="str">
            <v>yes</v>
          </cell>
          <cell r="F16527" t="str">
            <v>yes</v>
          </cell>
        </row>
        <row r="16528">
          <cell r="A16528" t="str">
            <v>Eight Mile Creek 03</v>
          </cell>
          <cell r="B16528" t="str">
            <v>Eight Mile Creek</v>
          </cell>
          <cell r="C16528" t="str">
            <v>Methow</v>
          </cell>
          <cell r="D16528" t="str">
            <v>yes</v>
          </cell>
          <cell r="E16528" t="str">
            <v>yes</v>
          </cell>
          <cell r="F16528" t="str">
            <v>yes</v>
          </cell>
        </row>
        <row r="16529">
          <cell r="A16529" t="str">
            <v>Eight Mile Creek 05</v>
          </cell>
          <cell r="B16529" t="str">
            <v>Eight Mile Creek</v>
          </cell>
          <cell r="C16529" t="str">
            <v>Methow</v>
          </cell>
          <cell r="D16529" t="str">
            <v>yes</v>
          </cell>
          <cell r="E16529" t="str">
            <v>yes</v>
          </cell>
          <cell r="F16529" t="str">
            <v>yes</v>
          </cell>
        </row>
        <row r="16530">
          <cell r="A16530" t="str">
            <v>Eight Mile Creek 06</v>
          </cell>
          <cell r="B16530" t="str">
            <v>Eight Mile Creek</v>
          </cell>
          <cell r="C16530" t="str">
            <v>Methow</v>
          </cell>
          <cell r="D16530" t="str">
            <v>yes</v>
          </cell>
          <cell r="E16530" t="str">
            <v>yes</v>
          </cell>
          <cell r="F16530" t="str">
            <v>yes</v>
          </cell>
        </row>
        <row r="16531">
          <cell r="A16531" t="str">
            <v>Eight Mile Creek 07</v>
          </cell>
          <cell r="B16531" t="str">
            <v>Eight Mile Creek</v>
          </cell>
          <cell r="C16531" t="str">
            <v>Methow</v>
          </cell>
          <cell r="D16531" t="str">
            <v>yes</v>
          </cell>
          <cell r="E16531" t="str">
            <v>yes</v>
          </cell>
          <cell r="F16531" t="str">
            <v>yes</v>
          </cell>
        </row>
        <row r="16532">
          <cell r="A16532" t="str">
            <v>Eight Mile Creek 08</v>
          </cell>
          <cell r="B16532" t="str">
            <v>Eight Mile Creek</v>
          </cell>
          <cell r="C16532" t="str">
            <v>Methow</v>
          </cell>
          <cell r="D16532" t="str">
            <v>yes</v>
          </cell>
          <cell r="E16532" t="str">
            <v>yes</v>
          </cell>
          <cell r="F16532" t="str">
            <v>yes</v>
          </cell>
        </row>
        <row r="16533">
          <cell r="A16533" t="str">
            <v>Eight Mile Creek 09</v>
          </cell>
          <cell r="B16533" t="str">
            <v>Eight Mile Creek</v>
          </cell>
          <cell r="C16533" t="str">
            <v>Methow</v>
          </cell>
          <cell r="D16533" t="str">
            <v>yes</v>
          </cell>
          <cell r="E16533" t="str">
            <v>yes</v>
          </cell>
          <cell r="F16533" t="str">
            <v>yes</v>
          </cell>
        </row>
        <row r="16534">
          <cell r="A16534" t="str">
            <v>Entiat River Lake 12</v>
          </cell>
          <cell r="B16534" t="e">
            <v>#N/A</v>
          </cell>
          <cell r="C16534" t="e">
            <v>#N/A</v>
          </cell>
          <cell r="D16534" t="e">
            <v>#N/A</v>
          </cell>
          <cell r="E16534" t="e">
            <v>#N/A</v>
          </cell>
          <cell r="F16534" t="e">
            <v>#N/A</v>
          </cell>
        </row>
        <row r="16535">
          <cell r="A16535" t="str">
            <v>Entiat River Lake 13</v>
          </cell>
          <cell r="B16535" t="e">
            <v>#N/A</v>
          </cell>
          <cell r="C16535" t="e">
            <v>#N/A</v>
          </cell>
          <cell r="D16535" t="e">
            <v>#N/A</v>
          </cell>
          <cell r="E16535" t="e">
            <v>#N/A</v>
          </cell>
          <cell r="F16535" t="e">
            <v>#N/A</v>
          </cell>
        </row>
        <row r="16536">
          <cell r="A16536" t="str">
            <v>Entiat River Lake 14</v>
          </cell>
          <cell r="B16536" t="e">
            <v>#N/A</v>
          </cell>
          <cell r="C16536" t="e">
            <v>#N/A</v>
          </cell>
          <cell r="D16536" t="e">
            <v>#N/A</v>
          </cell>
          <cell r="E16536" t="e">
            <v>#N/A</v>
          </cell>
          <cell r="F16536" t="e">
            <v>#N/A</v>
          </cell>
        </row>
        <row r="16537">
          <cell r="A16537" t="str">
            <v>Entiat River Lake 15</v>
          </cell>
          <cell r="B16537" t="e">
            <v>#N/A</v>
          </cell>
          <cell r="C16537" t="e">
            <v>#N/A</v>
          </cell>
          <cell r="D16537" t="e">
            <v>#N/A</v>
          </cell>
          <cell r="E16537" t="e">
            <v>#N/A</v>
          </cell>
          <cell r="F16537" t="e">
            <v>#N/A</v>
          </cell>
        </row>
        <row r="16538">
          <cell r="A16538" t="str">
            <v>Entiat River Lake 16</v>
          </cell>
          <cell r="B16538" t="e">
            <v>#N/A</v>
          </cell>
          <cell r="C16538" t="e">
            <v>#N/A</v>
          </cell>
          <cell r="D16538" t="e">
            <v>#N/A</v>
          </cell>
          <cell r="E16538" t="e">
            <v>#N/A</v>
          </cell>
          <cell r="F16538" t="e">
            <v>#N/A</v>
          </cell>
        </row>
        <row r="16539">
          <cell r="A16539" t="str">
            <v>Entiat River Lake 17</v>
          </cell>
          <cell r="B16539" t="e">
            <v>#N/A</v>
          </cell>
          <cell r="C16539" t="e">
            <v>#N/A</v>
          </cell>
          <cell r="D16539" t="e">
            <v>#N/A</v>
          </cell>
          <cell r="E16539" t="e">
            <v>#N/A</v>
          </cell>
          <cell r="F16539" t="e">
            <v>#N/A</v>
          </cell>
        </row>
        <row r="16540">
          <cell r="A16540" t="str">
            <v>Entiat River Lake 18</v>
          </cell>
          <cell r="B16540" t="e">
            <v>#N/A</v>
          </cell>
          <cell r="C16540" t="e">
            <v>#N/A</v>
          </cell>
          <cell r="D16540" t="e">
            <v>#N/A</v>
          </cell>
          <cell r="E16540" t="e">
            <v>#N/A</v>
          </cell>
          <cell r="F16540" t="e">
            <v>#N/A</v>
          </cell>
        </row>
        <row r="16541">
          <cell r="A16541" t="str">
            <v>Entiat River Lake 19</v>
          </cell>
          <cell r="B16541" t="e">
            <v>#N/A</v>
          </cell>
          <cell r="C16541" t="e">
            <v>#N/A</v>
          </cell>
          <cell r="D16541" t="e">
            <v>#N/A</v>
          </cell>
          <cell r="E16541" t="e">
            <v>#N/A</v>
          </cell>
          <cell r="F16541" t="e">
            <v>#N/A</v>
          </cell>
        </row>
        <row r="16542">
          <cell r="A16542" t="str">
            <v>Entiat River Lake 20</v>
          </cell>
          <cell r="B16542" t="e">
            <v>#N/A</v>
          </cell>
          <cell r="C16542" t="e">
            <v>#N/A</v>
          </cell>
          <cell r="D16542" t="e">
            <v>#N/A</v>
          </cell>
          <cell r="E16542" t="e">
            <v>#N/A</v>
          </cell>
          <cell r="F16542" t="e">
            <v>#N/A</v>
          </cell>
        </row>
        <row r="16543">
          <cell r="A16543" t="str">
            <v>Entiat River Lake 21</v>
          </cell>
          <cell r="B16543" t="e">
            <v>#N/A</v>
          </cell>
          <cell r="C16543" t="e">
            <v>#N/A</v>
          </cell>
          <cell r="D16543" t="e">
            <v>#N/A</v>
          </cell>
          <cell r="E16543" t="e">
            <v>#N/A</v>
          </cell>
          <cell r="F16543" t="e">
            <v>#N/A</v>
          </cell>
        </row>
        <row r="16544">
          <cell r="A16544" t="str">
            <v>Entiat River Lake 22</v>
          </cell>
          <cell r="B16544" t="e">
            <v>#N/A</v>
          </cell>
          <cell r="C16544" t="e">
            <v>#N/A</v>
          </cell>
          <cell r="D16544" t="e">
            <v>#N/A</v>
          </cell>
          <cell r="E16544" t="e">
            <v>#N/A</v>
          </cell>
          <cell r="F16544" t="e">
            <v>#N/A</v>
          </cell>
        </row>
        <row r="16545">
          <cell r="A16545" t="str">
            <v>Entiat River Mills 09</v>
          </cell>
          <cell r="B16545" t="e">
            <v>#N/A</v>
          </cell>
          <cell r="C16545" t="e">
            <v>#N/A</v>
          </cell>
          <cell r="D16545" t="e">
            <v>#N/A</v>
          </cell>
          <cell r="E16545" t="e">
            <v>#N/A</v>
          </cell>
          <cell r="F16545" t="e">
            <v>#N/A</v>
          </cell>
        </row>
        <row r="16546">
          <cell r="A16546" t="str">
            <v>Entiat River Mills 10</v>
          </cell>
          <cell r="B16546" t="e">
            <v>#N/A</v>
          </cell>
          <cell r="C16546" t="e">
            <v>#N/A</v>
          </cell>
          <cell r="D16546" t="e">
            <v>#N/A</v>
          </cell>
          <cell r="E16546" t="e">
            <v>#N/A</v>
          </cell>
          <cell r="F16546" t="e">
            <v>#N/A</v>
          </cell>
        </row>
        <row r="16547">
          <cell r="A16547" t="str">
            <v>Entiat River Mills 11</v>
          </cell>
          <cell r="B16547" t="e">
            <v>#N/A</v>
          </cell>
          <cell r="C16547" t="e">
            <v>#N/A</v>
          </cell>
          <cell r="D16547" t="e">
            <v>#N/A</v>
          </cell>
          <cell r="E16547" t="e">
            <v>#N/A</v>
          </cell>
          <cell r="F16547" t="e">
            <v>#N/A</v>
          </cell>
        </row>
        <row r="16548">
          <cell r="A16548" t="str">
            <v>Entiat River Mills 12</v>
          </cell>
          <cell r="B16548" t="e">
            <v>#N/A</v>
          </cell>
          <cell r="C16548" t="e">
            <v>#N/A</v>
          </cell>
          <cell r="D16548" t="e">
            <v>#N/A</v>
          </cell>
          <cell r="E16548" t="e">
            <v>#N/A</v>
          </cell>
          <cell r="F16548" t="e">
            <v>#N/A</v>
          </cell>
        </row>
        <row r="16549">
          <cell r="A16549" t="str">
            <v>Entiat River Mills 13</v>
          </cell>
          <cell r="B16549" t="e">
            <v>#N/A</v>
          </cell>
          <cell r="C16549" t="e">
            <v>#N/A</v>
          </cell>
          <cell r="D16549" t="e">
            <v>#N/A</v>
          </cell>
          <cell r="E16549" t="e">
            <v>#N/A</v>
          </cell>
          <cell r="F16549" t="e">
            <v>#N/A</v>
          </cell>
        </row>
        <row r="16550">
          <cell r="A16550" t="str">
            <v>Entiat River Mills 14</v>
          </cell>
          <cell r="B16550" t="e">
            <v>#N/A</v>
          </cell>
          <cell r="C16550" t="e">
            <v>#N/A</v>
          </cell>
          <cell r="D16550" t="e">
            <v>#N/A</v>
          </cell>
          <cell r="E16550" t="e">
            <v>#N/A</v>
          </cell>
          <cell r="F16550" t="e">
            <v>#N/A</v>
          </cell>
        </row>
        <row r="16551">
          <cell r="A16551" t="str">
            <v>Entiat River Mills 15</v>
          </cell>
          <cell r="B16551" t="e">
            <v>#N/A</v>
          </cell>
          <cell r="C16551" t="e">
            <v>#N/A</v>
          </cell>
          <cell r="D16551" t="e">
            <v>#N/A</v>
          </cell>
          <cell r="E16551" t="e">
            <v>#N/A</v>
          </cell>
          <cell r="F16551" t="e">
            <v>#N/A</v>
          </cell>
        </row>
        <row r="16552">
          <cell r="A16552" t="str">
            <v>Entiat River Mills 16</v>
          </cell>
          <cell r="B16552" t="e">
            <v>#N/A</v>
          </cell>
          <cell r="C16552" t="e">
            <v>#N/A</v>
          </cell>
          <cell r="D16552" t="e">
            <v>#N/A</v>
          </cell>
          <cell r="E16552" t="e">
            <v>#N/A</v>
          </cell>
          <cell r="F16552" t="e">
            <v>#N/A</v>
          </cell>
        </row>
        <row r="16553">
          <cell r="A16553" t="str">
            <v>Entiat River Potato 09</v>
          </cell>
          <cell r="B16553" t="e">
            <v>#N/A</v>
          </cell>
          <cell r="C16553" t="e">
            <v>#N/A</v>
          </cell>
          <cell r="D16553" t="e">
            <v>#N/A</v>
          </cell>
          <cell r="E16553" t="e">
            <v>#N/A</v>
          </cell>
          <cell r="F16553" t="e">
            <v>#N/A</v>
          </cell>
        </row>
        <row r="16554">
          <cell r="A16554" t="str">
            <v>Entiat River Potato 10</v>
          </cell>
          <cell r="B16554" t="e">
            <v>#N/A</v>
          </cell>
          <cell r="C16554" t="e">
            <v>#N/A</v>
          </cell>
          <cell r="D16554" t="e">
            <v>#N/A</v>
          </cell>
          <cell r="E16554" t="e">
            <v>#N/A</v>
          </cell>
          <cell r="F16554" t="e">
            <v>#N/A</v>
          </cell>
        </row>
        <row r="16555">
          <cell r="A16555" t="str">
            <v>Entiat River Potato 11</v>
          </cell>
          <cell r="B16555" t="e">
            <v>#N/A</v>
          </cell>
          <cell r="C16555" t="e">
            <v>#N/A</v>
          </cell>
          <cell r="D16555" t="e">
            <v>#N/A</v>
          </cell>
          <cell r="E16555" t="e">
            <v>#N/A</v>
          </cell>
          <cell r="F16555" t="e">
            <v>#N/A</v>
          </cell>
        </row>
        <row r="16556">
          <cell r="A16556" t="str">
            <v>Entiat River Potato 12</v>
          </cell>
          <cell r="B16556" t="e">
            <v>#N/A</v>
          </cell>
          <cell r="C16556" t="e">
            <v>#N/A</v>
          </cell>
          <cell r="D16556" t="e">
            <v>#N/A</v>
          </cell>
          <cell r="E16556" t="e">
            <v>#N/A</v>
          </cell>
          <cell r="F16556" t="e">
            <v>#N/A</v>
          </cell>
        </row>
        <row r="16557">
          <cell r="A16557" t="str">
            <v>Entiat River Potato 13</v>
          </cell>
          <cell r="B16557" t="e">
            <v>#N/A</v>
          </cell>
          <cell r="C16557" t="e">
            <v>#N/A</v>
          </cell>
          <cell r="D16557" t="e">
            <v>#N/A</v>
          </cell>
          <cell r="E16557" t="e">
            <v>#N/A</v>
          </cell>
          <cell r="F16557" t="e">
            <v>#N/A</v>
          </cell>
        </row>
        <row r="16558">
          <cell r="A16558" t="str">
            <v>Entiat River Potato 14</v>
          </cell>
          <cell r="B16558" t="e">
            <v>#N/A</v>
          </cell>
          <cell r="C16558" t="e">
            <v>#N/A</v>
          </cell>
          <cell r="D16558" t="e">
            <v>#N/A</v>
          </cell>
          <cell r="E16558" t="e">
            <v>#N/A</v>
          </cell>
          <cell r="F16558" t="e">
            <v>#N/A</v>
          </cell>
        </row>
        <row r="16559">
          <cell r="A16559" t="str">
            <v>Entiat River Potato 15</v>
          </cell>
          <cell r="B16559" t="e">
            <v>#N/A</v>
          </cell>
          <cell r="C16559" t="e">
            <v>#N/A</v>
          </cell>
          <cell r="D16559" t="e">
            <v>#N/A</v>
          </cell>
          <cell r="E16559" t="e">
            <v>#N/A</v>
          </cell>
          <cell r="F16559" t="e">
            <v>#N/A</v>
          </cell>
        </row>
        <row r="16560">
          <cell r="A16560" t="str">
            <v>Entiat River Potato 16</v>
          </cell>
          <cell r="B16560" t="e">
            <v>#N/A</v>
          </cell>
          <cell r="C16560" t="e">
            <v>#N/A</v>
          </cell>
          <cell r="D16560" t="e">
            <v>#N/A</v>
          </cell>
          <cell r="E16560" t="e">
            <v>#N/A</v>
          </cell>
          <cell r="F16560" t="e">
            <v>#N/A</v>
          </cell>
        </row>
        <row r="16561">
          <cell r="A16561" t="str">
            <v>Entiat River Preston 06</v>
          </cell>
          <cell r="B16561" t="e">
            <v>#N/A</v>
          </cell>
          <cell r="C16561" t="e">
            <v>#N/A</v>
          </cell>
          <cell r="D16561" t="e">
            <v>#N/A</v>
          </cell>
          <cell r="E16561" t="e">
            <v>#N/A</v>
          </cell>
          <cell r="F16561" t="e">
            <v>#N/A</v>
          </cell>
        </row>
        <row r="16562">
          <cell r="A16562" t="str">
            <v>Entiat River Preston 07</v>
          </cell>
          <cell r="B16562" t="e">
            <v>#N/A</v>
          </cell>
          <cell r="C16562" t="e">
            <v>#N/A</v>
          </cell>
          <cell r="D16562" t="e">
            <v>#N/A</v>
          </cell>
          <cell r="E16562" t="e">
            <v>#N/A</v>
          </cell>
          <cell r="F16562" t="e">
            <v>#N/A</v>
          </cell>
        </row>
        <row r="16563">
          <cell r="A16563" t="str">
            <v>Entiat River Preston 08</v>
          </cell>
          <cell r="B16563" t="e">
            <v>#N/A</v>
          </cell>
          <cell r="C16563" t="e">
            <v>#N/A</v>
          </cell>
          <cell r="D16563" t="e">
            <v>#N/A</v>
          </cell>
          <cell r="E16563" t="e">
            <v>#N/A</v>
          </cell>
          <cell r="F16563" t="e">
            <v>#N/A</v>
          </cell>
        </row>
        <row r="16564">
          <cell r="A16564" t="str">
            <v>Entiat River Preston 09</v>
          </cell>
          <cell r="B16564" t="e">
            <v>#N/A</v>
          </cell>
          <cell r="C16564" t="e">
            <v>#N/A</v>
          </cell>
          <cell r="D16564" t="e">
            <v>#N/A</v>
          </cell>
          <cell r="E16564" t="e">
            <v>#N/A</v>
          </cell>
          <cell r="F16564" t="e">
            <v>#N/A</v>
          </cell>
        </row>
        <row r="16565">
          <cell r="A16565" t="str">
            <v>Entiat River Preston 10</v>
          </cell>
          <cell r="B16565" t="e">
            <v>#N/A</v>
          </cell>
          <cell r="C16565" t="e">
            <v>#N/A</v>
          </cell>
          <cell r="D16565" t="e">
            <v>#N/A</v>
          </cell>
          <cell r="E16565" t="e">
            <v>#N/A</v>
          </cell>
          <cell r="F16565" t="e">
            <v>#N/A</v>
          </cell>
        </row>
        <row r="16566">
          <cell r="A16566" t="str">
            <v>Etienne Creek 03</v>
          </cell>
          <cell r="B16566" t="e">
            <v>#N/A</v>
          </cell>
          <cell r="C16566" t="e">
            <v>#N/A</v>
          </cell>
          <cell r="D16566" t="e">
            <v>#N/A</v>
          </cell>
          <cell r="E16566" t="e">
            <v>#N/A</v>
          </cell>
          <cell r="F16566" t="e">
            <v>#N/A</v>
          </cell>
        </row>
        <row r="16567">
          <cell r="A16567" t="str">
            <v>Etienne Creek 04</v>
          </cell>
          <cell r="B16567" t="e">
            <v>#N/A</v>
          </cell>
          <cell r="C16567" t="e">
            <v>#N/A</v>
          </cell>
          <cell r="D16567" t="e">
            <v>#N/A</v>
          </cell>
          <cell r="E16567" t="e">
            <v>#N/A</v>
          </cell>
          <cell r="F16567" t="e">
            <v>#N/A</v>
          </cell>
        </row>
        <row r="16568">
          <cell r="A16568" t="str">
            <v>Eureka Creek 02</v>
          </cell>
          <cell r="B16568" t="e">
            <v>#N/A</v>
          </cell>
          <cell r="C16568" t="e">
            <v>#N/A</v>
          </cell>
          <cell r="D16568" t="e">
            <v>#N/A</v>
          </cell>
          <cell r="E16568" t="e">
            <v>#N/A</v>
          </cell>
          <cell r="F16568" t="e">
            <v>#N/A</v>
          </cell>
        </row>
        <row r="16569">
          <cell r="A16569" t="str">
            <v>Falls Creek 02</v>
          </cell>
          <cell r="B16569" t="e">
            <v>#N/A</v>
          </cell>
          <cell r="C16569" t="e">
            <v>#N/A</v>
          </cell>
          <cell r="D16569" t="e">
            <v>#N/A</v>
          </cell>
          <cell r="E16569" t="e">
            <v>#N/A</v>
          </cell>
          <cell r="F16569" t="e">
            <v>#N/A</v>
          </cell>
        </row>
        <row r="16570">
          <cell r="A16570" t="str">
            <v>Farewell Creek 02</v>
          </cell>
          <cell r="B16570" t="e">
            <v>#N/A</v>
          </cell>
          <cell r="C16570" t="e">
            <v>#N/A</v>
          </cell>
          <cell r="D16570" t="e">
            <v>#N/A</v>
          </cell>
          <cell r="E16570" t="e">
            <v>#N/A</v>
          </cell>
          <cell r="F16570" t="e">
            <v>#N/A</v>
          </cell>
        </row>
        <row r="16571">
          <cell r="A16571" t="str">
            <v>Fish Creek 02</v>
          </cell>
          <cell r="B16571" t="e">
            <v>#N/A</v>
          </cell>
          <cell r="C16571" t="e">
            <v>#N/A</v>
          </cell>
          <cell r="D16571" t="e">
            <v>#N/A</v>
          </cell>
          <cell r="E16571" t="e">
            <v>#N/A</v>
          </cell>
          <cell r="F16571" t="e">
            <v>#N/A</v>
          </cell>
        </row>
        <row r="16572">
          <cell r="A16572" t="str">
            <v>Fish Lake Run 03</v>
          </cell>
          <cell r="B16572" t="e">
            <v>#N/A</v>
          </cell>
          <cell r="C16572" t="e">
            <v>#N/A</v>
          </cell>
          <cell r="D16572" t="e">
            <v>#N/A</v>
          </cell>
          <cell r="E16572" t="e">
            <v>#N/A</v>
          </cell>
          <cell r="F16572" t="e">
            <v>#N/A</v>
          </cell>
        </row>
        <row r="16573">
          <cell r="A16573" t="str">
            <v>Fish Lake Run 04</v>
          </cell>
          <cell r="B16573" t="e">
            <v>#N/A</v>
          </cell>
          <cell r="C16573" t="e">
            <v>#N/A</v>
          </cell>
          <cell r="D16573" t="e">
            <v>#N/A</v>
          </cell>
          <cell r="E16573" t="e">
            <v>#N/A</v>
          </cell>
          <cell r="F16573" t="e">
            <v>#N/A</v>
          </cell>
        </row>
        <row r="16574">
          <cell r="A16574" t="str">
            <v>Foggy Dew Creek 05</v>
          </cell>
          <cell r="B16574" t="e">
            <v>#N/A</v>
          </cell>
          <cell r="C16574" t="e">
            <v>#N/A</v>
          </cell>
          <cell r="D16574" t="e">
            <v>#N/A</v>
          </cell>
          <cell r="E16574" t="e">
            <v>#N/A</v>
          </cell>
          <cell r="F16574" t="e">
            <v>#N/A</v>
          </cell>
        </row>
        <row r="16575">
          <cell r="A16575" t="str">
            <v>Foggy Dew Creek 06</v>
          </cell>
          <cell r="B16575" t="e">
            <v>#N/A</v>
          </cell>
          <cell r="C16575" t="e">
            <v>#N/A</v>
          </cell>
          <cell r="D16575" t="e">
            <v>#N/A</v>
          </cell>
          <cell r="E16575" t="e">
            <v>#N/A</v>
          </cell>
          <cell r="F16575" t="e">
            <v>#N/A</v>
          </cell>
        </row>
        <row r="16576">
          <cell r="A16576" t="str">
            <v>Foggy Dew Creek 07</v>
          </cell>
          <cell r="B16576" t="e">
            <v>#N/A</v>
          </cell>
          <cell r="C16576" t="e">
            <v>#N/A</v>
          </cell>
          <cell r="D16576" t="e">
            <v>#N/A</v>
          </cell>
          <cell r="E16576" t="e">
            <v>#N/A</v>
          </cell>
          <cell r="F16576" t="e">
            <v>#N/A</v>
          </cell>
        </row>
        <row r="16577">
          <cell r="A16577" t="str">
            <v>Foggy Dew Creek 08</v>
          </cell>
          <cell r="B16577" t="e">
            <v>#N/A</v>
          </cell>
          <cell r="C16577" t="e">
            <v>#N/A</v>
          </cell>
          <cell r="D16577" t="e">
            <v>#N/A</v>
          </cell>
          <cell r="E16577" t="e">
            <v>#N/A</v>
          </cell>
          <cell r="F16577" t="e">
            <v>#N/A</v>
          </cell>
        </row>
        <row r="16578">
          <cell r="A16578" t="str">
            <v>Frazer Creek 04</v>
          </cell>
          <cell r="B16578" t="e">
            <v>#N/A</v>
          </cell>
          <cell r="C16578" t="e">
            <v>#N/A</v>
          </cell>
          <cell r="D16578" t="e">
            <v>#N/A</v>
          </cell>
          <cell r="E16578" t="e">
            <v>#N/A</v>
          </cell>
          <cell r="F16578" t="e">
            <v>#N/A</v>
          </cell>
        </row>
        <row r="16579">
          <cell r="A16579" t="str">
            <v>Frazer Creek 05</v>
          </cell>
          <cell r="B16579" t="e">
            <v>#N/A</v>
          </cell>
          <cell r="C16579" t="e">
            <v>#N/A</v>
          </cell>
          <cell r="D16579" t="e">
            <v>#N/A</v>
          </cell>
          <cell r="E16579" t="e">
            <v>#N/A</v>
          </cell>
          <cell r="F16579" t="e">
            <v>#N/A</v>
          </cell>
        </row>
        <row r="16580">
          <cell r="A16580" t="str">
            <v>Frazer Creek 06</v>
          </cell>
          <cell r="B16580" t="e">
            <v>#N/A</v>
          </cell>
          <cell r="C16580" t="e">
            <v>#N/A</v>
          </cell>
          <cell r="D16580" t="e">
            <v>#N/A</v>
          </cell>
          <cell r="E16580" t="e">
            <v>#N/A</v>
          </cell>
          <cell r="F16580" t="e">
            <v>#N/A</v>
          </cell>
        </row>
        <row r="16581">
          <cell r="A16581" t="str">
            <v>French Creek 07</v>
          </cell>
          <cell r="B16581" t="e">
            <v>#N/A</v>
          </cell>
          <cell r="C16581" t="e">
            <v>#N/A</v>
          </cell>
          <cell r="D16581" t="e">
            <v>#N/A</v>
          </cell>
          <cell r="E16581" t="e">
            <v>#N/A</v>
          </cell>
          <cell r="F16581" t="e">
            <v>#N/A</v>
          </cell>
        </row>
        <row r="16582">
          <cell r="A16582" t="str">
            <v>French Creek 08</v>
          </cell>
          <cell r="B16582" t="e">
            <v>#N/A</v>
          </cell>
          <cell r="C16582" t="e">
            <v>#N/A</v>
          </cell>
          <cell r="D16582" t="e">
            <v>#N/A</v>
          </cell>
          <cell r="E16582" t="e">
            <v>#N/A</v>
          </cell>
          <cell r="F16582" t="e">
            <v>#N/A</v>
          </cell>
        </row>
        <row r="16583">
          <cell r="A16583" t="str">
            <v>French Creek 09</v>
          </cell>
          <cell r="B16583" t="e">
            <v>#N/A</v>
          </cell>
          <cell r="C16583" t="e">
            <v>#N/A</v>
          </cell>
          <cell r="D16583" t="e">
            <v>#N/A</v>
          </cell>
          <cell r="E16583" t="e">
            <v>#N/A</v>
          </cell>
          <cell r="F16583" t="e">
            <v>#N/A</v>
          </cell>
        </row>
        <row r="16584">
          <cell r="A16584" t="str">
            <v>French Creek 10</v>
          </cell>
          <cell r="B16584" t="e">
            <v>#N/A</v>
          </cell>
          <cell r="C16584" t="e">
            <v>#N/A</v>
          </cell>
          <cell r="D16584" t="e">
            <v>#N/A</v>
          </cell>
          <cell r="E16584" t="e">
            <v>#N/A</v>
          </cell>
          <cell r="F16584" t="e">
            <v>#N/A</v>
          </cell>
        </row>
        <row r="16585">
          <cell r="A16585" t="str">
            <v>French Creek 11</v>
          </cell>
          <cell r="B16585" t="e">
            <v>#N/A</v>
          </cell>
          <cell r="C16585" t="e">
            <v>#N/A</v>
          </cell>
          <cell r="D16585" t="e">
            <v>#N/A</v>
          </cell>
          <cell r="E16585" t="e">
            <v>#N/A</v>
          </cell>
          <cell r="F16585" t="e">
            <v>#N/A</v>
          </cell>
        </row>
        <row r="16586">
          <cell r="A16586" t="str">
            <v>French Creek 12</v>
          </cell>
          <cell r="B16586" t="e">
            <v>#N/A</v>
          </cell>
          <cell r="C16586" t="e">
            <v>#N/A</v>
          </cell>
          <cell r="D16586" t="e">
            <v>#N/A</v>
          </cell>
          <cell r="E16586" t="e">
            <v>#N/A</v>
          </cell>
          <cell r="F16586" t="e">
            <v>#N/A</v>
          </cell>
        </row>
        <row r="16587">
          <cell r="A16587" t="str">
            <v>Freund Creek 02</v>
          </cell>
          <cell r="B16587" t="e">
            <v>#N/A</v>
          </cell>
          <cell r="C16587" t="e">
            <v>#N/A</v>
          </cell>
          <cell r="D16587" t="e">
            <v>#N/A</v>
          </cell>
          <cell r="E16587" t="e">
            <v>#N/A</v>
          </cell>
          <cell r="F16587" t="e">
            <v>#N/A</v>
          </cell>
        </row>
        <row r="16588">
          <cell r="A16588" t="str">
            <v>Gate Creek 02</v>
          </cell>
          <cell r="B16588" t="e">
            <v>#N/A</v>
          </cell>
          <cell r="C16588" t="e">
            <v>#N/A</v>
          </cell>
          <cell r="D16588" t="e">
            <v>#N/A</v>
          </cell>
          <cell r="E16588" t="e">
            <v>#N/A</v>
          </cell>
          <cell r="F16588" t="e">
            <v>#N/A</v>
          </cell>
        </row>
        <row r="16589">
          <cell r="A16589" t="str">
            <v>Gill Creek 02</v>
          </cell>
          <cell r="B16589" t="e">
            <v>#N/A</v>
          </cell>
          <cell r="C16589" t="e">
            <v>#N/A</v>
          </cell>
          <cell r="D16589" t="e">
            <v>#N/A</v>
          </cell>
          <cell r="E16589" t="e">
            <v>#N/A</v>
          </cell>
          <cell r="F16589" t="e">
            <v>#N/A</v>
          </cell>
        </row>
        <row r="16590">
          <cell r="A16590" t="str">
            <v>Goat Creek 10</v>
          </cell>
          <cell r="B16590" t="e">
            <v>#N/A</v>
          </cell>
          <cell r="C16590" t="e">
            <v>#N/A</v>
          </cell>
          <cell r="D16590" t="e">
            <v>#N/A</v>
          </cell>
          <cell r="E16590" t="e">
            <v>#N/A</v>
          </cell>
          <cell r="F16590" t="e">
            <v>#N/A</v>
          </cell>
        </row>
        <row r="16591">
          <cell r="A16591" t="str">
            <v>Goat Creek 11</v>
          </cell>
          <cell r="B16591" t="e">
            <v>#N/A</v>
          </cell>
          <cell r="C16591" t="e">
            <v>#N/A</v>
          </cell>
          <cell r="D16591" t="e">
            <v>#N/A</v>
          </cell>
          <cell r="E16591" t="e">
            <v>#N/A</v>
          </cell>
          <cell r="F16591" t="e">
            <v>#N/A</v>
          </cell>
        </row>
        <row r="16592">
          <cell r="A16592" t="str">
            <v>Goat Creek 12</v>
          </cell>
          <cell r="B16592" t="e">
            <v>#N/A</v>
          </cell>
          <cell r="C16592" t="e">
            <v>#N/A</v>
          </cell>
          <cell r="D16592" t="e">
            <v>#N/A</v>
          </cell>
          <cell r="E16592" t="e">
            <v>#N/A</v>
          </cell>
          <cell r="F16592" t="e">
            <v>#N/A</v>
          </cell>
        </row>
        <row r="16593">
          <cell r="A16593" t="str">
            <v>Goat Creek 13</v>
          </cell>
          <cell r="B16593" t="e">
            <v>#N/A</v>
          </cell>
          <cell r="C16593" t="e">
            <v>#N/A</v>
          </cell>
          <cell r="D16593" t="e">
            <v>#N/A</v>
          </cell>
          <cell r="E16593" t="e">
            <v>#N/A</v>
          </cell>
          <cell r="F16593" t="e">
            <v>#N/A</v>
          </cell>
        </row>
        <row r="16594">
          <cell r="A16594" t="str">
            <v>Goat Creek 14</v>
          </cell>
          <cell r="B16594" t="e">
            <v>#N/A</v>
          </cell>
          <cell r="C16594" t="e">
            <v>#N/A</v>
          </cell>
          <cell r="D16594" t="e">
            <v>#N/A</v>
          </cell>
          <cell r="E16594" t="e">
            <v>#N/A</v>
          </cell>
          <cell r="F16594" t="e">
            <v>#N/A</v>
          </cell>
        </row>
        <row r="16595">
          <cell r="A16595" t="str">
            <v>Goat Creek 15</v>
          </cell>
          <cell r="B16595" t="e">
            <v>#N/A</v>
          </cell>
          <cell r="C16595" t="e">
            <v>#N/A</v>
          </cell>
          <cell r="D16595" t="e">
            <v>#N/A</v>
          </cell>
          <cell r="E16595" t="e">
            <v>#N/A</v>
          </cell>
          <cell r="F16595" t="e">
            <v>#N/A</v>
          </cell>
        </row>
        <row r="16596">
          <cell r="A16596" t="str">
            <v>Goat Creek 16</v>
          </cell>
          <cell r="B16596" t="e">
            <v>#N/A</v>
          </cell>
          <cell r="C16596" t="e">
            <v>#N/A</v>
          </cell>
          <cell r="D16596" t="e">
            <v>#N/A</v>
          </cell>
          <cell r="E16596" t="e">
            <v>#N/A</v>
          </cell>
          <cell r="F16596" t="e">
            <v>#N/A</v>
          </cell>
        </row>
        <row r="16597">
          <cell r="A16597" t="str">
            <v>Goat Creek 17</v>
          </cell>
          <cell r="B16597" t="e">
            <v>#N/A</v>
          </cell>
          <cell r="C16597" t="e">
            <v>#N/A</v>
          </cell>
          <cell r="D16597" t="e">
            <v>#N/A</v>
          </cell>
          <cell r="E16597" t="e">
            <v>#N/A</v>
          </cell>
          <cell r="F16597" t="e">
            <v>#N/A</v>
          </cell>
        </row>
        <row r="16598">
          <cell r="A16598" t="str">
            <v>Goat Creek 18</v>
          </cell>
          <cell r="B16598" t="e">
            <v>#N/A</v>
          </cell>
          <cell r="C16598" t="e">
            <v>#N/A</v>
          </cell>
          <cell r="D16598" t="e">
            <v>#N/A</v>
          </cell>
          <cell r="E16598" t="e">
            <v>#N/A</v>
          </cell>
          <cell r="F16598" t="e">
            <v>#N/A</v>
          </cell>
        </row>
        <row r="16599">
          <cell r="A16599" t="str">
            <v>Gold Creek 06</v>
          </cell>
          <cell r="B16599" t="e">
            <v>#N/A</v>
          </cell>
          <cell r="C16599" t="e">
            <v>#N/A</v>
          </cell>
          <cell r="D16599" t="e">
            <v>#N/A</v>
          </cell>
          <cell r="E16599" t="e">
            <v>#N/A</v>
          </cell>
          <cell r="F16599" t="e">
            <v>#N/A</v>
          </cell>
        </row>
        <row r="16600">
          <cell r="A16600" t="str">
            <v>Gold Creek 07</v>
          </cell>
          <cell r="B16600" t="e">
            <v>#N/A</v>
          </cell>
          <cell r="C16600" t="e">
            <v>#N/A</v>
          </cell>
          <cell r="D16600" t="e">
            <v>#N/A</v>
          </cell>
          <cell r="E16600" t="e">
            <v>#N/A</v>
          </cell>
          <cell r="F16600" t="e">
            <v>#N/A</v>
          </cell>
        </row>
        <row r="16601">
          <cell r="A16601" t="str">
            <v>Gold Creek 08</v>
          </cell>
          <cell r="B16601" t="e">
            <v>#N/A</v>
          </cell>
          <cell r="C16601" t="e">
            <v>#N/A</v>
          </cell>
          <cell r="D16601" t="e">
            <v>#N/A</v>
          </cell>
          <cell r="E16601" t="e">
            <v>#N/A</v>
          </cell>
          <cell r="F16601" t="e">
            <v>#N/A</v>
          </cell>
        </row>
        <row r="16602">
          <cell r="A16602" t="str">
            <v>Gold Creek 09</v>
          </cell>
          <cell r="B16602" t="e">
            <v>#N/A</v>
          </cell>
          <cell r="C16602" t="e">
            <v>#N/A</v>
          </cell>
          <cell r="D16602" t="e">
            <v>#N/A</v>
          </cell>
          <cell r="E16602" t="e">
            <v>#N/A</v>
          </cell>
          <cell r="F16602" t="e">
            <v>#N/A</v>
          </cell>
        </row>
        <row r="16603">
          <cell r="A16603" t="str">
            <v>Gold Creek 10</v>
          </cell>
          <cell r="B16603" t="e">
            <v>#N/A</v>
          </cell>
          <cell r="C16603" t="e">
            <v>#N/A</v>
          </cell>
          <cell r="D16603" t="e">
            <v>#N/A</v>
          </cell>
          <cell r="E16603" t="e">
            <v>#N/A</v>
          </cell>
          <cell r="F16603" t="e">
            <v>#N/A</v>
          </cell>
        </row>
        <row r="16604">
          <cell r="A16604" t="str">
            <v>Gold Creek North Fork 02</v>
          </cell>
          <cell r="B16604" t="e">
            <v>#N/A</v>
          </cell>
          <cell r="C16604" t="e">
            <v>#N/A</v>
          </cell>
          <cell r="D16604" t="e">
            <v>#N/A</v>
          </cell>
          <cell r="E16604" t="e">
            <v>#N/A</v>
          </cell>
          <cell r="F16604" t="e">
            <v>#N/A</v>
          </cell>
        </row>
        <row r="16605">
          <cell r="A16605" t="str">
            <v>Gold Creek South Fork 05</v>
          </cell>
          <cell r="B16605" t="e">
            <v>#N/A</v>
          </cell>
          <cell r="C16605" t="e">
            <v>#N/A</v>
          </cell>
          <cell r="D16605" t="e">
            <v>#N/A</v>
          </cell>
          <cell r="E16605" t="e">
            <v>#N/A</v>
          </cell>
          <cell r="F16605" t="e">
            <v>#N/A</v>
          </cell>
        </row>
        <row r="16606">
          <cell r="A16606" t="str">
            <v>Gold Creek South Fork 06</v>
          </cell>
          <cell r="B16606" t="e">
            <v>#N/A</v>
          </cell>
          <cell r="C16606" t="e">
            <v>#N/A</v>
          </cell>
          <cell r="D16606" t="e">
            <v>#N/A</v>
          </cell>
          <cell r="E16606" t="e">
            <v>#N/A</v>
          </cell>
          <cell r="F16606" t="e">
            <v>#N/A</v>
          </cell>
        </row>
        <row r="16607">
          <cell r="A16607" t="str">
            <v>Gold Creek South Fork 07</v>
          </cell>
          <cell r="B16607" t="e">
            <v>#N/A</v>
          </cell>
          <cell r="C16607" t="e">
            <v>#N/A</v>
          </cell>
          <cell r="D16607" t="e">
            <v>#N/A</v>
          </cell>
          <cell r="E16607" t="e">
            <v>#N/A</v>
          </cell>
          <cell r="F16607" t="e">
            <v>#N/A</v>
          </cell>
        </row>
        <row r="16608">
          <cell r="A16608" t="str">
            <v>Gold Creek South Fork 08</v>
          </cell>
          <cell r="B16608" t="e">
            <v>#N/A</v>
          </cell>
          <cell r="C16608" t="e">
            <v>#N/A</v>
          </cell>
          <cell r="D16608" t="e">
            <v>#N/A</v>
          </cell>
          <cell r="E16608" t="e">
            <v>#N/A</v>
          </cell>
          <cell r="F16608" t="e">
            <v>#N/A</v>
          </cell>
        </row>
        <row r="16609">
          <cell r="A16609" t="str">
            <v>Goose Creek 02</v>
          </cell>
          <cell r="B16609" t="e">
            <v>#N/A</v>
          </cell>
          <cell r="C16609" t="e">
            <v>#N/A</v>
          </cell>
          <cell r="D16609" t="e">
            <v>#N/A</v>
          </cell>
          <cell r="E16609" t="e">
            <v>#N/A</v>
          </cell>
          <cell r="F16609" t="e">
            <v>#N/A</v>
          </cell>
        </row>
        <row r="16610">
          <cell r="A16610" t="str">
            <v>Hansel Creek 02</v>
          </cell>
          <cell r="B16610" t="e">
            <v>#N/A</v>
          </cell>
          <cell r="C16610" t="e">
            <v>#N/A</v>
          </cell>
          <cell r="D16610" t="e">
            <v>#N/A</v>
          </cell>
          <cell r="E16610" t="e">
            <v>#N/A</v>
          </cell>
          <cell r="F16610" t="e">
            <v>#N/A</v>
          </cell>
        </row>
        <row r="16611">
          <cell r="A16611" t="str">
            <v>Henry Creek 02</v>
          </cell>
          <cell r="B16611" t="e">
            <v>#N/A</v>
          </cell>
          <cell r="C16611" t="e">
            <v>#N/A</v>
          </cell>
          <cell r="D16611" t="e">
            <v>#N/A</v>
          </cell>
          <cell r="E16611" t="e">
            <v>#N/A</v>
          </cell>
          <cell r="F16611" t="e">
            <v>#N/A</v>
          </cell>
        </row>
        <row r="16612">
          <cell r="A16612" t="str">
            <v>Hornet Creek 03</v>
          </cell>
          <cell r="B16612" t="e">
            <v>#N/A</v>
          </cell>
          <cell r="C16612" t="e">
            <v>#N/A</v>
          </cell>
          <cell r="D16612" t="e">
            <v>#N/A</v>
          </cell>
          <cell r="E16612" t="e">
            <v>#N/A</v>
          </cell>
          <cell r="F16612" t="e">
            <v>#N/A</v>
          </cell>
        </row>
        <row r="16613">
          <cell r="A16613" t="str">
            <v>Hornet Creek 04</v>
          </cell>
          <cell r="B16613" t="e">
            <v>#N/A</v>
          </cell>
          <cell r="C16613" t="e">
            <v>#N/A</v>
          </cell>
          <cell r="D16613" t="e">
            <v>#N/A</v>
          </cell>
          <cell r="E16613" t="e">
            <v>#N/A</v>
          </cell>
          <cell r="F16613" t="e">
            <v>#N/A</v>
          </cell>
        </row>
        <row r="16614">
          <cell r="A16614" t="str">
            <v>Hornet Draw 02</v>
          </cell>
          <cell r="B16614" t="e">
            <v>#N/A</v>
          </cell>
          <cell r="C16614" t="e">
            <v>#N/A</v>
          </cell>
          <cell r="D16614" t="e">
            <v>#N/A</v>
          </cell>
          <cell r="E16614" t="e">
            <v>#N/A</v>
          </cell>
          <cell r="F16614" t="e">
            <v>#N/A</v>
          </cell>
        </row>
        <row r="16615">
          <cell r="A16615" t="str">
            <v>Icicle Creek Lower 09</v>
          </cell>
          <cell r="B16615" t="e">
            <v>#N/A</v>
          </cell>
          <cell r="C16615" t="e">
            <v>#N/A</v>
          </cell>
          <cell r="D16615" t="e">
            <v>#N/A</v>
          </cell>
          <cell r="E16615" t="e">
            <v>#N/A</v>
          </cell>
          <cell r="F16615" t="e">
            <v>#N/A</v>
          </cell>
        </row>
        <row r="16616">
          <cell r="A16616" t="str">
            <v>Icicle Creek Lower 10</v>
          </cell>
          <cell r="B16616" t="e">
            <v>#N/A</v>
          </cell>
          <cell r="C16616" t="e">
            <v>#N/A</v>
          </cell>
          <cell r="D16616" t="e">
            <v>#N/A</v>
          </cell>
          <cell r="E16616" t="e">
            <v>#N/A</v>
          </cell>
          <cell r="F16616" t="e">
            <v>#N/A</v>
          </cell>
        </row>
        <row r="16617">
          <cell r="A16617" t="str">
            <v>Icicle Creek Lower 11</v>
          </cell>
          <cell r="B16617" t="e">
            <v>#N/A</v>
          </cell>
          <cell r="C16617" t="e">
            <v>#N/A</v>
          </cell>
          <cell r="D16617" t="e">
            <v>#N/A</v>
          </cell>
          <cell r="E16617" t="e">
            <v>#N/A</v>
          </cell>
          <cell r="F16617" t="e">
            <v>#N/A</v>
          </cell>
        </row>
        <row r="16618">
          <cell r="A16618" t="str">
            <v>Icicle Creek Lower 12</v>
          </cell>
          <cell r="B16618" t="e">
            <v>#N/A</v>
          </cell>
          <cell r="C16618" t="e">
            <v>#N/A</v>
          </cell>
          <cell r="D16618" t="e">
            <v>#N/A</v>
          </cell>
          <cell r="E16618" t="e">
            <v>#N/A</v>
          </cell>
          <cell r="F16618" t="e">
            <v>#N/A</v>
          </cell>
        </row>
        <row r="16619">
          <cell r="A16619" t="str">
            <v>Icicle Creek Lower 13</v>
          </cell>
          <cell r="B16619" t="e">
            <v>#N/A</v>
          </cell>
          <cell r="C16619" t="e">
            <v>#N/A</v>
          </cell>
          <cell r="D16619" t="e">
            <v>#N/A</v>
          </cell>
          <cell r="E16619" t="e">
            <v>#N/A</v>
          </cell>
          <cell r="F16619" t="e">
            <v>#N/A</v>
          </cell>
        </row>
        <row r="16620">
          <cell r="A16620" t="str">
            <v>Icicle Creek Lower 14</v>
          </cell>
          <cell r="B16620" t="e">
            <v>#N/A</v>
          </cell>
          <cell r="C16620" t="e">
            <v>#N/A</v>
          </cell>
          <cell r="D16620" t="e">
            <v>#N/A</v>
          </cell>
          <cell r="E16620" t="e">
            <v>#N/A</v>
          </cell>
          <cell r="F16620" t="e">
            <v>#N/A</v>
          </cell>
        </row>
        <row r="16621">
          <cell r="A16621" t="str">
            <v>Icicle Creek Lower 15</v>
          </cell>
          <cell r="B16621" t="e">
            <v>#N/A</v>
          </cell>
          <cell r="C16621" t="e">
            <v>#N/A</v>
          </cell>
          <cell r="D16621" t="e">
            <v>#N/A</v>
          </cell>
          <cell r="E16621" t="e">
            <v>#N/A</v>
          </cell>
          <cell r="F16621" t="e">
            <v>#N/A</v>
          </cell>
        </row>
        <row r="16622">
          <cell r="A16622" t="str">
            <v>Icicle Creek Lower 16</v>
          </cell>
          <cell r="B16622" t="e">
            <v>#N/A</v>
          </cell>
          <cell r="C16622" t="e">
            <v>#N/A</v>
          </cell>
          <cell r="D16622" t="e">
            <v>#N/A</v>
          </cell>
          <cell r="E16622" t="e">
            <v>#N/A</v>
          </cell>
          <cell r="F16622" t="e">
            <v>#N/A</v>
          </cell>
        </row>
        <row r="16623">
          <cell r="A16623" t="str">
            <v>Icicle Creek Middle 12</v>
          </cell>
          <cell r="B16623" t="e">
            <v>#N/A</v>
          </cell>
          <cell r="C16623" t="e">
            <v>#N/A</v>
          </cell>
          <cell r="D16623" t="e">
            <v>#N/A</v>
          </cell>
          <cell r="E16623" t="e">
            <v>#N/A</v>
          </cell>
          <cell r="F16623" t="e">
            <v>#N/A</v>
          </cell>
        </row>
        <row r="16624">
          <cell r="A16624" t="str">
            <v>Icicle Creek Middle 13</v>
          </cell>
          <cell r="B16624" t="e">
            <v>#N/A</v>
          </cell>
          <cell r="C16624" t="e">
            <v>#N/A</v>
          </cell>
          <cell r="D16624" t="e">
            <v>#N/A</v>
          </cell>
          <cell r="E16624" t="e">
            <v>#N/A</v>
          </cell>
          <cell r="F16624" t="e">
            <v>#N/A</v>
          </cell>
        </row>
        <row r="16625">
          <cell r="A16625" t="str">
            <v>Icicle Creek Middle 14</v>
          </cell>
          <cell r="B16625" t="e">
            <v>#N/A</v>
          </cell>
          <cell r="C16625" t="e">
            <v>#N/A</v>
          </cell>
          <cell r="D16625" t="e">
            <v>#N/A</v>
          </cell>
          <cell r="E16625" t="e">
            <v>#N/A</v>
          </cell>
          <cell r="F16625" t="e">
            <v>#N/A</v>
          </cell>
        </row>
        <row r="16626">
          <cell r="A16626" t="str">
            <v>Icicle Creek Middle 15</v>
          </cell>
          <cell r="B16626" t="e">
            <v>#N/A</v>
          </cell>
          <cell r="C16626" t="e">
            <v>#N/A</v>
          </cell>
          <cell r="D16626" t="e">
            <v>#N/A</v>
          </cell>
          <cell r="E16626" t="e">
            <v>#N/A</v>
          </cell>
          <cell r="F16626" t="e">
            <v>#N/A</v>
          </cell>
        </row>
        <row r="16627">
          <cell r="A16627" t="str">
            <v>Icicle Creek Middle 16</v>
          </cell>
          <cell r="B16627" t="e">
            <v>#N/A</v>
          </cell>
          <cell r="C16627" t="e">
            <v>#N/A</v>
          </cell>
          <cell r="D16627" t="e">
            <v>#N/A</v>
          </cell>
          <cell r="E16627" t="e">
            <v>#N/A</v>
          </cell>
          <cell r="F16627" t="e">
            <v>#N/A</v>
          </cell>
        </row>
        <row r="16628">
          <cell r="A16628" t="str">
            <v>Icicle Creek Middle 17</v>
          </cell>
          <cell r="B16628" t="e">
            <v>#N/A</v>
          </cell>
          <cell r="C16628" t="e">
            <v>#N/A</v>
          </cell>
          <cell r="D16628" t="e">
            <v>#N/A</v>
          </cell>
          <cell r="E16628" t="e">
            <v>#N/A</v>
          </cell>
          <cell r="F16628" t="e">
            <v>#N/A</v>
          </cell>
        </row>
        <row r="16629">
          <cell r="A16629" t="str">
            <v>Icicle Creek Middle 18</v>
          </cell>
          <cell r="B16629" t="e">
            <v>#N/A</v>
          </cell>
          <cell r="C16629" t="e">
            <v>#N/A</v>
          </cell>
          <cell r="D16629" t="e">
            <v>#N/A</v>
          </cell>
          <cell r="E16629" t="e">
            <v>#N/A</v>
          </cell>
          <cell r="F16629" t="e">
            <v>#N/A</v>
          </cell>
        </row>
        <row r="16630">
          <cell r="A16630" t="str">
            <v>Icicle Creek Middle 19</v>
          </cell>
          <cell r="B16630" t="e">
            <v>#N/A</v>
          </cell>
          <cell r="C16630" t="e">
            <v>#N/A</v>
          </cell>
          <cell r="D16630" t="e">
            <v>#N/A</v>
          </cell>
          <cell r="E16630" t="e">
            <v>#N/A</v>
          </cell>
          <cell r="F16630" t="e">
            <v>#N/A</v>
          </cell>
        </row>
        <row r="16631">
          <cell r="A16631" t="str">
            <v>Icicle Creek Middle 20</v>
          </cell>
          <cell r="B16631" t="e">
            <v>#N/A</v>
          </cell>
          <cell r="C16631" t="e">
            <v>#N/A</v>
          </cell>
          <cell r="D16631" t="e">
            <v>#N/A</v>
          </cell>
          <cell r="E16631" t="e">
            <v>#N/A</v>
          </cell>
          <cell r="F16631" t="e">
            <v>#N/A</v>
          </cell>
        </row>
        <row r="16632">
          <cell r="A16632" t="str">
            <v>Icicle Creek Middle 21</v>
          </cell>
          <cell r="B16632" t="e">
            <v>#N/A</v>
          </cell>
          <cell r="C16632" t="e">
            <v>#N/A</v>
          </cell>
          <cell r="D16632" t="e">
            <v>#N/A</v>
          </cell>
          <cell r="E16632" t="e">
            <v>#N/A</v>
          </cell>
          <cell r="F16632" t="e">
            <v>#N/A</v>
          </cell>
        </row>
        <row r="16633">
          <cell r="A16633" t="str">
            <v>Icicle Creek Middle 22</v>
          </cell>
          <cell r="B16633" t="e">
            <v>#N/A</v>
          </cell>
          <cell r="C16633" t="e">
            <v>#N/A</v>
          </cell>
          <cell r="D16633" t="e">
            <v>#N/A</v>
          </cell>
          <cell r="E16633" t="e">
            <v>#N/A</v>
          </cell>
          <cell r="F16633" t="e">
            <v>#N/A</v>
          </cell>
        </row>
        <row r="16634">
          <cell r="A16634" t="str">
            <v>Icicle Creek Upper 06</v>
          </cell>
          <cell r="B16634" t="e">
            <v>#N/A</v>
          </cell>
          <cell r="C16634" t="e">
            <v>#N/A</v>
          </cell>
          <cell r="D16634" t="e">
            <v>#N/A</v>
          </cell>
          <cell r="E16634" t="e">
            <v>#N/A</v>
          </cell>
          <cell r="F16634" t="e">
            <v>#N/A</v>
          </cell>
        </row>
        <row r="16635">
          <cell r="A16635" t="str">
            <v>Icicle Creek Upper 07</v>
          </cell>
          <cell r="B16635" t="e">
            <v>#N/A</v>
          </cell>
          <cell r="C16635" t="e">
            <v>#N/A</v>
          </cell>
          <cell r="D16635" t="e">
            <v>#N/A</v>
          </cell>
          <cell r="E16635" t="e">
            <v>#N/A</v>
          </cell>
          <cell r="F16635" t="e">
            <v>#N/A</v>
          </cell>
        </row>
        <row r="16636">
          <cell r="A16636" t="str">
            <v>Icicle Creek Upper 08</v>
          </cell>
          <cell r="B16636" t="e">
            <v>#N/A</v>
          </cell>
          <cell r="C16636" t="e">
            <v>#N/A</v>
          </cell>
          <cell r="D16636" t="e">
            <v>#N/A</v>
          </cell>
          <cell r="E16636" t="e">
            <v>#N/A</v>
          </cell>
          <cell r="F16636" t="e">
            <v>#N/A</v>
          </cell>
        </row>
        <row r="16637">
          <cell r="A16637" t="str">
            <v>Icicle Creek Upper 09</v>
          </cell>
          <cell r="B16637" t="e">
            <v>#N/A</v>
          </cell>
          <cell r="C16637" t="e">
            <v>#N/A</v>
          </cell>
          <cell r="D16637" t="e">
            <v>#N/A</v>
          </cell>
          <cell r="E16637" t="e">
            <v>#N/A</v>
          </cell>
          <cell r="F16637" t="e">
            <v>#N/A</v>
          </cell>
        </row>
        <row r="16638">
          <cell r="A16638" t="str">
            <v>Icicle Creek Upper 10</v>
          </cell>
          <cell r="B16638" t="e">
            <v>#N/A</v>
          </cell>
          <cell r="C16638" t="e">
            <v>#N/A</v>
          </cell>
          <cell r="D16638" t="e">
            <v>#N/A</v>
          </cell>
          <cell r="E16638" t="e">
            <v>#N/A</v>
          </cell>
          <cell r="F16638" t="e">
            <v>#N/A</v>
          </cell>
        </row>
        <row r="16639">
          <cell r="A16639" t="str">
            <v>Indian Creek 02</v>
          </cell>
          <cell r="B16639" t="e">
            <v>#N/A</v>
          </cell>
          <cell r="C16639" t="e">
            <v>#N/A</v>
          </cell>
          <cell r="D16639" t="e">
            <v>#N/A</v>
          </cell>
          <cell r="E16639" t="e">
            <v>#N/A</v>
          </cell>
          <cell r="F16639" t="e">
            <v>#N/A</v>
          </cell>
        </row>
        <row r="16640">
          <cell r="A16640" t="str">
            <v>Ingalls Creek 04</v>
          </cell>
          <cell r="B16640" t="e">
            <v>#N/A</v>
          </cell>
          <cell r="C16640" t="e">
            <v>#N/A</v>
          </cell>
          <cell r="D16640" t="e">
            <v>#N/A</v>
          </cell>
          <cell r="E16640" t="e">
            <v>#N/A</v>
          </cell>
          <cell r="F16640" t="e">
            <v>#N/A</v>
          </cell>
        </row>
        <row r="16641">
          <cell r="A16641" t="str">
            <v>Ingalls Creek 05</v>
          </cell>
          <cell r="B16641" t="e">
            <v>#N/A</v>
          </cell>
          <cell r="C16641" t="e">
            <v>#N/A</v>
          </cell>
          <cell r="D16641" t="e">
            <v>#N/A</v>
          </cell>
          <cell r="E16641" t="e">
            <v>#N/A</v>
          </cell>
          <cell r="F16641" t="e">
            <v>#N/A</v>
          </cell>
        </row>
        <row r="16642">
          <cell r="A16642" t="str">
            <v>Ingalls Creek 06</v>
          </cell>
          <cell r="B16642" t="e">
            <v>#N/A</v>
          </cell>
          <cell r="C16642" t="e">
            <v>#N/A</v>
          </cell>
          <cell r="D16642" t="e">
            <v>#N/A</v>
          </cell>
          <cell r="E16642" t="e">
            <v>#N/A</v>
          </cell>
          <cell r="F16642" t="e">
            <v>#N/A</v>
          </cell>
        </row>
        <row r="16643">
          <cell r="A16643" t="str">
            <v>Jack Creek 02</v>
          </cell>
          <cell r="B16643" t="e">
            <v>#N/A</v>
          </cell>
          <cell r="C16643" t="e">
            <v>#N/A</v>
          </cell>
          <cell r="D16643" t="e">
            <v>#N/A</v>
          </cell>
          <cell r="E16643" t="e">
            <v>#N/A</v>
          </cell>
          <cell r="F16643" t="e">
            <v>#N/A</v>
          </cell>
        </row>
        <row r="16644">
          <cell r="A16644" t="str">
            <v>Kahler Creek 02</v>
          </cell>
          <cell r="B16644" t="e">
            <v>#N/A</v>
          </cell>
          <cell r="C16644" t="e">
            <v>#N/A</v>
          </cell>
          <cell r="D16644" t="e">
            <v>#N/A</v>
          </cell>
          <cell r="E16644" t="e">
            <v>#N/A</v>
          </cell>
          <cell r="F16644" t="e">
            <v>#N/A</v>
          </cell>
        </row>
        <row r="16645">
          <cell r="A16645" t="str">
            <v>Kloochman Creek 02</v>
          </cell>
          <cell r="B16645" t="e">
            <v>#N/A</v>
          </cell>
          <cell r="C16645" t="e">
            <v>#N/A</v>
          </cell>
          <cell r="D16645" t="e">
            <v>#N/A</v>
          </cell>
          <cell r="E16645" t="e">
            <v>#N/A</v>
          </cell>
          <cell r="F16645" t="e">
            <v>#N/A</v>
          </cell>
        </row>
        <row r="16646">
          <cell r="A16646" t="str">
            <v>Lake Creek Entiat 02</v>
          </cell>
          <cell r="B16646" t="e">
            <v>#N/A</v>
          </cell>
          <cell r="C16646" t="e">
            <v>#N/A</v>
          </cell>
          <cell r="D16646" t="e">
            <v>#N/A</v>
          </cell>
          <cell r="E16646" t="e">
            <v>#N/A</v>
          </cell>
          <cell r="F16646" t="e">
            <v>#N/A</v>
          </cell>
        </row>
        <row r="16647">
          <cell r="A16647" t="str">
            <v>Lake Creek Methow 07</v>
          </cell>
          <cell r="B16647" t="e">
            <v>#N/A</v>
          </cell>
          <cell r="C16647" t="e">
            <v>#N/A</v>
          </cell>
          <cell r="D16647" t="e">
            <v>#N/A</v>
          </cell>
          <cell r="E16647" t="e">
            <v>#N/A</v>
          </cell>
          <cell r="F16647" t="e">
            <v>#N/A</v>
          </cell>
        </row>
        <row r="16648">
          <cell r="A16648" t="str">
            <v>Lake Creek Methow 08</v>
          </cell>
          <cell r="B16648" t="e">
            <v>#N/A</v>
          </cell>
          <cell r="C16648" t="e">
            <v>#N/A</v>
          </cell>
          <cell r="D16648" t="e">
            <v>#N/A</v>
          </cell>
          <cell r="E16648" t="e">
            <v>#N/A</v>
          </cell>
          <cell r="F16648" t="e">
            <v>#N/A</v>
          </cell>
        </row>
        <row r="16649">
          <cell r="A16649" t="str">
            <v>Lake Creek Methow 09</v>
          </cell>
          <cell r="B16649" t="e">
            <v>#N/A</v>
          </cell>
          <cell r="C16649" t="e">
            <v>#N/A</v>
          </cell>
          <cell r="D16649" t="e">
            <v>#N/A</v>
          </cell>
          <cell r="E16649" t="e">
            <v>#N/A</v>
          </cell>
          <cell r="F16649" t="e">
            <v>#N/A</v>
          </cell>
        </row>
        <row r="16650">
          <cell r="A16650" t="str">
            <v>Lake Creek Methow 10</v>
          </cell>
          <cell r="B16650" t="e">
            <v>#N/A</v>
          </cell>
          <cell r="C16650" t="e">
            <v>#N/A</v>
          </cell>
          <cell r="D16650" t="e">
            <v>#N/A</v>
          </cell>
          <cell r="E16650" t="e">
            <v>#N/A</v>
          </cell>
          <cell r="F16650" t="e">
            <v>#N/A</v>
          </cell>
        </row>
        <row r="16651">
          <cell r="A16651" t="str">
            <v>Lake Creek Methow 11</v>
          </cell>
          <cell r="B16651" t="e">
            <v>#N/A</v>
          </cell>
          <cell r="C16651" t="e">
            <v>#N/A</v>
          </cell>
          <cell r="D16651" t="e">
            <v>#N/A</v>
          </cell>
          <cell r="E16651" t="e">
            <v>#N/A</v>
          </cell>
          <cell r="F16651" t="e">
            <v>#N/A</v>
          </cell>
        </row>
        <row r="16652">
          <cell r="A16652" t="str">
            <v>Lake Creek Methow 12</v>
          </cell>
          <cell r="B16652" t="e">
            <v>#N/A</v>
          </cell>
          <cell r="C16652" t="e">
            <v>#N/A</v>
          </cell>
          <cell r="D16652" t="e">
            <v>#N/A</v>
          </cell>
          <cell r="E16652" t="e">
            <v>#N/A</v>
          </cell>
          <cell r="F16652" t="e">
            <v>#N/A</v>
          </cell>
        </row>
        <row r="16653">
          <cell r="A16653" t="str">
            <v>Lake Wenatchee 02</v>
          </cell>
          <cell r="B16653" t="e">
            <v>#N/A</v>
          </cell>
          <cell r="C16653" t="e">
            <v>#N/A</v>
          </cell>
          <cell r="D16653" t="e">
            <v>#N/A</v>
          </cell>
          <cell r="E16653" t="e">
            <v>#N/A</v>
          </cell>
          <cell r="F16653" t="e">
            <v>#N/A</v>
          </cell>
        </row>
        <row r="16654">
          <cell r="A16654" t="str">
            <v>Larsen Creek 02</v>
          </cell>
          <cell r="B16654" t="e">
            <v>#N/A</v>
          </cell>
          <cell r="C16654" t="e">
            <v>#N/A</v>
          </cell>
          <cell r="D16654" t="e">
            <v>#N/A</v>
          </cell>
          <cell r="E16654" t="e">
            <v>#N/A</v>
          </cell>
          <cell r="F16654" t="e">
            <v>#N/A</v>
          </cell>
        </row>
        <row r="16655">
          <cell r="A16655" t="str">
            <v>Leland Creek 05</v>
          </cell>
          <cell r="B16655" t="e">
            <v>#N/A</v>
          </cell>
          <cell r="C16655" t="e">
            <v>#N/A</v>
          </cell>
          <cell r="D16655" t="e">
            <v>#N/A</v>
          </cell>
          <cell r="E16655" t="e">
            <v>#N/A</v>
          </cell>
          <cell r="F16655" t="e">
            <v>#N/A</v>
          </cell>
        </row>
        <row r="16656">
          <cell r="A16656" t="str">
            <v>Leland Creek 06</v>
          </cell>
          <cell r="B16656" t="e">
            <v>#N/A</v>
          </cell>
          <cell r="C16656" t="e">
            <v>#N/A</v>
          </cell>
          <cell r="D16656" t="e">
            <v>#N/A</v>
          </cell>
          <cell r="E16656" t="e">
            <v>#N/A</v>
          </cell>
          <cell r="F16656" t="e">
            <v>#N/A</v>
          </cell>
        </row>
        <row r="16657">
          <cell r="A16657" t="str">
            <v>Leland Creek 07</v>
          </cell>
          <cell r="B16657" t="e">
            <v>#N/A</v>
          </cell>
          <cell r="C16657" t="e">
            <v>#N/A</v>
          </cell>
          <cell r="D16657" t="e">
            <v>#N/A</v>
          </cell>
          <cell r="E16657" t="e">
            <v>#N/A</v>
          </cell>
          <cell r="F16657" t="e">
            <v>#N/A</v>
          </cell>
        </row>
        <row r="16658">
          <cell r="A16658" t="str">
            <v>Leland Creek 08</v>
          </cell>
          <cell r="B16658" t="e">
            <v>#N/A</v>
          </cell>
          <cell r="C16658" t="e">
            <v>#N/A</v>
          </cell>
          <cell r="D16658" t="e">
            <v>#N/A</v>
          </cell>
          <cell r="E16658" t="e">
            <v>#N/A</v>
          </cell>
          <cell r="F16658" t="e">
            <v>#N/A</v>
          </cell>
        </row>
        <row r="16659">
          <cell r="A16659" t="str">
            <v>Libby Creek 08</v>
          </cell>
          <cell r="B16659" t="e">
            <v>#N/A</v>
          </cell>
          <cell r="C16659" t="e">
            <v>#N/A</v>
          </cell>
          <cell r="D16659" t="e">
            <v>#N/A</v>
          </cell>
          <cell r="E16659" t="e">
            <v>#N/A</v>
          </cell>
          <cell r="F16659" t="e">
            <v>#N/A</v>
          </cell>
        </row>
        <row r="16660">
          <cell r="A16660" t="str">
            <v>Libby Creek 09</v>
          </cell>
          <cell r="B16660" t="e">
            <v>#N/A</v>
          </cell>
          <cell r="C16660" t="e">
            <v>#N/A</v>
          </cell>
          <cell r="D16660" t="e">
            <v>#N/A</v>
          </cell>
          <cell r="E16660" t="e">
            <v>#N/A</v>
          </cell>
          <cell r="F16660" t="e">
            <v>#N/A</v>
          </cell>
        </row>
        <row r="16661">
          <cell r="A16661" t="str">
            <v>Libby Creek 10</v>
          </cell>
          <cell r="B16661" t="e">
            <v>#N/A</v>
          </cell>
          <cell r="C16661" t="e">
            <v>#N/A</v>
          </cell>
          <cell r="D16661" t="e">
            <v>#N/A</v>
          </cell>
          <cell r="E16661" t="e">
            <v>#N/A</v>
          </cell>
          <cell r="F16661" t="e">
            <v>#N/A</v>
          </cell>
        </row>
        <row r="16662">
          <cell r="A16662" t="str">
            <v>Libby Creek 11</v>
          </cell>
          <cell r="B16662" t="e">
            <v>#N/A</v>
          </cell>
          <cell r="C16662" t="e">
            <v>#N/A</v>
          </cell>
          <cell r="D16662" t="e">
            <v>#N/A</v>
          </cell>
          <cell r="E16662" t="e">
            <v>#N/A</v>
          </cell>
          <cell r="F16662" t="e">
            <v>#N/A</v>
          </cell>
        </row>
        <row r="16663">
          <cell r="A16663" t="str">
            <v>Libby Creek 12</v>
          </cell>
          <cell r="B16663" t="e">
            <v>#N/A</v>
          </cell>
          <cell r="C16663" t="e">
            <v>#N/A</v>
          </cell>
          <cell r="D16663" t="e">
            <v>#N/A</v>
          </cell>
          <cell r="E16663" t="e">
            <v>#N/A</v>
          </cell>
          <cell r="F16663" t="e">
            <v>#N/A</v>
          </cell>
        </row>
        <row r="16664">
          <cell r="A16664" t="str">
            <v>Libby Creek 13</v>
          </cell>
          <cell r="B16664" t="e">
            <v>#N/A</v>
          </cell>
          <cell r="C16664" t="e">
            <v>#N/A</v>
          </cell>
          <cell r="D16664" t="e">
            <v>#N/A</v>
          </cell>
          <cell r="E16664" t="e">
            <v>#N/A</v>
          </cell>
          <cell r="F16664" t="e">
            <v>#N/A</v>
          </cell>
        </row>
        <row r="16665">
          <cell r="A16665" t="str">
            <v>Libby Creek 14</v>
          </cell>
          <cell r="B16665" t="e">
            <v>#N/A</v>
          </cell>
          <cell r="C16665" t="e">
            <v>#N/A</v>
          </cell>
          <cell r="D16665" t="e">
            <v>#N/A</v>
          </cell>
          <cell r="E16665" t="e">
            <v>#N/A</v>
          </cell>
          <cell r="F16665" t="e">
            <v>#N/A</v>
          </cell>
        </row>
        <row r="16666">
          <cell r="A16666" t="str">
            <v>Libby Creek North Fork 03</v>
          </cell>
          <cell r="B16666" t="e">
            <v>#N/A</v>
          </cell>
          <cell r="C16666" t="e">
            <v>#N/A</v>
          </cell>
          <cell r="D16666" t="e">
            <v>#N/A</v>
          </cell>
          <cell r="E16666" t="e">
            <v>#N/A</v>
          </cell>
          <cell r="F16666" t="e">
            <v>#N/A</v>
          </cell>
        </row>
        <row r="16667">
          <cell r="A16667" t="str">
            <v>Libby Creek North Fork 04</v>
          </cell>
          <cell r="B16667" t="e">
            <v>#N/A</v>
          </cell>
          <cell r="C16667" t="e">
            <v>#N/A</v>
          </cell>
          <cell r="D16667" t="e">
            <v>#N/A</v>
          </cell>
          <cell r="E16667" t="e">
            <v>#N/A</v>
          </cell>
          <cell r="F16667" t="e">
            <v>#N/A</v>
          </cell>
        </row>
        <row r="16668">
          <cell r="A16668" t="str">
            <v>Libby Creek South Fork 03</v>
          </cell>
          <cell r="B16668" t="e">
            <v>#N/A</v>
          </cell>
          <cell r="C16668" t="e">
            <v>#N/A</v>
          </cell>
          <cell r="D16668" t="e">
            <v>#N/A</v>
          </cell>
          <cell r="E16668" t="e">
            <v>#N/A</v>
          </cell>
          <cell r="F16668" t="e">
            <v>#N/A</v>
          </cell>
        </row>
        <row r="16669">
          <cell r="A16669" t="str">
            <v>Libby Creek South Fork 04</v>
          </cell>
          <cell r="B16669" t="e">
            <v>#N/A</v>
          </cell>
          <cell r="C16669" t="e">
            <v>#N/A</v>
          </cell>
          <cell r="D16669" t="e">
            <v>#N/A</v>
          </cell>
          <cell r="E16669" t="e">
            <v>#N/A</v>
          </cell>
          <cell r="F16669" t="e">
            <v>#N/A</v>
          </cell>
        </row>
        <row r="16670">
          <cell r="A16670" t="str">
            <v>Little Bridge Creek 07</v>
          </cell>
          <cell r="B16670" t="e">
            <v>#N/A</v>
          </cell>
          <cell r="C16670" t="e">
            <v>#N/A</v>
          </cell>
          <cell r="D16670" t="e">
            <v>#N/A</v>
          </cell>
          <cell r="E16670" t="e">
            <v>#N/A</v>
          </cell>
          <cell r="F16670" t="e">
            <v>#N/A</v>
          </cell>
        </row>
        <row r="16671">
          <cell r="A16671" t="str">
            <v>Little Bridge Creek 08</v>
          </cell>
          <cell r="B16671" t="e">
            <v>#N/A</v>
          </cell>
          <cell r="C16671" t="e">
            <v>#N/A</v>
          </cell>
          <cell r="D16671" t="e">
            <v>#N/A</v>
          </cell>
          <cell r="E16671" t="e">
            <v>#N/A</v>
          </cell>
          <cell r="F16671" t="e">
            <v>#N/A</v>
          </cell>
        </row>
        <row r="16672">
          <cell r="A16672" t="str">
            <v>Little Bridge Creek 09</v>
          </cell>
          <cell r="B16672" t="e">
            <v>#N/A</v>
          </cell>
          <cell r="C16672" t="e">
            <v>#N/A</v>
          </cell>
          <cell r="D16672" t="e">
            <v>#N/A</v>
          </cell>
          <cell r="E16672" t="e">
            <v>#N/A</v>
          </cell>
          <cell r="F16672" t="e">
            <v>#N/A</v>
          </cell>
        </row>
        <row r="16673">
          <cell r="A16673" t="str">
            <v>Little Bridge Creek 10</v>
          </cell>
          <cell r="B16673" t="e">
            <v>#N/A</v>
          </cell>
          <cell r="C16673" t="e">
            <v>#N/A</v>
          </cell>
          <cell r="D16673" t="e">
            <v>#N/A</v>
          </cell>
          <cell r="E16673" t="e">
            <v>#N/A</v>
          </cell>
          <cell r="F16673" t="e">
            <v>#N/A</v>
          </cell>
        </row>
        <row r="16674">
          <cell r="A16674" t="str">
            <v>Little Bridge Creek 11</v>
          </cell>
          <cell r="B16674" t="e">
            <v>#N/A</v>
          </cell>
          <cell r="C16674" t="e">
            <v>#N/A</v>
          </cell>
          <cell r="D16674" t="e">
            <v>#N/A</v>
          </cell>
          <cell r="E16674" t="e">
            <v>#N/A</v>
          </cell>
          <cell r="F16674" t="e">
            <v>#N/A</v>
          </cell>
        </row>
        <row r="16675">
          <cell r="A16675" t="str">
            <v>Little Bridge Creek 12</v>
          </cell>
          <cell r="B16675" t="e">
            <v>#N/A</v>
          </cell>
          <cell r="C16675" t="e">
            <v>#N/A</v>
          </cell>
          <cell r="D16675" t="e">
            <v>#N/A</v>
          </cell>
          <cell r="E16675" t="e">
            <v>#N/A</v>
          </cell>
          <cell r="F16675" t="e">
            <v>#N/A</v>
          </cell>
        </row>
        <row r="16676">
          <cell r="A16676" t="str">
            <v>Little Camas Creek 02</v>
          </cell>
          <cell r="B16676" t="e">
            <v>#N/A</v>
          </cell>
          <cell r="C16676" t="e">
            <v>#N/A</v>
          </cell>
          <cell r="D16676" t="e">
            <v>#N/A</v>
          </cell>
          <cell r="E16676" t="e">
            <v>#N/A</v>
          </cell>
          <cell r="F16676" t="e">
            <v>#N/A</v>
          </cell>
        </row>
        <row r="16677">
          <cell r="A16677" t="str">
            <v>Little Giant Creek 02</v>
          </cell>
          <cell r="B16677" t="e">
            <v>#N/A</v>
          </cell>
          <cell r="C16677" t="e">
            <v>#N/A</v>
          </cell>
          <cell r="D16677" t="e">
            <v>#N/A</v>
          </cell>
          <cell r="E16677" t="e">
            <v>#N/A</v>
          </cell>
          <cell r="F16677" t="e">
            <v>#N/A</v>
          </cell>
        </row>
        <row r="16678">
          <cell r="A16678" t="str">
            <v>Little Slate Creek 02</v>
          </cell>
          <cell r="B16678" t="e">
            <v>#N/A</v>
          </cell>
          <cell r="C16678" t="e">
            <v>#N/A</v>
          </cell>
          <cell r="D16678" t="e">
            <v>#N/A</v>
          </cell>
          <cell r="E16678" t="e">
            <v>#N/A</v>
          </cell>
          <cell r="F16678" t="e">
            <v>#N/A</v>
          </cell>
        </row>
        <row r="16679">
          <cell r="A16679" t="str">
            <v>Little Wenatchee River Lower 07</v>
          </cell>
          <cell r="B16679" t="e">
            <v>#N/A</v>
          </cell>
          <cell r="C16679" t="e">
            <v>#N/A</v>
          </cell>
          <cell r="D16679" t="e">
            <v>#N/A</v>
          </cell>
          <cell r="E16679" t="e">
            <v>#N/A</v>
          </cell>
          <cell r="F16679" t="e">
            <v>#N/A</v>
          </cell>
        </row>
        <row r="16680">
          <cell r="A16680" t="str">
            <v>Little Wenatchee River Lower 08</v>
          </cell>
          <cell r="B16680" t="e">
            <v>#N/A</v>
          </cell>
          <cell r="C16680" t="e">
            <v>#N/A</v>
          </cell>
          <cell r="D16680" t="e">
            <v>#N/A</v>
          </cell>
          <cell r="E16680" t="e">
            <v>#N/A</v>
          </cell>
          <cell r="F16680" t="e">
            <v>#N/A</v>
          </cell>
        </row>
        <row r="16681">
          <cell r="A16681" t="str">
            <v>Little Wenatchee River Lower 09</v>
          </cell>
          <cell r="B16681" t="e">
            <v>#N/A</v>
          </cell>
          <cell r="C16681" t="e">
            <v>#N/A</v>
          </cell>
          <cell r="D16681" t="e">
            <v>#N/A</v>
          </cell>
          <cell r="E16681" t="e">
            <v>#N/A</v>
          </cell>
          <cell r="F16681" t="e">
            <v>#N/A</v>
          </cell>
        </row>
        <row r="16682">
          <cell r="A16682" t="str">
            <v>Little Wenatchee River Lower 10</v>
          </cell>
          <cell r="B16682" t="e">
            <v>#N/A</v>
          </cell>
          <cell r="C16682" t="e">
            <v>#N/A</v>
          </cell>
          <cell r="D16682" t="e">
            <v>#N/A</v>
          </cell>
          <cell r="E16682" t="e">
            <v>#N/A</v>
          </cell>
          <cell r="F16682" t="e">
            <v>#N/A</v>
          </cell>
        </row>
        <row r="16683">
          <cell r="A16683" t="str">
            <v>Little Wenatchee River Lower 11</v>
          </cell>
          <cell r="B16683" t="e">
            <v>#N/A</v>
          </cell>
          <cell r="C16683" t="e">
            <v>#N/A</v>
          </cell>
          <cell r="D16683" t="e">
            <v>#N/A</v>
          </cell>
          <cell r="E16683" t="e">
            <v>#N/A</v>
          </cell>
          <cell r="F16683" t="e">
            <v>#N/A</v>
          </cell>
        </row>
        <row r="16684">
          <cell r="A16684" t="str">
            <v>Little Wenatchee River Lower 12</v>
          </cell>
          <cell r="B16684" t="e">
            <v>#N/A</v>
          </cell>
          <cell r="C16684" t="e">
            <v>#N/A</v>
          </cell>
          <cell r="D16684" t="e">
            <v>#N/A</v>
          </cell>
          <cell r="E16684" t="e">
            <v>#N/A</v>
          </cell>
          <cell r="F16684" t="e">
            <v>#N/A</v>
          </cell>
        </row>
        <row r="16685">
          <cell r="A16685" t="str">
            <v>Little Wenatchee River Middle 02</v>
          </cell>
          <cell r="B16685" t="e">
            <v>#N/A</v>
          </cell>
          <cell r="C16685" t="e">
            <v>#N/A</v>
          </cell>
          <cell r="D16685" t="e">
            <v>#N/A</v>
          </cell>
          <cell r="E16685" t="e">
            <v>#N/A</v>
          </cell>
          <cell r="F16685" t="e">
            <v>#N/A</v>
          </cell>
        </row>
        <row r="16686">
          <cell r="A16686" t="str">
            <v>Little Wenatchee River Upper 03</v>
          </cell>
          <cell r="B16686" t="e">
            <v>#N/A</v>
          </cell>
          <cell r="C16686" t="e">
            <v>#N/A</v>
          </cell>
          <cell r="D16686" t="e">
            <v>#N/A</v>
          </cell>
          <cell r="E16686" t="e">
            <v>#N/A</v>
          </cell>
          <cell r="F16686" t="e">
            <v>#N/A</v>
          </cell>
        </row>
        <row r="16687">
          <cell r="A16687" t="str">
            <v>Little Wenatchee River Upper 04</v>
          </cell>
          <cell r="B16687" t="e">
            <v>#N/A</v>
          </cell>
          <cell r="C16687" t="e">
            <v>#N/A</v>
          </cell>
          <cell r="D16687" t="e">
            <v>#N/A</v>
          </cell>
          <cell r="E16687" t="e">
            <v>#N/A</v>
          </cell>
          <cell r="F16687" t="e">
            <v>#N/A</v>
          </cell>
        </row>
        <row r="16688">
          <cell r="A16688" t="str">
            <v>Lost Creek 02</v>
          </cell>
          <cell r="B16688" t="e">
            <v>#N/A</v>
          </cell>
          <cell r="C16688" t="e">
            <v>#N/A</v>
          </cell>
          <cell r="D16688" t="e">
            <v>#N/A</v>
          </cell>
          <cell r="E16688" t="e">
            <v>#N/A</v>
          </cell>
          <cell r="F16688" t="e">
            <v>#N/A</v>
          </cell>
        </row>
        <row r="16689">
          <cell r="A16689" t="str">
            <v>Lost River Lower 08</v>
          </cell>
          <cell r="B16689" t="e">
            <v>#N/A</v>
          </cell>
          <cell r="C16689" t="e">
            <v>#N/A</v>
          </cell>
          <cell r="D16689" t="e">
            <v>#N/A</v>
          </cell>
          <cell r="E16689" t="e">
            <v>#N/A</v>
          </cell>
          <cell r="F16689" t="e">
            <v>#N/A</v>
          </cell>
        </row>
        <row r="16690">
          <cell r="A16690" t="str">
            <v>Lost River Lower 09</v>
          </cell>
          <cell r="B16690" t="e">
            <v>#N/A</v>
          </cell>
          <cell r="C16690" t="e">
            <v>#N/A</v>
          </cell>
          <cell r="D16690" t="e">
            <v>#N/A</v>
          </cell>
          <cell r="E16690" t="e">
            <v>#N/A</v>
          </cell>
          <cell r="F16690" t="e">
            <v>#N/A</v>
          </cell>
        </row>
        <row r="16691">
          <cell r="A16691" t="str">
            <v>Lost River Lower 10</v>
          </cell>
          <cell r="B16691" t="e">
            <v>#N/A</v>
          </cell>
          <cell r="C16691" t="e">
            <v>#N/A</v>
          </cell>
          <cell r="D16691" t="e">
            <v>#N/A</v>
          </cell>
          <cell r="E16691" t="e">
            <v>#N/A</v>
          </cell>
          <cell r="F16691" t="e">
            <v>#N/A</v>
          </cell>
        </row>
        <row r="16692">
          <cell r="A16692" t="str">
            <v>Lost River Lower 11</v>
          </cell>
          <cell r="B16692" t="e">
            <v>#N/A</v>
          </cell>
          <cell r="C16692" t="e">
            <v>#N/A</v>
          </cell>
          <cell r="D16692" t="e">
            <v>#N/A</v>
          </cell>
          <cell r="E16692" t="e">
            <v>#N/A</v>
          </cell>
          <cell r="F16692" t="e">
            <v>#N/A</v>
          </cell>
        </row>
        <row r="16693">
          <cell r="A16693" t="str">
            <v>Lost River Lower 12</v>
          </cell>
          <cell r="B16693" t="e">
            <v>#N/A</v>
          </cell>
          <cell r="C16693" t="e">
            <v>#N/A</v>
          </cell>
          <cell r="D16693" t="e">
            <v>#N/A</v>
          </cell>
          <cell r="E16693" t="e">
            <v>#N/A</v>
          </cell>
          <cell r="F16693" t="e">
            <v>#N/A</v>
          </cell>
        </row>
        <row r="16694">
          <cell r="A16694" t="str">
            <v>Lost River Lower 13</v>
          </cell>
          <cell r="B16694" t="e">
            <v>#N/A</v>
          </cell>
          <cell r="C16694" t="e">
            <v>#N/A</v>
          </cell>
          <cell r="D16694" t="e">
            <v>#N/A</v>
          </cell>
          <cell r="E16694" t="e">
            <v>#N/A</v>
          </cell>
          <cell r="F16694" t="e">
            <v>#N/A</v>
          </cell>
        </row>
        <row r="16695">
          <cell r="A16695" t="str">
            <v>Lost River Lower 14</v>
          </cell>
          <cell r="B16695" t="e">
            <v>#N/A</v>
          </cell>
          <cell r="C16695" t="e">
            <v>#N/A</v>
          </cell>
          <cell r="D16695" t="e">
            <v>#N/A</v>
          </cell>
          <cell r="E16695" t="e">
            <v>#N/A</v>
          </cell>
          <cell r="F16695" t="e">
            <v>#N/A</v>
          </cell>
        </row>
        <row r="16696">
          <cell r="A16696" t="str">
            <v>Lost River Upper 03</v>
          </cell>
          <cell r="B16696" t="e">
            <v>#N/A</v>
          </cell>
          <cell r="C16696" t="e">
            <v>#N/A</v>
          </cell>
          <cell r="D16696" t="e">
            <v>#N/A</v>
          </cell>
          <cell r="E16696" t="e">
            <v>#N/A</v>
          </cell>
          <cell r="F16696" t="e">
            <v>#N/A</v>
          </cell>
        </row>
        <row r="16697">
          <cell r="A16697" t="str">
            <v>Lost River Upper 04</v>
          </cell>
          <cell r="B16697" t="e">
            <v>#N/A</v>
          </cell>
          <cell r="C16697" t="e">
            <v>#N/A</v>
          </cell>
          <cell r="D16697" t="e">
            <v>#N/A</v>
          </cell>
          <cell r="E16697" t="e">
            <v>#N/A</v>
          </cell>
          <cell r="F16697" t="e">
            <v>#N/A</v>
          </cell>
        </row>
        <row r="16698">
          <cell r="A16698" t="str">
            <v>Mad River Lower 11</v>
          </cell>
          <cell r="B16698" t="e">
            <v>#N/A</v>
          </cell>
          <cell r="C16698" t="e">
            <v>#N/A</v>
          </cell>
          <cell r="D16698" t="e">
            <v>#N/A</v>
          </cell>
          <cell r="E16698" t="e">
            <v>#N/A</v>
          </cell>
          <cell r="F16698" t="e">
            <v>#N/A</v>
          </cell>
        </row>
        <row r="16699">
          <cell r="A16699" t="str">
            <v>Mad River Lower 12</v>
          </cell>
          <cell r="B16699" t="e">
            <v>#N/A</v>
          </cell>
          <cell r="C16699" t="e">
            <v>#N/A</v>
          </cell>
          <cell r="D16699" t="e">
            <v>#N/A</v>
          </cell>
          <cell r="E16699" t="e">
            <v>#N/A</v>
          </cell>
          <cell r="F16699" t="e">
            <v>#N/A</v>
          </cell>
        </row>
        <row r="16700">
          <cell r="A16700" t="str">
            <v>Mad River Lower 13</v>
          </cell>
          <cell r="B16700" t="e">
            <v>#N/A</v>
          </cell>
          <cell r="C16700" t="e">
            <v>#N/A</v>
          </cell>
          <cell r="D16700" t="e">
            <v>#N/A</v>
          </cell>
          <cell r="E16700" t="e">
            <v>#N/A</v>
          </cell>
          <cell r="F16700" t="e">
            <v>#N/A</v>
          </cell>
        </row>
        <row r="16701">
          <cell r="A16701" t="str">
            <v>Mad River Lower 14</v>
          </cell>
          <cell r="B16701" t="e">
            <v>#N/A</v>
          </cell>
          <cell r="C16701" t="e">
            <v>#N/A</v>
          </cell>
          <cell r="D16701" t="e">
            <v>#N/A</v>
          </cell>
          <cell r="E16701" t="e">
            <v>#N/A</v>
          </cell>
          <cell r="F16701" t="e">
            <v>#N/A</v>
          </cell>
        </row>
        <row r="16702">
          <cell r="A16702" t="str">
            <v>Mad River Lower 15</v>
          </cell>
          <cell r="B16702" t="e">
            <v>#N/A</v>
          </cell>
          <cell r="C16702" t="e">
            <v>#N/A</v>
          </cell>
          <cell r="D16702" t="e">
            <v>#N/A</v>
          </cell>
          <cell r="E16702" t="e">
            <v>#N/A</v>
          </cell>
          <cell r="F16702" t="e">
            <v>#N/A</v>
          </cell>
        </row>
        <row r="16703">
          <cell r="A16703" t="str">
            <v>Mad River Lower 16</v>
          </cell>
          <cell r="B16703" t="e">
            <v>#N/A</v>
          </cell>
          <cell r="C16703" t="e">
            <v>#N/A</v>
          </cell>
          <cell r="D16703" t="e">
            <v>#N/A</v>
          </cell>
          <cell r="E16703" t="e">
            <v>#N/A</v>
          </cell>
          <cell r="F16703" t="e">
            <v>#N/A</v>
          </cell>
        </row>
        <row r="16704">
          <cell r="A16704" t="str">
            <v>Mad River Lower 17</v>
          </cell>
          <cell r="B16704" t="e">
            <v>#N/A</v>
          </cell>
          <cell r="C16704" t="e">
            <v>#N/A</v>
          </cell>
          <cell r="D16704" t="e">
            <v>#N/A</v>
          </cell>
          <cell r="E16704" t="e">
            <v>#N/A</v>
          </cell>
          <cell r="F16704" t="e">
            <v>#N/A</v>
          </cell>
        </row>
        <row r="16705">
          <cell r="A16705" t="str">
            <v>Mad River Lower 18</v>
          </cell>
          <cell r="B16705" t="e">
            <v>#N/A</v>
          </cell>
          <cell r="C16705" t="e">
            <v>#N/A</v>
          </cell>
          <cell r="D16705" t="e">
            <v>#N/A</v>
          </cell>
          <cell r="E16705" t="e">
            <v>#N/A</v>
          </cell>
          <cell r="F16705" t="e">
            <v>#N/A</v>
          </cell>
        </row>
        <row r="16706">
          <cell r="A16706" t="str">
            <v>Mad River Lower 19</v>
          </cell>
          <cell r="B16706" t="e">
            <v>#N/A</v>
          </cell>
          <cell r="C16706" t="e">
            <v>#N/A</v>
          </cell>
          <cell r="D16706" t="e">
            <v>#N/A</v>
          </cell>
          <cell r="E16706" t="e">
            <v>#N/A</v>
          </cell>
          <cell r="F16706" t="e">
            <v>#N/A</v>
          </cell>
        </row>
        <row r="16707">
          <cell r="A16707" t="str">
            <v>Mad River Lower 20</v>
          </cell>
          <cell r="B16707" t="e">
            <v>#N/A</v>
          </cell>
          <cell r="C16707" t="e">
            <v>#N/A</v>
          </cell>
          <cell r="D16707" t="e">
            <v>#N/A</v>
          </cell>
          <cell r="E16707" t="e">
            <v>#N/A</v>
          </cell>
          <cell r="F16707" t="e">
            <v>#N/A</v>
          </cell>
        </row>
        <row r="16708">
          <cell r="A16708" t="str">
            <v>Mad River Upper 06</v>
          </cell>
          <cell r="B16708" t="e">
            <v>#N/A</v>
          </cell>
          <cell r="C16708" t="e">
            <v>#N/A</v>
          </cell>
          <cell r="D16708" t="e">
            <v>#N/A</v>
          </cell>
          <cell r="E16708" t="e">
            <v>#N/A</v>
          </cell>
          <cell r="F16708" t="e">
            <v>#N/A</v>
          </cell>
        </row>
        <row r="16709">
          <cell r="A16709" t="str">
            <v>Mad River Upper 07</v>
          </cell>
          <cell r="B16709" t="e">
            <v>#N/A</v>
          </cell>
          <cell r="C16709" t="e">
            <v>#N/A</v>
          </cell>
          <cell r="D16709" t="e">
            <v>#N/A</v>
          </cell>
          <cell r="E16709" t="e">
            <v>#N/A</v>
          </cell>
          <cell r="F16709" t="e">
            <v>#N/A</v>
          </cell>
        </row>
        <row r="16710">
          <cell r="A16710" t="str">
            <v>Mad River Upper 08</v>
          </cell>
          <cell r="B16710" t="e">
            <v>#N/A</v>
          </cell>
          <cell r="C16710" t="e">
            <v>#N/A</v>
          </cell>
          <cell r="D16710" t="e">
            <v>#N/A</v>
          </cell>
          <cell r="E16710" t="e">
            <v>#N/A</v>
          </cell>
          <cell r="F16710" t="e">
            <v>#N/A</v>
          </cell>
        </row>
        <row r="16711">
          <cell r="A16711" t="str">
            <v>Mad River Upper 09</v>
          </cell>
          <cell r="B16711" t="e">
            <v>#N/A</v>
          </cell>
          <cell r="C16711" t="e">
            <v>#N/A</v>
          </cell>
          <cell r="D16711" t="e">
            <v>#N/A</v>
          </cell>
          <cell r="E16711" t="e">
            <v>#N/A</v>
          </cell>
          <cell r="F16711" t="e">
            <v>#N/A</v>
          </cell>
        </row>
        <row r="16712">
          <cell r="A16712" t="str">
            <v>Mad River Upper 10</v>
          </cell>
          <cell r="B16712" t="e">
            <v>#N/A</v>
          </cell>
          <cell r="C16712" t="e">
            <v>#N/A</v>
          </cell>
          <cell r="D16712" t="e">
            <v>#N/A</v>
          </cell>
          <cell r="E16712" t="e">
            <v>#N/A</v>
          </cell>
          <cell r="F16712" t="e">
            <v>#N/A</v>
          </cell>
        </row>
        <row r="16713">
          <cell r="A16713" t="str">
            <v>Maple Creek 02</v>
          </cell>
          <cell r="B16713" t="e">
            <v>#N/A</v>
          </cell>
          <cell r="C16713" t="e">
            <v>#N/A</v>
          </cell>
          <cell r="D16713" t="e">
            <v>#N/A</v>
          </cell>
          <cell r="E16713" t="e">
            <v>#N/A</v>
          </cell>
          <cell r="F16713" t="e">
            <v>#N/A</v>
          </cell>
        </row>
        <row r="16714">
          <cell r="A16714" t="str">
            <v>Methow River Alder 09</v>
          </cell>
          <cell r="B16714" t="str">
            <v>Methow River-Alder Creek</v>
          </cell>
          <cell r="C16714" t="e">
            <v>#N/A</v>
          </cell>
          <cell r="D16714" t="e">
            <v>#N/A</v>
          </cell>
          <cell r="E16714" t="e">
            <v>#N/A</v>
          </cell>
          <cell r="F16714" t="e">
            <v>#N/A</v>
          </cell>
        </row>
        <row r="16715">
          <cell r="A16715" t="str">
            <v>Methow River Alder 10</v>
          </cell>
          <cell r="B16715" t="str">
            <v>Methow River-Alder Creek</v>
          </cell>
          <cell r="C16715" t="e">
            <v>#N/A</v>
          </cell>
          <cell r="D16715" t="e">
            <v>#N/A</v>
          </cell>
          <cell r="E16715" t="e">
            <v>#N/A</v>
          </cell>
          <cell r="F16715" t="e">
            <v>#N/A</v>
          </cell>
        </row>
        <row r="16716">
          <cell r="A16716" t="str">
            <v>Methow River Alder 11</v>
          </cell>
          <cell r="B16716" t="str">
            <v>Methow River-Alder Creek</v>
          </cell>
          <cell r="C16716" t="e">
            <v>#N/A</v>
          </cell>
          <cell r="D16716" t="e">
            <v>#N/A</v>
          </cell>
          <cell r="E16716" t="e">
            <v>#N/A</v>
          </cell>
          <cell r="F16716" t="e">
            <v>#N/A</v>
          </cell>
        </row>
        <row r="16717">
          <cell r="A16717" t="str">
            <v>Methow River Alder 12</v>
          </cell>
          <cell r="B16717" t="str">
            <v>Methow River-Alder Creek</v>
          </cell>
          <cell r="C16717" t="e">
            <v>#N/A</v>
          </cell>
          <cell r="D16717" t="e">
            <v>#N/A</v>
          </cell>
          <cell r="E16717" t="e">
            <v>#N/A</v>
          </cell>
          <cell r="F16717" t="e">
            <v>#N/A</v>
          </cell>
        </row>
        <row r="16718">
          <cell r="A16718" t="str">
            <v>Methow River Alder 13</v>
          </cell>
          <cell r="B16718" t="str">
            <v>Methow River-Alder Creek</v>
          </cell>
          <cell r="C16718" t="e">
            <v>#N/A</v>
          </cell>
          <cell r="D16718" t="e">
            <v>#N/A</v>
          </cell>
          <cell r="E16718" t="e">
            <v>#N/A</v>
          </cell>
          <cell r="F16718" t="e">
            <v>#N/A</v>
          </cell>
        </row>
        <row r="16719">
          <cell r="A16719" t="str">
            <v>Methow River Alder 14</v>
          </cell>
          <cell r="B16719" t="str">
            <v>Methow River-Alder Creek</v>
          </cell>
          <cell r="C16719" t="e">
            <v>#N/A</v>
          </cell>
          <cell r="D16719" t="e">
            <v>#N/A</v>
          </cell>
          <cell r="E16719" t="e">
            <v>#N/A</v>
          </cell>
          <cell r="F16719" t="e">
            <v>#N/A</v>
          </cell>
        </row>
        <row r="16720">
          <cell r="A16720" t="str">
            <v>Methow River Alder 15</v>
          </cell>
          <cell r="B16720" t="str">
            <v>Methow River-Alder Creek</v>
          </cell>
          <cell r="C16720" t="e">
            <v>#N/A</v>
          </cell>
          <cell r="D16720" t="e">
            <v>#N/A</v>
          </cell>
          <cell r="E16720" t="e">
            <v>#N/A</v>
          </cell>
          <cell r="F16720" t="e">
            <v>#N/A</v>
          </cell>
        </row>
        <row r="16721">
          <cell r="A16721" t="str">
            <v>Methow River Alder 16</v>
          </cell>
          <cell r="B16721" t="str">
            <v>Methow River-Alder Creek</v>
          </cell>
          <cell r="C16721" t="e">
            <v>#N/A</v>
          </cell>
          <cell r="D16721" t="e">
            <v>#N/A</v>
          </cell>
          <cell r="E16721" t="e">
            <v>#N/A</v>
          </cell>
          <cell r="F16721" t="e">
            <v>#N/A</v>
          </cell>
        </row>
        <row r="16722">
          <cell r="A16722" t="str">
            <v>Methow River Alta Coulee 07</v>
          </cell>
          <cell r="B16722" t="e">
            <v>#N/A</v>
          </cell>
          <cell r="C16722" t="e">
            <v>#N/A</v>
          </cell>
          <cell r="D16722" t="e">
            <v>#N/A</v>
          </cell>
          <cell r="E16722" t="e">
            <v>#N/A</v>
          </cell>
          <cell r="F16722" t="e">
            <v>#N/A</v>
          </cell>
        </row>
        <row r="16723">
          <cell r="A16723" t="str">
            <v>Methow River Alta Coulee 08</v>
          </cell>
          <cell r="B16723" t="e">
            <v>#N/A</v>
          </cell>
          <cell r="C16723" t="e">
            <v>#N/A</v>
          </cell>
          <cell r="D16723" t="e">
            <v>#N/A</v>
          </cell>
          <cell r="E16723" t="e">
            <v>#N/A</v>
          </cell>
          <cell r="F16723" t="e">
            <v>#N/A</v>
          </cell>
        </row>
        <row r="16724">
          <cell r="A16724" t="str">
            <v>Methow River Alta Coulee 09</v>
          </cell>
          <cell r="B16724" t="e">
            <v>#N/A</v>
          </cell>
          <cell r="C16724" t="e">
            <v>#N/A</v>
          </cell>
          <cell r="D16724" t="e">
            <v>#N/A</v>
          </cell>
          <cell r="E16724" t="e">
            <v>#N/A</v>
          </cell>
          <cell r="F16724" t="e">
            <v>#N/A</v>
          </cell>
        </row>
        <row r="16725">
          <cell r="A16725" t="str">
            <v>Methow River Alta Coulee 10</v>
          </cell>
          <cell r="B16725" t="e">
            <v>#N/A</v>
          </cell>
          <cell r="C16725" t="e">
            <v>#N/A</v>
          </cell>
          <cell r="D16725" t="e">
            <v>#N/A</v>
          </cell>
          <cell r="E16725" t="e">
            <v>#N/A</v>
          </cell>
          <cell r="F16725" t="e">
            <v>#N/A</v>
          </cell>
        </row>
        <row r="16726">
          <cell r="A16726" t="str">
            <v>Methow River Alta Coulee 11</v>
          </cell>
          <cell r="B16726" t="e">
            <v>#N/A</v>
          </cell>
          <cell r="C16726" t="e">
            <v>#N/A</v>
          </cell>
          <cell r="D16726" t="e">
            <v>#N/A</v>
          </cell>
          <cell r="E16726" t="e">
            <v>#N/A</v>
          </cell>
          <cell r="F16726" t="e">
            <v>#N/A</v>
          </cell>
        </row>
        <row r="16727">
          <cell r="A16727" t="str">
            <v>Methow River Alta Coulee 12</v>
          </cell>
          <cell r="B16727" t="e">
            <v>#N/A</v>
          </cell>
          <cell r="C16727" t="e">
            <v>#N/A</v>
          </cell>
          <cell r="D16727" t="e">
            <v>#N/A</v>
          </cell>
          <cell r="E16727" t="e">
            <v>#N/A</v>
          </cell>
          <cell r="F16727" t="e">
            <v>#N/A</v>
          </cell>
        </row>
        <row r="16728">
          <cell r="A16728" t="str">
            <v>Hancock Creek 02</v>
          </cell>
          <cell r="B16728" t="e">
            <v>#N/A</v>
          </cell>
          <cell r="C16728" t="e">
            <v>#N/A</v>
          </cell>
          <cell r="D16728" t="e">
            <v>#N/A</v>
          </cell>
          <cell r="E16728" t="e">
            <v>#N/A</v>
          </cell>
          <cell r="F16728" t="e">
            <v>#N/A</v>
          </cell>
        </row>
        <row r="16729">
          <cell r="A16729" t="str">
            <v>Methow River McFarland 07</v>
          </cell>
          <cell r="B16729" t="e">
            <v>#N/A</v>
          </cell>
          <cell r="C16729" t="e">
            <v>#N/A</v>
          </cell>
          <cell r="D16729" t="e">
            <v>#N/A</v>
          </cell>
          <cell r="E16729" t="e">
            <v>#N/A</v>
          </cell>
          <cell r="F16729" t="e">
            <v>#N/A</v>
          </cell>
        </row>
        <row r="16730">
          <cell r="A16730" t="str">
            <v>Methow River McFarland 08</v>
          </cell>
          <cell r="B16730" t="e">
            <v>#N/A</v>
          </cell>
          <cell r="C16730" t="e">
            <v>#N/A</v>
          </cell>
          <cell r="D16730" t="e">
            <v>#N/A</v>
          </cell>
          <cell r="E16730" t="e">
            <v>#N/A</v>
          </cell>
          <cell r="F16730" t="e">
            <v>#N/A</v>
          </cell>
        </row>
        <row r="16731">
          <cell r="A16731" t="str">
            <v>Methow River McFarland 09</v>
          </cell>
          <cell r="B16731" t="e">
            <v>#N/A</v>
          </cell>
          <cell r="C16731" t="e">
            <v>#N/A</v>
          </cell>
          <cell r="D16731" t="e">
            <v>#N/A</v>
          </cell>
          <cell r="E16731" t="e">
            <v>#N/A</v>
          </cell>
          <cell r="F16731" t="e">
            <v>#N/A</v>
          </cell>
        </row>
        <row r="16732">
          <cell r="A16732" t="str">
            <v>Methow River McFarland 10</v>
          </cell>
          <cell r="B16732" t="e">
            <v>#N/A</v>
          </cell>
          <cell r="C16732" t="e">
            <v>#N/A</v>
          </cell>
          <cell r="D16732" t="e">
            <v>#N/A</v>
          </cell>
          <cell r="E16732" t="e">
            <v>#N/A</v>
          </cell>
          <cell r="F16732" t="e">
            <v>#N/A</v>
          </cell>
        </row>
        <row r="16733">
          <cell r="A16733" t="str">
            <v>Methow River McFarland 11</v>
          </cell>
          <cell r="B16733" t="e">
            <v>#N/A</v>
          </cell>
          <cell r="C16733" t="e">
            <v>#N/A</v>
          </cell>
          <cell r="D16733" t="e">
            <v>#N/A</v>
          </cell>
          <cell r="E16733" t="e">
            <v>#N/A</v>
          </cell>
          <cell r="F16733" t="e">
            <v>#N/A</v>
          </cell>
        </row>
        <row r="16734">
          <cell r="A16734" t="str">
            <v>Methow River McFarland 12</v>
          </cell>
          <cell r="B16734" t="e">
            <v>#N/A</v>
          </cell>
          <cell r="C16734" t="e">
            <v>#N/A</v>
          </cell>
          <cell r="D16734" t="e">
            <v>#N/A</v>
          </cell>
          <cell r="E16734" t="e">
            <v>#N/A</v>
          </cell>
          <cell r="F16734" t="e">
            <v>#N/A</v>
          </cell>
        </row>
        <row r="16735">
          <cell r="A16735" t="str">
            <v>Methow River Rattlesnake 07</v>
          </cell>
          <cell r="B16735" t="e">
            <v>#N/A</v>
          </cell>
          <cell r="C16735" t="e">
            <v>#N/A</v>
          </cell>
          <cell r="D16735" t="e">
            <v>#N/A</v>
          </cell>
          <cell r="E16735" t="e">
            <v>#N/A</v>
          </cell>
          <cell r="F16735" t="e">
            <v>#N/A</v>
          </cell>
        </row>
        <row r="16736">
          <cell r="A16736" t="str">
            <v>Methow River Rattlesnake 08</v>
          </cell>
          <cell r="B16736" t="e">
            <v>#N/A</v>
          </cell>
          <cell r="C16736" t="e">
            <v>#N/A</v>
          </cell>
          <cell r="D16736" t="e">
            <v>#N/A</v>
          </cell>
          <cell r="E16736" t="e">
            <v>#N/A</v>
          </cell>
          <cell r="F16736" t="e">
            <v>#N/A</v>
          </cell>
        </row>
        <row r="16737">
          <cell r="A16737" t="str">
            <v>Methow River Rattlesnake 09</v>
          </cell>
          <cell r="B16737" t="e">
            <v>#N/A</v>
          </cell>
          <cell r="C16737" t="e">
            <v>#N/A</v>
          </cell>
          <cell r="D16737" t="e">
            <v>#N/A</v>
          </cell>
          <cell r="E16737" t="e">
            <v>#N/A</v>
          </cell>
          <cell r="F16737" t="e">
            <v>#N/A</v>
          </cell>
        </row>
        <row r="16738">
          <cell r="A16738" t="str">
            <v>Methow River Rattlesnake 10</v>
          </cell>
          <cell r="B16738" t="e">
            <v>#N/A</v>
          </cell>
          <cell r="C16738" t="e">
            <v>#N/A</v>
          </cell>
          <cell r="D16738" t="e">
            <v>#N/A</v>
          </cell>
          <cell r="E16738" t="e">
            <v>#N/A</v>
          </cell>
          <cell r="F16738" t="e">
            <v>#N/A</v>
          </cell>
        </row>
        <row r="16739">
          <cell r="A16739" t="str">
            <v>Methow River Rattlesnake 11</v>
          </cell>
          <cell r="B16739" t="e">
            <v>#N/A</v>
          </cell>
          <cell r="C16739" t="e">
            <v>#N/A</v>
          </cell>
          <cell r="D16739" t="e">
            <v>#N/A</v>
          </cell>
          <cell r="E16739" t="e">
            <v>#N/A</v>
          </cell>
          <cell r="F16739" t="e">
            <v>#N/A</v>
          </cell>
        </row>
        <row r="16740">
          <cell r="A16740" t="str">
            <v>Methow River Rattlesnake 12</v>
          </cell>
          <cell r="B16740" t="e">
            <v>#N/A</v>
          </cell>
          <cell r="C16740" t="e">
            <v>#N/A</v>
          </cell>
          <cell r="D16740" t="e">
            <v>#N/A</v>
          </cell>
          <cell r="E16740" t="e">
            <v>#N/A</v>
          </cell>
          <cell r="F16740" t="e">
            <v>#N/A</v>
          </cell>
        </row>
        <row r="16741">
          <cell r="A16741" t="str">
            <v>Methow River Texas 05</v>
          </cell>
          <cell r="B16741" t="e">
            <v>#N/A</v>
          </cell>
          <cell r="C16741" t="e">
            <v>#N/A</v>
          </cell>
          <cell r="D16741" t="e">
            <v>#N/A</v>
          </cell>
          <cell r="E16741" t="e">
            <v>#N/A</v>
          </cell>
          <cell r="F16741" t="e">
            <v>#N/A</v>
          </cell>
        </row>
        <row r="16742">
          <cell r="A16742" t="str">
            <v>Methow River Texas 06</v>
          </cell>
          <cell r="B16742" t="e">
            <v>#N/A</v>
          </cell>
          <cell r="C16742" t="e">
            <v>#N/A</v>
          </cell>
          <cell r="D16742" t="e">
            <v>#N/A</v>
          </cell>
          <cell r="E16742" t="e">
            <v>#N/A</v>
          </cell>
          <cell r="F16742" t="e">
            <v>#N/A</v>
          </cell>
        </row>
        <row r="16743">
          <cell r="A16743" t="str">
            <v>Methow River Texas 07</v>
          </cell>
          <cell r="B16743" t="e">
            <v>#N/A</v>
          </cell>
          <cell r="C16743" t="e">
            <v>#N/A</v>
          </cell>
          <cell r="D16743" t="e">
            <v>#N/A</v>
          </cell>
          <cell r="E16743" t="e">
            <v>#N/A</v>
          </cell>
          <cell r="F16743" t="e">
            <v>#N/A</v>
          </cell>
        </row>
        <row r="16744">
          <cell r="A16744" t="str">
            <v>Methow River Texas 08</v>
          </cell>
          <cell r="B16744" t="e">
            <v>#N/A</v>
          </cell>
          <cell r="C16744" t="e">
            <v>#N/A</v>
          </cell>
          <cell r="D16744" t="e">
            <v>#N/A</v>
          </cell>
          <cell r="E16744" t="e">
            <v>#N/A</v>
          </cell>
          <cell r="F16744" t="e">
            <v>#N/A</v>
          </cell>
        </row>
        <row r="16745">
          <cell r="A16745" t="str">
            <v>Methow River Thompson 10</v>
          </cell>
          <cell r="B16745" t="e">
            <v>#N/A</v>
          </cell>
          <cell r="C16745" t="e">
            <v>#N/A</v>
          </cell>
          <cell r="D16745" t="e">
            <v>#N/A</v>
          </cell>
          <cell r="E16745" t="e">
            <v>#N/A</v>
          </cell>
          <cell r="F16745" t="e">
            <v>#N/A</v>
          </cell>
        </row>
        <row r="16746">
          <cell r="A16746" t="str">
            <v>Methow River Thompson 11</v>
          </cell>
          <cell r="B16746" t="e">
            <v>#N/A</v>
          </cell>
          <cell r="C16746" t="e">
            <v>#N/A</v>
          </cell>
          <cell r="D16746" t="e">
            <v>#N/A</v>
          </cell>
          <cell r="E16746" t="e">
            <v>#N/A</v>
          </cell>
          <cell r="F16746" t="e">
            <v>#N/A</v>
          </cell>
        </row>
        <row r="16747">
          <cell r="A16747" t="str">
            <v>Methow River Thompson 12</v>
          </cell>
          <cell r="B16747" t="e">
            <v>#N/A</v>
          </cell>
          <cell r="C16747" t="e">
            <v>#N/A</v>
          </cell>
          <cell r="D16747" t="e">
            <v>#N/A</v>
          </cell>
          <cell r="E16747" t="e">
            <v>#N/A</v>
          </cell>
          <cell r="F16747" t="e">
            <v>#N/A</v>
          </cell>
        </row>
        <row r="16748">
          <cell r="A16748" t="str">
            <v>Methow River Thompson 13</v>
          </cell>
          <cell r="B16748" t="e">
            <v>#N/A</v>
          </cell>
          <cell r="C16748" t="e">
            <v>#N/A</v>
          </cell>
          <cell r="D16748" t="e">
            <v>#N/A</v>
          </cell>
          <cell r="E16748" t="e">
            <v>#N/A</v>
          </cell>
          <cell r="F16748" t="e">
            <v>#N/A</v>
          </cell>
        </row>
        <row r="16749">
          <cell r="A16749" t="str">
            <v>Methow River Thompson 14</v>
          </cell>
          <cell r="B16749" t="e">
            <v>#N/A</v>
          </cell>
          <cell r="C16749" t="e">
            <v>#N/A</v>
          </cell>
          <cell r="D16749" t="e">
            <v>#N/A</v>
          </cell>
          <cell r="E16749" t="e">
            <v>#N/A</v>
          </cell>
          <cell r="F16749" t="e">
            <v>#N/A</v>
          </cell>
        </row>
        <row r="16750">
          <cell r="A16750" t="str">
            <v>Methow River Thompson 15</v>
          </cell>
          <cell r="B16750" t="e">
            <v>#N/A</v>
          </cell>
          <cell r="C16750" t="e">
            <v>#N/A</v>
          </cell>
          <cell r="D16750" t="e">
            <v>#N/A</v>
          </cell>
          <cell r="E16750" t="e">
            <v>#N/A</v>
          </cell>
          <cell r="F16750" t="e">
            <v>#N/A</v>
          </cell>
        </row>
        <row r="16751">
          <cell r="A16751" t="str">
            <v>Methow River Thompson 16</v>
          </cell>
          <cell r="B16751" t="e">
            <v>#N/A</v>
          </cell>
          <cell r="C16751" t="e">
            <v>#N/A</v>
          </cell>
          <cell r="D16751" t="e">
            <v>#N/A</v>
          </cell>
          <cell r="E16751" t="e">
            <v>#N/A</v>
          </cell>
          <cell r="F16751" t="e">
            <v>#N/A</v>
          </cell>
        </row>
        <row r="16752">
          <cell r="A16752" t="str">
            <v>Methow River Thompson 17</v>
          </cell>
          <cell r="B16752" t="e">
            <v>#N/A</v>
          </cell>
          <cell r="C16752" t="e">
            <v>#N/A</v>
          </cell>
          <cell r="D16752" t="e">
            <v>#N/A</v>
          </cell>
          <cell r="E16752" t="e">
            <v>#N/A</v>
          </cell>
          <cell r="F16752" t="e">
            <v>#N/A</v>
          </cell>
        </row>
        <row r="16753">
          <cell r="A16753" t="str">
            <v>Methow River Thompson 18</v>
          </cell>
          <cell r="B16753" t="e">
            <v>#N/A</v>
          </cell>
          <cell r="C16753" t="e">
            <v>#N/A</v>
          </cell>
          <cell r="D16753" t="e">
            <v>#N/A</v>
          </cell>
          <cell r="E16753" t="e">
            <v>#N/A</v>
          </cell>
          <cell r="F16753" t="e">
            <v>#N/A</v>
          </cell>
        </row>
        <row r="16754">
          <cell r="A16754" t="str">
            <v>Methow River West Fork 05</v>
          </cell>
          <cell r="B16754" t="e">
            <v>#N/A</v>
          </cell>
          <cell r="C16754" t="e">
            <v>#N/A</v>
          </cell>
          <cell r="D16754" t="e">
            <v>#N/A</v>
          </cell>
          <cell r="E16754" t="e">
            <v>#N/A</v>
          </cell>
          <cell r="F16754" t="e">
            <v>#N/A</v>
          </cell>
        </row>
        <row r="16755">
          <cell r="A16755" t="str">
            <v>Methow River West Fork 06</v>
          </cell>
          <cell r="B16755" t="e">
            <v>#N/A</v>
          </cell>
          <cell r="C16755" t="e">
            <v>#N/A</v>
          </cell>
          <cell r="D16755" t="e">
            <v>#N/A</v>
          </cell>
          <cell r="E16755" t="e">
            <v>#N/A</v>
          </cell>
          <cell r="F16755" t="e">
            <v>#N/A</v>
          </cell>
        </row>
        <row r="16756">
          <cell r="A16756" t="str">
            <v>Methow River West Fork 07</v>
          </cell>
          <cell r="B16756" t="e">
            <v>#N/A</v>
          </cell>
          <cell r="C16756" t="e">
            <v>#N/A</v>
          </cell>
          <cell r="D16756" t="e">
            <v>#N/A</v>
          </cell>
          <cell r="E16756" t="e">
            <v>#N/A</v>
          </cell>
          <cell r="F16756" t="e">
            <v>#N/A</v>
          </cell>
        </row>
        <row r="16757">
          <cell r="A16757" t="str">
            <v>Methow River West Fork 08</v>
          </cell>
          <cell r="B16757" t="e">
            <v>#N/A</v>
          </cell>
          <cell r="C16757" t="e">
            <v>#N/A</v>
          </cell>
          <cell r="D16757" t="e">
            <v>#N/A</v>
          </cell>
          <cell r="E16757" t="e">
            <v>#N/A</v>
          </cell>
          <cell r="F16757" t="e">
            <v>#N/A</v>
          </cell>
        </row>
        <row r="16758">
          <cell r="A16758" t="str">
            <v>Middle Shaser Creek 02</v>
          </cell>
          <cell r="B16758" t="e">
            <v>#N/A</v>
          </cell>
          <cell r="C16758" t="e">
            <v>#N/A</v>
          </cell>
          <cell r="D16758" t="e">
            <v>#N/A</v>
          </cell>
          <cell r="E16758" t="e">
            <v>#N/A</v>
          </cell>
          <cell r="F16758" t="e">
            <v>#N/A</v>
          </cell>
        </row>
        <row r="16759">
          <cell r="A16759" t="str">
            <v>Mill Creek Nason 02</v>
          </cell>
          <cell r="B16759" t="e">
            <v>#N/A</v>
          </cell>
          <cell r="C16759" t="e">
            <v>#N/A</v>
          </cell>
          <cell r="D16759" t="e">
            <v>#N/A</v>
          </cell>
          <cell r="E16759" t="e">
            <v>#N/A</v>
          </cell>
          <cell r="F16759" t="e">
            <v>#N/A</v>
          </cell>
        </row>
        <row r="16760">
          <cell r="A16760" t="str">
            <v>Mill Creek Peshastin 03</v>
          </cell>
          <cell r="B16760" t="e">
            <v>#N/A</v>
          </cell>
          <cell r="C16760" t="e">
            <v>#N/A</v>
          </cell>
          <cell r="D16760" t="e">
            <v>#N/A</v>
          </cell>
          <cell r="E16760" t="e">
            <v>#N/A</v>
          </cell>
          <cell r="F16760" t="e">
            <v>#N/A</v>
          </cell>
        </row>
        <row r="16761">
          <cell r="A16761" t="str">
            <v>Mill Creek Peshastin 04</v>
          </cell>
          <cell r="B16761" t="e">
            <v>#N/A</v>
          </cell>
          <cell r="C16761" t="e">
            <v>#N/A</v>
          </cell>
          <cell r="D16761" t="e">
            <v>#N/A</v>
          </cell>
          <cell r="E16761" t="e">
            <v>#N/A</v>
          </cell>
          <cell r="F16761" t="e">
            <v>#N/A</v>
          </cell>
        </row>
        <row r="16762">
          <cell r="A16762" t="str">
            <v>Minnow Creek 03</v>
          </cell>
          <cell r="B16762" t="e">
            <v>#N/A</v>
          </cell>
          <cell r="C16762" t="e">
            <v>#N/A</v>
          </cell>
          <cell r="D16762" t="e">
            <v>#N/A</v>
          </cell>
          <cell r="E16762" t="e">
            <v>#N/A</v>
          </cell>
          <cell r="F16762" t="e">
            <v>#N/A</v>
          </cell>
        </row>
        <row r="16763">
          <cell r="A16763" t="str">
            <v>Minnow Creek 04</v>
          </cell>
          <cell r="B16763" t="e">
            <v>#N/A</v>
          </cell>
          <cell r="C16763" t="e">
            <v>#N/A</v>
          </cell>
          <cell r="D16763" t="e">
            <v>#N/A</v>
          </cell>
          <cell r="E16763" t="e">
            <v>#N/A</v>
          </cell>
          <cell r="F16763" t="e">
            <v>#N/A</v>
          </cell>
        </row>
        <row r="16764">
          <cell r="A16764" t="str">
            <v>Mission Creek 10</v>
          </cell>
          <cell r="B16764" t="e">
            <v>#N/A</v>
          </cell>
          <cell r="C16764" t="e">
            <v>#N/A</v>
          </cell>
          <cell r="D16764" t="e">
            <v>#N/A</v>
          </cell>
          <cell r="E16764" t="e">
            <v>#N/A</v>
          </cell>
          <cell r="F16764" t="e">
            <v>#N/A</v>
          </cell>
        </row>
        <row r="16765">
          <cell r="A16765" t="str">
            <v>Mission Creek 11</v>
          </cell>
          <cell r="B16765" t="e">
            <v>#N/A</v>
          </cell>
          <cell r="C16765" t="e">
            <v>#N/A</v>
          </cell>
          <cell r="D16765" t="e">
            <v>#N/A</v>
          </cell>
          <cell r="E16765" t="e">
            <v>#N/A</v>
          </cell>
          <cell r="F16765" t="e">
            <v>#N/A</v>
          </cell>
        </row>
        <row r="16766">
          <cell r="A16766" t="str">
            <v>Mission Creek 12</v>
          </cell>
          <cell r="B16766" t="e">
            <v>#N/A</v>
          </cell>
          <cell r="C16766" t="e">
            <v>#N/A</v>
          </cell>
          <cell r="D16766" t="e">
            <v>#N/A</v>
          </cell>
          <cell r="E16766" t="e">
            <v>#N/A</v>
          </cell>
          <cell r="F16766" t="e">
            <v>#N/A</v>
          </cell>
        </row>
        <row r="16767">
          <cell r="A16767" t="str">
            <v>Mission Creek 13</v>
          </cell>
          <cell r="B16767" t="e">
            <v>#N/A</v>
          </cell>
          <cell r="C16767" t="e">
            <v>#N/A</v>
          </cell>
          <cell r="D16767" t="e">
            <v>#N/A</v>
          </cell>
          <cell r="E16767" t="e">
            <v>#N/A</v>
          </cell>
          <cell r="F16767" t="e">
            <v>#N/A</v>
          </cell>
        </row>
        <row r="16768">
          <cell r="A16768" t="str">
            <v>Mission Creek 14</v>
          </cell>
          <cell r="B16768" t="e">
            <v>#N/A</v>
          </cell>
          <cell r="C16768" t="e">
            <v>#N/A</v>
          </cell>
          <cell r="D16768" t="e">
            <v>#N/A</v>
          </cell>
          <cell r="E16768" t="e">
            <v>#N/A</v>
          </cell>
          <cell r="F16768" t="e">
            <v>#N/A</v>
          </cell>
        </row>
        <row r="16769">
          <cell r="A16769" t="str">
            <v>Mission Creek 15</v>
          </cell>
          <cell r="B16769" t="e">
            <v>#N/A</v>
          </cell>
          <cell r="C16769" t="e">
            <v>#N/A</v>
          </cell>
          <cell r="D16769" t="e">
            <v>#N/A</v>
          </cell>
          <cell r="E16769" t="e">
            <v>#N/A</v>
          </cell>
          <cell r="F16769" t="e">
            <v>#N/A</v>
          </cell>
        </row>
        <row r="16770">
          <cell r="A16770" t="str">
            <v>Mission Creek 16</v>
          </cell>
          <cell r="B16770" t="e">
            <v>#N/A</v>
          </cell>
          <cell r="C16770" t="e">
            <v>#N/A</v>
          </cell>
          <cell r="D16770" t="e">
            <v>#N/A</v>
          </cell>
          <cell r="E16770" t="e">
            <v>#N/A</v>
          </cell>
          <cell r="F16770" t="e">
            <v>#N/A</v>
          </cell>
        </row>
        <row r="16771">
          <cell r="A16771" t="str">
            <v>Mission Creek 17</v>
          </cell>
          <cell r="B16771" t="e">
            <v>#N/A</v>
          </cell>
          <cell r="C16771" t="e">
            <v>#N/A</v>
          </cell>
          <cell r="D16771" t="e">
            <v>#N/A</v>
          </cell>
          <cell r="E16771" t="e">
            <v>#N/A</v>
          </cell>
          <cell r="F16771" t="e">
            <v>#N/A</v>
          </cell>
        </row>
        <row r="16772">
          <cell r="A16772" t="str">
            <v>Mission Creek 18</v>
          </cell>
          <cell r="B16772" t="e">
            <v>#N/A</v>
          </cell>
          <cell r="C16772" t="e">
            <v>#N/A</v>
          </cell>
          <cell r="D16772" t="e">
            <v>#N/A</v>
          </cell>
          <cell r="E16772" t="e">
            <v>#N/A</v>
          </cell>
          <cell r="F16772" t="e">
            <v>#N/A</v>
          </cell>
        </row>
        <row r="16773">
          <cell r="A16773" t="str">
            <v>Mission Creek East Fork 02</v>
          </cell>
          <cell r="B16773" t="e">
            <v>#N/A</v>
          </cell>
          <cell r="C16773" t="e">
            <v>#N/A</v>
          </cell>
          <cell r="D16773" t="e">
            <v>#N/A</v>
          </cell>
          <cell r="E16773" t="e">
            <v>#N/A</v>
          </cell>
          <cell r="F16773" t="e">
            <v>#N/A</v>
          </cell>
        </row>
        <row r="16774">
          <cell r="A16774" t="str">
            <v>Monument Creek 02</v>
          </cell>
          <cell r="B16774" t="e">
            <v>#N/A</v>
          </cell>
          <cell r="C16774" t="e">
            <v>#N/A</v>
          </cell>
          <cell r="D16774" t="e">
            <v>#N/A</v>
          </cell>
          <cell r="E16774" t="e">
            <v>#N/A</v>
          </cell>
          <cell r="F16774" t="e">
            <v>#N/A</v>
          </cell>
        </row>
        <row r="16775">
          <cell r="A16775" t="str">
            <v>Mud Creek 03</v>
          </cell>
          <cell r="B16775" t="e">
            <v>#N/A</v>
          </cell>
          <cell r="C16775" t="e">
            <v>#N/A</v>
          </cell>
          <cell r="D16775" t="e">
            <v>#N/A</v>
          </cell>
          <cell r="E16775" t="e">
            <v>#N/A</v>
          </cell>
          <cell r="F16775" t="e">
            <v>#N/A</v>
          </cell>
        </row>
        <row r="16776">
          <cell r="A16776" t="str">
            <v>Mud Creek 04</v>
          </cell>
          <cell r="B16776" t="e">
            <v>#N/A</v>
          </cell>
          <cell r="C16776" t="e">
            <v>#N/A</v>
          </cell>
          <cell r="D16776" t="e">
            <v>#N/A</v>
          </cell>
          <cell r="E16776" t="e">
            <v>#N/A</v>
          </cell>
          <cell r="F16776" t="e">
            <v>#N/A</v>
          </cell>
        </row>
        <row r="16777">
          <cell r="A16777" t="str">
            <v>Napeequa River 03</v>
          </cell>
          <cell r="B16777" t="e">
            <v>#N/A</v>
          </cell>
          <cell r="C16777" t="e">
            <v>#N/A</v>
          </cell>
          <cell r="D16777" t="e">
            <v>#N/A</v>
          </cell>
          <cell r="E16777" t="e">
            <v>#N/A</v>
          </cell>
          <cell r="F16777" t="e">
            <v>#N/A</v>
          </cell>
        </row>
        <row r="16778">
          <cell r="A16778" t="str">
            <v>Napeequa River 04</v>
          </cell>
          <cell r="B16778" t="e">
            <v>#N/A</v>
          </cell>
          <cell r="C16778" t="e">
            <v>#N/A</v>
          </cell>
          <cell r="D16778" t="e">
            <v>#N/A</v>
          </cell>
          <cell r="E16778" t="e">
            <v>#N/A</v>
          </cell>
          <cell r="F16778" t="e">
            <v>#N/A</v>
          </cell>
        </row>
        <row r="16779">
          <cell r="A16779" t="str">
            <v>Nason Creek Lower 16</v>
          </cell>
          <cell r="B16779" t="e">
            <v>#N/A</v>
          </cell>
          <cell r="C16779" t="e">
            <v>#N/A</v>
          </cell>
          <cell r="D16779" t="e">
            <v>#N/A</v>
          </cell>
          <cell r="E16779" t="e">
            <v>#N/A</v>
          </cell>
          <cell r="F16779" t="e">
            <v>#N/A</v>
          </cell>
        </row>
        <row r="16780">
          <cell r="A16780" t="str">
            <v>Nason Creek Lower 17</v>
          </cell>
          <cell r="B16780" t="e">
            <v>#N/A</v>
          </cell>
          <cell r="C16780" t="e">
            <v>#N/A</v>
          </cell>
          <cell r="D16780" t="e">
            <v>#N/A</v>
          </cell>
          <cell r="E16780" t="e">
            <v>#N/A</v>
          </cell>
          <cell r="F16780" t="e">
            <v>#N/A</v>
          </cell>
        </row>
        <row r="16781">
          <cell r="A16781" t="str">
            <v>Nason Creek Lower 18</v>
          </cell>
          <cell r="B16781" t="e">
            <v>#N/A</v>
          </cell>
          <cell r="C16781" t="e">
            <v>#N/A</v>
          </cell>
          <cell r="D16781" t="e">
            <v>#N/A</v>
          </cell>
          <cell r="E16781" t="e">
            <v>#N/A</v>
          </cell>
          <cell r="F16781" t="e">
            <v>#N/A</v>
          </cell>
        </row>
        <row r="16782">
          <cell r="A16782" t="str">
            <v>Nason Creek Lower 19</v>
          </cell>
          <cell r="B16782" t="e">
            <v>#N/A</v>
          </cell>
          <cell r="C16782" t="e">
            <v>#N/A</v>
          </cell>
          <cell r="D16782" t="e">
            <v>#N/A</v>
          </cell>
          <cell r="E16782" t="e">
            <v>#N/A</v>
          </cell>
          <cell r="F16782" t="e">
            <v>#N/A</v>
          </cell>
        </row>
        <row r="16783">
          <cell r="A16783" t="str">
            <v>Nason Creek Lower 20</v>
          </cell>
          <cell r="B16783" t="e">
            <v>#N/A</v>
          </cell>
          <cell r="C16783" t="e">
            <v>#N/A</v>
          </cell>
          <cell r="D16783" t="e">
            <v>#N/A</v>
          </cell>
          <cell r="E16783" t="e">
            <v>#N/A</v>
          </cell>
          <cell r="F16783" t="e">
            <v>#N/A</v>
          </cell>
        </row>
        <row r="16784">
          <cell r="A16784" t="str">
            <v>Nason Creek Lower 21</v>
          </cell>
          <cell r="B16784" t="e">
            <v>#N/A</v>
          </cell>
          <cell r="C16784" t="e">
            <v>#N/A</v>
          </cell>
          <cell r="D16784" t="e">
            <v>#N/A</v>
          </cell>
          <cell r="E16784" t="e">
            <v>#N/A</v>
          </cell>
          <cell r="F16784" t="e">
            <v>#N/A</v>
          </cell>
        </row>
        <row r="16785">
          <cell r="A16785" t="str">
            <v>Nason Creek Lower 22</v>
          </cell>
          <cell r="B16785" t="e">
            <v>#N/A</v>
          </cell>
          <cell r="C16785" t="e">
            <v>#N/A</v>
          </cell>
          <cell r="D16785" t="e">
            <v>#N/A</v>
          </cell>
          <cell r="E16785" t="e">
            <v>#N/A</v>
          </cell>
          <cell r="F16785" t="e">
            <v>#N/A</v>
          </cell>
        </row>
        <row r="16786">
          <cell r="A16786" t="str">
            <v>Nason Creek Lower 23</v>
          </cell>
          <cell r="B16786" t="e">
            <v>#N/A</v>
          </cell>
          <cell r="C16786" t="e">
            <v>#N/A</v>
          </cell>
          <cell r="D16786" t="e">
            <v>#N/A</v>
          </cell>
          <cell r="E16786" t="e">
            <v>#N/A</v>
          </cell>
          <cell r="F16786" t="e">
            <v>#N/A</v>
          </cell>
        </row>
        <row r="16787">
          <cell r="A16787" t="str">
            <v>Nason Creek Lower 24</v>
          </cell>
          <cell r="B16787" t="e">
            <v>#N/A</v>
          </cell>
          <cell r="C16787" t="e">
            <v>#N/A</v>
          </cell>
          <cell r="D16787" t="e">
            <v>#N/A</v>
          </cell>
          <cell r="E16787" t="e">
            <v>#N/A</v>
          </cell>
          <cell r="F16787" t="e">
            <v>#N/A</v>
          </cell>
        </row>
        <row r="16788">
          <cell r="A16788" t="str">
            <v>Nason Creek Lower 25</v>
          </cell>
          <cell r="B16788" t="e">
            <v>#N/A</v>
          </cell>
          <cell r="C16788" t="e">
            <v>#N/A</v>
          </cell>
          <cell r="D16788" t="e">
            <v>#N/A</v>
          </cell>
          <cell r="E16788" t="e">
            <v>#N/A</v>
          </cell>
          <cell r="F16788" t="e">
            <v>#N/A</v>
          </cell>
        </row>
        <row r="16789">
          <cell r="A16789" t="str">
            <v>Nason Creek Lower 26</v>
          </cell>
          <cell r="B16789" t="e">
            <v>#N/A</v>
          </cell>
          <cell r="C16789" t="e">
            <v>#N/A</v>
          </cell>
          <cell r="D16789" t="e">
            <v>#N/A</v>
          </cell>
          <cell r="E16789" t="e">
            <v>#N/A</v>
          </cell>
          <cell r="F16789" t="e">
            <v>#N/A</v>
          </cell>
        </row>
        <row r="16790">
          <cell r="A16790" t="str">
            <v>Nason Creek Lower 27</v>
          </cell>
          <cell r="B16790" t="e">
            <v>#N/A</v>
          </cell>
          <cell r="C16790" t="e">
            <v>#N/A</v>
          </cell>
          <cell r="D16790" t="e">
            <v>#N/A</v>
          </cell>
          <cell r="E16790" t="e">
            <v>#N/A</v>
          </cell>
          <cell r="F16790" t="e">
            <v>#N/A</v>
          </cell>
        </row>
        <row r="16791">
          <cell r="A16791" t="str">
            <v>Nason Creek Lower 28</v>
          </cell>
          <cell r="B16791" t="e">
            <v>#N/A</v>
          </cell>
          <cell r="C16791" t="e">
            <v>#N/A</v>
          </cell>
          <cell r="D16791" t="e">
            <v>#N/A</v>
          </cell>
          <cell r="E16791" t="e">
            <v>#N/A</v>
          </cell>
          <cell r="F16791" t="e">
            <v>#N/A</v>
          </cell>
        </row>
        <row r="16792">
          <cell r="A16792" t="str">
            <v>Nason Creek Lower 29</v>
          </cell>
          <cell r="B16792" t="e">
            <v>#N/A</v>
          </cell>
          <cell r="C16792" t="e">
            <v>#N/A</v>
          </cell>
          <cell r="D16792" t="e">
            <v>#N/A</v>
          </cell>
          <cell r="E16792" t="e">
            <v>#N/A</v>
          </cell>
          <cell r="F16792" t="e">
            <v>#N/A</v>
          </cell>
        </row>
        <row r="16793">
          <cell r="A16793" t="str">
            <v>Nason Creek Lower 30</v>
          </cell>
          <cell r="B16793" t="e">
            <v>#N/A</v>
          </cell>
          <cell r="C16793" t="e">
            <v>#N/A</v>
          </cell>
          <cell r="D16793" t="e">
            <v>#N/A</v>
          </cell>
          <cell r="E16793" t="e">
            <v>#N/A</v>
          </cell>
          <cell r="F16793" t="e">
            <v>#N/A</v>
          </cell>
        </row>
        <row r="16794">
          <cell r="A16794" t="str">
            <v>Nason Creek Upper 07</v>
          </cell>
          <cell r="B16794" t="e">
            <v>#N/A</v>
          </cell>
          <cell r="C16794" t="e">
            <v>#N/A</v>
          </cell>
          <cell r="D16794" t="e">
            <v>#N/A</v>
          </cell>
          <cell r="E16794" t="e">
            <v>#N/A</v>
          </cell>
          <cell r="F16794" t="e">
            <v>#N/A</v>
          </cell>
        </row>
        <row r="16795">
          <cell r="A16795" t="str">
            <v>Nason Creek Upper 08</v>
          </cell>
          <cell r="B16795" t="e">
            <v>#N/A</v>
          </cell>
          <cell r="C16795" t="e">
            <v>#N/A</v>
          </cell>
          <cell r="D16795" t="e">
            <v>#N/A</v>
          </cell>
          <cell r="E16795" t="e">
            <v>#N/A</v>
          </cell>
          <cell r="F16795" t="e">
            <v>#N/A</v>
          </cell>
        </row>
        <row r="16796">
          <cell r="A16796" t="str">
            <v>Nason Creek Upper 09</v>
          </cell>
          <cell r="B16796" t="e">
            <v>#N/A</v>
          </cell>
          <cell r="C16796" t="e">
            <v>#N/A</v>
          </cell>
          <cell r="D16796" t="e">
            <v>#N/A</v>
          </cell>
          <cell r="E16796" t="e">
            <v>#N/A</v>
          </cell>
          <cell r="F16796" t="e">
            <v>#N/A</v>
          </cell>
        </row>
        <row r="16797">
          <cell r="A16797" t="str">
            <v>Nason Creek Upper 10</v>
          </cell>
          <cell r="B16797" t="e">
            <v>#N/A</v>
          </cell>
          <cell r="C16797" t="e">
            <v>#N/A</v>
          </cell>
          <cell r="D16797" t="e">
            <v>#N/A</v>
          </cell>
          <cell r="E16797" t="e">
            <v>#N/A</v>
          </cell>
          <cell r="F16797" t="e">
            <v>#N/A</v>
          </cell>
        </row>
        <row r="16798">
          <cell r="A16798" t="str">
            <v>Nason Creek Upper 11</v>
          </cell>
          <cell r="B16798" t="e">
            <v>#N/A</v>
          </cell>
          <cell r="C16798" t="e">
            <v>#N/A</v>
          </cell>
          <cell r="D16798" t="e">
            <v>#N/A</v>
          </cell>
          <cell r="E16798" t="e">
            <v>#N/A</v>
          </cell>
          <cell r="F16798" t="e">
            <v>#N/A</v>
          </cell>
        </row>
        <row r="16799">
          <cell r="A16799" t="str">
            <v>Nason Creek Upper 12</v>
          </cell>
          <cell r="B16799" t="e">
            <v>#N/A</v>
          </cell>
          <cell r="C16799" t="e">
            <v>#N/A</v>
          </cell>
          <cell r="D16799" t="e">
            <v>#N/A</v>
          </cell>
          <cell r="E16799" t="e">
            <v>#N/A</v>
          </cell>
          <cell r="F16799" t="e">
            <v>#N/A</v>
          </cell>
        </row>
        <row r="16800">
          <cell r="A16800" t="str">
            <v>North Creek 02</v>
          </cell>
          <cell r="B16800" t="e">
            <v>#N/A</v>
          </cell>
          <cell r="C16800" t="e">
            <v>#N/A</v>
          </cell>
          <cell r="D16800" t="e">
            <v>#N/A</v>
          </cell>
          <cell r="E16800" t="e">
            <v>#N/A</v>
          </cell>
          <cell r="F16800" t="e">
            <v>#N/A</v>
          </cell>
        </row>
        <row r="16801">
          <cell r="A16801" t="str">
            <v>North Shaser Creek 02</v>
          </cell>
          <cell r="B16801" t="e">
            <v>#N/A</v>
          </cell>
          <cell r="C16801" t="e">
            <v>#N/A</v>
          </cell>
          <cell r="D16801" t="e">
            <v>#N/A</v>
          </cell>
          <cell r="E16801" t="e">
            <v>#N/A</v>
          </cell>
          <cell r="F16801" t="e">
            <v>#N/A</v>
          </cell>
        </row>
        <row r="16802">
          <cell r="A16802" t="str">
            <v>Panther Creek 02</v>
          </cell>
          <cell r="B16802" t="e">
            <v>#N/A</v>
          </cell>
          <cell r="C16802" t="e">
            <v>#N/A</v>
          </cell>
          <cell r="D16802" t="e">
            <v>#N/A</v>
          </cell>
          <cell r="E16802" t="e">
            <v>#N/A</v>
          </cell>
          <cell r="F16802" t="e">
            <v>#N/A</v>
          </cell>
        </row>
        <row r="16803">
          <cell r="A16803" t="str">
            <v>Pearrygin Lake Creek 02</v>
          </cell>
          <cell r="B16803" t="e">
            <v>#N/A</v>
          </cell>
          <cell r="C16803" t="e">
            <v>#N/A</v>
          </cell>
          <cell r="D16803" t="e">
            <v>#N/A</v>
          </cell>
          <cell r="E16803" t="e">
            <v>#N/A</v>
          </cell>
          <cell r="F16803" t="e">
            <v>#N/A</v>
          </cell>
        </row>
        <row r="16804">
          <cell r="A16804" t="str">
            <v>Peshastin Creek Lower 09</v>
          </cell>
          <cell r="B16804" t="e">
            <v>#N/A</v>
          </cell>
          <cell r="C16804" t="e">
            <v>#N/A</v>
          </cell>
          <cell r="D16804" t="e">
            <v>#N/A</v>
          </cell>
          <cell r="E16804" t="e">
            <v>#N/A</v>
          </cell>
          <cell r="F16804" t="e">
            <v>#N/A</v>
          </cell>
        </row>
        <row r="16805">
          <cell r="A16805" t="str">
            <v>Peshastin Creek Lower 10</v>
          </cell>
          <cell r="B16805" t="e">
            <v>#N/A</v>
          </cell>
          <cell r="C16805" t="e">
            <v>#N/A</v>
          </cell>
          <cell r="D16805" t="e">
            <v>#N/A</v>
          </cell>
          <cell r="E16805" t="e">
            <v>#N/A</v>
          </cell>
          <cell r="F16805" t="e">
            <v>#N/A</v>
          </cell>
        </row>
        <row r="16806">
          <cell r="A16806" t="str">
            <v>Peshastin Creek Lower 11</v>
          </cell>
          <cell r="B16806" t="e">
            <v>#N/A</v>
          </cell>
          <cell r="C16806" t="e">
            <v>#N/A</v>
          </cell>
          <cell r="D16806" t="e">
            <v>#N/A</v>
          </cell>
          <cell r="E16806" t="e">
            <v>#N/A</v>
          </cell>
          <cell r="F16806" t="e">
            <v>#N/A</v>
          </cell>
        </row>
        <row r="16807">
          <cell r="A16807" t="str">
            <v>Peshastin Creek Lower 12</v>
          </cell>
          <cell r="B16807" t="e">
            <v>#N/A</v>
          </cell>
          <cell r="C16807" t="e">
            <v>#N/A</v>
          </cell>
          <cell r="D16807" t="e">
            <v>#N/A</v>
          </cell>
          <cell r="E16807" t="e">
            <v>#N/A</v>
          </cell>
          <cell r="F16807" t="e">
            <v>#N/A</v>
          </cell>
        </row>
        <row r="16808">
          <cell r="A16808" t="str">
            <v>Peshastin Creek Lower 13</v>
          </cell>
          <cell r="B16808" t="e">
            <v>#N/A</v>
          </cell>
          <cell r="C16808" t="e">
            <v>#N/A</v>
          </cell>
          <cell r="D16808" t="e">
            <v>#N/A</v>
          </cell>
          <cell r="E16808" t="e">
            <v>#N/A</v>
          </cell>
          <cell r="F16808" t="e">
            <v>#N/A</v>
          </cell>
        </row>
        <row r="16809">
          <cell r="A16809" t="str">
            <v>Peshastin Creek Lower 14</v>
          </cell>
          <cell r="B16809" t="e">
            <v>#N/A</v>
          </cell>
          <cell r="C16809" t="e">
            <v>#N/A</v>
          </cell>
          <cell r="D16809" t="e">
            <v>#N/A</v>
          </cell>
          <cell r="E16809" t="e">
            <v>#N/A</v>
          </cell>
          <cell r="F16809" t="e">
            <v>#N/A</v>
          </cell>
        </row>
        <row r="16810">
          <cell r="A16810" t="str">
            <v>Peshastin Creek Lower 15</v>
          </cell>
          <cell r="B16810" t="e">
            <v>#N/A</v>
          </cell>
          <cell r="C16810" t="e">
            <v>#N/A</v>
          </cell>
          <cell r="D16810" t="e">
            <v>#N/A</v>
          </cell>
          <cell r="E16810" t="e">
            <v>#N/A</v>
          </cell>
          <cell r="F16810" t="e">
            <v>#N/A</v>
          </cell>
        </row>
        <row r="16811">
          <cell r="A16811" t="str">
            <v>Peshastin Creek Lower 16</v>
          </cell>
          <cell r="B16811" t="e">
            <v>#N/A</v>
          </cell>
          <cell r="C16811" t="e">
            <v>#N/A</v>
          </cell>
          <cell r="D16811" t="e">
            <v>#N/A</v>
          </cell>
          <cell r="E16811" t="e">
            <v>#N/A</v>
          </cell>
          <cell r="F16811" t="e">
            <v>#N/A</v>
          </cell>
        </row>
        <row r="16812">
          <cell r="A16812" t="str">
            <v>Peshastin Creek Upper 10</v>
          </cell>
          <cell r="B16812" t="e">
            <v>#N/A</v>
          </cell>
          <cell r="C16812" t="e">
            <v>#N/A</v>
          </cell>
          <cell r="D16812" t="e">
            <v>#N/A</v>
          </cell>
          <cell r="E16812" t="e">
            <v>#N/A</v>
          </cell>
          <cell r="F16812" t="e">
            <v>#N/A</v>
          </cell>
        </row>
        <row r="16813">
          <cell r="A16813" t="str">
            <v>Peshastin Creek Upper 11</v>
          </cell>
          <cell r="B16813" t="e">
            <v>#N/A</v>
          </cell>
          <cell r="C16813" t="e">
            <v>#N/A</v>
          </cell>
          <cell r="D16813" t="e">
            <v>#N/A</v>
          </cell>
          <cell r="E16813" t="e">
            <v>#N/A</v>
          </cell>
          <cell r="F16813" t="e">
            <v>#N/A</v>
          </cell>
        </row>
        <row r="16814">
          <cell r="A16814" t="str">
            <v>Peshastin Creek Upper 12</v>
          </cell>
          <cell r="B16814" t="e">
            <v>#N/A</v>
          </cell>
          <cell r="C16814" t="e">
            <v>#N/A</v>
          </cell>
          <cell r="D16814" t="e">
            <v>#N/A</v>
          </cell>
          <cell r="E16814" t="e">
            <v>#N/A</v>
          </cell>
          <cell r="F16814" t="e">
            <v>#N/A</v>
          </cell>
        </row>
        <row r="16815">
          <cell r="A16815" t="str">
            <v>Peshastin Creek Upper 13</v>
          </cell>
          <cell r="B16815" t="e">
            <v>#N/A</v>
          </cell>
          <cell r="C16815" t="e">
            <v>#N/A</v>
          </cell>
          <cell r="D16815" t="e">
            <v>#N/A</v>
          </cell>
          <cell r="E16815" t="e">
            <v>#N/A</v>
          </cell>
          <cell r="F16815" t="e">
            <v>#N/A</v>
          </cell>
        </row>
        <row r="16816">
          <cell r="A16816" t="str">
            <v>Peshastin Creek Upper 14</v>
          </cell>
          <cell r="B16816" t="e">
            <v>#N/A</v>
          </cell>
          <cell r="C16816" t="e">
            <v>#N/A</v>
          </cell>
          <cell r="D16816" t="e">
            <v>#N/A</v>
          </cell>
          <cell r="E16816" t="e">
            <v>#N/A</v>
          </cell>
          <cell r="F16816" t="e">
            <v>#N/A</v>
          </cell>
        </row>
        <row r="16817">
          <cell r="A16817" t="str">
            <v>Peshastin Creek Upper 15</v>
          </cell>
          <cell r="B16817" t="e">
            <v>#N/A</v>
          </cell>
          <cell r="C16817" t="e">
            <v>#N/A</v>
          </cell>
          <cell r="D16817" t="e">
            <v>#N/A</v>
          </cell>
          <cell r="E16817" t="e">
            <v>#N/A</v>
          </cell>
          <cell r="F16817" t="e">
            <v>#N/A</v>
          </cell>
        </row>
        <row r="16818">
          <cell r="A16818" t="str">
            <v>Peshastin Creek Upper 16</v>
          </cell>
          <cell r="B16818" t="e">
            <v>#N/A</v>
          </cell>
          <cell r="C16818" t="e">
            <v>#N/A</v>
          </cell>
          <cell r="D16818" t="e">
            <v>#N/A</v>
          </cell>
          <cell r="E16818" t="e">
            <v>#N/A</v>
          </cell>
          <cell r="F16818" t="e">
            <v>#N/A</v>
          </cell>
        </row>
        <row r="16819">
          <cell r="A16819" t="str">
            <v>Peshastin Creek Upper 17</v>
          </cell>
          <cell r="B16819" t="e">
            <v>#N/A</v>
          </cell>
          <cell r="C16819" t="e">
            <v>#N/A</v>
          </cell>
          <cell r="D16819" t="e">
            <v>#N/A</v>
          </cell>
          <cell r="E16819" t="e">
            <v>#N/A</v>
          </cell>
          <cell r="F16819" t="e">
            <v>#N/A</v>
          </cell>
        </row>
        <row r="16820">
          <cell r="A16820" t="str">
            <v>Peshastin Creek Upper 18</v>
          </cell>
          <cell r="B16820" t="e">
            <v>#N/A</v>
          </cell>
          <cell r="C16820" t="e">
            <v>#N/A</v>
          </cell>
          <cell r="D16820" t="e">
            <v>#N/A</v>
          </cell>
          <cell r="E16820" t="e">
            <v>#N/A</v>
          </cell>
          <cell r="F16820" t="e">
            <v>#N/A</v>
          </cell>
        </row>
        <row r="16821">
          <cell r="A16821" t="str">
            <v>Phelps Creek 03</v>
          </cell>
          <cell r="B16821" t="e">
            <v>#N/A</v>
          </cell>
          <cell r="C16821" t="e">
            <v>#N/A</v>
          </cell>
          <cell r="D16821" t="e">
            <v>#N/A</v>
          </cell>
          <cell r="E16821" t="e">
            <v>#N/A</v>
          </cell>
          <cell r="F16821" t="e">
            <v>#N/A</v>
          </cell>
        </row>
        <row r="16822">
          <cell r="A16822" t="str">
            <v>Phelps Creek 04</v>
          </cell>
          <cell r="B16822" t="e">
            <v>#N/A</v>
          </cell>
          <cell r="C16822" t="e">
            <v>#N/A</v>
          </cell>
          <cell r="D16822" t="e">
            <v>#N/A</v>
          </cell>
          <cell r="E16822" t="e">
            <v>#N/A</v>
          </cell>
          <cell r="F16822" t="e">
            <v>#N/A</v>
          </cell>
        </row>
        <row r="16823">
          <cell r="A16823" t="str">
            <v>Pine Creek 02</v>
          </cell>
          <cell r="B16823" t="e">
            <v>#N/A</v>
          </cell>
          <cell r="C16823" t="e">
            <v>#N/A</v>
          </cell>
          <cell r="D16823" t="e">
            <v>#N/A</v>
          </cell>
          <cell r="E16823" t="e">
            <v>#N/A</v>
          </cell>
          <cell r="F16823" t="e">
            <v>#N/A</v>
          </cell>
        </row>
        <row r="16824">
          <cell r="A16824" t="str">
            <v>Pole Creek 02</v>
          </cell>
          <cell r="B16824" t="e">
            <v>#N/A</v>
          </cell>
          <cell r="C16824" t="e">
            <v>#N/A</v>
          </cell>
          <cell r="D16824" t="e">
            <v>#N/A</v>
          </cell>
          <cell r="E16824" t="e">
            <v>#N/A</v>
          </cell>
          <cell r="F16824" t="e">
            <v>#N/A</v>
          </cell>
        </row>
        <row r="16825">
          <cell r="A16825" t="str">
            <v>Poorman Creek 02</v>
          </cell>
          <cell r="B16825" t="e">
            <v>#N/A</v>
          </cell>
          <cell r="C16825" t="e">
            <v>#N/A</v>
          </cell>
          <cell r="D16825" t="e">
            <v>#N/A</v>
          </cell>
          <cell r="E16825" t="e">
            <v>#N/A</v>
          </cell>
          <cell r="F16825" t="e">
            <v>#N/A</v>
          </cell>
        </row>
        <row r="16826">
          <cell r="A16826" t="str">
            <v>Potato Creek 06</v>
          </cell>
          <cell r="B16826" t="e">
            <v>#N/A</v>
          </cell>
          <cell r="C16826" t="e">
            <v>#N/A</v>
          </cell>
          <cell r="D16826" t="e">
            <v>#N/A</v>
          </cell>
          <cell r="E16826" t="e">
            <v>#N/A</v>
          </cell>
          <cell r="F16826" t="e">
            <v>#N/A</v>
          </cell>
        </row>
        <row r="16827">
          <cell r="A16827" t="str">
            <v>Potato Creek 07</v>
          </cell>
          <cell r="B16827" t="e">
            <v>#N/A</v>
          </cell>
          <cell r="C16827" t="e">
            <v>#N/A</v>
          </cell>
          <cell r="D16827" t="e">
            <v>#N/A</v>
          </cell>
          <cell r="E16827" t="e">
            <v>#N/A</v>
          </cell>
          <cell r="F16827" t="e">
            <v>#N/A</v>
          </cell>
        </row>
        <row r="16828">
          <cell r="A16828" t="str">
            <v>Potato Creek 08</v>
          </cell>
          <cell r="B16828" t="e">
            <v>#N/A</v>
          </cell>
          <cell r="C16828" t="e">
            <v>#N/A</v>
          </cell>
          <cell r="D16828" t="e">
            <v>#N/A</v>
          </cell>
          <cell r="E16828" t="e">
            <v>#N/A</v>
          </cell>
          <cell r="F16828" t="e">
            <v>#N/A</v>
          </cell>
        </row>
        <row r="16829">
          <cell r="A16829" t="str">
            <v>Potato Creek 09</v>
          </cell>
          <cell r="B16829" t="e">
            <v>#N/A</v>
          </cell>
          <cell r="C16829" t="e">
            <v>#N/A</v>
          </cell>
          <cell r="D16829" t="e">
            <v>#N/A</v>
          </cell>
          <cell r="E16829" t="e">
            <v>#N/A</v>
          </cell>
          <cell r="F16829" t="e">
            <v>#N/A</v>
          </cell>
        </row>
        <row r="16830">
          <cell r="A16830" t="str">
            <v>Potato Creek 10</v>
          </cell>
          <cell r="B16830" t="e">
            <v>#N/A</v>
          </cell>
          <cell r="C16830" t="e">
            <v>#N/A</v>
          </cell>
          <cell r="D16830" t="e">
            <v>#N/A</v>
          </cell>
          <cell r="E16830" t="e">
            <v>#N/A</v>
          </cell>
          <cell r="F16830" t="e">
            <v>#N/A</v>
          </cell>
        </row>
        <row r="16831">
          <cell r="A16831" t="str">
            <v>Preston Creek 02</v>
          </cell>
          <cell r="B16831" t="e">
            <v>#N/A</v>
          </cell>
          <cell r="C16831" t="e">
            <v>#N/A</v>
          </cell>
          <cell r="D16831" t="e">
            <v>#N/A</v>
          </cell>
          <cell r="E16831" t="e">
            <v>#N/A</v>
          </cell>
          <cell r="F16831" t="e">
            <v>#N/A</v>
          </cell>
        </row>
        <row r="16832">
          <cell r="A16832" t="str">
            <v>Prospect Creek 02</v>
          </cell>
          <cell r="B16832" t="e">
            <v>#N/A</v>
          </cell>
          <cell r="C16832" t="e">
            <v>#N/A</v>
          </cell>
          <cell r="D16832" t="e">
            <v>#N/A</v>
          </cell>
          <cell r="E16832" t="e">
            <v>#N/A</v>
          </cell>
          <cell r="F16832" t="e">
            <v>#N/A</v>
          </cell>
        </row>
        <row r="16833">
          <cell r="A16833" t="str">
            <v>Raging Creek 02</v>
          </cell>
          <cell r="B16833" t="e">
            <v>#N/A</v>
          </cell>
          <cell r="C16833" t="e">
            <v>#N/A</v>
          </cell>
          <cell r="D16833" t="e">
            <v>#N/A</v>
          </cell>
          <cell r="E16833" t="e">
            <v>#N/A</v>
          </cell>
          <cell r="F16833" t="e">
            <v>#N/A</v>
          </cell>
        </row>
        <row r="16834">
          <cell r="A16834" t="str">
            <v>Rainy Creek Methow  03</v>
          </cell>
          <cell r="B16834" t="e">
            <v>#N/A</v>
          </cell>
          <cell r="C16834" t="e">
            <v>#N/A</v>
          </cell>
          <cell r="D16834" t="e">
            <v>#N/A</v>
          </cell>
          <cell r="E16834" t="e">
            <v>#N/A</v>
          </cell>
          <cell r="F16834" t="e">
            <v>#N/A</v>
          </cell>
        </row>
        <row r="16835">
          <cell r="A16835" t="str">
            <v>Rainy Creek Methow  04</v>
          </cell>
          <cell r="B16835" t="e">
            <v>#N/A</v>
          </cell>
          <cell r="C16835" t="e">
            <v>#N/A</v>
          </cell>
          <cell r="D16835" t="e">
            <v>#N/A</v>
          </cell>
          <cell r="E16835" t="e">
            <v>#N/A</v>
          </cell>
          <cell r="F16835" t="e">
            <v>#N/A</v>
          </cell>
        </row>
        <row r="16836">
          <cell r="A16836" t="str">
            <v>Rainy Creek Wenatchee 02</v>
          </cell>
          <cell r="B16836" t="e">
            <v>#N/A</v>
          </cell>
          <cell r="C16836" t="e">
            <v>#N/A</v>
          </cell>
          <cell r="D16836" t="e">
            <v>#N/A</v>
          </cell>
          <cell r="E16836" t="e">
            <v>#N/A</v>
          </cell>
          <cell r="F16836" t="e">
            <v>#N/A</v>
          </cell>
        </row>
        <row r="16837">
          <cell r="A16837" t="str">
            <v>Reynolds Creek 02</v>
          </cell>
          <cell r="B16837" t="e">
            <v>#N/A</v>
          </cell>
          <cell r="C16837" t="e">
            <v>#N/A</v>
          </cell>
          <cell r="D16837" t="e">
            <v>#N/A</v>
          </cell>
          <cell r="E16837" t="e">
            <v>#N/A</v>
          </cell>
          <cell r="F16837" t="e">
            <v>#N/A</v>
          </cell>
        </row>
        <row r="16838">
          <cell r="A16838" t="str">
            <v>Roaring Creek Entiat 07</v>
          </cell>
          <cell r="B16838" t="e">
            <v>#N/A</v>
          </cell>
          <cell r="C16838" t="e">
            <v>#N/A</v>
          </cell>
          <cell r="D16838" t="e">
            <v>#N/A</v>
          </cell>
          <cell r="E16838" t="e">
            <v>#N/A</v>
          </cell>
          <cell r="F16838" t="e">
            <v>#N/A</v>
          </cell>
        </row>
        <row r="16839">
          <cell r="A16839" t="str">
            <v>Roaring Creek Entiat 08</v>
          </cell>
          <cell r="B16839" t="e">
            <v>#N/A</v>
          </cell>
          <cell r="C16839" t="e">
            <v>#N/A</v>
          </cell>
          <cell r="D16839" t="e">
            <v>#N/A</v>
          </cell>
          <cell r="E16839" t="e">
            <v>#N/A</v>
          </cell>
          <cell r="F16839" t="e">
            <v>#N/A</v>
          </cell>
        </row>
        <row r="16840">
          <cell r="A16840" t="str">
            <v>Roaring Creek Entiat 09</v>
          </cell>
          <cell r="B16840" t="e">
            <v>#N/A</v>
          </cell>
          <cell r="C16840" t="e">
            <v>#N/A</v>
          </cell>
          <cell r="D16840" t="e">
            <v>#N/A</v>
          </cell>
          <cell r="E16840" t="e">
            <v>#N/A</v>
          </cell>
          <cell r="F16840" t="e">
            <v>#N/A</v>
          </cell>
        </row>
        <row r="16841">
          <cell r="A16841" t="str">
            <v>Roaring Creek Entiat 10</v>
          </cell>
          <cell r="B16841" t="e">
            <v>#N/A</v>
          </cell>
          <cell r="C16841" t="e">
            <v>#N/A</v>
          </cell>
          <cell r="D16841" t="e">
            <v>#N/A</v>
          </cell>
          <cell r="E16841" t="e">
            <v>#N/A</v>
          </cell>
          <cell r="F16841" t="e">
            <v>#N/A</v>
          </cell>
        </row>
        <row r="16842">
          <cell r="A16842" t="str">
            <v>Roaring Creek Entiat 11</v>
          </cell>
          <cell r="B16842" t="e">
            <v>#N/A</v>
          </cell>
          <cell r="C16842" t="e">
            <v>#N/A</v>
          </cell>
          <cell r="D16842" t="e">
            <v>#N/A</v>
          </cell>
          <cell r="E16842" t="e">
            <v>#N/A</v>
          </cell>
          <cell r="F16842" t="e">
            <v>#N/A</v>
          </cell>
        </row>
        <row r="16843">
          <cell r="A16843" t="str">
            <v>Roaring Creek Entiat 12</v>
          </cell>
          <cell r="B16843" t="e">
            <v>#N/A</v>
          </cell>
          <cell r="C16843" t="e">
            <v>#N/A</v>
          </cell>
          <cell r="D16843" t="e">
            <v>#N/A</v>
          </cell>
          <cell r="E16843" t="e">
            <v>#N/A</v>
          </cell>
          <cell r="F16843" t="e">
            <v>#N/A</v>
          </cell>
        </row>
        <row r="16844">
          <cell r="A16844" t="str">
            <v>Roaring Creek Nason 04</v>
          </cell>
          <cell r="B16844" t="e">
            <v>#N/A</v>
          </cell>
          <cell r="C16844" t="e">
            <v>#N/A</v>
          </cell>
          <cell r="D16844" t="e">
            <v>#N/A</v>
          </cell>
          <cell r="E16844" t="e">
            <v>#N/A</v>
          </cell>
          <cell r="F16844" t="e">
            <v>#N/A</v>
          </cell>
        </row>
        <row r="16845">
          <cell r="A16845" t="str">
            <v>Roaring Creek Nason 05</v>
          </cell>
          <cell r="B16845" t="e">
            <v>#N/A</v>
          </cell>
          <cell r="C16845" t="e">
            <v>#N/A</v>
          </cell>
          <cell r="D16845" t="e">
            <v>#N/A</v>
          </cell>
          <cell r="E16845" t="e">
            <v>#N/A</v>
          </cell>
          <cell r="F16845" t="e">
            <v>#N/A</v>
          </cell>
        </row>
        <row r="16846">
          <cell r="A16846" t="str">
            <v>Roaring Creek Nason 06</v>
          </cell>
          <cell r="B16846" t="e">
            <v>#N/A</v>
          </cell>
          <cell r="C16846" t="e">
            <v>#N/A</v>
          </cell>
          <cell r="D16846" t="e">
            <v>#N/A</v>
          </cell>
          <cell r="E16846" t="e">
            <v>#N/A</v>
          </cell>
          <cell r="F16846" t="e">
            <v>#N/A</v>
          </cell>
        </row>
        <row r="16847">
          <cell r="A16847" t="str">
            <v>Robinson Creek 03</v>
          </cell>
          <cell r="B16847" t="e">
            <v>#N/A</v>
          </cell>
          <cell r="C16847" t="e">
            <v>#N/A</v>
          </cell>
          <cell r="D16847" t="e">
            <v>#N/A</v>
          </cell>
          <cell r="E16847" t="e">
            <v>#N/A</v>
          </cell>
          <cell r="F16847" t="e">
            <v>#N/A</v>
          </cell>
        </row>
        <row r="16848">
          <cell r="A16848" t="str">
            <v>Robinson Creek 04</v>
          </cell>
          <cell r="B16848" t="e">
            <v>#N/A</v>
          </cell>
          <cell r="C16848" t="e">
            <v>#N/A</v>
          </cell>
          <cell r="D16848" t="e">
            <v>#N/A</v>
          </cell>
          <cell r="E16848" t="e">
            <v>#N/A</v>
          </cell>
          <cell r="F16848" t="e">
            <v>#N/A</v>
          </cell>
        </row>
        <row r="16849">
          <cell r="A16849" t="str">
            <v>Rock Creek 04</v>
          </cell>
          <cell r="B16849" t="e">
            <v>#N/A</v>
          </cell>
          <cell r="C16849" t="e">
            <v>#N/A</v>
          </cell>
          <cell r="D16849" t="e">
            <v>#N/A</v>
          </cell>
          <cell r="E16849" t="e">
            <v>#N/A</v>
          </cell>
          <cell r="F16849" t="e">
            <v>#N/A</v>
          </cell>
        </row>
        <row r="16850">
          <cell r="A16850" t="str">
            <v>Rock Creek 05</v>
          </cell>
          <cell r="B16850" t="e">
            <v>#N/A</v>
          </cell>
          <cell r="C16850" t="e">
            <v>#N/A</v>
          </cell>
          <cell r="D16850" t="e">
            <v>#N/A</v>
          </cell>
          <cell r="E16850" t="e">
            <v>#N/A</v>
          </cell>
          <cell r="F16850" t="e">
            <v>#N/A</v>
          </cell>
        </row>
        <row r="16851">
          <cell r="A16851" t="str">
            <v>Rock Creek 06</v>
          </cell>
          <cell r="B16851" t="e">
            <v>#N/A</v>
          </cell>
          <cell r="C16851" t="e">
            <v>#N/A</v>
          </cell>
          <cell r="D16851" t="e">
            <v>#N/A</v>
          </cell>
          <cell r="E16851" t="e">
            <v>#N/A</v>
          </cell>
          <cell r="F16851" t="e">
            <v>#N/A</v>
          </cell>
        </row>
        <row r="16852">
          <cell r="A16852" t="str">
            <v>Ruby Creek 02</v>
          </cell>
          <cell r="B16852" t="e">
            <v>#N/A</v>
          </cell>
          <cell r="C16852" t="e">
            <v>#N/A</v>
          </cell>
          <cell r="D16852" t="e">
            <v>#N/A</v>
          </cell>
          <cell r="E16852" t="e">
            <v>#N/A</v>
          </cell>
          <cell r="F16852" t="e">
            <v>#N/A</v>
          </cell>
        </row>
        <row r="16853">
          <cell r="A16853" t="str">
            <v>Sand Creek 03</v>
          </cell>
          <cell r="B16853" t="e">
            <v>#N/A</v>
          </cell>
          <cell r="C16853" t="e">
            <v>#N/A</v>
          </cell>
          <cell r="D16853" t="e">
            <v>#N/A</v>
          </cell>
          <cell r="E16853" t="e">
            <v>#N/A</v>
          </cell>
          <cell r="F16853" t="e">
            <v>#N/A</v>
          </cell>
        </row>
        <row r="16854">
          <cell r="A16854" t="str">
            <v>Sand Creek 04</v>
          </cell>
          <cell r="B16854" t="e">
            <v>#N/A</v>
          </cell>
          <cell r="C16854" t="e">
            <v>#N/A</v>
          </cell>
          <cell r="D16854" t="e">
            <v>#N/A</v>
          </cell>
          <cell r="E16854" t="e">
            <v>#N/A</v>
          </cell>
          <cell r="F16854" t="e">
            <v>#N/A</v>
          </cell>
        </row>
        <row r="16855">
          <cell r="A16855" t="str">
            <v>Scaffold Camp Creek 02</v>
          </cell>
          <cell r="B16855" t="e">
            <v>#N/A</v>
          </cell>
          <cell r="C16855" t="e">
            <v>#N/A</v>
          </cell>
          <cell r="D16855" t="e">
            <v>#N/A</v>
          </cell>
          <cell r="E16855" t="e">
            <v>#N/A</v>
          </cell>
          <cell r="F16855" t="e">
            <v>#N/A</v>
          </cell>
        </row>
        <row r="16856">
          <cell r="A16856" t="str">
            <v>Sears Creek 02</v>
          </cell>
          <cell r="B16856" t="e">
            <v>#N/A</v>
          </cell>
          <cell r="C16856" t="e">
            <v>#N/A</v>
          </cell>
          <cell r="D16856" t="e">
            <v>#N/A</v>
          </cell>
          <cell r="E16856" t="e">
            <v>#N/A</v>
          </cell>
          <cell r="F16856" t="e">
            <v>#N/A</v>
          </cell>
        </row>
        <row r="16857">
          <cell r="A16857" t="str">
            <v>Seatter Creek 02</v>
          </cell>
          <cell r="B16857" t="e">
            <v>#N/A</v>
          </cell>
          <cell r="C16857" t="e">
            <v>#N/A</v>
          </cell>
          <cell r="D16857" t="e">
            <v>#N/A</v>
          </cell>
          <cell r="E16857" t="e">
            <v>#N/A</v>
          </cell>
          <cell r="F16857" t="e">
            <v>#N/A</v>
          </cell>
        </row>
        <row r="16858">
          <cell r="A16858" t="str">
            <v>Skinney Creek 05</v>
          </cell>
          <cell r="B16858" t="e">
            <v>#N/A</v>
          </cell>
          <cell r="C16858" t="e">
            <v>#N/A</v>
          </cell>
          <cell r="D16858" t="e">
            <v>#N/A</v>
          </cell>
          <cell r="E16858" t="e">
            <v>#N/A</v>
          </cell>
          <cell r="F16858" t="e">
            <v>#N/A</v>
          </cell>
        </row>
        <row r="16859">
          <cell r="A16859" t="str">
            <v>Skinney Creek 06</v>
          </cell>
          <cell r="B16859" t="e">
            <v>#N/A</v>
          </cell>
          <cell r="C16859" t="e">
            <v>#N/A</v>
          </cell>
          <cell r="D16859" t="e">
            <v>#N/A</v>
          </cell>
          <cell r="E16859" t="e">
            <v>#N/A</v>
          </cell>
          <cell r="F16859" t="e">
            <v>#N/A</v>
          </cell>
        </row>
        <row r="16860">
          <cell r="A16860" t="str">
            <v>Skinney Creek 07</v>
          </cell>
          <cell r="B16860" t="e">
            <v>#N/A</v>
          </cell>
          <cell r="C16860" t="e">
            <v>#N/A</v>
          </cell>
          <cell r="D16860" t="e">
            <v>#N/A</v>
          </cell>
          <cell r="E16860" t="e">
            <v>#N/A</v>
          </cell>
          <cell r="F16860" t="e">
            <v>#N/A</v>
          </cell>
        </row>
        <row r="16861">
          <cell r="A16861" t="str">
            <v>Skinney Creek 08</v>
          </cell>
          <cell r="B16861" t="e">
            <v>#N/A</v>
          </cell>
          <cell r="C16861" t="e">
            <v>#N/A</v>
          </cell>
          <cell r="D16861" t="e">
            <v>#N/A</v>
          </cell>
          <cell r="E16861" t="e">
            <v>#N/A</v>
          </cell>
          <cell r="F16861" t="e">
            <v>#N/A</v>
          </cell>
        </row>
        <row r="16862">
          <cell r="A16862" t="str">
            <v>Smith Canyon Creek 06</v>
          </cell>
          <cell r="B16862" t="e">
            <v>#N/A</v>
          </cell>
          <cell r="C16862" t="e">
            <v>#N/A</v>
          </cell>
          <cell r="D16862" t="e">
            <v>#N/A</v>
          </cell>
          <cell r="E16862" t="e">
            <v>#N/A</v>
          </cell>
          <cell r="F16862" t="e">
            <v>#N/A</v>
          </cell>
        </row>
        <row r="16863">
          <cell r="A16863" t="str">
            <v>Smith Canyon Creek 07</v>
          </cell>
          <cell r="B16863" t="e">
            <v>#N/A</v>
          </cell>
          <cell r="C16863" t="e">
            <v>#N/A</v>
          </cell>
          <cell r="D16863" t="e">
            <v>#N/A</v>
          </cell>
          <cell r="E16863" t="e">
            <v>#N/A</v>
          </cell>
          <cell r="F16863" t="e">
            <v>#N/A</v>
          </cell>
        </row>
        <row r="16864">
          <cell r="A16864" t="str">
            <v>Smith Canyon Creek 08</v>
          </cell>
          <cell r="B16864" t="e">
            <v>#N/A</v>
          </cell>
          <cell r="C16864" t="e">
            <v>#N/A</v>
          </cell>
          <cell r="D16864" t="e">
            <v>#N/A</v>
          </cell>
          <cell r="E16864" t="e">
            <v>#N/A</v>
          </cell>
          <cell r="F16864" t="e">
            <v>#N/A</v>
          </cell>
        </row>
        <row r="16865">
          <cell r="A16865" t="str">
            <v>Smith Canyon Creek 09</v>
          </cell>
          <cell r="B16865" t="e">
            <v>#N/A</v>
          </cell>
          <cell r="C16865" t="e">
            <v>#N/A</v>
          </cell>
          <cell r="D16865" t="e">
            <v>#N/A</v>
          </cell>
          <cell r="E16865" t="e">
            <v>#N/A</v>
          </cell>
          <cell r="F16865" t="e">
            <v>#N/A</v>
          </cell>
        </row>
        <row r="16866">
          <cell r="A16866" t="str">
            <v>Smith Canyon Creek 10</v>
          </cell>
          <cell r="B16866" t="e">
            <v>#N/A</v>
          </cell>
          <cell r="C16866" t="e">
            <v>#N/A</v>
          </cell>
          <cell r="D16866" t="e">
            <v>#N/A</v>
          </cell>
          <cell r="E16866" t="e">
            <v>#N/A</v>
          </cell>
          <cell r="F16866" t="e">
            <v>#N/A</v>
          </cell>
        </row>
        <row r="16867">
          <cell r="A16867" t="str">
            <v>South Creek 02</v>
          </cell>
          <cell r="B16867" t="e">
            <v>#N/A</v>
          </cell>
          <cell r="C16867" t="e">
            <v>#N/A</v>
          </cell>
          <cell r="D16867" t="e">
            <v>#N/A</v>
          </cell>
          <cell r="E16867" t="e">
            <v>#N/A</v>
          </cell>
          <cell r="F16867" t="e">
            <v>#N/A</v>
          </cell>
        </row>
        <row r="16868">
          <cell r="A16868" t="str">
            <v>Spromberg Canyon 02</v>
          </cell>
          <cell r="B16868" t="e">
            <v>#N/A</v>
          </cell>
          <cell r="C16868" t="e">
            <v>#N/A</v>
          </cell>
          <cell r="D16868" t="e">
            <v>#N/A</v>
          </cell>
          <cell r="E16868" t="e">
            <v>#N/A</v>
          </cell>
          <cell r="F16868" t="e">
            <v>#N/A</v>
          </cell>
        </row>
        <row r="16869">
          <cell r="A16869" t="str">
            <v>Squaw Creek 03</v>
          </cell>
          <cell r="B16869" t="e">
            <v>#N/A</v>
          </cell>
          <cell r="C16869" t="e">
            <v>#N/A</v>
          </cell>
          <cell r="D16869" t="e">
            <v>#N/A</v>
          </cell>
          <cell r="E16869" t="e">
            <v>#N/A</v>
          </cell>
          <cell r="F16869" t="e">
            <v>#N/A</v>
          </cell>
        </row>
        <row r="16870">
          <cell r="A16870" t="str">
            <v>Squaw Creek 04</v>
          </cell>
          <cell r="B16870" t="e">
            <v>#N/A</v>
          </cell>
          <cell r="C16870" t="e">
            <v>#N/A</v>
          </cell>
          <cell r="D16870" t="e">
            <v>#N/A</v>
          </cell>
          <cell r="E16870" t="e">
            <v>#N/A</v>
          </cell>
          <cell r="F16870" t="e">
            <v>#N/A</v>
          </cell>
        </row>
        <row r="16871">
          <cell r="A16871" t="str">
            <v>Stormy Creek 04</v>
          </cell>
          <cell r="B16871" t="e">
            <v>#N/A</v>
          </cell>
          <cell r="C16871" t="e">
            <v>#N/A</v>
          </cell>
          <cell r="D16871" t="e">
            <v>#N/A</v>
          </cell>
          <cell r="E16871" t="e">
            <v>#N/A</v>
          </cell>
          <cell r="F16871" t="e">
            <v>#N/A</v>
          </cell>
        </row>
        <row r="16872">
          <cell r="A16872" t="str">
            <v>Stormy Creek 05</v>
          </cell>
          <cell r="B16872" t="e">
            <v>#N/A</v>
          </cell>
          <cell r="C16872" t="e">
            <v>#N/A</v>
          </cell>
          <cell r="D16872" t="e">
            <v>#N/A</v>
          </cell>
          <cell r="E16872" t="e">
            <v>#N/A</v>
          </cell>
          <cell r="F16872" t="e">
            <v>#N/A</v>
          </cell>
        </row>
        <row r="16873">
          <cell r="A16873" t="str">
            <v>Stormy Creek 06</v>
          </cell>
          <cell r="B16873" t="e">
            <v>#N/A</v>
          </cell>
          <cell r="C16873" t="e">
            <v>#N/A</v>
          </cell>
          <cell r="D16873" t="e">
            <v>#N/A</v>
          </cell>
          <cell r="E16873" t="e">
            <v>#N/A</v>
          </cell>
          <cell r="F16873" t="e">
            <v>#N/A</v>
          </cell>
        </row>
        <row r="16874">
          <cell r="A16874" t="str">
            <v>Sunitsch Canyon 02</v>
          </cell>
          <cell r="B16874" t="e">
            <v>#N/A</v>
          </cell>
          <cell r="C16874" t="e">
            <v>#N/A</v>
          </cell>
          <cell r="D16874" t="e">
            <v>#N/A</v>
          </cell>
          <cell r="E16874" t="e">
            <v>#N/A</v>
          </cell>
          <cell r="F16874" t="e">
            <v>#N/A</v>
          </cell>
        </row>
        <row r="16875">
          <cell r="A16875" t="str">
            <v>Tamarack Creek 03</v>
          </cell>
          <cell r="B16875" t="e">
            <v>#N/A</v>
          </cell>
          <cell r="C16875" t="e">
            <v>#N/A</v>
          </cell>
          <cell r="D16875" t="e">
            <v>#N/A</v>
          </cell>
          <cell r="E16875" t="e">
            <v>#N/A</v>
          </cell>
          <cell r="F16875" t="e">
            <v>#N/A</v>
          </cell>
        </row>
        <row r="16876">
          <cell r="A16876" t="str">
            <v>Tamarack Creek 04</v>
          </cell>
          <cell r="B16876" t="e">
            <v>#N/A</v>
          </cell>
          <cell r="C16876" t="e">
            <v>#N/A</v>
          </cell>
          <cell r="D16876" t="e">
            <v>#N/A</v>
          </cell>
          <cell r="E16876" t="e">
            <v>#N/A</v>
          </cell>
          <cell r="F16876" t="e">
            <v>#N/A</v>
          </cell>
        </row>
        <row r="16877">
          <cell r="A16877" t="str">
            <v>Tillicum Creek 05</v>
          </cell>
          <cell r="B16877" t="e">
            <v>#N/A</v>
          </cell>
          <cell r="C16877" t="e">
            <v>#N/A</v>
          </cell>
          <cell r="D16877" t="e">
            <v>#N/A</v>
          </cell>
          <cell r="E16877" t="e">
            <v>#N/A</v>
          </cell>
          <cell r="F16877" t="e">
            <v>#N/A</v>
          </cell>
        </row>
        <row r="16878">
          <cell r="A16878" t="str">
            <v>Tillicum Creek 06</v>
          </cell>
          <cell r="B16878" t="e">
            <v>#N/A</v>
          </cell>
          <cell r="C16878" t="e">
            <v>#N/A</v>
          </cell>
          <cell r="D16878" t="e">
            <v>#N/A</v>
          </cell>
          <cell r="E16878" t="e">
            <v>#N/A</v>
          </cell>
          <cell r="F16878" t="e">
            <v>#N/A</v>
          </cell>
        </row>
        <row r="16879">
          <cell r="A16879" t="str">
            <v>Tillicum Creek 07</v>
          </cell>
          <cell r="B16879" t="e">
            <v>#N/A</v>
          </cell>
          <cell r="C16879" t="e">
            <v>#N/A</v>
          </cell>
          <cell r="D16879" t="e">
            <v>#N/A</v>
          </cell>
          <cell r="E16879" t="e">
            <v>#N/A</v>
          </cell>
          <cell r="F16879" t="e">
            <v>#N/A</v>
          </cell>
        </row>
        <row r="16880">
          <cell r="A16880" t="str">
            <v>Tillicum Creek 08</v>
          </cell>
          <cell r="B16880" t="e">
            <v>#N/A</v>
          </cell>
          <cell r="C16880" t="e">
            <v>#N/A</v>
          </cell>
          <cell r="D16880" t="e">
            <v>#N/A</v>
          </cell>
          <cell r="E16880" t="e">
            <v>#N/A</v>
          </cell>
          <cell r="F16880" t="e">
            <v>#N/A</v>
          </cell>
        </row>
        <row r="16881">
          <cell r="A16881" t="str">
            <v>Tommy Creek 02</v>
          </cell>
          <cell r="B16881" t="e">
            <v>#N/A</v>
          </cell>
          <cell r="C16881" t="e">
            <v>#N/A</v>
          </cell>
          <cell r="D16881" t="e">
            <v>#N/A</v>
          </cell>
          <cell r="E16881" t="e">
            <v>#N/A</v>
          </cell>
          <cell r="F16881" t="e">
            <v>#N/A</v>
          </cell>
        </row>
        <row r="16882">
          <cell r="A16882" t="str">
            <v>Tronsen Creek 04</v>
          </cell>
          <cell r="B16882" t="e">
            <v>#N/A</v>
          </cell>
          <cell r="C16882" t="e">
            <v>#N/A</v>
          </cell>
          <cell r="D16882" t="e">
            <v>#N/A</v>
          </cell>
          <cell r="E16882" t="e">
            <v>#N/A</v>
          </cell>
          <cell r="F16882" t="e">
            <v>#N/A</v>
          </cell>
        </row>
        <row r="16883">
          <cell r="A16883" t="str">
            <v>Tronsen Creek 05</v>
          </cell>
          <cell r="B16883" t="e">
            <v>#N/A</v>
          </cell>
          <cell r="C16883" t="e">
            <v>#N/A</v>
          </cell>
          <cell r="D16883" t="e">
            <v>#N/A</v>
          </cell>
          <cell r="E16883" t="e">
            <v>#N/A</v>
          </cell>
          <cell r="F16883" t="e">
            <v>#N/A</v>
          </cell>
        </row>
        <row r="16884">
          <cell r="A16884" t="str">
            <v>Tronsen Creek 06</v>
          </cell>
          <cell r="B16884" t="e">
            <v>#N/A</v>
          </cell>
          <cell r="C16884" t="e">
            <v>#N/A</v>
          </cell>
          <cell r="D16884" t="e">
            <v>#N/A</v>
          </cell>
          <cell r="E16884" t="e">
            <v>#N/A</v>
          </cell>
          <cell r="F16884" t="e">
            <v>#N/A</v>
          </cell>
        </row>
        <row r="16885">
          <cell r="A16885" t="str">
            <v>Trout Creek 05</v>
          </cell>
          <cell r="B16885" t="e">
            <v>#N/A</v>
          </cell>
          <cell r="C16885" t="e">
            <v>#N/A</v>
          </cell>
          <cell r="D16885" t="e">
            <v>#N/A</v>
          </cell>
          <cell r="E16885" t="e">
            <v>#N/A</v>
          </cell>
          <cell r="F16885" t="e">
            <v>#N/A</v>
          </cell>
        </row>
        <row r="16886">
          <cell r="A16886" t="str">
            <v>Trout Creek 06</v>
          </cell>
          <cell r="B16886" t="e">
            <v>#N/A</v>
          </cell>
          <cell r="C16886" t="e">
            <v>#N/A</v>
          </cell>
          <cell r="D16886" t="e">
            <v>#N/A</v>
          </cell>
          <cell r="E16886" t="e">
            <v>#N/A</v>
          </cell>
          <cell r="F16886" t="e">
            <v>#N/A</v>
          </cell>
        </row>
        <row r="16887">
          <cell r="A16887" t="str">
            <v>Trout Creek 07</v>
          </cell>
          <cell r="B16887" t="e">
            <v>#N/A</v>
          </cell>
          <cell r="C16887" t="e">
            <v>#N/A</v>
          </cell>
          <cell r="D16887" t="e">
            <v>#N/A</v>
          </cell>
          <cell r="E16887" t="e">
            <v>#N/A</v>
          </cell>
          <cell r="F16887" t="e">
            <v>#N/A</v>
          </cell>
        </row>
        <row r="16888">
          <cell r="A16888" t="str">
            <v>Trout Creek 08</v>
          </cell>
          <cell r="B16888" t="e">
            <v>#N/A</v>
          </cell>
          <cell r="C16888" t="e">
            <v>#N/A</v>
          </cell>
          <cell r="D16888" t="e">
            <v>#N/A</v>
          </cell>
          <cell r="E16888" t="e">
            <v>#N/A</v>
          </cell>
          <cell r="F16888" t="e">
            <v>#N/A</v>
          </cell>
        </row>
        <row r="16889">
          <cell r="A16889" t="str">
            <v>Twentymile Creek 02</v>
          </cell>
          <cell r="B16889" t="e">
            <v>#N/A</v>
          </cell>
          <cell r="C16889" t="e">
            <v>#N/A</v>
          </cell>
          <cell r="D16889" t="e">
            <v>#N/A</v>
          </cell>
          <cell r="E16889" t="e">
            <v>#N/A</v>
          </cell>
          <cell r="F16889" t="e">
            <v>#N/A</v>
          </cell>
        </row>
        <row r="16890">
          <cell r="A16890" t="str">
            <v>Twisp River Headwaters 03</v>
          </cell>
          <cell r="B16890" t="e">
            <v>#N/A</v>
          </cell>
          <cell r="C16890" t="e">
            <v>#N/A</v>
          </cell>
          <cell r="D16890" t="e">
            <v>#N/A</v>
          </cell>
          <cell r="E16890" t="e">
            <v>#N/A</v>
          </cell>
          <cell r="F16890" t="e">
            <v>#N/A</v>
          </cell>
        </row>
        <row r="16891">
          <cell r="A16891" t="str">
            <v>Twisp River Headwaters 04</v>
          </cell>
          <cell r="B16891" t="e">
            <v>#N/A</v>
          </cell>
          <cell r="C16891" t="e">
            <v>#N/A</v>
          </cell>
          <cell r="D16891" t="e">
            <v>#N/A</v>
          </cell>
          <cell r="E16891" t="e">
            <v>#N/A</v>
          </cell>
          <cell r="F16891" t="e">
            <v>#N/A</v>
          </cell>
        </row>
        <row r="16892">
          <cell r="A16892" t="str">
            <v>Twisp River Lower 12</v>
          </cell>
          <cell r="B16892" t="e">
            <v>#N/A</v>
          </cell>
          <cell r="C16892" t="e">
            <v>#N/A</v>
          </cell>
          <cell r="D16892" t="e">
            <v>#N/A</v>
          </cell>
          <cell r="E16892" t="e">
            <v>#N/A</v>
          </cell>
          <cell r="F16892" t="e">
            <v>#N/A</v>
          </cell>
        </row>
        <row r="16893">
          <cell r="A16893" t="str">
            <v>Twisp River Lower 13</v>
          </cell>
          <cell r="B16893" t="e">
            <v>#N/A</v>
          </cell>
          <cell r="C16893" t="e">
            <v>#N/A</v>
          </cell>
          <cell r="D16893" t="e">
            <v>#N/A</v>
          </cell>
          <cell r="E16893" t="e">
            <v>#N/A</v>
          </cell>
          <cell r="F16893" t="e">
            <v>#N/A</v>
          </cell>
        </row>
        <row r="16894">
          <cell r="A16894" t="str">
            <v>Twisp River Lower 14</v>
          </cell>
          <cell r="B16894" t="e">
            <v>#N/A</v>
          </cell>
          <cell r="C16894" t="e">
            <v>#N/A</v>
          </cell>
          <cell r="D16894" t="e">
            <v>#N/A</v>
          </cell>
          <cell r="E16894" t="e">
            <v>#N/A</v>
          </cell>
          <cell r="F16894" t="e">
            <v>#N/A</v>
          </cell>
        </row>
        <row r="16895">
          <cell r="A16895" t="str">
            <v>Twisp River Lower 15</v>
          </cell>
          <cell r="B16895" t="e">
            <v>#N/A</v>
          </cell>
          <cell r="C16895" t="e">
            <v>#N/A</v>
          </cell>
          <cell r="D16895" t="e">
            <v>#N/A</v>
          </cell>
          <cell r="E16895" t="e">
            <v>#N/A</v>
          </cell>
          <cell r="F16895" t="e">
            <v>#N/A</v>
          </cell>
        </row>
        <row r="16896">
          <cell r="A16896" t="str">
            <v>Twisp River Lower 16</v>
          </cell>
          <cell r="B16896" t="e">
            <v>#N/A</v>
          </cell>
          <cell r="C16896" t="e">
            <v>#N/A</v>
          </cell>
          <cell r="D16896" t="e">
            <v>#N/A</v>
          </cell>
          <cell r="E16896" t="e">
            <v>#N/A</v>
          </cell>
          <cell r="F16896" t="e">
            <v>#N/A</v>
          </cell>
        </row>
        <row r="16897">
          <cell r="A16897" t="str">
            <v>Twisp River Lower 17</v>
          </cell>
          <cell r="B16897" t="e">
            <v>#N/A</v>
          </cell>
          <cell r="C16897" t="e">
            <v>#N/A</v>
          </cell>
          <cell r="D16897" t="e">
            <v>#N/A</v>
          </cell>
          <cell r="E16897" t="e">
            <v>#N/A</v>
          </cell>
          <cell r="F16897" t="e">
            <v>#N/A</v>
          </cell>
        </row>
        <row r="16898">
          <cell r="A16898" t="str">
            <v>Twisp River Lower 18</v>
          </cell>
          <cell r="B16898" t="e">
            <v>#N/A</v>
          </cell>
          <cell r="C16898" t="e">
            <v>#N/A</v>
          </cell>
          <cell r="D16898" t="e">
            <v>#N/A</v>
          </cell>
          <cell r="E16898" t="e">
            <v>#N/A</v>
          </cell>
          <cell r="F16898" t="e">
            <v>#N/A</v>
          </cell>
        </row>
        <row r="16899">
          <cell r="A16899" t="str">
            <v>Twisp River Lower 19</v>
          </cell>
          <cell r="B16899" t="e">
            <v>#N/A</v>
          </cell>
          <cell r="C16899" t="e">
            <v>#N/A</v>
          </cell>
          <cell r="D16899" t="e">
            <v>#N/A</v>
          </cell>
          <cell r="E16899" t="e">
            <v>#N/A</v>
          </cell>
          <cell r="F16899" t="e">
            <v>#N/A</v>
          </cell>
        </row>
        <row r="16900">
          <cell r="A16900" t="str">
            <v>Twisp River Lower 20</v>
          </cell>
          <cell r="B16900" t="e">
            <v>#N/A</v>
          </cell>
          <cell r="C16900" t="e">
            <v>#N/A</v>
          </cell>
          <cell r="D16900" t="e">
            <v>#N/A</v>
          </cell>
          <cell r="E16900" t="e">
            <v>#N/A</v>
          </cell>
          <cell r="F16900" t="e">
            <v>#N/A</v>
          </cell>
        </row>
        <row r="16901">
          <cell r="A16901" t="str">
            <v>Twisp River Lower 21</v>
          </cell>
          <cell r="B16901" t="e">
            <v>#N/A</v>
          </cell>
          <cell r="C16901" t="e">
            <v>#N/A</v>
          </cell>
          <cell r="D16901" t="e">
            <v>#N/A</v>
          </cell>
          <cell r="E16901" t="e">
            <v>#N/A</v>
          </cell>
          <cell r="F16901" t="e">
            <v>#N/A</v>
          </cell>
        </row>
        <row r="16902">
          <cell r="A16902" t="str">
            <v>Twisp River Lower 22</v>
          </cell>
          <cell r="B16902" t="e">
            <v>#N/A</v>
          </cell>
          <cell r="C16902" t="e">
            <v>#N/A</v>
          </cell>
          <cell r="D16902" t="e">
            <v>#N/A</v>
          </cell>
          <cell r="E16902" t="e">
            <v>#N/A</v>
          </cell>
          <cell r="F16902" t="e">
            <v>#N/A</v>
          </cell>
        </row>
        <row r="16903">
          <cell r="A16903" t="str">
            <v>Twisp River Middle 09</v>
          </cell>
          <cell r="B16903" t="e">
            <v>#N/A</v>
          </cell>
          <cell r="C16903" t="e">
            <v>#N/A</v>
          </cell>
          <cell r="D16903" t="e">
            <v>#N/A</v>
          </cell>
          <cell r="E16903" t="e">
            <v>#N/A</v>
          </cell>
          <cell r="F16903" t="e">
            <v>#N/A</v>
          </cell>
        </row>
        <row r="16904">
          <cell r="A16904" t="str">
            <v>Twisp River Middle 10</v>
          </cell>
          <cell r="B16904" t="e">
            <v>#N/A</v>
          </cell>
          <cell r="C16904" t="e">
            <v>#N/A</v>
          </cell>
          <cell r="D16904" t="e">
            <v>#N/A</v>
          </cell>
          <cell r="E16904" t="e">
            <v>#N/A</v>
          </cell>
          <cell r="F16904" t="e">
            <v>#N/A</v>
          </cell>
        </row>
        <row r="16905">
          <cell r="A16905" t="str">
            <v>Twisp River Middle 11</v>
          </cell>
          <cell r="B16905" t="e">
            <v>#N/A</v>
          </cell>
          <cell r="C16905" t="e">
            <v>#N/A</v>
          </cell>
          <cell r="D16905" t="e">
            <v>#N/A</v>
          </cell>
          <cell r="E16905" t="e">
            <v>#N/A</v>
          </cell>
          <cell r="F16905" t="e">
            <v>#N/A</v>
          </cell>
        </row>
        <row r="16906">
          <cell r="A16906" t="str">
            <v>Twisp River Middle 12</v>
          </cell>
          <cell r="B16906" t="e">
            <v>#N/A</v>
          </cell>
          <cell r="C16906" t="e">
            <v>#N/A</v>
          </cell>
          <cell r="D16906" t="e">
            <v>#N/A</v>
          </cell>
          <cell r="E16906" t="e">
            <v>#N/A</v>
          </cell>
          <cell r="F16906" t="e">
            <v>#N/A</v>
          </cell>
        </row>
        <row r="16907">
          <cell r="A16907" t="str">
            <v>Twisp River Middle 13</v>
          </cell>
          <cell r="B16907" t="e">
            <v>#N/A</v>
          </cell>
          <cell r="C16907" t="e">
            <v>#N/A</v>
          </cell>
          <cell r="D16907" t="e">
            <v>#N/A</v>
          </cell>
          <cell r="E16907" t="e">
            <v>#N/A</v>
          </cell>
          <cell r="F16907" t="e">
            <v>#N/A</v>
          </cell>
        </row>
        <row r="16908">
          <cell r="A16908" t="str">
            <v>Twisp River Middle 14</v>
          </cell>
          <cell r="B16908" t="e">
            <v>#N/A</v>
          </cell>
          <cell r="C16908" t="e">
            <v>#N/A</v>
          </cell>
          <cell r="D16908" t="e">
            <v>#N/A</v>
          </cell>
          <cell r="E16908" t="e">
            <v>#N/A</v>
          </cell>
          <cell r="F16908" t="e">
            <v>#N/A</v>
          </cell>
        </row>
        <row r="16909">
          <cell r="A16909" t="str">
            <v>Twisp River Middle 15</v>
          </cell>
          <cell r="B16909" t="e">
            <v>#N/A</v>
          </cell>
          <cell r="C16909" t="e">
            <v>#N/A</v>
          </cell>
          <cell r="D16909" t="e">
            <v>#N/A</v>
          </cell>
          <cell r="E16909" t="e">
            <v>#N/A</v>
          </cell>
          <cell r="F16909" t="e">
            <v>#N/A</v>
          </cell>
        </row>
        <row r="16910">
          <cell r="A16910" t="str">
            <v>Twisp River Middle 16</v>
          </cell>
          <cell r="B16910" t="e">
            <v>#N/A</v>
          </cell>
          <cell r="C16910" t="e">
            <v>#N/A</v>
          </cell>
          <cell r="D16910" t="e">
            <v>#N/A</v>
          </cell>
          <cell r="E16910" t="e">
            <v>#N/A</v>
          </cell>
          <cell r="F16910" t="e">
            <v>#N/A</v>
          </cell>
        </row>
        <row r="16911">
          <cell r="A16911" t="str">
            <v>Twisp River Upper 05</v>
          </cell>
          <cell r="B16911" t="e">
            <v>#N/A</v>
          </cell>
          <cell r="C16911" t="e">
            <v>#N/A</v>
          </cell>
          <cell r="D16911" t="e">
            <v>#N/A</v>
          </cell>
          <cell r="E16911" t="e">
            <v>#N/A</v>
          </cell>
          <cell r="F16911" t="e">
            <v>#N/A</v>
          </cell>
        </row>
        <row r="16912">
          <cell r="A16912" t="str">
            <v>Twisp River Upper 06</v>
          </cell>
          <cell r="B16912" t="e">
            <v>#N/A</v>
          </cell>
          <cell r="C16912" t="e">
            <v>#N/A</v>
          </cell>
          <cell r="D16912" t="e">
            <v>#N/A</v>
          </cell>
          <cell r="E16912" t="e">
            <v>#N/A</v>
          </cell>
          <cell r="F16912" t="e">
            <v>#N/A</v>
          </cell>
        </row>
        <row r="16913">
          <cell r="A16913" t="str">
            <v>Twisp River Upper 07</v>
          </cell>
          <cell r="B16913" t="e">
            <v>#N/A</v>
          </cell>
          <cell r="C16913" t="e">
            <v>#N/A</v>
          </cell>
          <cell r="D16913" t="e">
            <v>#N/A</v>
          </cell>
          <cell r="E16913" t="e">
            <v>#N/A</v>
          </cell>
          <cell r="F16913" t="e">
            <v>#N/A</v>
          </cell>
        </row>
        <row r="16914">
          <cell r="A16914" t="str">
            <v>Twisp River Upper 08</v>
          </cell>
          <cell r="B16914" t="e">
            <v>#N/A</v>
          </cell>
          <cell r="C16914" t="e">
            <v>#N/A</v>
          </cell>
          <cell r="D16914" t="e">
            <v>#N/A</v>
          </cell>
          <cell r="E16914" t="e">
            <v>#N/A</v>
          </cell>
          <cell r="F16914" t="e">
            <v>#N/A</v>
          </cell>
        </row>
        <row r="16915">
          <cell r="A16915" t="str">
            <v>Tyee Creek 02</v>
          </cell>
          <cell r="B16915" t="e">
            <v>#N/A</v>
          </cell>
          <cell r="C16915" t="e">
            <v>#N/A</v>
          </cell>
          <cell r="D16915" t="e">
            <v>#N/A</v>
          </cell>
          <cell r="E16915" t="e">
            <v>#N/A</v>
          </cell>
          <cell r="F16915" t="e">
            <v>#N/A</v>
          </cell>
        </row>
        <row r="16916">
          <cell r="A16916" t="str">
            <v>War Creek 03</v>
          </cell>
          <cell r="B16916" t="e">
            <v>#N/A</v>
          </cell>
          <cell r="C16916" t="e">
            <v>#N/A</v>
          </cell>
          <cell r="D16916" t="e">
            <v>#N/A</v>
          </cell>
          <cell r="E16916" t="e">
            <v>#N/A</v>
          </cell>
          <cell r="F16916" t="e">
            <v>#N/A</v>
          </cell>
        </row>
        <row r="16917">
          <cell r="A16917" t="str">
            <v>War Creek 04</v>
          </cell>
          <cell r="B16917" t="e">
            <v>#N/A</v>
          </cell>
          <cell r="C16917" t="e">
            <v>#N/A</v>
          </cell>
          <cell r="D16917" t="e">
            <v>#N/A</v>
          </cell>
          <cell r="E16917" t="e">
            <v>#N/A</v>
          </cell>
          <cell r="F16917" t="e">
            <v>#N/A</v>
          </cell>
        </row>
        <row r="16918">
          <cell r="A16918" t="str">
            <v>Wenatchee River Beaver 14</v>
          </cell>
          <cell r="B16918" t="e">
            <v>#N/A</v>
          </cell>
          <cell r="C16918" t="e">
            <v>#N/A</v>
          </cell>
          <cell r="D16918" t="e">
            <v>#N/A</v>
          </cell>
          <cell r="E16918" t="e">
            <v>#N/A</v>
          </cell>
          <cell r="F16918" t="e">
            <v>#N/A</v>
          </cell>
        </row>
        <row r="16919">
          <cell r="A16919" t="str">
            <v>Wenatchee River Beaver 15</v>
          </cell>
          <cell r="B16919" t="e">
            <v>#N/A</v>
          </cell>
          <cell r="C16919" t="e">
            <v>#N/A</v>
          </cell>
          <cell r="D16919" t="e">
            <v>#N/A</v>
          </cell>
          <cell r="E16919" t="e">
            <v>#N/A</v>
          </cell>
          <cell r="F16919" t="e">
            <v>#N/A</v>
          </cell>
        </row>
        <row r="16920">
          <cell r="A16920" t="str">
            <v>Wenatchee River Beaver 16</v>
          </cell>
          <cell r="B16920" t="e">
            <v>#N/A</v>
          </cell>
          <cell r="C16920" t="e">
            <v>#N/A</v>
          </cell>
          <cell r="D16920" t="e">
            <v>#N/A</v>
          </cell>
          <cell r="E16920" t="e">
            <v>#N/A</v>
          </cell>
          <cell r="F16920" t="e">
            <v>#N/A</v>
          </cell>
        </row>
        <row r="16921">
          <cell r="A16921" t="str">
            <v>Wenatchee River Beaver 17</v>
          </cell>
          <cell r="B16921" t="e">
            <v>#N/A</v>
          </cell>
          <cell r="C16921" t="e">
            <v>#N/A</v>
          </cell>
          <cell r="D16921" t="e">
            <v>#N/A</v>
          </cell>
          <cell r="E16921" t="e">
            <v>#N/A</v>
          </cell>
          <cell r="F16921" t="e">
            <v>#N/A</v>
          </cell>
        </row>
        <row r="16922">
          <cell r="A16922" t="str">
            <v>Wenatchee River Beaver 18</v>
          </cell>
          <cell r="B16922" t="e">
            <v>#N/A</v>
          </cell>
          <cell r="C16922" t="e">
            <v>#N/A</v>
          </cell>
          <cell r="D16922" t="e">
            <v>#N/A</v>
          </cell>
          <cell r="E16922" t="e">
            <v>#N/A</v>
          </cell>
          <cell r="F16922" t="e">
            <v>#N/A</v>
          </cell>
        </row>
        <row r="16923">
          <cell r="A16923" t="str">
            <v>Wenatchee River Beaver 19</v>
          </cell>
          <cell r="B16923" t="e">
            <v>#N/A</v>
          </cell>
          <cell r="C16923" t="e">
            <v>#N/A</v>
          </cell>
          <cell r="D16923" t="e">
            <v>#N/A</v>
          </cell>
          <cell r="E16923" t="e">
            <v>#N/A</v>
          </cell>
          <cell r="F16923" t="e">
            <v>#N/A</v>
          </cell>
        </row>
        <row r="16924">
          <cell r="A16924" t="str">
            <v>Wenatchee River Beaver 20</v>
          </cell>
          <cell r="B16924" t="e">
            <v>#N/A</v>
          </cell>
          <cell r="C16924" t="e">
            <v>#N/A</v>
          </cell>
          <cell r="D16924" t="e">
            <v>#N/A</v>
          </cell>
          <cell r="E16924" t="e">
            <v>#N/A</v>
          </cell>
          <cell r="F16924" t="e">
            <v>#N/A</v>
          </cell>
        </row>
        <row r="16925">
          <cell r="A16925" t="str">
            <v>Wenatchee River Beaver 21</v>
          </cell>
          <cell r="B16925" t="e">
            <v>#N/A</v>
          </cell>
          <cell r="C16925" t="e">
            <v>#N/A</v>
          </cell>
          <cell r="D16925" t="e">
            <v>#N/A</v>
          </cell>
          <cell r="E16925" t="e">
            <v>#N/A</v>
          </cell>
          <cell r="F16925" t="e">
            <v>#N/A</v>
          </cell>
        </row>
        <row r="16926">
          <cell r="A16926" t="str">
            <v>Wenatchee River Beaver 22</v>
          </cell>
          <cell r="B16926" t="e">
            <v>#N/A</v>
          </cell>
          <cell r="C16926" t="e">
            <v>#N/A</v>
          </cell>
          <cell r="D16926" t="e">
            <v>#N/A</v>
          </cell>
          <cell r="E16926" t="e">
            <v>#N/A</v>
          </cell>
          <cell r="F16926" t="e">
            <v>#N/A</v>
          </cell>
        </row>
        <row r="16927">
          <cell r="A16927" t="str">
            <v>Wenatchee River Beaver 23</v>
          </cell>
          <cell r="B16927" t="e">
            <v>#N/A</v>
          </cell>
          <cell r="C16927" t="e">
            <v>#N/A</v>
          </cell>
          <cell r="D16927" t="e">
            <v>#N/A</v>
          </cell>
          <cell r="E16927" t="e">
            <v>#N/A</v>
          </cell>
          <cell r="F16927" t="e">
            <v>#N/A</v>
          </cell>
        </row>
        <row r="16928">
          <cell r="A16928" t="str">
            <v>Wenatchee River Beaver 24</v>
          </cell>
          <cell r="B16928" t="e">
            <v>#N/A</v>
          </cell>
          <cell r="C16928" t="e">
            <v>#N/A</v>
          </cell>
          <cell r="D16928" t="e">
            <v>#N/A</v>
          </cell>
          <cell r="E16928" t="e">
            <v>#N/A</v>
          </cell>
          <cell r="F16928" t="e">
            <v>#N/A</v>
          </cell>
        </row>
        <row r="16929">
          <cell r="A16929" t="str">
            <v>Wenatchee River Beaver 25</v>
          </cell>
          <cell r="B16929" t="e">
            <v>#N/A</v>
          </cell>
          <cell r="C16929" t="e">
            <v>#N/A</v>
          </cell>
          <cell r="D16929" t="e">
            <v>#N/A</v>
          </cell>
          <cell r="E16929" t="e">
            <v>#N/A</v>
          </cell>
          <cell r="F16929" t="e">
            <v>#N/A</v>
          </cell>
        </row>
        <row r="16930">
          <cell r="A16930" t="str">
            <v>Wenatchee River Beaver 26</v>
          </cell>
          <cell r="B16930" t="e">
            <v>#N/A</v>
          </cell>
          <cell r="C16930" t="e">
            <v>#N/A</v>
          </cell>
          <cell r="D16930" t="e">
            <v>#N/A</v>
          </cell>
          <cell r="E16930" t="e">
            <v>#N/A</v>
          </cell>
          <cell r="F16930" t="e">
            <v>#N/A</v>
          </cell>
        </row>
        <row r="16931">
          <cell r="A16931" t="str">
            <v>Wenatchee River Derby 07</v>
          </cell>
          <cell r="B16931" t="e">
            <v>#N/A</v>
          </cell>
          <cell r="C16931" t="e">
            <v>#N/A</v>
          </cell>
          <cell r="D16931" t="e">
            <v>#N/A</v>
          </cell>
          <cell r="E16931" t="e">
            <v>#N/A</v>
          </cell>
          <cell r="F16931" t="e">
            <v>#N/A</v>
          </cell>
        </row>
        <row r="16932">
          <cell r="A16932" t="str">
            <v>Wenatchee River Derby 08</v>
          </cell>
          <cell r="B16932" t="e">
            <v>#N/A</v>
          </cell>
          <cell r="C16932" t="e">
            <v>#N/A</v>
          </cell>
          <cell r="D16932" t="e">
            <v>#N/A</v>
          </cell>
          <cell r="E16932" t="e">
            <v>#N/A</v>
          </cell>
          <cell r="F16932" t="e">
            <v>#N/A</v>
          </cell>
        </row>
        <row r="16933">
          <cell r="A16933" t="str">
            <v>Wenatchee River Derby 09</v>
          </cell>
          <cell r="B16933" t="e">
            <v>#N/A</v>
          </cell>
          <cell r="C16933" t="e">
            <v>#N/A</v>
          </cell>
          <cell r="D16933" t="e">
            <v>#N/A</v>
          </cell>
          <cell r="E16933" t="e">
            <v>#N/A</v>
          </cell>
          <cell r="F16933" t="e">
            <v>#N/A</v>
          </cell>
        </row>
        <row r="16934">
          <cell r="A16934" t="str">
            <v>Wenatchee River Derby 10</v>
          </cell>
          <cell r="B16934" t="e">
            <v>#N/A</v>
          </cell>
          <cell r="C16934" t="e">
            <v>#N/A</v>
          </cell>
          <cell r="D16934" t="e">
            <v>#N/A</v>
          </cell>
          <cell r="E16934" t="e">
            <v>#N/A</v>
          </cell>
          <cell r="F16934" t="e">
            <v>#N/A</v>
          </cell>
        </row>
        <row r="16935">
          <cell r="A16935" t="str">
            <v>Wenatchee River Derby 11</v>
          </cell>
          <cell r="B16935" t="e">
            <v>#N/A</v>
          </cell>
          <cell r="C16935" t="e">
            <v>#N/A</v>
          </cell>
          <cell r="D16935" t="e">
            <v>#N/A</v>
          </cell>
          <cell r="E16935" t="e">
            <v>#N/A</v>
          </cell>
          <cell r="F16935" t="e">
            <v>#N/A</v>
          </cell>
        </row>
        <row r="16936">
          <cell r="A16936" t="str">
            <v>Wenatchee River Derby 12</v>
          </cell>
          <cell r="B16936" t="e">
            <v>#N/A</v>
          </cell>
          <cell r="C16936" t="e">
            <v>#N/A</v>
          </cell>
          <cell r="D16936" t="e">
            <v>#N/A</v>
          </cell>
          <cell r="E16936" t="e">
            <v>#N/A</v>
          </cell>
          <cell r="F16936" t="e">
            <v>#N/A</v>
          </cell>
        </row>
        <row r="16937">
          <cell r="A16937" t="str">
            <v>Wenatchee River Nahahum 08</v>
          </cell>
          <cell r="B16937" t="e">
            <v>#N/A</v>
          </cell>
          <cell r="C16937" t="e">
            <v>#N/A</v>
          </cell>
          <cell r="D16937" t="e">
            <v>#N/A</v>
          </cell>
          <cell r="E16937" t="e">
            <v>#N/A</v>
          </cell>
          <cell r="F16937" t="e">
            <v>#N/A</v>
          </cell>
        </row>
        <row r="16938">
          <cell r="A16938" t="str">
            <v>Wenatchee River Nahahum 09</v>
          </cell>
          <cell r="B16938" t="e">
            <v>#N/A</v>
          </cell>
          <cell r="C16938" t="e">
            <v>#N/A</v>
          </cell>
          <cell r="D16938" t="e">
            <v>#N/A</v>
          </cell>
          <cell r="E16938" t="e">
            <v>#N/A</v>
          </cell>
          <cell r="F16938" t="e">
            <v>#N/A</v>
          </cell>
        </row>
        <row r="16939">
          <cell r="A16939" t="str">
            <v>Wenatchee River Nahahum 10</v>
          </cell>
          <cell r="B16939" t="e">
            <v>#N/A</v>
          </cell>
          <cell r="C16939" t="e">
            <v>#N/A</v>
          </cell>
          <cell r="D16939" t="e">
            <v>#N/A</v>
          </cell>
          <cell r="E16939" t="e">
            <v>#N/A</v>
          </cell>
          <cell r="F16939" t="e">
            <v>#N/A</v>
          </cell>
        </row>
        <row r="16940">
          <cell r="A16940" t="str">
            <v>Wenatchee River Nahahum 11</v>
          </cell>
          <cell r="B16940" t="e">
            <v>#N/A</v>
          </cell>
          <cell r="C16940" t="e">
            <v>#N/A</v>
          </cell>
          <cell r="D16940" t="e">
            <v>#N/A</v>
          </cell>
          <cell r="E16940" t="e">
            <v>#N/A</v>
          </cell>
          <cell r="F16940" t="e">
            <v>#N/A</v>
          </cell>
        </row>
        <row r="16941">
          <cell r="A16941" t="str">
            <v>Wenatchee River Nahahum 12</v>
          </cell>
          <cell r="B16941" t="e">
            <v>#N/A</v>
          </cell>
          <cell r="C16941" t="e">
            <v>#N/A</v>
          </cell>
          <cell r="D16941" t="e">
            <v>#N/A</v>
          </cell>
          <cell r="E16941" t="e">
            <v>#N/A</v>
          </cell>
          <cell r="F16941" t="e">
            <v>#N/A</v>
          </cell>
        </row>
        <row r="16942">
          <cell r="A16942" t="str">
            <v>Wenatchee River Nahahum 13</v>
          </cell>
          <cell r="B16942" t="e">
            <v>#N/A</v>
          </cell>
          <cell r="C16942" t="e">
            <v>#N/A</v>
          </cell>
          <cell r="D16942" t="e">
            <v>#N/A</v>
          </cell>
          <cell r="E16942" t="e">
            <v>#N/A</v>
          </cell>
          <cell r="F16942" t="e">
            <v>#N/A</v>
          </cell>
        </row>
        <row r="16943">
          <cell r="A16943" t="str">
            <v>Wenatchee River Nahahum 14</v>
          </cell>
          <cell r="B16943" t="e">
            <v>#N/A</v>
          </cell>
          <cell r="C16943" t="e">
            <v>#N/A</v>
          </cell>
          <cell r="D16943" t="e">
            <v>#N/A</v>
          </cell>
          <cell r="E16943" t="e">
            <v>#N/A</v>
          </cell>
          <cell r="F16943" t="e">
            <v>#N/A</v>
          </cell>
        </row>
        <row r="16944">
          <cell r="A16944" t="str">
            <v>Wenatchee River Ollala 04</v>
          </cell>
          <cell r="B16944" t="e">
            <v>#N/A</v>
          </cell>
          <cell r="C16944" t="e">
            <v>#N/A</v>
          </cell>
          <cell r="D16944" t="e">
            <v>#N/A</v>
          </cell>
          <cell r="E16944" t="e">
            <v>#N/A</v>
          </cell>
          <cell r="F16944" t="e">
            <v>#N/A</v>
          </cell>
        </row>
        <row r="16945">
          <cell r="A16945" t="str">
            <v>Wenatchee River Ollala 05</v>
          </cell>
          <cell r="B16945" t="e">
            <v>#N/A</v>
          </cell>
          <cell r="C16945" t="e">
            <v>#N/A</v>
          </cell>
          <cell r="D16945" t="e">
            <v>#N/A</v>
          </cell>
          <cell r="E16945" t="e">
            <v>#N/A</v>
          </cell>
          <cell r="F16945" t="e">
            <v>#N/A</v>
          </cell>
        </row>
        <row r="16946">
          <cell r="A16946" t="str">
            <v>Wenatchee River Ollala 06</v>
          </cell>
          <cell r="B16946" t="e">
            <v>#N/A</v>
          </cell>
          <cell r="C16946" t="e">
            <v>#N/A</v>
          </cell>
          <cell r="D16946" t="e">
            <v>#N/A</v>
          </cell>
          <cell r="E16946" t="e">
            <v>#N/A</v>
          </cell>
          <cell r="F16946" t="e">
            <v>#N/A</v>
          </cell>
        </row>
        <row r="16947">
          <cell r="A16947" t="str">
            <v>Wenatchee River Tumwater 09</v>
          </cell>
          <cell r="B16947" t="e">
            <v>#N/A</v>
          </cell>
          <cell r="C16947" t="e">
            <v>#N/A</v>
          </cell>
          <cell r="D16947" t="e">
            <v>#N/A</v>
          </cell>
          <cell r="E16947" t="e">
            <v>#N/A</v>
          </cell>
          <cell r="F16947" t="e">
            <v>#N/A</v>
          </cell>
        </row>
        <row r="16948">
          <cell r="A16948" t="str">
            <v>Wenatchee River Tumwater 10</v>
          </cell>
          <cell r="B16948" t="e">
            <v>#N/A</v>
          </cell>
          <cell r="C16948" t="e">
            <v>#N/A</v>
          </cell>
          <cell r="D16948" t="e">
            <v>#N/A</v>
          </cell>
          <cell r="E16948" t="e">
            <v>#N/A</v>
          </cell>
          <cell r="F16948" t="e">
            <v>#N/A</v>
          </cell>
        </row>
        <row r="16949">
          <cell r="A16949" t="str">
            <v>Wenatchee River Tumwater 11</v>
          </cell>
          <cell r="B16949" t="e">
            <v>#N/A</v>
          </cell>
          <cell r="C16949" t="e">
            <v>#N/A</v>
          </cell>
          <cell r="D16949" t="e">
            <v>#N/A</v>
          </cell>
          <cell r="E16949" t="e">
            <v>#N/A</v>
          </cell>
          <cell r="F16949" t="e">
            <v>#N/A</v>
          </cell>
        </row>
        <row r="16950">
          <cell r="A16950" t="str">
            <v>Wenatchee River Tumwater 12</v>
          </cell>
          <cell r="B16950" t="e">
            <v>#N/A</v>
          </cell>
          <cell r="C16950" t="e">
            <v>#N/A</v>
          </cell>
          <cell r="D16950" t="e">
            <v>#N/A</v>
          </cell>
          <cell r="E16950" t="e">
            <v>#N/A</v>
          </cell>
          <cell r="F16950" t="e">
            <v>#N/A</v>
          </cell>
        </row>
        <row r="16951">
          <cell r="A16951" t="str">
            <v>Wenatchee River Tumwater 13</v>
          </cell>
          <cell r="B16951" t="e">
            <v>#N/A</v>
          </cell>
          <cell r="C16951" t="e">
            <v>#N/A</v>
          </cell>
          <cell r="D16951" t="e">
            <v>#N/A</v>
          </cell>
          <cell r="E16951" t="e">
            <v>#N/A</v>
          </cell>
          <cell r="F16951" t="e">
            <v>#N/A</v>
          </cell>
        </row>
        <row r="16952">
          <cell r="A16952" t="str">
            <v>Wenatchee River Tumwater 14</v>
          </cell>
          <cell r="B16952" t="e">
            <v>#N/A</v>
          </cell>
          <cell r="C16952" t="e">
            <v>#N/A</v>
          </cell>
          <cell r="D16952" t="e">
            <v>#N/A</v>
          </cell>
          <cell r="E16952" t="e">
            <v>#N/A</v>
          </cell>
          <cell r="F16952" t="e">
            <v>#N/A</v>
          </cell>
        </row>
        <row r="16953">
          <cell r="A16953" t="str">
            <v>Wenatchee River Tumwater 15</v>
          </cell>
          <cell r="B16953" t="e">
            <v>#N/A</v>
          </cell>
          <cell r="C16953" t="e">
            <v>#N/A</v>
          </cell>
          <cell r="D16953" t="e">
            <v>#N/A</v>
          </cell>
          <cell r="E16953" t="e">
            <v>#N/A</v>
          </cell>
          <cell r="F16953" t="e">
            <v>#N/A</v>
          </cell>
        </row>
        <row r="16954">
          <cell r="A16954" t="str">
            <v>Wenatchee River Tumwater 16</v>
          </cell>
          <cell r="B16954" t="e">
            <v>#N/A</v>
          </cell>
          <cell r="C16954" t="e">
            <v>#N/A</v>
          </cell>
          <cell r="D16954" t="e">
            <v>#N/A</v>
          </cell>
          <cell r="E16954" t="e">
            <v>#N/A</v>
          </cell>
          <cell r="F16954" t="e">
            <v>#N/A</v>
          </cell>
        </row>
        <row r="16955">
          <cell r="A16955" t="str">
            <v>Whistling Creek 02</v>
          </cell>
          <cell r="B16955" t="e">
            <v>#N/A</v>
          </cell>
          <cell r="C16955" t="e">
            <v>#N/A</v>
          </cell>
          <cell r="D16955" t="e">
            <v>#N/A</v>
          </cell>
          <cell r="E16955" t="e">
            <v>#N/A</v>
          </cell>
          <cell r="F16955" t="e">
            <v>#N/A</v>
          </cell>
        </row>
        <row r="16956">
          <cell r="A16956" t="str">
            <v>White River Lower 10</v>
          </cell>
          <cell r="B16956" t="e">
            <v>#N/A</v>
          </cell>
          <cell r="C16956" t="e">
            <v>#N/A</v>
          </cell>
          <cell r="D16956" t="e">
            <v>#N/A</v>
          </cell>
          <cell r="E16956" t="e">
            <v>#N/A</v>
          </cell>
          <cell r="F16956" t="e">
            <v>#N/A</v>
          </cell>
        </row>
        <row r="16957">
          <cell r="A16957" t="str">
            <v>White River Lower 11</v>
          </cell>
          <cell r="B16957" t="e">
            <v>#N/A</v>
          </cell>
          <cell r="C16957" t="e">
            <v>#N/A</v>
          </cell>
          <cell r="D16957" t="e">
            <v>#N/A</v>
          </cell>
          <cell r="E16957" t="e">
            <v>#N/A</v>
          </cell>
          <cell r="F16957" t="e">
            <v>#N/A</v>
          </cell>
        </row>
        <row r="16958">
          <cell r="A16958" t="str">
            <v>White River Lower 12</v>
          </cell>
          <cell r="B16958" t="e">
            <v>#N/A</v>
          </cell>
          <cell r="C16958" t="e">
            <v>#N/A</v>
          </cell>
          <cell r="D16958" t="e">
            <v>#N/A</v>
          </cell>
          <cell r="E16958" t="e">
            <v>#N/A</v>
          </cell>
          <cell r="F16958" t="e">
            <v>#N/A</v>
          </cell>
        </row>
        <row r="16959">
          <cell r="A16959" t="str">
            <v>White River Lower 13</v>
          </cell>
          <cell r="B16959" t="e">
            <v>#N/A</v>
          </cell>
          <cell r="C16959" t="e">
            <v>#N/A</v>
          </cell>
          <cell r="D16959" t="e">
            <v>#N/A</v>
          </cell>
          <cell r="E16959" t="e">
            <v>#N/A</v>
          </cell>
          <cell r="F16959" t="e">
            <v>#N/A</v>
          </cell>
        </row>
        <row r="16960">
          <cell r="A16960" t="str">
            <v>White River Lower 14</v>
          </cell>
          <cell r="B16960" t="e">
            <v>#N/A</v>
          </cell>
          <cell r="C16960" t="e">
            <v>#N/A</v>
          </cell>
          <cell r="D16960" t="e">
            <v>#N/A</v>
          </cell>
          <cell r="E16960" t="e">
            <v>#N/A</v>
          </cell>
          <cell r="F16960" t="e">
            <v>#N/A</v>
          </cell>
        </row>
        <row r="16961">
          <cell r="A16961" t="str">
            <v>White River Lower 15</v>
          </cell>
          <cell r="B16961" t="e">
            <v>#N/A</v>
          </cell>
          <cell r="C16961" t="e">
            <v>#N/A</v>
          </cell>
          <cell r="D16961" t="e">
            <v>#N/A</v>
          </cell>
          <cell r="E16961" t="e">
            <v>#N/A</v>
          </cell>
          <cell r="F16961" t="e">
            <v>#N/A</v>
          </cell>
        </row>
        <row r="16962">
          <cell r="A16962" t="str">
            <v>White River Lower 16</v>
          </cell>
          <cell r="B16962" t="e">
            <v>#N/A</v>
          </cell>
          <cell r="C16962" t="e">
            <v>#N/A</v>
          </cell>
          <cell r="D16962" t="e">
            <v>#N/A</v>
          </cell>
          <cell r="E16962" t="e">
            <v>#N/A</v>
          </cell>
          <cell r="F16962" t="e">
            <v>#N/A</v>
          </cell>
        </row>
        <row r="16963">
          <cell r="A16963" t="str">
            <v>White River Lower 17</v>
          </cell>
          <cell r="B16963" t="e">
            <v>#N/A</v>
          </cell>
          <cell r="C16963" t="e">
            <v>#N/A</v>
          </cell>
          <cell r="D16963" t="e">
            <v>#N/A</v>
          </cell>
          <cell r="E16963" t="e">
            <v>#N/A</v>
          </cell>
          <cell r="F16963" t="e">
            <v>#N/A</v>
          </cell>
        </row>
        <row r="16964">
          <cell r="A16964" t="str">
            <v>White River Lower 18</v>
          </cell>
          <cell r="B16964" t="e">
            <v>#N/A</v>
          </cell>
          <cell r="C16964" t="e">
            <v>#N/A</v>
          </cell>
          <cell r="D16964" t="e">
            <v>#N/A</v>
          </cell>
          <cell r="E16964" t="e">
            <v>#N/A</v>
          </cell>
          <cell r="F16964" t="e">
            <v>#N/A</v>
          </cell>
        </row>
        <row r="16965">
          <cell r="A16965" t="str">
            <v>White River Upper 02</v>
          </cell>
          <cell r="B16965" t="e">
            <v>#N/A</v>
          </cell>
          <cell r="C16965" t="e">
            <v>#N/A</v>
          </cell>
          <cell r="D16965" t="e">
            <v>#N/A</v>
          </cell>
          <cell r="E16965" t="e">
            <v>#N/A</v>
          </cell>
          <cell r="F16965" t="e">
            <v>#N/A</v>
          </cell>
        </row>
        <row r="16966">
          <cell r="A16966" t="str">
            <v>Whitepine Creek 02</v>
          </cell>
          <cell r="B16966" t="e">
            <v>#N/A</v>
          </cell>
          <cell r="C16966" t="e">
            <v>#N/A</v>
          </cell>
          <cell r="D16966" t="e">
            <v>#N/A</v>
          </cell>
          <cell r="E16966" t="e">
            <v>#N/A</v>
          </cell>
          <cell r="F16966" t="e">
            <v>#N/A</v>
          </cell>
        </row>
        <row r="16967">
          <cell r="A16967" t="str">
            <v>Williams Creek 02</v>
          </cell>
          <cell r="B16967" t="e">
            <v>#N/A</v>
          </cell>
          <cell r="C16967" t="e">
            <v>#N/A</v>
          </cell>
          <cell r="D16967" t="e">
            <v>#N/A</v>
          </cell>
          <cell r="E16967" t="e">
            <v>#N/A</v>
          </cell>
          <cell r="F16967" t="e">
            <v>#N/A</v>
          </cell>
        </row>
        <row r="16968">
          <cell r="A16968" t="str">
            <v>Wolf Creek 07</v>
          </cell>
          <cell r="B16968" t="e">
            <v>#N/A</v>
          </cell>
          <cell r="C16968" t="e">
            <v>#N/A</v>
          </cell>
          <cell r="D16968" t="e">
            <v>#N/A</v>
          </cell>
          <cell r="E16968" t="e">
            <v>#N/A</v>
          </cell>
          <cell r="F16968" t="e">
            <v>#N/A</v>
          </cell>
        </row>
        <row r="16969">
          <cell r="A16969" t="str">
            <v>Wolf Creek 08</v>
          </cell>
          <cell r="B16969" t="e">
            <v>#N/A</v>
          </cell>
          <cell r="C16969" t="e">
            <v>#N/A</v>
          </cell>
          <cell r="D16969" t="e">
            <v>#N/A</v>
          </cell>
          <cell r="E16969" t="e">
            <v>#N/A</v>
          </cell>
          <cell r="F16969" t="e">
            <v>#N/A</v>
          </cell>
        </row>
        <row r="16970">
          <cell r="A16970" t="str">
            <v>Wolf Creek 09</v>
          </cell>
          <cell r="B16970" t="e">
            <v>#N/A</v>
          </cell>
          <cell r="C16970" t="e">
            <v>#N/A</v>
          </cell>
          <cell r="D16970" t="e">
            <v>#N/A</v>
          </cell>
          <cell r="E16970" t="e">
            <v>#N/A</v>
          </cell>
          <cell r="F16970" t="e">
            <v>#N/A</v>
          </cell>
        </row>
        <row r="16971">
          <cell r="A16971" t="str">
            <v>Wolf Creek 10</v>
          </cell>
          <cell r="B16971" t="e">
            <v>#N/A</v>
          </cell>
          <cell r="C16971" t="e">
            <v>#N/A</v>
          </cell>
          <cell r="D16971" t="e">
            <v>#N/A</v>
          </cell>
          <cell r="E16971" t="e">
            <v>#N/A</v>
          </cell>
          <cell r="F16971" t="e">
            <v>#N/A</v>
          </cell>
        </row>
        <row r="16972">
          <cell r="A16972" t="str">
            <v>Wolf Creek 11</v>
          </cell>
          <cell r="B16972" t="e">
            <v>#N/A</v>
          </cell>
          <cell r="C16972" t="e">
            <v>#N/A</v>
          </cell>
          <cell r="D16972" t="e">
            <v>#N/A</v>
          </cell>
          <cell r="E16972" t="e">
            <v>#N/A</v>
          </cell>
          <cell r="F16972" t="e">
            <v>#N/A</v>
          </cell>
        </row>
        <row r="16973">
          <cell r="A16973" t="str">
            <v>Wolf Creek 12</v>
          </cell>
          <cell r="B16973" t="e">
            <v>#N/A</v>
          </cell>
          <cell r="C16973" t="e">
            <v>#N/A</v>
          </cell>
          <cell r="D16973" t="e">
            <v>#N/A</v>
          </cell>
          <cell r="E16973" t="e">
            <v>#N/A</v>
          </cell>
          <cell r="F16973" t="e">
            <v>#N/A</v>
          </cell>
        </row>
        <row r="16974">
          <cell r="A16974" t="str">
            <v>Wolf Creek North Fork 02</v>
          </cell>
          <cell r="B16974" t="e">
            <v>#N/A</v>
          </cell>
          <cell r="C16974" t="e">
            <v>#N/A</v>
          </cell>
          <cell r="D16974" t="e">
            <v>#N/A</v>
          </cell>
          <cell r="E16974" t="e">
            <v>#N/A</v>
          </cell>
          <cell r="F16974" t="e">
            <v>#N/A</v>
          </cell>
        </row>
        <row r="16975">
          <cell r="A16975" t="str">
            <v>Y Creek 03</v>
          </cell>
          <cell r="B16975" t="e">
            <v>#N/A</v>
          </cell>
          <cell r="C16975" t="e">
            <v>#N/A</v>
          </cell>
          <cell r="D16975" t="e">
            <v>#N/A</v>
          </cell>
          <cell r="E16975" t="e">
            <v>#N/A</v>
          </cell>
          <cell r="F16975" t="e">
            <v>#N/A</v>
          </cell>
        </row>
        <row r="16976">
          <cell r="A16976" t="str">
            <v>Y Creek 04</v>
          </cell>
          <cell r="B16976" t="e">
            <v>#N/A</v>
          </cell>
          <cell r="C16976" t="e">
            <v>#N/A</v>
          </cell>
          <cell r="D16976" t="e">
            <v>#N/A</v>
          </cell>
          <cell r="E16976" t="e">
            <v>#N/A</v>
          </cell>
          <cell r="F16976" t="e">
            <v>#N/A</v>
          </cell>
        </row>
        <row r="16977">
          <cell r="A16977" t="str">
            <v>Okanogan River Swipkin Canyon 08</v>
          </cell>
          <cell r="B16977" t="str">
            <v>Okanogan River-Swipkin Canyon</v>
          </cell>
          <cell r="C16977" t="str">
            <v>Okanogan</v>
          </cell>
          <cell r="D16977" t="str">
            <v>no</v>
          </cell>
          <cell r="E16977" t="str">
            <v>yes</v>
          </cell>
          <cell r="F16977" t="str">
            <v>no</v>
          </cell>
        </row>
        <row r="16978">
          <cell r="A16978" t="str">
            <v>Okanogan River Swipkin Canyon 09</v>
          </cell>
          <cell r="B16978" t="e">
            <v>#N/A</v>
          </cell>
          <cell r="C16978" t="e">
            <v>#N/A</v>
          </cell>
          <cell r="D16978" t="e">
            <v>#N/A</v>
          </cell>
          <cell r="E16978" t="e">
            <v>#N/A</v>
          </cell>
          <cell r="F16978" t="e">
            <v>#N/A</v>
          </cell>
        </row>
        <row r="16979">
          <cell r="A16979" t="str">
            <v>Okanogan River Swipkin Canyon 10</v>
          </cell>
          <cell r="B16979" t="e">
            <v>#N/A</v>
          </cell>
          <cell r="C16979" t="e">
            <v>#N/A</v>
          </cell>
          <cell r="D16979" t="e">
            <v>#N/A</v>
          </cell>
          <cell r="E16979" t="e">
            <v>#N/A</v>
          </cell>
          <cell r="F16979" t="e">
            <v>#N/A</v>
          </cell>
        </row>
        <row r="16980">
          <cell r="A16980" t="str">
            <v>Okanogan River Tallant 08</v>
          </cell>
          <cell r="B16980" t="e">
            <v>#N/A</v>
          </cell>
          <cell r="C16980" t="e">
            <v>#N/A</v>
          </cell>
          <cell r="D16980" t="e">
            <v>#N/A</v>
          </cell>
          <cell r="E16980" t="e">
            <v>#N/A</v>
          </cell>
          <cell r="F16980" t="e">
            <v>#N/A</v>
          </cell>
        </row>
        <row r="16981">
          <cell r="A16981" t="str">
            <v>Okanogan River Tallant 09</v>
          </cell>
          <cell r="B16981" t="e">
            <v>#N/A</v>
          </cell>
          <cell r="C16981" t="e">
            <v>#N/A</v>
          </cell>
          <cell r="D16981" t="e">
            <v>#N/A</v>
          </cell>
          <cell r="E16981" t="e">
            <v>#N/A</v>
          </cell>
          <cell r="F16981" t="e">
            <v>#N/A</v>
          </cell>
        </row>
        <row r="16982">
          <cell r="A16982" t="str">
            <v>Okanogan River Tallant 10</v>
          </cell>
          <cell r="B16982" t="e">
            <v>#N/A</v>
          </cell>
          <cell r="C16982" t="e">
            <v>#N/A</v>
          </cell>
          <cell r="D16982" t="e">
            <v>#N/A</v>
          </cell>
          <cell r="E16982" t="e">
            <v>#N/A</v>
          </cell>
          <cell r="F16982" t="e">
            <v>#N/A</v>
          </cell>
        </row>
        <row r="16983">
          <cell r="A16983" t="str">
            <v>Okanogan River Tallant 11</v>
          </cell>
          <cell r="B16983" t="e">
            <v>#N/A</v>
          </cell>
          <cell r="C16983" t="e">
            <v>#N/A</v>
          </cell>
          <cell r="D16983" t="e">
            <v>#N/A</v>
          </cell>
          <cell r="E16983" t="e">
            <v>#N/A</v>
          </cell>
          <cell r="F16983" t="e">
            <v>#N/A</v>
          </cell>
        </row>
        <row r="16984">
          <cell r="A16984" t="str">
            <v>Okanogan River Whitestone Coulee 07</v>
          </cell>
          <cell r="B16984" t="str">
            <v>Okanogan River-Whitestone Coulee</v>
          </cell>
          <cell r="C16984" t="str">
            <v>Okanogan</v>
          </cell>
          <cell r="D16984" t="str">
            <v>no</v>
          </cell>
          <cell r="E16984" t="str">
            <v>yes</v>
          </cell>
          <cell r="F16984" t="str">
            <v>no</v>
          </cell>
        </row>
        <row r="16985">
          <cell r="A16985" t="str">
            <v>Okanogan River Whitestone Coulee 08</v>
          </cell>
          <cell r="B16985" t="str">
            <v>Okanogan River-Whitestone Coulee</v>
          </cell>
          <cell r="C16985" t="str">
            <v>Okanogan</v>
          </cell>
          <cell r="D16985" t="str">
            <v>no</v>
          </cell>
          <cell r="E16985" t="str">
            <v>yes</v>
          </cell>
          <cell r="F16985" t="str">
            <v>no</v>
          </cell>
        </row>
        <row r="16986">
          <cell r="A16986" t="str">
            <v>Okanogan River Whitestone Coulee 09</v>
          </cell>
          <cell r="B16986" t="e">
            <v>#N/A</v>
          </cell>
          <cell r="C16986" t="e">
            <v>#N/A</v>
          </cell>
          <cell r="D16986" t="e">
            <v>#N/A</v>
          </cell>
          <cell r="E16986" t="e">
            <v>#N/A</v>
          </cell>
          <cell r="F16986" t="e">
            <v>#N/A</v>
          </cell>
        </row>
        <row r="16987">
          <cell r="A16987" t="str">
            <v>Okanogan River Whitestone Coulee 10</v>
          </cell>
          <cell r="B16987" t="e">
            <v>#N/A</v>
          </cell>
          <cell r="C16987" t="e">
            <v>#N/A</v>
          </cell>
          <cell r="D16987" t="e">
            <v>#N/A</v>
          </cell>
          <cell r="E16987" t="e">
            <v>#N/A</v>
          </cell>
          <cell r="F16987" t="e">
            <v>#N/A</v>
          </cell>
        </row>
        <row r="16988">
          <cell r="A16988" t="str">
            <v>Okanogan River Whitestone Coulee 11</v>
          </cell>
          <cell r="B16988" t="e">
            <v>#N/A</v>
          </cell>
          <cell r="C16988" t="e">
            <v>#N/A</v>
          </cell>
          <cell r="D16988" t="e">
            <v>#N/A</v>
          </cell>
          <cell r="E16988" t="e">
            <v>#N/A</v>
          </cell>
          <cell r="F16988" t="e">
            <v>#N/A</v>
          </cell>
        </row>
        <row r="16989">
          <cell r="A16989" t="str">
            <v>Salmon Creek 14</v>
          </cell>
          <cell r="B16989" t="e">
            <v>#N/A</v>
          </cell>
          <cell r="C16989" t="e">
            <v>#N/A</v>
          </cell>
          <cell r="D16989" t="e">
            <v>#N/A</v>
          </cell>
          <cell r="E16989" t="e">
            <v>#N/A</v>
          </cell>
          <cell r="F16989" t="e">
            <v>#N/A</v>
          </cell>
        </row>
        <row r="16990">
          <cell r="A16990" t="str">
            <v>Salmon Creek 15</v>
          </cell>
          <cell r="B16990" t="e">
            <v>#N/A</v>
          </cell>
          <cell r="C16990" t="e">
            <v>#N/A</v>
          </cell>
          <cell r="D16990" t="e">
            <v>#N/A</v>
          </cell>
          <cell r="E16990" t="e">
            <v>#N/A</v>
          </cell>
          <cell r="F16990" t="e">
            <v>#N/A</v>
          </cell>
        </row>
        <row r="16991">
          <cell r="A16991" t="str">
            <v>Salmon Creek 16</v>
          </cell>
          <cell r="B16991" t="e">
            <v>#N/A</v>
          </cell>
          <cell r="C16991" t="e">
            <v>#N/A</v>
          </cell>
          <cell r="D16991" t="e">
            <v>#N/A</v>
          </cell>
          <cell r="E16991" t="e">
            <v>#N/A</v>
          </cell>
          <cell r="F16991" t="e">
            <v>#N/A</v>
          </cell>
        </row>
        <row r="16992">
          <cell r="A16992" t="str">
            <v>Salmon Creek 17</v>
          </cell>
          <cell r="B16992" t="e">
            <v>#N/A</v>
          </cell>
          <cell r="C16992" t="e">
            <v>#N/A</v>
          </cell>
          <cell r="D16992" t="e">
            <v>#N/A</v>
          </cell>
          <cell r="E16992" t="e">
            <v>#N/A</v>
          </cell>
          <cell r="F16992" t="e">
            <v>#N/A</v>
          </cell>
        </row>
        <row r="16993">
          <cell r="A16993" t="str">
            <v>Salmon Creek 18</v>
          </cell>
          <cell r="B16993" t="e">
            <v>#N/A</v>
          </cell>
          <cell r="C16993" t="e">
            <v>#N/A</v>
          </cell>
          <cell r="D16993" t="e">
            <v>#N/A</v>
          </cell>
          <cell r="E16993" t="e">
            <v>#N/A</v>
          </cell>
          <cell r="F16993" t="e">
            <v>#N/A</v>
          </cell>
        </row>
        <row r="16994">
          <cell r="A16994" t="str">
            <v>Salmon Creek 19</v>
          </cell>
          <cell r="B16994" t="e">
            <v>#N/A</v>
          </cell>
          <cell r="C16994" t="e">
            <v>#N/A</v>
          </cell>
          <cell r="D16994" t="e">
            <v>#N/A</v>
          </cell>
          <cell r="E16994" t="e">
            <v>#N/A</v>
          </cell>
          <cell r="F16994" t="e">
            <v>#N/A</v>
          </cell>
        </row>
        <row r="16995">
          <cell r="A16995" t="str">
            <v>Salmon Creek 20</v>
          </cell>
          <cell r="B16995" t="e">
            <v>#N/A</v>
          </cell>
          <cell r="C16995" t="e">
            <v>#N/A</v>
          </cell>
          <cell r="D16995" t="e">
            <v>#N/A</v>
          </cell>
          <cell r="E16995" t="e">
            <v>#N/A</v>
          </cell>
          <cell r="F16995" t="e">
            <v>#N/A</v>
          </cell>
        </row>
        <row r="16996">
          <cell r="A16996" t="str">
            <v>Salmon Creek 21</v>
          </cell>
          <cell r="B16996" t="e">
            <v>#N/A</v>
          </cell>
          <cell r="C16996" t="e">
            <v>#N/A</v>
          </cell>
          <cell r="D16996" t="e">
            <v>#N/A</v>
          </cell>
          <cell r="E16996" t="e">
            <v>#N/A</v>
          </cell>
          <cell r="F16996" t="e">
            <v>#N/A</v>
          </cell>
        </row>
        <row r="16997">
          <cell r="A16997" t="str">
            <v>Salmon Creek 22</v>
          </cell>
          <cell r="B16997" t="e">
            <v>#N/A</v>
          </cell>
          <cell r="C16997" t="e">
            <v>#N/A</v>
          </cell>
          <cell r="D16997" t="e">
            <v>#N/A</v>
          </cell>
          <cell r="E16997" t="e">
            <v>#N/A</v>
          </cell>
          <cell r="F16997" t="e">
            <v>#N/A</v>
          </cell>
        </row>
        <row r="16998">
          <cell r="A16998" t="str">
            <v>Salmon Creek 23</v>
          </cell>
          <cell r="B16998" t="e">
            <v>#N/A</v>
          </cell>
          <cell r="C16998" t="e">
            <v>#N/A</v>
          </cell>
          <cell r="D16998" t="e">
            <v>#N/A</v>
          </cell>
          <cell r="E16998" t="e">
            <v>#N/A</v>
          </cell>
          <cell r="F16998" t="e">
            <v>#N/A</v>
          </cell>
        </row>
        <row r="16999">
          <cell r="A16999" t="str">
            <v>Salmon Creek 24</v>
          </cell>
          <cell r="B16999" t="e">
            <v>#N/A</v>
          </cell>
          <cell r="C16999" t="e">
            <v>#N/A</v>
          </cell>
          <cell r="D16999" t="e">
            <v>#N/A</v>
          </cell>
          <cell r="E16999" t="e">
            <v>#N/A</v>
          </cell>
          <cell r="F16999" t="e">
            <v>#N/A</v>
          </cell>
        </row>
        <row r="17000">
          <cell r="A17000" t="str">
            <v>Salmon Creek 25</v>
          </cell>
          <cell r="B17000" t="e">
            <v>#N/A</v>
          </cell>
          <cell r="C17000" t="e">
            <v>#N/A</v>
          </cell>
          <cell r="D17000" t="e">
            <v>#N/A</v>
          </cell>
          <cell r="E17000" t="e">
            <v>#N/A</v>
          </cell>
          <cell r="F17000" t="e">
            <v>#N/A</v>
          </cell>
        </row>
        <row r="17001">
          <cell r="A17001" t="str">
            <v>Salmon Creek 26</v>
          </cell>
          <cell r="B17001" t="e">
            <v>#N/A</v>
          </cell>
          <cell r="C17001" t="e">
            <v>#N/A</v>
          </cell>
          <cell r="D17001" t="e">
            <v>#N/A</v>
          </cell>
          <cell r="E17001" t="e">
            <v>#N/A</v>
          </cell>
          <cell r="F17001" t="e">
            <v>#N/A</v>
          </cell>
        </row>
        <row r="17002">
          <cell r="A17002" t="str">
            <v>Similkameen River 07</v>
          </cell>
          <cell r="B17002" t="e">
            <v>#N/A</v>
          </cell>
          <cell r="C17002" t="e">
            <v>#N/A</v>
          </cell>
          <cell r="D17002" t="e">
            <v>#N/A</v>
          </cell>
          <cell r="E17002" t="e">
            <v>#N/A</v>
          </cell>
          <cell r="F17002" t="e">
            <v>#N/A</v>
          </cell>
        </row>
        <row r="17003">
          <cell r="A17003" t="str">
            <v>Similkameen River 08</v>
          </cell>
          <cell r="B17003" t="e">
            <v>#N/A</v>
          </cell>
          <cell r="C17003" t="e">
            <v>#N/A</v>
          </cell>
          <cell r="D17003" t="e">
            <v>#N/A</v>
          </cell>
          <cell r="E17003" t="e">
            <v>#N/A</v>
          </cell>
          <cell r="F17003" t="e">
            <v>#N/A</v>
          </cell>
        </row>
        <row r="17004">
          <cell r="A17004" t="str">
            <v>Similkameen River 09</v>
          </cell>
          <cell r="B17004" t="e">
            <v>#N/A</v>
          </cell>
          <cell r="C17004" t="e">
            <v>#N/A</v>
          </cell>
          <cell r="D17004" t="e">
            <v>#N/A</v>
          </cell>
          <cell r="E17004" t="e">
            <v>#N/A</v>
          </cell>
          <cell r="F17004" t="e">
            <v>#N/A</v>
          </cell>
        </row>
        <row r="17005">
          <cell r="A17005" t="str">
            <v>Similkameen River 10</v>
          </cell>
          <cell r="B17005" t="e">
            <v>#N/A</v>
          </cell>
          <cell r="C17005" t="e">
            <v>#N/A</v>
          </cell>
          <cell r="D17005" t="e">
            <v>#N/A</v>
          </cell>
          <cell r="E17005" t="e">
            <v>#N/A</v>
          </cell>
          <cell r="F17005" t="e">
            <v>#N/A</v>
          </cell>
        </row>
        <row r="17006">
          <cell r="A17006" t="str">
            <v>Omak Creek 18</v>
          </cell>
          <cell r="B17006" t="e">
            <v>#N/A</v>
          </cell>
          <cell r="C17006" t="e">
            <v>#N/A</v>
          </cell>
          <cell r="D17006" t="e">
            <v>#N/A</v>
          </cell>
          <cell r="E17006" t="e">
            <v>#N/A</v>
          </cell>
          <cell r="F17006" t="e">
            <v>#N/A</v>
          </cell>
        </row>
        <row r="17007">
          <cell r="A17007" t="str">
            <v>Omak Creek 19</v>
          </cell>
          <cell r="B17007" t="e">
            <v>#N/A</v>
          </cell>
          <cell r="C17007" t="e">
            <v>#N/A</v>
          </cell>
          <cell r="D17007" t="e">
            <v>#N/A</v>
          </cell>
          <cell r="E17007" t="e">
            <v>#N/A</v>
          </cell>
          <cell r="F17007" t="e">
            <v>#N/A</v>
          </cell>
        </row>
        <row r="17008">
          <cell r="A17008" t="str">
            <v>Omak Creek 20</v>
          </cell>
          <cell r="B17008" t="e">
            <v>#N/A</v>
          </cell>
          <cell r="C17008" t="e">
            <v>#N/A</v>
          </cell>
          <cell r="D17008" t="e">
            <v>#N/A</v>
          </cell>
          <cell r="E17008" t="e">
            <v>#N/A</v>
          </cell>
          <cell r="F17008" t="e">
            <v>#N/A</v>
          </cell>
        </row>
        <row r="17009">
          <cell r="A17009" t="str">
            <v>Omak Creek 21</v>
          </cell>
          <cell r="B17009" t="e">
            <v>#N/A</v>
          </cell>
          <cell r="C17009" t="e">
            <v>#N/A</v>
          </cell>
          <cell r="D17009" t="e">
            <v>#N/A</v>
          </cell>
          <cell r="E17009" t="e">
            <v>#N/A</v>
          </cell>
          <cell r="F17009" t="e">
            <v>#N/A</v>
          </cell>
        </row>
        <row r="17010">
          <cell r="A17010" t="str">
            <v>Trail Creek 02</v>
          </cell>
          <cell r="B17010" t="e">
            <v>#N/A</v>
          </cell>
          <cell r="C17010" t="e">
            <v>#N/A</v>
          </cell>
          <cell r="D17010" t="e">
            <v>#N/A</v>
          </cell>
          <cell r="E17010" t="e">
            <v>#N/A</v>
          </cell>
          <cell r="F17010" t="e">
            <v>#N/A</v>
          </cell>
        </row>
        <row r="17011">
          <cell r="A17011" t="str">
            <v>Wanacut Creek 04</v>
          </cell>
          <cell r="B17011" t="e">
            <v>#N/A</v>
          </cell>
          <cell r="C17011" t="e">
            <v>#N/A</v>
          </cell>
          <cell r="D17011" t="e">
            <v>#N/A</v>
          </cell>
          <cell r="E17011" t="e">
            <v>#N/A</v>
          </cell>
          <cell r="F17011" t="e">
            <v>#N/A</v>
          </cell>
        </row>
        <row r="17012">
          <cell r="A17012" t="str">
            <v>Wanacut Creek 05</v>
          </cell>
          <cell r="B17012" t="e">
            <v>#N/A</v>
          </cell>
          <cell r="C17012" t="e">
            <v>#N/A</v>
          </cell>
          <cell r="D17012" t="e">
            <v>#N/A</v>
          </cell>
          <cell r="E17012" t="e">
            <v>#N/A</v>
          </cell>
          <cell r="F17012" t="e">
            <v>#N/A</v>
          </cell>
        </row>
        <row r="17013">
          <cell r="A17013" t="str">
            <v>Wanacut Creek 06</v>
          </cell>
          <cell r="B17013" t="e">
            <v>#N/A</v>
          </cell>
          <cell r="C17013" t="e">
            <v>#N/A</v>
          </cell>
          <cell r="D17013" t="e">
            <v>#N/A</v>
          </cell>
          <cell r="E17013" t="e">
            <v>#N/A</v>
          </cell>
          <cell r="F17013" t="e">
            <v>#N/A</v>
          </cell>
        </row>
        <row r="17014">
          <cell r="A17014" t="str">
            <v>Whitestone Creek 04</v>
          </cell>
          <cell r="B17014" t="e">
            <v>#N/A</v>
          </cell>
          <cell r="C17014" t="e">
            <v>#N/A</v>
          </cell>
          <cell r="D17014" t="e">
            <v>#N/A</v>
          </cell>
          <cell r="E17014" t="e">
            <v>#N/A</v>
          </cell>
          <cell r="F17014" t="e">
            <v>#N/A</v>
          </cell>
        </row>
        <row r="17015">
          <cell r="A17015" t="str">
            <v>Whitestone Creek 05</v>
          </cell>
          <cell r="B17015" t="e">
            <v>#N/A</v>
          </cell>
          <cell r="C17015" t="e">
            <v>#N/A</v>
          </cell>
          <cell r="D17015" t="e">
            <v>#N/A</v>
          </cell>
          <cell r="E17015" t="e">
            <v>#N/A</v>
          </cell>
          <cell r="F17015" t="e">
            <v>#N/A</v>
          </cell>
        </row>
        <row r="17016">
          <cell r="A17016" t="str">
            <v>Whitestone Creek 06</v>
          </cell>
          <cell r="B17016" t="e">
            <v>#N/A</v>
          </cell>
          <cell r="C17016" t="e">
            <v>#N/A</v>
          </cell>
          <cell r="D17016" t="e">
            <v>#N/A</v>
          </cell>
          <cell r="E17016" t="e">
            <v>#N/A</v>
          </cell>
          <cell r="F17016" t="e">
            <v>#N/A</v>
          </cell>
        </row>
        <row r="17017">
          <cell r="A17017" t="str">
            <v>Beaver Creek 03</v>
          </cell>
          <cell r="B17017" t="e">
            <v>#N/A</v>
          </cell>
          <cell r="C17017" t="e">
            <v>#N/A</v>
          </cell>
          <cell r="D17017" t="e">
            <v>#N/A</v>
          </cell>
          <cell r="E17017" t="e">
            <v>#N/A</v>
          </cell>
          <cell r="F17017" t="e">
            <v>#N/A</v>
          </cell>
        </row>
        <row r="17018">
          <cell r="A17018" t="str">
            <v>Antoine Creek 04</v>
          </cell>
          <cell r="B17018" t="str">
            <v>Antoine Creek-Lower</v>
          </cell>
          <cell r="C17018" t="str">
            <v>Okanogan</v>
          </cell>
          <cell r="D17018" t="str">
            <v>no</v>
          </cell>
          <cell r="E17018" t="str">
            <v>yes</v>
          </cell>
          <cell r="F17018" t="str">
            <v>no</v>
          </cell>
        </row>
        <row r="17019">
          <cell r="A17019" t="str">
            <v>Antoine Creek 05</v>
          </cell>
          <cell r="B17019" t="str">
            <v>Antoine Creek-Lower</v>
          </cell>
          <cell r="C17019" t="str">
            <v>Okanogan</v>
          </cell>
          <cell r="D17019" t="str">
            <v>no</v>
          </cell>
          <cell r="E17019" t="str">
            <v>yes</v>
          </cell>
          <cell r="F17019" t="str">
            <v>no</v>
          </cell>
        </row>
        <row r="17020">
          <cell r="A17020" t="str">
            <v>Antoine Creek 06</v>
          </cell>
          <cell r="B17020" t="str">
            <v>Antoine Creek-Lower</v>
          </cell>
          <cell r="C17020" t="str">
            <v>Okanogan</v>
          </cell>
          <cell r="D17020" t="str">
            <v>no</v>
          </cell>
          <cell r="E17020" t="str">
            <v>yes</v>
          </cell>
          <cell r="F17020" t="str">
            <v>no</v>
          </cell>
        </row>
        <row r="17021">
          <cell r="A17021" t="str">
            <v>Bonaparte Creek 02</v>
          </cell>
          <cell r="B17021" t="str">
            <v>Bonaparte Creek-Lower</v>
          </cell>
          <cell r="C17021" t="e">
            <v>#N/A</v>
          </cell>
          <cell r="D17021" t="e">
            <v>#N/A</v>
          </cell>
          <cell r="E17021" t="e">
            <v>#N/A</v>
          </cell>
          <cell r="F17021" t="e">
            <v>#N/A</v>
          </cell>
        </row>
        <row r="17022">
          <cell r="A17022" t="str">
            <v>Johnson Creek 11</v>
          </cell>
          <cell r="B17022" t="e">
            <v>#N/A</v>
          </cell>
          <cell r="C17022" t="e">
            <v>#N/A</v>
          </cell>
          <cell r="D17022" t="e">
            <v>#N/A</v>
          </cell>
          <cell r="E17022" t="e">
            <v>#N/A</v>
          </cell>
          <cell r="F17022" t="e">
            <v>#N/A</v>
          </cell>
        </row>
        <row r="17023">
          <cell r="A17023" t="str">
            <v>Johnson Creek 16</v>
          </cell>
          <cell r="B17023" t="e">
            <v>#N/A</v>
          </cell>
          <cell r="C17023" t="e">
            <v>#N/A</v>
          </cell>
          <cell r="D17023" t="e">
            <v>#N/A</v>
          </cell>
          <cell r="E17023" t="e">
            <v>#N/A</v>
          </cell>
          <cell r="F17023" t="e">
            <v>#N/A</v>
          </cell>
        </row>
        <row r="17024">
          <cell r="A17024" t="str">
            <v>Loup Loup Creek 05</v>
          </cell>
          <cell r="B17024" t="str">
            <v>Loup Loup Creek-Lower</v>
          </cell>
          <cell r="C17024" t="e">
            <v>#N/A</v>
          </cell>
          <cell r="D17024" t="e">
            <v>#N/A</v>
          </cell>
          <cell r="E17024" t="e">
            <v>#N/A</v>
          </cell>
          <cell r="F17024" t="e">
            <v>#N/A</v>
          </cell>
        </row>
        <row r="17025">
          <cell r="A17025" t="str">
            <v>Loup Loup Creek 06</v>
          </cell>
          <cell r="B17025" t="str">
            <v>Loup Loup Creek-Lower</v>
          </cell>
          <cell r="C17025" t="e">
            <v>#N/A</v>
          </cell>
          <cell r="D17025" t="e">
            <v>#N/A</v>
          </cell>
          <cell r="E17025" t="e">
            <v>#N/A</v>
          </cell>
          <cell r="F17025" t="e">
            <v>#N/A</v>
          </cell>
        </row>
        <row r="17026">
          <cell r="A17026" t="str">
            <v>Loup Loup Creek 07</v>
          </cell>
          <cell r="B17026" t="str">
            <v>Loup Loup Creek-Lower</v>
          </cell>
          <cell r="C17026" t="e">
            <v>#N/A</v>
          </cell>
          <cell r="D17026" t="e">
            <v>#N/A</v>
          </cell>
          <cell r="E17026" t="e">
            <v>#N/A</v>
          </cell>
          <cell r="F17026" t="e">
            <v>#N/A</v>
          </cell>
        </row>
        <row r="17027">
          <cell r="A17027" t="str">
            <v>Loup Loup Creek 08</v>
          </cell>
          <cell r="B17027" t="str">
            <v>Loup Loup Creek-Lower</v>
          </cell>
          <cell r="C17027" t="e">
            <v>#N/A</v>
          </cell>
          <cell r="D17027" t="e">
            <v>#N/A</v>
          </cell>
          <cell r="E17027" t="e">
            <v>#N/A</v>
          </cell>
          <cell r="F17027" t="e">
            <v>#N/A</v>
          </cell>
        </row>
        <row r="17028">
          <cell r="A17028" t="str">
            <v>Aeneas Creek 03</v>
          </cell>
          <cell r="B17028" t="str">
            <v>Aeneas Creek</v>
          </cell>
          <cell r="C17028" t="e">
            <v>#N/A</v>
          </cell>
          <cell r="D17028" t="e">
            <v>#N/A</v>
          </cell>
          <cell r="E17028" t="e">
            <v>#N/A</v>
          </cell>
          <cell r="F17028" t="e">
            <v>#N/A</v>
          </cell>
        </row>
        <row r="17029">
          <cell r="A17029" t="str">
            <v>Aeneas Creek 04</v>
          </cell>
          <cell r="B17029" t="str">
            <v>Aeneas Creek</v>
          </cell>
          <cell r="C17029" t="e">
            <v>#N/A</v>
          </cell>
          <cell r="D17029" t="e">
            <v>#N/A</v>
          </cell>
          <cell r="E17029" t="e">
            <v>#N/A</v>
          </cell>
          <cell r="F17029" t="e">
            <v>#N/A</v>
          </cell>
        </row>
        <row r="17030">
          <cell r="A17030" t="str">
            <v>Antoine Creek 07</v>
          </cell>
          <cell r="B17030" t="str">
            <v>Antoine Creek-Lower</v>
          </cell>
          <cell r="C17030" t="e">
            <v>#N/A</v>
          </cell>
          <cell r="D17030" t="e">
            <v>#N/A</v>
          </cell>
          <cell r="E17030" t="e">
            <v>#N/A</v>
          </cell>
          <cell r="F17030" t="e">
            <v>#N/A</v>
          </cell>
        </row>
        <row r="17031">
          <cell r="A17031" t="str">
            <v>Antoine Creek 08</v>
          </cell>
          <cell r="B17031" t="str">
            <v>Antoine Creek-Lower</v>
          </cell>
          <cell r="C17031" t="e">
            <v>#N/A</v>
          </cell>
          <cell r="D17031" t="e">
            <v>#N/A</v>
          </cell>
          <cell r="E17031" t="e">
            <v>#N/A</v>
          </cell>
          <cell r="F17031" t="e">
            <v>#N/A</v>
          </cell>
        </row>
        <row r="17032">
          <cell r="A17032" t="str">
            <v>Antoine Creek 09</v>
          </cell>
          <cell r="B17032" t="str">
            <v>Antoine Creek-Lower</v>
          </cell>
          <cell r="C17032" t="e">
            <v>#N/A</v>
          </cell>
          <cell r="D17032" t="e">
            <v>#N/A</v>
          </cell>
          <cell r="E17032" t="e">
            <v>#N/A</v>
          </cell>
          <cell r="F17032" t="e">
            <v>#N/A</v>
          </cell>
        </row>
        <row r="17033">
          <cell r="A17033" t="str">
            <v>Omak Creek 02</v>
          </cell>
          <cell r="B17033" t="str">
            <v>Omak Creek-Lower</v>
          </cell>
          <cell r="C17033" t="str">
            <v>Okanogan</v>
          </cell>
          <cell r="D17033" t="str">
            <v>no</v>
          </cell>
          <cell r="E17033" t="str">
            <v>yes</v>
          </cell>
          <cell r="F17033" t="str">
            <v>no</v>
          </cell>
        </row>
        <row r="17034">
          <cell r="A17034" t="str">
            <v>Johnson Creek 02</v>
          </cell>
          <cell r="B17034" t="str">
            <v>Johnson Creek</v>
          </cell>
          <cell r="C17034" t="str">
            <v>Okanogan</v>
          </cell>
          <cell r="D17034" t="str">
            <v>no</v>
          </cell>
          <cell r="E17034" t="str">
            <v>yes</v>
          </cell>
          <cell r="F17034" t="str">
            <v>no</v>
          </cell>
        </row>
        <row r="17035">
          <cell r="A17035" t="str">
            <v>Johnson Creek 03</v>
          </cell>
          <cell r="B17035" t="str">
            <v>Johnson Creek</v>
          </cell>
          <cell r="C17035" t="str">
            <v>Okanogan</v>
          </cell>
          <cell r="D17035" t="str">
            <v>no</v>
          </cell>
          <cell r="E17035" t="str">
            <v>yes</v>
          </cell>
          <cell r="F17035" t="str">
            <v>no</v>
          </cell>
        </row>
        <row r="17036">
          <cell r="A17036" t="str">
            <v>Johnson Creek 04</v>
          </cell>
          <cell r="B17036" t="str">
            <v>Johnson Creek</v>
          </cell>
          <cell r="C17036" t="str">
            <v>Okanogan</v>
          </cell>
          <cell r="D17036" t="str">
            <v>no</v>
          </cell>
          <cell r="E17036" t="str">
            <v>yes</v>
          </cell>
          <cell r="F17036" t="str">
            <v>no</v>
          </cell>
        </row>
        <row r="17037">
          <cell r="A17037" t="str">
            <v>Johnson Creek 05</v>
          </cell>
          <cell r="B17037" t="str">
            <v>Johnson Creek</v>
          </cell>
          <cell r="C17037" t="str">
            <v>Okanogan</v>
          </cell>
          <cell r="D17037" t="str">
            <v>no</v>
          </cell>
          <cell r="E17037" t="str">
            <v>yes</v>
          </cell>
          <cell r="F17037" t="str">
            <v>no</v>
          </cell>
        </row>
        <row r="17038">
          <cell r="A17038" t="str">
            <v>Johnson Creek 07</v>
          </cell>
          <cell r="B17038" t="str">
            <v>Johnson Creek</v>
          </cell>
          <cell r="C17038" t="str">
            <v>Okanogan</v>
          </cell>
          <cell r="D17038" t="str">
            <v>no</v>
          </cell>
          <cell r="E17038" t="str">
            <v>yes</v>
          </cell>
          <cell r="F17038" t="str">
            <v>no</v>
          </cell>
        </row>
        <row r="17039">
          <cell r="A17039" t="str">
            <v>Johnson Creek 08</v>
          </cell>
          <cell r="B17039" t="str">
            <v>Johnson Creek</v>
          </cell>
          <cell r="C17039" t="str">
            <v>Okanogan</v>
          </cell>
          <cell r="D17039" t="str">
            <v>no</v>
          </cell>
          <cell r="E17039" t="str">
            <v>yes</v>
          </cell>
          <cell r="F17039" t="str">
            <v>no</v>
          </cell>
        </row>
        <row r="17040">
          <cell r="A17040" t="str">
            <v>Siwash Creek 02</v>
          </cell>
          <cell r="B17040" t="e">
            <v>#N/A</v>
          </cell>
          <cell r="C17040" t="e">
            <v>#N/A</v>
          </cell>
          <cell r="D17040" t="e">
            <v>#N/A</v>
          </cell>
          <cell r="E17040" t="e">
            <v>#N/A</v>
          </cell>
          <cell r="F17040" t="e">
            <v>#N/A</v>
          </cell>
        </row>
        <row r="17041">
          <cell r="A17041" t="str">
            <v>Tunk Creek 02</v>
          </cell>
          <cell r="B17041" t="str">
            <v>Tunk Creek-Lower</v>
          </cell>
          <cell r="C17041" t="e">
            <v>#N/A</v>
          </cell>
          <cell r="D17041" t="e">
            <v>#N/A</v>
          </cell>
          <cell r="E17041" t="e">
            <v>#N/A</v>
          </cell>
          <cell r="F17041" t="e">
            <v>#N/A</v>
          </cell>
        </row>
        <row r="17042">
          <cell r="A17042" t="str">
            <v>Omak Creek 11</v>
          </cell>
          <cell r="B17042" t="str">
            <v>Omak Creek-Lower</v>
          </cell>
          <cell r="C17042" t="str">
            <v>Okanogan</v>
          </cell>
          <cell r="D17042" t="str">
            <v>no</v>
          </cell>
          <cell r="E17042" t="str">
            <v>yes</v>
          </cell>
          <cell r="F17042" t="str">
            <v>no</v>
          </cell>
        </row>
        <row r="17043">
          <cell r="A17043" t="str">
            <v>Omak Creek 12</v>
          </cell>
          <cell r="B17043" t="str">
            <v>Omak Creek-Lower</v>
          </cell>
          <cell r="C17043" t="str">
            <v>Okanogan</v>
          </cell>
          <cell r="D17043" t="str">
            <v>no</v>
          </cell>
          <cell r="E17043" t="str">
            <v>yes</v>
          </cell>
          <cell r="F17043" t="str">
            <v>no</v>
          </cell>
        </row>
        <row r="17044">
          <cell r="A17044" t="str">
            <v>Omak Creek 13</v>
          </cell>
          <cell r="B17044" t="str">
            <v>Omak Creek-Lower</v>
          </cell>
          <cell r="C17044" t="str">
            <v>Okanogan</v>
          </cell>
          <cell r="D17044" t="str">
            <v>no</v>
          </cell>
          <cell r="E17044" t="str">
            <v>yes</v>
          </cell>
          <cell r="F17044" t="str">
            <v>no</v>
          </cell>
        </row>
        <row r="17045">
          <cell r="A17045" t="str">
            <v>Omak Creek 14</v>
          </cell>
          <cell r="B17045" t="str">
            <v>Omak Creek-Lower</v>
          </cell>
          <cell r="C17045" t="str">
            <v>Okanogan</v>
          </cell>
          <cell r="D17045" t="str">
            <v>no</v>
          </cell>
          <cell r="E17045" t="str">
            <v>yes</v>
          </cell>
          <cell r="F17045" t="str">
            <v>no</v>
          </cell>
        </row>
        <row r="17046">
          <cell r="A17046" t="str">
            <v>Omak Creek 15</v>
          </cell>
          <cell r="B17046" t="str">
            <v>Omak Creek-Lower</v>
          </cell>
          <cell r="C17046" t="str">
            <v>Okanogan</v>
          </cell>
          <cell r="D17046" t="str">
            <v>no</v>
          </cell>
          <cell r="E17046" t="str">
            <v>yes</v>
          </cell>
          <cell r="F17046" t="str">
            <v>no</v>
          </cell>
        </row>
        <row r="17047">
          <cell r="A17047" t="str">
            <v>Omak Creek 16</v>
          </cell>
          <cell r="B17047" t="str">
            <v>Omak Creek-Lower</v>
          </cell>
          <cell r="C17047" t="str">
            <v>Okanogan</v>
          </cell>
          <cell r="D17047" t="str">
            <v>no</v>
          </cell>
          <cell r="E17047" t="str">
            <v>yes</v>
          </cell>
          <cell r="F17047" t="str">
            <v>no</v>
          </cell>
        </row>
        <row r="17048">
          <cell r="A17048" t="str">
            <v>Omak Creek 17</v>
          </cell>
          <cell r="B17048" t="str">
            <v>Omak Creek-Lower</v>
          </cell>
          <cell r="C17048" t="str">
            <v>Okanogan</v>
          </cell>
          <cell r="D17048" t="str">
            <v>no</v>
          </cell>
          <cell r="E17048" t="str">
            <v>yes</v>
          </cell>
          <cell r="F17048" t="str">
            <v>no</v>
          </cell>
        </row>
        <row r="17049">
          <cell r="A17049" t="str">
            <v>Omak Creek 18</v>
          </cell>
          <cell r="B17049" t="str">
            <v>Omak Creek-Lower</v>
          </cell>
          <cell r="C17049" t="e">
            <v>#N/A</v>
          </cell>
          <cell r="D17049" t="e">
            <v>#N/A</v>
          </cell>
          <cell r="E17049" t="e">
            <v>#N/A</v>
          </cell>
          <cell r="F17049" t="e">
            <v>#N/A</v>
          </cell>
        </row>
        <row r="17050">
          <cell r="A17050" t="str">
            <v>Omak Creek 19</v>
          </cell>
          <cell r="B17050" t="str">
            <v>Omak Creek-Lower</v>
          </cell>
          <cell r="C17050" t="e">
            <v>#N/A</v>
          </cell>
          <cell r="D17050" t="e">
            <v>#N/A</v>
          </cell>
          <cell r="E17050" t="e">
            <v>#N/A</v>
          </cell>
          <cell r="F17050" t="e">
            <v>#N/A</v>
          </cell>
        </row>
        <row r="17051">
          <cell r="A17051" t="str">
            <v>Okanogan River Alkali Lake 03</v>
          </cell>
          <cell r="B17051" t="e">
            <v>#N/A</v>
          </cell>
          <cell r="C17051" t="e">
            <v>#N/A</v>
          </cell>
          <cell r="D17051" t="e">
            <v>#N/A</v>
          </cell>
          <cell r="E17051" t="e">
            <v>#N/A</v>
          </cell>
          <cell r="F17051" t="e">
            <v>#N/A</v>
          </cell>
        </row>
        <row r="17052">
          <cell r="A17052" t="str">
            <v>Okanogan River Alkali Lake 04</v>
          </cell>
          <cell r="B17052" t="e">
            <v>#N/A</v>
          </cell>
          <cell r="C17052" t="e">
            <v>#N/A</v>
          </cell>
          <cell r="D17052" t="e">
            <v>#N/A</v>
          </cell>
          <cell r="E17052" t="e">
            <v>#N/A</v>
          </cell>
          <cell r="F17052" t="e">
            <v>#N/A</v>
          </cell>
        </row>
        <row r="17053">
          <cell r="A17053" t="str">
            <v>Okanogan River Davis Canyon 06</v>
          </cell>
          <cell r="B17053" t="str">
            <v>Okanogan River-Davis Canyon</v>
          </cell>
          <cell r="C17053" t="str">
            <v>Okanogan</v>
          </cell>
          <cell r="D17053" t="str">
            <v>no</v>
          </cell>
          <cell r="E17053" t="str">
            <v>yes</v>
          </cell>
          <cell r="F17053" t="str">
            <v>no</v>
          </cell>
        </row>
        <row r="17054">
          <cell r="A17054" t="str">
            <v>Okanogan River Davis Canyon 07</v>
          </cell>
          <cell r="B17054" t="str">
            <v>Okanogan River-Davis Canyon</v>
          </cell>
          <cell r="C17054" t="str">
            <v>Okanogan</v>
          </cell>
          <cell r="D17054" t="str">
            <v>no</v>
          </cell>
          <cell r="E17054" t="str">
            <v>yes</v>
          </cell>
          <cell r="F17054" t="str">
            <v>no</v>
          </cell>
        </row>
        <row r="17055">
          <cell r="A17055" t="str">
            <v>Okanogan River Davis Canyon 08</v>
          </cell>
          <cell r="B17055" t="str">
            <v>Okanogan River-Tallant Creek</v>
          </cell>
          <cell r="C17055" t="str">
            <v>Okanogan</v>
          </cell>
          <cell r="D17055" t="str">
            <v>no</v>
          </cell>
          <cell r="E17055" t="str">
            <v>yes</v>
          </cell>
          <cell r="F17055" t="str">
            <v>no</v>
          </cell>
        </row>
        <row r="17056">
          <cell r="A17056" t="str">
            <v>Omak Creek 14</v>
          </cell>
          <cell r="B17056" t="str">
            <v>Upper Omak Creek</v>
          </cell>
          <cell r="C17056" t="str">
            <v>Okanogan</v>
          </cell>
          <cell r="D17056" t="str">
            <v>no</v>
          </cell>
          <cell r="E17056" t="str">
            <v>yes</v>
          </cell>
          <cell r="F17056" t="str">
            <v>no</v>
          </cell>
        </row>
        <row r="17057">
          <cell r="A17057" t="str">
            <v>Omak Creek 15</v>
          </cell>
          <cell r="B17057" t="str">
            <v>Upper Omak Creek</v>
          </cell>
          <cell r="C17057" t="str">
            <v>Okanogan</v>
          </cell>
          <cell r="D17057" t="str">
            <v>no</v>
          </cell>
          <cell r="E17057" t="str">
            <v>yes</v>
          </cell>
          <cell r="F17057" t="str">
            <v>no</v>
          </cell>
        </row>
        <row r="17058">
          <cell r="A17058" t="str">
            <v>Omak Creek 16</v>
          </cell>
          <cell r="B17058" t="str">
            <v>Upper Omak Creek</v>
          </cell>
          <cell r="C17058" t="str">
            <v>Okanogan</v>
          </cell>
          <cell r="D17058" t="str">
            <v>no</v>
          </cell>
          <cell r="E17058" t="str">
            <v>yes</v>
          </cell>
          <cell r="F17058" t="str">
            <v>no</v>
          </cell>
        </row>
        <row r="17059">
          <cell r="A17059" t="str">
            <v>Stapaloop Creek 04</v>
          </cell>
          <cell r="B17059" t="e">
            <v>#N/A</v>
          </cell>
          <cell r="C17059" t="e">
            <v>#N/A</v>
          </cell>
          <cell r="D17059" t="e">
            <v>#N/A</v>
          </cell>
          <cell r="E17059" t="e">
            <v>#N/A</v>
          </cell>
          <cell r="F17059" t="e">
            <v>#N/A</v>
          </cell>
        </row>
        <row r="17060">
          <cell r="A17060" t="str">
            <v>Stapaloop Creek 05</v>
          </cell>
          <cell r="B17060" t="e">
            <v>#N/A</v>
          </cell>
          <cell r="C17060" t="e">
            <v>#N/A</v>
          </cell>
          <cell r="D17060" t="e">
            <v>#N/A</v>
          </cell>
          <cell r="E17060" t="e">
            <v>#N/A</v>
          </cell>
          <cell r="F17060" t="e">
            <v>#N/A</v>
          </cell>
        </row>
        <row r="17061">
          <cell r="A17061" t="str">
            <v>Stapaloop Creek 06</v>
          </cell>
          <cell r="B17061" t="e">
            <v>#N/A</v>
          </cell>
          <cell r="C17061" t="e">
            <v>#N/A</v>
          </cell>
          <cell r="D17061" t="e">
            <v>#N/A</v>
          </cell>
          <cell r="E17061" t="e">
            <v>#N/A</v>
          </cell>
          <cell r="F17061" t="e">
            <v>#N/A</v>
          </cell>
        </row>
        <row r="17062">
          <cell r="A17062" t="str">
            <v>Swimptkin Creek 03</v>
          </cell>
          <cell r="B17062" t="e">
            <v>#N/A</v>
          </cell>
          <cell r="C17062" t="e">
            <v>#N/A</v>
          </cell>
          <cell r="D17062" t="e">
            <v>#N/A</v>
          </cell>
          <cell r="E17062" t="e">
            <v>#N/A</v>
          </cell>
          <cell r="F17062" t="e">
            <v>#N/A</v>
          </cell>
        </row>
        <row r="17063">
          <cell r="A17063" t="str">
            <v>Swimptkin Creek 04</v>
          </cell>
          <cell r="B17063" t="e">
            <v>#N/A</v>
          </cell>
          <cell r="C17063" t="e">
            <v>#N/A</v>
          </cell>
          <cell r="D17063" t="e">
            <v>#N/A</v>
          </cell>
          <cell r="E17063" t="e">
            <v>#N/A</v>
          </cell>
          <cell r="F17063" t="e">
            <v>#N/A</v>
          </cell>
        </row>
        <row r="17064">
          <cell r="A17064" t="str">
            <v>Okanogan River Mosquito 01</v>
          </cell>
          <cell r="B17064" t="str">
            <v>Okanogan River-Mosquito Creek</v>
          </cell>
          <cell r="C17064" t="str">
            <v>Okanogan</v>
          </cell>
          <cell r="D17064" t="str">
            <v>no</v>
          </cell>
          <cell r="E17064" t="str">
            <v>yes</v>
          </cell>
          <cell r="F17064" t="str">
            <v>no</v>
          </cell>
        </row>
        <row r="17065">
          <cell r="A17065" t="str">
            <v>Okanogan River Mosquito 02</v>
          </cell>
          <cell r="B17065" t="str">
            <v>Okanogan River-Mosquito Creek</v>
          </cell>
          <cell r="C17065" t="str">
            <v>Okanogan</v>
          </cell>
          <cell r="D17065" t="str">
            <v>no</v>
          </cell>
          <cell r="E17065" t="str">
            <v>yes</v>
          </cell>
          <cell r="F17065" t="str">
            <v>no</v>
          </cell>
        </row>
        <row r="17066">
          <cell r="A17066" t="str">
            <v>Okanogan River Mosquito 11</v>
          </cell>
          <cell r="B17066" t="str">
            <v>Okanogan River-Mosquito Creek</v>
          </cell>
          <cell r="C17066" t="str">
            <v>Okanogan</v>
          </cell>
          <cell r="D17066" t="str">
            <v>no</v>
          </cell>
          <cell r="E17066" t="str">
            <v>yes</v>
          </cell>
          <cell r="F17066" t="str">
            <v>no</v>
          </cell>
        </row>
        <row r="17067">
          <cell r="A17067" t="str">
            <v>Okanogan River Mosquito 12</v>
          </cell>
          <cell r="B17067" t="str">
            <v>Okanogan River-Mosquito Creek</v>
          </cell>
          <cell r="C17067" t="str">
            <v>Okanogan</v>
          </cell>
          <cell r="D17067" t="str">
            <v>no</v>
          </cell>
          <cell r="E17067" t="str">
            <v>yes</v>
          </cell>
          <cell r="F17067" t="str">
            <v>no</v>
          </cell>
        </row>
        <row r="17068">
          <cell r="A17068" t="str">
            <v>Okanogan River Mosquito 13</v>
          </cell>
          <cell r="B17068" t="str">
            <v>Okanogan River-Mosquito Creek</v>
          </cell>
          <cell r="C17068" t="str">
            <v>Okanogan</v>
          </cell>
          <cell r="D17068" t="str">
            <v>no</v>
          </cell>
          <cell r="E17068" t="str">
            <v>yes</v>
          </cell>
          <cell r="F17068" t="str">
            <v>no</v>
          </cell>
        </row>
        <row r="17069">
          <cell r="A17069" t="str">
            <v>Okanogan River Mosquito Crosschannel</v>
          </cell>
          <cell r="B17069" t="str">
            <v>Okanogan River-Mosquito Creek</v>
          </cell>
          <cell r="C17069" t="str">
            <v>Okanogan</v>
          </cell>
          <cell r="D17069" t="str">
            <v>no</v>
          </cell>
          <cell r="E17069" t="str">
            <v>yes</v>
          </cell>
          <cell r="F17069" t="str">
            <v>no</v>
          </cell>
        </row>
        <row r="17070">
          <cell r="A17070" t="str">
            <v>Okanogan River Whitestone Coulee 02</v>
          </cell>
          <cell r="B17070" t="str">
            <v>Okanogan River-Whitestone Coulee</v>
          </cell>
          <cell r="C17070" t="str">
            <v>Okanogan</v>
          </cell>
          <cell r="D17070" t="str">
            <v>no</v>
          </cell>
          <cell r="E17070" t="str">
            <v>yes</v>
          </cell>
          <cell r="F17070" t="str">
            <v>no</v>
          </cell>
        </row>
        <row r="17071">
          <cell r="A17071" t="str">
            <v>Okanogan River Davis Canyon 01</v>
          </cell>
          <cell r="B17071" t="str">
            <v>Okanogan River-Davis Canyon</v>
          </cell>
          <cell r="C17071" t="str">
            <v>Okanogan</v>
          </cell>
          <cell r="D17071" t="str">
            <v>no</v>
          </cell>
          <cell r="E17071" t="str">
            <v>yes</v>
          </cell>
          <cell r="F17071" t="str">
            <v>no</v>
          </cell>
        </row>
        <row r="17072">
          <cell r="A17072" t="str">
            <v>Okanogan River Davis Canyon 02</v>
          </cell>
          <cell r="B17072" t="str">
            <v>Okanogan River-Davis Canyon</v>
          </cell>
          <cell r="C17072" t="str">
            <v>Okanogan</v>
          </cell>
          <cell r="D17072" t="str">
            <v>no</v>
          </cell>
          <cell r="E17072" t="str">
            <v>yes</v>
          </cell>
          <cell r="F17072" t="str">
            <v>no</v>
          </cell>
        </row>
        <row r="17073">
          <cell r="A17073" t="str">
            <v>Okanogan River Davis Canyon 06</v>
          </cell>
          <cell r="B17073" t="str">
            <v>Okanogan River-Davis Canyon</v>
          </cell>
          <cell r="C17073" t="str">
            <v>Okanogan</v>
          </cell>
          <cell r="D17073" t="str">
            <v>no</v>
          </cell>
          <cell r="E17073" t="str">
            <v>yes</v>
          </cell>
          <cell r="F17073" t="str">
            <v>no</v>
          </cell>
        </row>
        <row r="17074">
          <cell r="A17074" t="str">
            <v>Okanogan River Davis Canyon 07</v>
          </cell>
          <cell r="B17074" t="str">
            <v>Okanogan River-Davis Canyon</v>
          </cell>
          <cell r="C17074" t="str">
            <v>Okanogan</v>
          </cell>
          <cell r="D17074" t="str">
            <v>no</v>
          </cell>
          <cell r="E17074" t="str">
            <v>yes</v>
          </cell>
          <cell r="F17074" t="str">
            <v>no</v>
          </cell>
        </row>
        <row r="17075">
          <cell r="A17075" t="str">
            <v>Okanogan River Mosquito 11</v>
          </cell>
          <cell r="B17075" t="str">
            <v>Okanogan River-Mosquito Creek</v>
          </cell>
          <cell r="C17075" t="str">
            <v>Okanogan</v>
          </cell>
          <cell r="D17075" t="str">
            <v>no</v>
          </cell>
          <cell r="E17075" t="str">
            <v>yes</v>
          </cell>
          <cell r="F17075" t="str">
            <v>no</v>
          </cell>
        </row>
        <row r="17076">
          <cell r="A17076" t="str">
            <v>Okanogan River Mosquito 12</v>
          </cell>
          <cell r="B17076" t="str">
            <v>Okanogan River-Mosquito Creek</v>
          </cell>
          <cell r="C17076" t="str">
            <v>Okanogan</v>
          </cell>
          <cell r="D17076" t="str">
            <v>no</v>
          </cell>
          <cell r="E17076" t="str">
            <v>yes</v>
          </cell>
          <cell r="F17076" t="str">
            <v>no</v>
          </cell>
        </row>
        <row r="17077">
          <cell r="A17077" t="str">
            <v>Okanogan River Mosquito 13</v>
          </cell>
          <cell r="B17077" t="str">
            <v>Okanogan River-Mosquito Creek</v>
          </cell>
          <cell r="C17077" t="str">
            <v>Okanogan</v>
          </cell>
          <cell r="D17077" t="str">
            <v>no</v>
          </cell>
          <cell r="E17077" t="str">
            <v>yes</v>
          </cell>
          <cell r="F17077" t="str">
            <v>no</v>
          </cell>
        </row>
        <row r="17078">
          <cell r="A17078" t="str">
            <v>Okanogan River Mosquito 14</v>
          </cell>
          <cell r="B17078" t="e">
            <v>#N/A</v>
          </cell>
          <cell r="C17078" t="e">
            <v>#N/A</v>
          </cell>
          <cell r="D17078" t="e">
            <v>#N/A</v>
          </cell>
          <cell r="E17078" t="e">
            <v>#N/A</v>
          </cell>
          <cell r="F17078" t="e">
            <v>#N/A</v>
          </cell>
        </row>
        <row r="17079">
          <cell r="A17079" t="str">
            <v>Okanogan River Mosquito 15</v>
          </cell>
          <cell r="B17079" t="e">
            <v>#N/A</v>
          </cell>
          <cell r="C17079" t="e">
            <v>#N/A</v>
          </cell>
          <cell r="D17079" t="e">
            <v>#N/A</v>
          </cell>
          <cell r="E17079" t="e">
            <v>#N/A</v>
          </cell>
          <cell r="F17079" t="e">
            <v>#N/A</v>
          </cell>
        </row>
        <row r="17080">
          <cell r="A17080" t="str">
            <v>Okanogan River Mosquito 16</v>
          </cell>
          <cell r="B17080" t="e">
            <v>#N/A</v>
          </cell>
          <cell r="C17080" t="e">
            <v>#N/A</v>
          </cell>
          <cell r="D17080" t="e">
            <v>#N/A</v>
          </cell>
          <cell r="E17080" t="e">
            <v>#N/A</v>
          </cell>
          <cell r="F17080" t="e">
            <v>#N/A</v>
          </cell>
        </row>
        <row r="17081">
          <cell r="A17081" t="str">
            <v>Okanogan River Mosquito 17</v>
          </cell>
          <cell r="B17081" t="e">
            <v>#N/A</v>
          </cell>
          <cell r="C17081" t="e">
            <v>#N/A</v>
          </cell>
          <cell r="D17081" t="e">
            <v>#N/A</v>
          </cell>
          <cell r="E17081" t="e">
            <v>#N/A</v>
          </cell>
          <cell r="F17081" t="e">
            <v>#N/A</v>
          </cell>
        </row>
        <row r="17082">
          <cell r="A17082" t="str">
            <v>Okanogan River Mosquito 18</v>
          </cell>
          <cell r="B17082" t="e">
            <v>#N/A</v>
          </cell>
          <cell r="C17082" t="e">
            <v>#N/A</v>
          </cell>
          <cell r="D17082" t="e">
            <v>#N/A</v>
          </cell>
          <cell r="E17082" t="e">
            <v>#N/A</v>
          </cell>
          <cell r="F17082" t="e">
            <v>#N/A</v>
          </cell>
        </row>
        <row r="17083">
          <cell r="A17083" t="str">
            <v>Similkameen River 02</v>
          </cell>
          <cell r="B17083" t="str">
            <v>Similkameen River-Ellemeham Draw</v>
          </cell>
          <cell r="C17083" t="str">
            <v>Okanogan</v>
          </cell>
          <cell r="D17083" t="str">
            <v>no</v>
          </cell>
          <cell r="E17083" t="str">
            <v>yes</v>
          </cell>
          <cell r="F17083" t="str">
            <v>no</v>
          </cell>
        </row>
        <row r="17084">
          <cell r="A17084" t="str">
            <v>Wildhorse Creek 03</v>
          </cell>
          <cell r="B17084" t="e">
            <v>#N/A</v>
          </cell>
          <cell r="C17084" t="e">
            <v>#N/A</v>
          </cell>
          <cell r="D17084" t="e">
            <v>#N/A</v>
          </cell>
          <cell r="E17084" t="e">
            <v>#N/A</v>
          </cell>
          <cell r="F17084" t="e">
            <v>#N/A</v>
          </cell>
        </row>
        <row r="17085">
          <cell r="A17085" t="str">
            <v>Wildhorse Creek 04</v>
          </cell>
          <cell r="B17085" t="e">
            <v>#N/A</v>
          </cell>
          <cell r="C17085" t="e">
            <v>#N/A</v>
          </cell>
          <cell r="D17085" t="e">
            <v>#N/A</v>
          </cell>
          <cell r="E17085" t="e">
            <v>#N/A</v>
          </cell>
          <cell r="F17085" t="e">
            <v>#N/A</v>
          </cell>
        </row>
        <row r="17086">
          <cell r="A17086" t="str">
            <v>Ninemile Creek 06</v>
          </cell>
          <cell r="B17086" t="e">
            <v>#N/A</v>
          </cell>
          <cell r="C17086" t="e">
            <v>#N/A</v>
          </cell>
          <cell r="D17086" t="e">
            <v>#N/A</v>
          </cell>
          <cell r="E17086" t="e">
            <v>#N/A</v>
          </cell>
          <cell r="F17086" t="e">
            <v>#N/A</v>
          </cell>
        </row>
        <row r="17087">
          <cell r="A17087" t="str">
            <v>Ninemile Creek 07</v>
          </cell>
          <cell r="B17087" t="e">
            <v>#N/A</v>
          </cell>
          <cell r="C17087" t="e">
            <v>#N/A</v>
          </cell>
          <cell r="D17087" t="e">
            <v>#N/A</v>
          </cell>
          <cell r="E17087" t="e">
            <v>#N/A</v>
          </cell>
          <cell r="F17087" t="e">
            <v>#N/A</v>
          </cell>
        </row>
        <row r="17088">
          <cell r="A17088" t="str">
            <v>Ninemile Creek 08</v>
          </cell>
          <cell r="B17088" t="e">
            <v>#N/A</v>
          </cell>
          <cell r="C17088" t="e">
            <v>#N/A</v>
          </cell>
          <cell r="D17088" t="e">
            <v>#N/A</v>
          </cell>
          <cell r="E17088" t="e">
            <v>#N/A</v>
          </cell>
          <cell r="F17088" t="e">
            <v>#N/A</v>
          </cell>
        </row>
        <row r="17089">
          <cell r="A17089" t="str">
            <v>Ninemile Creek 09</v>
          </cell>
          <cell r="B17089" t="e">
            <v>#N/A</v>
          </cell>
          <cell r="C17089" t="e">
            <v>#N/A</v>
          </cell>
          <cell r="D17089" t="e">
            <v>#N/A</v>
          </cell>
          <cell r="E17089" t="e">
            <v>#N/A</v>
          </cell>
          <cell r="F17089" t="e">
            <v>#N/A</v>
          </cell>
        </row>
        <row r="17090">
          <cell r="A17090" t="str">
            <v>Ninemile Creek 10</v>
          </cell>
          <cell r="B17090" t="e">
            <v>#N/A</v>
          </cell>
          <cell r="C17090" t="e">
            <v>#N/A</v>
          </cell>
          <cell r="D17090" t="e">
            <v>#N/A</v>
          </cell>
          <cell r="E17090" t="e">
            <v>#N/A</v>
          </cell>
          <cell r="F17090" t="e">
            <v>#N/A</v>
          </cell>
        </row>
        <row r="17091">
          <cell r="A17091" t="str">
            <v>Okanogan River Ninemile 03</v>
          </cell>
          <cell r="B17091" t="str">
            <v>Okanogan River-Nine Mile Creek</v>
          </cell>
          <cell r="C17091" t="str">
            <v>Okanogan</v>
          </cell>
          <cell r="D17091" t="str">
            <v>no</v>
          </cell>
          <cell r="E17091" t="str">
            <v>yes</v>
          </cell>
          <cell r="F17091" t="str">
            <v>no</v>
          </cell>
        </row>
        <row r="17092">
          <cell r="A17092" t="str">
            <v>Okanogan River Ninemile 04</v>
          </cell>
          <cell r="B17092" t="e">
            <v>#N/A</v>
          </cell>
          <cell r="C17092" t="e">
            <v>#N/A</v>
          </cell>
          <cell r="D17092" t="e">
            <v>#N/A</v>
          </cell>
          <cell r="E17092" t="e">
            <v>#N/A</v>
          </cell>
          <cell r="F17092" t="e">
            <v>#N/A</v>
          </cell>
        </row>
        <row r="17093">
          <cell r="A17093" t="str">
            <v>Tonasket Creek 02</v>
          </cell>
          <cell r="B17093" t="str">
            <v xml:space="preserve">Tonasket Creek </v>
          </cell>
          <cell r="C17093" t="str">
            <v>Okanogan</v>
          </cell>
          <cell r="D17093" t="str">
            <v>no</v>
          </cell>
          <cell r="E17093" t="str">
            <v>yes</v>
          </cell>
          <cell r="F17093" t="str">
            <v>no</v>
          </cell>
        </row>
        <row r="17094">
          <cell r="A17094" t="str">
            <v>Okanogan River Swipkin Canyon 01</v>
          </cell>
          <cell r="B17094" t="str">
            <v>Okanogan River-Swipkin Canyon</v>
          </cell>
          <cell r="C17094" t="str">
            <v>Okanogan</v>
          </cell>
          <cell r="D17094" t="str">
            <v>no</v>
          </cell>
          <cell r="E17094" t="str">
            <v>yes</v>
          </cell>
          <cell r="F17094" t="str">
            <v>no</v>
          </cell>
        </row>
        <row r="17095">
          <cell r="A17095" t="str">
            <v>Okanogan River Swipkin Canyon 02</v>
          </cell>
          <cell r="B17095" t="str">
            <v>Okanogan River-Swipkin Canyon</v>
          </cell>
          <cell r="C17095" t="str">
            <v>Okanogan</v>
          </cell>
          <cell r="D17095" t="str">
            <v>no</v>
          </cell>
          <cell r="E17095" t="str">
            <v>yes</v>
          </cell>
          <cell r="F17095" t="str">
            <v>no</v>
          </cell>
        </row>
        <row r="17096">
          <cell r="A17096" t="str">
            <v>Okanogan River Swipkin Canyon 03</v>
          </cell>
          <cell r="B17096" t="str">
            <v>Okanogan River-Swipkin Canyon</v>
          </cell>
          <cell r="C17096" t="str">
            <v>Okanogan</v>
          </cell>
          <cell r="D17096" t="str">
            <v>no</v>
          </cell>
          <cell r="E17096" t="str">
            <v>yes</v>
          </cell>
          <cell r="F17096" t="str">
            <v>no</v>
          </cell>
        </row>
        <row r="17097">
          <cell r="A17097" t="str">
            <v>Okanogan River Swipkin Canyon 04</v>
          </cell>
          <cell r="B17097" t="str">
            <v>Okanogan River-Swipkin Canyon</v>
          </cell>
          <cell r="C17097" t="str">
            <v>Okanogan</v>
          </cell>
          <cell r="D17097" t="str">
            <v>no</v>
          </cell>
          <cell r="E17097" t="str">
            <v>yes</v>
          </cell>
          <cell r="F17097" t="str">
            <v>no</v>
          </cell>
        </row>
        <row r="17098">
          <cell r="A17098" t="str">
            <v>Okanogan River Swipkin Canyon 08</v>
          </cell>
          <cell r="B17098" t="str">
            <v>Okanogan River-Swipkin Canyon</v>
          </cell>
          <cell r="C17098" t="str">
            <v>Okanogan</v>
          </cell>
          <cell r="D17098" t="str">
            <v>no</v>
          </cell>
          <cell r="E17098" t="str">
            <v>yes</v>
          </cell>
          <cell r="F17098" t="str">
            <v>no</v>
          </cell>
        </row>
        <row r="17099">
          <cell r="A17099" t="str">
            <v>Okanogan River Ninemile 04</v>
          </cell>
          <cell r="B17099" t="e">
            <v>#N/A</v>
          </cell>
          <cell r="C17099" t="e">
            <v>#N/A</v>
          </cell>
          <cell r="D17099" t="e">
            <v>#N/A</v>
          </cell>
          <cell r="E17099" t="e">
            <v>#N/A</v>
          </cell>
          <cell r="F17099" t="e">
            <v>#N/A</v>
          </cell>
        </row>
        <row r="17100">
          <cell r="A17100" t="str">
            <v>Chiliwist Creek 02</v>
          </cell>
          <cell r="B17100" t="e">
            <v>#N/A</v>
          </cell>
          <cell r="C17100" t="e">
            <v>#N/A</v>
          </cell>
          <cell r="D17100" t="e">
            <v>#N/A</v>
          </cell>
          <cell r="E17100" t="e">
            <v>#N/A</v>
          </cell>
          <cell r="F17100" t="e">
            <v>#N/A</v>
          </cell>
        </row>
        <row r="17101">
          <cell r="A17101" t="str">
            <v>Okanogan River Davis Canyon 09</v>
          </cell>
          <cell r="B17101" t="e">
            <v>#N/A</v>
          </cell>
          <cell r="C17101" t="e">
            <v>#N/A</v>
          </cell>
          <cell r="D17101" t="e">
            <v>#N/A</v>
          </cell>
          <cell r="E17101" t="e">
            <v>#N/A</v>
          </cell>
          <cell r="F17101" t="e">
            <v>#N/A</v>
          </cell>
        </row>
        <row r="17102">
          <cell r="A17102" t="str">
            <v>Okanogan River Tallant 04</v>
          </cell>
          <cell r="B17102" t="str">
            <v>Okanogan River-Tallant Creek</v>
          </cell>
          <cell r="C17102" t="str">
            <v>Okanogan</v>
          </cell>
          <cell r="D17102" t="str">
            <v>no</v>
          </cell>
          <cell r="E17102" t="str">
            <v>yes</v>
          </cell>
          <cell r="F17102" t="str">
            <v>no</v>
          </cell>
        </row>
        <row r="17103">
          <cell r="A17103" t="str">
            <v>Okanogan River Tallant 05</v>
          </cell>
          <cell r="B17103" t="str">
            <v>Okanogan River-Tallant Creek</v>
          </cell>
          <cell r="C17103" t="str">
            <v>Okanogan</v>
          </cell>
          <cell r="D17103" t="str">
            <v>no</v>
          </cell>
          <cell r="E17103" t="str">
            <v>yes</v>
          </cell>
          <cell r="F17103" t="str">
            <v>no</v>
          </cell>
        </row>
        <row r="17104">
          <cell r="A17104" t="str">
            <v>Okanogan River Tallant 06</v>
          </cell>
          <cell r="B17104" t="str">
            <v>Okanogan River-Tallant Creek</v>
          </cell>
          <cell r="C17104" t="str">
            <v>Okanogan</v>
          </cell>
          <cell r="D17104" t="str">
            <v>no</v>
          </cell>
          <cell r="E17104" t="str">
            <v>yes</v>
          </cell>
          <cell r="F17104" t="str">
            <v>no</v>
          </cell>
        </row>
        <row r="17105">
          <cell r="A17105" t="str">
            <v>Okanogan River Whitestone Coulee 09</v>
          </cell>
          <cell r="B17105" t="e">
            <v>#N/A</v>
          </cell>
          <cell r="C17105" t="e">
            <v>#N/A</v>
          </cell>
          <cell r="D17105" t="e">
            <v>#N/A</v>
          </cell>
          <cell r="E17105" t="e">
            <v>#N/A</v>
          </cell>
          <cell r="F17105" t="e">
            <v>#N/A</v>
          </cell>
        </row>
        <row r="17106">
          <cell r="A17106" t="str">
            <v>Okanogan River Whitestone Coulee 10</v>
          </cell>
          <cell r="B17106" t="e">
            <v>#N/A</v>
          </cell>
          <cell r="C17106" t="e">
            <v>#N/A</v>
          </cell>
          <cell r="D17106" t="e">
            <v>#N/A</v>
          </cell>
          <cell r="E17106" t="e">
            <v>#N/A</v>
          </cell>
          <cell r="F17106" t="e">
            <v>#N/A</v>
          </cell>
        </row>
        <row r="17107">
          <cell r="A17107" t="str">
            <v>Similkameen River 03</v>
          </cell>
          <cell r="B17107" t="str">
            <v>Similkameen River-Ellemeham Draw</v>
          </cell>
          <cell r="C17107" t="str">
            <v>Okanogan</v>
          </cell>
          <cell r="D17107" t="str">
            <v>no</v>
          </cell>
          <cell r="E17107" t="str">
            <v>yes</v>
          </cell>
          <cell r="F17107" t="str">
            <v>no</v>
          </cell>
        </row>
        <row r="17108">
          <cell r="A17108" t="str">
            <v>Tonasket Creek 03</v>
          </cell>
          <cell r="B17108" t="e">
            <v>#N/A</v>
          </cell>
          <cell r="C17108" t="e">
            <v>#N/A</v>
          </cell>
          <cell r="D17108" t="e">
            <v>#N/A</v>
          </cell>
          <cell r="E17108" t="e">
            <v>#N/A</v>
          </cell>
          <cell r="F17108" t="e">
            <v>#N/A</v>
          </cell>
        </row>
        <row r="17109">
          <cell r="A17109" t="str">
            <v>Little Boulder Creek 02</v>
          </cell>
          <cell r="B17109" t="e">
            <v>#N/A</v>
          </cell>
          <cell r="C17109" t="e">
            <v>#N/A</v>
          </cell>
          <cell r="D17109" t="e">
            <v>#N/A</v>
          </cell>
          <cell r="E17109" t="e">
            <v>#N/A</v>
          </cell>
          <cell r="F17109" t="e">
            <v>#N/A</v>
          </cell>
        </row>
        <row r="17110">
          <cell r="A17110" t="str">
            <v>Methow River Fawn 12</v>
          </cell>
          <cell r="B17110" t="e">
            <v>#N/A</v>
          </cell>
          <cell r="C17110" t="e">
            <v>#N/A</v>
          </cell>
          <cell r="D17110" t="e">
            <v>#N/A</v>
          </cell>
          <cell r="E17110" t="e">
            <v>#N/A</v>
          </cell>
          <cell r="F17110" t="e">
            <v>#N/A</v>
          </cell>
        </row>
        <row r="17111">
          <cell r="A17111" t="str">
            <v>Methow River Fawn 13</v>
          </cell>
          <cell r="B17111" t="e">
            <v>#N/A</v>
          </cell>
          <cell r="C17111" t="e">
            <v>#N/A</v>
          </cell>
          <cell r="D17111" t="e">
            <v>#N/A</v>
          </cell>
          <cell r="E17111" t="e">
            <v>#N/A</v>
          </cell>
          <cell r="F17111" t="e">
            <v>#N/A</v>
          </cell>
        </row>
        <row r="17112">
          <cell r="A17112" t="str">
            <v>Methow River Fawn 14</v>
          </cell>
          <cell r="B17112" t="e">
            <v>#N/A</v>
          </cell>
          <cell r="C17112" t="e">
            <v>#N/A</v>
          </cell>
          <cell r="D17112" t="e">
            <v>#N/A</v>
          </cell>
          <cell r="E17112" t="e">
            <v>#N/A</v>
          </cell>
          <cell r="F17112" t="e">
            <v>#N/A</v>
          </cell>
        </row>
        <row r="17113">
          <cell r="A17113" t="str">
            <v>Methow River Fawn 15</v>
          </cell>
          <cell r="B17113" t="e">
            <v>#N/A</v>
          </cell>
          <cell r="C17113" t="e">
            <v>#N/A</v>
          </cell>
          <cell r="D17113" t="e">
            <v>#N/A</v>
          </cell>
          <cell r="E17113" t="e">
            <v>#N/A</v>
          </cell>
          <cell r="F17113" t="e">
            <v>#N/A</v>
          </cell>
        </row>
        <row r="17114">
          <cell r="A17114" t="str">
            <v>Methow River Fawn 16</v>
          </cell>
          <cell r="B17114" t="e">
            <v>#N/A</v>
          </cell>
          <cell r="C17114" t="e">
            <v>#N/A</v>
          </cell>
          <cell r="D17114" t="e">
            <v>#N/A</v>
          </cell>
          <cell r="E17114" t="e">
            <v>#N/A</v>
          </cell>
          <cell r="F17114" t="e">
            <v>#N/A</v>
          </cell>
        </row>
        <row r="17115">
          <cell r="A17115" t="str">
            <v>Methow River Fawn 17</v>
          </cell>
          <cell r="B17115" t="e">
            <v>#N/A</v>
          </cell>
          <cell r="C17115" t="e">
            <v>#N/A</v>
          </cell>
          <cell r="D17115" t="e">
            <v>#N/A</v>
          </cell>
          <cell r="E17115" t="e">
            <v>#N/A</v>
          </cell>
          <cell r="F17115" t="e">
            <v>#N/A</v>
          </cell>
        </row>
        <row r="17116">
          <cell r="A17116" t="str">
            <v>Methow River Fawn 18</v>
          </cell>
          <cell r="B17116" t="e">
            <v>#N/A</v>
          </cell>
          <cell r="C17116" t="e">
            <v>#N/A</v>
          </cell>
          <cell r="D17116" t="e">
            <v>#N/A</v>
          </cell>
          <cell r="E17116" t="e">
            <v>#N/A</v>
          </cell>
          <cell r="F17116" t="e">
            <v>#N/A</v>
          </cell>
        </row>
        <row r="17117">
          <cell r="A17117" t="str">
            <v>Methow River Fawn 19</v>
          </cell>
          <cell r="B17117" t="e">
            <v>#N/A</v>
          </cell>
          <cell r="C17117" t="e">
            <v>#N/A</v>
          </cell>
          <cell r="D17117" t="e">
            <v>#N/A</v>
          </cell>
          <cell r="E17117" t="e">
            <v>#N/A</v>
          </cell>
          <cell r="F17117" t="e">
            <v>#N/A</v>
          </cell>
        </row>
        <row r="17118">
          <cell r="A17118" t="str">
            <v>Methow River Fawn 20</v>
          </cell>
          <cell r="B17118" t="e">
            <v>#N/A</v>
          </cell>
          <cell r="C17118" t="e">
            <v>#N/A</v>
          </cell>
          <cell r="D17118" t="e">
            <v>#N/A</v>
          </cell>
          <cell r="E17118" t="e">
            <v>#N/A</v>
          </cell>
          <cell r="F17118" t="e">
            <v>#N/A</v>
          </cell>
        </row>
        <row r="17119">
          <cell r="A17119" t="str">
            <v>Methow River Fawn 21</v>
          </cell>
          <cell r="B17119" t="e">
            <v>#N/A</v>
          </cell>
          <cell r="C17119" t="e">
            <v>#N/A</v>
          </cell>
          <cell r="D17119" t="e">
            <v>#N/A</v>
          </cell>
          <cell r="E17119" t="e">
            <v>#N/A</v>
          </cell>
          <cell r="F17119" t="e">
            <v>#N/A</v>
          </cell>
        </row>
        <row r="17120">
          <cell r="A17120" t="str">
            <v>Methow River Fawn 22</v>
          </cell>
          <cell r="B17120" t="e">
            <v>#N/A</v>
          </cell>
          <cell r="C17120" t="e">
            <v>#N/A</v>
          </cell>
          <cell r="D17120" t="e">
            <v>#N/A</v>
          </cell>
          <cell r="E17120" t="e">
            <v>#N/A</v>
          </cell>
          <cell r="F17120" t="e">
            <v>#N/A</v>
          </cell>
        </row>
        <row r="17121">
          <cell r="A17121" t="str">
            <v>Chewuch River Thirtymile 02</v>
          </cell>
          <cell r="B17121" t="str">
            <v>Chewuch River-Thirtymile Creek</v>
          </cell>
          <cell r="C17121" t="str">
            <v>Methow</v>
          </cell>
          <cell r="D17121" t="str">
            <v>yes</v>
          </cell>
          <cell r="E17121" t="str">
            <v>yes</v>
          </cell>
          <cell r="F17121" t="str">
            <v>yes</v>
          </cell>
        </row>
        <row r="17122">
          <cell r="A17122" t="str">
            <v>Fawn Creek 02</v>
          </cell>
          <cell r="B17122" t="e">
            <v>#N/A</v>
          </cell>
          <cell r="C17122" t="e">
            <v>#N/A</v>
          </cell>
          <cell r="D17122" t="e">
            <v>#N/A</v>
          </cell>
          <cell r="E17122" t="e">
            <v>#N/A</v>
          </cell>
          <cell r="F17122" t="e">
            <v>#N/A</v>
          </cell>
        </row>
        <row r="17123">
          <cell r="A17123" t="str">
            <v>Hancock Creek 02</v>
          </cell>
          <cell r="B17123" t="e">
            <v>#N/A</v>
          </cell>
          <cell r="C17123" t="e">
            <v>#N/A</v>
          </cell>
          <cell r="D17123" t="e">
            <v>#N/A</v>
          </cell>
          <cell r="E17123" t="e">
            <v>#N/A</v>
          </cell>
          <cell r="F17123" t="e">
            <v>#N/A</v>
          </cell>
        </row>
        <row r="17124">
          <cell r="A17124" t="str">
            <v>Beaver Creek 02</v>
          </cell>
          <cell r="B17124" t="str">
            <v>Wenatchee River-Beaver Creek</v>
          </cell>
          <cell r="C17124" t="str">
            <v>Wenatchee</v>
          </cell>
          <cell r="D17124" t="str">
            <v>no</v>
          </cell>
          <cell r="E17124" t="str">
            <v>yes</v>
          </cell>
          <cell r="F17124" t="str">
            <v>no</v>
          </cell>
        </row>
        <row r="17125">
          <cell r="A17125" t="str">
            <v>Alder Creek 03</v>
          </cell>
          <cell r="B17125" t="e">
            <v>#N/A</v>
          </cell>
          <cell r="C17125" t="e">
            <v>#N/A</v>
          </cell>
          <cell r="D17125" t="e">
            <v>#N/A</v>
          </cell>
          <cell r="E17125" t="e">
            <v>#N/A</v>
          </cell>
          <cell r="F17125" t="e">
            <v>#N/A</v>
          </cell>
        </row>
        <row r="17126">
          <cell r="A17126" t="str">
            <v>Alder Creek 04</v>
          </cell>
          <cell r="B17126" t="e">
            <v>#N/A</v>
          </cell>
          <cell r="C17126" t="e">
            <v>#N/A</v>
          </cell>
          <cell r="D17126" t="e">
            <v>#N/A</v>
          </cell>
          <cell r="E17126" t="e">
            <v>#N/A</v>
          </cell>
          <cell r="F17126" t="e">
            <v>#N/A</v>
          </cell>
        </row>
        <row r="17127">
          <cell r="A17127" t="str">
            <v>Andrews Creek 02</v>
          </cell>
          <cell r="B17127" t="e">
            <v>#N/A</v>
          </cell>
          <cell r="C17127" t="e">
            <v>#N/A</v>
          </cell>
          <cell r="D17127" t="e">
            <v>#N/A</v>
          </cell>
          <cell r="E17127" t="e">
            <v>#N/A</v>
          </cell>
          <cell r="F17127" t="e">
            <v>#N/A</v>
          </cell>
        </row>
        <row r="17128">
          <cell r="A17128" t="str">
            <v>Bear Creek 07</v>
          </cell>
          <cell r="B17128" t="e">
            <v>#N/A</v>
          </cell>
          <cell r="C17128" t="e">
            <v>#N/A</v>
          </cell>
          <cell r="D17128" t="e">
            <v>#N/A</v>
          </cell>
          <cell r="E17128" t="e">
            <v>#N/A</v>
          </cell>
          <cell r="F17128" t="e">
            <v>#N/A</v>
          </cell>
        </row>
        <row r="17129">
          <cell r="A17129" t="str">
            <v>Bear Creek 08</v>
          </cell>
          <cell r="B17129" t="e">
            <v>#N/A</v>
          </cell>
          <cell r="C17129" t="e">
            <v>#N/A</v>
          </cell>
          <cell r="D17129" t="e">
            <v>#N/A</v>
          </cell>
          <cell r="E17129" t="e">
            <v>#N/A</v>
          </cell>
          <cell r="F17129" t="e">
            <v>#N/A</v>
          </cell>
        </row>
        <row r="17130">
          <cell r="A17130" t="str">
            <v>Bear Creek 09</v>
          </cell>
          <cell r="B17130" t="e">
            <v>#N/A</v>
          </cell>
          <cell r="C17130" t="e">
            <v>#N/A</v>
          </cell>
          <cell r="D17130" t="e">
            <v>#N/A</v>
          </cell>
          <cell r="E17130" t="e">
            <v>#N/A</v>
          </cell>
          <cell r="F17130" t="e">
            <v>#N/A</v>
          </cell>
        </row>
        <row r="17131">
          <cell r="A17131" t="str">
            <v>Bear Creek 10</v>
          </cell>
          <cell r="B17131" t="e">
            <v>#N/A</v>
          </cell>
          <cell r="C17131" t="e">
            <v>#N/A</v>
          </cell>
          <cell r="D17131" t="e">
            <v>#N/A</v>
          </cell>
          <cell r="E17131" t="e">
            <v>#N/A</v>
          </cell>
          <cell r="F17131" t="e">
            <v>#N/A</v>
          </cell>
        </row>
        <row r="17132">
          <cell r="A17132" t="str">
            <v>Bear Creek 11</v>
          </cell>
          <cell r="B17132" t="e">
            <v>#N/A</v>
          </cell>
          <cell r="C17132" t="e">
            <v>#N/A</v>
          </cell>
          <cell r="D17132" t="e">
            <v>#N/A</v>
          </cell>
          <cell r="E17132" t="e">
            <v>#N/A</v>
          </cell>
          <cell r="F17132" t="e">
            <v>#N/A</v>
          </cell>
        </row>
        <row r="17133">
          <cell r="A17133" t="str">
            <v>Bear Creek 12</v>
          </cell>
          <cell r="B17133" t="e">
            <v>#N/A</v>
          </cell>
          <cell r="C17133" t="e">
            <v>#N/A</v>
          </cell>
          <cell r="D17133" t="e">
            <v>#N/A</v>
          </cell>
          <cell r="E17133" t="e">
            <v>#N/A</v>
          </cell>
          <cell r="F17133" t="e">
            <v>#N/A</v>
          </cell>
        </row>
        <row r="17134">
          <cell r="A17134" t="str">
            <v>Beaver Creek Lower 10</v>
          </cell>
          <cell r="B17134" t="e">
            <v>#N/A</v>
          </cell>
          <cell r="C17134" t="e">
            <v>#N/A</v>
          </cell>
          <cell r="D17134" t="e">
            <v>#N/A</v>
          </cell>
          <cell r="E17134" t="e">
            <v>#N/A</v>
          </cell>
          <cell r="F17134" t="e">
            <v>#N/A</v>
          </cell>
        </row>
        <row r="17135">
          <cell r="A17135" t="str">
            <v>Beaver Creek Lower 11</v>
          </cell>
          <cell r="B17135" t="e">
            <v>#N/A</v>
          </cell>
          <cell r="C17135" t="e">
            <v>#N/A</v>
          </cell>
          <cell r="D17135" t="e">
            <v>#N/A</v>
          </cell>
          <cell r="E17135" t="e">
            <v>#N/A</v>
          </cell>
          <cell r="F17135" t="e">
            <v>#N/A</v>
          </cell>
        </row>
        <row r="17136">
          <cell r="A17136" t="str">
            <v>Beaver Creek Lower 12</v>
          </cell>
          <cell r="B17136" t="e">
            <v>#N/A</v>
          </cell>
          <cell r="C17136" t="e">
            <v>#N/A</v>
          </cell>
          <cell r="D17136" t="e">
            <v>#N/A</v>
          </cell>
          <cell r="E17136" t="e">
            <v>#N/A</v>
          </cell>
          <cell r="F17136" t="e">
            <v>#N/A</v>
          </cell>
        </row>
        <row r="17137">
          <cell r="A17137" t="str">
            <v>Beaver Creek Lower 13</v>
          </cell>
          <cell r="B17137" t="e">
            <v>#N/A</v>
          </cell>
          <cell r="C17137" t="e">
            <v>#N/A</v>
          </cell>
          <cell r="D17137" t="e">
            <v>#N/A</v>
          </cell>
          <cell r="E17137" t="e">
            <v>#N/A</v>
          </cell>
          <cell r="F17137" t="e">
            <v>#N/A</v>
          </cell>
        </row>
        <row r="17138">
          <cell r="A17138" t="str">
            <v>Beaver Creek Lower 14</v>
          </cell>
          <cell r="B17138" t="e">
            <v>#N/A</v>
          </cell>
          <cell r="C17138" t="e">
            <v>#N/A</v>
          </cell>
          <cell r="D17138" t="e">
            <v>#N/A</v>
          </cell>
          <cell r="E17138" t="e">
            <v>#N/A</v>
          </cell>
          <cell r="F17138" t="e">
            <v>#N/A</v>
          </cell>
        </row>
        <row r="17139">
          <cell r="A17139" t="str">
            <v>Beaver Creek Lower 15</v>
          </cell>
          <cell r="B17139" t="e">
            <v>#N/A</v>
          </cell>
          <cell r="C17139" t="e">
            <v>#N/A</v>
          </cell>
          <cell r="D17139" t="e">
            <v>#N/A</v>
          </cell>
          <cell r="E17139" t="e">
            <v>#N/A</v>
          </cell>
          <cell r="F17139" t="e">
            <v>#N/A</v>
          </cell>
        </row>
        <row r="17140">
          <cell r="A17140" t="str">
            <v>Beaver Creek Lower 16</v>
          </cell>
          <cell r="B17140" t="e">
            <v>#N/A</v>
          </cell>
          <cell r="C17140" t="e">
            <v>#N/A</v>
          </cell>
          <cell r="D17140" t="e">
            <v>#N/A</v>
          </cell>
          <cell r="E17140" t="e">
            <v>#N/A</v>
          </cell>
          <cell r="F17140" t="e">
            <v>#N/A</v>
          </cell>
        </row>
        <row r="17141">
          <cell r="A17141" t="str">
            <v>Beaver Creek Lower 17</v>
          </cell>
          <cell r="B17141" t="e">
            <v>#N/A</v>
          </cell>
          <cell r="C17141" t="e">
            <v>#N/A</v>
          </cell>
          <cell r="D17141" t="e">
            <v>#N/A</v>
          </cell>
          <cell r="E17141" t="e">
            <v>#N/A</v>
          </cell>
          <cell r="F17141" t="e">
            <v>#N/A</v>
          </cell>
        </row>
        <row r="17142">
          <cell r="A17142" t="str">
            <v>Beaver Creek Lower 18</v>
          </cell>
          <cell r="B17142" t="e">
            <v>#N/A</v>
          </cell>
          <cell r="C17142" t="e">
            <v>#N/A</v>
          </cell>
          <cell r="D17142" t="e">
            <v>#N/A</v>
          </cell>
          <cell r="E17142" t="e">
            <v>#N/A</v>
          </cell>
          <cell r="F17142" t="e">
            <v>#N/A</v>
          </cell>
        </row>
        <row r="17143">
          <cell r="A17143" t="str">
            <v>Beaver Creek North Fork 04</v>
          </cell>
          <cell r="B17143" t="e">
            <v>#N/A</v>
          </cell>
          <cell r="C17143" t="e">
            <v>#N/A</v>
          </cell>
          <cell r="D17143" t="e">
            <v>#N/A</v>
          </cell>
          <cell r="E17143" t="e">
            <v>#N/A</v>
          </cell>
          <cell r="F17143" t="e">
            <v>#N/A</v>
          </cell>
        </row>
        <row r="17144">
          <cell r="A17144" t="str">
            <v>Beaver Creek North Fork 05</v>
          </cell>
          <cell r="B17144" t="e">
            <v>#N/A</v>
          </cell>
          <cell r="C17144" t="e">
            <v>#N/A</v>
          </cell>
          <cell r="D17144" t="e">
            <v>#N/A</v>
          </cell>
          <cell r="E17144" t="e">
            <v>#N/A</v>
          </cell>
          <cell r="F17144" t="e">
            <v>#N/A</v>
          </cell>
        </row>
        <row r="17145">
          <cell r="A17145" t="str">
            <v>Beaver Creek North Fork 06</v>
          </cell>
          <cell r="B17145" t="e">
            <v>#N/A</v>
          </cell>
          <cell r="C17145" t="e">
            <v>#N/A</v>
          </cell>
          <cell r="D17145" t="e">
            <v>#N/A</v>
          </cell>
          <cell r="E17145" t="e">
            <v>#N/A</v>
          </cell>
          <cell r="F17145" t="e">
            <v>#N/A</v>
          </cell>
        </row>
        <row r="17146">
          <cell r="A17146" t="str">
            <v>Beaver Creek South Fork 06</v>
          </cell>
          <cell r="B17146" t="e">
            <v>#N/A</v>
          </cell>
          <cell r="C17146" t="e">
            <v>#N/A</v>
          </cell>
          <cell r="D17146" t="e">
            <v>#N/A</v>
          </cell>
          <cell r="E17146" t="e">
            <v>#N/A</v>
          </cell>
          <cell r="F17146" t="e">
            <v>#N/A</v>
          </cell>
        </row>
        <row r="17147">
          <cell r="A17147" t="str">
            <v>Beaver Creek South Fork 07</v>
          </cell>
          <cell r="B17147" t="e">
            <v>#N/A</v>
          </cell>
          <cell r="C17147" t="e">
            <v>#N/A</v>
          </cell>
          <cell r="D17147" t="e">
            <v>#N/A</v>
          </cell>
          <cell r="E17147" t="e">
            <v>#N/A</v>
          </cell>
          <cell r="F17147" t="e">
            <v>#N/A</v>
          </cell>
        </row>
        <row r="17148">
          <cell r="A17148" t="str">
            <v>Beaver Creek South Fork 08</v>
          </cell>
          <cell r="B17148" t="e">
            <v>#N/A</v>
          </cell>
          <cell r="C17148" t="e">
            <v>#N/A</v>
          </cell>
          <cell r="D17148" t="e">
            <v>#N/A</v>
          </cell>
          <cell r="E17148" t="e">
            <v>#N/A</v>
          </cell>
          <cell r="F17148" t="e">
            <v>#N/A</v>
          </cell>
        </row>
        <row r="17149">
          <cell r="A17149" t="str">
            <v>Beaver Creek South Fork 09</v>
          </cell>
          <cell r="B17149" t="e">
            <v>#N/A</v>
          </cell>
          <cell r="C17149" t="e">
            <v>#N/A</v>
          </cell>
          <cell r="D17149" t="e">
            <v>#N/A</v>
          </cell>
          <cell r="E17149" t="e">
            <v>#N/A</v>
          </cell>
          <cell r="F17149" t="e">
            <v>#N/A</v>
          </cell>
        </row>
        <row r="17150">
          <cell r="A17150" t="str">
            <v>Beaver Creek South Fork 10</v>
          </cell>
          <cell r="B17150" t="e">
            <v>#N/A</v>
          </cell>
          <cell r="C17150" t="e">
            <v>#N/A</v>
          </cell>
          <cell r="D17150" t="e">
            <v>#N/A</v>
          </cell>
          <cell r="E17150" t="e">
            <v>#N/A</v>
          </cell>
          <cell r="F17150" t="e">
            <v>#N/A</v>
          </cell>
        </row>
        <row r="17151">
          <cell r="A17151" t="str">
            <v>Ben Creek 02</v>
          </cell>
          <cell r="B17151" t="e">
            <v>#N/A</v>
          </cell>
          <cell r="C17151" t="e">
            <v>#N/A</v>
          </cell>
          <cell r="D17151" t="e">
            <v>#N/A</v>
          </cell>
          <cell r="E17151" t="e">
            <v>#N/A</v>
          </cell>
          <cell r="F17151" t="e">
            <v>#N/A</v>
          </cell>
        </row>
        <row r="17152">
          <cell r="A17152" t="str">
            <v>Big Meadow Creek 05</v>
          </cell>
          <cell r="B17152" t="e">
            <v>#N/A</v>
          </cell>
          <cell r="C17152" t="e">
            <v>#N/A</v>
          </cell>
          <cell r="D17152" t="e">
            <v>#N/A</v>
          </cell>
          <cell r="E17152" t="e">
            <v>#N/A</v>
          </cell>
          <cell r="F17152" t="e">
            <v>#N/A</v>
          </cell>
        </row>
        <row r="17153">
          <cell r="A17153" t="str">
            <v>Big Meadow Creek 06</v>
          </cell>
          <cell r="B17153" t="e">
            <v>#N/A</v>
          </cell>
          <cell r="C17153" t="e">
            <v>#N/A</v>
          </cell>
          <cell r="D17153" t="e">
            <v>#N/A</v>
          </cell>
          <cell r="E17153" t="e">
            <v>#N/A</v>
          </cell>
          <cell r="F17153" t="e">
            <v>#N/A</v>
          </cell>
        </row>
        <row r="17154">
          <cell r="A17154" t="str">
            <v>Big Meadow Creek 07</v>
          </cell>
          <cell r="B17154" t="e">
            <v>#N/A</v>
          </cell>
          <cell r="C17154" t="e">
            <v>#N/A</v>
          </cell>
          <cell r="D17154" t="e">
            <v>#N/A</v>
          </cell>
          <cell r="E17154" t="e">
            <v>#N/A</v>
          </cell>
          <cell r="F17154" t="e">
            <v>#N/A</v>
          </cell>
        </row>
        <row r="17155">
          <cell r="A17155" t="str">
            <v>Big Meadow Creek 08</v>
          </cell>
          <cell r="B17155" t="e">
            <v>#N/A</v>
          </cell>
          <cell r="C17155" t="e">
            <v>#N/A</v>
          </cell>
          <cell r="D17155" t="e">
            <v>#N/A</v>
          </cell>
          <cell r="E17155" t="e">
            <v>#N/A</v>
          </cell>
          <cell r="F17155" t="e">
            <v>#N/A</v>
          </cell>
        </row>
        <row r="17156">
          <cell r="A17156" t="str">
            <v>Black Canyon Creek 05</v>
          </cell>
          <cell r="B17156" t="e">
            <v>#N/A</v>
          </cell>
          <cell r="C17156" t="e">
            <v>#N/A</v>
          </cell>
          <cell r="D17156" t="e">
            <v>#N/A</v>
          </cell>
          <cell r="E17156" t="e">
            <v>#N/A</v>
          </cell>
          <cell r="F17156" t="e">
            <v>#N/A</v>
          </cell>
        </row>
        <row r="17157">
          <cell r="A17157" t="str">
            <v>Black Canyon Creek 06</v>
          </cell>
          <cell r="B17157" t="e">
            <v>#N/A</v>
          </cell>
          <cell r="C17157" t="e">
            <v>#N/A</v>
          </cell>
          <cell r="D17157" t="e">
            <v>#N/A</v>
          </cell>
          <cell r="E17157" t="e">
            <v>#N/A</v>
          </cell>
          <cell r="F17157" t="e">
            <v>#N/A</v>
          </cell>
        </row>
        <row r="17158">
          <cell r="A17158" t="str">
            <v>Black Canyon Creek 07</v>
          </cell>
          <cell r="B17158" t="e">
            <v>#N/A</v>
          </cell>
          <cell r="C17158" t="e">
            <v>#N/A</v>
          </cell>
          <cell r="D17158" t="e">
            <v>#N/A</v>
          </cell>
          <cell r="E17158" t="e">
            <v>#N/A</v>
          </cell>
          <cell r="F17158" t="e">
            <v>#N/A</v>
          </cell>
        </row>
        <row r="17159">
          <cell r="A17159" t="str">
            <v>Black Canyon Creek 08</v>
          </cell>
          <cell r="B17159" t="e">
            <v>#N/A</v>
          </cell>
          <cell r="C17159" t="e">
            <v>#N/A</v>
          </cell>
          <cell r="D17159" t="e">
            <v>#N/A</v>
          </cell>
          <cell r="E17159" t="e">
            <v>#N/A</v>
          </cell>
          <cell r="F17159" t="e">
            <v>#N/A</v>
          </cell>
        </row>
        <row r="17160">
          <cell r="A17160" t="str">
            <v>Blue Buck Creek 02</v>
          </cell>
          <cell r="B17160" t="e">
            <v>#N/A</v>
          </cell>
          <cell r="C17160" t="e">
            <v>#N/A</v>
          </cell>
          <cell r="D17160" t="e">
            <v>#N/A</v>
          </cell>
          <cell r="E17160" t="e">
            <v>#N/A</v>
          </cell>
          <cell r="F17160" t="e">
            <v>#N/A</v>
          </cell>
        </row>
        <row r="17161">
          <cell r="A17161" t="str">
            <v>Boulder Creek 02</v>
          </cell>
          <cell r="B17161" t="e">
            <v>#N/A</v>
          </cell>
          <cell r="C17161" t="e">
            <v>#N/A</v>
          </cell>
          <cell r="D17161" t="e">
            <v>#N/A</v>
          </cell>
          <cell r="E17161" t="e">
            <v>#N/A</v>
          </cell>
          <cell r="F17161" t="e">
            <v>#N/A</v>
          </cell>
        </row>
        <row r="17162">
          <cell r="A17162" t="str">
            <v>Brender Creek 02</v>
          </cell>
          <cell r="B17162" t="e">
            <v>#N/A</v>
          </cell>
          <cell r="C17162" t="e">
            <v>#N/A</v>
          </cell>
          <cell r="D17162" t="e">
            <v>#N/A</v>
          </cell>
          <cell r="E17162" t="e">
            <v>#N/A</v>
          </cell>
          <cell r="F17162" t="e">
            <v>#N/A</v>
          </cell>
        </row>
        <row r="17163">
          <cell r="A17163" t="str">
            <v>Brennegan Creek 02</v>
          </cell>
          <cell r="B17163" t="e">
            <v>#N/A</v>
          </cell>
          <cell r="C17163" t="e">
            <v>#N/A</v>
          </cell>
          <cell r="D17163" t="e">
            <v>#N/A</v>
          </cell>
          <cell r="E17163" t="e">
            <v>#N/A</v>
          </cell>
          <cell r="F17163" t="e">
            <v>#N/A</v>
          </cell>
        </row>
        <row r="17164">
          <cell r="A17164" t="str">
            <v>Brevicomis Creek</v>
          </cell>
          <cell r="B17164" t="str">
            <v>Chewuch River-Doe Creek</v>
          </cell>
          <cell r="C17164" t="str">
            <v>Methow</v>
          </cell>
          <cell r="D17164" t="str">
            <v>no</v>
          </cell>
          <cell r="E17164" t="str">
            <v>no</v>
          </cell>
          <cell r="F17164" t="str">
            <v>no</v>
          </cell>
        </row>
        <row r="17165">
          <cell r="A17165" t="str">
            <v>Brush Creek 03</v>
          </cell>
          <cell r="B17165" t="e">
            <v>#N/A</v>
          </cell>
          <cell r="C17165" t="e">
            <v>#N/A</v>
          </cell>
          <cell r="D17165" t="e">
            <v>#N/A</v>
          </cell>
          <cell r="E17165" t="e">
            <v>#N/A</v>
          </cell>
          <cell r="F17165" t="e">
            <v>#N/A</v>
          </cell>
        </row>
        <row r="17166">
          <cell r="A17166" t="str">
            <v>Brush Creek 04</v>
          </cell>
          <cell r="B17166" t="e">
            <v>#N/A</v>
          </cell>
          <cell r="C17166" t="e">
            <v>#N/A</v>
          </cell>
          <cell r="D17166" t="e">
            <v>#N/A</v>
          </cell>
          <cell r="E17166" t="e">
            <v>#N/A</v>
          </cell>
          <cell r="F17166" t="e">
            <v>#N/A</v>
          </cell>
        </row>
        <row r="17167">
          <cell r="A17167" t="str">
            <v>Buck Creek 02</v>
          </cell>
          <cell r="B17167" t="e">
            <v>#N/A</v>
          </cell>
          <cell r="C17167" t="e">
            <v>#N/A</v>
          </cell>
          <cell r="D17167" t="e">
            <v>#N/A</v>
          </cell>
          <cell r="E17167" t="e">
            <v>#N/A</v>
          </cell>
          <cell r="F17167" t="e">
            <v>#N/A</v>
          </cell>
        </row>
        <row r="17168">
          <cell r="A17168" t="str">
            <v>Butcher Creek 02</v>
          </cell>
          <cell r="B17168" t="e">
            <v>#N/A</v>
          </cell>
          <cell r="C17168" t="e">
            <v>#N/A</v>
          </cell>
          <cell r="D17168" t="e">
            <v>#N/A</v>
          </cell>
          <cell r="E17168" t="e">
            <v>#N/A</v>
          </cell>
          <cell r="F17168" t="e">
            <v>#N/A</v>
          </cell>
        </row>
        <row r="17169">
          <cell r="A17169" t="str">
            <v>Buttermilk Creek 03</v>
          </cell>
          <cell r="B17169" t="e">
            <v>#N/A</v>
          </cell>
          <cell r="C17169" t="e">
            <v>#N/A</v>
          </cell>
          <cell r="D17169" t="e">
            <v>#N/A</v>
          </cell>
          <cell r="E17169" t="e">
            <v>#N/A</v>
          </cell>
          <cell r="F17169" t="e">
            <v>#N/A</v>
          </cell>
        </row>
        <row r="17170">
          <cell r="A17170" t="str">
            <v>Buttermilk Creek 04</v>
          </cell>
          <cell r="B17170" t="e">
            <v>#N/A</v>
          </cell>
          <cell r="C17170" t="e">
            <v>#N/A</v>
          </cell>
          <cell r="D17170" t="e">
            <v>#N/A</v>
          </cell>
          <cell r="E17170" t="e">
            <v>#N/A</v>
          </cell>
          <cell r="F17170" t="e">
            <v>#N/A</v>
          </cell>
        </row>
        <row r="17171">
          <cell r="A17171" t="str">
            <v>Buttermilk Creek East Fork 04</v>
          </cell>
          <cell r="B17171" t="e">
            <v>#N/A</v>
          </cell>
          <cell r="C17171" t="e">
            <v>#N/A</v>
          </cell>
          <cell r="D17171" t="e">
            <v>#N/A</v>
          </cell>
          <cell r="E17171" t="e">
            <v>#N/A</v>
          </cell>
          <cell r="F17171" t="e">
            <v>#N/A</v>
          </cell>
        </row>
        <row r="17172">
          <cell r="A17172" t="str">
            <v>Buttermilk Creek East Fork 05</v>
          </cell>
          <cell r="B17172" t="e">
            <v>#N/A</v>
          </cell>
          <cell r="C17172" t="e">
            <v>#N/A</v>
          </cell>
          <cell r="D17172" t="e">
            <v>#N/A</v>
          </cell>
          <cell r="E17172" t="e">
            <v>#N/A</v>
          </cell>
          <cell r="F17172" t="e">
            <v>#N/A</v>
          </cell>
        </row>
        <row r="17173">
          <cell r="A17173" t="str">
            <v>Buttermilk Creek East Fork 06</v>
          </cell>
          <cell r="B17173" t="e">
            <v>#N/A</v>
          </cell>
          <cell r="C17173" t="e">
            <v>#N/A</v>
          </cell>
          <cell r="D17173" t="e">
            <v>#N/A</v>
          </cell>
          <cell r="E17173" t="e">
            <v>#N/A</v>
          </cell>
          <cell r="F17173" t="e">
            <v>#N/A</v>
          </cell>
        </row>
        <row r="17174">
          <cell r="A17174" t="str">
            <v>Buttermilk Creek West Fork 03</v>
          </cell>
          <cell r="B17174" t="e">
            <v>#N/A</v>
          </cell>
          <cell r="C17174" t="e">
            <v>#N/A</v>
          </cell>
          <cell r="D17174" t="str">
            <v>no</v>
          </cell>
          <cell r="E17174" t="str">
            <v>yes</v>
          </cell>
          <cell r="F17174" t="str">
            <v>yes</v>
          </cell>
        </row>
        <row r="17175">
          <cell r="A17175" t="str">
            <v>Buttermilk Creek West Fork 04</v>
          </cell>
          <cell r="B17175" t="e">
            <v>#N/A</v>
          </cell>
          <cell r="C17175" t="e">
            <v>#N/A</v>
          </cell>
          <cell r="D17175" t="e">
            <v>#N/A</v>
          </cell>
          <cell r="E17175" t="e">
            <v>#N/A</v>
          </cell>
          <cell r="F17175" t="e">
            <v>#N/A</v>
          </cell>
        </row>
        <row r="17176">
          <cell r="A17176" t="str">
            <v>Camas Creek 02</v>
          </cell>
          <cell r="B17176" t="e">
            <v>#N/A</v>
          </cell>
          <cell r="C17176" t="e">
            <v>#N/A</v>
          </cell>
          <cell r="D17176" t="e">
            <v>#N/A</v>
          </cell>
          <cell r="E17176" t="e">
            <v>#N/A</v>
          </cell>
          <cell r="F17176" t="e">
            <v>#N/A</v>
          </cell>
        </row>
        <row r="17177">
          <cell r="A17177" t="str">
            <v>Canyon Creek 03</v>
          </cell>
          <cell r="B17177" t="e">
            <v>#N/A</v>
          </cell>
          <cell r="C17177" t="e">
            <v>#N/A</v>
          </cell>
          <cell r="D17177" t="e">
            <v>#N/A</v>
          </cell>
          <cell r="E17177" t="e">
            <v>#N/A</v>
          </cell>
          <cell r="F17177" t="e">
            <v>#N/A</v>
          </cell>
        </row>
        <row r="17178">
          <cell r="A17178" t="str">
            <v>Canyon Creek 04</v>
          </cell>
          <cell r="B17178" t="e">
            <v>#N/A</v>
          </cell>
          <cell r="C17178" t="e">
            <v>#N/A</v>
          </cell>
          <cell r="D17178" t="e">
            <v>#N/A</v>
          </cell>
          <cell r="E17178" t="e">
            <v>#N/A</v>
          </cell>
          <cell r="F17178" t="e">
            <v>#N/A</v>
          </cell>
        </row>
        <row r="17179">
          <cell r="A17179" t="str">
            <v>Cedar Creek 02</v>
          </cell>
          <cell r="B17179" t="e">
            <v>#N/A</v>
          </cell>
          <cell r="C17179" t="e">
            <v>#N/A</v>
          </cell>
          <cell r="D17179" t="e">
            <v>#N/A</v>
          </cell>
          <cell r="E17179" t="e">
            <v>#N/A</v>
          </cell>
          <cell r="F17179" t="e">
            <v>#N/A</v>
          </cell>
        </row>
        <row r="17180">
          <cell r="A17180" t="str">
            <v>Chewuch River Doe 10</v>
          </cell>
          <cell r="B17180" t="e">
            <v>#N/A</v>
          </cell>
          <cell r="C17180" t="e">
            <v>#N/A</v>
          </cell>
          <cell r="D17180" t="e">
            <v>#N/A</v>
          </cell>
          <cell r="E17180" t="e">
            <v>#N/A</v>
          </cell>
          <cell r="F17180" t="e">
            <v>#N/A</v>
          </cell>
        </row>
        <row r="17181">
          <cell r="A17181" t="str">
            <v>Chewuch River Doe 11</v>
          </cell>
          <cell r="B17181" t="e">
            <v>#N/A</v>
          </cell>
          <cell r="C17181" t="e">
            <v>#N/A</v>
          </cell>
          <cell r="D17181" t="e">
            <v>#N/A</v>
          </cell>
          <cell r="E17181" t="e">
            <v>#N/A</v>
          </cell>
          <cell r="F17181" t="e">
            <v>#N/A</v>
          </cell>
        </row>
        <row r="17182">
          <cell r="A17182" t="str">
            <v>Chewuch River Doe 12</v>
          </cell>
          <cell r="B17182" t="e">
            <v>#N/A</v>
          </cell>
          <cell r="C17182" t="e">
            <v>#N/A</v>
          </cell>
          <cell r="D17182" t="e">
            <v>#N/A</v>
          </cell>
          <cell r="E17182" t="e">
            <v>#N/A</v>
          </cell>
          <cell r="F17182" t="e">
            <v>#N/A</v>
          </cell>
        </row>
        <row r="17183">
          <cell r="A17183" t="str">
            <v>Chewuch River Doe 13</v>
          </cell>
          <cell r="B17183" t="e">
            <v>#N/A</v>
          </cell>
          <cell r="C17183" t="e">
            <v>#N/A</v>
          </cell>
          <cell r="D17183" t="e">
            <v>#N/A</v>
          </cell>
          <cell r="E17183" t="e">
            <v>#N/A</v>
          </cell>
          <cell r="F17183" t="e">
            <v>#N/A</v>
          </cell>
        </row>
        <row r="17184">
          <cell r="A17184" t="str">
            <v>Chewuch River Doe 14</v>
          </cell>
          <cell r="B17184" t="e">
            <v>#N/A</v>
          </cell>
          <cell r="C17184" t="e">
            <v>#N/A</v>
          </cell>
          <cell r="D17184" t="e">
            <v>#N/A</v>
          </cell>
          <cell r="E17184" t="e">
            <v>#N/A</v>
          </cell>
          <cell r="F17184" t="e">
            <v>#N/A</v>
          </cell>
        </row>
        <row r="17185">
          <cell r="A17185" t="str">
            <v>Chewuch River Doe 15</v>
          </cell>
          <cell r="B17185" t="e">
            <v>#N/A</v>
          </cell>
          <cell r="C17185" t="e">
            <v>#N/A</v>
          </cell>
          <cell r="D17185" t="e">
            <v>#N/A</v>
          </cell>
          <cell r="E17185" t="e">
            <v>#N/A</v>
          </cell>
          <cell r="F17185" t="e">
            <v>#N/A</v>
          </cell>
        </row>
        <row r="17186">
          <cell r="A17186" t="str">
            <v>Chewuch River Doe 16</v>
          </cell>
          <cell r="B17186" t="e">
            <v>#N/A</v>
          </cell>
          <cell r="C17186" t="e">
            <v>#N/A</v>
          </cell>
          <cell r="D17186" t="e">
            <v>#N/A</v>
          </cell>
          <cell r="E17186" t="e">
            <v>#N/A</v>
          </cell>
          <cell r="F17186" t="e">
            <v>#N/A</v>
          </cell>
        </row>
        <row r="17187">
          <cell r="A17187" t="str">
            <v>Chewuch River Doe 17</v>
          </cell>
          <cell r="B17187" t="e">
            <v>#N/A</v>
          </cell>
          <cell r="C17187" t="e">
            <v>#N/A</v>
          </cell>
          <cell r="D17187" t="e">
            <v>#N/A</v>
          </cell>
          <cell r="E17187" t="e">
            <v>#N/A</v>
          </cell>
          <cell r="F17187" t="e">
            <v>#N/A</v>
          </cell>
        </row>
        <row r="17188">
          <cell r="A17188" t="str">
            <v>Chewuch River Doe 18</v>
          </cell>
          <cell r="B17188" t="e">
            <v>#N/A</v>
          </cell>
          <cell r="C17188" t="e">
            <v>#N/A</v>
          </cell>
          <cell r="D17188" t="e">
            <v>#N/A</v>
          </cell>
          <cell r="E17188" t="e">
            <v>#N/A</v>
          </cell>
          <cell r="F17188" t="e">
            <v>#N/A</v>
          </cell>
        </row>
        <row r="17189">
          <cell r="A17189" t="str">
            <v>Chewuch River Kay 05</v>
          </cell>
          <cell r="B17189" t="e">
            <v>#N/A</v>
          </cell>
          <cell r="C17189" t="e">
            <v>#N/A</v>
          </cell>
          <cell r="D17189" t="e">
            <v>#N/A</v>
          </cell>
          <cell r="E17189" t="e">
            <v>#N/A</v>
          </cell>
          <cell r="F17189" t="e">
            <v>#N/A</v>
          </cell>
        </row>
        <row r="17190">
          <cell r="A17190" t="str">
            <v>Chewuch River Kay 07</v>
          </cell>
          <cell r="B17190" t="e">
            <v>#N/A</v>
          </cell>
          <cell r="C17190" t="e">
            <v>#N/A</v>
          </cell>
          <cell r="D17190" t="e">
            <v>#N/A</v>
          </cell>
          <cell r="E17190" t="e">
            <v>#N/A</v>
          </cell>
          <cell r="F17190" t="e">
            <v>#N/A</v>
          </cell>
        </row>
        <row r="17191">
          <cell r="A17191" t="str">
            <v>Chewuch River Pearrygin 12</v>
          </cell>
          <cell r="B17191" t="e">
            <v>#N/A</v>
          </cell>
          <cell r="C17191" t="e">
            <v>#N/A</v>
          </cell>
          <cell r="D17191" t="e">
            <v>#N/A</v>
          </cell>
          <cell r="E17191" t="e">
            <v>#N/A</v>
          </cell>
          <cell r="F17191" t="e">
            <v>#N/A</v>
          </cell>
        </row>
        <row r="17192">
          <cell r="A17192" t="str">
            <v>Chewuch River Pearrygin 13</v>
          </cell>
          <cell r="B17192" t="e">
            <v>#N/A</v>
          </cell>
          <cell r="C17192" t="e">
            <v>#N/A</v>
          </cell>
          <cell r="D17192" t="e">
            <v>#N/A</v>
          </cell>
          <cell r="E17192" t="e">
            <v>#N/A</v>
          </cell>
          <cell r="F17192" t="e">
            <v>#N/A</v>
          </cell>
        </row>
        <row r="17193">
          <cell r="A17193" t="str">
            <v>Chewuch River Pearrygin 14</v>
          </cell>
          <cell r="B17193" t="e">
            <v>#N/A</v>
          </cell>
          <cell r="C17193" t="e">
            <v>#N/A</v>
          </cell>
          <cell r="D17193" t="e">
            <v>#N/A</v>
          </cell>
          <cell r="E17193" t="e">
            <v>#N/A</v>
          </cell>
          <cell r="F17193" t="e">
            <v>#N/A</v>
          </cell>
        </row>
        <row r="17194">
          <cell r="A17194" t="str">
            <v>Chewuch River Pearrygin 15</v>
          </cell>
          <cell r="B17194" t="e">
            <v>#N/A</v>
          </cell>
          <cell r="C17194" t="e">
            <v>#N/A</v>
          </cell>
          <cell r="D17194" t="e">
            <v>#N/A</v>
          </cell>
          <cell r="E17194" t="e">
            <v>#N/A</v>
          </cell>
          <cell r="F17194" t="e">
            <v>#N/A</v>
          </cell>
        </row>
        <row r="17195">
          <cell r="A17195" t="str">
            <v>Chewuch River Pearrygin 16</v>
          </cell>
          <cell r="B17195" t="e">
            <v>#N/A</v>
          </cell>
          <cell r="C17195" t="e">
            <v>#N/A</v>
          </cell>
          <cell r="D17195" t="e">
            <v>#N/A</v>
          </cell>
          <cell r="E17195" t="e">
            <v>#N/A</v>
          </cell>
          <cell r="F17195" t="e">
            <v>#N/A</v>
          </cell>
        </row>
        <row r="17196">
          <cell r="A17196" t="str">
            <v>Chewuch River Pearrygin 17</v>
          </cell>
          <cell r="B17196" t="e">
            <v>#N/A</v>
          </cell>
          <cell r="C17196" t="e">
            <v>#N/A</v>
          </cell>
          <cell r="D17196" t="e">
            <v>#N/A</v>
          </cell>
          <cell r="E17196" t="e">
            <v>#N/A</v>
          </cell>
          <cell r="F17196" t="e">
            <v>#N/A</v>
          </cell>
        </row>
        <row r="17197">
          <cell r="A17197" t="str">
            <v>Chewuch River Pearrygin 18</v>
          </cell>
          <cell r="B17197" t="e">
            <v>#N/A</v>
          </cell>
          <cell r="C17197" t="e">
            <v>#N/A</v>
          </cell>
          <cell r="D17197" t="e">
            <v>#N/A</v>
          </cell>
          <cell r="E17197" t="e">
            <v>#N/A</v>
          </cell>
          <cell r="F17197" t="e">
            <v>#N/A</v>
          </cell>
        </row>
        <row r="17198">
          <cell r="A17198" t="str">
            <v>Chewuch River Pearrygin 19</v>
          </cell>
          <cell r="B17198" t="e">
            <v>#N/A</v>
          </cell>
          <cell r="C17198" t="e">
            <v>#N/A</v>
          </cell>
          <cell r="D17198" t="e">
            <v>#N/A</v>
          </cell>
          <cell r="E17198" t="e">
            <v>#N/A</v>
          </cell>
          <cell r="F17198" t="e">
            <v>#N/A</v>
          </cell>
        </row>
        <row r="17199">
          <cell r="A17199" t="str">
            <v>Chewuch River Pearrygin 20</v>
          </cell>
          <cell r="B17199" t="e">
            <v>#N/A</v>
          </cell>
          <cell r="C17199" t="e">
            <v>#N/A</v>
          </cell>
          <cell r="D17199" t="e">
            <v>#N/A</v>
          </cell>
          <cell r="E17199" t="e">
            <v>#N/A</v>
          </cell>
          <cell r="F17199" t="e">
            <v>#N/A</v>
          </cell>
        </row>
        <row r="17200">
          <cell r="A17200" t="str">
            <v>Chewuch River Pearrygin 21</v>
          </cell>
          <cell r="B17200" t="e">
            <v>#N/A</v>
          </cell>
          <cell r="C17200" t="e">
            <v>#N/A</v>
          </cell>
          <cell r="D17200" t="e">
            <v>#N/A</v>
          </cell>
          <cell r="E17200" t="e">
            <v>#N/A</v>
          </cell>
          <cell r="F17200" t="e">
            <v>#N/A</v>
          </cell>
        </row>
        <row r="17201">
          <cell r="A17201" t="str">
            <v>Chewuch River Pearrygin 22</v>
          </cell>
          <cell r="B17201" t="e">
            <v>#N/A</v>
          </cell>
          <cell r="C17201" t="e">
            <v>#N/A</v>
          </cell>
          <cell r="D17201" t="e">
            <v>#N/A</v>
          </cell>
          <cell r="E17201" t="e">
            <v>#N/A</v>
          </cell>
          <cell r="F17201" t="e">
            <v>#N/A</v>
          </cell>
        </row>
        <row r="17202">
          <cell r="A17202" t="str">
            <v>Chewuch River Thirtymile 03</v>
          </cell>
          <cell r="B17202" t="str">
            <v>Chewuch River-Thirtymile Creek</v>
          </cell>
          <cell r="C17202" t="str">
            <v>Methow</v>
          </cell>
          <cell r="D17202" t="str">
            <v>yes</v>
          </cell>
          <cell r="E17202" t="str">
            <v>yes</v>
          </cell>
          <cell r="F17202" t="str">
            <v>yes</v>
          </cell>
        </row>
        <row r="17203">
          <cell r="A17203" t="str">
            <v>Chewuch River Thirtymile 03</v>
          </cell>
          <cell r="B17203" t="str">
            <v>Chewuch River-Thirtymile Creek</v>
          </cell>
          <cell r="C17203" t="str">
            <v>Methow</v>
          </cell>
          <cell r="D17203" t="str">
            <v>yes</v>
          </cell>
          <cell r="E17203" t="str">
            <v>yes</v>
          </cell>
          <cell r="F17203" t="str">
            <v>yes</v>
          </cell>
        </row>
        <row r="17204">
          <cell r="A17204" t="str">
            <v>Chewuch River Thirtymile 04</v>
          </cell>
          <cell r="B17204" t="str">
            <v>Chewuch River-Thirtymile Creek</v>
          </cell>
          <cell r="C17204" t="str">
            <v>Methow</v>
          </cell>
          <cell r="D17204" t="str">
            <v>yes</v>
          </cell>
          <cell r="E17204" t="str">
            <v>yes</v>
          </cell>
          <cell r="F17204" t="str">
            <v>yes</v>
          </cell>
        </row>
        <row r="17205">
          <cell r="A17205" t="str">
            <v>Chikamin Creek 05</v>
          </cell>
          <cell r="B17205" t="e">
            <v>#N/A</v>
          </cell>
          <cell r="C17205" t="e">
            <v>#N/A</v>
          </cell>
          <cell r="D17205" t="e">
            <v>#N/A</v>
          </cell>
          <cell r="E17205" t="e">
            <v>#N/A</v>
          </cell>
          <cell r="F17205" t="e">
            <v>#N/A</v>
          </cell>
        </row>
        <row r="17206">
          <cell r="A17206" t="str">
            <v>Chikamin Creek 06</v>
          </cell>
          <cell r="B17206" t="e">
            <v>#N/A</v>
          </cell>
          <cell r="C17206" t="e">
            <v>#N/A</v>
          </cell>
          <cell r="D17206" t="e">
            <v>#N/A</v>
          </cell>
          <cell r="E17206" t="e">
            <v>#N/A</v>
          </cell>
          <cell r="F17206" t="e">
            <v>#N/A</v>
          </cell>
        </row>
        <row r="17207">
          <cell r="A17207" t="str">
            <v>Chikamin Creek 07</v>
          </cell>
          <cell r="B17207" t="e">
            <v>#N/A</v>
          </cell>
          <cell r="C17207" t="e">
            <v>#N/A</v>
          </cell>
          <cell r="D17207" t="e">
            <v>#N/A</v>
          </cell>
          <cell r="E17207" t="e">
            <v>#N/A</v>
          </cell>
          <cell r="F17207" t="e">
            <v>#N/A</v>
          </cell>
        </row>
        <row r="17208">
          <cell r="A17208" t="str">
            <v>Chikamin Creek 08</v>
          </cell>
          <cell r="B17208" t="e">
            <v>#N/A</v>
          </cell>
          <cell r="C17208" t="e">
            <v>#N/A</v>
          </cell>
          <cell r="D17208" t="e">
            <v>#N/A</v>
          </cell>
          <cell r="E17208" t="e">
            <v>#N/A</v>
          </cell>
          <cell r="F17208" t="e">
            <v>#N/A</v>
          </cell>
        </row>
        <row r="17209">
          <cell r="A17209" t="str">
            <v>Chiwaukum Creek 06</v>
          </cell>
          <cell r="B17209" t="e">
            <v>#N/A</v>
          </cell>
          <cell r="C17209" t="e">
            <v>#N/A</v>
          </cell>
          <cell r="D17209" t="e">
            <v>#N/A</v>
          </cell>
          <cell r="E17209" t="e">
            <v>#N/A</v>
          </cell>
          <cell r="F17209" t="e">
            <v>#N/A</v>
          </cell>
        </row>
        <row r="17210">
          <cell r="A17210" t="str">
            <v>Chiwaukum Creek 07</v>
          </cell>
          <cell r="B17210" t="e">
            <v>#N/A</v>
          </cell>
          <cell r="C17210" t="e">
            <v>#N/A</v>
          </cell>
          <cell r="D17210" t="e">
            <v>#N/A</v>
          </cell>
          <cell r="E17210" t="e">
            <v>#N/A</v>
          </cell>
          <cell r="F17210" t="e">
            <v>#N/A</v>
          </cell>
        </row>
        <row r="17211">
          <cell r="A17211" t="str">
            <v>Chiwaukum Creek 08</v>
          </cell>
          <cell r="B17211" t="e">
            <v>#N/A</v>
          </cell>
          <cell r="C17211" t="e">
            <v>#N/A</v>
          </cell>
          <cell r="D17211" t="e">
            <v>#N/A</v>
          </cell>
          <cell r="E17211" t="e">
            <v>#N/A</v>
          </cell>
          <cell r="F17211" t="e">
            <v>#N/A</v>
          </cell>
        </row>
        <row r="17212">
          <cell r="A17212" t="str">
            <v>Chiwaukum Creek 09</v>
          </cell>
          <cell r="B17212" t="e">
            <v>#N/A</v>
          </cell>
          <cell r="C17212" t="e">
            <v>#N/A</v>
          </cell>
          <cell r="D17212" t="e">
            <v>#N/A</v>
          </cell>
          <cell r="E17212" t="e">
            <v>#N/A</v>
          </cell>
          <cell r="F17212" t="e">
            <v>#N/A</v>
          </cell>
        </row>
        <row r="17213">
          <cell r="A17213" t="str">
            <v>Chiwaukum Creek 10</v>
          </cell>
          <cell r="B17213" t="e">
            <v>#N/A</v>
          </cell>
          <cell r="C17213" t="e">
            <v>#N/A</v>
          </cell>
          <cell r="D17213" t="e">
            <v>#N/A</v>
          </cell>
          <cell r="E17213" t="e">
            <v>#N/A</v>
          </cell>
          <cell r="F17213" t="e">
            <v>#N/A</v>
          </cell>
        </row>
        <row r="17214">
          <cell r="A17214" t="str">
            <v>Chiwawa River Headwaters 02</v>
          </cell>
          <cell r="B17214" t="e">
            <v>#N/A</v>
          </cell>
          <cell r="C17214" t="e">
            <v>#N/A</v>
          </cell>
          <cell r="D17214" t="e">
            <v>#N/A</v>
          </cell>
          <cell r="E17214" t="e">
            <v>#N/A</v>
          </cell>
          <cell r="F17214" t="e">
            <v>#N/A</v>
          </cell>
        </row>
        <row r="17215">
          <cell r="A17215" t="str">
            <v>Chiwawa River Lower 08</v>
          </cell>
          <cell r="B17215" t="e">
            <v>#N/A</v>
          </cell>
          <cell r="C17215" t="e">
            <v>#N/A</v>
          </cell>
          <cell r="D17215" t="e">
            <v>#N/A</v>
          </cell>
          <cell r="E17215" t="e">
            <v>#N/A</v>
          </cell>
          <cell r="F17215" t="e">
            <v>#N/A</v>
          </cell>
        </row>
        <row r="17216">
          <cell r="A17216" t="str">
            <v>Chiwawa River Lower 09</v>
          </cell>
          <cell r="B17216" t="e">
            <v>#N/A</v>
          </cell>
          <cell r="C17216" t="e">
            <v>#N/A</v>
          </cell>
          <cell r="D17216" t="e">
            <v>#N/A</v>
          </cell>
          <cell r="E17216" t="e">
            <v>#N/A</v>
          </cell>
          <cell r="F17216" t="e">
            <v>#N/A</v>
          </cell>
        </row>
        <row r="17217">
          <cell r="A17217" t="str">
            <v>Chiwawa River Lower 10</v>
          </cell>
          <cell r="B17217" t="e">
            <v>#N/A</v>
          </cell>
          <cell r="C17217" t="e">
            <v>#N/A</v>
          </cell>
          <cell r="D17217" t="e">
            <v>#N/A</v>
          </cell>
          <cell r="E17217" t="e">
            <v>#N/A</v>
          </cell>
          <cell r="F17217" t="e">
            <v>#N/A</v>
          </cell>
        </row>
        <row r="17218">
          <cell r="A17218" t="str">
            <v>Chiwawa River Lower 11</v>
          </cell>
          <cell r="B17218" t="e">
            <v>#N/A</v>
          </cell>
          <cell r="C17218" t="e">
            <v>#N/A</v>
          </cell>
          <cell r="D17218" t="e">
            <v>#N/A</v>
          </cell>
          <cell r="E17218" t="e">
            <v>#N/A</v>
          </cell>
          <cell r="F17218" t="e">
            <v>#N/A</v>
          </cell>
        </row>
        <row r="17219">
          <cell r="A17219" t="str">
            <v>Chiwawa River Lower 12</v>
          </cell>
          <cell r="B17219" t="e">
            <v>#N/A</v>
          </cell>
          <cell r="C17219" t="e">
            <v>#N/A</v>
          </cell>
          <cell r="D17219" t="e">
            <v>#N/A</v>
          </cell>
          <cell r="E17219" t="e">
            <v>#N/A</v>
          </cell>
          <cell r="F17219" t="e">
            <v>#N/A</v>
          </cell>
        </row>
        <row r="17220">
          <cell r="A17220" t="str">
            <v>Chiwawa River Lower 13</v>
          </cell>
          <cell r="B17220" t="e">
            <v>#N/A</v>
          </cell>
          <cell r="C17220" t="e">
            <v>#N/A</v>
          </cell>
          <cell r="D17220" t="e">
            <v>#N/A</v>
          </cell>
          <cell r="E17220" t="e">
            <v>#N/A</v>
          </cell>
          <cell r="F17220" t="e">
            <v>#N/A</v>
          </cell>
        </row>
        <row r="17221">
          <cell r="A17221" t="str">
            <v>Chiwawa River Lower 14</v>
          </cell>
          <cell r="B17221" t="e">
            <v>#N/A</v>
          </cell>
          <cell r="C17221" t="e">
            <v>#N/A</v>
          </cell>
          <cell r="D17221" t="e">
            <v>#N/A</v>
          </cell>
          <cell r="E17221" t="e">
            <v>#N/A</v>
          </cell>
          <cell r="F17221" t="e">
            <v>#N/A</v>
          </cell>
        </row>
        <row r="17222">
          <cell r="A17222" t="str">
            <v>Chiwawa River Middle 06</v>
          </cell>
          <cell r="B17222" t="e">
            <v>#N/A</v>
          </cell>
          <cell r="C17222" t="e">
            <v>#N/A</v>
          </cell>
          <cell r="D17222" t="e">
            <v>#N/A</v>
          </cell>
          <cell r="E17222" t="e">
            <v>#N/A</v>
          </cell>
          <cell r="F17222" t="e">
            <v>#N/A</v>
          </cell>
        </row>
        <row r="17223">
          <cell r="A17223" t="str">
            <v>Chiwawa River Middle 07</v>
          </cell>
          <cell r="B17223" t="e">
            <v>#N/A</v>
          </cell>
          <cell r="C17223" t="e">
            <v>#N/A</v>
          </cell>
          <cell r="D17223" t="e">
            <v>#N/A</v>
          </cell>
          <cell r="E17223" t="e">
            <v>#N/A</v>
          </cell>
          <cell r="F17223" t="e">
            <v>#N/A</v>
          </cell>
        </row>
        <row r="17224">
          <cell r="A17224" t="str">
            <v>Chiwawa River Middle 08</v>
          </cell>
          <cell r="B17224" t="e">
            <v>#N/A</v>
          </cell>
          <cell r="C17224" t="e">
            <v>#N/A</v>
          </cell>
          <cell r="D17224" t="e">
            <v>#N/A</v>
          </cell>
          <cell r="E17224" t="e">
            <v>#N/A</v>
          </cell>
          <cell r="F17224" t="e">
            <v>#N/A</v>
          </cell>
        </row>
        <row r="17225">
          <cell r="A17225" t="str">
            <v>Chiwawa River Middle 09</v>
          </cell>
          <cell r="B17225" t="e">
            <v>#N/A</v>
          </cell>
          <cell r="C17225" t="e">
            <v>#N/A</v>
          </cell>
          <cell r="D17225" t="e">
            <v>#N/A</v>
          </cell>
          <cell r="E17225" t="e">
            <v>#N/A</v>
          </cell>
          <cell r="F17225" t="e">
            <v>#N/A</v>
          </cell>
        </row>
        <row r="17226">
          <cell r="A17226" t="str">
            <v>Chiwawa River Middle 10</v>
          </cell>
          <cell r="B17226" t="e">
            <v>#N/A</v>
          </cell>
          <cell r="C17226" t="e">
            <v>#N/A</v>
          </cell>
          <cell r="D17226" t="e">
            <v>#N/A</v>
          </cell>
          <cell r="E17226" t="e">
            <v>#N/A</v>
          </cell>
          <cell r="F17226" t="e">
            <v>#N/A</v>
          </cell>
        </row>
        <row r="17227">
          <cell r="A17227" t="str">
            <v>Chiwawa River Upper 06</v>
          </cell>
          <cell r="B17227" t="e">
            <v>#N/A</v>
          </cell>
          <cell r="C17227" t="e">
            <v>#N/A</v>
          </cell>
          <cell r="D17227" t="e">
            <v>#N/A</v>
          </cell>
          <cell r="E17227" t="e">
            <v>#N/A</v>
          </cell>
          <cell r="F17227" t="e">
            <v>#N/A</v>
          </cell>
        </row>
        <row r="17228">
          <cell r="A17228" t="str">
            <v>Chiwawa River Upper 07</v>
          </cell>
          <cell r="B17228" t="e">
            <v>#N/A</v>
          </cell>
          <cell r="C17228" t="e">
            <v>#N/A</v>
          </cell>
          <cell r="D17228" t="e">
            <v>#N/A</v>
          </cell>
          <cell r="E17228" t="e">
            <v>#N/A</v>
          </cell>
          <cell r="F17228" t="e">
            <v>#N/A</v>
          </cell>
        </row>
        <row r="17229">
          <cell r="A17229" t="str">
            <v>Chiwawa River Upper 08</v>
          </cell>
          <cell r="B17229" t="e">
            <v>#N/A</v>
          </cell>
          <cell r="C17229" t="e">
            <v>#N/A</v>
          </cell>
          <cell r="D17229" t="e">
            <v>#N/A</v>
          </cell>
          <cell r="E17229" t="e">
            <v>#N/A</v>
          </cell>
          <cell r="F17229" t="e">
            <v>#N/A</v>
          </cell>
        </row>
        <row r="17230">
          <cell r="A17230" t="str">
            <v>Chiwawa River Upper 09</v>
          </cell>
          <cell r="B17230" t="e">
            <v>#N/A</v>
          </cell>
          <cell r="C17230" t="e">
            <v>#N/A</v>
          </cell>
          <cell r="D17230" t="e">
            <v>#N/A</v>
          </cell>
          <cell r="E17230" t="e">
            <v>#N/A</v>
          </cell>
          <cell r="F17230" t="e">
            <v>#N/A</v>
          </cell>
        </row>
        <row r="17231">
          <cell r="A17231" t="str">
            <v>Chiwawa River Upper 10</v>
          </cell>
          <cell r="B17231" t="e">
            <v>#N/A</v>
          </cell>
          <cell r="C17231" t="e">
            <v>#N/A</v>
          </cell>
          <cell r="D17231" t="e">
            <v>#N/A</v>
          </cell>
          <cell r="E17231" t="e">
            <v>#N/A</v>
          </cell>
          <cell r="F17231" t="e">
            <v>#N/A</v>
          </cell>
        </row>
        <row r="17232">
          <cell r="A17232" t="str">
            <v>Chumstick Creek 10</v>
          </cell>
          <cell r="B17232" t="e">
            <v>#N/A</v>
          </cell>
          <cell r="C17232" t="e">
            <v>#N/A</v>
          </cell>
          <cell r="D17232" t="e">
            <v>#N/A</v>
          </cell>
          <cell r="E17232" t="e">
            <v>#N/A</v>
          </cell>
          <cell r="F17232" t="e">
            <v>#N/A</v>
          </cell>
        </row>
        <row r="17233">
          <cell r="A17233" t="str">
            <v>Chumstick Creek 11</v>
          </cell>
          <cell r="B17233" t="e">
            <v>#N/A</v>
          </cell>
          <cell r="C17233" t="e">
            <v>#N/A</v>
          </cell>
          <cell r="D17233" t="e">
            <v>#N/A</v>
          </cell>
          <cell r="E17233" t="e">
            <v>#N/A</v>
          </cell>
          <cell r="F17233" t="e">
            <v>#N/A</v>
          </cell>
        </row>
        <row r="17234">
          <cell r="A17234" t="str">
            <v>Chumstick Creek 12</v>
          </cell>
          <cell r="B17234" t="e">
            <v>#N/A</v>
          </cell>
          <cell r="C17234" t="e">
            <v>#N/A</v>
          </cell>
          <cell r="D17234" t="e">
            <v>#N/A</v>
          </cell>
          <cell r="E17234" t="e">
            <v>#N/A</v>
          </cell>
          <cell r="F17234" t="e">
            <v>#N/A</v>
          </cell>
        </row>
        <row r="17235">
          <cell r="A17235" t="str">
            <v>Chumstick Creek 13</v>
          </cell>
          <cell r="B17235" t="e">
            <v>#N/A</v>
          </cell>
          <cell r="C17235" t="e">
            <v>#N/A</v>
          </cell>
          <cell r="D17235" t="e">
            <v>#N/A</v>
          </cell>
          <cell r="E17235" t="e">
            <v>#N/A</v>
          </cell>
          <cell r="F17235" t="e">
            <v>#N/A</v>
          </cell>
        </row>
        <row r="17236">
          <cell r="A17236" t="str">
            <v>Chumstick Creek 14</v>
          </cell>
          <cell r="B17236" t="e">
            <v>#N/A</v>
          </cell>
          <cell r="C17236" t="e">
            <v>#N/A</v>
          </cell>
          <cell r="D17236" t="e">
            <v>#N/A</v>
          </cell>
          <cell r="E17236" t="e">
            <v>#N/A</v>
          </cell>
          <cell r="F17236" t="e">
            <v>#N/A</v>
          </cell>
        </row>
        <row r="17237">
          <cell r="A17237" t="str">
            <v>Chumstick Creek 15</v>
          </cell>
          <cell r="B17237" t="e">
            <v>#N/A</v>
          </cell>
          <cell r="C17237" t="e">
            <v>#N/A</v>
          </cell>
          <cell r="D17237" t="e">
            <v>#N/A</v>
          </cell>
          <cell r="E17237" t="e">
            <v>#N/A</v>
          </cell>
          <cell r="F17237" t="e">
            <v>#N/A</v>
          </cell>
        </row>
        <row r="17238">
          <cell r="A17238" t="str">
            <v>Chumstick Creek 16</v>
          </cell>
          <cell r="B17238" t="e">
            <v>#N/A</v>
          </cell>
          <cell r="C17238" t="e">
            <v>#N/A</v>
          </cell>
          <cell r="D17238" t="e">
            <v>#N/A</v>
          </cell>
          <cell r="E17238" t="e">
            <v>#N/A</v>
          </cell>
          <cell r="F17238" t="e">
            <v>#N/A</v>
          </cell>
        </row>
        <row r="17239">
          <cell r="A17239" t="str">
            <v>Chumstick Creek 17</v>
          </cell>
          <cell r="B17239" t="e">
            <v>#N/A</v>
          </cell>
          <cell r="C17239" t="e">
            <v>#N/A</v>
          </cell>
          <cell r="D17239" t="e">
            <v>#N/A</v>
          </cell>
          <cell r="E17239" t="e">
            <v>#N/A</v>
          </cell>
          <cell r="F17239" t="e">
            <v>#N/A</v>
          </cell>
        </row>
        <row r="17240">
          <cell r="A17240" t="str">
            <v>Chumstick Creek 18</v>
          </cell>
          <cell r="B17240" t="e">
            <v>#N/A</v>
          </cell>
          <cell r="C17240" t="e">
            <v>#N/A</v>
          </cell>
          <cell r="D17240" t="e">
            <v>#N/A</v>
          </cell>
          <cell r="E17240" t="e">
            <v>#N/A</v>
          </cell>
          <cell r="F17240" t="e">
            <v>#N/A</v>
          </cell>
        </row>
        <row r="17241">
          <cell r="A17241" t="str">
            <v>Chuwuch River Kay 03</v>
          </cell>
          <cell r="B17241" t="e">
            <v>#N/A</v>
          </cell>
          <cell r="C17241" t="e">
            <v>#N/A</v>
          </cell>
          <cell r="D17241" t="e">
            <v>#N/A</v>
          </cell>
          <cell r="E17241" t="e">
            <v>#N/A</v>
          </cell>
          <cell r="F17241" t="e">
            <v>#N/A</v>
          </cell>
        </row>
        <row r="17242">
          <cell r="A17242" t="str">
            <v>Clear Creek 03</v>
          </cell>
          <cell r="B17242" t="e">
            <v>#N/A</v>
          </cell>
          <cell r="C17242" t="e">
            <v>#N/A</v>
          </cell>
          <cell r="D17242" t="e">
            <v>#N/A</v>
          </cell>
          <cell r="E17242" t="e">
            <v>#N/A</v>
          </cell>
          <cell r="F17242" t="e">
            <v>#N/A</v>
          </cell>
        </row>
        <row r="17243">
          <cell r="A17243" t="str">
            <v>Clear Creek 04</v>
          </cell>
          <cell r="B17243" t="e">
            <v>#N/A</v>
          </cell>
          <cell r="C17243" t="e">
            <v>#N/A</v>
          </cell>
          <cell r="D17243" t="e">
            <v>#N/A</v>
          </cell>
          <cell r="E17243" t="e">
            <v>#N/A</v>
          </cell>
          <cell r="F17243" t="e">
            <v>#N/A</v>
          </cell>
        </row>
        <row r="17244">
          <cell r="A17244" t="str">
            <v>Cougar Creek 02</v>
          </cell>
          <cell r="B17244" t="e">
            <v>#N/A</v>
          </cell>
          <cell r="C17244" t="e">
            <v>#N/A</v>
          </cell>
          <cell r="D17244" t="e">
            <v>#N/A</v>
          </cell>
          <cell r="E17244" t="e">
            <v>#N/A</v>
          </cell>
          <cell r="F17244" t="e">
            <v>#N/A</v>
          </cell>
        </row>
        <row r="17245">
          <cell r="A17245" t="str">
            <v>Coulter Creek 02</v>
          </cell>
          <cell r="B17245" t="e">
            <v>#N/A</v>
          </cell>
          <cell r="C17245" t="e">
            <v>#N/A</v>
          </cell>
          <cell r="D17245" t="e">
            <v>#N/A</v>
          </cell>
          <cell r="E17245" t="e">
            <v>#N/A</v>
          </cell>
          <cell r="F17245" t="e">
            <v>#N/A</v>
          </cell>
        </row>
        <row r="17246">
          <cell r="A17246" t="str">
            <v>Crater Creek 04</v>
          </cell>
          <cell r="B17246" t="e">
            <v>#N/A</v>
          </cell>
          <cell r="C17246" t="e">
            <v>#N/A</v>
          </cell>
          <cell r="D17246" t="e">
            <v>#N/A</v>
          </cell>
          <cell r="E17246" t="e">
            <v>#N/A</v>
          </cell>
          <cell r="F17246" t="e">
            <v>#N/A</v>
          </cell>
        </row>
        <row r="17247">
          <cell r="A17247" t="str">
            <v>Crater Creek 05</v>
          </cell>
          <cell r="B17247" t="e">
            <v>#N/A</v>
          </cell>
          <cell r="C17247" t="e">
            <v>#N/A</v>
          </cell>
          <cell r="D17247" t="e">
            <v>#N/A</v>
          </cell>
          <cell r="E17247" t="e">
            <v>#N/A</v>
          </cell>
          <cell r="F17247" t="e">
            <v>#N/A</v>
          </cell>
        </row>
        <row r="17248">
          <cell r="A17248" t="str">
            <v>Crater Creek 06</v>
          </cell>
          <cell r="B17248" t="e">
            <v>#N/A</v>
          </cell>
          <cell r="C17248" t="e">
            <v>#N/A</v>
          </cell>
          <cell r="D17248" t="e">
            <v>#N/A</v>
          </cell>
          <cell r="E17248" t="e">
            <v>#N/A</v>
          </cell>
          <cell r="F17248" t="e">
            <v>#N/A</v>
          </cell>
        </row>
        <row r="17249">
          <cell r="A17249" t="str">
            <v>Cub Creek 02</v>
          </cell>
          <cell r="B17249" t="e">
            <v>#N/A</v>
          </cell>
          <cell r="C17249" t="e">
            <v>#N/A</v>
          </cell>
          <cell r="D17249" t="e">
            <v>#N/A</v>
          </cell>
          <cell r="E17249" t="e">
            <v>#N/A</v>
          </cell>
          <cell r="F17249" t="e">
            <v>#N/A</v>
          </cell>
        </row>
        <row r="17250">
          <cell r="A17250" t="str">
            <v>Dead Horse Canyon 02</v>
          </cell>
          <cell r="B17250" t="e">
            <v>#N/A</v>
          </cell>
          <cell r="C17250" t="e">
            <v>#N/A</v>
          </cell>
          <cell r="D17250" t="e">
            <v>#N/A</v>
          </cell>
          <cell r="E17250" t="e">
            <v>#N/A</v>
          </cell>
          <cell r="F17250" t="e">
            <v>#N/A</v>
          </cell>
        </row>
        <row r="17251">
          <cell r="A17251" t="str">
            <v>Derby Canyon 04</v>
          </cell>
          <cell r="B17251" t="e">
            <v>#N/A</v>
          </cell>
          <cell r="C17251" t="e">
            <v>#N/A</v>
          </cell>
          <cell r="D17251" t="e">
            <v>#N/A</v>
          </cell>
          <cell r="E17251" t="e">
            <v>#N/A</v>
          </cell>
          <cell r="F17251" t="e">
            <v>#N/A</v>
          </cell>
        </row>
        <row r="17252">
          <cell r="A17252" t="str">
            <v>Derby Canyon 05</v>
          </cell>
          <cell r="B17252" t="e">
            <v>#N/A</v>
          </cell>
          <cell r="C17252" t="e">
            <v>#N/A</v>
          </cell>
          <cell r="D17252" t="e">
            <v>#N/A</v>
          </cell>
          <cell r="E17252" t="e">
            <v>#N/A</v>
          </cell>
          <cell r="F17252" t="e">
            <v>#N/A</v>
          </cell>
        </row>
        <row r="17253">
          <cell r="A17253" t="str">
            <v>Derby Canyon 06</v>
          </cell>
          <cell r="B17253" t="e">
            <v>#N/A</v>
          </cell>
          <cell r="C17253" t="e">
            <v>#N/A</v>
          </cell>
          <cell r="D17253" t="e">
            <v>#N/A</v>
          </cell>
          <cell r="E17253" t="e">
            <v>#N/A</v>
          </cell>
          <cell r="F17253" t="e">
            <v>#N/A</v>
          </cell>
        </row>
        <row r="17254">
          <cell r="A17254" t="str">
            <v>Diamond Creek 02</v>
          </cell>
          <cell r="B17254" t="e">
            <v>#N/A</v>
          </cell>
          <cell r="C17254" t="e">
            <v>#N/A</v>
          </cell>
          <cell r="D17254" t="e">
            <v>#N/A</v>
          </cell>
          <cell r="E17254" t="e">
            <v>#N/A</v>
          </cell>
          <cell r="F17254" t="e">
            <v>#N/A</v>
          </cell>
        </row>
        <row r="17255">
          <cell r="A17255" t="str">
            <v>Doe Creek 02</v>
          </cell>
          <cell r="B17255" t="e">
            <v>#N/A</v>
          </cell>
          <cell r="C17255" t="e">
            <v>#N/A</v>
          </cell>
          <cell r="D17255" t="e">
            <v>#N/A</v>
          </cell>
          <cell r="E17255" t="e">
            <v>#N/A</v>
          </cell>
          <cell r="F17255" t="e">
            <v>#N/A</v>
          </cell>
        </row>
        <row r="17256">
          <cell r="A17256" t="str">
            <v>Drake Creek 02</v>
          </cell>
          <cell r="B17256" t="e">
            <v>#N/A</v>
          </cell>
          <cell r="C17256" t="e">
            <v>#N/A</v>
          </cell>
          <cell r="D17256" t="e">
            <v>#N/A</v>
          </cell>
          <cell r="E17256" t="e">
            <v>#N/A</v>
          </cell>
          <cell r="F17256" t="e">
            <v>#N/A</v>
          </cell>
        </row>
        <row r="17257">
          <cell r="A17257" t="str">
            <v>Eagle Creek Methow 03</v>
          </cell>
          <cell r="B17257" t="e">
            <v>#N/A</v>
          </cell>
          <cell r="C17257" t="e">
            <v>#N/A</v>
          </cell>
          <cell r="D17257" t="e">
            <v>#N/A</v>
          </cell>
          <cell r="E17257" t="e">
            <v>#N/A</v>
          </cell>
          <cell r="F17257" t="e">
            <v>#N/A</v>
          </cell>
        </row>
        <row r="17258">
          <cell r="A17258" t="str">
            <v>Eagle Creek Methow 04</v>
          </cell>
          <cell r="B17258" t="e">
            <v>#N/A</v>
          </cell>
          <cell r="C17258" t="e">
            <v>#N/A</v>
          </cell>
          <cell r="D17258" t="e">
            <v>#N/A</v>
          </cell>
          <cell r="E17258" t="e">
            <v>#N/A</v>
          </cell>
          <cell r="F17258" t="e">
            <v>#N/A</v>
          </cell>
        </row>
        <row r="17259">
          <cell r="A17259" t="str">
            <v>Eagle Creek Wenatchee 02</v>
          </cell>
          <cell r="B17259" t="e">
            <v>#N/A</v>
          </cell>
          <cell r="C17259" t="e">
            <v>#N/A</v>
          </cell>
          <cell r="D17259" t="e">
            <v>#N/A</v>
          </cell>
          <cell r="E17259" t="e">
            <v>#N/A</v>
          </cell>
          <cell r="F17259" t="e">
            <v>#N/A</v>
          </cell>
        </row>
        <row r="17260">
          <cell r="A17260" t="str">
            <v>Early Winters Creek 01</v>
          </cell>
          <cell r="B17260" t="str">
            <v>Cedar Creek</v>
          </cell>
          <cell r="C17260" t="str">
            <v>Methow</v>
          </cell>
          <cell r="D17260" t="str">
            <v>yes</v>
          </cell>
          <cell r="E17260" t="str">
            <v>yes</v>
          </cell>
          <cell r="F17260" t="str">
            <v>yes</v>
          </cell>
        </row>
        <row r="17261">
          <cell r="A17261" t="str">
            <v>Early Winters Creek 02</v>
          </cell>
          <cell r="B17261" t="str">
            <v>Early Winters Creek</v>
          </cell>
          <cell r="C17261" t="str">
            <v>Methow</v>
          </cell>
          <cell r="D17261" t="str">
            <v>yes</v>
          </cell>
          <cell r="E17261" t="str">
            <v>yes</v>
          </cell>
          <cell r="F17261" t="str">
            <v>yes</v>
          </cell>
        </row>
        <row r="17262">
          <cell r="A17262" t="str">
            <v>Early Winters Creek 03</v>
          </cell>
          <cell r="B17262" t="str">
            <v>Early Winters Creek</v>
          </cell>
          <cell r="C17262" t="str">
            <v>Methow</v>
          </cell>
          <cell r="D17262" t="str">
            <v>yes</v>
          </cell>
          <cell r="E17262" t="str">
            <v>yes</v>
          </cell>
          <cell r="F17262" t="str">
            <v>yes</v>
          </cell>
        </row>
        <row r="17263">
          <cell r="A17263" t="str">
            <v>Early Winters Creek 04</v>
          </cell>
          <cell r="B17263" t="str">
            <v>Early Winters Creek</v>
          </cell>
          <cell r="C17263" t="str">
            <v>Methow</v>
          </cell>
          <cell r="D17263" t="str">
            <v>yes</v>
          </cell>
          <cell r="E17263" t="str">
            <v>yes</v>
          </cell>
          <cell r="F17263" t="str">
            <v>yes</v>
          </cell>
        </row>
        <row r="17264">
          <cell r="A17264" t="str">
            <v>Early Winters Creek 06</v>
          </cell>
          <cell r="B17264" t="str">
            <v>Early Winters Creek</v>
          </cell>
          <cell r="C17264" t="str">
            <v>Methow</v>
          </cell>
          <cell r="D17264" t="str">
            <v>no</v>
          </cell>
          <cell r="E17264" t="str">
            <v>no</v>
          </cell>
          <cell r="F17264" t="str">
            <v>yes</v>
          </cell>
        </row>
        <row r="17265">
          <cell r="A17265" t="str">
            <v>Eight Mile Creek 01</v>
          </cell>
          <cell r="B17265" t="str">
            <v>Eight Mile Creek</v>
          </cell>
          <cell r="C17265" t="str">
            <v>Methow</v>
          </cell>
          <cell r="D17265" t="str">
            <v>yes</v>
          </cell>
          <cell r="E17265" t="str">
            <v>yes</v>
          </cell>
          <cell r="F17265" t="str">
            <v>yes</v>
          </cell>
        </row>
        <row r="17266">
          <cell r="A17266" t="str">
            <v>Eight Mile Creek 02</v>
          </cell>
          <cell r="B17266" t="str">
            <v>Eight Mile Creek</v>
          </cell>
          <cell r="C17266" t="str">
            <v>Methow</v>
          </cell>
          <cell r="D17266" t="str">
            <v>yes</v>
          </cell>
          <cell r="E17266" t="str">
            <v>yes</v>
          </cell>
          <cell r="F17266" t="str">
            <v>yes</v>
          </cell>
        </row>
        <row r="17267">
          <cell r="A17267" t="str">
            <v>Eight Mile Creek 03</v>
          </cell>
          <cell r="B17267" t="str">
            <v>Eight Mile Creek</v>
          </cell>
          <cell r="C17267" t="str">
            <v>Methow</v>
          </cell>
          <cell r="D17267" t="str">
            <v>yes</v>
          </cell>
          <cell r="E17267" t="str">
            <v>yes</v>
          </cell>
          <cell r="F17267" t="str">
            <v>yes</v>
          </cell>
        </row>
        <row r="17268">
          <cell r="A17268" t="str">
            <v>Eight Mile Creek 05</v>
          </cell>
          <cell r="B17268" t="str">
            <v>Eight Mile Creek</v>
          </cell>
          <cell r="C17268" t="str">
            <v>Methow</v>
          </cell>
          <cell r="D17268" t="str">
            <v>yes</v>
          </cell>
          <cell r="E17268" t="str">
            <v>yes</v>
          </cell>
          <cell r="F17268" t="str">
            <v>yes</v>
          </cell>
        </row>
        <row r="17269">
          <cell r="A17269" t="str">
            <v>Eight Mile Creek 06</v>
          </cell>
          <cell r="B17269" t="str">
            <v>Eight Mile Creek</v>
          </cell>
          <cell r="C17269" t="str">
            <v>Methow</v>
          </cell>
          <cell r="D17269" t="str">
            <v>yes</v>
          </cell>
          <cell r="E17269" t="str">
            <v>yes</v>
          </cell>
          <cell r="F17269" t="str">
            <v>yes</v>
          </cell>
        </row>
        <row r="17270">
          <cell r="A17270" t="str">
            <v>Eight Mile Creek 07</v>
          </cell>
          <cell r="B17270" t="str">
            <v>Eight Mile Creek</v>
          </cell>
          <cell r="C17270" t="str">
            <v>Methow</v>
          </cell>
          <cell r="D17270" t="str">
            <v>yes</v>
          </cell>
          <cell r="E17270" t="str">
            <v>yes</v>
          </cell>
          <cell r="F17270" t="str">
            <v>yes</v>
          </cell>
        </row>
        <row r="17271">
          <cell r="A17271" t="str">
            <v>Eight Mile Creek 08</v>
          </cell>
          <cell r="B17271" t="str">
            <v>Eight Mile Creek</v>
          </cell>
          <cell r="C17271" t="str">
            <v>Methow</v>
          </cell>
          <cell r="D17271" t="str">
            <v>yes</v>
          </cell>
          <cell r="E17271" t="str">
            <v>yes</v>
          </cell>
          <cell r="F17271" t="str">
            <v>yes</v>
          </cell>
        </row>
        <row r="17272">
          <cell r="A17272" t="str">
            <v>Eight Mile Creek 09</v>
          </cell>
          <cell r="B17272" t="str">
            <v>Eight Mile Creek</v>
          </cell>
          <cell r="C17272" t="str">
            <v>Methow</v>
          </cell>
          <cell r="D17272" t="str">
            <v>yes</v>
          </cell>
          <cell r="E17272" t="str">
            <v>yes</v>
          </cell>
          <cell r="F17272" t="str">
            <v>yes</v>
          </cell>
        </row>
        <row r="17273">
          <cell r="A17273" t="str">
            <v>Entiat River Lake 12</v>
          </cell>
          <cell r="B17273" t="e">
            <v>#N/A</v>
          </cell>
          <cell r="C17273" t="e">
            <v>#N/A</v>
          </cell>
          <cell r="D17273" t="e">
            <v>#N/A</v>
          </cell>
          <cell r="E17273" t="e">
            <v>#N/A</v>
          </cell>
          <cell r="F17273" t="e">
            <v>#N/A</v>
          </cell>
        </row>
        <row r="17274">
          <cell r="A17274" t="str">
            <v>Entiat River Lake 13</v>
          </cell>
          <cell r="B17274" t="e">
            <v>#N/A</v>
          </cell>
          <cell r="C17274" t="e">
            <v>#N/A</v>
          </cell>
          <cell r="D17274" t="e">
            <v>#N/A</v>
          </cell>
          <cell r="E17274" t="e">
            <v>#N/A</v>
          </cell>
          <cell r="F17274" t="e">
            <v>#N/A</v>
          </cell>
        </row>
        <row r="17275">
          <cell r="A17275" t="str">
            <v>Entiat River Lake 14</v>
          </cell>
          <cell r="B17275" t="e">
            <v>#N/A</v>
          </cell>
          <cell r="C17275" t="e">
            <v>#N/A</v>
          </cell>
          <cell r="D17275" t="e">
            <v>#N/A</v>
          </cell>
          <cell r="E17275" t="e">
            <v>#N/A</v>
          </cell>
          <cell r="F17275" t="e">
            <v>#N/A</v>
          </cell>
        </row>
        <row r="17276">
          <cell r="A17276" t="str">
            <v>Entiat River Lake 15</v>
          </cell>
          <cell r="B17276" t="e">
            <v>#N/A</v>
          </cell>
          <cell r="C17276" t="e">
            <v>#N/A</v>
          </cell>
          <cell r="D17276" t="e">
            <v>#N/A</v>
          </cell>
          <cell r="E17276" t="e">
            <v>#N/A</v>
          </cell>
          <cell r="F17276" t="e">
            <v>#N/A</v>
          </cell>
        </row>
        <row r="17277">
          <cell r="A17277" t="str">
            <v>Entiat River Lake 16</v>
          </cell>
          <cell r="B17277" t="e">
            <v>#N/A</v>
          </cell>
          <cell r="C17277" t="e">
            <v>#N/A</v>
          </cell>
          <cell r="D17277" t="e">
            <v>#N/A</v>
          </cell>
          <cell r="E17277" t="e">
            <v>#N/A</v>
          </cell>
          <cell r="F17277" t="e">
            <v>#N/A</v>
          </cell>
        </row>
        <row r="17278">
          <cell r="A17278" t="str">
            <v>Entiat River Lake 17</v>
          </cell>
          <cell r="B17278" t="e">
            <v>#N/A</v>
          </cell>
          <cell r="C17278" t="e">
            <v>#N/A</v>
          </cell>
          <cell r="D17278" t="e">
            <v>#N/A</v>
          </cell>
          <cell r="E17278" t="e">
            <v>#N/A</v>
          </cell>
          <cell r="F17278" t="e">
            <v>#N/A</v>
          </cell>
        </row>
        <row r="17279">
          <cell r="A17279" t="str">
            <v>Entiat River Lake 18</v>
          </cell>
          <cell r="B17279" t="e">
            <v>#N/A</v>
          </cell>
          <cell r="C17279" t="e">
            <v>#N/A</v>
          </cell>
          <cell r="D17279" t="e">
            <v>#N/A</v>
          </cell>
          <cell r="E17279" t="e">
            <v>#N/A</v>
          </cell>
          <cell r="F17279" t="e">
            <v>#N/A</v>
          </cell>
        </row>
        <row r="17280">
          <cell r="A17280" t="str">
            <v>Entiat River Lake 19</v>
          </cell>
          <cell r="B17280" t="e">
            <v>#N/A</v>
          </cell>
          <cell r="C17280" t="e">
            <v>#N/A</v>
          </cell>
          <cell r="D17280" t="e">
            <v>#N/A</v>
          </cell>
          <cell r="E17280" t="e">
            <v>#N/A</v>
          </cell>
          <cell r="F17280" t="e">
            <v>#N/A</v>
          </cell>
        </row>
        <row r="17281">
          <cell r="A17281" t="str">
            <v>Entiat River Lake 20</v>
          </cell>
          <cell r="B17281" t="e">
            <v>#N/A</v>
          </cell>
          <cell r="C17281" t="e">
            <v>#N/A</v>
          </cell>
          <cell r="D17281" t="e">
            <v>#N/A</v>
          </cell>
          <cell r="E17281" t="e">
            <v>#N/A</v>
          </cell>
          <cell r="F17281" t="e">
            <v>#N/A</v>
          </cell>
        </row>
        <row r="17282">
          <cell r="A17282" t="str">
            <v>Entiat River Lake 21</v>
          </cell>
          <cell r="B17282" t="e">
            <v>#N/A</v>
          </cell>
          <cell r="C17282" t="e">
            <v>#N/A</v>
          </cell>
          <cell r="D17282" t="e">
            <v>#N/A</v>
          </cell>
          <cell r="E17282" t="e">
            <v>#N/A</v>
          </cell>
          <cell r="F17282" t="e">
            <v>#N/A</v>
          </cell>
        </row>
        <row r="17283">
          <cell r="A17283" t="str">
            <v>Entiat River Lake 22</v>
          </cell>
          <cell r="B17283" t="e">
            <v>#N/A</v>
          </cell>
          <cell r="C17283" t="e">
            <v>#N/A</v>
          </cell>
          <cell r="D17283" t="e">
            <v>#N/A</v>
          </cell>
          <cell r="E17283" t="e">
            <v>#N/A</v>
          </cell>
          <cell r="F17283" t="e">
            <v>#N/A</v>
          </cell>
        </row>
        <row r="17284">
          <cell r="A17284" t="str">
            <v>Entiat River Mills 09</v>
          </cell>
          <cell r="B17284" t="e">
            <v>#N/A</v>
          </cell>
          <cell r="C17284" t="e">
            <v>#N/A</v>
          </cell>
          <cell r="D17284" t="e">
            <v>#N/A</v>
          </cell>
          <cell r="E17284" t="e">
            <v>#N/A</v>
          </cell>
          <cell r="F17284" t="e">
            <v>#N/A</v>
          </cell>
        </row>
        <row r="17285">
          <cell r="A17285" t="str">
            <v>Entiat River Mills 10</v>
          </cell>
          <cell r="B17285" t="e">
            <v>#N/A</v>
          </cell>
          <cell r="C17285" t="e">
            <v>#N/A</v>
          </cell>
          <cell r="D17285" t="e">
            <v>#N/A</v>
          </cell>
          <cell r="E17285" t="e">
            <v>#N/A</v>
          </cell>
          <cell r="F17285" t="e">
            <v>#N/A</v>
          </cell>
        </row>
        <row r="17286">
          <cell r="A17286" t="str">
            <v>Entiat River Mills 11</v>
          </cell>
          <cell r="B17286" t="e">
            <v>#N/A</v>
          </cell>
          <cell r="C17286" t="e">
            <v>#N/A</v>
          </cell>
          <cell r="D17286" t="e">
            <v>#N/A</v>
          </cell>
          <cell r="E17286" t="e">
            <v>#N/A</v>
          </cell>
          <cell r="F17286" t="e">
            <v>#N/A</v>
          </cell>
        </row>
        <row r="17287">
          <cell r="A17287" t="str">
            <v>Entiat River Mills 12</v>
          </cell>
          <cell r="B17287" t="e">
            <v>#N/A</v>
          </cell>
          <cell r="C17287" t="e">
            <v>#N/A</v>
          </cell>
          <cell r="D17287" t="e">
            <v>#N/A</v>
          </cell>
          <cell r="E17287" t="e">
            <v>#N/A</v>
          </cell>
          <cell r="F17287" t="e">
            <v>#N/A</v>
          </cell>
        </row>
        <row r="17288">
          <cell r="A17288" t="str">
            <v>Entiat River Mills 13</v>
          </cell>
          <cell r="B17288" t="e">
            <v>#N/A</v>
          </cell>
          <cell r="C17288" t="e">
            <v>#N/A</v>
          </cell>
          <cell r="D17288" t="e">
            <v>#N/A</v>
          </cell>
          <cell r="E17288" t="e">
            <v>#N/A</v>
          </cell>
          <cell r="F17288" t="e">
            <v>#N/A</v>
          </cell>
        </row>
        <row r="17289">
          <cell r="A17289" t="str">
            <v>Entiat River Mills 14</v>
          </cell>
          <cell r="B17289" t="e">
            <v>#N/A</v>
          </cell>
          <cell r="C17289" t="e">
            <v>#N/A</v>
          </cell>
          <cell r="D17289" t="e">
            <v>#N/A</v>
          </cell>
          <cell r="E17289" t="e">
            <v>#N/A</v>
          </cell>
          <cell r="F17289" t="e">
            <v>#N/A</v>
          </cell>
        </row>
        <row r="17290">
          <cell r="A17290" t="str">
            <v>Entiat River Mills 15</v>
          </cell>
          <cell r="B17290" t="e">
            <v>#N/A</v>
          </cell>
          <cell r="C17290" t="e">
            <v>#N/A</v>
          </cell>
          <cell r="D17290" t="e">
            <v>#N/A</v>
          </cell>
          <cell r="E17290" t="e">
            <v>#N/A</v>
          </cell>
          <cell r="F17290" t="e">
            <v>#N/A</v>
          </cell>
        </row>
        <row r="17291">
          <cell r="A17291" t="str">
            <v>Entiat River Mills 16</v>
          </cell>
          <cell r="B17291" t="e">
            <v>#N/A</v>
          </cell>
          <cell r="C17291" t="e">
            <v>#N/A</v>
          </cell>
          <cell r="D17291" t="e">
            <v>#N/A</v>
          </cell>
          <cell r="E17291" t="e">
            <v>#N/A</v>
          </cell>
          <cell r="F17291" t="e">
            <v>#N/A</v>
          </cell>
        </row>
        <row r="17292">
          <cell r="A17292" t="str">
            <v>Entiat River Potato 09</v>
          </cell>
          <cell r="B17292" t="e">
            <v>#N/A</v>
          </cell>
          <cell r="C17292" t="e">
            <v>#N/A</v>
          </cell>
          <cell r="D17292" t="e">
            <v>#N/A</v>
          </cell>
          <cell r="E17292" t="e">
            <v>#N/A</v>
          </cell>
          <cell r="F17292" t="e">
            <v>#N/A</v>
          </cell>
        </row>
        <row r="17293">
          <cell r="A17293" t="str">
            <v>Entiat River Potato 10</v>
          </cell>
          <cell r="B17293" t="e">
            <v>#N/A</v>
          </cell>
          <cell r="C17293" t="e">
            <v>#N/A</v>
          </cell>
          <cell r="D17293" t="e">
            <v>#N/A</v>
          </cell>
          <cell r="E17293" t="e">
            <v>#N/A</v>
          </cell>
          <cell r="F17293" t="e">
            <v>#N/A</v>
          </cell>
        </row>
        <row r="17294">
          <cell r="A17294" t="str">
            <v>Entiat River Potato 11</v>
          </cell>
          <cell r="B17294" t="e">
            <v>#N/A</v>
          </cell>
          <cell r="C17294" t="e">
            <v>#N/A</v>
          </cell>
          <cell r="D17294" t="e">
            <v>#N/A</v>
          </cell>
          <cell r="E17294" t="e">
            <v>#N/A</v>
          </cell>
          <cell r="F17294" t="e">
            <v>#N/A</v>
          </cell>
        </row>
        <row r="17295">
          <cell r="A17295" t="str">
            <v>Entiat River Potato 12</v>
          </cell>
          <cell r="B17295" t="e">
            <v>#N/A</v>
          </cell>
          <cell r="C17295" t="e">
            <v>#N/A</v>
          </cell>
          <cell r="D17295" t="e">
            <v>#N/A</v>
          </cell>
          <cell r="E17295" t="e">
            <v>#N/A</v>
          </cell>
          <cell r="F17295" t="e">
            <v>#N/A</v>
          </cell>
        </row>
        <row r="17296">
          <cell r="A17296" t="str">
            <v>Entiat River Potato 13</v>
          </cell>
          <cell r="B17296" t="e">
            <v>#N/A</v>
          </cell>
          <cell r="C17296" t="e">
            <v>#N/A</v>
          </cell>
          <cell r="D17296" t="e">
            <v>#N/A</v>
          </cell>
          <cell r="E17296" t="e">
            <v>#N/A</v>
          </cell>
          <cell r="F17296" t="e">
            <v>#N/A</v>
          </cell>
        </row>
        <row r="17297">
          <cell r="A17297" t="str">
            <v>Entiat River Potato 14</v>
          </cell>
          <cell r="B17297" t="e">
            <v>#N/A</v>
          </cell>
          <cell r="C17297" t="e">
            <v>#N/A</v>
          </cell>
          <cell r="D17297" t="e">
            <v>#N/A</v>
          </cell>
          <cell r="E17297" t="e">
            <v>#N/A</v>
          </cell>
          <cell r="F17297" t="e">
            <v>#N/A</v>
          </cell>
        </row>
        <row r="17298">
          <cell r="A17298" t="str">
            <v>Entiat River Potato 15</v>
          </cell>
          <cell r="B17298" t="e">
            <v>#N/A</v>
          </cell>
          <cell r="C17298" t="e">
            <v>#N/A</v>
          </cell>
          <cell r="D17298" t="e">
            <v>#N/A</v>
          </cell>
          <cell r="E17298" t="e">
            <v>#N/A</v>
          </cell>
          <cell r="F17298" t="e">
            <v>#N/A</v>
          </cell>
        </row>
        <row r="17299">
          <cell r="A17299" t="str">
            <v>Entiat River Potato 16</v>
          </cell>
          <cell r="B17299" t="e">
            <v>#N/A</v>
          </cell>
          <cell r="C17299" t="e">
            <v>#N/A</v>
          </cell>
          <cell r="D17299" t="e">
            <v>#N/A</v>
          </cell>
          <cell r="E17299" t="e">
            <v>#N/A</v>
          </cell>
          <cell r="F17299" t="e">
            <v>#N/A</v>
          </cell>
        </row>
        <row r="17300">
          <cell r="A17300" t="str">
            <v>Entiat River Preston 06</v>
          </cell>
          <cell r="B17300" t="e">
            <v>#N/A</v>
          </cell>
          <cell r="C17300" t="e">
            <v>#N/A</v>
          </cell>
          <cell r="D17300" t="e">
            <v>#N/A</v>
          </cell>
          <cell r="E17300" t="e">
            <v>#N/A</v>
          </cell>
          <cell r="F17300" t="e">
            <v>#N/A</v>
          </cell>
        </row>
        <row r="17301">
          <cell r="A17301" t="str">
            <v>Entiat River Preston 07</v>
          </cell>
          <cell r="B17301" t="e">
            <v>#N/A</v>
          </cell>
          <cell r="C17301" t="e">
            <v>#N/A</v>
          </cell>
          <cell r="D17301" t="e">
            <v>#N/A</v>
          </cell>
          <cell r="E17301" t="e">
            <v>#N/A</v>
          </cell>
          <cell r="F17301" t="e">
            <v>#N/A</v>
          </cell>
        </row>
        <row r="17302">
          <cell r="A17302" t="str">
            <v>Entiat River Preston 08</v>
          </cell>
          <cell r="B17302" t="e">
            <v>#N/A</v>
          </cell>
          <cell r="C17302" t="e">
            <v>#N/A</v>
          </cell>
          <cell r="D17302" t="e">
            <v>#N/A</v>
          </cell>
          <cell r="E17302" t="e">
            <v>#N/A</v>
          </cell>
          <cell r="F17302" t="e">
            <v>#N/A</v>
          </cell>
        </row>
        <row r="17303">
          <cell r="A17303" t="str">
            <v>Entiat River Preston 09</v>
          </cell>
          <cell r="B17303" t="e">
            <v>#N/A</v>
          </cell>
          <cell r="C17303" t="e">
            <v>#N/A</v>
          </cell>
          <cell r="D17303" t="e">
            <v>#N/A</v>
          </cell>
          <cell r="E17303" t="e">
            <v>#N/A</v>
          </cell>
          <cell r="F17303" t="e">
            <v>#N/A</v>
          </cell>
        </row>
        <row r="17304">
          <cell r="A17304" t="str">
            <v>Entiat River Preston 10</v>
          </cell>
          <cell r="B17304" t="e">
            <v>#N/A</v>
          </cell>
          <cell r="C17304" t="e">
            <v>#N/A</v>
          </cell>
          <cell r="D17304" t="e">
            <v>#N/A</v>
          </cell>
          <cell r="E17304" t="e">
            <v>#N/A</v>
          </cell>
          <cell r="F17304" t="e">
            <v>#N/A</v>
          </cell>
        </row>
        <row r="17305">
          <cell r="A17305" t="str">
            <v>Etienne Creek 03</v>
          </cell>
          <cell r="B17305" t="e">
            <v>#N/A</v>
          </cell>
          <cell r="C17305" t="e">
            <v>#N/A</v>
          </cell>
          <cell r="D17305" t="e">
            <v>#N/A</v>
          </cell>
          <cell r="E17305" t="e">
            <v>#N/A</v>
          </cell>
          <cell r="F17305" t="e">
            <v>#N/A</v>
          </cell>
        </row>
        <row r="17306">
          <cell r="A17306" t="str">
            <v>Etienne Creek 04</v>
          </cell>
          <cell r="B17306" t="e">
            <v>#N/A</v>
          </cell>
          <cell r="C17306" t="e">
            <v>#N/A</v>
          </cell>
          <cell r="D17306" t="e">
            <v>#N/A</v>
          </cell>
          <cell r="E17306" t="e">
            <v>#N/A</v>
          </cell>
          <cell r="F17306" t="e">
            <v>#N/A</v>
          </cell>
        </row>
        <row r="17307">
          <cell r="A17307" t="str">
            <v>Eureka Creek 02</v>
          </cell>
          <cell r="B17307" t="e">
            <v>#N/A</v>
          </cell>
          <cell r="C17307" t="e">
            <v>#N/A</v>
          </cell>
          <cell r="D17307" t="e">
            <v>#N/A</v>
          </cell>
          <cell r="E17307" t="e">
            <v>#N/A</v>
          </cell>
          <cell r="F17307" t="e">
            <v>#N/A</v>
          </cell>
        </row>
        <row r="17308">
          <cell r="A17308" t="str">
            <v>Falls Creek 02</v>
          </cell>
          <cell r="B17308" t="e">
            <v>#N/A</v>
          </cell>
          <cell r="C17308" t="e">
            <v>#N/A</v>
          </cell>
          <cell r="D17308" t="e">
            <v>#N/A</v>
          </cell>
          <cell r="E17308" t="e">
            <v>#N/A</v>
          </cell>
          <cell r="F17308" t="e">
            <v>#N/A</v>
          </cell>
        </row>
        <row r="17309">
          <cell r="A17309" t="str">
            <v>Farewell Creek 02</v>
          </cell>
          <cell r="B17309" t="e">
            <v>#N/A</v>
          </cell>
          <cell r="C17309" t="e">
            <v>#N/A</v>
          </cell>
          <cell r="D17309" t="e">
            <v>#N/A</v>
          </cell>
          <cell r="E17309" t="e">
            <v>#N/A</v>
          </cell>
          <cell r="F17309" t="e">
            <v>#N/A</v>
          </cell>
        </row>
        <row r="17310">
          <cell r="A17310" t="str">
            <v>Fish Creek 02</v>
          </cell>
          <cell r="B17310" t="e">
            <v>#N/A</v>
          </cell>
          <cell r="C17310" t="e">
            <v>#N/A</v>
          </cell>
          <cell r="D17310" t="e">
            <v>#N/A</v>
          </cell>
          <cell r="E17310" t="e">
            <v>#N/A</v>
          </cell>
          <cell r="F17310" t="e">
            <v>#N/A</v>
          </cell>
        </row>
        <row r="17311">
          <cell r="A17311" t="str">
            <v>Fish Lake Run 03</v>
          </cell>
          <cell r="B17311" t="e">
            <v>#N/A</v>
          </cell>
          <cell r="C17311" t="e">
            <v>#N/A</v>
          </cell>
          <cell r="D17311" t="e">
            <v>#N/A</v>
          </cell>
          <cell r="E17311" t="e">
            <v>#N/A</v>
          </cell>
          <cell r="F17311" t="e">
            <v>#N/A</v>
          </cell>
        </row>
        <row r="17312">
          <cell r="A17312" t="str">
            <v>Fish Lake Run 04</v>
          </cell>
          <cell r="B17312" t="e">
            <v>#N/A</v>
          </cell>
          <cell r="C17312" t="e">
            <v>#N/A</v>
          </cell>
          <cell r="D17312" t="e">
            <v>#N/A</v>
          </cell>
          <cell r="E17312" t="e">
            <v>#N/A</v>
          </cell>
          <cell r="F17312" t="e">
            <v>#N/A</v>
          </cell>
        </row>
        <row r="17313">
          <cell r="A17313" t="str">
            <v>Foggy Dew Creek 05</v>
          </cell>
          <cell r="B17313" t="e">
            <v>#N/A</v>
          </cell>
          <cell r="C17313" t="e">
            <v>#N/A</v>
          </cell>
          <cell r="D17313" t="e">
            <v>#N/A</v>
          </cell>
          <cell r="E17313" t="e">
            <v>#N/A</v>
          </cell>
          <cell r="F17313" t="e">
            <v>#N/A</v>
          </cell>
        </row>
        <row r="17314">
          <cell r="A17314" t="str">
            <v>Foggy Dew Creek 06</v>
          </cell>
          <cell r="B17314" t="e">
            <v>#N/A</v>
          </cell>
          <cell r="C17314" t="e">
            <v>#N/A</v>
          </cell>
          <cell r="D17314" t="e">
            <v>#N/A</v>
          </cell>
          <cell r="E17314" t="e">
            <v>#N/A</v>
          </cell>
          <cell r="F17314" t="e">
            <v>#N/A</v>
          </cell>
        </row>
        <row r="17315">
          <cell r="A17315" t="str">
            <v>Foggy Dew Creek 07</v>
          </cell>
          <cell r="B17315" t="e">
            <v>#N/A</v>
          </cell>
          <cell r="C17315" t="e">
            <v>#N/A</v>
          </cell>
          <cell r="D17315" t="e">
            <v>#N/A</v>
          </cell>
          <cell r="E17315" t="e">
            <v>#N/A</v>
          </cell>
          <cell r="F17315" t="e">
            <v>#N/A</v>
          </cell>
        </row>
        <row r="17316">
          <cell r="A17316" t="str">
            <v>Foggy Dew Creek 08</v>
          </cell>
          <cell r="B17316" t="e">
            <v>#N/A</v>
          </cell>
          <cell r="C17316" t="e">
            <v>#N/A</v>
          </cell>
          <cell r="D17316" t="e">
            <v>#N/A</v>
          </cell>
          <cell r="E17316" t="e">
            <v>#N/A</v>
          </cell>
          <cell r="F17316" t="e">
            <v>#N/A</v>
          </cell>
        </row>
        <row r="17317">
          <cell r="A17317" t="str">
            <v>Frazer Creek 04</v>
          </cell>
          <cell r="B17317" t="e">
            <v>#N/A</v>
          </cell>
          <cell r="C17317" t="e">
            <v>#N/A</v>
          </cell>
          <cell r="D17317" t="e">
            <v>#N/A</v>
          </cell>
          <cell r="E17317" t="e">
            <v>#N/A</v>
          </cell>
          <cell r="F17317" t="e">
            <v>#N/A</v>
          </cell>
        </row>
        <row r="17318">
          <cell r="A17318" t="str">
            <v>Frazer Creek 05</v>
          </cell>
          <cell r="B17318" t="e">
            <v>#N/A</v>
          </cell>
          <cell r="C17318" t="e">
            <v>#N/A</v>
          </cell>
          <cell r="D17318" t="e">
            <v>#N/A</v>
          </cell>
          <cell r="E17318" t="e">
            <v>#N/A</v>
          </cell>
          <cell r="F17318" t="e">
            <v>#N/A</v>
          </cell>
        </row>
        <row r="17319">
          <cell r="A17319" t="str">
            <v>Frazer Creek 06</v>
          </cell>
          <cell r="B17319" t="e">
            <v>#N/A</v>
          </cell>
          <cell r="C17319" t="e">
            <v>#N/A</v>
          </cell>
          <cell r="D17319" t="e">
            <v>#N/A</v>
          </cell>
          <cell r="E17319" t="e">
            <v>#N/A</v>
          </cell>
          <cell r="F17319" t="e">
            <v>#N/A</v>
          </cell>
        </row>
        <row r="17320">
          <cell r="A17320" t="str">
            <v>French Creek 07</v>
          </cell>
          <cell r="B17320" t="e">
            <v>#N/A</v>
          </cell>
          <cell r="C17320" t="e">
            <v>#N/A</v>
          </cell>
          <cell r="D17320" t="e">
            <v>#N/A</v>
          </cell>
          <cell r="E17320" t="e">
            <v>#N/A</v>
          </cell>
          <cell r="F17320" t="e">
            <v>#N/A</v>
          </cell>
        </row>
        <row r="17321">
          <cell r="A17321" t="str">
            <v>French Creek 08</v>
          </cell>
          <cell r="B17321" t="e">
            <v>#N/A</v>
          </cell>
          <cell r="C17321" t="e">
            <v>#N/A</v>
          </cell>
          <cell r="D17321" t="e">
            <v>#N/A</v>
          </cell>
          <cell r="E17321" t="e">
            <v>#N/A</v>
          </cell>
          <cell r="F17321" t="e">
            <v>#N/A</v>
          </cell>
        </row>
        <row r="17322">
          <cell r="A17322" t="str">
            <v>French Creek 09</v>
          </cell>
          <cell r="B17322" t="e">
            <v>#N/A</v>
          </cell>
          <cell r="C17322" t="e">
            <v>#N/A</v>
          </cell>
          <cell r="D17322" t="e">
            <v>#N/A</v>
          </cell>
          <cell r="E17322" t="e">
            <v>#N/A</v>
          </cell>
          <cell r="F17322" t="e">
            <v>#N/A</v>
          </cell>
        </row>
        <row r="17323">
          <cell r="A17323" t="str">
            <v>French Creek 10</v>
          </cell>
          <cell r="B17323" t="e">
            <v>#N/A</v>
          </cell>
          <cell r="C17323" t="e">
            <v>#N/A</v>
          </cell>
          <cell r="D17323" t="e">
            <v>#N/A</v>
          </cell>
          <cell r="E17323" t="e">
            <v>#N/A</v>
          </cell>
          <cell r="F17323" t="e">
            <v>#N/A</v>
          </cell>
        </row>
        <row r="17324">
          <cell r="A17324" t="str">
            <v>French Creek 11</v>
          </cell>
          <cell r="B17324" t="e">
            <v>#N/A</v>
          </cell>
          <cell r="C17324" t="e">
            <v>#N/A</v>
          </cell>
          <cell r="D17324" t="e">
            <v>#N/A</v>
          </cell>
          <cell r="E17324" t="e">
            <v>#N/A</v>
          </cell>
          <cell r="F17324" t="e">
            <v>#N/A</v>
          </cell>
        </row>
        <row r="17325">
          <cell r="A17325" t="str">
            <v>French Creek 12</v>
          </cell>
          <cell r="B17325" t="e">
            <v>#N/A</v>
          </cell>
          <cell r="C17325" t="e">
            <v>#N/A</v>
          </cell>
          <cell r="D17325" t="e">
            <v>#N/A</v>
          </cell>
          <cell r="E17325" t="e">
            <v>#N/A</v>
          </cell>
          <cell r="F17325" t="e">
            <v>#N/A</v>
          </cell>
        </row>
        <row r="17326">
          <cell r="A17326" t="str">
            <v>Freund Creek 02</v>
          </cell>
          <cell r="B17326" t="e">
            <v>#N/A</v>
          </cell>
          <cell r="C17326" t="e">
            <v>#N/A</v>
          </cell>
          <cell r="D17326" t="e">
            <v>#N/A</v>
          </cell>
          <cell r="E17326" t="e">
            <v>#N/A</v>
          </cell>
          <cell r="F17326" t="e">
            <v>#N/A</v>
          </cell>
        </row>
        <row r="17327">
          <cell r="A17327" t="str">
            <v>Gate Creek 02</v>
          </cell>
          <cell r="B17327" t="e">
            <v>#N/A</v>
          </cell>
          <cell r="C17327" t="e">
            <v>#N/A</v>
          </cell>
          <cell r="D17327" t="e">
            <v>#N/A</v>
          </cell>
          <cell r="E17327" t="e">
            <v>#N/A</v>
          </cell>
          <cell r="F17327" t="e">
            <v>#N/A</v>
          </cell>
        </row>
        <row r="17328">
          <cell r="A17328" t="str">
            <v>Gill Creek 02</v>
          </cell>
          <cell r="B17328" t="e">
            <v>#N/A</v>
          </cell>
          <cell r="C17328" t="e">
            <v>#N/A</v>
          </cell>
          <cell r="D17328" t="e">
            <v>#N/A</v>
          </cell>
          <cell r="E17328" t="e">
            <v>#N/A</v>
          </cell>
          <cell r="F17328" t="e">
            <v>#N/A</v>
          </cell>
        </row>
        <row r="17329">
          <cell r="A17329" t="str">
            <v>Goat Creek 10</v>
          </cell>
          <cell r="B17329" t="e">
            <v>#N/A</v>
          </cell>
          <cell r="C17329" t="e">
            <v>#N/A</v>
          </cell>
          <cell r="D17329" t="e">
            <v>#N/A</v>
          </cell>
          <cell r="E17329" t="e">
            <v>#N/A</v>
          </cell>
          <cell r="F17329" t="e">
            <v>#N/A</v>
          </cell>
        </row>
        <row r="17330">
          <cell r="A17330" t="str">
            <v>Goat Creek 11</v>
          </cell>
          <cell r="B17330" t="e">
            <v>#N/A</v>
          </cell>
          <cell r="C17330" t="e">
            <v>#N/A</v>
          </cell>
          <cell r="D17330" t="e">
            <v>#N/A</v>
          </cell>
          <cell r="E17330" t="e">
            <v>#N/A</v>
          </cell>
          <cell r="F17330" t="e">
            <v>#N/A</v>
          </cell>
        </row>
        <row r="17331">
          <cell r="A17331" t="str">
            <v>Goat Creek 12</v>
          </cell>
          <cell r="B17331" t="e">
            <v>#N/A</v>
          </cell>
          <cell r="C17331" t="e">
            <v>#N/A</v>
          </cell>
          <cell r="D17331" t="e">
            <v>#N/A</v>
          </cell>
          <cell r="E17331" t="e">
            <v>#N/A</v>
          </cell>
          <cell r="F17331" t="e">
            <v>#N/A</v>
          </cell>
        </row>
        <row r="17332">
          <cell r="A17332" t="str">
            <v>Goat Creek 13</v>
          </cell>
          <cell r="B17332" t="e">
            <v>#N/A</v>
          </cell>
          <cell r="C17332" t="e">
            <v>#N/A</v>
          </cell>
          <cell r="D17332" t="e">
            <v>#N/A</v>
          </cell>
          <cell r="E17332" t="e">
            <v>#N/A</v>
          </cell>
          <cell r="F17332" t="e">
            <v>#N/A</v>
          </cell>
        </row>
        <row r="17333">
          <cell r="A17333" t="str">
            <v>Goat Creek 14</v>
          </cell>
          <cell r="B17333" t="e">
            <v>#N/A</v>
          </cell>
          <cell r="C17333" t="e">
            <v>#N/A</v>
          </cell>
          <cell r="D17333" t="e">
            <v>#N/A</v>
          </cell>
          <cell r="E17333" t="e">
            <v>#N/A</v>
          </cell>
          <cell r="F17333" t="e">
            <v>#N/A</v>
          </cell>
        </row>
        <row r="17334">
          <cell r="A17334" t="str">
            <v>Goat Creek 15</v>
          </cell>
          <cell r="B17334" t="e">
            <v>#N/A</v>
          </cell>
          <cell r="C17334" t="e">
            <v>#N/A</v>
          </cell>
          <cell r="D17334" t="e">
            <v>#N/A</v>
          </cell>
          <cell r="E17334" t="e">
            <v>#N/A</v>
          </cell>
          <cell r="F17334" t="e">
            <v>#N/A</v>
          </cell>
        </row>
        <row r="17335">
          <cell r="A17335" t="str">
            <v>Goat Creek 16</v>
          </cell>
          <cell r="B17335" t="e">
            <v>#N/A</v>
          </cell>
          <cell r="C17335" t="e">
            <v>#N/A</v>
          </cell>
          <cell r="D17335" t="e">
            <v>#N/A</v>
          </cell>
          <cell r="E17335" t="e">
            <v>#N/A</v>
          </cell>
          <cell r="F17335" t="e">
            <v>#N/A</v>
          </cell>
        </row>
        <row r="17336">
          <cell r="A17336" t="str">
            <v>Goat Creek 17</v>
          </cell>
          <cell r="B17336" t="e">
            <v>#N/A</v>
          </cell>
          <cell r="C17336" t="e">
            <v>#N/A</v>
          </cell>
          <cell r="D17336" t="e">
            <v>#N/A</v>
          </cell>
          <cell r="E17336" t="e">
            <v>#N/A</v>
          </cell>
          <cell r="F17336" t="e">
            <v>#N/A</v>
          </cell>
        </row>
        <row r="17337">
          <cell r="A17337" t="str">
            <v>Goat Creek 18</v>
          </cell>
          <cell r="B17337" t="e">
            <v>#N/A</v>
          </cell>
          <cell r="C17337" t="e">
            <v>#N/A</v>
          </cell>
          <cell r="D17337" t="e">
            <v>#N/A</v>
          </cell>
          <cell r="E17337" t="e">
            <v>#N/A</v>
          </cell>
          <cell r="F17337" t="e">
            <v>#N/A</v>
          </cell>
        </row>
        <row r="17338">
          <cell r="A17338" t="str">
            <v>Gold Creek 06</v>
          </cell>
          <cell r="B17338" t="e">
            <v>#N/A</v>
          </cell>
          <cell r="C17338" t="e">
            <v>#N/A</v>
          </cell>
          <cell r="D17338" t="e">
            <v>#N/A</v>
          </cell>
          <cell r="E17338" t="e">
            <v>#N/A</v>
          </cell>
          <cell r="F17338" t="e">
            <v>#N/A</v>
          </cell>
        </row>
        <row r="17339">
          <cell r="A17339" t="str">
            <v>Gold Creek 07</v>
          </cell>
          <cell r="B17339" t="e">
            <v>#N/A</v>
          </cell>
          <cell r="C17339" t="e">
            <v>#N/A</v>
          </cell>
          <cell r="D17339" t="e">
            <v>#N/A</v>
          </cell>
          <cell r="E17339" t="e">
            <v>#N/A</v>
          </cell>
          <cell r="F17339" t="e">
            <v>#N/A</v>
          </cell>
        </row>
        <row r="17340">
          <cell r="A17340" t="str">
            <v>Gold Creek 08</v>
          </cell>
          <cell r="B17340" t="e">
            <v>#N/A</v>
          </cell>
          <cell r="C17340" t="e">
            <v>#N/A</v>
          </cell>
          <cell r="D17340" t="e">
            <v>#N/A</v>
          </cell>
          <cell r="E17340" t="e">
            <v>#N/A</v>
          </cell>
          <cell r="F17340" t="e">
            <v>#N/A</v>
          </cell>
        </row>
        <row r="17341">
          <cell r="A17341" t="str">
            <v>Gold Creek 09</v>
          </cell>
          <cell r="B17341" t="e">
            <v>#N/A</v>
          </cell>
          <cell r="C17341" t="e">
            <v>#N/A</v>
          </cell>
          <cell r="D17341" t="e">
            <v>#N/A</v>
          </cell>
          <cell r="E17341" t="e">
            <v>#N/A</v>
          </cell>
          <cell r="F17341" t="e">
            <v>#N/A</v>
          </cell>
        </row>
        <row r="17342">
          <cell r="A17342" t="str">
            <v>Gold Creek 10</v>
          </cell>
          <cell r="B17342" t="e">
            <v>#N/A</v>
          </cell>
          <cell r="C17342" t="e">
            <v>#N/A</v>
          </cell>
          <cell r="D17342" t="e">
            <v>#N/A</v>
          </cell>
          <cell r="E17342" t="e">
            <v>#N/A</v>
          </cell>
          <cell r="F17342" t="e">
            <v>#N/A</v>
          </cell>
        </row>
        <row r="17343">
          <cell r="A17343" t="str">
            <v>Gold Creek North Fork 02</v>
          </cell>
          <cell r="B17343" t="e">
            <v>#N/A</v>
          </cell>
          <cell r="C17343" t="e">
            <v>#N/A</v>
          </cell>
          <cell r="D17343" t="e">
            <v>#N/A</v>
          </cell>
          <cell r="E17343" t="e">
            <v>#N/A</v>
          </cell>
          <cell r="F17343" t="e">
            <v>#N/A</v>
          </cell>
        </row>
        <row r="17344">
          <cell r="A17344" t="str">
            <v>Gold Creek South Fork 05</v>
          </cell>
          <cell r="B17344" t="e">
            <v>#N/A</v>
          </cell>
          <cell r="C17344" t="e">
            <v>#N/A</v>
          </cell>
          <cell r="D17344" t="e">
            <v>#N/A</v>
          </cell>
          <cell r="E17344" t="e">
            <v>#N/A</v>
          </cell>
          <cell r="F17344" t="e">
            <v>#N/A</v>
          </cell>
        </row>
        <row r="17345">
          <cell r="A17345" t="str">
            <v>Gold Creek South Fork 06</v>
          </cell>
          <cell r="B17345" t="e">
            <v>#N/A</v>
          </cell>
          <cell r="C17345" t="e">
            <v>#N/A</v>
          </cell>
          <cell r="D17345" t="e">
            <v>#N/A</v>
          </cell>
          <cell r="E17345" t="e">
            <v>#N/A</v>
          </cell>
          <cell r="F17345" t="e">
            <v>#N/A</v>
          </cell>
        </row>
        <row r="17346">
          <cell r="A17346" t="str">
            <v>Gold Creek South Fork 07</v>
          </cell>
          <cell r="B17346" t="e">
            <v>#N/A</v>
          </cell>
          <cell r="C17346" t="e">
            <v>#N/A</v>
          </cell>
          <cell r="D17346" t="e">
            <v>#N/A</v>
          </cell>
          <cell r="E17346" t="e">
            <v>#N/A</v>
          </cell>
          <cell r="F17346" t="e">
            <v>#N/A</v>
          </cell>
        </row>
        <row r="17347">
          <cell r="A17347" t="str">
            <v>Gold Creek South Fork 08</v>
          </cell>
          <cell r="B17347" t="e">
            <v>#N/A</v>
          </cell>
          <cell r="C17347" t="e">
            <v>#N/A</v>
          </cell>
          <cell r="D17347" t="e">
            <v>#N/A</v>
          </cell>
          <cell r="E17347" t="e">
            <v>#N/A</v>
          </cell>
          <cell r="F17347" t="e">
            <v>#N/A</v>
          </cell>
        </row>
        <row r="17348">
          <cell r="A17348" t="str">
            <v>Goose Creek 02</v>
          </cell>
          <cell r="B17348" t="e">
            <v>#N/A</v>
          </cell>
          <cell r="C17348" t="e">
            <v>#N/A</v>
          </cell>
          <cell r="D17348" t="e">
            <v>#N/A</v>
          </cell>
          <cell r="E17348" t="e">
            <v>#N/A</v>
          </cell>
          <cell r="F17348" t="e">
            <v>#N/A</v>
          </cell>
        </row>
        <row r="17349">
          <cell r="A17349" t="str">
            <v>Hansel Creek 02</v>
          </cell>
          <cell r="B17349" t="e">
            <v>#N/A</v>
          </cell>
          <cell r="C17349" t="e">
            <v>#N/A</v>
          </cell>
          <cell r="D17349" t="e">
            <v>#N/A</v>
          </cell>
          <cell r="E17349" t="e">
            <v>#N/A</v>
          </cell>
          <cell r="F17349" t="e">
            <v>#N/A</v>
          </cell>
        </row>
        <row r="17350">
          <cell r="A17350" t="str">
            <v>Henry Creek 02</v>
          </cell>
          <cell r="B17350" t="e">
            <v>#N/A</v>
          </cell>
          <cell r="C17350" t="e">
            <v>#N/A</v>
          </cell>
          <cell r="D17350" t="e">
            <v>#N/A</v>
          </cell>
          <cell r="E17350" t="e">
            <v>#N/A</v>
          </cell>
          <cell r="F17350" t="e">
            <v>#N/A</v>
          </cell>
        </row>
        <row r="17351">
          <cell r="A17351" t="str">
            <v>Hornet Creek 03</v>
          </cell>
          <cell r="B17351" t="e">
            <v>#N/A</v>
          </cell>
          <cell r="C17351" t="e">
            <v>#N/A</v>
          </cell>
          <cell r="D17351" t="e">
            <v>#N/A</v>
          </cell>
          <cell r="E17351" t="e">
            <v>#N/A</v>
          </cell>
          <cell r="F17351" t="e">
            <v>#N/A</v>
          </cell>
        </row>
        <row r="17352">
          <cell r="A17352" t="str">
            <v>Hornet Creek 04</v>
          </cell>
          <cell r="B17352" t="e">
            <v>#N/A</v>
          </cell>
          <cell r="C17352" t="e">
            <v>#N/A</v>
          </cell>
          <cell r="D17352" t="e">
            <v>#N/A</v>
          </cell>
          <cell r="E17352" t="e">
            <v>#N/A</v>
          </cell>
          <cell r="F17352" t="e">
            <v>#N/A</v>
          </cell>
        </row>
        <row r="17353">
          <cell r="A17353" t="str">
            <v>Hornet Draw 02</v>
          </cell>
          <cell r="B17353" t="e">
            <v>#N/A</v>
          </cell>
          <cell r="C17353" t="e">
            <v>#N/A</v>
          </cell>
          <cell r="D17353" t="e">
            <v>#N/A</v>
          </cell>
          <cell r="E17353" t="e">
            <v>#N/A</v>
          </cell>
          <cell r="F17353" t="e">
            <v>#N/A</v>
          </cell>
        </row>
        <row r="17354">
          <cell r="A17354" t="str">
            <v>Icicle Creek Lower 09</v>
          </cell>
          <cell r="B17354" t="e">
            <v>#N/A</v>
          </cell>
          <cell r="C17354" t="e">
            <v>#N/A</v>
          </cell>
          <cell r="D17354" t="e">
            <v>#N/A</v>
          </cell>
          <cell r="E17354" t="e">
            <v>#N/A</v>
          </cell>
          <cell r="F17354" t="e">
            <v>#N/A</v>
          </cell>
        </row>
        <row r="17355">
          <cell r="A17355" t="str">
            <v>Icicle Creek Lower 10</v>
          </cell>
          <cell r="B17355" t="e">
            <v>#N/A</v>
          </cell>
          <cell r="C17355" t="e">
            <v>#N/A</v>
          </cell>
          <cell r="D17355" t="e">
            <v>#N/A</v>
          </cell>
          <cell r="E17355" t="e">
            <v>#N/A</v>
          </cell>
          <cell r="F17355" t="e">
            <v>#N/A</v>
          </cell>
        </row>
        <row r="17356">
          <cell r="A17356" t="str">
            <v>Icicle Creek Lower 11</v>
          </cell>
          <cell r="B17356" t="e">
            <v>#N/A</v>
          </cell>
          <cell r="C17356" t="e">
            <v>#N/A</v>
          </cell>
          <cell r="D17356" t="e">
            <v>#N/A</v>
          </cell>
          <cell r="E17356" t="e">
            <v>#N/A</v>
          </cell>
          <cell r="F17356" t="e">
            <v>#N/A</v>
          </cell>
        </row>
        <row r="17357">
          <cell r="A17357" t="str">
            <v>Icicle Creek Lower 12</v>
          </cell>
          <cell r="B17357" t="e">
            <v>#N/A</v>
          </cell>
          <cell r="C17357" t="e">
            <v>#N/A</v>
          </cell>
          <cell r="D17357" t="e">
            <v>#N/A</v>
          </cell>
          <cell r="E17357" t="e">
            <v>#N/A</v>
          </cell>
          <cell r="F17357" t="e">
            <v>#N/A</v>
          </cell>
        </row>
        <row r="17358">
          <cell r="A17358" t="str">
            <v>Icicle Creek Lower 13</v>
          </cell>
          <cell r="B17358" t="e">
            <v>#N/A</v>
          </cell>
          <cell r="C17358" t="e">
            <v>#N/A</v>
          </cell>
          <cell r="D17358" t="e">
            <v>#N/A</v>
          </cell>
          <cell r="E17358" t="e">
            <v>#N/A</v>
          </cell>
          <cell r="F17358" t="e">
            <v>#N/A</v>
          </cell>
        </row>
        <row r="17359">
          <cell r="A17359" t="str">
            <v>Icicle Creek Lower 14</v>
          </cell>
          <cell r="B17359" t="e">
            <v>#N/A</v>
          </cell>
          <cell r="C17359" t="e">
            <v>#N/A</v>
          </cell>
          <cell r="D17359" t="e">
            <v>#N/A</v>
          </cell>
          <cell r="E17359" t="e">
            <v>#N/A</v>
          </cell>
          <cell r="F17359" t="e">
            <v>#N/A</v>
          </cell>
        </row>
        <row r="17360">
          <cell r="A17360" t="str">
            <v>Icicle Creek Lower 15</v>
          </cell>
          <cell r="B17360" t="e">
            <v>#N/A</v>
          </cell>
          <cell r="C17360" t="e">
            <v>#N/A</v>
          </cell>
          <cell r="D17360" t="e">
            <v>#N/A</v>
          </cell>
          <cell r="E17360" t="e">
            <v>#N/A</v>
          </cell>
          <cell r="F17360" t="e">
            <v>#N/A</v>
          </cell>
        </row>
        <row r="17361">
          <cell r="A17361" t="str">
            <v>Icicle Creek Lower 16</v>
          </cell>
          <cell r="B17361" t="e">
            <v>#N/A</v>
          </cell>
          <cell r="C17361" t="e">
            <v>#N/A</v>
          </cell>
          <cell r="D17361" t="e">
            <v>#N/A</v>
          </cell>
          <cell r="E17361" t="e">
            <v>#N/A</v>
          </cell>
          <cell r="F17361" t="e">
            <v>#N/A</v>
          </cell>
        </row>
        <row r="17362">
          <cell r="A17362" t="str">
            <v>Icicle Creek Middle 12</v>
          </cell>
          <cell r="B17362" t="e">
            <v>#N/A</v>
          </cell>
          <cell r="C17362" t="e">
            <v>#N/A</v>
          </cell>
          <cell r="D17362" t="e">
            <v>#N/A</v>
          </cell>
          <cell r="E17362" t="e">
            <v>#N/A</v>
          </cell>
          <cell r="F17362" t="e">
            <v>#N/A</v>
          </cell>
        </row>
        <row r="17363">
          <cell r="A17363" t="str">
            <v>Icicle Creek Middle 13</v>
          </cell>
          <cell r="B17363" t="e">
            <v>#N/A</v>
          </cell>
          <cell r="C17363" t="e">
            <v>#N/A</v>
          </cell>
          <cell r="D17363" t="e">
            <v>#N/A</v>
          </cell>
          <cell r="E17363" t="e">
            <v>#N/A</v>
          </cell>
          <cell r="F17363" t="e">
            <v>#N/A</v>
          </cell>
        </row>
        <row r="17364">
          <cell r="A17364" t="str">
            <v>Icicle Creek Middle 14</v>
          </cell>
          <cell r="B17364" t="e">
            <v>#N/A</v>
          </cell>
          <cell r="C17364" t="e">
            <v>#N/A</v>
          </cell>
          <cell r="D17364" t="e">
            <v>#N/A</v>
          </cell>
          <cell r="E17364" t="e">
            <v>#N/A</v>
          </cell>
          <cell r="F17364" t="e">
            <v>#N/A</v>
          </cell>
        </row>
        <row r="17365">
          <cell r="A17365" t="str">
            <v>Icicle Creek Middle 15</v>
          </cell>
          <cell r="B17365" t="e">
            <v>#N/A</v>
          </cell>
          <cell r="C17365" t="e">
            <v>#N/A</v>
          </cell>
          <cell r="D17365" t="e">
            <v>#N/A</v>
          </cell>
          <cell r="E17365" t="e">
            <v>#N/A</v>
          </cell>
          <cell r="F17365" t="e">
            <v>#N/A</v>
          </cell>
        </row>
        <row r="17366">
          <cell r="A17366" t="str">
            <v>Icicle Creek Middle 16</v>
          </cell>
          <cell r="B17366" t="e">
            <v>#N/A</v>
          </cell>
          <cell r="C17366" t="e">
            <v>#N/A</v>
          </cell>
          <cell r="D17366" t="e">
            <v>#N/A</v>
          </cell>
          <cell r="E17366" t="e">
            <v>#N/A</v>
          </cell>
          <cell r="F17366" t="e">
            <v>#N/A</v>
          </cell>
        </row>
        <row r="17367">
          <cell r="A17367" t="str">
            <v>Icicle Creek Middle 17</v>
          </cell>
          <cell r="B17367" t="e">
            <v>#N/A</v>
          </cell>
          <cell r="C17367" t="e">
            <v>#N/A</v>
          </cell>
          <cell r="D17367" t="e">
            <v>#N/A</v>
          </cell>
          <cell r="E17367" t="e">
            <v>#N/A</v>
          </cell>
          <cell r="F17367" t="e">
            <v>#N/A</v>
          </cell>
        </row>
        <row r="17368">
          <cell r="A17368" t="str">
            <v>Icicle Creek Middle 18</v>
          </cell>
          <cell r="B17368" t="e">
            <v>#N/A</v>
          </cell>
          <cell r="C17368" t="e">
            <v>#N/A</v>
          </cell>
          <cell r="D17368" t="e">
            <v>#N/A</v>
          </cell>
          <cell r="E17368" t="e">
            <v>#N/A</v>
          </cell>
          <cell r="F17368" t="e">
            <v>#N/A</v>
          </cell>
        </row>
        <row r="17369">
          <cell r="A17369" t="str">
            <v>Icicle Creek Middle 19</v>
          </cell>
          <cell r="B17369" t="e">
            <v>#N/A</v>
          </cell>
          <cell r="C17369" t="e">
            <v>#N/A</v>
          </cell>
          <cell r="D17369" t="e">
            <v>#N/A</v>
          </cell>
          <cell r="E17369" t="e">
            <v>#N/A</v>
          </cell>
          <cell r="F17369" t="e">
            <v>#N/A</v>
          </cell>
        </row>
        <row r="17370">
          <cell r="A17370" t="str">
            <v>Icicle Creek Middle 20</v>
          </cell>
          <cell r="B17370" t="e">
            <v>#N/A</v>
          </cell>
          <cell r="C17370" t="e">
            <v>#N/A</v>
          </cell>
          <cell r="D17370" t="e">
            <v>#N/A</v>
          </cell>
          <cell r="E17370" t="e">
            <v>#N/A</v>
          </cell>
          <cell r="F17370" t="e">
            <v>#N/A</v>
          </cell>
        </row>
        <row r="17371">
          <cell r="A17371" t="str">
            <v>Icicle Creek Middle 21</v>
          </cell>
          <cell r="B17371" t="e">
            <v>#N/A</v>
          </cell>
          <cell r="C17371" t="e">
            <v>#N/A</v>
          </cell>
          <cell r="D17371" t="e">
            <v>#N/A</v>
          </cell>
          <cell r="E17371" t="e">
            <v>#N/A</v>
          </cell>
          <cell r="F17371" t="e">
            <v>#N/A</v>
          </cell>
        </row>
        <row r="17372">
          <cell r="A17372" t="str">
            <v>Icicle Creek Middle 22</v>
          </cell>
          <cell r="B17372" t="e">
            <v>#N/A</v>
          </cell>
          <cell r="C17372" t="e">
            <v>#N/A</v>
          </cell>
          <cell r="D17372" t="e">
            <v>#N/A</v>
          </cell>
          <cell r="E17372" t="e">
            <v>#N/A</v>
          </cell>
          <cell r="F17372" t="e">
            <v>#N/A</v>
          </cell>
        </row>
        <row r="17373">
          <cell r="A17373" t="str">
            <v>Icicle Creek Upper 06</v>
          </cell>
          <cell r="B17373" t="e">
            <v>#N/A</v>
          </cell>
          <cell r="C17373" t="e">
            <v>#N/A</v>
          </cell>
          <cell r="D17373" t="e">
            <v>#N/A</v>
          </cell>
          <cell r="E17373" t="e">
            <v>#N/A</v>
          </cell>
          <cell r="F17373" t="e">
            <v>#N/A</v>
          </cell>
        </row>
        <row r="17374">
          <cell r="A17374" t="str">
            <v>Icicle Creek Upper 07</v>
          </cell>
          <cell r="B17374" t="e">
            <v>#N/A</v>
          </cell>
          <cell r="C17374" t="e">
            <v>#N/A</v>
          </cell>
          <cell r="D17374" t="e">
            <v>#N/A</v>
          </cell>
          <cell r="E17374" t="e">
            <v>#N/A</v>
          </cell>
          <cell r="F17374" t="e">
            <v>#N/A</v>
          </cell>
        </row>
        <row r="17375">
          <cell r="A17375" t="str">
            <v>Icicle Creek Upper 08</v>
          </cell>
          <cell r="B17375" t="e">
            <v>#N/A</v>
          </cell>
          <cell r="C17375" t="e">
            <v>#N/A</v>
          </cell>
          <cell r="D17375" t="e">
            <v>#N/A</v>
          </cell>
          <cell r="E17375" t="e">
            <v>#N/A</v>
          </cell>
          <cell r="F17375" t="e">
            <v>#N/A</v>
          </cell>
        </row>
        <row r="17376">
          <cell r="A17376" t="str">
            <v>Icicle Creek Upper 09</v>
          </cell>
          <cell r="B17376" t="e">
            <v>#N/A</v>
          </cell>
          <cell r="C17376" t="e">
            <v>#N/A</v>
          </cell>
          <cell r="D17376" t="e">
            <v>#N/A</v>
          </cell>
          <cell r="E17376" t="e">
            <v>#N/A</v>
          </cell>
          <cell r="F17376" t="e">
            <v>#N/A</v>
          </cell>
        </row>
        <row r="17377">
          <cell r="A17377" t="str">
            <v>Icicle Creek Upper 10</v>
          </cell>
          <cell r="B17377" t="e">
            <v>#N/A</v>
          </cell>
          <cell r="C17377" t="e">
            <v>#N/A</v>
          </cell>
          <cell r="D17377" t="e">
            <v>#N/A</v>
          </cell>
          <cell r="E17377" t="e">
            <v>#N/A</v>
          </cell>
          <cell r="F17377" t="e">
            <v>#N/A</v>
          </cell>
        </row>
        <row r="17378">
          <cell r="A17378" t="str">
            <v>Indian Creek 02</v>
          </cell>
          <cell r="B17378" t="e">
            <v>#N/A</v>
          </cell>
          <cell r="C17378" t="e">
            <v>#N/A</v>
          </cell>
          <cell r="D17378" t="e">
            <v>#N/A</v>
          </cell>
          <cell r="E17378" t="e">
            <v>#N/A</v>
          </cell>
          <cell r="F17378" t="e">
            <v>#N/A</v>
          </cell>
        </row>
        <row r="17379">
          <cell r="A17379" t="str">
            <v>Ingalls Creek 04</v>
          </cell>
          <cell r="B17379" t="e">
            <v>#N/A</v>
          </cell>
          <cell r="C17379" t="e">
            <v>#N/A</v>
          </cell>
          <cell r="D17379" t="e">
            <v>#N/A</v>
          </cell>
          <cell r="E17379" t="e">
            <v>#N/A</v>
          </cell>
          <cell r="F17379" t="e">
            <v>#N/A</v>
          </cell>
        </row>
        <row r="17380">
          <cell r="A17380" t="str">
            <v>Ingalls Creek 05</v>
          </cell>
          <cell r="B17380" t="e">
            <v>#N/A</v>
          </cell>
          <cell r="C17380" t="e">
            <v>#N/A</v>
          </cell>
          <cell r="D17380" t="e">
            <v>#N/A</v>
          </cell>
          <cell r="E17380" t="e">
            <v>#N/A</v>
          </cell>
          <cell r="F17380" t="e">
            <v>#N/A</v>
          </cell>
        </row>
        <row r="17381">
          <cell r="A17381" t="str">
            <v>Ingalls Creek 06</v>
          </cell>
          <cell r="B17381" t="e">
            <v>#N/A</v>
          </cell>
          <cell r="C17381" t="e">
            <v>#N/A</v>
          </cell>
          <cell r="D17381" t="e">
            <v>#N/A</v>
          </cell>
          <cell r="E17381" t="e">
            <v>#N/A</v>
          </cell>
          <cell r="F17381" t="e">
            <v>#N/A</v>
          </cell>
        </row>
        <row r="17382">
          <cell r="A17382" t="str">
            <v>Jack Creek 02</v>
          </cell>
          <cell r="B17382" t="e">
            <v>#N/A</v>
          </cell>
          <cell r="C17382" t="e">
            <v>#N/A</v>
          </cell>
          <cell r="D17382" t="e">
            <v>#N/A</v>
          </cell>
          <cell r="E17382" t="e">
            <v>#N/A</v>
          </cell>
          <cell r="F17382" t="e">
            <v>#N/A</v>
          </cell>
        </row>
        <row r="17383">
          <cell r="A17383" t="str">
            <v>Kahler Creek 02</v>
          </cell>
          <cell r="B17383" t="e">
            <v>#N/A</v>
          </cell>
          <cell r="C17383" t="e">
            <v>#N/A</v>
          </cell>
          <cell r="D17383" t="e">
            <v>#N/A</v>
          </cell>
          <cell r="E17383" t="e">
            <v>#N/A</v>
          </cell>
          <cell r="F17383" t="e">
            <v>#N/A</v>
          </cell>
        </row>
        <row r="17384">
          <cell r="A17384" t="str">
            <v>Kloochman Creek 02</v>
          </cell>
          <cell r="B17384" t="e">
            <v>#N/A</v>
          </cell>
          <cell r="C17384" t="e">
            <v>#N/A</v>
          </cell>
          <cell r="D17384" t="e">
            <v>#N/A</v>
          </cell>
          <cell r="E17384" t="e">
            <v>#N/A</v>
          </cell>
          <cell r="F17384" t="e">
            <v>#N/A</v>
          </cell>
        </row>
        <row r="17385">
          <cell r="A17385" t="str">
            <v>Lake Creek Entiat 02</v>
          </cell>
          <cell r="B17385" t="e">
            <v>#N/A</v>
          </cell>
          <cell r="C17385" t="e">
            <v>#N/A</v>
          </cell>
          <cell r="D17385" t="e">
            <v>#N/A</v>
          </cell>
          <cell r="E17385" t="e">
            <v>#N/A</v>
          </cell>
          <cell r="F17385" t="e">
            <v>#N/A</v>
          </cell>
        </row>
        <row r="17386">
          <cell r="A17386" t="str">
            <v>Lake Creek Methow 07</v>
          </cell>
          <cell r="B17386" t="e">
            <v>#N/A</v>
          </cell>
          <cell r="C17386" t="e">
            <v>#N/A</v>
          </cell>
          <cell r="D17386" t="e">
            <v>#N/A</v>
          </cell>
          <cell r="E17386" t="e">
            <v>#N/A</v>
          </cell>
          <cell r="F17386" t="e">
            <v>#N/A</v>
          </cell>
        </row>
        <row r="17387">
          <cell r="A17387" t="str">
            <v>Lake Creek Methow 08</v>
          </cell>
          <cell r="B17387" t="e">
            <v>#N/A</v>
          </cell>
          <cell r="C17387" t="e">
            <v>#N/A</v>
          </cell>
          <cell r="D17387" t="e">
            <v>#N/A</v>
          </cell>
          <cell r="E17387" t="e">
            <v>#N/A</v>
          </cell>
          <cell r="F17387" t="e">
            <v>#N/A</v>
          </cell>
        </row>
        <row r="17388">
          <cell r="A17388" t="str">
            <v>Lake Creek Methow 09</v>
          </cell>
          <cell r="B17388" t="e">
            <v>#N/A</v>
          </cell>
          <cell r="C17388" t="e">
            <v>#N/A</v>
          </cell>
          <cell r="D17388" t="e">
            <v>#N/A</v>
          </cell>
          <cell r="E17388" t="e">
            <v>#N/A</v>
          </cell>
          <cell r="F17388" t="e">
            <v>#N/A</v>
          </cell>
        </row>
        <row r="17389">
          <cell r="A17389" t="str">
            <v>Lake Creek Methow 10</v>
          </cell>
          <cell r="B17389" t="e">
            <v>#N/A</v>
          </cell>
          <cell r="C17389" t="e">
            <v>#N/A</v>
          </cell>
          <cell r="D17389" t="e">
            <v>#N/A</v>
          </cell>
          <cell r="E17389" t="e">
            <v>#N/A</v>
          </cell>
          <cell r="F17389" t="e">
            <v>#N/A</v>
          </cell>
        </row>
        <row r="17390">
          <cell r="A17390" t="str">
            <v>Lake Creek Methow 11</v>
          </cell>
          <cell r="B17390" t="e">
            <v>#N/A</v>
          </cell>
          <cell r="C17390" t="e">
            <v>#N/A</v>
          </cell>
          <cell r="D17390" t="e">
            <v>#N/A</v>
          </cell>
          <cell r="E17390" t="e">
            <v>#N/A</v>
          </cell>
          <cell r="F17390" t="e">
            <v>#N/A</v>
          </cell>
        </row>
        <row r="17391">
          <cell r="A17391" t="str">
            <v>Lake Creek Methow 12</v>
          </cell>
          <cell r="B17391" t="e">
            <v>#N/A</v>
          </cell>
          <cell r="C17391" t="e">
            <v>#N/A</v>
          </cell>
          <cell r="D17391" t="e">
            <v>#N/A</v>
          </cell>
          <cell r="E17391" t="e">
            <v>#N/A</v>
          </cell>
          <cell r="F17391" t="e">
            <v>#N/A</v>
          </cell>
        </row>
        <row r="17392">
          <cell r="A17392" t="str">
            <v>Lake Wenatchee 02</v>
          </cell>
          <cell r="B17392" t="e">
            <v>#N/A</v>
          </cell>
          <cell r="C17392" t="e">
            <v>#N/A</v>
          </cell>
          <cell r="D17392" t="e">
            <v>#N/A</v>
          </cell>
          <cell r="E17392" t="e">
            <v>#N/A</v>
          </cell>
          <cell r="F17392" t="e">
            <v>#N/A</v>
          </cell>
        </row>
        <row r="17393">
          <cell r="A17393" t="str">
            <v>Larsen Creek 02</v>
          </cell>
          <cell r="B17393" t="e">
            <v>#N/A</v>
          </cell>
          <cell r="C17393" t="e">
            <v>#N/A</v>
          </cell>
          <cell r="D17393" t="e">
            <v>#N/A</v>
          </cell>
          <cell r="E17393" t="e">
            <v>#N/A</v>
          </cell>
          <cell r="F17393" t="e">
            <v>#N/A</v>
          </cell>
        </row>
        <row r="17394">
          <cell r="A17394" t="str">
            <v>Leland Creek 05</v>
          </cell>
          <cell r="B17394" t="e">
            <v>#N/A</v>
          </cell>
          <cell r="C17394" t="e">
            <v>#N/A</v>
          </cell>
          <cell r="D17394" t="e">
            <v>#N/A</v>
          </cell>
          <cell r="E17394" t="e">
            <v>#N/A</v>
          </cell>
          <cell r="F17394" t="e">
            <v>#N/A</v>
          </cell>
        </row>
        <row r="17395">
          <cell r="A17395" t="str">
            <v>Leland Creek 06</v>
          </cell>
          <cell r="B17395" t="e">
            <v>#N/A</v>
          </cell>
          <cell r="C17395" t="e">
            <v>#N/A</v>
          </cell>
          <cell r="D17395" t="e">
            <v>#N/A</v>
          </cell>
          <cell r="E17395" t="e">
            <v>#N/A</v>
          </cell>
          <cell r="F17395" t="e">
            <v>#N/A</v>
          </cell>
        </row>
        <row r="17396">
          <cell r="A17396" t="str">
            <v>Leland Creek 07</v>
          </cell>
          <cell r="B17396" t="e">
            <v>#N/A</v>
          </cell>
          <cell r="C17396" t="e">
            <v>#N/A</v>
          </cell>
          <cell r="D17396" t="e">
            <v>#N/A</v>
          </cell>
          <cell r="E17396" t="e">
            <v>#N/A</v>
          </cell>
          <cell r="F17396" t="e">
            <v>#N/A</v>
          </cell>
        </row>
        <row r="17397">
          <cell r="A17397" t="str">
            <v>Leland Creek 08</v>
          </cell>
          <cell r="B17397" t="e">
            <v>#N/A</v>
          </cell>
          <cell r="C17397" t="e">
            <v>#N/A</v>
          </cell>
          <cell r="D17397" t="e">
            <v>#N/A</v>
          </cell>
          <cell r="E17397" t="e">
            <v>#N/A</v>
          </cell>
          <cell r="F17397" t="e">
            <v>#N/A</v>
          </cell>
        </row>
        <row r="17398">
          <cell r="A17398" t="str">
            <v>Libby Creek 08</v>
          </cell>
          <cell r="B17398" t="e">
            <v>#N/A</v>
          </cell>
          <cell r="C17398" t="e">
            <v>#N/A</v>
          </cell>
          <cell r="D17398" t="e">
            <v>#N/A</v>
          </cell>
          <cell r="E17398" t="e">
            <v>#N/A</v>
          </cell>
          <cell r="F17398" t="e">
            <v>#N/A</v>
          </cell>
        </row>
        <row r="17399">
          <cell r="A17399" t="str">
            <v>Libby Creek 09</v>
          </cell>
          <cell r="B17399" t="e">
            <v>#N/A</v>
          </cell>
          <cell r="C17399" t="e">
            <v>#N/A</v>
          </cell>
          <cell r="D17399" t="e">
            <v>#N/A</v>
          </cell>
          <cell r="E17399" t="e">
            <v>#N/A</v>
          </cell>
          <cell r="F17399" t="e">
            <v>#N/A</v>
          </cell>
        </row>
        <row r="17400">
          <cell r="A17400" t="str">
            <v>Libby Creek 10</v>
          </cell>
          <cell r="B17400" t="e">
            <v>#N/A</v>
          </cell>
          <cell r="C17400" t="e">
            <v>#N/A</v>
          </cell>
          <cell r="D17400" t="e">
            <v>#N/A</v>
          </cell>
          <cell r="E17400" t="e">
            <v>#N/A</v>
          </cell>
          <cell r="F17400" t="e">
            <v>#N/A</v>
          </cell>
        </row>
        <row r="17401">
          <cell r="A17401" t="str">
            <v>Libby Creek 11</v>
          </cell>
          <cell r="B17401" t="e">
            <v>#N/A</v>
          </cell>
          <cell r="C17401" t="e">
            <v>#N/A</v>
          </cell>
          <cell r="D17401" t="e">
            <v>#N/A</v>
          </cell>
          <cell r="E17401" t="e">
            <v>#N/A</v>
          </cell>
          <cell r="F17401" t="e">
            <v>#N/A</v>
          </cell>
        </row>
        <row r="17402">
          <cell r="A17402" t="str">
            <v>Libby Creek 12</v>
          </cell>
          <cell r="B17402" t="e">
            <v>#N/A</v>
          </cell>
          <cell r="C17402" t="e">
            <v>#N/A</v>
          </cell>
          <cell r="D17402" t="e">
            <v>#N/A</v>
          </cell>
          <cell r="E17402" t="e">
            <v>#N/A</v>
          </cell>
          <cell r="F17402" t="e">
            <v>#N/A</v>
          </cell>
        </row>
        <row r="17403">
          <cell r="A17403" t="str">
            <v>Libby Creek 13</v>
          </cell>
          <cell r="B17403" t="e">
            <v>#N/A</v>
          </cell>
          <cell r="C17403" t="e">
            <v>#N/A</v>
          </cell>
          <cell r="D17403" t="e">
            <v>#N/A</v>
          </cell>
          <cell r="E17403" t="e">
            <v>#N/A</v>
          </cell>
          <cell r="F17403" t="e">
            <v>#N/A</v>
          </cell>
        </row>
        <row r="17404">
          <cell r="A17404" t="str">
            <v>Libby Creek 14</v>
          </cell>
          <cell r="B17404" t="e">
            <v>#N/A</v>
          </cell>
          <cell r="C17404" t="e">
            <v>#N/A</v>
          </cell>
          <cell r="D17404" t="e">
            <v>#N/A</v>
          </cell>
          <cell r="E17404" t="e">
            <v>#N/A</v>
          </cell>
          <cell r="F17404" t="e">
            <v>#N/A</v>
          </cell>
        </row>
        <row r="17405">
          <cell r="A17405" t="str">
            <v>Libby Creek North Fork 03</v>
          </cell>
          <cell r="B17405" t="e">
            <v>#N/A</v>
          </cell>
          <cell r="C17405" t="e">
            <v>#N/A</v>
          </cell>
          <cell r="D17405" t="e">
            <v>#N/A</v>
          </cell>
          <cell r="E17405" t="e">
            <v>#N/A</v>
          </cell>
          <cell r="F17405" t="e">
            <v>#N/A</v>
          </cell>
        </row>
        <row r="17406">
          <cell r="A17406" t="str">
            <v>Libby Creek North Fork 04</v>
          </cell>
          <cell r="B17406" t="e">
            <v>#N/A</v>
          </cell>
          <cell r="C17406" t="e">
            <v>#N/A</v>
          </cell>
          <cell r="D17406" t="e">
            <v>#N/A</v>
          </cell>
          <cell r="E17406" t="e">
            <v>#N/A</v>
          </cell>
          <cell r="F17406" t="e">
            <v>#N/A</v>
          </cell>
        </row>
        <row r="17407">
          <cell r="A17407" t="str">
            <v>Libby Creek South Fork 03</v>
          </cell>
          <cell r="B17407" t="e">
            <v>#N/A</v>
          </cell>
          <cell r="C17407" t="e">
            <v>#N/A</v>
          </cell>
          <cell r="D17407" t="e">
            <v>#N/A</v>
          </cell>
          <cell r="E17407" t="e">
            <v>#N/A</v>
          </cell>
          <cell r="F17407" t="e">
            <v>#N/A</v>
          </cell>
        </row>
        <row r="17408">
          <cell r="A17408" t="str">
            <v>Libby Creek South Fork 04</v>
          </cell>
          <cell r="B17408" t="e">
            <v>#N/A</v>
          </cell>
          <cell r="C17408" t="e">
            <v>#N/A</v>
          </cell>
          <cell r="D17408" t="e">
            <v>#N/A</v>
          </cell>
          <cell r="E17408" t="e">
            <v>#N/A</v>
          </cell>
          <cell r="F17408" t="e">
            <v>#N/A</v>
          </cell>
        </row>
        <row r="17409">
          <cell r="A17409" t="str">
            <v>Little Bridge Creek 07</v>
          </cell>
          <cell r="B17409" t="e">
            <v>#N/A</v>
          </cell>
          <cell r="C17409" t="e">
            <v>#N/A</v>
          </cell>
          <cell r="D17409" t="e">
            <v>#N/A</v>
          </cell>
          <cell r="E17409" t="e">
            <v>#N/A</v>
          </cell>
          <cell r="F17409" t="e">
            <v>#N/A</v>
          </cell>
        </row>
        <row r="17410">
          <cell r="A17410" t="str">
            <v>Little Bridge Creek 08</v>
          </cell>
          <cell r="B17410" t="e">
            <v>#N/A</v>
          </cell>
          <cell r="C17410" t="e">
            <v>#N/A</v>
          </cell>
          <cell r="D17410" t="e">
            <v>#N/A</v>
          </cell>
          <cell r="E17410" t="e">
            <v>#N/A</v>
          </cell>
          <cell r="F17410" t="e">
            <v>#N/A</v>
          </cell>
        </row>
        <row r="17411">
          <cell r="A17411" t="str">
            <v>Little Bridge Creek 09</v>
          </cell>
          <cell r="B17411" t="e">
            <v>#N/A</v>
          </cell>
          <cell r="C17411" t="e">
            <v>#N/A</v>
          </cell>
          <cell r="D17411" t="e">
            <v>#N/A</v>
          </cell>
          <cell r="E17411" t="e">
            <v>#N/A</v>
          </cell>
          <cell r="F17411" t="e">
            <v>#N/A</v>
          </cell>
        </row>
        <row r="17412">
          <cell r="A17412" t="str">
            <v>Little Bridge Creek 10</v>
          </cell>
          <cell r="B17412" t="e">
            <v>#N/A</v>
          </cell>
          <cell r="C17412" t="e">
            <v>#N/A</v>
          </cell>
          <cell r="D17412" t="e">
            <v>#N/A</v>
          </cell>
          <cell r="E17412" t="e">
            <v>#N/A</v>
          </cell>
          <cell r="F17412" t="e">
            <v>#N/A</v>
          </cell>
        </row>
        <row r="17413">
          <cell r="A17413" t="str">
            <v>Little Bridge Creek 11</v>
          </cell>
          <cell r="B17413" t="e">
            <v>#N/A</v>
          </cell>
          <cell r="C17413" t="e">
            <v>#N/A</v>
          </cell>
          <cell r="D17413" t="e">
            <v>#N/A</v>
          </cell>
          <cell r="E17413" t="e">
            <v>#N/A</v>
          </cell>
          <cell r="F17413" t="e">
            <v>#N/A</v>
          </cell>
        </row>
        <row r="17414">
          <cell r="A17414" t="str">
            <v>Little Bridge Creek 12</v>
          </cell>
          <cell r="B17414" t="e">
            <v>#N/A</v>
          </cell>
          <cell r="C17414" t="e">
            <v>#N/A</v>
          </cell>
          <cell r="D17414" t="e">
            <v>#N/A</v>
          </cell>
          <cell r="E17414" t="e">
            <v>#N/A</v>
          </cell>
          <cell r="F17414" t="e">
            <v>#N/A</v>
          </cell>
        </row>
        <row r="17415">
          <cell r="A17415" t="str">
            <v>Little Camas Creek 02</v>
          </cell>
          <cell r="B17415" t="e">
            <v>#N/A</v>
          </cell>
          <cell r="C17415" t="e">
            <v>#N/A</v>
          </cell>
          <cell r="D17415" t="e">
            <v>#N/A</v>
          </cell>
          <cell r="E17415" t="e">
            <v>#N/A</v>
          </cell>
          <cell r="F17415" t="e">
            <v>#N/A</v>
          </cell>
        </row>
        <row r="17416">
          <cell r="A17416" t="str">
            <v>Little Giant Creek 02</v>
          </cell>
          <cell r="B17416" t="e">
            <v>#N/A</v>
          </cell>
          <cell r="C17416" t="e">
            <v>#N/A</v>
          </cell>
          <cell r="D17416" t="e">
            <v>#N/A</v>
          </cell>
          <cell r="E17416" t="e">
            <v>#N/A</v>
          </cell>
          <cell r="F17416" t="e">
            <v>#N/A</v>
          </cell>
        </row>
        <row r="17417">
          <cell r="A17417" t="str">
            <v>Little Slate Creek 02</v>
          </cell>
          <cell r="B17417" t="e">
            <v>#N/A</v>
          </cell>
          <cell r="C17417" t="e">
            <v>#N/A</v>
          </cell>
          <cell r="D17417" t="e">
            <v>#N/A</v>
          </cell>
          <cell r="E17417" t="e">
            <v>#N/A</v>
          </cell>
          <cell r="F17417" t="e">
            <v>#N/A</v>
          </cell>
        </row>
        <row r="17418">
          <cell r="A17418" t="str">
            <v>Little Wenatchee River Lower 07</v>
          </cell>
          <cell r="B17418" t="e">
            <v>#N/A</v>
          </cell>
          <cell r="C17418" t="e">
            <v>#N/A</v>
          </cell>
          <cell r="D17418" t="e">
            <v>#N/A</v>
          </cell>
          <cell r="E17418" t="e">
            <v>#N/A</v>
          </cell>
          <cell r="F17418" t="e">
            <v>#N/A</v>
          </cell>
        </row>
        <row r="17419">
          <cell r="A17419" t="str">
            <v>Little Wenatchee River Lower 08</v>
          </cell>
          <cell r="B17419" t="e">
            <v>#N/A</v>
          </cell>
          <cell r="C17419" t="e">
            <v>#N/A</v>
          </cell>
          <cell r="D17419" t="e">
            <v>#N/A</v>
          </cell>
          <cell r="E17419" t="e">
            <v>#N/A</v>
          </cell>
          <cell r="F17419" t="e">
            <v>#N/A</v>
          </cell>
        </row>
        <row r="17420">
          <cell r="A17420" t="str">
            <v>Little Wenatchee River Lower 09</v>
          </cell>
          <cell r="B17420" t="e">
            <v>#N/A</v>
          </cell>
          <cell r="C17420" t="e">
            <v>#N/A</v>
          </cell>
          <cell r="D17420" t="e">
            <v>#N/A</v>
          </cell>
          <cell r="E17420" t="e">
            <v>#N/A</v>
          </cell>
          <cell r="F17420" t="e">
            <v>#N/A</v>
          </cell>
        </row>
        <row r="17421">
          <cell r="A17421" t="str">
            <v>Little Wenatchee River Lower 10</v>
          </cell>
          <cell r="B17421" t="e">
            <v>#N/A</v>
          </cell>
          <cell r="C17421" t="e">
            <v>#N/A</v>
          </cell>
          <cell r="D17421" t="e">
            <v>#N/A</v>
          </cell>
          <cell r="E17421" t="e">
            <v>#N/A</v>
          </cell>
          <cell r="F17421" t="e">
            <v>#N/A</v>
          </cell>
        </row>
        <row r="17422">
          <cell r="A17422" t="str">
            <v>Little Wenatchee River Lower 11</v>
          </cell>
          <cell r="B17422" t="e">
            <v>#N/A</v>
          </cell>
          <cell r="C17422" t="e">
            <v>#N/A</v>
          </cell>
          <cell r="D17422" t="e">
            <v>#N/A</v>
          </cell>
          <cell r="E17422" t="e">
            <v>#N/A</v>
          </cell>
          <cell r="F17422" t="e">
            <v>#N/A</v>
          </cell>
        </row>
        <row r="17423">
          <cell r="A17423" t="str">
            <v>Little Wenatchee River Lower 12</v>
          </cell>
          <cell r="B17423" t="e">
            <v>#N/A</v>
          </cell>
          <cell r="C17423" t="e">
            <v>#N/A</v>
          </cell>
          <cell r="D17423" t="e">
            <v>#N/A</v>
          </cell>
          <cell r="E17423" t="e">
            <v>#N/A</v>
          </cell>
          <cell r="F17423" t="e">
            <v>#N/A</v>
          </cell>
        </row>
        <row r="17424">
          <cell r="A17424" t="str">
            <v>Little Wenatchee River Middle 02</v>
          </cell>
          <cell r="B17424" t="e">
            <v>#N/A</v>
          </cell>
          <cell r="C17424" t="e">
            <v>#N/A</v>
          </cell>
          <cell r="D17424" t="e">
            <v>#N/A</v>
          </cell>
          <cell r="E17424" t="e">
            <v>#N/A</v>
          </cell>
          <cell r="F17424" t="e">
            <v>#N/A</v>
          </cell>
        </row>
        <row r="17425">
          <cell r="A17425" t="str">
            <v>Little Wenatchee River Upper 03</v>
          </cell>
          <cell r="B17425" t="e">
            <v>#N/A</v>
          </cell>
          <cell r="C17425" t="e">
            <v>#N/A</v>
          </cell>
          <cell r="D17425" t="e">
            <v>#N/A</v>
          </cell>
          <cell r="E17425" t="e">
            <v>#N/A</v>
          </cell>
          <cell r="F17425" t="e">
            <v>#N/A</v>
          </cell>
        </row>
        <row r="17426">
          <cell r="A17426" t="str">
            <v>Little Wenatchee River Upper 04</v>
          </cell>
          <cell r="B17426" t="e">
            <v>#N/A</v>
          </cell>
          <cell r="C17426" t="e">
            <v>#N/A</v>
          </cell>
          <cell r="D17426" t="e">
            <v>#N/A</v>
          </cell>
          <cell r="E17426" t="e">
            <v>#N/A</v>
          </cell>
          <cell r="F17426" t="e">
            <v>#N/A</v>
          </cell>
        </row>
        <row r="17427">
          <cell r="A17427" t="str">
            <v>Lost Creek 02</v>
          </cell>
          <cell r="B17427" t="e">
            <v>#N/A</v>
          </cell>
          <cell r="C17427" t="e">
            <v>#N/A</v>
          </cell>
          <cell r="D17427" t="e">
            <v>#N/A</v>
          </cell>
          <cell r="E17427" t="e">
            <v>#N/A</v>
          </cell>
          <cell r="F17427" t="e">
            <v>#N/A</v>
          </cell>
        </row>
        <row r="17428">
          <cell r="A17428" t="str">
            <v>Lost River Lower 08</v>
          </cell>
          <cell r="B17428" t="e">
            <v>#N/A</v>
          </cell>
          <cell r="C17428" t="e">
            <v>#N/A</v>
          </cell>
          <cell r="D17428" t="e">
            <v>#N/A</v>
          </cell>
          <cell r="E17428" t="e">
            <v>#N/A</v>
          </cell>
          <cell r="F17428" t="e">
            <v>#N/A</v>
          </cell>
        </row>
        <row r="17429">
          <cell r="A17429" t="str">
            <v>Lost River Lower 09</v>
          </cell>
          <cell r="B17429" t="e">
            <v>#N/A</v>
          </cell>
          <cell r="C17429" t="e">
            <v>#N/A</v>
          </cell>
          <cell r="D17429" t="e">
            <v>#N/A</v>
          </cell>
          <cell r="E17429" t="e">
            <v>#N/A</v>
          </cell>
          <cell r="F17429" t="e">
            <v>#N/A</v>
          </cell>
        </row>
        <row r="17430">
          <cell r="A17430" t="str">
            <v>Lost River Lower 10</v>
          </cell>
          <cell r="B17430" t="e">
            <v>#N/A</v>
          </cell>
          <cell r="C17430" t="e">
            <v>#N/A</v>
          </cell>
          <cell r="D17430" t="e">
            <v>#N/A</v>
          </cell>
          <cell r="E17430" t="e">
            <v>#N/A</v>
          </cell>
          <cell r="F17430" t="e">
            <v>#N/A</v>
          </cell>
        </row>
        <row r="17431">
          <cell r="A17431" t="str">
            <v>Lost River Lower 11</v>
          </cell>
          <cell r="B17431" t="e">
            <v>#N/A</v>
          </cell>
          <cell r="C17431" t="e">
            <v>#N/A</v>
          </cell>
          <cell r="D17431" t="e">
            <v>#N/A</v>
          </cell>
          <cell r="E17431" t="e">
            <v>#N/A</v>
          </cell>
          <cell r="F17431" t="e">
            <v>#N/A</v>
          </cell>
        </row>
        <row r="17432">
          <cell r="A17432" t="str">
            <v>Lost River Lower 12</v>
          </cell>
          <cell r="B17432" t="e">
            <v>#N/A</v>
          </cell>
          <cell r="C17432" t="e">
            <v>#N/A</v>
          </cell>
          <cell r="D17432" t="e">
            <v>#N/A</v>
          </cell>
          <cell r="E17432" t="e">
            <v>#N/A</v>
          </cell>
          <cell r="F17432" t="e">
            <v>#N/A</v>
          </cell>
        </row>
        <row r="17433">
          <cell r="A17433" t="str">
            <v>Lost River Lower 13</v>
          </cell>
          <cell r="B17433" t="e">
            <v>#N/A</v>
          </cell>
          <cell r="C17433" t="e">
            <v>#N/A</v>
          </cell>
          <cell r="D17433" t="e">
            <v>#N/A</v>
          </cell>
          <cell r="E17433" t="e">
            <v>#N/A</v>
          </cell>
          <cell r="F17433" t="e">
            <v>#N/A</v>
          </cell>
        </row>
        <row r="17434">
          <cell r="A17434" t="str">
            <v>Lost River Lower 14</v>
          </cell>
          <cell r="B17434" t="e">
            <v>#N/A</v>
          </cell>
          <cell r="C17434" t="e">
            <v>#N/A</v>
          </cell>
          <cell r="D17434" t="e">
            <v>#N/A</v>
          </cell>
          <cell r="E17434" t="e">
            <v>#N/A</v>
          </cell>
          <cell r="F17434" t="e">
            <v>#N/A</v>
          </cell>
        </row>
        <row r="17435">
          <cell r="A17435" t="str">
            <v>Lost River Upper 03</v>
          </cell>
          <cell r="B17435" t="e">
            <v>#N/A</v>
          </cell>
          <cell r="C17435" t="e">
            <v>#N/A</v>
          </cell>
          <cell r="D17435" t="e">
            <v>#N/A</v>
          </cell>
          <cell r="E17435" t="e">
            <v>#N/A</v>
          </cell>
          <cell r="F17435" t="e">
            <v>#N/A</v>
          </cell>
        </row>
        <row r="17436">
          <cell r="A17436" t="str">
            <v>Lost River Upper 04</v>
          </cell>
          <cell r="B17436" t="e">
            <v>#N/A</v>
          </cell>
          <cell r="C17436" t="e">
            <v>#N/A</v>
          </cell>
          <cell r="D17436" t="e">
            <v>#N/A</v>
          </cell>
          <cell r="E17436" t="e">
            <v>#N/A</v>
          </cell>
          <cell r="F17436" t="e">
            <v>#N/A</v>
          </cell>
        </row>
        <row r="17437">
          <cell r="A17437" t="str">
            <v>Mad River Lower 11</v>
          </cell>
          <cell r="B17437" t="e">
            <v>#N/A</v>
          </cell>
          <cell r="C17437" t="e">
            <v>#N/A</v>
          </cell>
          <cell r="D17437" t="e">
            <v>#N/A</v>
          </cell>
          <cell r="E17437" t="e">
            <v>#N/A</v>
          </cell>
          <cell r="F17437" t="e">
            <v>#N/A</v>
          </cell>
        </row>
        <row r="17438">
          <cell r="A17438" t="str">
            <v>Mad River Lower 12</v>
          </cell>
          <cell r="B17438" t="e">
            <v>#N/A</v>
          </cell>
          <cell r="C17438" t="e">
            <v>#N/A</v>
          </cell>
          <cell r="D17438" t="e">
            <v>#N/A</v>
          </cell>
          <cell r="E17438" t="e">
            <v>#N/A</v>
          </cell>
          <cell r="F17438" t="e">
            <v>#N/A</v>
          </cell>
        </row>
        <row r="17439">
          <cell r="A17439" t="str">
            <v>Mad River Lower 13</v>
          </cell>
          <cell r="B17439" t="e">
            <v>#N/A</v>
          </cell>
          <cell r="C17439" t="e">
            <v>#N/A</v>
          </cell>
          <cell r="D17439" t="e">
            <v>#N/A</v>
          </cell>
          <cell r="E17439" t="e">
            <v>#N/A</v>
          </cell>
          <cell r="F17439" t="e">
            <v>#N/A</v>
          </cell>
        </row>
        <row r="17440">
          <cell r="A17440" t="str">
            <v>Mad River Lower 14</v>
          </cell>
          <cell r="B17440" t="e">
            <v>#N/A</v>
          </cell>
          <cell r="C17440" t="e">
            <v>#N/A</v>
          </cell>
          <cell r="D17440" t="e">
            <v>#N/A</v>
          </cell>
          <cell r="E17440" t="e">
            <v>#N/A</v>
          </cell>
          <cell r="F17440" t="e">
            <v>#N/A</v>
          </cell>
        </row>
        <row r="17441">
          <cell r="A17441" t="str">
            <v>Mad River Lower 15</v>
          </cell>
          <cell r="B17441" t="e">
            <v>#N/A</v>
          </cell>
          <cell r="C17441" t="e">
            <v>#N/A</v>
          </cell>
          <cell r="D17441" t="e">
            <v>#N/A</v>
          </cell>
          <cell r="E17441" t="e">
            <v>#N/A</v>
          </cell>
          <cell r="F17441" t="e">
            <v>#N/A</v>
          </cell>
        </row>
        <row r="17442">
          <cell r="A17442" t="str">
            <v>Mad River Lower 16</v>
          </cell>
          <cell r="B17442" t="e">
            <v>#N/A</v>
          </cell>
          <cell r="C17442" t="e">
            <v>#N/A</v>
          </cell>
          <cell r="D17442" t="e">
            <v>#N/A</v>
          </cell>
          <cell r="E17442" t="e">
            <v>#N/A</v>
          </cell>
          <cell r="F17442" t="e">
            <v>#N/A</v>
          </cell>
        </row>
        <row r="17443">
          <cell r="A17443" t="str">
            <v>Mad River Lower 17</v>
          </cell>
          <cell r="B17443" t="e">
            <v>#N/A</v>
          </cell>
          <cell r="C17443" t="e">
            <v>#N/A</v>
          </cell>
          <cell r="D17443" t="e">
            <v>#N/A</v>
          </cell>
          <cell r="E17443" t="e">
            <v>#N/A</v>
          </cell>
          <cell r="F17443" t="e">
            <v>#N/A</v>
          </cell>
        </row>
        <row r="17444">
          <cell r="A17444" t="str">
            <v>Mad River Lower 18</v>
          </cell>
          <cell r="B17444" t="e">
            <v>#N/A</v>
          </cell>
          <cell r="C17444" t="e">
            <v>#N/A</v>
          </cell>
          <cell r="D17444" t="e">
            <v>#N/A</v>
          </cell>
          <cell r="E17444" t="e">
            <v>#N/A</v>
          </cell>
          <cell r="F17444" t="e">
            <v>#N/A</v>
          </cell>
        </row>
        <row r="17445">
          <cell r="A17445" t="str">
            <v>Mad River Lower 19</v>
          </cell>
          <cell r="B17445" t="e">
            <v>#N/A</v>
          </cell>
          <cell r="C17445" t="e">
            <v>#N/A</v>
          </cell>
          <cell r="D17445" t="e">
            <v>#N/A</v>
          </cell>
          <cell r="E17445" t="e">
            <v>#N/A</v>
          </cell>
          <cell r="F17445" t="e">
            <v>#N/A</v>
          </cell>
        </row>
        <row r="17446">
          <cell r="A17446" t="str">
            <v>Mad River Lower 20</v>
          </cell>
          <cell r="B17446" t="e">
            <v>#N/A</v>
          </cell>
          <cell r="C17446" t="e">
            <v>#N/A</v>
          </cell>
          <cell r="D17446" t="e">
            <v>#N/A</v>
          </cell>
          <cell r="E17446" t="e">
            <v>#N/A</v>
          </cell>
          <cell r="F17446" t="e">
            <v>#N/A</v>
          </cell>
        </row>
        <row r="17447">
          <cell r="A17447" t="str">
            <v>Mad River Upper 06</v>
          </cell>
          <cell r="B17447" t="e">
            <v>#N/A</v>
          </cell>
          <cell r="C17447" t="e">
            <v>#N/A</v>
          </cell>
          <cell r="D17447" t="e">
            <v>#N/A</v>
          </cell>
          <cell r="E17447" t="e">
            <v>#N/A</v>
          </cell>
          <cell r="F17447" t="e">
            <v>#N/A</v>
          </cell>
        </row>
        <row r="17448">
          <cell r="A17448" t="str">
            <v>Mad River Upper 07</v>
          </cell>
          <cell r="B17448" t="e">
            <v>#N/A</v>
          </cell>
          <cell r="C17448" t="e">
            <v>#N/A</v>
          </cell>
          <cell r="D17448" t="e">
            <v>#N/A</v>
          </cell>
          <cell r="E17448" t="e">
            <v>#N/A</v>
          </cell>
          <cell r="F17448" t="e">
            <v>#N/A</v>
          </cell>
        </row>
        <row r="17449">
          <cell r="A17449" t="str">
            <v>Mad River Upper 08</v>
          </cell>
          <cell r="B17449" t="e">
            <v>#N/A</v>
          </cell>
          <cell r="C17449" t="e">
            <v>#N/A</v>
          </cell>
          <cell r="D17449" t="e">
            <v>#N/A</v>
          </cell>
          <cell r="E17449" t="e">
            <v>#N/A</v>
          </cell>
          <cell r="F17449" t="e">
            <v>#N/A</v>
          </cell>
        </row>
        <row r="17450">
          <cell r="A17450" t="str">
            <v>Mad River Upper 09</v>
          </cell>
          <cell r="B17450" t="e">
            <v>#N/A</v>
          </cell>
          <cell r="C17450" t="e">
            <v>#N/A</v>
          </cell>
          <cell r="D17450" t="e">
            <v>#N/A</v>
          </cell>
          <cell r="E17450" t="e">
            <v>#N/A</v>
          </cell>
          <cell r="F17450" t="e">
            <v>#N/A</v>
          </cell>
        </row>
        <row r="17451">
          <cell r="A17451" t="str">
            <v>Mad River Upper 10</v>
          </cell>
          <cell r="B17451" t="e">
            <v>#N/A</v>
          </cell>
          <cell r="C17451" t="e">
            <v>#N/A</v>
          </cell>
          <cell r="D17451" t="e">
            <v>#N/A</v>
          </cell>
          <cell r="E17451" t="e">
            <v>#N/A</v>
          </cell>
          <cell r="F17451" t="e">
            <v>#N/A</v>
          </cell>
        </row>
        <row r="17452">
          <cell r="A17452" t="str">
            <v>Maple Creek 02</v>
          </cell>
          <cell r="B17452" t="e">
            <v>#N/A</v>
          </cell>
          <cell r="C17452" t="e">
            <v>#N/A</v>
          </cell>
          <cell r="D17452" t="e">
            <v>#N/A</v>
          </cell>
          <cell r="E17452" t="e">
            <v>#N/A</v>
          </cell>
          <cell r="F17452" t="e">
            <v>#N/A</v>
          </cell>
        </row>
        <row r="17453">
          <cell r="A17453" t="str">
            <v>Methow River Alder 09</v>
          </cell>
          <cell r="B17453" t="str">
            <v>Methow River-Alder Creek</v>
          </cell>
          <cell r="C17453" t="e">
            <v>#N/A</v>
          </cell>
          <cell r="D17453" t="e">
            <v>#N/A</v>
          </cell>
          <cell r="E17453" t="e">
            <v>#N/A</v>
          </cell>
          <cell r="F17453" t="e">
            <v>#N/A</v>
          </cell>
        </row>
        <row r="17454">
          <cell r="A17454" t="str">
            <v>Methow River Alder 10</v>
          </cell>
          <cell r="B17454" t="str">
            <v>Methow River-Alder Creek</v>
          </cell>
          <cell r="C17454" t="e">
            <v>#N/A</v>
          </cell>
          <cell r="D17454" t="e">
            <v>#N/A</v>
          </cell>
          <cell r="E17454" t="e">
            <v>#N/A</v>
          </cell>
          <cell r="F17454" t="e">
            <v>#N/A</v>
          </cell>
        </row>
        <row r="17455">
          <cell r="A17455" t="str">
            <v>Methow River Alder 11</v>
          </cell>
          <cell r="B17455" t="str">
            <v>Methow River-Alder Creek</v>
          </cell>
          <cell r="C17455" t="e">
            <v>#N/A</v>
          </cell>
          <cell r="D17455" t="e">
            <v>#N/A</v>
          </cell>
          <cell r="E17455" t="e">
            <v>#N/A</v>
          </cell>
          <cell r="F17455" t="e">
            <v>#N/A</v>
          </cell>
        </row>
        <row r="17456">
          <cell r="A17456" t="str">
            <v>Methow River Alder 12</v>
          </cell>
          <cell r="B17456" t="str">
            <v>Methow River-Alder Creek</v>
          </cell>
          <cell r="C17456" t="e">
            <v>#N/A</v>
          </cell>
          <cell r="D17456" t="e">
            <v>#N/A</v>
          </cell>
          <cell r="E17456" t="e">
            <v>#N/A</v>
          </cell>
          <cell r="F17456" t="e">
            <v>#N/A</v>
          </cell>
        </row>
        <row r="17457">
          <cell r="A17457" t="str">
            <v>Methow River Alder 13</v>
          </cell>
          <cell r="B17457" t="str">
            <v>Methow River-Alder Creek</v>
          </cell>
          <cell r="C17457" t="e">
            <v>#N/A</v>
          </cell>
          <cell r="D17457" t="e">
            <v>#N/A</v>
          </cell>
          <cell r="E17457" t="e">
            <v>#N/A</v>
          </cell>
          <cell r="F17457" t="e">
            <v>#N/A</v>
          </cell>
        </row>
        <row r="17458">
          <cell r="A17458" t="str">
            <v>Methow River Alder 14</v>
          </cell>
          <cell r="B17458" t="str">
            <v>Methow River-Alder Creek</v>
          </cell>
          <cell r="C17458" t="e">
            <v>#N/A</v>
          </cell>
          <cell r="D17458" t="e">
            <v>#N/A</v>
          </cell>
          <cell r="E17458" t="e">
            <v>#N/A</v>
          </cell>
          <cell r="F17458" t="e">
            <v>#N/A</v>
          </cell>
        </row>
        <row r="17459">
          <cell r="A17459" t="str">
            <v>Methow River Alder 15</v>
          </cell>
          <cell r="B17459" t="str">
            <v>Methow River-Alder Creek</v>
          </cell>
          <cell r="C17459" t="e">
            <v>#N/A</v>
          </cell>
          <cell r="D17459" t="e">
            <v>#N/A</v>
          </cell>
          <cell r="E17459" t="e">
            <v>#N/A</v>
          </cell>
          <cell r="F17459" t="e">
            <v>#N/A</v>
          </cell>
        </row>
        <row r="17460">
          <cell r="A17460" t="str">
            <v>Methow River Alder 16</v>
          </cell>
          <cell r="B17460" t="str">
            <v>Methow River-Alder Creek</v>
          </cell>
          <cell r="C17460" t="e">
            <v>#N/A</v>
          </cell>
          <cell r="D17460" t="e">
            <v>#N/A</v>
          </cell>
          <cell r="E17460" t="e">
            <v>#N/A</v>
          </cell>
          <cell r="F17460" t="e">
            <v>#N/A</v>
          </cell>
        </row>
        <row r="17461">
          <cell r="A17461" t="str">
            <v>Methow River Alta Coulee 07</v>
          </cell>
          <cell r="B17461" t="e">
            <v>#N/A</v>
          </cell>
          <cell r="C17461" t="e">
            <v>#N/A</v>
          </cell>
          <cell r="D17461" t="e">
            <v>#N/A</v>
          </cell>
          <cell r="E17461" t="e">
            <v>#N/A</v>
          </cell>
          <cell r="F17461" t="e">
            <v>#N/A</v>
          </cell>
        </row>
        <row r="17462">
          <cell r="A17462" t="str">
            <v>Methow River Alta Coulee 08</v>
          </cell>
          <cell r="B17462" t="e">
            <v>#N/A</v>
          </cell>
          <cell r="C17462" t="e">
            <v>#N/A</v>
          </cell>
          <cell r="D17462" t="e">
            <v>#N/A</v>
          </cell>
          <cell r="E17462" t="e">
            <v>#N/A</v>
          </cell>
          <cell r="F17462" t="e">
            <v>#N/A</v>
          </cell>
        </row>
        <row r="17463">
          <cell r="A17463" t="str">
            <v>Methow River Alta Coulee 09</v>
          </cell>
          <cell r="B17463" t="e">
            <v>#N/A</v>
          </cell>
          <cell r="C17463" t="e">
            <v>#N/A</v>
          </cell>
          <cell r="D17463" t="e">
            <v>#N/A</v>
          </cell>
          <cell r="E17463" t="e">
            <v>#N/A</v>
          </cell>
          <cell r="F17463" t="e">
            <v>#N/A</v>
          </cell>
        </row>
        <row r="17464">
          <cell r="A17464" t="str">
            <v>Methow River Alta Coulee 10</v>
          </cell>
          <cell r="B17464" t="e">
            <v>#N/A</v>
          </cell>
          <cell r="C17464" t="e">
            <v>#N/A</v>
          </cell>
          <cell r="D17464" t="e">
            <v>#N/A</v>
          </cell>
          <cell r="E17464" t="e">
            <v>#N/A</v>
          </cell>
          <cell r="F17464" t="e">
            <v>#N/A</v>
          </cell>
        </row>
        <row r="17465">
          <cell r="A17465" t="str">
            <v>Methow River Alta Coulee 11</v>
          </cell>
          <cell r="B17465" t="e">
            <v>#N/A</v>
          </cell>
          <cell r="C17465" t="e">
            <v>#N/A</v>
          </cell>
          <cell r="D17465" t="e">
            <v>#N/A</v>
          </cell>
          <cell r="E17465" t="e">
            <v>#N/A</v>
          </cell>
          <cell r="F17465" t="e">
            <v>#N/A</v>
          </cell>
        </row>
        <row r="17466">
          <cell r="A17466" t="str">
            <v>Methow River Alta Coulee 12</v>
          </cell>
          <cell r="B17466" t="e">
            <v>#N/A</v>
          </cell>
          <cell r="C17466" t="e">
            <v>#N/A</v>
          </cell>
          <cell r="D17466" t="e">
            <v>#N/A</v>
          </cell>
          <cell r="E17466" t="e">
            <v>#N/A</v>
          </cell>
          <cell r="F17466" t="e">
            <v>#N/A</v>
          </cell>
        </row>
        <row r="17467">
          <cell r="A17467" t="str">
            <v>Methow River McFarland 07</v>
          </cell>
          <cell r="B17467" t="e">
            <v>#N/A</v>
          </cell>
          <cell r="C17467" t="e">
            <v>#N/A</v>
          </cell>
          <cell r="D17467" t="e">
            <v>#N/A</v>
          </cell>
          <cell r="E17467" t="e">
            <v>#N/A</v>
          </cell>
          <cell r="F17467" t="e">
            <v>#N/A</v>
          </cell>
        </row>
        <row r="17468">
          <cell r="A17468" t="str">
            <v>Methow River McFarland 08</v>
          </cell>
          <cell r="B17468" t="e">
            <v>#N/A</v>
          </cell>
          <cell r="C17468" t="e">
            <v>#N/A</v>
          </cell>
          <cell r="D17468" t="e">
            <v>#N/A</v>
          </cell>
          <cell r="E17468" t="e">
            <v>#N/A</v>
          </cell>
          <cell r="F17468" t="e">
            <v>#N/A</v>
          </cell>
        </row>
        <row r="17469">
          <cell r="A17469" t="str">
            <v>Methow River McFarland 09</v>
          </cell>
          <cell r="B17469" t="e">
            <v>#N/A</v>
          </cell>
          <cell r="C17469" t="e">
            <v>#N/A</v>
          </cell>
          <cell r="D17469" t="e">
            <v>#N/A</v>
          </cell>
          <cell r="E17469" t="e">
            <v>#N/A</v>
          </cell>
          <cell r="F17469" t="e">
            <v>#N/A</v>
          </cell>
        </row>
        <row r="17470">
          <cell r="A17470" t="str">
            <v>Methow River McFarland 10</v>
          </cell>
          <cell r="B17470" t="e">
            <v>#N/A</v>
          </cell>
          <cell r="C17470" t="e">
            <v>#N/A</v>
          </cell>
          <cell r="D17470" t="e">
            <v>#N/A</v>
          </cell>
          <cell r="E17470" t="e">
            <v>#N/A</v>
          </cell>
          <cell r="F17470" t="e">
            <v>#N/A</v>
          </cell>
        </row>
        <row r="17471">
          <cell r="A17471" t="str">
            <v>Methow River McFarland 11</v>
          </cell>
          <cell r="B17471" t="e">
            <v>#N/A</v>
          </cell>
          <cell r="C17471" t="e">
            <v>#N/A</v>
          </cell>
          <cell r="D17471" t="e">
            <v>#N/A</v>
          </cell>
          <cell r="E17471" t="e">
            <v>#N/A</v>
          </cell>
          <cell r="F17471" t="e">
            <v>#N/A</v>
          </cell>
        </row>
        <row r="17472">
          <cell r="A17472" t="str">
            <v>Methow River McFarland 12</v>
          </cell>
          <cell r="B17472" t="e">
            <v>#N/A</v>
          </cell>
          <cell r="C17472" t="e">
            <v>#N/A</v>
          </cell>
          <cell r="D17472" t="e">
            <v>#N/A</v>
          </cell>
          <cell r="E17472" t="e">
            <v>#N/A</v>
          </cell>
          <cell r="F17472" t="e">
            <v>#N/A</v>
          </cell>
        </row>
        <row r="17473">
          <cell r="A17473" t="str">
            <v>Methow River Rattlesnake 07</v>
          </cell>
          <cell r="B17473" t="e">
            <v>#N/A</v>
          </cell>
          <cell r="C17473" t="e">
            <v>#N/A</v>
          </cell>
          <cell r="D17473" t="e">
            <v>#N/A</v>
          </cell>
          <cell r="E17473" t="e">
            <v>#N/A</v>
          </cell>
          <cell r="F17473" t="e">
            <v>#N/A</v>
          </cell>
        </row>
        <row r="17474">
          <cell r="A17474" t="str">
            <v>Methow River Rattlesnake 08</v>
          </cell>
          <cell r="B17474" t="e">
            <v>#N/A</v>
          </cell>
          <cell r="C17474" t="e">
            <v>#N/A</v>
          </cell>
          <cell r="D17474" t="e">
            <v>#N/A</v>
          </cell>
          <cell r="E17474" t="e">
            <v>#N/A</v>
          </cell>
          <cell r="F17474" t="e">
            <v>#N/A</v>
          </cell>
        </row>
        <row r="17475">
          <cell r="A17475" t="str">
            <v>Methow River Rattlesnake 09</v>
          </cell>
          <cell r="B17475" t="e">
            <v>#N/A</v>
          </cell>
          <cell r="C17475" t="e">
            <v>#N/A</v>
          </cell>
          <cell r="D17475" t="e">
            <v>#N/A</v>
          </cell>
          <cell r="E17475" t="e">
            <v>#N/A</v>
          </cell>
          <cell r="F17475" t="e">
            <v>#N/A</v>
          </cell>
        </row>
        <row r="17476">
          <cell r="A17476" t="str">
            <v>Methow River Rattlesnake 10</v>
          </cell>
          <cell r="B17476" t="e">
            <v>#N/A</v>
          </cell>
          <cell r="C17476" t="e">
            <v>#N/A</v>
          </cell>
          <cell r="D17476" t="e">
            <v>#N/A</v>
          </cell>
          <cell r="E17476" t="e">
            <v>#N/A</v>
          </cell>
          <cell r="F17476" t="e">
            <v>#N/A</v>
          </cell>
        </row>
        <row r="17477">
          <cell r="A17477" t="str">
            <v>Methow River Rattlesnake 11</v>
          </cell>
          <cell r="B17477" t="e">
            <v>#N/A</v>
          </cell>
          <cell r="C17477" t="e">
            <v>#N/A</v>
          </cell>
          <cell r="D17477" t="e">
            <v>#N/A</v>
          </cell>
          <cell r="E17477" t="e">
            <v>#N/A</v>
          </cell>
          <cell r="F17477" t="e">
            <v>#N/A</v>
          </cell>
        </row>
        <row r="17478">
          <cell r="A17478" t="str">
            <v>Methow River Rattlesnake 12</v>
          </cell>
          <cell r="B17478" t="e">
            <v>#N/A</v>
          </cell>
          <cell r="C17478" t="e">
            <v>#N/A</v>
          </cell>
          <cell r="D17478" t="e">
            <v>#N/A</v>
          </cell>
          <cell r="E17478" t="e">
            <v>#N/A</v>
          </cell>
          <cell r="F17478" t="e">
            <v>#N/A</v>
          </cell>
        </row>
        <row r="17479">
          <cell r="A17479" t="str">
            <v>Methow River Texas 05</v>
          </cell>
          <cell r="B17479" t="e">
            <v>#N/A</v>
          </cell>
          <cell r="C17479" t="e">
            <v>#N/A</v>
          </cell>
          <cell r="D17479" t="e">
            <v>#N/A</v>
          </cell>
          <cell r="E17479" t="e">
            <v>#N/A</v>
          </cell>
          <cell r="F17479" t="e">
            <v>#N/A</v>
          </cell>
        </row>
        <row r="17480">
          <cell r="A17480" t="str">
            <v>Methow River Texas 06</v>
          </cell>
          <cell r="B17480" t="e">
            <v>#N/A</v>
          </cell>
          <cell r="C17480" t="e">
            <v>#N/A</v>
          </cell>
          <cell r="D17480" t="e">
            <v>#N/A</v>
          </cell>
          <cell r="E17480" t="e">
            <v>#N/A</v>
          </cell>
          <cell r="F17480" t="e">
            <v>#N/A</v>
          </cell>
        </row>
        <row r="17481">
          <cell r="A17481" t="str">
            <v>Methow River Texas 07</v>
          </cell>
          <cell r="B17481" t="e">
            <v>#N/A</v>
          </cell>
          <cell r="C17481" t="e">
            <v>#N/A</v>
          </cell>
          <cell r="D17481" t="e">
            <v>#N/A</v>
          </cell>
          <cell r="E17481" t="e">
            <v>#N/A</v>
          </cell>
          <cell r="F17481" t="e">
            <v>#N/A</v>
          </cell>
        </row>
        <row r="17482">
          <cell r="A17482" t="str">
            <v>Methow River Texas 08</v>
          </cell>
          <cell r="B17482" t="e">
            <v>#N/A</v>
          </cell>
          <cell r="C17482" t="e">
            <v>#N/A</v>
          </cell>
          <cell r="D17482" t="e">
            <v>#N/A</v>
          </cell>
          <cell r="E17482" t="e">
            <v>#N/A</v>
          </cell>
          <cell r="F17482" t="e">
            <v>#N/A</v>
          </cell>
        </row>
        <row r="17483">
          <cell r="A17483" t="str">
            <v>Methow River Thompson 10</v>
          </cell>
          <cell r="B17483" t="e">
            <v>#N/A</v>
          </cell>
          <cell r="C17483" t="e">
            <v>#N/A</v>
          </cell>
          <cell r="D17483" t="e">
            <v>#N/A</v>
          </cell>
          <cell r="E17483" t="e">
            <v>#N/A</v>
          </cell>
          <cell r="F17483" t="e">
            <v>#N/A</v>
          </cell>
        </row>
        <row r="17484">
          <cell r="A17484" t="str">
            <v>Methow River Thompson 11</v>
          </cell>
          <cell r="B17484" t="e">
            <v>#N/A</v>
          </cell>
          <cell r="C17484" t="e">
            <v>#N/A</v>
          </cell>
          <cell r="D17484" t="e">
            <v>#N/A</v>
          </cell>
          <cell r="E17484" t="e">
            <v>#N/A</v>
          </cell>
          <cell r="F17484" t="e">
            <v>#N/A</v>
          </cell>
        </row>
        <row r="17485">
          <cell r="A17485" t="str">
            <v>Methow River Thompson 12</v>
          </cell>
          <cell r="B17485" t="e">
            <v>#N/A</v>
          </cell>
          <cell r="C17485" t="e">
            <v>#N/A</v>
          </cell>
          <cell r="D17485" t="e">
            <v>#N/A</v>
          </cell>
          <cell r="E17485" t="e">
            <v>#N/A</v>
          </cell>
          <cell r="F17485" t="e">
            <v>#N/A</v>
          </cell>
        </row>
        <row r="17486">
          <cell r="A17486" t="str">
            <v>Methow River Thompson 13</v>
          </cell>
          <cell r="B17486" t="e">
            <v>#N/A</v>
          </cell>
          <cell r="C17486" t="e">
            <v>#N/A</v>
          </cell>
          <cell r="D17486" t="e">
            <v>#N/A</v>
          </cell>
          <cell r="E17486" t="e">
            <v>#N/A</v>
          </cell>
          <cell r="F17486" t="e">
            <v>#N/A</v>
          </cell>
        </row>
        <row r="17487">
          <cell r="A17487" t="str">
            <v>Methow River Thompson 14</v>
          </cell>
          <cell r="B17487" t="e">
            <v>#N/A</v>
          </cell>
          <cell r="C17487" t="e">
            <v>#N/A</v>
          </cell>
          <cell r="D17487" t="e">
            <v>#N/A</v>
          </cell>
          <cell r="E17487" t="e">
            <v>#N/A</v>
          </cell>
          <cell r="F17487" t="e">
            <v>#N/A</v>
          </cell>
        </row>
        <row r="17488">
          <cell r="A17488" t="str">
            <v>Methow River Thompson 15</v>
          </cell>
          <cell r="B17488" t="e">
            <v>#N/A</v>
          </cell>
          <cell r="C17488" t="e">
            <v>#N/A</v>
          </cell>
          <cell r="D17488" t="e">
            <v>#N/A</v>
          </cell>
          <cell r="E17488" t="e">
            <v>#N/A</v>
          </cell>
          <cell r="F17488" t="e">
            <v>#N/A</v>
          </cell>
        </row>
        <row r="17489">
          <cell r="A17489" t="str">
            <v>Methow River Thompson 16</v>
          </cell>
          <cell r="B17489" t="e">
            <v>#N/A</v>
          </cell>
          <cell r="C17489" t="e">
            <v>#N/A</v>
          </cell>
          <cell r="D17489" t="e">
            <v>#N/A</v>
          </cell>
          <cell r="E17489" t="e">
            <v>#N/A</v>
          </cell>
          <cell r="F17489" t="e">
            <v>#N/A</v>
          </cell>
        </row>
        <row r="17490">
          <cell r="A17490" t="str">
            <v>Methow River Thompson 17</v>
          </cell>
          <cell r="B17490" t="e">
            <v>#N/A</v>
          </cell>
          <cell r="C17490" t="e">
            <v>#N/A</v>
          </cell>
          <cell r="D17490" t="e">
            <v>#N/A</v>
          </cell>
          <cell r="E17490" t="e">
            <v>#N/A</v>
          </cell>
          <cell r="F17490" t="e">
            <v>#N/A</v>
          </cell>
        </row>
        <row r="17491">
          <cell r="A17491" t="str">
            <v>Methow River Thompson 18</v>
          </cell>
          <cell r="B17491" t="e">
            <v>#N/A</v>
          </cell>
          <cell r="C17491" t="e">
            <v>#N/A</v>
          </cell>
          <cell r="D17491" t="e">
            <v>#N/A</v>
          </cell>
          <cell r="E17491" t="e">
            <v>#N/A</v>
          </cell>
          <cell r="F17491" t="e">
            <v>#N/A</v>
          </cell>
        </row>
        <row r="17492">
          <cell r="A17492" t="str">
            <v>Methow River West Fork 05</v>
          </cell>
          <cell r="B17492" t="e">
            <v>#N/A</v>
          </cell>
          <cell r="C17492" t="e">
            <v>#N/A</v>
          </cell>
          <cell r="D17492" t="e">
            <v>#N/A</v>
          </cell>
          <cell r="E17492" t="e">
            <v>#N/A</v>
          </cell>
          <cell r="F17492" t="e">
            <v>#N/A</v>
          </cell>
        </row>
        <row r="17493">
          <cell r="A17493" t="str">
            <v>Methow River West Fork 06</v>
          </cell>
          <cell r="B17493" t="e">
            <v>#N/A</v>
          </cell>
          <cell r="C17493" t="e">
            <v>#N/A</v>
          </cell>
          <cell r="D17493" t="e">
            <v>#N/A</v>
          </cell>
          <cell r="E17493" t="e">
            <v>#N/A</v>
          </cell>
          <cell r="F17493" t="e">
            <v>#N/A</v>
          </cell>
        </row>
        <row r="17494">
          <cell r="A17494" t="str">
            <v>Methow River West Fork 07</v>
          </cell>
          <cell r="B17494" t="e">
            <v>#N/A</v>
          </cell>
          <cell r="C17494" t="e">
            <v>#N/A</v>
          </cell>
          <cell r="D17494" t="e">
            <v>#N/A</v>
          </cell>
          <cell r="E17494" t="e">
            <v>#N/A</v>
          </cell>
          <cell r="F17494" t="e">
            <v>#N/A</v>
          </cell>
        </row>
        <row r="17495">
          <cell r="A17495" t="str">
            <v>Methow River West Fork 08</v>
          </cell>
          <cell r="B17495" t="e">
            <v>#N/A</v>
          </cell>
          <cell r="C17495" t="e">
            <v>#N/A</v>
          </cell>
          <cell r="D17495" t="e">
            <v>#N/A</v>
          </cell>
          <cell r="E17495" t="e">
            <v>#N/A</v>
          </cell>
          <cell r="F17495" t="e">
            <v>#N/A</v>
          </cell>
        </row>
        <row r="17496">
          <cell r="A17496" t="str">
            <v>Middle Shaser Creek 02</v>
          </cell>
          <cell r="B17496" t="e">
            <v>#N/A</v>
          </cell>
          <cell r="C17496" t="e">
            <v>#N/A</v>
          </cell>
          <cell r="D17496" t="e">
            <v>#N/A</v>
          </cell>
          <cell r="E17496" t="e">
            <v>#N/A</v>
          </cell>
          <cell r="F17496" t="e">
            <v>#N/A</v>
          </cell>
        </row>
        <row r="17497">
          <cell r="A17497" t="str">
            <v>Mill Creek Nason 02</v>
          </cell>
          <cell r="B17497" t="e">
            <v>#N/A</v>
          </cell>
          <cell r="C17497" t="e">
            <v>#N/A</v>
          </cell>
          <cell r="D17497" t="e">
            <v>#N/A</v>
          </cell>
          <cell r="E17497" t="e">
            <v>#N/A</v>
          </cell>
          <cell r="F17497" t="e">
            <v>#N/A</v>
          </cell>
        </row>
        <row r="17498">
          <cell r="A17498" t="str">
            <v>Mill Creek Peshastin 03</v>
          </cell>
          <cell r="B17498" t="e">
            <v>#N/A</v>
          </cell>
          <cell r="C17498" t="e">
            <v>#N/A</v>
          </cell>
          <cell r="D17498" t="e">
            <v>#N/A</v>
          </cell>
          <cell r="E17498" t="e">
            <v>#N/A</v>
          </cell>
          <cell r="F17498" t="e">
            <v>#N/A</v>
          </cell>
        </row>
        <row r="17499">
          <cell r="A17499" t="str">
            <v>Mill Creek Peshastin 04</v>
          </cell>
          <cell r="B17499" t="e">
            <v>#N/A</v>
          </cell>
          <cell r="C17499" t="e">
            <v>#N/A</v>
          </cell>
          <cell r="D17499" t="e">
            <v>#N/A</v>
          </cell>
          <cell r="E17499" t="e">
            <v>#N/A</v>
          </cell>
          <cell r="F17499" t="e">
            <v>#N/A</v>
          </cell>
        </row>
        <row r="17500">
          <cell r="A17500" t="str">
            <v>Minnow Creek 03</v>
          </cell>
          <cell r="B17500" t="e">
            <v>#N/A</v>
          </cell>
          <cell r="C17500" t="e">
            <v>#N/A</v>
          </cell>
          <cell r="D17500" t="e">
            <v>#N/A</v>
          </cell>
          <cell r="E17500" t="e">
            <v>#N/A</v>
          </cell>
          <cell r="F17500" t="e">
            <v>#N/A</v>
          </cell>
        </row>
        <row r="17501">
          <cell r="A17501" t="str">
            <v>Minnow Creek 04</v>
          </cell>
          <cell r="B17501" t="e">
            <v>#N/A</v>
          </cell>
          <cell r="C17501" t="e">
            <v>#N/A</v>
          </cell>
          <cell r="D17501" t="e">
            <v>#N/A</v>
          </cell>
          <cell r="E17501" t="e">
            <v>#N/A</v>
          </cell>
          <cell r="F17501" t="e">
            <v>#N/A</v>
          </cell>
        </row>
        <row r="17502">
          <cell r="A17502" t="str">
            <v>Mission Creek 10</v>
          </cell>
          <cell r="B17502" t="e">
            <v>#N/A</v>
          </cell>
          <cell r="C17502" t="e">
            <v>#N/A</v>
          </cell>
          <cell r="D17502" t="e">
            <v>#N/A</v>
          </cell>
          <cell r="E17502" t="e">
            <v>#N/A</v>
          </cell>
          <cell r="F17502" t="e">
            <v>#N/A</v>
          </cell>
        </row>
        <row r="17503">
          <cell r="A17503" t="str">
            <v>Mission Creek 11</v>
          </cell>
          <cell r="B17503" t="e">
            <v>#N/A</v>
          </cell>
          <cell r="C17503" t="e">
            <v>#N/A</v>
          </cell>
          <cell r="D17503" t="e">
            <v>#N/A</v>
          </cell>
          <cell r="E17503" t="e">
            <v>#N/A</v>
          </cell>
          <cell r="F17503" t="e">
            <v>#N/A</v>
          </cell>
        </row>
        <row r="17504">
          <cell r="A17504" t="str">
            <v>Mission Creek 12</v>
          </cell>
          <cell r="B17504" t="e">
            <v>#N/A</v>
          </cell>
          <cell r="C17504" t="e">
            <v>#N/A</v>
          </cell>
          <cell r="D17504" t="e">
            <v>#N/A</v>
          </cell>
          <cell r="E17504" t="e">
            <v>#N/A</v>
          </cell>
          <cell r="F17504" t="e">
            <v>#N/A</v>
          </cell>
        </row>
        <row r="17505">
          <cell r="A17505" t="str">
            <v>Mission Creek 13</v>
          </cell>
          <cell r="B17505" t="e">
            <v>#N/A</v>
          </cell>
          <cell r="C17505" t="e">
            <v>#N/A</v>
          </cell>
          <cell r="D17505" t="e">
            <v>#N/A</v>
          </cell>
          <cell r="E17505" t="e">
            <v>#N/A</v>
          </cell>
          <cell r="F17505" t="e">
            <v>#N/A</v>
          </cell>
        </row>
        <row r="17506">
          <cell r="A17506" t="str">
            <v>Mission Creek 14</v>
          </cell>
          <cell r="B17506" t="e">
            <v>#N/A</v>
          </cell>
          <cell r="C17506" t="e">
            <v>#N/A</v>
          </cell>
          <cell r="D17506" t="e">
            <v>#N/A</v>
          </cell>
          <cell r="E17506" t="e">
            <v>#N/A</v>
          </cell>
          <cell r="F17506" t="e">
            <v>#N/A</v>
          </cell>
        </row>
        <row r="17507">
          <cell r="A17507" t="str">
            <v>Mission Creek 15</v>
          </cell>
          <cell r="B17507" t="e">
            <v>#N/A</v>
          </cell>
          <cell r="C17507" t="e">
            <v>#N/A</v>
          </cell>
          <cell r="D17507" t="e">
            <v>#N/A</v>
          </cell>
          <cell r="E17507" t="e">
            <v>#N/A</v>
          </cell>
          <cell r="F17507" t="e">
            <v>#N/A</v>
          </cell>
        </row>
        <row r="17508">
          <cell r="A17508" t="str">
            <v>Mission Creek 16</v>
          </cell>
          <cell r="B17508" t="e">
            <v>#N/A</v>
          </cell>
          <cell r="C17508" t="e">
            <v>#N/A</v>
          </cell>
          <cell r="D17508" t="e">
            <v>#N/A</v>
          </cell>
          <cell r="E17508" t="e">
            <v>#N/A</v>
          </cell>
          <cell r="F17508" t="e">
            <v>#N/A</v>
          </cell>
        </row>
        <row r="17509">
          <cell r="A17509" t="str">
            <v>Mission Creek 17</v>
          </cell>
          <cell r="B17509" t="e">
            <v>#N/A</v>
          </cell>
          <cell r="C17509" t="e">
            <v>#N/A</v>
          </cell>
          <cell r="D17509" t="e">
            <v>#N/A</v>
          </cell>
          <cell r="E17509" t="e">
            <v>#N/A</v>
          </cell>
          <cell r="F17509" t="e">
            <v>#N/A</v>
          </cell>
        </row>
        <row r="17510">
          <cell r="A17510" t="str">
            <v>Mission Creek 18</v>
          </cell>
          <cell r="B17510" t="e">
            <v>#N/A</v>
          </cell>
          <cell r="C17510" t="e">
            <v>#N/A</v>
          </cell>
          <cell r="D17510" t="e">
            <v>#N/A</v>
          </cell>
          <cell r="E17510" t="e">
            <v>#N/A</v>
          </cell>
          <cell r="F17510" t="e">
            <v>#N/A</v>
          </cell>
        </row>
        <row r="17511">
          <cell r="A17511" t="str">
            <v>Mission Creek East Fork 02</v>
          </cell>
          <cell r="B17511" t="e">
            <v>#N/A</v>
          </cell>
          <cell r="C17511" t="e">
            <v>#N/A</v>
          </cell>
          <cell r="D17511" t="e">
            <v>#N/A</v>
          </cell>
          <cell r="E17511" t="e">
            <v>#N/A</v>
          </cell>
          <cell r="F17511" t="e">
            <v>#N/A</v>
          </cell>
        </row>
        <row r="17512">
          <cell r="A17512" t="str">
            <v>Monument Creek 02</v>
          </cell>
          <cell r="B17512" t="e">
            <v>#N/A</v>
          </cell>
          <cell r="C17512" t="e">
            <v>#N/A</v>
          </cell>
          <cell r="D17512" t="e">
            <v>#N/A</v>
          </cell>
          <cell r="E17512" t="e">
            <v>#N/A</v>
          </cell>
          <cell r="F17512" t="e">
            <v>#N/A</v>
          </cell>
        </row>
        <row r="17513">
          <cell r="A17513" t="str">
            <v>Mud Creek 03</v>
          </cell>
          <cell r="B17513" t="e">
            <v>#N/A</v>
          </cell>
          <cell r="C17513" t="e">
            <v>#N/A</v>
          </cell>
          <cell r="D17513" t="e">
            <v>#N/A</v>
          </cell>
          <cell r="E17513" t="e">
            <v>#N/A</v>
          </cell>
          <cell r="F17513" t="e">
            <v>#N/A</v>
          </cell>
        </row>
        <row r="17514">
          <cell r="A17514" t="str">
            <v>Mud Creek 04</v>
          </cell>
          <cell r="B17514" t="e">
            <v>#N/A</v>
          </cell>
          <cell r="C17514" t="e">
            <v>#N/A</v>
          </cell>
          <cell r="D17514" t="e">
            <v>#N/A</v>
          </cell>
          <cell r="E17514" t="e">
            <v>#N/A</v>
          </cell>
          <cell r="F17514" t="e">
            <v>#N/A</v>
          </cell>
        </row>
        <row r="17515">
          <cell r="A17515" t="str">
            <v>Napeequa River 03</v>
          </cell>
          <cell r="B17515" t="e">
            <v>#N/A</v>
          </cell>
          <cell r="C17515" t="e">
            <v>#N/A</v>
          </cell>
          <cell r="D17515" t="e">
            <v>#N/A</v>
          </cell>
          <cell r="E17515" t="e">
            <v>#N/A</v>
          </cell>
          <cell r="F17515" t="e">
            <v>#N/A</v>
          </cell>
        </row>
        <row r="17516">
          <cell r="A17516" t="str">
            <v>Napeequa River 04</v>
          </cell>
          <cell r="B17516" t="e">
            <v>#N/A</v>
          </cell>
          <cell r="C17516" t="e">
            <v>#N/A</v>
          </cell>
          <cell r="D17516" t="e">
            <v>#N/A</v>
          </cell>
          <cell r="E17516" t="e">
            <v>#N/A</v>
          </cell>
          <cell r="F17516" t="e">
            <v>#N/A</v>
          </cell>
        </row>
        <row r="17517">
          <cell r="A17517" t="str">
            <v>Nason Creek Lower 16</v>
          </cell>
          <cell r="B17517" t="e">
            <v>#N/A</v>
          </cell>
          <cell r="C17517" t="e">
            <v>#N/A</v>
          </cell>
          <cell r="D17517" t="e">
            <v>#N/A</v>
          </cell>
          <cell r="E17517" t="e">
            <v>#N/A</v>
          </cell>
          <cell r="F17517" t="e">
            <v>#N/A</v>
          </cell>
        </row>
        <row r="17518">
          <cell r="A17518" t="str">
            <v>Nason Creek Lower 17</v>
          </cell>
          <cell r="B17518" t="e">
            <v>#N/A</v>
          </cell>
          <cell r="C17518" t="e">
            <v>#N/A</v>
          </cell>
          <cell r="D17518" t="e">
            <v>#N/A</v>
          </cell>
          <cell r="E17518" t="e">
            <v>#N/A</v>
          </cell>
          <cell r="F17518" t="e">
            <v>#N/A</v>
          </cell>
        </row>
        <row r="17519">
          <cell r="A17519" t="str">
            <v>Nason Creek Lower 18</v>
          </cell>
          <cell r="B17519" t="e">
            <v>#N/A</v>
          </cell>
          <cell r="C17519" t="e">
            <v>#N/A</v>
          </cell>
          <cell r="D17519" t="e">
            <v>#N/A</v>
          </cell>
          <cell r="E17519" t="e">
            <v>#N/A</v>
          </cell>
          <cell r="F17519" t="e">
            <v>#N/A</v>
          </cell>
        </row>
        <row r="17520">
          <cell r="A17520" t="str">
            <v>Nason Creek Lower 19</v>
          </cell>
          <cell r="B17520" t="e">
            <v>#N/A</v>
          </cell>
          <cell r="C17520" t="e">
            <v>#N/A</v>
          </cell>
          <cell r="D17520" t="e">
            <v>#N/A</v>
          </cell>
          <cell r="E17520" t="e">
            <v>#N/A</v>
          </cell>
          <cell r="F17520" t="e">
            <v>#N/A</v>
          </cell>
        </row>
        <row r="17521">
          <cell r="A17521" t="str">
            <v>Nason Creek Lower 20</v>
          </cell>
          <cell r="B17521" t="e">
            <v>#N/A</v>
          </cell>
          <cell r="C17521" t="e">
            <v>#N/A</v>
          </cell>
          <cell r="D17521" t="e">
            <v>#N/A</v>
          </cell>
          <cell r="E17521" t="e">
            <v>#N/A</v>
          </cell>
          <cell r="F17521" t="e">
            <v>#N/A</v>
          </cell>
        </row>
        <row r="17522">
          <cell r="A17522" t="str">
            <v>Nason Creek Lower 21</v>
          </cell>
          <cell r="B17522" t="e">
            <v>#N/A</v>
          </cell>
          <cell r="C17522" t="e">
            <v>#N/A</v>
          </cell>
          <cell r="D17522" t="e">
            <v>#N/A</v>
          </cell>
          <cell r="E17522" t="e">
            <v>#N/A</v>
          </cell>
          <cell r="F17522" t="e">
            <v>#N/A</v>
          </cell>
        </row>
        <row r="17523">
          <cell r="A17523" t="str">
            <v>Nason Creek Lower 22</v>
          </cell>
          <cell r="B17523" t="e">
            <v>#N/A</v>
          </cell>
          <cell r="C17523" t="e">
            <v>#N/A</v>
          </cell>
          <cell r="D17523" t="e">
            <v>#N/A</v>
          </cell>
          <cell r="E17523" t="e">
            <v>#N/A</v>
          </cell>
          <cell r="F17523" t="e">
            <v>#N/A</v>
          </cell>
        </row>
        <row r="17524">
          <cell r="A17524" t="str">
            <v>Nason Creek Lower 23</v>
          </cell>
          <cell r="B17524" t="e">
            <v>#N/A</v>
          </cell>
          <cell r="C17524" t="e">
            <v>#N/A</v>
          </cell>
          <cell r="D17524" t="e">
            <v>#N/A</v>
          </cell>
          <cell r="E17524" t="e">
            <v>#N/A</v>
          </cell>
          <cell r="F17524" t="e">
            <v>#N/A</v>
          </cell>
        </row>
        <row r="17525">
          <cell r="A17525" t="str">
            <v>Nason Creek Lower 24</v>
          </cell>
          <cell r="B17525" t="e">
            <v>#N/A</v>
          </cell>
          <cell r="C17525" t="e">
            <v>#N/A</v>
          </cell>
          <cell r="D17525" t="e">
            <v>#N/A</v>
          </cell>
          <cell r="E17525" t="e">
            <v>#N/A</v>
          </cell>
          <cell r="F17525" t="e">
            <v>#N/A</v>
          </cell>
        </row>
        <row r="17526">
          <cell r="A17526" t="str">
            <v>Nason Creek Lower 25</v>
          </cell>
          <cell r="B17526" t="e">
            <v>#N/A</v>
          </cell>
          <cell r="C17526" t="e">
            <v>#N/A</v>
          </cell>
          <cell r="D17526" t="e">
            <v>#N/A</v>
          </cell>
          <cell r="E17526" t="e">
            <v>#N/A</v>
          </cell>
          <cell r="F17526" t="e">
            <v>#N/A</v>
          </cell>
        </row>
        <row r="17527">
          <cell r="A17527" t="str">
            <v>Nason Creek Lower 26</v>
          </cell>
          <cell r="B17527" t="e">
            <v>#N/A</v>
          </cell>
          <cell r="C17527" t="e">
            <v>#N/A</v>
          </cell>
          <cell r="D17527" t="e">
            <v>#N/A</v>
          </cell>
          <cell r="E17527" t="e">
            <v>#N/A</v>
          </cell>
          <cell r="F17527" t="e">
            <v>#N/A</v>
          </cell>
        </row>
        <row r="17528">
          <cell r="A17528" t="str">
            <v>Nason Creek Lower 27</v>
          </cell>
          <cell r="B17528" t="e">
            <v>#N/A</v>
          </cell>
          <cell r="C17528" t="e">
            <v>#N/A</v>
          </cell>
          <cell r="D17528" t="e">
            <v>#N/A</v>
          </cell>
          <cell r="E17528" t="e">
            <v>#N/A</v>
          </cell>
          <cell r="F17528" t="e">
            <v>#N/A</v>
          </cell>
        </row>
        <row r="17529">
          <cell r="A17529" t="str">
            <v>Nason Creek Lower 28</v>
          </cell>
          <cell r="B17529" t="e">
            <v>#N/A</v>
          </cell>
          <cell r="C17529" t="e">
            <v>#N/A</v>
          </cell>
          <cell r="D17529" t="e">
            <v>#N/A</v>
          </cell>
          <cell r="E17529" t="e">
            <v>#N/A</v>
          </cell>
          <cell r="F17529" t="e">
            <v>#N/A</v>
          </cell>
        </row>
        <row r="17530">
          <cell r="A17530" t="str">
            <v>Nason Creek Lower 29</v>
          </cell>
          <cell r="B17530" t="e">
            <v>#N/A</v>
          </cell>
          <cell r="C17530" t="e">
            <v>#N/A</v>
          </cell>
          <cell r="D17530" t="e">
            <v>#N/A</v>
          </cell>
          <cell r="E17530" t="e">
            <v>#N/A</v>
          </cell>
          <cell r="F17530" t="e">
            <v>#N/A</v>
          </cell>
        </row>
        <row r="17531">
          <cell r="A17531" t="str">
            <v>Nason Creek Lower 30</v>
          </cell>
          <cell r="B17531" t="e">
            <v>#N/A</v>
          </cell>
          <cell r="C17531" t="e">
            <v>#N/A</v>
          </cell>
          <cell r="D17531" t="e">
            <v>#N/A</v>
          </cell>
          <cell r="E17531" t="e">
            <v>#N/A</v>
          </cell>
          <cell r="F17531" t="e">
            <v>#N/A</v>
          </cell>
        </row>
        <row r="17532">
          <cell r="A17532" t="str">
            <v>Nason Creek Upper 07</v>
          </cell>
          <cell r="B17532" t="e">
            <v>#N/A</v>
          </cell>
          <cell r="C17532" t="e">
            <v>#N/A</v>
          </cell>
          <cell r="D17532" t="e">
            <v>#N/A</v>
          </cell>
          <cell r="E17532" t="e">
            <v>#N/A</v>
          </cell>
          <cell r="F17532" t="e">
            <v>#N/A</v>
          </cell>
        </row>
        <row r="17533">
          <cell r="A17533" t="str">
            <v>Nason Creek Upper 08</v>
          </cell>
          <cell r="B17533" t="e">
            <v>#N/A</v>
          </cell>
          <cell r="C17533" t="e">
            <v>#N/A</v>
          </cell>
          <cell r="D17533" t="e">
            <v>#N/A</v>
          </cell>
          <cell r="E17533" t="e">
            <v>#N/A</v>
          </cell>
          <cell r="F17533" t="e">
            <v>#N/A</v>
          </cell>
        </row>
        <row r="17534">
          <cell r="A17534" t="str">
            <v>Nason Creek Upper 09</v>
          </cell>
          <cell r="B17534" t="e">
            <v>#N/A</v>
          </cell>
          <cell r="C17534" t="e">
            <v>#N/A</v>
          </cell>
          <cell r="D17534" t="e">
            <v>#N/A</v>
          </cell>
          <cell r="E17534" t="e">
            <v>#N/A</v>
          </cell>
          <cell r="F17534" t="e">
            <v>#N/A</v>
          </cell>
        </row>
        <row r="17535">
          <cell r="A17535" t="str">
            <v>Nason Creek Upper 10</v>
          </cell>
          <cell r="B17535" t="e">
            <v>#N/A</v>
          </cell>
          <cell r="C17535" t="e">
            <v>#N/A</v>
          </cell>
          <cell r="D17535" t="e">
            <v>#N/A</v>
          </cell>
          <cell r="E17535" t="e">
            <v>#N/A</v>
          </cell>
          <cell r="F17535" t="e">
            <v>#N/A</v>
          </cell>
        </row>
        <row r="17536">
          <cell r="A17536" t="str">
            <v>Nason Creek Upper 11</v>
          </cell>
          <cell r="B17536" t="e">
            <v>#N/A</v>
          </cell>
          <cell r="C17536" t="e">
            <v>#N/A</v>
          </cell>
          <cell r="D17536" t="e">
            <v>#N/A</v>
          </cell>
          <cell r="E17536" t="e">
            <v>#N/A</v>
          </cell>
          <cell r="F17536" t="e">
            <v>#N/A</v>
          </cell>
        </row>
        <row r="17537">
          <cell r="A17537" t="str">
            <v>Nason Creek Upper 12</v>
          </cell>
          <cell r="B17537" t="e">
            <v>#N/A</v>
          </cell>
          <cell r="C17537" t="e">
            <v>#N/A</v>
          </cell>
          <cell r="D17537" t="e">
            <v>#N/A</v>
          </cell>
          <cell r="E17537" t="e">
            <v>#N/A</v>
          </cell>
          <cell r="F17537" t="e">
            <v>#N/A</v>
          </cell>
        </row>
        <row r="17538">
          <cell r="A17538" t="str">
            <v>North Creek 02</v>
          </cell>
          <cell r="B17538" t="e">
            <v>#N/A</v>
          </cell>
          <cell r="C17538" t="e">
            <v>#N/A</v>
          </cell>
          <cell r="D17538" t="e">
            <v>#N/A</v>
          </cell>
          <cell r="E17538" t="e">
            <v>#N/A</v>
          </cell>
          <cell r="F17538" t="e">
            <v>#N/A</v>
          </cell>
        </row>
        <row r="17539">
          <cell r="A17539" t="str">
            <v>North Shaser Creek 02</v>
          </cell>
          <cell r="B17539" t="e">
            <v>#N/A</v>
          </cell>
          <cell r="C17539" t="e">
            <v>#N/A</v>
          </cell>
          <cell r="D17539" t="e">
            <v>#N/A</v>
          </cell>
          <cell r="E17539" t="e">
            <v>#N/A</v>
          </cell>
          <cell r="F17539" t="e">
            <v>#N/A</v>
          </cell>
        </row>
        <row r="17540">
          <cell r="A17540" t="str">
            <v>Panther Creek 02</v>
          </cell>
          <cell r="B17540" t="e">
            <v>#N/A</v>
          </cell>
          <cell r="C17540" t="e">
            <v>#N/A</v>
          </cell>
          <cell r="D17540" t="e">
            <v>#N/A</v>
          </cell>
          <cell r="E17540" t="e">
            <v>#N/A</v>
          </cell>
          <cell r="F17540" t="e">
            <v>#N/A</v>
          </cell>
        </row>
        <row r="17541">
          <cell r="A17541" t="str">
            <v>Pearrygin Lake Creek 02</v>
          </cell>
          <cell r="B17541" t="e">
            <v>#N/A</v>
          </cell>
          <cell r="C17541" t="e">
            <v>#N/A</v>
          </cell>
          <cell r="D17541" t="e">
            <v>#N/A</v>
          </cell>
          <cell r="E17541" t="e">
            <v>#N/A</v>
          </cell>
          <cell r="F17541" t="e">
            <v>#N/A</v>
          </cell>
        </row>
        <row r="17542">
          <cell r="A17542" t="str">
            <v>Peshastin Creek Lower 09</v>
          </cell>
          <cell r="B17542" t="e">
            <v>#N/A</v>
          </cell>
          <cell r="C17542" t="e">
            <v>#N/A</v>
          </cell>
          <cell r="D17542" t="e">
            <v>#N/A</v>
          </cell>
          <cell r="E17542" t="e">
            <v>#N/A</v>
          </cell>
          <cell r="F17542" t="e">
            <v>#N/A</v>
          </cell>
        </row>
        <row r="17543">
          <cell r="A17543" t="str">
            <v>Peshastin Creek Lower 10</v>
          </cell>
          <cell r="B17543" t="e">
            <v>#N/A</v>
          </cell>
          <cell r="C17543" t="e">
            <v>#N/A</v>
          </cell>
          <cell r="D17543" t="e">
            <v>#N/A</v>
          </cell>
          <cell r="E17543" t="e">
            <v>#N/A</v>
          </cell>
          <cell r="F17543" t="e">
            <v>#N/A</v>
          </cell>
        </row>
        <row r="17544">
          <cell r="A17544" t="str">
            <v>Peshastin Creek Lower 11</v>
          </cell>
          <cell r="B17544" t="e">
            <v>#N/A</v>
          </cell>
          <cell r="C17544" t="e">
            <v>#N/A</v>
          </cell>
          <cell r="D17544" t="e">
            <v>#N/A</v>
          </cell>
          <cell r="E17544" t="e">
            <v>#N/A</v>
          </cell>
          <cell r="F17544" t="e">
            <v>#N/A</v>
          </cell>
        </row>
        <row r="17545">
          <cell r="A17545" t="str">
            <v>Peshastin Creek Lower 12</v>
          </cell>
          <cell r="B17545" t="e">
            <v>#N/A</v>
          </cell>
          <cell r="C17545" t="e">
            <v>#N/A</v>
          </cell>
          <cell r="D17545" t="e">
            <v>#N/A</v>
          </cell>
          <cell r="E17545" t="e">
            <v>#N/A</v>
          </cell>
          <cell r="F17545" t="e">
            <v>#N/A</v>
          </cell>
        </row>
        <row r="17546">
          <cell r="A17546" t="str">
            <v>Peshastin Creek Lower 13</v>
          </cell>
          <cell r="B17546" t="e">
            <v>#N/A</v>
          </cell>
          <cell r="C17546" t="e">
            <v>#N/A</v>
          </cell>
          <cell r="D17546" t="e">
            <v>#N/A</v>
          </cell>
          <cell r="E17546" t="e">
            <v>#N/A</v>
          </cell>
          <cell r="F17546" t="e">
            <v>#N/A</v>
          </cell>
        </row>
        <row r="17547">
          <cell r="A17547" t="str">
            <v>Peshastin Creek Lower 14</v>
          </cell>
          <cell r="B17547" t="e">
            <v>#N/A</v>
          </cell>
          <cell r="C17547" t="e">
            <v>#N/A</v>
          </cell>
          <cell r="D17547" t="e">
            <v>#N/A</v>
          </cell>
          <cell r="E17547" t="e">
            <v>#N/A</v>
          </cell>
          <cell r="F17547" t="e">
            <v>#N/A</v>
          </cell>
        </row>
        <row r="17548">
          <cell r="A17548" t="str">
            <v>Peshastin Creek Lower 15</v>
          </cell>
          <cell r="B17548" t="e">
            <v>#N/A</v>
          </cell>
          <cell r="C17548" t="e">
            <v>#N/A</v>
          </cell>
          <cell r="D17548" t="e">
            <v>#N/A</v>
          </cell>
          <cell r="E17548" t="e">
            <v>#N/A</v>
          </cell>
          <cell r="F17548" t="e">
            <v>#N/A</v>
          </cell>
        </row>
        <row r="17549">
          <cell r="A17549" t="str">
            <v>Peshastin Creek Lower 16</v>
          </cell>
          <cell r="B17549" t="e">
            <v>#N/A</v>
          </cell>
          <cell r="C17549" t="e">
            <v>#N/A</v>
          </cell>
          <cell r="D17549" t="e">
            <v>#N/A</v>
          </cell>
          <cell r="E17549" t="e">
            <v>#N/A</v>
          </cell>
          <cell r="F17549" t="e">
            <v>#N/A</v>
          </cell>
        </row>
        <row r="17550">
          <cell r="A17550" t="str">
            <v>Peshastin Creek Upper 10</v>
          </cell>
          <cell r="B17550" t="e">
            <v>#N/A</v>
          </cell>
          <cell r="C17550" t="e">
            <v>#N/A</v>
          </cell>
          <cell r="D17550" t="e">
            <v>#N/A</v>
          </cell>
          <cell r="E17550" t="e">
            <v>#N/A</v>
          </cell>
          <cell r="F17550" t="e">
            <v>#N/A</v>
          </cell>
        </row>
        <row r="17551">
          <cell r="A17551" t="str">
            <v>Peshastin Creek Upper 11</v>
          </cell>
          <cell r="B17551" t="e">
            <v>#N/A</v>
          </cell>
          <cell r="C17551" t="e">
            <v>#N/A</v>
          </cell>
          <cell r="D17551" t="e">
            <v>#N/A</v>
          </cell>
          <cell r="E17551" t="e">
            <v>#N/A</v>
          </cell>
          <cell r="F17551" t="e">
            <v>#N/A</v>
          </cell>
        </row>
        <row r="17552">
          <cell r="A17552" t="str">
            <v>Peshastin Creek Upper 12</v>
          </cell>
          <cell r="B17552" t="e">
            <v>#N/A</v>
          </cell>
          <cell r="C17552" t="e">
            <v>#N/A</v>
          </cell>
          <cell r="D17552" t="e">
            <v>#N/A</v>
          </cell>
          <cell r="E17552" t="e">
            <v>#N/A</v>
          </cell>
          <cell r="F17552" t="e">
            <v>#N/A</v>
          </cell>
        </row>
        <row r="17553">
          <cell r="A17553" t="str">
            <v>Peshastin Creek Upper 13</v>
          </cell>
          <cell r="B17553" t="e">
            <v>#N/A</v>
          </cell>
          <cell r="C17553" t="e">
            <v>#N/A</v>
          </cell>
          <cell r="D17553" t="e">
            <v>#N/A</v>
          </cell>
          <cell r="E17553" t="e">
            <v>#N/A</v>
          </cell>
          <cell r="F17553" t="e">
            <v>#N/A</v>
          </cell>
        </row>
        <row r="17554">
          <cell r="A17554" t="str">
            <v>Peshastin Creek Upper 14</v>
          </cell>
          <cell r="B17554" t="e">
            <v>#N/A</v>
          </cell>
          <cell r="C17554" t="e">
            <v>#N/A</v>
          </cell>
          <cell r="D17554" t="e">
            <v>#N/A</v>
          </cell>
          <cell r="E17554" t="e">
            <v>#N/A</v>
          </cell>
          <cell r="F17554" t="e">
            <v>#N/A</v>
          </cell>
        </row>
        <row r="17555">
          <cell r="A17555" t="str">
            <v>Peshastin Creek Upper 15</v>
          </cell>
          <cell r="B17555" t="e">
            <v>#N/A</v>
          </cell>
          <cell r="C17555" t="e">
            <v>#N/A</v>
          </cell>
          <cell r="D17555" t="e">
            <v>#N/A</v>
          </cell>
          <cell r="E17555" t="e">
            <v>#N/A</v>
          </cell>
          <cell r="F17555" t="e">
            <v>#N/A</v>
          </cell>
        </row>
        <row r="17556">
          <cell r="A17556" t="str">
            <v>Peshastin Creek Upper 16</v>
          </cell>
          <cell r="B17556" t="e">
            <v>#N/A</v>
          </cell>
          <cell r="C17556" t="e">
            <v>#N/A</v>
          </cell>
          <cell r="D17556" t="e">
            <v>#N/A</v>
          </cell>
          <cell r="E17556" t="e">
            <v>#N/A</v>
          </cell>
          <cell r="F17556" t="e">
            <v>#N/A</v>
          </cell>
        </row>
        <row r="17557">
          <cell r="A17557" t="str">
            <v>Peshastin Creek Upper 17</v>
          </cell>
          <cell r="B17557" t="e">
            <v>#N/A</v>
          </cell>
          <cell r="C17557" t="e">
            <v>#N/A</v>
          </cell>
          <cell r="D17557" t="e">
            <v>#N/A</v>
          </cell>
          <cell r="E17557" t="e">
            <v>#N/A</v>
          </cell>
          <cell r="F17557" t="e">
            <v>#N/A</v>
          </cell>
        </row>
        <row r="17558">
          <cell r="A17558" t="str">
            <v>Peshastin Creek Upper 18</v>
          </cell>
          <cell r="B17558" t="e">
            <v>#N/A</v>
          </cell>
          <cell r="C17558" t="e">
            <v>#N/A</v>
          </cell>
          <cell r="D17558" t="e">
            <v>#N/A</v>
          </cell>
          <cell r="E17558" t="e">
            <v>#N/A</v>
          </cell>
          <cell r="F17558" t="e">
            <v>#N/A</v>
          </cell>
        </row>
        <row r="17559">
          <cell r="A17559" t="str">
            <v>Phelps Creek 03</v>
          </cell>
          <cell r="B17559" t="e">
            <v>#N/A</v>
          </cell>
          <cell r="C17559" t="e">
            <v>#N/A</v>
          </cell>
          <cell r="D17559" t="e">
            <v>#N/A</v>
          </cell>
          <cell r="E17559" t="e">
            <v>#N/A</v>
          </cell>
          <cell r="F17559" t="e">
            <v>#N/A</v>
          </cell>
        </row>
        <row r="17560">
          <cell r="A17560" t="str">
            <v>Phelps Creek 04</v>
          </cell>
          <cell r="B17560" t="e">
            <v>#N/A</v>
          </cell>
          <cell r="C17560" t="e">
            <v>#N/A</v>
          </cell>
          <cell r="D17560" t="e">
            <v>#N/A</v>
          </cell>
          <cell r="E17560" t="e">
            <v>#N/A</v>
          </cell>
          <cell r="F17560" t="e">
            <v>#N/A</v>
          </cell>
        </row>
        <row r="17561">
          <cell r="A17561" t="str">
            <v>Pine Creek 02</v>
          </cell>
          <cell r="B17561" t="e">
            <v>#N/A</v>
          </cell>
          <cell r="C17561" t="e">
            <v>#N/A</v>
          </cell>
          <cell r="D17561" t="e">
            <v>#N/A</v>
          </cell>
          <cell r="E17561" t="e">
            <v>#N/A</v>
          </cell>
          <cell r="F17561" t="e">
            <v>#N/A</v>
          </cell>
        </row>
        <row r="17562">
          <cell r="A17562" t="str">
            <v>Pole Creek 02</v>
          </cell>
          <cell r="B17562" t="e">
            <v>#N/A</v>
          </cell>
          <cell r="C17562" t="e">
            <v>#N/A</v>
          </cell>
          <cell r="D17562" t="e">
            <v>#N/A</v>
          </cell>
          <cell r="E17562" t="e">
            <v>#N/A</v>
          </cell>
          <cell r="F17562" t="e">
            <v>#N/A</v>
          </cell>
        </row>
        <row r="17563">
          <cell r="A17563" t="str">
            <v>Poorman Creek 02</v>
          </cell>
          <cell r="B17563" t="e">
            <v>#N/A</v>
          </cell>
          <cell r="C17563" t="e">
            <v>#N/A</v>
          </cell>
          <cell r="D17563" t="e">
            <v>#N/A</v>
          </cell>
          <cell r="E17563" t="e">
            <v>#N/A</v>
          </cell>
          <cell r="F17563" t="e">
            <v>#N/A</v>
          </cell>
        </row>
        <row r="17564">
          <cell r="A17564" t="str">
            <v>Potato Creek 06</v>
          </cell>
          <cell r="B17564" t="e">
            <v>#N/A</v>
          </cell>
          <cell r="C17564" t="e">
            <v>#N/A</v>
          </cell>
          <cell r="D17564" t="e">
            <v>#N/A</v>
          </cell>
          <cell r="E17564" t="e">
            <v>#N/A</v>
          </cell>
          <cell r="F17564" t="e">
            <v>#N/A</v>
          </cell>
        </row>
        <row r="17565">
          <cell r="A17565" t="str">
            <v>Potato Creek 07</v>
          </cell>
          <cell r="B17565" t="e">
            <v>#N/A</v>
          </cell>
          <cell r="C17565" t="e">
            <v>#N/A</v>
          </cell>
          <cell r="D17565" t="e">
            <v>#N/A</v>
          </cell>
          <cell r="E17565" t="e">
            <v>#N/A</v>
          </cell>
          <cell r="F17565" t="e">
            <v>#N/A</v>
          </cell>
        </row>
        <row r="17566">
          <cell r="A17566" t="str">
            <v>Potato Creek 08</v>
          </cell>
          <cell r="B17566" t="e">
            <v>#N/A</v>
          </cell>
          <cell r="C17566" t="e">
            <v>#N/A</v>
          </cell>
          <cell r="D17566" t="e">
            <v>#N/A</v>
          </cell>
          <cell r="E17566" t="e">
            <v>#N/A</v>
          </cell>
          <cell r="F17566" t="e">
            <v>#N/A</v>
          </cell>
        </row>
        <row r="17567">
          <cell r="A17567" t="str">
            <v>Potato Creek 09</v>
          </cell>
          <cell r="B17567" t="e">
            <v>#N/A</v>
          </cell>
          <cell r="C17567" t="e">
            <v>#N/A</v>
          </cell>
          <cell r="D17567" t="e">
            <v>#N/A</v>
          </cell>
          <cell r="E17567" t="e">
            <v>#N/A</v>
          </cell>
          <cell r="F17567" t="e">
            <v>#N/A</v>
          </cell>
        </row>
        <row r="17568">
          <cell r="A17568" t="str">
            <v>Potato Creek 10</v>
          </cell>
          <cell r="B17568" t="e">
            <v>#N/A</v>
          </cell>
          <cell r="C17568" t="e">
            <v>#N/A</v>
          </cell>
          <cell r="D17568" t="e">
            <v>#N/A</v>
          </cell>
          <cell r="E17568" t="e">
            <v>#N/A</v>
          </cell>
          <cell r="F17568" t="e">
            <v>#N/A</v>
          </cell>
        </row>
        <row r="17569">
          <cell r="A17569" t="str">
            <v>Preston Creek 02</v>
          </cell>
          <cell r="B17569" t="e">
            <v>#N/A</v>
          </cell>
          <cell r="C17569" t="e">
            <v>#N/A</v>
          </cell>
          <cell r="D17569" t="e">
            <v>#N/A</v>
          </cell>
          <cell r="E17569" t="e">
            <v>#N/A</v>
          </cell>
          <cell r="F17569" t="e">
            <v>#N/A</v>
          </cell>
        </row>
        <row r="17570">
          <cell r="A17570" t="str">
            <v>Prospect Creek 02</v>
          </cell>
          <cell r="B17570" t="e">
            <v>#N/A</v>
          </cell>
          <cell r="C17570" t="e">
            <v>#N/A</v>
          </cell>
          <cell r="D17570" t="e">
            <v>#N/A</v>
          </cell>
          <cell r="E17570" t="e">
            <v>#N/A</v>
          </cell>
          <cell r="F17570" t="e">
            <v>#N/A</v>
          </cell>
        </row>
        <row r="17571">
          <cell r="A17571" t="str">
            <v>Raging Creek 02</v>
          </cell>
          <cell r="B17571" t="e">
            <v>#N/A</v>
          </cell>
          <cell r="C17571" t="e">
            <v>#N/A</v>
          </cell>
          <cell r="D17571" t="e">
            <v>#N/A</v>
          </cell>
          <cell r="E17571" t="e">
            <v>#N/A</v>
          </cell>
          <cell r="F17571" t="e">
            <v>#N/A</v>
          </cell>
        </row>
        <row r="17572">
          <cell r="A17572" t="str">
            <v>Rainy Creek Methow  03</v>
          </cell>
          <cell r="B17572" t="e">
            <v>#N/A</v>
          </cell>
          <cell r="C17572" t="e">
            <v>#N/A</v>
          </cell>
          <cell r="D17572" t="e">
            <v>#N/A</v>
          </cell>
          <cell r="E17572" t="e">
            <v>#N/A</v>
          </cell>
          <cell r="F17572" t="e">
            <v>#N/A</v>
          </cell>
        </row>
        <row r="17573">
          <cell r="A17573" t="str">
            <v>Rainy Creek Methow  04</v>
          </cell>
          <cell r="B17573" t="e">
            <v>#N/A</v>
          </cell>
          <cell r="C17573" t="e">
            <v>#N/A</v>
          </cell>
          <cell r="D17573" t="e">
            <v>#N/A</v>
          </cell>
          <cell r="E17573" t="e">
            <v>#N/A</v>
          </cell>
          <cell r="F17573" t="e">
            <v>#N/A</v>
          </cell>
        </row>
        <row r="17574">
          <cell r="A17574" t="str">
            <v>Rainy Creek Wenatchee 02</v>
          </cell>
          <cell r="B17574" t="e">
            <v>#N/A</v>
          </cell>
          <cell r="C17574" t="e">
            <v>#N/A</v>
          </cell>
          <cell r="D17574" t="e">
            <v>#N/A</v>
          </cell>
          <cell r="E17574" t="e">
            <v>#N/A</v>
          </cell>
          <cell r="F17574" t="e">
            <v>#N/A</v>
          </cell>
        </row>
        <row r="17575">
          <cell r="A17575" t="str">
            <v>Reynolds Creek 02</v>
          </cell>
          <cell r="B17575" t="e">
            <v>#N/A</v>
          </cell>
          <cell r="C17575" t="e">
            <v>#N/A</v>
          </cell>
          <cell r="D17575" t="e">
            <v>#N/A</v>
          </cell>
          <cell r="E17575" t="e">
            <v>#N/A</v>
          </cell>
          <cell r="F17575" t="e">
            <v>#N/A</v>
          </cell>
        </row>
        <row r="17576">
          <cell r="A17576" t="str">
            <v>Roaring Creek Entiat 07</v>
          </cell>
          <cell r="B17576" t="e">
            <v>#N/A</v>
          </cell>
          <cell r="C17576" t="e">
            <v>#N/A</v>
          </cell>
          <cell r="D17576" t="e">
            <v>#N/A</v>
          </cell>
          <cell r="E17576" t="e">
            <v>#N/A</v>
          </cell>
          <cell r="F17576" t="e">
            <v>#N/A</v>
          </cell>
        </row>
        <row r="17577">
          <cell r="A17577" t="str">
            <v>Roaring Creek Entiat 08</v>
          </cell>
          <cell r="B17577" t="e">
            <v>#N/A</v>
          </cell>
          <cell r="C17577" t="e">
            <v>#N/A</v>
          </cell>
          <cell r="D17577" t="e">
            <v>#N/A</v>
          </cell>
          <cell r="E17577" t="e">
            <v>#N/A</v>
          </cell>
          <cell r="F17577" t="e">
            <v>#N/A</v>
          </cell>
        </row>
        <row r="17578">
          <cell r="A17578" t="str">
            <v>Roaring Creek Entiat 09</v>
          </cell>
          <cell r="B17578" t="e">
            <v>#N/A</v>
          </cell>
          <cell r="C17578" t="e">
            <v>#N/A</v>
          </cell>
          <cell r="D17578" t="e">
            <v>#N/A</v>
          </cell>
          <cell r="E17578" t="e">
            <v>#N/A</v>
          </cell>
          <cell r="F17578" t="e">
            <v>#N/A</v>
          </cell>
        </row>
        <row r="17579">
          <cell r="A17579" t="str">
            <v>Roaring Creek Entiat 10</v>
          </cell>
          <cell r="B17579" t="e">
            <v>#N/A</v>
          </cell>
          <cell r="C17579" t="e">
            <v>#N/A</v>
          </cell>
          <cell r="D17579" t="e">
            <v>#N/A</v>
          </cell>
          <cell r="E17579" t="e">
            <v>#N/A</v>
          </cell>
          <cell r="F17579" t="e">
            <v>#N/A</v>
          </cell>
        </row>
        <row r="17580">
          <cell r="A17580" t="str">
            <v>Roaring Creek Entiat 11</v>
          </cell>
          <cell r="B17580" t="e">
            <v>#N/A</v>
          </cell>
          <cell r="C17580" t="e">
            <v>#N/A</v>
          </cell>
          <cell r="D17580" t="e">
            <v>#N/A</v>
          </cell>
          <cell r="E17580" t="e">
            <v>#N/A</v>
          </cell>
          <cell r="F17580" t="e">
            <v>#N/A</v>
          </cell>
        </row>
        <row r="17581">
          <cell r="A17581" t="str">
            <v>Roaring Creek Entiat 12</v>
          </cell>
          <cell r="B17581" t="e">
            <v>#N/A</v>
          </cell>
          <cell r="C17581" t="e">
            <v>#N/A</v>
          </cell>
          <cell r="D17581" t="e">
            <v>#N/A</v>
          </cell>
          <cell r="E17581" t="e">
            <v>#N/A</v>
          </cell>
          <cell r="F17581" t="e">
            <v>#N/A</v>
          </cell>
        </row>
        <row r="17582">
          <cell r="A17582" t="str">
            <v>Roaring Creek Nason 04</v>
          </cell>
          <cell r="B17582" t="e">
            <v>#N/A</v>
          </cell>
          <cell r="C17582" t="e">
            <v>#N/A</v>
          </cell>
          <cell r="D17582" t="e">
            <v>#N/A</v>
          </cell>
          <cell r="E17582" t="e">
            <v>#N/A</v>
          </cell>
          <cell r="F17582" t="e">
            <v>#N/A</v>
          </cell>
        </row>
        <row r="17583">
          <cell r="A17583" t="str">
            <v>Roaring Creek Nason 05</v>
          </cell>
          <cell r="B17583" t="e">
            <v>#N/A</v>
          </cell>
          <cell r="C17583" t="e">
            <v>#N/A</v>
          </cell>
          <cell r="D17583" t="e">
            <v>#N/A</v>
          </cell>
          <cell r="E17583" t="e">
            <v>#N/A</v>
          </cell>
          <cell r="F17583" t="e">
            <v>#N/A</v>
          </cell>
        </row>
        <row r="17584">
          <cell r="A17584" t="str">
            <v>Roaring Creek Nason 06</v>
          </cell>
          <cell r="B17584" t="e">
            <v>#N/A</v>
          </cell>
          <cell r="C17584" t="e">
            <v>#N/A</v>
          </cell>
          <cell r="D17584" t="e">
            <v>#N/A</v>
          </cell>
          <cell r="E17584" t="e">
            <v>#N/A</v>
          </cell>
          <cell r="F17584" t="e">
            <v>#N/A</v>
          </cell>
        </row>
        <row r="17585">
          <cell r="A17585" t="str">
            <v>Robinson Creek 03</v>
          </cell>
          <cell r="B17585" t="e">
            <v>#N/A</v>
          </cell>
          <cell r="C17585" t="e">
            <v>#N/A</v>
          </cell>
          <cell r="D17585" t="e">
            <v>#N/A</v>
          </cell>
          <cell r="E17585" t="e">
            <v>#N/A</v>
          </cell>
          <cell r="F17585" t="e">
            <v>#N/A</v>
          </cell>
        </row>
        <row r="17586">
          <cell r="A17586" t="str">
            <v>Robinson Creek 04</v>
          </cell>
          <cell r="B17586" t="e">
            <v>#N/A</v>
          </cell>
          <cell r="C17586" t="e">
            <v>#N/A</v>
          </cell>
          <cell r="D17586" t="e">
            <v>#N/A</v>
          </cell>
          <cell r="E17586" t="e">
            <v>#N/A</v>
          </cell>
          <cell r="F17586" t="e">
            <v>#N/A</v>
          </cell>
        </row>
        <row r="17587">
          <cell r="A17587" t="str">
            <v>Rock Creek 04</v>
          </cell>
          <cell r="B17587" t="e">
            <v>#N/A</v>
          </cell>
          <cell r="C17587" t="e">
            <v>#N/A</v>
          </cell>
          <cell r="D17587" t="e">
            <v>#N/A</v>
          </cell>
          <cell r="E17587" t="e">
            <v>#N/A</v>
          </cell>
          <cell r="F17587" t="e">
            <v>#N/A</v>
          </cell>
        </row>
        <row r="17588">
          <cell r="A17588" t="str">
            <v>Rock Creek 05</v>
          </cell>
          <cell r="B17588" t="e">
            <v>#N/A</v>
          </cell>
          <cell r="C17588" t="e">
            <v>#N/A</v>
          </cell>
          <cell r="D17588" t="e">
            <v>#N/A</v>
          </cell>
          <cell r="E17588" t="e">
            <v>#N/A</v>
          </cell>
          <cell r="F17588" t="e">
            <v>#N/A</v>
          </cell>
        </row>
        <row r="17589">
          <cell r="A17589" t="str">
            <v>Rock Creek 06</v>
          </cell>
          <cell r="B17589" t="e">
            <v>#N/A</v>
          </cell>
          <cell r="C17589" t="e">
            <v>#N/A</v>
          </cell>
          <cell r="D17589" t="e">
            <v>#N/A</v>
          </cell>
          <cell r="E17589" t="e">
            <v>#N/A</v>
          </cell>
          <cell r="F17589" t="e">
            <v>#N/A</v>
          </cell>
        </row>
        <row r="17590">
          <cell r="A17590" t="str">
            <v>Ruby Creek 02</v>
          </cell>
          <cell r="B17590" t="e">
            <v>#N/A</v>
          </cell>
          <cell r="C17590" t="e">
            <v>#N/A</v>
          </cell>
          <cell r="D17590" t="e">
            <v>#N/A</v>
          </cell>
          <cell r="E17590" t="e">
            <v>#N/A</v>
          </cell>
          <cell r="F17590" t="e">
            <v>#N/A</v>
          </cell>
        </row>
        <row r="17591">
          <cell r="A17591" t="str">
            <v>Sand Creek 03</v>
          </cell>
          <cell r="B17591" t="e">
            <v>#N/A</v>
          </cell>
          <cell r="C17591" t="e">
            <v>#N/A</v>
          </cell>
          <cell r="D17591" t="e">
            <v>#N/A</v>
          </cell>
          <cell r="E17591" t="e">
            <v>#N/A</v>
          </cell>
          <cell r="F17591" t="e">
            <v>#N/A</v>
          </cell>
        </row>
        <row r="17592">
          <cell r="A17592" t="str">
            <v>Sand Creek 04</v>
          </cell>
          <cell r="B17592" t="e">
            <v>#N/A</v>
          </cell>
          <cell r="C17592" t="e">
            <v>#N/A</v>
          </cell>
          <cell r="D17592" t="e">
            <v>#N/A</v>
          </cell>
          <cell r="E17592" t="e">
            <v>#N/A</v>
          </cell>
          <cell r="F17592" t="e">
            <v>#N/A</v>
          </cell>
        </row>
        <row r="17593">
          <cell r="A17593" t="str">
            <v>Scaffold Camp Creek 02</v>
          </cell>
          <cell r="B17593" t="e">
            <v>#N/A</v>
          </cell>
          <cell r="C17593" t="e">
            <v>#N/A</v>
          </cell>
          <cell r="D17593" t="e">
            <v>#N/A</v>
          </cell>
          <cell r="E17593" t="e">
            <v>#N/A</v>
          </cell>
          <cell r="F17593" t="e">
            <v>#N/A</v>
          </cell>
        </row>
        <row r="17594">
          <cell r="A17594" t="str">
            <v>Sears Creek 02</v>
          </cell>
          <cell r="B17594" t="e">
            <v>#N/A</v>
          </cell>
          <cell r="C17594" t="e">
            <v>#N/A</v>
          </cell>
          <cell r="D17594" t="e">
            <v>#N/A</v>
          </cell>
          <cell r="E17594" t="e">
            <v>#N/A</v>
          </cell>
          <cell r="F17594" t="e">
            <v>#N/A</v>
          </cell>
        </row>
        <row r="17595">
          <cell r="A17595" t="str">
            <v>Seatter Creek 02</v>
          </cell>
          <cell r="B17595" t="e">
            <v>#N/A</v>
          </cell>
          <cell r="C17595" t="e">
            <v>#N/A</v>
          </cell>
          <cell r="D17595" t="e">
            <v>#N/A</v>
          </cell>
          <cell r="E17595" t="e">
            <v>#N/A</v>
          </cell>
          <cell r="F17595" t="e">
            <v>#N/A</v>
          </cell>
        </row>
        <row r="17596">
          <cell r="A17596" t="str">
            <v>Skinney Creek 05</v>
          </cell>
          <cell r="B17596" t="e">
            <v>#N/A</v>
          </cell>
          <cell r="C17596" t="e">
            <v>#N/A</v>
          </cell>
          <cell r="D17596" t="e">
            <v>#N/A</v>
          </cell>
          <cell r="E17596" t="e">
            <v>#N/A</v>
          </cell>
          <cell r="F17596" t="e">
            <v>#N/A</v>
          </cell>
        </row>
        <row r="17597">
          <cell r="A17597" t="str">
            <v>Skinney Creek 06</v>
          </cell>
          <cell r="B17597" t="e">
            <v>#N/A</v>
          </cell>
          <cell r="C17597" t="e">
            <v>#N/A</v>
          </cell>
          <cell r="D17597" t="e">
            <v>#N/A</v>
          </cell>
          <cell r="E17597" t="e">
            <v>#N/A</v>
          </cell>
          <cell r="F17597" t="e">
            <v>#N/A</v>
          </cell>
        </row>
        <row r="17598">
          <cell r="A17598" t="str">
            <v>Skinney Creek 07</v>
          </cell>
          <cell r="B17598" t="e">
            <v>#N/A</v>
          </cell>
          <cell r="C17598" t="e">
            <v>#N/A</v>
          </cell>
          <cell r="D17598" t="e">
            <v>#N/A</v>
          </cell>
          <cell r="E17598" t="e">
            <v>#N/A</v>
          </cell>
          <cell r="F17598" t="e">
            <v>#N/A</v>
          </cell>
        </row>
        <row r="17599">
          <cell r="A17599" t="str">
            <v>Skinney Creek 08</v>
          </cell>
          <cell r="B17599" t="e">
            <v>#N/A</v>
          </cell>
          <cell r="C17599" t="e">
            <v>#N/A</v>
          </cell>
          <cell r="D17599" t="e">
            <v>#N/A</v>
          </cell>
          <cell r="E17599" t="e">
            <v>#N/A</v>
          </cell>
          <cell r="F17599" t="e">
            <v>#N/A</v>
          </cell>
        </row>
        <row r="17600">
          <cell r="A17600" t="str">
            <v>Smith Canyon Creek 06</v>
          </cell>
          <cell r="B17600" t="e">
            <v>#N/A</v>
          </cell>
          <cell r="C17600" t="e">
            <v>#N/A</v>
          </cell>
          <cell r="D17600" t="e">
            <v>#N/A</v>
          </cell>
          <cell r="E17600" t="e">
            <v>#N/A</v>
          </cell>
          <cell r="F17600" t="e">
            <v>#N/A</v>
          </cell>
        </row>
        <row r="17601">
          <cell r="A17601" t="str">
            <v>Smith Canyon Creek 07</v>
          </cell>
          <cell r="B17601" t="e">
            <v>#N/A</v>
          </cell>
          <cell r="C17601" t="e">
            <v>#N/A</v>
          </cell>
          <cell r="D17601" t="e">
            <v>#N/A</v>
          </cell>
          <cell r="E17601" t="e">
            <v>#N/A</v>
          </cell>
          <cell r="F17601" t="e">
            <v>#N/A</v>
          </cell>
        </row>
        <row r="17602">
          <cell r="A17602" t="str">
            <v>Smith Canyon Creek 08</v>
          </cell>
          <cell r="B17602" t="e">
            <v>#N/A</v>
          </cell>
          <cell r="C17602" t="e">
            <v>#N/A</v>
          </cell>
          <cell r="D17602" t="e">
            <v>#N/A</v>
          </cell>
          <cell r="E17602" t="e">
            <v>#N/A</v>
          </cell>
          <cell r="F17602" t="e">
            <v>#N/A</v>
          </cell>
        </row>
        <row r="17603">
          <cell r="A17603" t="str">
            <v>Smith Canyon Creek 09</v>
          </cell>
          <cell r="B17603" t="e">
            <v>#N/A</v>
          </cell>
          <cell r="C17603" t="e">
            <v>#N/A</v>
          </cell>
          <cell r="D17603" t="e">
            <v>#N/A</v>
          </cell>
          <cell r="E17603" t="e">
            <v>#N/A</v>
          </cell>
          <cell r="F17603" t="e">
            <v>#N/A</v>
          </cell>
        </row>
        <row r="17604">
          <cell r="A17604" t="str">
            <v>Smith Canyon Creek 10</v>
          </cell>
          <cell r="B17604" t="e">
            <v>#N/A</v>
          </cell>
          <cell r="C17604" t="e">
            <v>#N/A</v>
          </cell>
          <cell r="D17604" t="e">
            <v>#N/A</v>
          </cell>
          <cell r="E17604" t="e">
            <v>#N/A</v>
          </cell>
          <cell r="F17604" t="e">
            <v>#N/A</v>
          </cell>
        </row>
        <row r="17605">
          <cell r="A17605" t="str">
            <v>South Creek 02</v>
          </cell>
          <cell r="B17605" t="e">
            <v>#N/A</v>
          </cell>
          <cell r="C17605" t="e">
            <v>#N/A</v>
          </cell>
          <cell r="D17605" t="e">
            <v>#N/A</v>
          </cell>
          <cell r="E17605" t="e">
            <v>#N/A</v>
          </cell>
          <cell r="F17605" t="e">
            <v>#N/A</v>
          </cell>
        </row>
        <row r="17606">
          <cell r="A17606" t="str">
            <v>Spromberg Canyon 02</v>
          </cell>
          <cell r="B17606" t="e">
            <v>#N/A</v>
          </cell>
          <cell r="C17606" t="e">
            <v>#N/A</v>
          </cell>
          <cell r="D17606" t="e">
            <v>#N/A</v>
          </cell>
          <cell r="E17606" t="e">
            <v>#N/A</v>
          </cell>
          <cell r="F17606" t="e">
            <v>#N/A</v>
          </cell>
        </row>
        <row r="17607">
          <cell r="A17607" t="str">
            <v>Squaw Creek 03</v>
          </cell>
          <cell r="B17607" t="e">
            <v>#N/A</v>
          </cell>
          <cell r="C17607" t="e">
            <v>#N/A</v>
          </cell>
          <cell r="D17607" t="e">
            <v>#N/A</v>
          </cell>
          <cell r="E17607" t="e">
            <v>#N/A</v>
          </cell>
          <cell r="F17607" t="e">
            <v>#N/A</v>
          </cell>
        </row>
        <row r="17608">
          <cell r="A17608" t="str">
            <v>Squaw Creek 04</v>
          </cell>
          <cell r="B17608" t="e">
            <v>#N/A</v>
          </cell>
          <cell r="C17608" t="e">
            <v>#N/A</v>
          </cell>
          <cell r="D17608" t="e">
            <v>#N/A</v>
          </cell>
          <cell r="E17608" t="e">
            <v>#N/A</v>
          </cell>
          <cell r="F17608" t="e">
            <v>#N/A</v>
          </cell>
        </row>
        <row r="17609">
          <cell r="A17609" t="str">
            <v>Stormy Creek 04</v>
          </cell>
          <cell r="B17609" t="e">
            <v>#N/A</v>
          </cell>
          <cell r="C17609" t="e">
            <v>#N/A</v>
          </cell>
          <cell r="D17609" t="e">
            <v>#N/A</v>
          </cell>
          <cell r="E17609" t="e">
            <v>#N/A</v>
          </cell>
          <cell r="F17609" t="e">
            <v>#N/A</v>
          </cell>
        </row>
        <row r="17610">
          <cell r="A17610" t="str">
            <v>Stormy Creek 05</v>
          </cell>
          <cell r="B17610" t="e">
            <v>#N/A</v>
          </cell>
          <cell r="C17610" t="e">
            <v>#N/A</v>
          </cell>
          <cell r="D17610" t="e">
            <v>#N/A</v>
          </cell>
          <cell r="E17610" t="e">
            <v>#N/A</v>
          </cell>
          <cell r="F17610" t="e">
            <v>#N/A</v>
          </cell>
        </row>
        <row r="17611">
          <cell r="A17611" t="str">
            <v>Stormy Creek 06</v>
          </cell>
          <cell r="B17611" t="e">
            <v>#N/A</v>
          </cell>
          <cell r="C17611" t="e">
            <v>#N/A</v>
          </cell>
          <cell r="D17611" t="e">
            <v>#N/A</v>
          </cell>
          <cell r="E17611" t="e">
            <v>#N/A</v>
          </cell>
          <cell r="F17611" t="e">
            <v>#N/A</v>
          </cell>
        </row>
        <row r="17612">
          <cell r="A17612" t="str">
            <v>Sunitsch Canyon 02</v>
          </cell>
          <cell r="B17612" t="e">
            <v>#N/A</v>
          </cell>
          <cell r="C17612" t="e">
            <v>#N/A</v>
          </cell>
          <cell r="D17612" t="e">
            <v>#N/A</v>
          </cell>
          <cell r="E17612" t="e">
            <v>#N/A</v>
          </cell>
          <cell r="F17612" t="e">
            <v>#N/A</v>
          </cell>
        </row>
        <row r="17613">
          <cell r="A17613" t="str">
            <v>Tamarack Creek 03</v>
          </cell>
          <cell r="B17613" t="e">
            <v>#N/A</v>
          </cell>
          <cell r="C17613" t="e">
            <v>#N/A</v>
          </cell>
          <cell r="D17613" t="e">
            <v>#N/A</v>
          </cell>
          <cell r="E17613" t="e">
            <v>#N/A</v>
          </cell>
          <cell r="F17613" t="e">
            <v>#N/A</v>
          </cell>
        </row>
        <row r="17614">
          <cell r="A17614" t="str">
            <v>Tamarack Creek 04</v>
          </cell>
          <cell r="B17614" t="e">
            <v>#N/A</v>
          </cell>
          <cell r="C17614" t="e">
            <v>#N/A</v>
          </cell>
          <cell r="D17614" t="e">
            <v>#N/A</v>
          </cell>
          <cell r="E17614" t="e">
            <v>#N/A</v>
          </cell>
          <cell r="F17614" t="e">
            <v>#N/A</v>
          </cell>
        </row>
        <row r="17615">
          <cell r="A17615" t="str">
            <v>Tillicum Creek 05</v>
          </cell>
          <cell r="B17615" t="e">
            <v>#N/A</v>
          </cell>
          <cell r="C17615" t="e">
            <v>#N/A</v>
          </cell>
          <cell r="D17615" t="e">
            <v>#N/A</v>
          </cell>
          <cell r="E17615" t="e">
            <v>#N/A</v>
          </cell>
          <cell r="F17615" t="e">
            <v>#N/A</v>
          </cell>
        </row>
        <row r="17616">
          <cell r="A17616" t="str">
            <v>Tillicum Creek 06</v>
          </cell>
          <cell r="B17616" t="e">
            <v>#N/A</v>
          </cell>
          <cell r="C17616" t="e">
            <v>#N/A</v>
          </cell>
          <cell r="D17616" t="e">
            <v>#N/A</v>
          </cell>
          <cell r="E17616" t="e">
            <v>#N/A</v>
          </cell>
          <cell r="F17616" t="e">
            <v>#N/A</v>
          </cell>
        </row>
        <row r="17617">
          <cell r="A17617" t="str">
            <v>Tillicum Creek 07</v>
          </cell>
          <cell r="B17617" t="e">
            <v>#N/A</v>
          </cell>
          <cell r="C17617" t="e">
            <v>#N/A</v>
          </cell>
          <cell r="D17617" t="e">
            <v>#N/A</v>
          </cell>
          <cell r="E17617" t="e">
            <v>#N/A</v>
          </cell>
          <cell r="F17617" t="e">
            <v>#N/A</v>
          </cell>
        </row>
        <row r="17618">
          <cell r="A17618" t="str">
            <v>Tillicum Creek 08</v>
          </cell>
          <cell r="B17618" t="e">
            <v>#N/A</v>
          </cell>
          <cell r="C17618" t="e">
            <v>#N/A</v>
          </cell>
          <cell r="D17618" t="e">
            <v>#N/A</v>
          </cell>
          <cell r="E17618" t="e">
            <v>#N/A</v>
          </cell>
          <cell r="F17618" t="e">
            <v>#N/A</v>
          </cell>
        </row>
        <row r="17619">
          <cell r="A17619" t="str">
            <v>Tommy Creek 02</v>
          </cell>
          <cell r="B17619" t="e">
            <v>#N/A</v>
          </cell>
          <cell r="C17619" t="e">
            <v>#N/A</v>
          </cell>
          <cell r="D17619" t="e">
            <v>#N/A</v>
          </cell>
          <cell r="E17619" t="e">
            <v>#N/A</v>
          </cell>
          <cell r="F17619" t="e">
            <v>#N/A</v>
          </cell>
        </row>
        <row r="17620">
          <cell r="A17620" t="str">
            <v>Tronsen Creek 04</v>
          </cell>
          <cell r="B17620" t="e">
            <v>#N/A</v>
          </cell>
          <cell r="C17620" t="e">
            <v>#N/A</v>
          </cell>
          <cell r="D17620" t="e">
            <v>#N/A</v>
          </cell>
          <cell r="E17620" t="e">
            <v>#N/A</v>
          </cell>
          <cell r="F17620" t="e">
            <v>#N/A</v>
          </cell>
        </row>
        <row r="17621">
          <cell r="A17621" t="str">
            <v>Tronsen Creek 05</v>
          </cell>
          <cell r="B17621" t="e">
            <v>#N/A</v>
          </cell>
          <cell r="C17621" t="e">
            <v>#N/A</v>
          </cell>
          <cell r="D17621" t="e">
            <v>#N/A</v>
          </cell>
          <cell r="E17621" t="e">
            <v>#N/A</v>
          </cell>
          <cell r="F17621" t="e">
            <v>#N/A</v>
          </cell>
        </row>
        <row r="17622">
          <cell r="A17622" t="str">
            <v>Tronsen Creek 06</v>
          </cell>
          <cell r="B17622" t="e">
            <v>#N/A</v>
          </cell>
          <cell r="C17622" t="e">
            <v>#N/A</v>
          </cell>
          <cell r="D17622" t="e">
            <v>#N/A</v>
          </cell>
          <cell r="E17622" t="e">
            <v>#N/A</v>
          </cell>
          <cell r="F17622" t="e">
            <v>#N/A</v>
          </cell>
        </row>
        <row r="17623">
          <cell r="A17623" t="str">
            <v>Trout Creek 05</v>
          </cell>
          <cell r="B17623" t="e">
            <v>#N/A</v>
          </cell>
          <cell r="C17623" t="e">
            <v>#N/A</v>
          </cell>
          <cell r="D17623" t="e">
            <v>#N/A</v>
          </cell>
          <cell r="E17623" t="e">
            <v>#N/A</v>
          </cell>
          <cell r="F17623" t="e">
            <v>#N/A</v>
          </cell>
        </row>
        <row r="17624">
          <cell r="A17624" t="str">
            <v>Trout Creek 06</v>
          </cell>
          <cell r="B17624" t="e">
            <v>#N/A</v>
          </cell>
          <cell r="C17624" t="e">
            <v>#N/A</v>
          </cell>
          <cell r="D17624" t="e">
            <v>#N/A</v>
          </cell>
          <cell r="E17624" t="e">
            <v>#N/A</v>
          </cell>
          <cell r="F17624" t="e">
            <v>#N/A</v>
          </cell>
        </row>
        <row r="17625">
          <cell r="A17625" t="str">
            <v>Trout Creek 07</v>
          </cell>
          <cell r="B17625" t="e">
            <v>#N/A</v>
          </cell>
          <cell r="C17625" t="e">
            <v>#N/A</v>
          </cell>
          <cell r="D17625" t="e">
            <v>#N/A</v>
          </cell>
          <cell r="E17625" t="e">
            <v>#N/A</v>
          </cell>
          <cell r="F17625" t="e">
            <v>#N/A</v>
          </cell>
        </row>
        <row r="17626">
          <cell r="A17626" t="str">
            <v>Trout Creek 08</v>
          </cell>
          <cell r="B17626" t="e">
            <v>#N/A</v>
          </cell>
          <cell r="C17626" t="e">
            <v>#N/A</v>
          </cell>
          <cell r="D17626" t="e">
            <v>#N/A</v>
          </cell>
          <cell r="E17626" t="e">
            <v>#N/A</v>
          </cell>
          <cell r="F17626" t="e">
            <v>#N/A</v>
          </cell>
        </row>
        <row r="17627">
          <cell r="A17627" t="str">
            <v>Twentymile Creek 02</v>
          </cell>
          <cell r="B17627" t="e">
            <v>#N/A</v>
          </cell>
          <cell r="C17627" t="e">
            <v>#N/A</v>
          </cell>
          <cell r="D17627" t="e">
            <v>#N/A</v>
          </cell>
          <cell r="E17627" t="e">
            <v>#N/A</v>
          </cell>
          <cell r="F17627" t="e">
            <v>#N/A</v>
          </cell>
        </row>
        <row r="17628">
          <cell r="A17628" t="str">
            <v>Twisp River Headwaters 03</v>
          </cell>
          <cell r="B17628" t="e">
            <v>#N/A</v>
          </cell>
          <cell r="C17628" t="e">
            <v>#N/A</v>
          </cell>
          <cell r="D17628" t="e">
            <v>#N/A</v>
          </cell>
          <cell r="E17628" t="e">
            <v>#N/A</v>
          </cell>
          <cell r="F17628" t="e">
            <v>#N/A</v>
          </cell>
        </row>
        <row r="17629">
          <cell r="A17629" t="str">
            <v>Twisp River Headwaters 04</v>
          </cell>
          <cell r="B17629" t="e">
            <v>#N/A</v>
          </cell>
          <cell r="C17629" t="e">
            <v>#N/A</v>
          </cell>
          <cell r="D17629" t="e">
            <v>#N/A</v>
          </cell>
          <cell r="E17629" t="e">
            <v>#N/A</v>
          </cell>
          <cell r="F17629" t="e">
            <v>#N/A</v>
          </cell>
        </row>
        <row r="17630">
          <cell r="A17630" t="str">
            <v>Twisp River Lower 12</v>
          </cell>
          <cell r="B17630" t="e">
            <v>#N/A</v>
          </cell>
          <cell r="C17630" t="e">
            <v>#N/A</v>
          </cell>
          <cell r="D17630" t="e">
            <v>#N/A</v>
          </cell>
          <cell r="E17630" t="e">
            <v>#N/A</v>
          </cell>
          <cell r="F17630" t="e">
            <v>#N/A</v>
          </cell>
        </row>
        <row r="17631">
          <cell r="A17631" t="str">
            <v>Twisp River Lower 13</v>
          </cell>
          <cell r="B17631" t="e">
            <v>#N/A</v>
          </cell>
          <cell r="C17631" t="e">
            <v>#N/A</v>
          </cell>
          <cell r="D17631" t="e">
            <v>#N/A</v>
          </cell>
          <cell r="E17631" t="e">
            <v>#N/A</v>
          </cell>
          <cell r="F17631" t="e">
            <v>#N/A</v>
          </cell>
        </row>
        <row r="17632">
          <cell r="A17632" t="str">
            <v>Twisp River Lower 14</v>
          </cell>
          <cell r="B17632" t="e">
            <v>#N/A</v>
          </cell>
          <cell r="C17632" t="e">
            <v>#N/A</v>
          </cell>
          <cell r="D17632" t="e">
            <v>#N/A</v>
          </cell>
          <cell r="E17632" t="e">
            <v>#N/A</v>
          </cell>
          <cell r="F17632" t="e">
            <v>#N/A</v>
          </cell>
        </row>
        <row r="17633">
          <cell r="A17633" t="str">
            <v>Twisp River Lower 15</v>
          </cell>
          <cell r="B17633" t="e">
            <v>#N/A</v>
          </cell>
          <cell r="C17633" t="e">
            <v>#N/A</v>
          </cell>
          <cell r="D17633" t="e">
            <v>#N/A</v>
          </cell>
          <cell r="E17633" t="e">
            <v>#N/A</v>
          </cell>
          <cell r="F17633" t="e">
            <v>#N/A</v>
          </cell>
        </row>
        <row r="17634">
          <cell r="A17634" t="str">
            <v>Twisp River Lower 16</v>
          </cell>
          <cell r="B17634" t="e">
            <v>#N/A</v>
          </cell>
          <cell r="C17634" t="e">
            <v>#N/A</v>
          </cell>
          <cell r="D17634" t="e">
            <v>#N/A</v>
          </cell>
          <cell r="E17634" t="e">
            <v>#N/A</v>
          </cell>
          <cell r="F17634" t="e">
            <v>#N/A</v>
          </cell>
        </row>
        <row r="17635">
          <cell r="A17635" t="str">
            <v>Twisp River Lower 17</v>
          </cell>
          <cell r="B17635" t="e">
            <v>#N/A</v>
          </cell>
          <cell r="C17635" t="e">
            <v>#N/A</v>
          </cell>
          <cell r="D17635" t="e">
            <v>#N/A</v>
          </cell>
          <cell r="E17635" t="e">
            <v>#N/A</v>
          </cell>
          <cell r="F17635" t="e">
            <v>#N/A</v>
          </cell>
        </row>
        <row r="17636">
          <cell r="A17636" t="str">
            <v>Twisp River Lower 18</v>
          </cell>
          <cell r="B17636" t="e">
            <v>#N/A</v>
          </cell>
          <cell r="C17636" t="e">
            <v>#N/A</v>
          </cell>
          <cell r="D17636" t="e">
            <v>#N/A</v>
          </cell>
          <cell r="E17636" t="e">
            <v>#N/A</v>
          </cell>
          <cell r="F17636" t="e">
            <v>#N/A</v>
          </cell>
        </row>
        <row r="17637">
          <cell r="A17637" t="str">
            <v>Twisp River Lower 19</v>
          </cell>
          <cell r="B17637" t="e">
            <v>#N/A</v>
          </cell>
          <cell r="C17637" t="e">
            <v>#N/A</v>
          </cell>
          <cell r="D17637" t="e">
            <v>#N/A</v>
          </cell>
          <cell r="E17637" t="e">
            <v>#N/A</v>
          </cell>
          <cell r="F17637" t="e">
            <v>#N/A</v>
          </cell>
        </row>
        <row r="17638">
          <cell r="A17638" t="str">
            <v>Twisp River Lower 20</v>
          </cell>
          <cell r="B17638" t="e">
            <v>#N/A</v>
          </cell>
          <cell r="C17638" t="e">
            <v>#N/A</v>
          </cell>
          <cell r="D17638" t="e">
            <v>#N/A</v>
          </cell>
          <cell r="E17638" t="e">
            <v>#N/A</v>
          </cell>
          <cell r="F17638" t="e">
            <v>#N/A</v>
          </cell>
        </row>
        <row r="17639">
          <cell r="A17639" t="str">
            <v>Twisp River Lower 21</v>
          </cell>
          <cell r="B17639" t="e">
            <v>#N/A</v>
          </cell>
          <cell r="C17639" t="e">
            <v>#N/A</v>
          </cell>
          <cell r="D17639" t="e">
            <v>#N/A</v>
          </cell>
          <cell r="E17639" t="e">
            <v>#N/A</v>
          </cell>
          <cell r="F17639" t="e">
            <v>#N/A</v>
          </cell>
        </row>
        <row r="17640">
          <cell r="A17640" t="str">
            <v>Twisp River Lower 22</v>
          </cell>
          <cell r="B17640" t="e">
            <v>#N/A</v>
          </cell>
          <cell r="C17640" t="e">
            <v>#N/A</v>
          </cell>
          <cell r="D17640" t="e">
            <v>#N/A</v>
          </cell>
          <cell r="E17640" t="e">
            <v>#N/A</v>
          </cell>
          <cell r="F17640" t="e">
            <v>#N/A</v>
          </cell>
        </row>
        <row r="17641">
          <cell r="A17641" t="str">
            <v>Twisp River Middle 09</v>
          </cell>
          <cell r="B17641" t="e">
            <v>#N/A</v>
          </cell>
          <cell r="C17641" t="e">
            <v>#N/A</v>
          </cell>
          <cell r="D17641" t="e">
            <v>#N/A</v>
          </cell>
          <cell r="E17641" t="e">
            <v>#N/A</v>
          </cell>
          <cell r="F17641" t="e">
            <v>#N/A</v>
          </cell>
        </row>
        <row r="17642">
          <cell r="A17642" t="str">
            <v>Twisp River Middle 10</v>
          </cell>
          <cell r="B17642" t="e">
            <v>#N/A</v>
          </cell>
          <cell r="C17642" t="e">
            <v>#N/A</v>
          </cell>
          <cell r="D17642" t="e">
            <v>#N/A</v>
          </cell>
          <cell r="E17642" t="e">
            <v>#N/A</v>
          </cell>
          <cell r="F17642" t="e">
            <v>#N/A</v>
          </cell>
        </row>
        <row r="17643">
          <cell r="A17643" t="str">
            <v>Twisp River Middle 11</v>
          </cell>
          <cell r="B17643" t="e">
            <v>#N/A</v>
          </cell>
          <cell r="C17643" t="e">
            <v>#N/A</v>
          </cell>
          <cell r="D17643" t="e">
            <v>#N/A</v>
          </cell>
          <cell r="E17643" t="e">
            <v>#N/A</v>
          </cell>
          <cell r="F17643" t="e">
            <v>#N/A</v>
          </cell>
        </row>
        <row r="17644">
          <cell r="A17644" t="str">
            <v>Twisp River Middle 12</v>
          </cell>
          <cell r="B17644" t="e">
            <v>#N/A</v>
          </cell>
          <cell r="C17644" t="e">
            <v>#N/A</v>
          </cell>
          <cell r="D17644" t="e">
            <v>#N/A</v>
          </cell>
          <cell r="E17644" t="e">
            <v>#N/A</v>
          </cell>
          <cell r="F17644" t="e">
            <v>#N/A</v>
          </cell>
        </row>
        <row r="17645">
          <cell r="A17645" t="str">
            <v>Twisp River Middle 13</v>
          </cell>
          <cell r="B17645" t="e">
            <v>#N/A</v>
          </cell>
          <cell r="C17645" t="e">
            <v>#N/A</v>
          </cell>
          <cell r="D17645" t="e">
            <v>#N/A</v>
          </cell>
          <cell r="E17645" t="e">
            <v>#N/A</v>
          </cell>
          <cell r="F17645" t="e">
            <v>#N/A</v>
          </cell>
        </row>
        <row r="17646">
          <cell r="A17646" t="str">
            <v>Twisp River Middle 14</v>
          </cell>
          <cell r="B17646" t="e">
            <v>#N/A</v>
          </cell>
          <cell r="C17646" t="e">
            <v>#N/A</v>
          </cell>
          <cell r="D17646" t="e">
            <v>#N/A</v>
          </cell>
          <cell r="E17646" t="e">
            <v>#N/A</v>
          </cell>
          <cell r="F17646" t="e">
            <v>#N/A</v>
          </cell>
        </row>
        <row r="17647">
          <cell r="A17647" t="str">
            <v>Twisp River Middle 15</v>
          </cell>
          <cell r="B17647" t="e">
            <v>#N/A</v>
          </cell>
          <cell r="C17647" t="e">
            <v>#N/A</v>
          </cell>
          <cell r="D17647" t="e">
            <v>#N/A</v>
          </cell>
          <cell r="E17647" t="e">
            <v>#N/A</v>
          </cell>
          <cell r="F17647" t="e">
            <v>#N/A</v>
          </cell>
        </row>
        <row r="17648">
          <cell r="A17648" t="str">
            <v>Twisp River Middle 16</v>
          </cell>
          <cell r="B17648" t="e">
            <v>#N/A</v>
          </cell>
          <cell r="C17648" t="e">
            <v>#N/A</v>
          </cell>
          <cell r="D17648" t="e">
            <v>#N/A</v>
          </cell>
          <cell r="E17648" t="e">
            <v>#N/A</v>
          </cell>
          <cell r="F17648" t="e">
            <v>#N/A</v>
          </cell>
        </row>
        <row r="17649">
          <cell r="A17649" t="str">
            <v>Twisp River Upper 05</v>
          </cell>
          <cell r="B17649" t="e">
            <v>#N/A</v>
          </cell>
          <cell r="C17649" t="e">
            <v>#N/A</v>
          </cell>
          <cell r="D17649" t="e">
            <v>#N/A</v>
          </cell>
          <cell r="E17649" t="e">
            <v>#N/A</v>
          </cell>
          <cell r="F17649" t="e">
            <v>#N/A</v>
          </cell>
        </row>
        <row r="17650">
          <cell r="A17650" t="str">
            <v>Twisp River Upper 06</v>
          </cell>
          <cell r="B17650" t="e">
            <v>#N/A</v>
          </cell>
          <cell r="C17650" t="e">
            <v>#N/A</v>
          </cell>
          <cell r="D17650" t="e">
            <v>#N/A</v>
          </cell>
          <cell r="E17650" t="e">
            <v>#N/A</v>
          </cell>
          <cell r="F17650" t="e">
            <v>#N/A</v>
          </cell>
        </row>
        <row r="17651">
          <cell r="A17651" t="str">
            <v>Twisp River Upper 07</v>
          </cell>
          <cell r="B17651" t="e">
            <v>#N/A</v>
          </cell>
          <cell r="C17651" t="e">
            <v>#N/A</v>
          </cell>
          <cell r="D17651" t="e">
            <v>#N/A</v>
          </cell>
          <cell r="E17651" t="e">
            <v>#N/A</v>
          </cell>
          <cell r="F17651" t="e">
            <v>#N/A</v>
          </cell>
        </row>
        <row r="17652">
          <cell r="A17652" t="str">
            <v>Twisp River Upper 08</v>
          </cell>
          <cell r="B17652" t="e">
            <v>#N/A</v>
          </cell>
          <cell r="C17652" t="e">
            <v>#N/A</v>
          </cell>
          <cell r="D17652" t="e">
            <v>#N/A</v>
          </cell>
          <cell r="E17652" t="e">
            <v>#N/A</v>
          </cell>
          <cell r="F17652" t="e">
            <v>#N/A</v>
          </cell>
        </row>
        <row r="17653">
          <cell r="A17653" t="str">
            <v>Tyee Creek 02</v>
          </cell>
          <cell r="B17653" t="e">
            <v>#N/A</v>
          </cell>
          <cell r="C17653" t="e">
            <v>#N/A</v>
          </cell>
          <cell r="D17653" t="e">
            <v>#N/A</v>
          </cell>
          <cell r="E17653" t="e">
            <v>#N/A</v>
          </cell>
          <cell r="F17653" t="e">
            <v>#N/A</v>
          </cell>
        </row>
        <row r="17654">
          <cell r="A17654" t="str">
            <v>War Creek 03</v>
          </cell>
          <cell r="B17654" t="e">
            <v>#N/A</v>
          </cell>
          <cell r="C17654" t="e">
            <v>#N/A</v>
          </cell>
          <cell r="D17654" t="e">
            <v>#N/A</v>
          </cell>
          <cell r="E17654" t="e">
            <v>#N/A</v>
          </cell>
          <cell r="F17654" t="e">
            <v>#N/A</v>
          </cell>
        </row>
        <row r="17655">
          <cell r="A17655" t="str">
            <v>War Creek 04</v>
          </cell>
          <cell r="B17655" t="e">
            <v>#N/A</v>
          </cell>
          <cell r="C17655" t="e">
            <v>#N/A</v>
          </cell>
          <cell r="D17655" t="e">
            <v>#N/A</v>
          </cell>
          <cell r="E17655" t="e">
            <v>#N/A</v>
          </cell>
          <cell r="F17655" t="e">
            <v>#N/A</v>
          </cell>
        </row>
        <row r="17656">
          <cell r="A17656" t="str">
            <v>Wenatchee River Beaver 14</v>
          </cell>
          <cell r="B17656" t="e">
            <v>#N/A</v>
          </cell>
          <cell r="C17656" t="e">
            <v>#N/A</v>
          </cell>
          <cell r="D17656" t="e">
            <v>#N/A</v>
          </cell>
          <cell r="E17656" t="e">
            <v>#N/A</v>
          </cell>
          <cell r="F17656" t="e">
            <v>#N/A</v>
          </cell>
        </row>
        <row r="17657">
          <cell r="A17657" t="str">
            <v>Wenatchee River Beaver 15</v>
          </cell>
          <cell r="B17657" t="e">
            <v>#N/A</v>
          </cell>
          <cell r="C17657" t="e">
            <v>#N/A</v>
          </cell>
          <cell r="D17657" t="e">
            <v>#N/A</v>
          </cell>
          <cell r="E17657" t="e">
            <v>#N/A</v>
          </cell>
          <cell r="F17657" t="e">
            <v>#N/A</v>
          </cell>
        </row>
        <row r="17658">
          <cell r="A17658" t="str">
            <v>Wenatchee River Beaver 16</v>
          </cell>
          <cell r="B17658" t="e">
            <v>#N/A</v>
          </cell>
          <cell r="C17658" t="e">
            <v>#N/A</v>
          </cell>
          <cell r="D17658" t="e">
            <v>#N/A</v>
          </cell>
          <cell r="E17658" t="e">
            <v>#N/A</v>
          </cell>
          <cell r="F17658" t="e">
            <v>#N/A</v>
          </cell>
        </row>
        <row r="17659">
          <cell r="A17659" t="str">
            <v>Wenatchee River Beaver 17</v>
          </cell>
          <cell r="B17659" t="e">
            <v>#N/A</v>
          </cell>
          <cell r="C17659" t="e">
            <v>#N/A</v>
          </cell>
          <cell r="D17659" t="e">
            <v>#N/A</v>
          </cell>
          <cell r="E17659" t="e">
            <v>#N/A</v>
          </cell>
          <cell r="F17659" t="e">
            <v>#N/A</v>
          </cell>
        </row>
        <row r="17660">
          <cell r="A17660" t="str">
            <v>Wenatchee River Beaver 18</v>
          </cell>
          <cell r="B17660" t="e">
            <v>#N/A</v>
          </cell>
          <cell r="C17660" t="e">
            <v>#N/A</v>
          </cell>
          <cell r="D17660" t="e">
            <v>#N/A</v>
          </cell>
          <cell r="E17660" t="e">
            <v>#N/A</v>
          </cell>
          <cell r="F17660" t="e">
            <v>#N/A</v>
          </cell>
        </row>
        <row r="17661">
          <cell r="A17661" t="str">
            <v>Wenatchee River Beaver 19</v>
          </cell>
          <cell r="B17661" t="e">
            <v>#N/A</v>
          </cell>
          <cell r="C17661" t="e">
            <v>#N/A</v>
          </cell>
          <cell r="D17661" t="e">
            <v>#N/A</v>
          </cell>
          <cell r="E17661" t="e">
            <v>#N/A</v>
          </cell>
          <cell r="F17661" t="e">
            <v>#N/A</v>
          </cell>
        </row>
        <row r="17662">
          <cell r="A17662" t="str">
            <v>Wenatchee River Beaver 20</v>
          </cell>
          <cell r="B17662" t="e">
            <v>#N/A</v>
          </cell>
          <cell r="C17662" t="e">
            <v>#N/A</v>
          </cell>
          <cell r="D17662" t="e">
            <v>#N/A</v>
          </cell>
          <cell r="E17662" t="e">
            <v>#N/A</v>
          </cell>
          <cell r="F17662" t="e">
            <v>#N/A</v>
          </cell>
        </row>
        <row r="17663">
          <cell r="A17663" t="str">
            <v>Wenatchee River Beaver 21</v>
          </cell>
          <cell r="B17663" t="e">
            <v>#N/A</v>
          </cell>
          <cell r="C17663" t="e">
            <v>#N/A</v>
          </cell>
          <cell r="D17663" t="e">
            <v>#N/A</v>
          </cell>
          <cell r="E17663" t="e">
            <v>#N/A</v>
          </cell>
          <cell r="F17663" t="e">
            <v>#N/A</v>
          </cell>
        </row>
        <row r="17664">
          <cell r="A17664" t="str">
            <v>Wenatchee River Beaver 22</v>
          </cell>
          <cell r="B17664" t="e">
            <v>#N/A</v>
          </cell>
          <cell r="C17664" t="e">
            <v>#N/A</v>
          </cell>
          <cell r="D17664" t="e">
            <v>#N/A</v>
          </cell>
          <cell r="E17664" t="e">
            <v>#N/A</v>
          </cell>
          <cell r="F17664" t="e">
            <v>#N/A</v>
          </cell>
        </row>
        <row r="17665">
          <cell r="A17665" t="str">
            <v>Wenatchee River Beaver 23</v>
          </cell>
          <cell r="B17665" t="e">
            <v>#N/A</v>
          </cell>
          <cell r="C17665" t="e">
            <v>#N/A</v>
          </cell>
          <cell r="D17665" t="e">
            <v>#N/A</v>
          </cell>
          <cell r="E17665" t="e">
            <v>#N/A</v>
          </cell>
          <cell r="F17665" t="e">
            <v>#N/A</v>
          </cell>
        </row>
        <row r="17666">
          <cell r="A17666" t="str">
            <v>Wenatchee River Beaver 24</v>
          </cell>
          <cell r="B17666" t="e">
            <v>#N/A</v>
          </cell>
          <cell r="C17666" t="e">
            <v>#N/A</v>
          </cell>
          <cell r="D17666" t="e">
            <v>#N/A</v>
          </cell>
          <cell r="E17666" t="e">
            <v>#N/A</v>
          </cell>
          <cell r="F17666" t="e">
            <v>#N/A</v>
          </cell>
        </row>
        <row r="17667">
          <cell r="A17667" t="str">
            <v>Wenatchee River Beaver 25</v>
          </cell>
          <cell r="B17667" t="e">
            <v>#N/A</v>
          </cell>
          <cell r="C17667" t="e">
            <v>#N/A</v>
          </cell>
          <cell r="D17667" t="e">
            <v>#N/A</v>
          </cell>
          <cell r="E17667" t="e">
            <v>#N/A</v>
          </cell>
          <cell r="F17667" t="e">
            <v>#N/A</v>
          </cell>
        </row>
        <row r="17668">
          <cell r="A17668" t="str">
            <v>Wenatchee River Beaver 26</v>
          </cell>
          <cell r="B17668" t="e">
            <v>#N/A</v>
          </cell>
          <cell r="C17668" t="e">
            <v>#N/A</v>
          </cell>
          <cell r="D17668" t="e">
            <v>#N/A</v>
          </cell>
          <cell r="E17668" t="e">
            <v>#N/A</v>
          </cell>
          <cell r="F17668" t="e">
            <v>#N/A</v>
          </cell>
        </row>
        <row r="17669">
          <cell r="A17669" t="str">
            <v>Wenatchee River Derby 07</v>
          </cell>
          <cell r="B17669" t="e">
            <v>#N/A</v>
          </cell>
          <cell r="C17669" t="e">
            <v>#N/A</v>
          </cell>
          <cell r="D17669" t="e">
            <v>#N/A</v>
          </cell>
          <cell r="E17669" t="e">
            <v>#N/A</v>
          </cell>
          <cell r="F17669" t="e">
            <v>#N/A</v>
          </cell>
        </row>
        <row r="17670">
          <cell r="A17670" t="str">
            <v>Wenatchee River Derby 08</v>
          </cell>
          <cell r="B17670" t="e">
            <v>#N/A</v>
          </cell>
          <cell r="C17670" t="e">
            <v>#N/A</v>
          </cell>
          <cell r="D17670" t="e">
            <v>#N/A</v>
          </cell>
          <cell r="E17670" t="e">
            <v>#N/A</v>
          </cell>
          <cell r="F17670" t="e">
            <v>#N/A</v>
          </cell>
        </row>
        <row r="17671">
          <cell r="A17671" t="str">
            <v>Wenatchee River Derby 09</v>
          </cell>
          <cell r="B17671" t="e">
            <v>#N/A</v>
          </cell>
          <cell r="C17671" t="e">
            <v>#N/A</v>
          </cell>
          <cell r="D17671" t="e">
            <v>#N/A</v>
          </cell>
          <cell r="E17671" t="e">
            <v>#N/A</v>
          </cell>
          <cell r="F17671" t="e">
            <v>#N/A</v>
          </cell>
        </row>
        <row r="17672">
          <cell r="A17672" t="str">
            <v>Wenatchee River Derby 10</v>
          </cell>
          <cell r="B17672" t="e">
            <v>#N/A</v>
          </cell>
          <cell r="C17672" t="e">
            <v>#N/A</v>
          </cell>
          <cell r="D17672" t="e">
            <v>#N/A</v>
          </cell>
          <cell r="E17672" t="e">
            <v>#N/A</v>
          </cell>
          <cell r="F17672" t="e">
            <v>#N/A</v>
          </cell>
        </row>
        <row r="17673">
          <cell r="A17673" t="str">
            <v>Wenatchee River Derby 11</v>
          </cell>
          <cell r="B17673" t="e">
            <v>#N/A</v>
          </cell>
          <cell r="C17673" t="e">
            <v>#N/A</v>
          </cell>
          <cell r="D17673" t="e">
            <v>#N/A</v>
          </cell>
          <cell r="E17673" t="e">
            <v>#N/A</v>
          </cell>
          <cell r="F17673" t="e">
            <v>#N/A</v>
          </cell>
        </row>
        <row r="17674">
          <cell r="A17674" t="str">
            <v>Wenatchee River Derby 12</v>
          </cell>
          <cell r="B17674" t="e">
            <v>#N/A</v>
          </cell>
          <cell r="C17674" t="e">
            <v>#N/A</v>
          </cell>
          <cell r="D17674" t="e">
            <v>#N/A</v>
          </cell>
          <cell r="E17674" t="e">
            <v>#N/A</v>
          </cell>
          <cell r="F17674" t="e">
            <v>#N/A</v>
          </cell>
        </row>
        <row r="17675">
          <cell r="A17675" t="str">
            <v>Wenatchee River Nahahum 08</v>
          </cell>
          <cell r="B17675" t="e">
            <v>#N/A</v>
          </cell>
          <cell r="C17675" t="e">
            <v>#N/A</v>
          </cell>
          <cell r="D17675" t="e">
            <v>#N/A</v>
          </cell>
          <cell r="E17675" t="e">
            <v>#N/A</v>
          </cell>
          <cell r="F17675" t="e">
            <v>#N/A</v>
          </cell>
        </row>
        <row r="17676">
          <cell r="A17676" t="str">
            <v>Wenatchee River Nahahum 09</v>
          </cell>
          <cell r="B17676" t="e">
            <v>#N/A</v>
          </cell>
          <cell r="C17676" t="e">
            <v>#N/A</v>
          </cell>
          <cell r="D17676" t="e">
            <v>#N/A</v>
          </cell>
          <cell r="E17676" t="e">
            <v>#N/A</v>
          </cell>
          <cell r="F17676" t="e">
            <v>#N/A</v>
          </cell>
        </row>
        <row r="17677">
          <cell r="A17677" t="str">
            <v>Wenatchee River Nahahum 10</v>
          </cell>
          <cell r="B17677" t="e">
            <v>#N/A</v>
          </cell>
          <cell r="C17677" t="e">
            <v>#N/A</v>
          </cell>
          <cell r="D17677" t="e">
            <v>#N/A</v>
          </cell>
          <cell r="E17677" t="e">
            <v>#N/A</v>
          </cell>
          <cell r="F17677" t="e">
            <v>#N/A</v>
          </cell>
        </row>
        <row r="17678">
          <cell r="A17678" t="str">
            <v>Wenatchee River Nahahum 11</v>
          </cell>
          <cell r="B17678" t="e">
            <v>#N/A</v>
          </cell>
          <cell r="C17678" t="e">
            <v>#N/A</v>
          </cell>
          <cell r="D17678" t="e">
            <v>#N/A</v>
          </cell>
          <cell r="E17678" t="e">
            <v>#N/A</v>
          </cell>
          <cell r="F17678" t="e">
            <v>#N/A</v>
          </cell>
        </row>
        <row r="17679">
          <cell r="A17679" t="str">
            <v>Wenatchee River Nahahum 12</v>
          </cell>
          <cell r="B17679" t="e">
            <v>#N/A</v>
          </cell>
          <cell r="C17679" t="e">
            <v>#N/A</v>
          </cell>
          <cell r="D17679" t="e">
            <v>#N/A</v>
          </cell>
          <cell r="E17679" t="e">
            <v>#N/A</v>
          </cell>
          <cell r="F17679" t="e">
            <v>#N/A</v>
          </cell>
        </row>
        <row r="17680">
          <cell r="A17680" t="str">
            <v>Wenatchee River Nahahum 13</v>
          </cell>
          <cell r="B17680" t="e">
            <v>#N/A</v>
          </cell>
          <cell r="C17680" t="e">
            <v>#N/A</v>
          </cell>
          <cell r="D17680" t="e">
            <v>#N/A</v>
          </cell>
          <cell r="E17680" t="e">
            <v>#N/A</v>
          </cell>
          <cell r="F17680" t="e">
            <v>#N/A</v>
          </cell>
        </row>
        <row r="17681">
          <cell r="A17681" t="str">
            <v>Wenatchee River Nahahum 14</v>
          </cell>
          <cell r="B17681" t="e">
            <v>#N/A</v>
          </cell>
          <cell r="C17681" t="e">
            <v>#N/A</v>
          </cell>
          <cell r="D17681" t="e">
            <v>#N/A</v>
          </cell>
          <cell r="E17681" t="e">
            <v>#N/A</v>
          </cell>
          <cell r="F17681" t="e">
            <v>#N/A</v>
          </cell>
        </row>
        <row r="17682">
          <cell r="A17682" t="str">
            <v>Wenatchee River Ollala 04</v>
          </cell>
          <cell r="B17682" t="e">
            <v>#N/A</v>
          </cell>
          <cell r="C17682" t="e">
            <v>#N/A</v>
          </cell>
          <cell r="D17682" t="e">
            <v>#N/A</v>
          </cell>
          <cell r="E17682" t="e">
            <v>#N/A</v>
          </cell>
          <cell r="F17682" t="e">
            <v>#N/A</v>
          </cell>
        </row>
        <row r="17683">
          <cell r="A17683" t="str">
            <v>Wenatchee River Ollala 05</v>
          </cell>
          <cell r="B17683" t="e">
            <v>#N/A</v>
          </cell>
          <cell r="C17683" t="e">
            <v>#N/A</v>
          </cell>
          <cell r="D17683" t="e">
            <v>#N/A</v>
          </cell>
          <cell r="E17683" t="e">
            <v>#N/A</v>
          </cell>
          <cell r="F17683" t="e">
            <v>#N/A</v>
          </cell>
        </row>
        <row r="17684">
          <cell r="A17684" t="str">
            <v>Wenatchee River Ollala 06</v>
          </cell>
          <cell r="B17684" t="e">
            <v>#N/A</v>
          </cell>
          <cell r="C17684" t="e">
            <v>#N/A</v>
          </cell>
          <cell r="D17684" t="e">
            <v>#N/A</v>
          </cell>
          <cell r="E17684" t="e">
            <v>#N/A</v>
          </cell>
          <cell r="F17684" t="e">
            <v>#N/A</v>
          </cell>
        </row>
        <row r="17685">
          <cell r="A17685" t="str">
            <v>Wenatchee River Tumwater 09</v>
          </cell>
          <cell r="B17685" t="e">
            <v>#N/A</v>
          </cell>
          <cell r="C17685" t="e">
            <v>#N/A</v>
          </cell>
          <cell r="D17685" t="e">
            <v>#N/A</v>
          </cell>
          <cell r="E17685" t="e">
            <v>#N/A</v>
          </cell>
          <cell r="F17685" t="e">
            <v>#N/A</v>
          </cell>
        </row>
        <row r="17686">
          <cell r="A17686" t="str">
            <v>Wenatchee River Tumwater 10</v>
          </cell>
          <cell r="B17686" t="e">
            <v>#N/A</v>
          </cell>
          <cell r="C17686" t="e">
            <v>#N/A</v>
          </cell>
          <cell r="D17686" t="e">
            <v>#N/A</v>
          </cell>
          <cell r="E17686" t="e">
            <v>#N/A</v>
          </cell>
          <cell r="F17686" t="e">
            <v>#N/A</v>
          </cell>
        </row>
        <row r="17687">
          <cell r="A17687" t="str">
            <v>Wenatchee River Tumwater 11</v>
          </cell>
          <cell r="B17687" t="e">
            <v>#N/A</v>
          </cell>
          <cell r="C17687" t="e">
            <v>#N/A</v>
          </cell>
          <cell r="D17687" t="e">
            <v>#N/A</v>
          </cell>
          <cell r="E17687" t="e">
            <v>#N/A</v>
          </cell>
          <cell r="F17687" t="e">
            <v>#N/A</v>
          </cell>
        </row>
        <row r="17688">
          <cell r="A17688" t="str">
            <v>Wenatchee River Tumwater 12</v>
          </cell>
          <cell r="B17688" t="e">
            <v>#N/A</v>
          </cell>
          <cell r="C17688" t="e">
            <v>#N/A</v>
          </cell>
          <cell r="D17688" t="e">
            <v>#N/A</v>
          </cell>
          <cell r="E17688" t="e">
            <v>#N/A</v>
          </cell>
          <cell r="F17688" t="e">
            <v>#N/A</v>
          </cell>
        </row>
        <row r="17689">
          <cell r="A17689" t="str">
            <v>Wenatchee River Tumwater 13</v>
          </cell>
          <cell r="B17689" t="e">
            <v>#N/A</v>
          </cell>
          <cell r="C17689" t="e">
            <v>#N/A</v>
          </cell>
          <cell r="D17689" t="e">
            <v>#N/A</v>
          </cell>
          <cell r="E17689" t="e">
            <v>#N/A</v>
          </cell>
          <cell r="F17689" t="e">
            <v>#N/A</v>
          </cell>
        </row>
        <row r="17690">
          <cell r="A17690" t="str">
            <v>Wenatchee River Tumwater 14</v>
          </cell>
          <cell r="B17690" t="e">
            <v>#N/A</v>
          </cell>
          <cell r="C17690" t="e">
            <v>#N/A</v>
          </cell>
          <cell r="D17690" t="e">
            <v>#N/A</v>
          </cell>
          <cell r="E17690" t="e">
            <v>#N/A</v>
          </cell>
          <cell r="F17690" t="e">
            <v>#N/A</v>
          </cell>
        </row>
        <row r="17691">
          <cell r="A17691" t="str">
            <v>Wenatchee River Tumwater 15</v>
          </cell>
          <cell r="B17691" t="e">
            <v>#N/A</v>
          </cell>
          <cell r="C17691" t="e">
            <v>#N/A</v>
          </cell>
          <cell r="D17691" t="e">
            <v>#N/A</v>
          </cell>
          <cell r="E17691" t="e">
            <v>#N/A</v>
          </cell>
          <cell r="F17691" t="e">
            <v>#N/A</v>
          </cell>
        </row>
        <row r="17692">
          <cell r="A17692" t="str">
            <v>Wenatchee River Tumwater 16</v>
          </cell>
          <cell r="B17692" t="e">
            <v>#N/A</v>
          </cell>
          <cell r="C17692" t="e">
            <v>#N/A</v>
          </cell>
          <cell r="D17692" t="e">
            <v>#N/A</v>
          </cell>
          <cell r="E17692" t="e">
            <v>#N/A</v>
          </cell>
          <cell r="F17692" t="e">
            <v>#N/A</v>
          </cell>
        </row>
        <row r="17693">
          <cell r="A17693" t="str">
            <v>Whistling Creek 02</v>
          </cell>
          <cell r="B17693" t="e">
            <v>#N/A</v>
          </cell>
          <cell r="C17693" t="e">
            <v>#N/A</v>
          </cell>
          <cell r="D17693" t="e">
            <v>#N/A</v>
          </cell>
          <cell r="E17693" t="e">
            <v>#N/A</v>
          </cell>
          <cell r="F17693" t="e">
            <v>#N/A</v>
          </cell>
        </row>
        <row r="17694">
          <cell r="A17694" t="str">
            <v>White River Lower 10</v>
          </cell>
          <cell r="B17694" t="e">
            <v>#N/A</v>
          </cell>
          <cell r="C17694" t="e">
            <v>#N/A</v>
          </cell>
          <cell r="D17694" t="e">
            <v>#N/A</v>
          </cell>
          <cell r="E17694" t="e">
            <v>#N/A</v>
          </cell>
          <cell r="F17694" t="e">
            <v>#N/A</v>
          </cell>
        </row>
        <row r="17695">
          <cell r="A17695" t="str">
            <v>White River Lower 11</v>
          </cell>
          <cell r="B17695" t="e">
            <v>#N/A</v>
          </cell>
          <cell r="C17695" t="e">
            <v>#N/A</v>
          </cell>
          <cell r="D17695" t="e">
            <v>#N/A</v>
          </cell>
          <cell r="E17695" t="e">
            <v>#N/A</v>
          </cell>
          <cell r="F17695" t="e">
            <v>#N/A</v>
          </cell>
        </row>
        <row r="17696">
          <cell r="A17696" t="str">
            <v>White River Lower 12</v>
          </cell>
          <cell r="B17696" t="e">
            <v>#N/A</v>
          </cell>
          <cell r="C17696" t="e">
            <v>#N/A</v>
          </cell>
          <cell r="D17696" t="e">
            <v>#N/A</v>
          </cell>
          <cell r="E17696" t="e">
            <v>#N/A</v>
          </cell>
          <cell r="F17696" t="e">
            <v>#N/A</v>
          </cell>
        </row>
        <row r="17697">
          <cell r="A17697" t="str">
            <v>White River Lower 13</v>
          </cell>
          <cell r="B17697" t="e">
            <v>#N/A</v>
          </cell>
          <cell r="C17697" t="e">
            <v>#N/A</v>
          </cell>
          <cell r="D17697" t="e">
            <v>#N/A</v>
          </cell>
          <cell r="E17697" t="e">
            <v>#N/A</v>
          </cell>
          <cell r="F17697" t="e">
            <v>#N/A</v>
          </cell>
        </row>
        <row r="17698">
          <cell r="A17698" t="str">
            <v>White River Lower 14</v>
          </cell>
          <cell r="B17698" t="e">
            <v>#N/A</v>
          </cell>
          <cell r="C17698" t="e">
            <v>#N/A</v>
          </cell>
          <cell r="D17698" t="e">
            <v>#N/A</v>
          </cell>
          <cell r="E17698" t="e">
            <v>#N/A</v>
          </cell>
          <cell r="F17698" t="e">
            <v>#N/A</v>
          </cell>
        </row>
        <row r="17699">
          <cell r="A17699" t="str">
            <v>White River Lower 15</v>
          </cell>
          <cell r="B17699" t="e">
            <v>#N/A</v>
          </cell>
          <cell r="C17699" t="e">
            <v>#N/A</v>
          </cell>
          <cell r="D17699" t="e">
            <v>#N/A</v>
          </cell>
          <cell r="E17699" t="e">
            <v>#N/A</v>
          </cell>
          <cell r="F17699" t="e">
            <v>#N/A</v>
          </cell>
        </row>
        <row r="17700">
          <cell r="A17700" t="str">
            <v>White River Lower 16</v>
          </cell>
          <cell r="B17700" t="e">
            <v>#N/A</v>
          </cell>
          <cell r="C17700" t="e">
            <v>#N/A</v>
          </cell>
          <cell r="D17700" t="e">
            <v>#N/A</v>
          </cell>
          <cell r="E17700" t="e">
            <v>#N/A</v>
          </cell>
          <cell r="F17700" t="e">
            <v>#N/A</v>
          </cell>
        </row>
        <row r="17701">
          <cell r="A17701" t="str">
            <v>White River Lower 17</v>
          </cell>
          <cell r="B17701" t="e">
            <v>#N/A</v>
          </cell>
          <cell r="C17701" t="e">
            <v>#N/A</v>
          </cell>
          <cell r="D17701" t="e">
            <v>#N/A</v>
          </cell>
          <cell r="E17701" t="e">
            <v>#N/A</v>
          </cell>
          <cell r="F17701" t="e">
            <v>#N/A</v>
          </cell>
        </row>
        <row r="17702">
          <cell r="A17702" t="str">
            <v>White River Lower 18</v>
          </cell>
          <cell r="B17702" t="e">
            <v>#N/A</v>
          </cell>
          <cell r="C17702" t="e">
            <v>#N/A</v>
          </cell>
          <cell r="D17702" t="e">
            <v>#N/A</v>
          </cell>
          <cell r="E17702" t="e">
            <v>#N/A</v>
          </cell>
          <cell r="F17702" t="e">
            <v>#N/A</v>
          </cell>
        </row>
        <row r="17703">
          <cell r="A17703" t="str">
            <v>White River Upper 02</v>
          </cell>
          <cell r="B17703" t="e">
            <v>#N/A</v>
          </cell>
          <cell r="C17703" t="e">
            <v>#N/A</v>
          </cell>
          <cell r="D17703" t="e">
            <v>#N/A</v>
          </cell>
          <cell r="E17703" t="e">
            <v>#N/A</v>
          </cell>
          <cell r="F17703" t="e">
            <v>#N/A</v>
          </cell>
        </row>
        <row r="17704">
          <cell r="A17704" t="str">
            <v>Whitepine Creek 02</v>
          </cell>
          <cell r="B17704" t="e">
            <v>#N/A</v>
          </cell>
          <cell r="C17704" t="e">
            <v>#N/A</v>
          </cell>
          <cell r="D17704" t="e">
            <v>#N/A</v>
          </cell>
          <cell r="E17704" t="e">
            <v>#N/A</v>
          </cell>
          <cell r="F17704" t="e">
            <v>#N/A</v>
          </cell>
        </row>
        <row r="17705">
          <cell r="A17705" t="str">
            <v>Williams Creek 02</v>
          </cell>
          <cell r="B17705" t="e">
            <v>#N/A</v>
          </cell>
          <cell r="C17705" t="e">
            <v>#N/A</v>
          </cell>
          <cell r="D17705" t="e">
            <v>#N/A</v>
          </cell>
          <cell r="E17705" t="e">
            <v>#N/A</v>
          </cell>
          <cell r="F17705" t="e">
            <v>#N/A</v>
          </cell>
        </row>
        <row r="17706">
          <cell r="A17706" t="str">
            <v>Wolf Creek 07</v>
          </cell>
          <cell r="B17706" t="e">
            <v>#N/A</v>
          </cell>
          <cell r="C17706" t="e">
            <v>#N/A</v>
          </cell>
          <cell r="D17706" t="e">
            <v>#N/A</v>
          </cell>
          <cell r="E17706" t="e">
            <v>#N/A</v>
          </cell>
          <cell r="F17706" t="e">
            <v>#N/A</v>
          </cell>
        </row>
        <row r="17707">
          <cell r="A17707" t="str">
            <v>Wolf Creek 08</v>
          </cell>
          <cell r="B17707" t="e">
            <v>#N/A</v>
          </cell>
          <cell r="C17707" t="e">
            <v>#N/A</v>
          </cell>
          <cell r="D17707" t="e">
            <v>#N/A</v>
          </cell>
          <cell r="E17707" t="e">
            <v>#N/A</v>
          </cell>
          <cell r="F17707" t="e">
            <v>#N/A</v>
          </cell>
        </row>
        <row r="17708">
          <cell r="A17708" t="str">
            <v>Wolf Creek 09</v>
          </cell>
          <cell r="B17708" t="e">
            <v>#N/A</v>
          </cell>
          <cell r="C17708" t="e">
            <v>#N/A</v>
          </cell>
          <cell r="D17708" t="e">
            <v>#N/A</v>
          </cell>
          <cell r="E17708" t="e">
            <v>#N/A</v>
          </cell>
          <cell r="F17708" t="e">
            <v>#N/A</v>
          </cell>
        </row>
        <row r="17709">
          <cell r="A17709" t="str">
            <v>Wolf Creek 10</v>
          </cell>
          <cell r="B17709" t="e">
            <v>#N/A</v>
          </cell>
          <cell r="C17709" t="e">
            <v>#N/A</v>
          </cell>
          <cell r="D17709" t="e">
            <v>#N/A</v>
          </cell>
          <cell r="E17709" t="e">
            <v>#N/A</v>
          </cell>
          <cell r="F17709" t="e">
            <v>#N/A</v>
          </cell>
        </row>
        <row r="17710">
          <cell r="A17710" t="str">
            <v>Wolf Creek 11</v>
          </cell>
          <cell r="B17710" t="e">
            <v>#N/A</v>
          </cell>
          <cell r="C17710" t="e">
            <v>#N/A</v>
          </cell>
          <cell r="D17710" t="e">
            <v>#N/A</v>
          </cell>
          <cell r="E17710" t="e">
            <v>#N/A</v>
          </cell>
          <cell r="F17710" t="e">
            <v>#N/A</v>
          </cell>
        </row>
        <row r="17711">
          <cell r="A17711" t="str">
            <v>Wolf Creek 12</v>
          </cell>
          <cell r="B17711" t="e">
            <v>#N/A</v>
          </cell>
          <cell r="C17711" t="e">
            <v>#N/A</v>
          </cell>
          <cell r="D17711" t="e">
            <v>#N/A</v>
          </cell>
          <cell r="E17711" t="e">
            <v>#N/A</v>
          </cell>
          <cell r="F17711" t="e">
            <v>#N/A</v>
          </cell>
        </row>
        <row r="17712">
          <cell r="A17712" t="str">
            <v>Wolf Creek North Fork 02</v>
          </cell>
          <cell r="B17712" t="e">
            <v>#N/A</v>
          </cell>
          <cell r="C17712" t="e">
            <v>#N/A</v>
          </cell>
          <cell r="D17712" t="e">
            <v>#N/A</v>
          </cell>
          <cell r="E17712" t="e">
            <v>#N/A</v>
          </cell>
          <cell r="F17712" t="e">
            <v>#N/A</v>
          </cell>
        </row>
        <row r="17713">
          <cell r="A17713" t="str">
            <v>Y Creek 03</v>
          </cell>
          <cell r="B17713" t="e">
            <v>#N/A</v>
          </cell>
          <cell r="C17713" t="e">
            <v>#N/A</v>
          </cell>
          <cell r="D17713" t="e">
            <v>#N/A</v>
          </cell>
          <cell r="E17713" t="e">
            <v>#N/A</v>
          </cell>
          <cell r="F17713" t="e">
            <v>#N/A</v>
          </cell>
        </row>
        <row r="17714">
          <cell r="A17714" t="str">
            <v>Y Creek 04</v>
          </cell>
          <cell r="B17714" t="e">
            <v>#N/A</v>
          </cell>
          <cell r="C17714" t="e">
            <v>#N/A</v>
          </cell>
          <cell r="D17714" t="e">
            <v>#N/A</v>
          </cell>
          <cell r="E17714" t="e">
            <v>#N/A</v>
          </cell>
          <cell r="F17714" t="e">
            <v>#N/A</v>
          </cell>
        </row>
        <row r="17715">
          <cell r="A17715" t="str">
            <v>Beaver Creek 03</v>
          </cell>
          <cell r="B17715" t="e">
            <v>#N/A</v>
          </cell>
          <cell r="C17715" t="e">
            <v>#N/A</v>
          </cell>
          <cell r="D17715" t="e">
            <v>#N/A</v>
          </cell>
          <cell r="E17715" t="e">
            <v>#N/A</v>
          </cell>
          <cell r="F17715" t="e">
            <v>#N/A</v>
          </cell>
        </row>
        <row r="17716">
          <cell r="A17716" t="str">
            <v>Aeneas Creek 03</v>
          </cell>
          <cell r="B17716" t="str">
            <v>Aeneas Creek</v>
          </cell>
          <cell r="C17716" t="e">
            <v>#N/A</v>
          </cell>
          <cell r="D17716" t="e">
            <v>#N/A</v>
          </cell>
          <cell r="E17716" t="e">
            <v>#N/A</v>
          </cell>
          <cell r="F17716" t="e">
            <v>#N/A</v>
          </cell>
        </row>
        <row r="17717">
          <cell r="A17717" t="str">
            <v>Aeneas Creek 04</v>
          </cell>
          <cell r="B17717" t="str">
            <v>Aeneas Creek</v>
          </cell>
          <cell r="C17717" t="e">
            <v>#N/A</v>
          </cell>
          <cell r="D17717" t="e">
            <v>#N/A</v>
          </cell>
          <cell r="E17717" t="e">
            <v>#N/A</v>
          </cell>
          <cell r="F17717" t="e">
            <v>#N/A</v>
          </cell>
        </row>
        <row r="17718">
          <cell r="A17718" t="str">
            <v>Antoine Creek 07</v>
          </cell>
          <cell r="B17718" t="str">
            <v>Antoine Creek-Lower</v>
          </cell>
          <cell r="C17718" t="e">
            <v>#N/A</v>
          </cell>
          <cell r="D17718" t="e">
            <v>#N/A</v>
          </cell>
          <cell r="E17718" t="e">
            <v>#N/A</v>
          </cell>
          <cell r="F17718" t="e">
            <v>#N/A</v>
          </cell>
        </row>
        <row r="17719">
          <cell r="A17719" t="str">
            <v>Antoine Creek 08</v>
          </cell>
          <cell r="B17719" t="str">
            <v>Antoine Creek-Lower</v>
          </cell>
          <cell r="C17719" t="e">
            <v>#N/A</v>
          </cell>
          <cell r="D17719" t="e">
            <v>#N/A</v>
          </cell>
          <cell r="E17719" t="e">
            <v>#N/A</v>
          </cell>
          <cell r="F17719" t="e">
            <v>#N/A</v>
          </cell>
        </row>
        <row r="17720">
          <cell r="A17720" t="str">
            <v>Antoine Creek 09</v>
          </cell>
          <cell r="B17720" t="str">
            <v>Antoine Creek-Lower</v>
          </cell>
          <cell r="C17720" t="e">
            <v>#N/A</v>
          </cell>
          <cell r="D17720" t="e">
            <v>#N/A</v>
          </cell>
          <cell r="E17720" t="e">
            <v>#N/A</v>
          </cell>
          <cell r="F17720" t="e">
            <v>#N/A</v>
          </cell>
        </row>
        <row r="17721">
          <cell r="A17721" t="str">
            <v>Antoine Creek 10</v>
          </cell>
          <cell r="B17721" t="str">
            <v>Antoine Creek-Lower</v>
          </cell>
          <cell r="C17721" t="e">
            <v>#N/A</v>
          </cell>
          <cell r="D17721" t="e">
            <v>#N/A</v>
          </cell>
          <cell r="E17721" t="e">
            <v>#N/A</v>
          </cell>
          <cell r="F17721" t="e">
            <v>#N/A</v>
          </cell>
        </row>
        <row r="17722">
          <cell r="A17722" t="str">
            <v>Antoine Creek 11</v>
          </cell>
          <cell r="B17722" t="str">
            <v>Antoine Creek-Lower</v>
          </cell>
          <cell r="C17722" t="e">
            <v>#N/A</v>
          </cell>
          <cell r="D17722" t="e">
            <v>#N/A</v>
          </cell>
          <cell r="E17722" t="e">
            <v>#N/A</v>
          </cell>
          <cell r="F17722" t="e">
            <v>#N/A</v>
          </cell>
        </row>
        <row r="17723">
          <cell r="A17723" t="str">
            <v>Antoine Creek 12</v>
          </cell>
          <cell r="B17723" t="str">
            <v>Antoine Creek-Lower</v>
          </cell>
          <cell r="C17723" t="e">
            <v>#N/A</v>
          </cell>
          <cell r="D17723" t="e">
            <v>#N/A</v>
          </cell>
          <cell r="E17723" t="e">
            <v>#N/A</v>
          </cell>
          <cell r="F17723" t="e">
            <v>#N/A</v>
          </cell>
        </row>
        <row r="17724">
          <cell r="A17724" t="str">
            <v>Bonaparte Creek 02</v>
          </cell>
          <cell r="B17724" t="str">
            <v>Bonaparte Creek-Lower</v>
          </cell>
          <cell r="C17724" t="e">
            <v>#N/A</v>
          </cell>
          <cell r="D17724" t="e">
            <v>#N/A</v>
          </cell>
          <cell r="E17724" t="e">
            <v>#N/A</v>
          </cell>
          <cell r="F17724" t="e">
            <v>#N/A</v>
          </cell>
        </row>
        <row r="17725">
          <cell r="A17725" t="str">
            <v>Loup Loup Creek 05</v>
          </cell>
          <cell r="B17725" t="str">
            <v>Loup Loup Creek-Lower</v>
          </cell>
          <cell r="C17725" t="e">
            <v>#N/A</v>
          </cell>
          <cell r="D17725" t="e">
            <v>#N/A</v>
          </cell>
          <cell r="E17725" t="e">
            <v>#N/A</v>
          </cell>
          <cell r="F17725" t="e">
            <v>#N/A</v>
          </cell>
        </row>
        <row r="17726">
          <cell r="A17726" t="str">
            <v>Loup Loup Creek 06</v>
          </cell>
          <cell r="B17726" t="str">
            <v>Loup Loup Creek-Lower</v>
          </cell>
          <cell r="C17726" t="e">
            <v>#N/A</v>
          </cell>
          <cell r="D17726" t="e">
            <v>#N/A</v>
          </cell>
          <cell r="E17726" t="e">
            <v>#N/A</v>
          </cell>
          <cell r="F17726" t="e">
            <v>#N/A</v>
          </cell>
        </row>
        <row r="17727">
          <cell r="A17727" t="str">
            <v>Loup Loup Creek 07</v>
          </cell>
          <cell r="B17727" t="str">
            <v>Loup Loup Creek-Lower</v>
          </cell>
          <cell r="C17727" t="e">
            <v>#N/A</v>
          </cell>
          <cell r="D17727" t="e">
            <v>#N/A</v>
          </cell>
          <cell r="E17727" t="e">
            <v>#N/A</v>
          </cell>
          <cell r="F17727" t="e">
            <v>#N/A</v>
          </cell>
        </row>
        <row r="17728">
          <cell r="A17728" t="str">
            <v>Loup Loup Creek 08</v>
          </cell>
          <cell r="B17728" t="str">
            <v>Loup Loup Creek-Lower</v>
          </cell>
          <cell r="C17728" t="e">
            <v>#N/A</v>
          </cell>
          <cell r="D17728" t="e">
            <v>#N/A</v>
          </cell>
          <cell r="E17728" t="e">
            <v>#N/A</v>
          </cell>
          <cell r="F17728" t="e">
            <v>#N/A</v>
          </cell>
        </row>
        <row r="17729">
          <cell r="A17729" t="str">
            <v>Johnson Creek 09</v>
          </cell>
          <cell r="B17729" t="e">
            <v>#N/A</v>
          </cell>
          <cell r="C17729" t="e">
            <v>#N/A</v>
          </cell>
          <cell r="D17729" t="e">
            <v>#N/A</v>
          </cell>
          <cell r="E17729" t="e">
            <v>#N/A</v>
          </cell>
          <cell r="F17729" t="e">
            <v>#N/A</v>
          </cell>
        </row>
        <row r="17730">
          <cell r="A17730" t="str">
            <v>Johnson Creek 10</v>
          </cell>
          <cell r="B17730" t="e">
            <v>#N/A</v>
          </cell>
          <cell r="C17730" t="e">
            <v>#N/A</v>
          </cell>
          <cell r="D17730" t="e">
            <v>#N/A</v>
          </cell>
          <cell r="E17730" t="e">
            <v>#N/A</v>
          </cell>
          <cell r="F17730" t="e">
            <v>#N/A</v>
          </cell>
        </row>
        <row r="17731">
          <cell r="A17731" t="str">
            <v>Johnson Creek 11</v>
          </cell>
          <cell r="B17731" t="e">
            <v>#N/A</v>
          </cell>
          <cell r="C17731" t="e">
            <v>#N/A</v>
          </cell>
          <cell r="D17731" t="e">
            <v>#N/A</v>
          </cell>
          <cell r="E17731" t="e">
            <v>#N/A</v>
          </cell>
          <cell r="F17731" t="e">
            <v>#N/A</v>
          </cell>
        </row>
        <row r="17732">
          <cell r="A17732" t="str">
            <v>Johnson Creek 12</v>
          </cell>
          <cell r="B17732" t="e">
            <v>#N/A</v>
          </cell>
          <cell r="C17732" t="e">
            <v>#N/A</v>
          </cell>
          <cell r="D17732" t="e">
            <v>#N/A</v>
          </cell>
          <cell r="E17732" t="e">
            <v>#N/A</v>
          </cell>
          <cell r="F17732" t="e">
            <v>#N/A</v>
          </cell>
        </row>
        <row r="17733">
          <cell r="A17733" t="str">
            <v>Johnson Creek 13</v>
          </cell>
          <cell r="B17733" t="e">
            <v>#N/A</v>
          </cell>
          <cell r="C17733" t="e">
            <v>#N/A</v>
          </cell>
          <cell r="D17733" t="e">
            <v>#N/A</v>
          </cell>
          <cell r="E17733" t="e">
            <v>#N/A</v>
          </cell>
          <cell r="F17733" t="e">
            <v>#N/A</v>
          </cell>
        </row>
        <row r="17734">
          <cell r="A17734" t="str">
            <v>Johnson Creek 14</v>
          </cell>
          <cell r="B17734" t="e">
            <v>#N/A</v>
          </cell>
          <cell r="C17734" t="e">
            <v>#N/A</v>
          </cell>
          <cell r="D17734" t="e">
            <v>#N/A</v>
          </cell>
          <cell r="E17734" t="e">
            <v>#N/A</v>
          </cell>
          <cell r="F17734" t="e">
            <v>#N/A</v>
          </cell>
        </row>
        <row r="17735">
          <cell r="A17735" t="str">
            <v>Johnson Creek 15</v>
          </cell>
          <cell r="B17735" t="e">
            <v>#N/A</v>
          </cell>
          <cell r="C17735" t="e">
            <v>#N/A</v>
          </cell>
          <cell r="D17735" t="e">
            <v>#N/A</v>
          </cell>
          <cell r="E17735" t="e">
            <v>#N/A</v>
          </cell>
          <cell r="F17735" t="e">
            <v>#N/A</v>
          </cell>
        </row>
        <row r="17736">
          <cell r="A17736" t="str">
            <v>Johnson Creek 16</v>
          </cell>
          <cell r="B17736" t="e">
            <v>#N/A</v>
          </cell>
          <cell r="C17736" t="e">
            <v>#N/A</v>
          </cell>
          <cell r="D17736" t="e">
            <v>#N/A</v>
          </cell>
          <cell r="E17736" t="e">
            <v>#N/A</v>
          </cell>
          <cell r="F17736" t="e">
            <v>#N/A</v>
          </cell>
        </row>
        <row r="17737">
          <cell r="A17737" t="str">
            <v>Omak Creek 11</v>
          </cell>
          <cell r="B17737" t="str">
            <v>Omak Creek-Lower</v>
          </cell>
          <cell r="C17737" t="str">
            <v>Okanogan</v>
          </cell>
          <cell r="D17737" t="str">
            <v>no</v>
          </cell>
          <cell r="E17737" t="str">
            <v>yes</v>
          </cell>
          <cell r="F17737" t="str">
            <v>no</v>
          </cell>
        </row>
        <row r="17738">
          <cell r="A17738" t="str">
            <v>Omak Creek 12</v>
          </cell>
          <cell r="B17738" t="str">
            <v>Omak Creek-Lower</v>
          </cell>
          <cell r="C17738" t="str">
            <v>Okanogan</v>
          </cell>
          <cell r="D17738" t="str">
            <v>no</v>
          </cell>
          <cell r="E17738" t="str">
            <v>yes</v>
          </cell>
          <cell r="F17738" t="str">
            <v>no</v>
          </cell>
        </row>
        <row r="17739">
          <cell r="A17739" t="str">
            <v>Omak Creek 13</v>
          </cell>
          <cell r="B17739" t="str">
            <v>Omak Creek-Lower</v>
          </cell>
          <cell r="C17739" t="str">
            <v>Okanogan</v>
          </cell>
          <cell r="D17739" t="str">
            <v>no</v>
          </cell>
          <cell r="E17739" t="str">
            <v>yes</v>
          </cell>
          <cell r="F17739" t="str">
            <v>no</v>
          </cell>
        </row>
        <row r="17740">
          <cell r="A17740" t="str">
            <v>Omak Creek 14</v>
          </cell>
          <cell r="B17740" t="str">
            <v>Omak Creek-Lower</v>
          </cell>
          <cell r="C17740" t="str">
            <v>Okanogan</v>
          </cell>
          <cell r="D17740" t="str">
            <v>no</v>
          </cell>
          <cell r="E17740" t="str">
            <v>yes</v>
          </cell>
          <cell r="F17740" t="str">
            <v>no</v>
          </cell>
        </row>
        <row r="17741">
          <cell r="A17741" t="str">
            <v>Omak Creek 15</v>
          </cell>
          <cell r="B17741" t="str">
            <v>Omak Creek-Lower</v>
          </cell>
          <cell r="C17741" t="str">
            <v>Okanogan</v>
          </cell>
          <cell r="D17741" t="str">
            <v>no</v>
          </cell>
          <cell r="E17741" t="str">
            <v>yes</v>
          </cell>
          <cell r="F17741" t="str">
            <v>no</v>
          </cell>
        </row>
        <row r="17742">
          <cell r="A17742" t="str">
            <v>Omak Creek 16</v>
          </cell>
          <cell r="B17742" t="str">
            <v>Omak Creek-Lower</v>
          </cell>
          <cell r="C17742" t="str">
            <v>Okanogan</v>
          </cell>
          <cell r="D17742" t="str">
            <v>no</v>
          </cell>
          <cell r="E17742" t="str">
            <v>yes</v>
          </cell>
          <cell r="F17742" t="str">
            <v>no</v>
          </cell>
        </row>
        <row r="17743">
          <cell r="A17743" t="str">
            <v>Omak Creek 17</v>
          </cell>
          <cell r="B17743" t="str">
            <v>Omak Creek-Lower</v>
          </cell>
          <cell r="C17743" t="str">
            <v>Okanogan</v>
          </cell>
          <cell r="D17743" t="str">
            <v>no</v>
          </cell>
          <cell r="E17743" t="str">
            <v>yes</v>
          </cell>
          <cell r="F17743" t="str">
            <v>no</v>
          </cell>
        </row>
        <row r="17744">
          <cell r="A17744" t="str">
            <v>Omak Creek 18</v>
          </cell>
          <cell r="B17744" t="str">
            <v>Omak Creek-Lower</v>
          </cell>
          <cell r="C17744" t="e">
            <v>#N/A</v>
          </cell>
          <cell r="D17744" t="e">
            <v>#N/A</v>
          </cell>
          <cell r="E17744" t="e">
            <v>#N/A</v>
          </cell>
          <cell r="F17744" t="e">
            <v>#N/A</v>
          </cell>
        </row>
        <row r="17745">
          <cell r="A17745" t="str">
            <v>Omak Creek 19</v>
          </cell>
          <cell r="B17745" t="str">
            <v>Omak Creek-Lower</v>
          </cell>
          <cell r="C17745" t="e">
            <v>#N/A</v>
          </cell>
          <cell r="D17745" t="e">
            <v>#N/A</v>
          </cell>
          <cell r="E17745" t="e">
            <v>#N/A</v>
          </cell>
          <cell r="F17745" t="e">
            <v>#N/A</v>
          </cell>
        </row>
        <row r="17746">
          <cell r="A17746" t="str">
            <v>Omak Creek 20</v>
          </cell>
          <cell r="B17746" t="str">
            <v>Omak Creek-Lower</v>
          </cell>
          <cell r="C17746" t="e">
            <v>#N/A</v>
          </cell>
          <cell r="D17746" t="e">
            <v>#N/A</v>
          </cell>
          <cell r="E17746" t="e">
            <v>#N/A</v>
          </cell>
          <cell r="F17746" t="e">
            <v>#N/A</v>
          </cell>
        </row>
        <row r="17747">
          <cell r="A17747" t="str">
            <v>Siwash Creek 02</v>
          </cell>
          <cell r="B17747" t="e">
            <v>#N/A</v>
          </cell>
          <cell r="C17747" t="e">
            <v>#N/A</v>
          </cell>
          <cell r="D17747" t="e">
            <v>#N/A</v>
          </cell>
          <cell r="E17747" t="e">
            <v>#N/A</v>
          </cell>
          <cell r="F17747" t="e">
            <v>#N/A</v>
          </cell>
        </row>
        <row r="17748">
          <cell r="A17748" t="str">
            <v>Tunk Creek 02</v>
          </cell>
          <cell r="B17748" t="str">
            <v>Tunk Creek-Lower</v>
          </cell>
          <cell r="C17748" t="e">
            <v>#N/A</v>
          </cell>
          <cell r="D17748" t="e">
            <v>#N/A</v>
          </cell>
          <cell r="E17748" t="e">
            <v>#N/A</v>
          </cell>
          <cell r="F17748" t="e">
            <v>#N/A</v>
          </cell>
        </row>
        <row r="17749">
          <cell r="A17749" t="str">
            <v>Omak Creek 14</v>
          </cell>
          <cell r="B17749" t="str">
            <v>Upper Omak Creek</v>
          </cell>
          <cell r="C17749" t="str">
            <v>Okanogan</v>
          </cell>
          <cell r="D17749" t="str">
            <v>no</v>
          </cell>
          <cell r="E17749" t="str">
            <v>yes</v>
          </cell>
          <cell r="F17749" t="str">
            <v>no</v>
          </cell>
        </row>
        <row r="17750">
          <cell r="A17750" t="str">
            <v>Omak Creek 15</v>
          </cell>
          <cell r="B17750" t="str">
            <v>Upper Omak Creek</v>
          </cell>
          <cell r="C17750" t="str">
            <v>Okanogan</v>
          </cell>
          <cell r="D17750" t="str">
            <v>no</v>
          </cell>
          <cell r="E17750" t="str">
            <v>yes</v>
          </cell>
          <cell r="F17750" t="str">
            <v>no</v>
          </cell>
        </row>
        <row r="17751">
          <cell r="A17751" t="str">
            <v>Omak Creek 16</v>
          </cell>
          <cell r="B17751" t="str">
            <v>Upper Omak Creek</v>
          </cell>
          <cell r="C17751" t="str">
            <v>Okanogan</v>
          </cell>
          <cell r="D17751" t="str">
            <v>no</v>
          </cell>
          <cell r="E17751" t="str">
            <v>yes</v>
          </cell>
          <cell r="F17751" t="str">
            <v>no</v>
          </cell>
        </row>
        <row r="17752">
          <cell r="A17752" t="str">
            <v>Stapaloop Creek 04</v>
          </cell>
          <cell r="B17752" t="e">
            <v>#N/A</v>
          </cell>
          <cell r="C17752" t="e">
            <v>#N/A</v>
          </cell>
          <cell r="D17752" t="e">
            <v>#N/A</v>
          </cell>
          <cell r="E17752" t="e">
            <v>#N/A</v>
          </cell>
          <cell r="F17752" t="e">
            <v>#N/A</v>
          </cell>
        </row>
        <row r="17753">
          <cell r="A17753" t="str">
            <v>Stapaloop Creek 05</v>
          </cell>
          <cell r="B17753" t="e">
            <v>#N/A</v>
          </cell>
          <cell r="C17753" t="e">
            <v>#N/A</v>
          </cell>
          <cell r="D17753" t="e">
            <v>#N/A</v>
          </cell>
          <cell r="E17753" t="e">
            <v>#N/A</v>
          </cell>
          <cell r="F17753" t="e">
            <v>#N/A</v>
          </cell>
        </row>
        <row r="17754">
          <cell r="A17754" t="str">
            <v>Stapaloop Creek 06</v>
          </cell>
          <cell r="B17754" t="e">
            <v>#N/A</v>
          </cell>
          <cell r="C17754" t="e">
            <v>#N/A</v>
          </cell>
          <cell r="D17754" t="e">
            <v>#N/A</v>
          </cell>
          <cell r="E17754" t="e">
            <v>#N/A</v>
          </cell>
          <cell r="F17754" t="e">
            <v>#N/A</v>
          </cell>
        </row>
        <row r="17755">
          <cell r="A17755" t="str">
            <v>Swimptkin Creek 03</v>
          </cell>
          <cell r="B17755" t="e">
            <v>#N/A</v>
          </cell>
          <cell r="C17755" t="e">
            <v>#N/A</v>
          </cell>
          <cell r="D17755" t="e">
            <v>#N/A</v>
          </cell>
          <cell r="E17755" t="e">
            <v>#N/A</v>
          </cell>
          <cell r="F17755" t="e">
            <v>#N/A</v>
          </cell>
        </row>
        <row r="17756">
          <cell r="A17756" t="str">
            <v>Swimptkin Creek 04</v>
          </cell>
          <cell r="B17756" t="e">
            <v>#N/A</v>
          </cell>
          <cell r="C17756" t="e">
            <v>#N/A</v>
          </cell>
          <cell r="D17756" t="e">
            <v>#N/A</v>
          </cell>
          <cell r="E17756" t="e">
            <v>#N/A</v>
          </cell>
          <cell r="F17756" t="e">
            <v>#N/A</v>
          </cell>
        </row>
        <row r="17757">
          <cell r="A17757" t="str">
            <v>Okanogan River Alkali Lake 03</v>
          </cell>
          <cell r="B17757" t="e">
            <v>#N/A</v>
          </cell>
          <cell r="C17757" t="e">
            <v>#N/A</v>
          </cell>
          <cell r="D17757" t="e">
            <v>#N/A</v>
          </cell>
          <cell r="E17757" t="e">
            <v>#N/A</v>
          </cell>
          <cell r="F17757" t="e">
            <v>#N/A</v>
          </cell>
        </row>
        <row r="17758">
          <cell r="A17758" t="str">
            <v>Okanogan River Alkali Lake 04</v>
          </cell>
          <cell r="B17758" t="e">
            <v>#N/A</v>
          </cell>
          <cell r="C17758" t="e">
            <v>#N/A</v>
          </cell>
          <cell r="D17758" t="e">
            <v>#N/A</v>
          </cell>
          <cell r="E17758" t="e">
            <v>#N/A</v>
          </cell>
          <cell r="F17758" t="e">
            <v>#N/A</v>
          </cell>
        </row>
        <row r="17759">
          <cell r="A17759" t="str">
            <v>Okanogan River Davis Canyon 08</v>
          </cell>
          <cell r="B17759" t="str">
            <v>Okanogan River-Tallant Creek</v>
          </cell>
          <cell r="C17759" t="str">
            <v>Okanogan</v>
          </cell>
          <cell r="D17759" t="str">
            <v>no</v>
          </cell>
          <cell r="E17759" t="str">
            <v>yes</v>
          </cell>
          <cell r="F17759" t="str">
            <v>no</v>
          </cell>
        </row>
        <row r="17760">
          <cell r="A17760" t="str">
            <v>Okanogan River Davis Canyon 09</v>
          </cell>
          <cell r="B17760" t="e">
            <v>#N/A</v>
          </cell>
          <cell r="C17760" t="e">
            <v>#N/A</v>
          </cell>
          <cell r="D17760" t="e">
            <v>#N/A</v>
          </cell>
          <cell r="E17760" t="e">
            <v>#N/A</v>
          </cell>
          <cell r="F17760" t="e">
            <v>#N/A</v>
          </cell>
        </row>
        <row r="17761">
          <cell r="A17761" t="str">
            <v>Okanogan River Davis Canyon 10</v>
          </cell>
          <cell r="B17761" t="e">
            <v>#N/A</v>
          </cell>
          <cell r="C17761" t="e">
            <v>#N/A</v>
          </cell>
          <cell r="D17761" t="e">
            <v>#N/A</v>
          </cell>
          <cell r="E17761" t="e">
            <v>#N/A</v>
          </cell>
          <cell r="F17761" t="e">
            <v>#N/A</v>
          </cell>
        </row>
        <row r="17762">
          <cell r="A17762" t="str">
            <v>Okanogan River Davis Canyon 11</v>
          </cell>
          <cell r="B17762" t="e">
            <v>#N/A</v>
          </cell>
          <cell r="C17762" t="e">
            <v>#N/A</v>
          </cell>
          <cell r="D17762" t="e">
            <v>#N/A</v>
          </cell>
          <cell r="E17762" t="e">
            <v>#N/A</v>
          </cell>
          <cell r="F17762" t="e">
            <v>#N/A</v>
          </cell>
        </row>
        <row r="17763">
          <cell r="A17763" t="str">
            <v>Okanogan River Davis Canyon 12</v>
          </cell>
          <cell r="B17763" t="e">
            <v>#N/A</v>
          </cell>
          <cell r="C17763" t="e">
            <v>#N/A</v>
          </cell>
          <cell r="D17763" t="e">
            <v>#N/A</v>
          </cell>
          <cell r="E17763" t="e">
            <v>#N/A</v>
          </cell>
          <cell r="F17763" t="e">
            <v>#N/A</v>
          </cell>
        </row>
        <row r="17764">
          <cell r="A17764" t="str">
            <v>Okanogan River Davis Canyon 13</v>
          </cell>
          <cell r="B17764" t="e">
            <v>#N/A</v>
          </cell>
          <cell r="C17764" t="e">
            <v>#N/A</v>
          </cell>
          <cell r="D17764" t="e">
            <v>#N/A</v>
          </cell>
          <cell r="E17764" t="e">
            <v>#N/A</v>
          </cell>
          <cell r="F17764" t="e">
            <v>#N/A</v>
          </cell>
        </row>
        <row r="17765">
          <cell r="A17765" t="str">
            <v>Okanogan River Davis Canyon 14</v>
          </cell>
          <cell r="B17765" t="e">
            <v>#N/A</v>
          </cell>
          <cell r="C17765" t="e">
            <v>#N/A</v>
          </cell>
          <cell r="D17765" t="e">
            <v>#N/A</v>
          </cell>
          <cell r="E17765" t="e">
            <v>#N/A</v>
          </cell>
          <cell r="F17765" t="e">
            <v>#N/A</v>
          </cell>
        </row>
        <row r="17766">
          <cell r="A17766" t="str">
            <v>Okanogan River Mosquito 14</v>
          </cell>
          <cell r="B17766" t="e">
            <v>#N/A</v>
          </cell>
          <cell r="C17766" t="e">
            <v>#N/A</v>
          </cell>
          <cell r="D17766" t="e">
            <v>#N/A</v>
          </cell>
          <cell r="E17766" t="e">
            <v>#N/A</v>
          </cell>
          <cell r="F17766" t="e">
            <v>#N/A</v>
          </cell>
        </row>
        <row r="17767">
          <cell r="A17767" t="str">
            <v>Okanogan River Mosquito 15</v>
          </cell>
          <cell r="B17767" t="e">
            <v>#N/A</v>
          </cell>
          <cell r="C17767" t="e">
            <v>#N/A</v>
          </cell>
          <cell r="D17767" t="e">
            <v>#N/A</v>
          </cell>
          <cell r="E17767" t="e">
            <v>#N/A</v>
          </cell>
          <cell r="F17767" t="e">
            <v>#N/A</v>
          </cell>
        </row>
        <row r="17768">
          <cell r="A17768" t="str">
            <v>Okanogan River Mosquito 16</v>
          </cell>
          <cell r="B17768" t="e">
            <v>#N/A</v>
          </cell>
          <cell r="C17768" t="e">
            <v>#N/A</v>
          </cell>
          <cell r="D17768" t="e">
            <v>#N/A</v>
          </cell>
          <cell r="E17768" t="e">
            <v>#N/A</v>
          </cell>
          <cell r="F17768" t="e">
            <v>#N/A</v>
          </cell>
        </row>
        <row r="17769">
          <cell r="A17769" t="str">
            <v>Okanogan River Mosquito 17</v>
          </cell>
          <cell r="B17769" t="e">
            <v>#N/A</v>
          </cell>
          <cell r="C17769" t="e">
            <v>#N/A</v>
          </cell>
          <cell r="D17769" t="e">
            <v>#N/A</v>
          </cell>
          <cell r="E17769" t="e">
            <v>#N/A</v>
          </cell>
          <cell r="F17769" t="e">
            <v>#N/A</v>
          </cell>
        </row>
        <row r="17770">
          <cell r="A17770" t="str">
            <v>Okanogan River Mosquito 18</v>
          </cell>
          <cell r="B17770" t="e">
            <v>#N/A</v>
          </cell>
          <cell r="C17770" t="e">
            <v>#N/A</v>
          </cell>
          <cell r="D17770" t="e">
            <v>#N/A</v>
          </cell>
          <cell r="E17770" t="e">
            <v>#N/A</v>
          </cell>
          <cell r="F17770" t="e">
            <v>#N/A</v>
          </cell>
        </row>
        <row r="17771">
          <cell r="A17771" t="str">
            <v>Okanogan River Mosquito 19</v>
          </cell>
          <cell r="B17771" t="e">
            <v>#N/A</v>
          </cell>
          <cell r="C17771" t="e">
            <v>#N/A</v>
          </cell>
          <cell r="D17771" t="e">
            <v>#N/A</v>
          </cell>
          <cell r="E17771" t="e">
            <v>#N/A</v>
          </cell>
          <cell r="F17771" t="e">
            <v>#N/A</v>
          </cell>
        </row>
        <row r="17772">
          <cell r="A17772" t="str">
            <v>Okanogan River Mosquito 20</v>
          </cell>
          <cell r="B17772" t="e">
            <v>#N/A</v>
          </cell>
          <cell r="C17772" t="e">
            <v>#N/A</v>
          </cell>
          <cell r="D17772" t="e">
            <v>#N/A</v>
          </cell>
          <cell r="E17772" t="e">
            <v>#N/A</v>
          </cell>
          <cell r="F17772" t="e">
            <v>#N/A</v>
          </cell>
        </row>
        <row r="17773">
          <cell r="A17773" t="str">
            <v>Okanogan River Mosquito 21</v>
          </cell>
          <cell r="B17773" t="e">
            <v>#N/A</v>
          </cell>
          <cell r="C17773" t="e">
            <v>#N/A</v>
          </cell>
          <cell r="D17773" t="e">
            <v>#N/A</v>
          </cell>
          <cell r="E17773" t="e">
            <v>#N/A</v>
          </cell>
          <cell r="F17773" t="e">
            <v>#N/A</v>
          </cell>
        </row>
        <row r="17774">
          <cell r="A17774" t="str">
            <v>Okanogan River Mosquito 22</v>
          </cell>
          <cell r="B17774" t="e">
            <v>#N/A</v>
          </cell>
          <cell r="C17774" t="e">
            <v>#N/A</v>
          </cell>
          <cell r="D17774" t="e">
            <v>#N/A</v>
          </cell>
          <cell r="E17774" t="e">
            <v>#N/A</v>
          </cell>
          <cell r="F17774" t="e">
            <v>#N/A</v>
          </cell>
        </row>
        <row r="17775">
          <cell r="A17775" t="str">
            <v>Okanogan River Mosquito 23</v>
          </cell>
          <cell r="B17775" t="e">
            <v>#N/A</v>
          </cell>
          <cell r="C17775" t="e">
            <v>#N/A</v>
          </cell>
          <cell r="D17775" t="e">
            <v>#N/A</v>
          </cell>
          <cell r="E17775" t="e">
            <v>#N/A</v>
          </cell>
          <cell r="F17775" t="e">
            <v>#N/A</v>
          </cell>
        </row>
        <row r="17776">
          <cell r="A17776" t="str">
            <v>Okanogan River Mosquito 24</v>
          </cell>
          <cell r="B17776" t="e">
            <v>#N/A</v>
          </cell>
          <cell r="C17776" t="e">
            <v>#N/A</v>
          </cell>
          <cell r="D17776" t="e">
            <v>#N/A</v>
          </cell>
          <cell r="E17776" t="e">
            <v>#N/A</v>
          </cell>
          <cell r="F17776" t="e">
            <v>#N/A</v>
          </cell>
        </row>
        <row r="17777">
          <cell r="A17777" t="str">
            <v>Okanogan River Mosquito 25</v>
          </cell>
          <cell r="B17777" t="e">
            <v>#N/A</v>
          </cell>
          <cell r="C17777" t="e">
            <v>#N/A</v>
          </cell>
          <cell r="D17777" t="e">
            <v>#N/A</v>
          </cell>
          <cell r="E17777" t="e">
            <v>#N/A</v>
          </cell>
          <cell r="F17777" t="e">
            <v>#N/A</v>
          </cell>
        </row>
        <row r="17778">
          <cell r="A17778" t="str">
            <v>Okanogan River Mosquito 26</v>
          </cell>
          <cell r="B17778" t="e">
            <v>#N/A</v>
          </cell>
          <cell r="C17778" t="e">
            <v>#N/A</v>
          </cell>
          <cell r="D17778" t="e">
            <v>#N/A</v>
          </cell>
          <cell r="E17778" t="e">
            <v>#N/A</v>
          </cell>
          <cell r="F17778" t="e">
            <v>#N/A</v>
          </cell>
        </row>
        <row r="17779">
          <cell r="A17779" t="str">
            <v>Okanogan River Mosquito Crosschannel</v>
          </cell>
          <cell r="B17779" t="str">
            <v>Okanogan River-Mosquito Creek</v>
          </cell>
          <cell r="C17779" t="str">
            <v>Okanogan</v>
          </cell>
          <cell r="D17779" t="str">
            <v>no</v>
          </cell>
          <cell r="E17779" t="str">
            <v>yes</v>
          </cell>
          <cell r="F17779" t="str">
            <v>no</v>
          </cell>
        </row>
        <row r="17780">
          <cell r="A17780" t="str">
            <v>Okanogan River Whitestone Coulee 02</v>
          </cell>
          <cell r="B17780" t="str">
            <v>Okanogan River-Whitestone Coulee</v>
          </cell>
          <cell r="C17780" t="str">
            <v>Okanogan</v>
          </cell>
          <cell r="D17780" t="str">
            <v>no</v>
          </cell>
          <cell r="E17780" t="str">
            <v>yes</v>
          </cell>
          <cell r="F17780" t="str">
            <v>no</v>
          </cell>
        </row>
        <row r="17781">
          <cell r="A17781" t="str">
            <v>Similkameen River 02</v>
          </cell>
          <cell r="B17781" t="str">
            <v>Similkameen River-Ellemeham Draw</v>
          </cell>
          <cell r="C17781" t="str">
            <v>Okanogan</v>
          </cell>
          <cell r="D17781" t="str">
            <v>no</v>
          </cell>
          <cell r="E17781" t="str">
            <v>yes</v>
          </cell>
          <cell r="F17781" t="str">
            <v>no</v>
          </cell>
        </row>
        <row r="17782">
          <cell r="A17782" t="str">
            <v>Wildhorse Creek 03</v>
          </cell>
          <cell r="B17782" t="e">
            <v>#N/A</v>
          </cell>
          <cell r="C17782" t="e">
            <v>#N/A</v>
          </cell>
          <cell r="D17782" t="e">
            <v>#N/A</v>
          </cell>
          <cell r="E17782" t="e">
            <v>#N/A</v>
          </cell>
          <cell r="F17782" t="e">
            <v>#N/A</v>
          </cell>
        </row>
        <row r="17783">
          <cell r="A17783" t="str">
            <v>Wildhorse Creek 04</v>
          </cell>
          <cell r="B17783" t="e">
            <v>#N/A</v>
          </cell>
          <cell r="C17783" t="e">
            <v>#N/A</v>
          </cell>
          <cell r="D17783" t="e">
            <v>#N/A</v>
          </cell>
          <cell r="E17783" t="e">
            <v>#N/A</v>
          </cell>
          <cell r="F17783" t="e">
            <v>#N/A</v>
          </cell>
        </row>
        <row r="17784">
          <cell r="A17784" t="str">
            <v>Ninemile Creek 06</v>
          </cell>
          <cell r="B17784" t="e">
            <v>#N/A</v>
          </cell>
          <cell r="C17784" t="e">
            <v>#N/A</v>
          </cell>
          <cell r="D17784" t="e">
            <v>#N/A</v>
          </cell>
          <cell r="E17784" t="e">
            <v>#N/A</v>
          </cell>
          <cell r="F17784" t="e">
            <v>#N/A</v>
          </cell>
        </row>
        <row r="17785">
          <cell r="A17785" t="str">
            <v>Ninemile Creek 07</v>
          </cell>
          <cell r="B17785" t="e">
            <v>#N/A</v>
          </cell>
          <cell r="C17785" t="e">
            <v>#N/A</v>
          </cell>
          <cell r="D17785" t="e">
            <v>#N/A</v>
          </cell>
          <cell r="E17785" t="e">
            <v>#N/A</v>
          </cell>
          <cell r="F17785" t="e">
            <v>#N/A</v>
          </cell>
        </row>
        <row r="17786">
          <cell r="A17786" t="str">
            <v>Ninemile Creek 08</v>
          </cell>
          <cell r="B17786" t="e">
            <v>#N/A</v>
          </cell>
          <cell r="C17786" t="e">
            <v>#N/A</v>
          </cell>
          <cell r="D17786" t="e">
            <v>#N/A</v>
          </cell>
          <cell r="E17786" t="e">
            <v>#N/A</v>
          </cell>
          <cell r="F17786" t="e">
            <v>#N/A</v>
          </cell>
        </row>
        <row r="17787">
          <cell r="A17787" t="str">
            <v>Ninemile Creek 09</v>
          </cell>
          <cell r="B17787" t="e">
            <v>#N/A</v>
          </cell>
          <cell r="C17787" t="e">
            <v>#N/A</v>
          </cell>
          <cell r="D17787" t="e">
            <v>#N/A</v>
          </cell>
          <cell r="E17787" t="e">
            <v>#N/A</v>
          </cell>
          <cell r="F17787" t="e">
            <v>#N/A</v>
          </cell>
        </row>
        <row r="17788">
          <cell r="A17788" t="str">
            <v>Ninemile Creek 10</v>
          </cell>
          <cell r="B17788" t="e">
            <v>#N/A</v>
          </cell>
          <cell r="C17788" t="e">
            <v>#N/A</v>
          </cell>
          <cell r="D17788" t="e">
            <v>#N/A</v>
          </cell>
          <cell r="E17788" t="e">
            <v>#N/A</v>
          </cell>
          <cell r="F17788" t="e">
            <v>#N/A</v>
          </cell>
        </row>
        <row r="17789">
          <cell r="A17789" t="str">
            <v>Okanogan River Ninemile 04</v>
          </cell>
          <cell r="B17789" t="e">
            <v>#N/A</v>
          </cell>
          <cell r="C17789" t="e">
            <v>#N/A</v>
          </cell>
          <cell r="D17789" t="e">
            <v>#N/A</v>
          </cell>
          <cell r="E17789" t="e">
            <v>#N/A</v>
          </cell>
          <cell r="F17789" t="e">
            <v>#N/A</v>
          </cell>
        </row>
        <row r="17790">
          <cell r="A17790" t="str">
            <v>Okanogan River Ninemile 05</v>
          </cell>
          <cell r="B17790" t="e">
            <v>#N/A</v>
          </cell>
          <cell r="C17790" t="e">
            <v>#N/A</v>
          </cell>
          <cell r="D17790" t="e">
            <v>#N/A</v>
          </cell>
          <cell r="E17790" t="e">
            <v>#N/A</v>
          </cell>
          <cell r="F17790" t="e">
            <v>#N/A</v>
          </cell>
        </row>
        <row r="17791">
          <cell r="A17791" t="str">
            <v>Okanogan River Ninemile 06</v>
          </cell>
          <cell r="B17791" t="e">
            <v>#N/A</v>
          </cell>
          <cell r="C17791" t="e">
            <v>#N/A</v>
          </cell>
          <cell r="D17791" t="e">
            <v>#N/A</v>
          </cell>
          <cell r="E17791" t="e">
            <v>#N/A</v>
          </cell>
          <cell r="F17791" t="e">
            <v>#N/A</v>
          </cell>
        </row>
        <row r="17792">
          <cell r="A17792" t="str">
            <v>Tonasket Creek 02</v>
          </cell>
          <cell r="B17792" t="str">
            <v xml:space="preserve">Tonasket Creek </v>
          </cell>
          <cell r="C17792" t="str">
            <v>Okanogan</v>
          </cell>
          <cell r="D17792" t="str">
            <v>no</v>
          </cell>
          <cell r="E17792" t="str">
            <v>yes</v>
          </cell>
          <cell r="F17792" t="str">
            <v>no</v>
          </cell>
        </row>
        <row r="17793">
          <cell r="A17793" t="str">
            <v>Okanogan River Swipkin Canyon 09</v>
          </cell>
          <cell r="B17793" t="e">
            <v>#N/A</v>
          </cell>
          <cell r="C17793" t="e">
            <v>#N/A</v>
          </cell>
          <cell r="D17793" t="e">
            <v>#N/A</v>
          </cell>
          <cell r="E17793" t="e">
            <v>#N/A</v>
          </cell>
          <cell r="F17793" t="e">
            <v>#N/A</v>
          </cell>
        </row>
        <row r="17794">
          <cell r="A17794" t="str">
            <v>Okanogan River Swipkin Canyon 10</v>
          </cell>
          <cell r="B17794" t="e">
            <v>#N/A</v>
          </cell>
          <cell r="C17794" t="e">
            <v>#N/A</v>
          </cell>
          <cell r="D17794" t="e">
            <v>#N/A</v>
          </cell>
          <cell r="E17794" t="e">
            <v>#N/A</v>
          </cell>
          <cell r="F17794" t="e">
            <v>#N/A</v>
          </cell>
        </row>
        <row r="17795">
          <cell r="A17795" t="str">
            <v>Okanogan River Swipkin Canyon 11</v>
          </cell>
          <cell r="B17795" t="e">
            <v>#N/A</v>
          </cell>
          <cell r="C17795" t="e">
            <v>#N/A</v>
          </cell>
          <cell r="D17795" t="e">
            <v>#N/A</v>
          </cell>
          <cell r="E17795" t="e">
            <v>#N/A</v>
          </cell>
          <cell r="F17795" t="e">
            <v>#N/A</v>
          </cell>
        </row>
        <row r="17796">
          <cell r="A17796" t="str">
            <v>Okanogan River Swipkin Canyon 12</v>
          </cell>
          <cell r="B17796" t="e">
            <v>#N/A</v>
          </cell>
          <cell r="C17796" t="e">
            <v>#N/A</v>
          </cell>
          <cell r="D17796" t="e">
            <v>#N/A</v>
          </cell>
          <cell r="E17796" t="e">
            <v>#N/A</v>
          </cell>
          <cell r="F17796" t="e">
            <v>#N/A</v>
          </cell>
        </row>
        <row r="17797">
          <cell r="A17797" t="str">
            <v>Okanogan River Swipkin Canyon 13</v>
          </cell>
          <cell r="B17797" t="e">
            <v>#N/A</v>
          </cell>
          <cell r="C17797" t="e">
            <v>#N/A</v>
          </cell>
          <cell r="D17797" t="e">
            <v>#N/A</v>
          </cell>
          <cell r="E17797" t="e">
            <v>#N/A</v>
          </cell>
          <cell r="F17797" t="e">
            <v>#N/A</v>
          </cell>
        </row>
        <row r="17798">
          <cell r="A17798" t="str">
            <v>Okanogan River Swipkin Canyon 14</v>
          </cell>
          <cell r="B17798" t="e">
            <v>#N/A</v>
          </cell>
          <cell r="C17798" t="e">
            <v>#N/A</v>
          </cell>
          <cell r="D17798" t="e">
            <v>#N/A</v>
          </cell>
          <cell r="E17798" t="e">
            <v>#N/A</v>
          </cell>
          <cell r="F17798" t="e">
            <v>#N/A</v>
          </cell>
        </row>
        <row r="17799">
          <cell r="A17799" t="str">
            <v>Okanogan River Swipkin Canyon 15</v>
          </cell>
          <cell r="B17799" t="e">
            <v>#N/A</v>
          </cell>
          <cell r="C17799" t="e">
            <v>#N/A</v>
          </cell>
          <cell r="D17799" t="e">
            <v>#N/A</v>
          </cell>
          <cell r="E17799" t="e">
            <v>#N/A</v>
          </cell>
          <cell r="F17799" t="e">
            <v>#N/A</v>
          </cell>
        </row>
        <row r="17800">
          <cell r="A17800" t="str">
            <v>Okanogan River Swipkin Canyon 16</v>
          </cell>
          <cell r="B17800" t="e">
            <v>#N/A</v>
          </cell>
          <cell r="C17800" t="e">
            <v>#N/A</v>
          </cell>
          <cell r="D17800" t="e">
            <v>#N/A</v>
          </cell>
          <cell r="E17800" t="e">
            <v>#N/A</v>
          </cell>
          <cell r="F17800" t="e">
            <v>#N/A</v>
          </cell>
        </row>
        <row r="17801">
          <cell r="A17801" t="str">
            <v>Chiliwist Creek 02</v>
          </cell>
          <cell r="B17801" t="e">
            <v>#N/A</v>
          </cell>
          <cell r="C17801" t="e">
            <v>#N/A</v>
          </cell>
          <cell r="D17801" t="e">
            <v>#N/A</v>
          </cell>
          <cell r="E17801" t="e">
            <v>#N/A</v>
          </cell>
          <cell r="F17801" t="e">
            <v>#N/A</v>
          </cell>
        </row>
        <row r="17802">
          <cell r="A17802" t="str">
            <v>Okanogan River Davis Canyon 09</v>
          </cell>
          <cell r="B17802" t="e">
            <v>#N/A</v>
          </cell>
          <cell r="C17802" t="e">
            <v>#N/A</v>
          </cell>
          <cell r="D17802" t="e">
            <v>#N/A</v>
          </cell>
          <cell r="E17802" t="e">
            <v>#N/A</v>
          </cell>
          <cell r="F17802" t="e">
            <v>#N/A</v>
          </cell>
        </row>
        <row r="17803">
          <cell r="A17803" t="str">
            <v>Okanogan River Tallant 08</v>
          </cell>
          <cell r="B17803" t="e">
            <v>#N/A</v>
          </cell>
          <cell r="C17803" t="e">
            <v>#N/A</v>
          </cell>
          <cell r="D17803" t="e">
            <v>#N/A</v>
          </cell>
          <cell r="E17803" t="e">
            <v>#N/A</v>
          </cell>
          <cell r="F17803" t="e">
            <v>#N/A</v>
          </cell>
        </row>
        <row r="17804">
          <cell r="A17804" t="str">
            <v>Okanogan River Tallant 09</v>
          </cell>
          <cell r="B17804" t="e">
            <v>#N/A</v>
          </cell>
          <cell r="C17804" t="e">
            <v>#N/A</v>
          </cell>
          <cell r="D17804" t="e">
            <v>#N/A</v>
          </cell>
          <cell r="E17804" t="e">
            <v>#N/A</v>
          </cell>
          <cell r="F17804" t="e">
            <v>#N/A</v>
          </cell>
        </row>
        <row r="17805">
          <cell r="A17805" t="str">
            <v>Okanogan River Tallant 10</v>
          </cell>
          <cell r="B17805" t="e">
            <v>#N/A</v>
          </cell>
          <cell r="C17805" t="e">
            <v>#N/A</v>
          </cell>
          <cell r="D17805" t="e">
            <v>#N/A</v>
          </cell>
          <cell r="E17805" t="e">
            <v>#N/A</v>
          </cell>
          <cell r="F17805" t="e">
            <v>#N/A</v>
          </cell>
        </row>
        <row r="17806">
          <cell r="A17806" t="str">
            <v>Okanogan River Tallant 11</v>
          </cell>
          <cell r="B17806" t="e">
            <v>#N/A</v>
          </cell>
          <cell r="C17806" t="e">
            <v>#N/A</v>
          </cell>
          <cell r="D17806" t="e">
            <v>#N/A</v>
          </cell>
          <cell r="E17806" t="e">
            <v>#N/A</v>
          </cell>
          <cell r="F17806" t="e">
            <v>#N/A</v>
          </cell>
        </row>
        <row r="17807">
          <cell r="A17807" t="str">
            <v>Okanogan River Tallant 12</v>
          </cell>
          <cell r="B17807" t="e">
            <v>#N/A</v>
          </cell>
          <cell r="C17807" t="e">
            <v>#N/A</v>
          </cell>
          <cell r="D17807" t="e">
            <v>#N/A</v>
          </cell>
          <cell r="E17807" t="e">
            <v>#N/A</v>
          </cell>
          <cell r="F17807" t="e">
            <v>#N/A</v>
          </cell>
        </row>
        <row r="17808">
          <cell r="A17808" t="str">
            <v>Okanogan River Tallant 13</v>
          </cell>
          <cell r="B17808" t="e">
            <v>#N/A</v>
          </cell>
          <cell r="C17808" t="e">
            <v>#N/A</v>
          </cell>
          <cell r="D17808" t="e">
            <v>#N/A</v>
          </cell>
          <cell r="E17808" t="e">
            <v>#N/A</v>
          </cell>
          <cell r="F17808" t="e">
            <v>#N/A</v>
          </cell>
        </row>
        <row r="17809">
          <cell r="A17809" t="str">
            <v>Okanogan River Tallant 14</v>
          </cell>
          <cell r="B17809" t="e">
            <v>#N/A</v>
          </cell>
          <cell r="C17809" t="e">
            <v>#N/A</v>
          </cell>
          <cell r="D17809" t="e">
            <v>#N/A</v>
          </cell>
          <cell r="E17809" t="e">
            <v>#N/A</v>
          </cell>
          <cell r="F17809" t="e">
            <v>#N/A</v>
          </cell>
        </row>
        <row r="17810">
          <cell r="A17810" t="str">
            <v>Okanogan River Whitestone Coulee 09</v>
          </cell>
          <cell r="B17810" t="e">
            <v>#N/A</v>
          </cell>
          <cell r="C17810" t="e">
            <v>#N/A</v>
          </cell>
          <cell r="D17810" t="e">
            <v>#N/A</v>
          </cell>
          <cell r="E17810" t="e">
            <v>#N/A</v>
          </cell>
          <cell r="F17810" t="e">
            <v>#N/A</v>
          </cell>
        </row>
        <row r="17811">
          <cell r="A17811" t="str">
            <v>Okanogan River Whitestone Coulee 10</v>
          </cell>
          <cell r="B17811" t="e">
            <v>#N/A</v>
          </cell>
          <cell r="C17811" t="e">
            <v>#N/A</v>
          </cell>
          <cell r="D17811" t="e">
            <v>#N/A</v>
          </cell>
          <cell r="E17811" t="e">
            <v>#N/A</v>
          </cell>
          <cell r="F17811" t="e">
            <v>#N/A</v>
          </cell>
        </row>
        <row r="17812">
          <cell r="A17812" t="str">
            <v>Okanogan River Whitestone Coulee 11</v>
          </cell>
          <cell r="B17812" t="e">
            <v>#N/A</v>
          </cell>
          <cell r="C17812" t="e">
            <v>#N/A</v>
          </cell>
          <cell r="D17812" t="e">
            <v>#N/A</v>
          </cell>
          <cell r="E17812" t="e">
            <v>#N/A</v>
          </cell>
          <cell r="F17812" t="e">
            <v>#N/A</v>
          </cell>
        </row>
        <row r="17813">
          <cell r="A17813" t="str">
            <v>Okanogan River Whitestone Coulee 12</v>
          </cell>
          <cell r="B17813" t="e">
            <v>#N/A</v>
          </cell>
          <cell r="C17813" t="e">
            <v>#N/A</v>
          </cell>
          <cell r="D17813" t="e">
            <v>#N/A</v>
          </cell>
          <cell r="E17813" t="e">
            <v>#N/A</v>
          </cell>
          <cell r="F17813" t="e">
            <v>#N/A</v>
          </cell>
        </row>
        <row r="17814">
          <cell r="A17814" t="str">
            <v>Okanogan River Whitestone Coulee 13</v>
          </cell>
          <cell r="B17814" t="e">
            <v>#N/A</v>
          </cell>
          <cell r="C17814" t="e">
            <v>#N/A</v>
          </cell>
          <cell r="D17814" t="e">
            <v>#N/A</v>
          </cell>
          <cell r="E17814" t="e">
            <v>#N/A</v>
          </cell>
          <cell r="F17814" t="e">
            <v>#N/A</v>
          </cell>
        </row>
        <row r="17815">
          <cell r="A17815" t="str">
            <v>Okanogan River Whitestone Coulee 14</v>
          </cell>
          <cell r="B17815" t="e">
            <v>#N/A</v>
          </cell>
          <cell r="C17815" t="e">
            <v>#N/A</v>
          </cell>
          <cell r="D17815" t="e">
            <v>#N/A</v>
          </cell>
          <cell r="E17815" t="e">
            <v>#N/A</v>
          </cell>
          <cell r="F17815" t="e">
            <v>#N/A</v>
          </cell>
        </row>
        <row r="17816">
          <cell r="A17816" t="str">
            <v>Okanogan River Whitestone Coulee 15</v>
          </cell>
          <cell r="B17816" t="e">
            <v>#N/A</v>
          </cell>
          <cell r="C17816" t="e">
            <v>#N/A</v>
          </cell>
          <cell r="D17816" t="e">
            <v>#N/A</v>
          </cell>
          <cell r="E17816" t="e">
            <v>#N/A</v>
          </cell>
          <cell r="F17816" t="e">
            <v>#N/A</v>
          </cell>
        </row>
        <row r="17817">
          <cell r="A17817" t="str">
            <v>Salmon Creek 14</v>
          </cell>
          <cell r="B17817" t="e">
            <v>#N/A</v>
          </cell>
          <cell r="C17817" t="e">
            <v>#N/A</v>
          </cell>
          <cell r="D17817" t="e">
            <v>#N/A</v>
          </cell>
          <cell r="E17817" t="e">
            <v>#N/A</v>
          </cell>
          <cell r="F17817" t="e">
            <v>#N/A</v>
          </cell>
        </row>
        <row r="17818">
          <cell r="A17818" t="str">
            <v>Salmon Creek 15</v>
          </cell>
          <cell r="B17818" t="e">
            <v>#N/A</v>
          </cell>
          <cell r="C17818" t="e">
            <v>#N/A</v>
          </cell>
          <cell r="D17818" t="e">
            <v>#N/A</v>
          </cell>
          <cell r="E17818" t="e">
            <v>#N/A</v>
          </cell>
          <cell r="F17818" t="e">
            <v>#N/A</v>
          </cell>
        </row>
        <row r="17819">
          <cell r="A17819" t="str">
            <v>Salmon Creek 16</v>
          </cell>
          <cell r="B17819" t="e">
            <v>#N/A</v>
          </cell>
          <cell r="C17819" t="e">
            <v>#N/A</v>
          </cell>
          <cell r="D17819" t="e">
            <v>#N/A</v>
          </cell>
          <cell r="E17819" t="e">
            <v>#N/A</v>
          </cell>
          <cell r="F17819" t="e">
            <v>#N/A</v>
          </cell>
        </row>
        <row r="17820">
          <cell r="A17820" t="str">
            <v>Salmon Creek 17</v>
          </cell>
          <cell r="B17820" t="e">
            <v>#N/A</v>
          </cell>
          <cell r="C17820" t="e">
            <v>#N/A</v>
          </cell>
          <cell r="D17820" t="e">
            <v>#N/A</v>
          </cell>
          <cell r="E17820" t="e">
            <v>#N/A</v>
          </cell>
          <cell r="F17820" t="e">
            <v>#N/A</v>
          </cell>
        </row>
        <row r="17821">
          <cell r="A17821" t="str">
            <v>Salmon Creek 18</v>
          </cell>
          <cell r="B17821" t="e">
            <v>#N/A</v>
          </cell>
          <cell r="C17821" t="e">
            <v>#N/A</v>
          </cell>
          <cell r="D17821" t="e">
            <v>#N/A</v>
          </cell>
          <cell r="E17821" t="e">
            <v>#N/A</v>
          </cell>
          <cell r="F17821" t="e">
            <v>#N/A</v>
          </cell>
        </row>
        <row r="17822">
          <cell r="A17822" t="str">
            <v>Salmon Creek 19</v>
          </cell>
          <cell r="B17822" t="e">
            <v>#N/A</v>
          </cell>
          <cell r="C17822" t="e">
            <v>#N/A</v>
          </cell>
          <cell r="D17822" t="e">
            <v>#N/A</v>
          </cell>
          <cell r="E17822" t="e">
            <v>#N/A</v>
          </cell>
          <cell r="F17822" t="e">
            <v>#N/A</v>
          </cell>
        </row>
        <row r="17823">
          <cell r="A17823" t="str">
            <v>Salmon Creek 20</v>
          </cell>
          <cell r="B17823" t="e">
            <v>#N/A</v>
          </cell>
          <cell r="C17823" t="e">
            <v>#N/A</v>
          </cell>
          <cell r="D17823" t="e">
            <v>#N/A</v>
          </cell>
          <cell r="E17823" t="e">
            <v>#N/A</v>
          </cell>
          <cell r="F17823" t="e">
            <v>#N/A</v>
          </cell>
        </row>
        <row r="17824">
          <cell r="A17824" t="str">
            <v>Salmon Creek 21</v>
          </cell>
          <cell r="B17824" t="e">
            <v>#N/A</v>
          </cell>
          <cell r="C17824" t="e">
            <v>#N/A</v>
          </cell>
          <cell r="D17824" t="e">
            <v>#N/A</v>
          </cell>
          <cell r="E17824" t="e">
            <v>#N/A</v>
          </cell>
          <cell r="F17824" t="e">
            <v>#N/A</v>
          </cell>
        </row>
        <row r="17825">
          <cell r="A17825" t="str">
            <v>Salmon Creek 22</v>
          </cell>
          <cell r="B17825" t="e">
            <v>#N/A</v>
          </cell>
          <cell r="C17825" t="e">
            <v>#N/A</v>
          </cell>
          <cell r="D17825" t="e">
            <v>#N/A</v>
          </cell>
          <cell r="E17825" t="e">
            <v>#N/A</v>
          </cell>
          <cell r="F17825" t="e">
            <v>#N/A</v>
          </cell>
        </row>
        <row r="17826">
          <cell r="A17826" t="str">
            <v>Salmon Creek 23</v>
          </cell>
          <cell r="B17826" t="e">
            <v>#N/A</v>
          </cell>
          <cell r="C17826" t="e">
            <v>#N/A</v>
          </cell>
          <cell r="D17826" t="e">
            <v>#N/A</v>
          </cell>
          <cell r="E17826" t="e">
            <v>#N/A</v>
          </cell>
          <cell r="F17826" t="e">
            <v>#N/A</v>
          </cell>
        </row>
        <row r="17827">
          <cell r="A17827" t="str">
            <v>Salmon Creek 24</v>
          </cell>
          <cell r="B17827" t="e">
            <v>#N/A</v>
          </cell>
          <cell r="C17827" t="e">
            <v>#N/A</v>
          </cell>
          <cell r="D17827" t="e">
            <v>#N/A</v>
          </cell>
          <cell r="E17827" t="e">
            <v>#N/A</v>
          </cell>
          <cell r="F17827" t="e">
            <v>#N/A</v>
          </cell>
        </row>
        <row r="17828">
          <cell r="A17828" t="str">
            <v>Salmon Creek 25</v>
          </cell>
          <cell r="B17828" t="e">
            <v>#N/A</v>
          </cell>
          <cell r="C17828" t="e">
            <v>#N/A</v>
          </cell>
          <cell r="D17828" t="e">
            <v>#N/A</v>
          </cell>
          <cell r="E17828" t="e">
            <v>#N/A</v>
          </cell>
          <cell r="F17828" t="e">
            <v>#N/A</v>
          </cell>
        </row>
        <row r="17829">
          <cell r="A17829" t="str">
            <v>Salmon Creek 26</v>
          </cell>
          <cell r="B17829" t="e">
            <v>#N/A</v>
          </cell>
          <cell r="C17829" t="e">
            <v>#N/A</v>
          </cell>
          <cell r="D17829" t="e">
            <v>#N/A</v>
          </cell>
          <cell r="E17829" t="e">
            <v>#N/A</v>
          </cell>
          <cell r="F17829" t="e">
            <v>#N/A</v>
          </cell>
        </row>
        <row r="17830">
          <cell r="A17830" t="str">
            <v>Similkameen River 07</v>
          </cell>
          <cell r="B17830" t="e">
            <v>#N/A</v>
          </cell>
          <cell r="C17830" t="e">
            <v>#N/A</v>
          </cell>
          <cell r="D17830" t="e">
            <v>#N/A</v>
          </cell>
          <cell r="E17830" t="e">
            <v>#N/A</v>
          </cell>
          <cell r="F17830" t="e">
            <v>#N/A</v>
          </cell>
        </row>
        <row r="17831">
          <cell r="A17831" t="str">
            <v>Similkameen River 08</v>
          </cell>
          <cell r="B17831" t="e">
            <v>#N/A</v>
          </cell>
          <cell r="C17831" t="e">
            <v>#N/A</v>
          </cell>
          <cell r="D17831" t="e">
            <v>#N/A</v>
          </cell>
          <cell r="E17831" t="e">
            <v>#N/A</v>
          </cell>
          <cell r="F17831" t="e">
            <v>#N/A</v>
          </cell>
        </row>
        <row r="17832">
          <cell r="A17832" t="str">
            <v>Similkameen River 09</v>
          </cell>
          <cell r="B17832" t="e">
            <v>#N/A</v>
          </cell>
          <cell r="C17832" t="e">
            <v>#N/A</v>
          </cell>
          <cell r="D17832" t="e">
            <v>#N/A</v>
          </cell>
          <cell r="E17832" t="e">
            <v>#N/A</v>
          </cell>
          <cell r="F17832" t="e">
            <v>#N/A</v>
          </cell>
        </row>
        <row r="17833">
          <cell r="A17833" t="str">
            <v>Similkameen River 10</v>
          </cell>
          <cell r="B17833" t="e">
            <v>#N/A</v>
          </cell>
          <cell r="C17833" t="e">
            <v>#N/A</v>
          </cell>
          <cell r="D17833" t="e">
            <v>#N/A</v>
          </cell>
          <cell r="E17833" t="e">
            <v>#N/A</v>
          </cell>
          <cell r="F17833" t="e">
            <v>#N/A</v>
          </cell>
        </row>
        <row r="17834">
          <cell r="A17834" t="str">
            <v>Similkameen River 11</v>
          </cell>
          <cell r="B17834" t="e">
            <v>#N/A</v>
          </cell>
          <cell r="C17834" t="e">
            <v>#N/A</v>
          </cell>
          <cell r="D17834" t="e">
            <v>#N/A</v>
          </cell>
          <cell r="E17834" t="e">
            <v>#N/A</v>
          </cell>
          <cell r="F17834" t="e">
            <v>#N/A</v>
          </cell>
        </row>
        <row r="17835">
          <cell r="A17835" t="str">
            <v>Tonasket Creek 03</v>
          </cell>
          <cell r="B17835" t="e">
            <v>#N/A</v>
          </cell>
          <cell r="C17835" t="e">
            <v>#N/A</v>
          </cell>
          <cell r="D17835" t="e">
            <v>#N/A</v>
          </cell>
          <cell r="E17835" t="e">
            <v>#N/A</v>
          </cell>
          <cell r="F17835" t="e">
            <v>#N/A</v>
          </cell>
        </row>
        <row r="17836">
          <cell r="A17836" t="str">
            <v>Omak Creek 18</v>
          </cell>
          <cell r="B17836" t="e">
            <v>#N/A</v>
          </cell>
          <cell r="C17836" t="e">
            <v>#N/A</v>
          </cell>
          <cell r="D17836" t="e">
            <v>#N/A</v>
          </cell>
          <cell r="E17836" t="e">
            <v>#N/A</v>
          </cell>
          <cell r="F17836" t="e">
            <v>#N/A</v>
          </cell>
        </row>
        <row r="17837">
          <cell r="A17837" t="str">
            <v>Omak Creek 19</v>
          </cell>
          <cell r="B17837" t="e">
            <v>#N/A</v>
          </cell>
          <cell r="C17837" t="e">
            <v>#N/A</v>
          </cell>
          <cell r="D17837" t="e">
            <v>#N/A</v>
          </cell>
          <cell r="E17837" t="e">
            <v>#N/A</v>
          </cell>
          <cell r="F17837" t="e">
            <v>#N/A</v>
          </cell>
        </row>
        <row r="17838">
          <cell r="A17838" t="str">
            <v>Omak Creek 20</v>
          </cell>
          <cell r="B17838" t="e">
            <v>#N/A</v>
          </cell>
          <cell r="C17838" t="e">
            <v>#N/A</v>
          </cell>
          <cell r="D17838" t="e">
            <v>#N/A</v>
          </cell>
          <cell r="E17838" t="e">
            <v>#N/A</v>
          </cell>
          <cell r="F17838" t="e">
            <v>#N/A</v>
          </cell>
        </row>
        <row r="17839">
          <cell r="A17839" t="str">
            <v>Omak Creek 21</v>
          </cell>
          <cell r="B17839" t="e">
            <v>#N/A</v>
          </cell>
          <cell r="C17839" t="e">
            <v>#N/A</v>
          </cell>
          <cell r="D17839" t="e">
            <v>#N/A</v>
          </cell>
          <cell r="E17839" t="e">
            <v>#N/A</v>
          </cell>
          <cell r="F17839" t="e">
            <v>#N/A</v>
          </cell>
        </row>
        <row r="17840">
          <cell r="A17840" t="str">
            <v>Trail Creek 02</v>
          </cell>
          <cell r="B17840" t="e">
            <v>#N/A</v>
          </cell>
          <cell r="C17840" t="e">
            <v>#N/A</v>
          </cell>
          <cell r="D17840" t="e">
            <v>#N/A</v>
          </cell>
          <cell r="E17840" t="e">
            <v>#N/A</v>
          </cell>
          <cell r="F17840" t="e">
            <v>#N/A</v>
          </cell>
        </row>
        <row r="17841">
          <cell r="A17841" t="str">
            <v>Wanacut Creek 04</v>
          </cell>
          <cell r="B17841" t="e">
            <v>#N/A</v>
          </cell>
          <cell r="C17841" t="e">
            <v>#N/A</v>
          </cell>
          <cell r="D17841" t="e">
            <v>#N/A</v>
          </cell>
          <cell r="E17841" t="e">
            <v>#N/A</v>
          </cell>
          <cell r="F17841" t="e">
            <v>#N/A</v>
          </cell>
        </row>
        <row r="17842">
          <cell r="A17842" t="str">
            <v>Wanacut Creek 05</v>
          </cell>
          <cell r="B17842" t="e">
            <v>#N/A</v>
          </cell>
          <cell r="C17842" t="e">
            <v>#N/A</v>
          </cell>
          <cell r="D17842" t="e">
            <v>#N/A</v>
          </cell>
          <cell r="E17842" t="e">
            <v>#N/A</v>
          </cell>
          <cell r="F17842" t="e">
            <v>#N/A</v>
          </cell>
        </row>
        <row r="17843">
          <cell r="A17843" t="str">
            <v>Wanacut Creek 06</v>
          </cell>
          <cell r="B17843" t="e">
            <v>#N/A</v>
          </cell>
          <cell r="C17843" t="e">
            <v>#N/A</v>
          </cell>
          <cell r="D17843" t="e">
            <v>#N/A</v>
          </cell>
          <cell r="E17843" t="e">
            <v>#N/A</v>
          </cell>
          <cell r="F17843" t="e">
            <v>#N/A</v>
          </cell>
        </row>
        <row r="17844">
          <cell r="A17844" t="str">
            <v>Whitestone Creek 04</v>
          </cell>
          <cell r="B17844" t="e">
            <v>#N/A</v>
          </cell>
          <cell r="C17844" t="e">
            <v>#N/A</v>
          </cell>
          <cell r="D17844" t="e">
            <v>#N/A</v>
          </cell>
          <cell r="E17844" t="e">
            <v>#N/A</v>
          </cell>
          <cell r="F17844" t="e">
            <v>#N/A</v>
          </cell>
        </row>
        <row r="17845">
          <cell r="A17845" t="str">
            <v>Whitestone Creek 05</v>
          </cell>
          <cell r="B17845" t="e">
            <v>#N/A</v>
          </cell>
          <cell r="C17845" t="e">
            <v>#N/A</v>
          </cell>
          <cell r="D17845" t="e">
            <v>#N/A</v>
          </cell>
          <cell r="E17845" t="e">
            <v>#N/A</v>
          </cell>
          <cell r="F17845" t="e">
            <v>#N/A</v>
          </cell>
        </row>
        <row r="17846">
          <cell r="A17846" t="str">
            <v>Whitestone Creek 06</v>
          </cell>
          <cell r="B17846" t="e">
            <v>#N/A</v>
          </cell>
          <cell r="C17846" t="e">
            <v>#N/A</v>
          </cell>
          <cell r="D17846" t="e">
            <v>#N/A</v>
          </cell>
          <cell r="E17846" t="e">
            <v>#N/A</v>
          </cell>
          <cell r="F17846" t="e">
            <v>#N/A</v>
          </cell>
        </row>
        <row r="17847">
          <cell r="A17847" t="str">
            <v>Little Boulder Creek 02</v>
          </cell>
          <cell r="B17847" t="e">
            <v>#N/A</v>
          </cell>
          <cell r="C17847" t="e">
            <v>#N/A</v>
          </cell>
          <cell r="D17847" t="e">
            <v>#N/A</v>
          </cell>
          <cell r="E17847" t="e">
            <v>#N/A</v>
          </cell>
          <cell r="F17847" t="e">
            <v>#N/A</v>
          </cell>
        </row>
        <row r="17848">
          <cell r="A17848" t="str">
            <v>Chewuch River Thirtymile 03</v>
          </cell>
          <cell r="B17848" t="str">
            <v>Chewuch River-Thirtymile Creek</v>
          </cell>
          <cell r="C17848" t="str">
            <v>Methow</v>
          </cell>
          <cell r="D17848" t="str">
            <v>yes</v>
          </cell>
          <cell r="E17848" t="str">
            <v>yes</v>
          </cell>
          <cell r="F17848" t="str">
            <v>yes</v>
          </cell>
        </row>
        <row r="17849">
          <cell r="A17849" t="str">
            <v>Methow River Fawn 12</v>
          </cell>
          <cell r="B17849" t="e">
            <v>#N/A</v>
          </cell>
          <cell r="C17849" t="e">
            <v>#N/A</v>
          </cell>
          <cell r="D17849" t="e">
            <v>#N/A</v>
          </cell>
          <cell r="E17849" t="e">
            <v>#N/A</v>
          </cell>
          <cell r="F17849" t="e">
            <v>#N/A</v>
          </cell>
        </row>
        <row r="17850">
          <cell r="A17850" t="str">
            <v>Methow River Fawn 13</v>
          </cell>
          <cell r="B17850" t="e">
            <v>#N/A</v>
          </cell>
          <cell r="C17850" t="e">
            <v>#N/A</v>
          </cell>
          <cell r="D17850" t="e">
            <v>#N/A</v>
          </cell>
          <cell r="E17850" t="e">
            <v>#N/A</v>
          </cell>
          <cell r="F17850" t="e">
            <v>#N/A</v>
          </cell>
        </row>
        <row r="17851">
          <cell r="A17851" t="str">
            <v>Methow River Fawn 14</v>
          </cell>
          <cell r="B17851" t="e">
            <v>#N/A</v>
          </cell>
          <cell r="C17851" t="e">
            <v>#N/A</v>
          </cell>
          <cell r="D17851" t="e">
            <v>#N/A</v>
          </cell>
          <cell r="E17851" t="e">
            <v>#N/A</v>
          </cell>
          <cell r="F17851" t="e">
            <v>#N/A</v>
          </cell>
        </row>
        <row r="17852">
          <cell r="A17852" t="str">
            <v>Methow River Fawn 15</v>
          </cell>
          <cell r="B17852" t="e">
            <v>#N/A</v>
          </cell>
          <cell r="C17852" t="e">
            <v>#N/A</v>
          </cell>
          <cell r="D17852" t="e">
            <v>#N/A</v>
          </cell>
          <cell r="E17852" t="e">
            <v>#N/A</v>
          </cell>
          <cell r="F17852" t="e">
            <v>#N/A</v>
          </cell>
        </row>
        <row r="17853">
          <cell r="A17853" t="str">
            <v>Methow River Fawn 16</v>
          </cell>
          <cell r="B17853" t="e">
            <v>#N/A</v>
          </cell>
          <cell r="C17853" t="e">
            <v>#N/A</v>
          </cell>
          <cell r="D17853" t="e">
            <v>#N/A</v>
          </cell>
          <cell r="E17853" t="e">
            <v>#N/A</v>
          </cell>
          <cell r="F17853" t="e">
            <v>#N/A</v>
          </cell>
        </row>
        <row r="17854">
          <cell r="A17854" t="str">
            <v>Methow River Fawn 17</v>
          </cell>
          <cell r="B17854" t="e">
            <v>#N/A</v>
          </cell>
          <cell r="C17854" t="e">
            <v>#N/A</v>
          </cell>
          <cell r="D17854" t="e">
            <v>#N/A</v>
          </cell>
          <cell r="E17854" t="e">
            <v>#N/A</v>
          </cell>
          <cell r="F17854" t="e">
            <v>#N/A</v>
          </cell>
        </row>
        <row r="17855">
          <cell r="A17855" t="str">
            <v>Methow River Fawn 18</v>
          </cell>
          <cell r="B17855" t="e">
            <v>#N/A</v>
          </cell>
          <cell r="C17855" t="e">
            <v>#N/A</v>
          </cell>
          <cell r="D17855" t="e">
            <v>#N/A</v>
          </cell>
          <cell r="E17855" t="e">
            <v>#N/A</v>
          </cell>
          <cell r="F17855" t="e">
            <v>#N/A</v>
          </cell>
        </row>
        <row r="17856">
          <cell r="A17856" t="str">
            <v>Methow River Fawn 19</v>
          </cell>
          <cell r="B17856" t="e">
            <v>#N/A</v>
          </cell>
          <cell r="C17856" t="e">
            <v>#N/A</v>
          </cell>
          <cell r="D17856" t="e">
            <v>#N/A</v>
          </cell>
          <cell r="E17856" t="e">
            <v>#N/A</v>
          </cell>
          <cell r="F17856" t="e">
            <v>#N/A</v>
          </cell>
        </row>
        <row r="17857">
          <cell r="A17857" t="str">
            <v>Methow River Fawn 20</v>
          </cell>
          <cell r="B17857" t="e">
            <v>#N/A</v>
          </cell>
          <cell r="C17857" t="e">
            <v>#N/A</v>
          </cell>
          <cell r="D17857" t="e">
            <v>#N/A</v>
          </cell>
          <cell r="E17857" t="e">
            <v>#N/A</v>
          </cell>
          <cell r="F17857" t="e">
            <v>#N/A</v>
          </cell>
        </row>
        <row r="17858">
          <cell r="A17858" t="str">
            <v>Methow River Fawn 21</v>
          </cell>
          <cell r="B17858" t="e">
            <v>#N/A</v>
          </cell>
          <cell r="C17858" t="e">
            <v>#N/A</v>
          </cell>
          <cell r="D17858" t="e">
            <v>#N/A</v>
          </cell>
          <cell r="E17858" t="e">
            <v>#N/A</v>
          </cell>
          <cell r="F17858" t="e">
            <v>#N/A</v>
          </cell>
        </row>
        <row r="17859">
          <cell r="A17859" t="str">
            <v>Methow River Fawn 22</v>
          </cell>
          <cell r="B17859" t="e">
            <v>#N/A</v>
          </cell>
          <cell r="C17859" t="e">
            <v>#N/A</v>
          </cell>
          <cell r="D17859" t="e">
            <v>#N/A</v>
          </cell>
          <cell r="E17859" t="e">
            <v>#N/A</v>
          </cell>
          <cell r="F17859" t="e">
            <v>#N/A</v>
          </cell>
        </row>
        <row r="17860">
          <cell r="A17860" t="str">
            <v>Aeneas Creek 03</v>
          </cell>
          <cell r="B17860" t="str">
            <v>Aeneas Creek</v>
          </cell>
          <cell r="C17860" t="e">
            <v>#N/A</v>
          </cell>
          <cell r="D17860" t="e">
            <v>#N/A</v>
          </cell>
          <cell r="E17860" t="e">
            <v>#N/A</v>
          </cell>
          <cell r="F17860" t="e">
            <v>#N/A</v>
          </cell>
        </row>
        <row r="17861">
          <cell r="A17861" t="str">
            <v>Aeneas Creek 04</v>
          </cell>
          <cell r="B17861" t="str">
            <v>Aeneas Creek</v>
          </cell>
          <cell r="C17861" t="e">
            <v>#N/A</v>
          </cell>
          <cell r="D17861" t="e">
            <v>#N/A</v>
          </cell>
          <cell r="E17861" t="e">
            <v>#N/A</v>
          </cell>
          <cell r="F17861" t="e">
            <v>#N/A</v>
          </cell>
        </row>
        <row r="17862">
          <cell r="A17862" t="str">
            <v>Alder Creek 03</v>
          </cell>
          <cell r="B17862" t="e">
            <v>#N/A</v>
          </cell>
          <cell r="C17862" t="e">
            <v>#N/A</v>
          </cell>
          <cell r="D17862" t="e">
            <v>#N/A</v>
          </cell>
          <cell r="E17862" t="e">
            <v>#N/A</v>
          </cell>
          <cell r="F17862" t="e">
            <v>#N/A</v>
          </cell>
        </row>
        <row r="17863">
          <cell r="A17863" t="str">
            <v>Alder Creek 04</v>
          </cell>
          <cell r="B17863" t="e">
            <v>#N/A</v>
          </cell>
          <cell r="C17863" t="e">
            <v>#N/A</v>
          </cell>
          <cell r="D17863" t="e">
            <v>#N/A</v>
          </cell>
          <cell r="E17863" t="e">
            <v>#N/A</v>
          </cell>
          <cell r="F17863" t="e">
            <v>#N/A</v>
          </cell>
        </row>
        <row r="17864">
          <cell r="A17864" t="str">
            <v>Andrews Creek 02</v>
          </cell>
          <cell r="B17864" t="e">
            <v>#N/A</v>
          </cell>
          <cell r="C17864" t="e">
            <v>#N/A</v>
          </cell>
          <cell r="D17864" t="e">
            <v>#N/A</v>
          </cell>
          <cell r="E17864" t="e">
            <v>#N/A</v>
          </cell>
          <cell r="F17864" t="e">
            <v>#N/A</v>
          </cell>
        </row>
        <row r="17865">
          <cell r="A17865" t="str">
            <v>Antoine Creek 07</v>
          </cell>
          <cell r="B17865" t="str">
            <v>Antoine Creek-Lower</v>
          </cell>
          <cell r="C17865" t="e">
            <v>#N/A</v>
          </cell>
          <cell r="D17865" t="e">
            <v>#N/A</v>
          </cell>
          <cell r="E17865" t="e">
            <v>#N/A</v>
          </cell>
          <cell r="F17865" t="e">
            <v>#N/A</v>
          </cell>
        </row>
        <row r="17866">
          <cell r="A17866" t="str">
            <v>Antoine Creek 08</v>
          </cell>
          <cell r="B17866" t="str">
            <v>Antoine Creek-Lower</v>
          </cell>
          <cell r="C17866" t="e">
            <v>#N/A</v>
          </cell>
          <cell r="D17866" t="e">
            <v>#N/A</v>
          </cell>
          <cell r="E17866" t="e">
            <v>#N/A</v>
          </cell>
          <cell r="F17866" t="e">
            <v>#N/A</v>
          </cell>
        </row>
        <row r="17867">
          <cell r="A17867" t="str">
            <v>Antoine Creek 09</v>
          </cell>
          <cell r="B17867" t="str">
            <v>Antoine Creek-Lower</v>
          </cell>
          <cell r="C17867" t="e">
            <v>#N/A</v>
          </cell>
          <cell r="D17867" t="e">
            <v>#N/A</v>
          </cell>
          <cell r="E17867" t="e">
            <v>#N/A</v>
          </cell>
          <cell r="F17867" t="e">
            <v>#N/A</v>
          </cell>
        </row>
        <row r="17868">
          <cell r="A17868" t="str">
            <v>Antoine Creek 10</v>
          </cell>
          <cell r="B17868" t="str">
            <v>Antoine Creek-Lower</v>
          </cell>
          <cell r="C17868" t="e">
            <v>#N/A</v>
          </cell>
          <cell r="D17868" t="e">
            <v>#N/A</v>
          </cell>
          <cell r="E17868" t="e">
            <v>#N/A</v>
          </cell>
          <cell r="F17868" t="e">
            <v>#N/A</v>
          </cell>
        </row>
        <row r="17869">
          <cell r="A17869" t="str">
            <v>Antoine Creek 11</v>
          </cell>
          <cell r="B17869" t="str">
            <v>Antoine Creek-Lower</v>
          </cell>
          <cell r="C17869" t="e">
            <v>#N/A</v>
          </cell>
          <cell r="D17869" t="e">
            <v>#N/A</v>
          </cell>
          <cell r="E17869" t="e">
            <v>#N/A</v>
          </cell>
          <cell r="F17869" t="e">
            <v>#N/A</v>
          </cell>
        </row>
        <row r="17870">
          <cell r="A17870" t="str">
            <v>Antoine Creek 12</v>
          </cell>
          <cell r="B17870" t="str">
            <v>Antoine Creek-Lower</v>
          </cell>
          <cell r="C17870" t="e">
            <v>#N/A</v>
          </cell>
          <cell r="D17870" t="e">
            <v>#N/A</v>
          </cell>
          <cell r="E17870" t="e">
            <v>#N/A</v>
          </cell>
          <cell r="F17870" t="e">
            <v>#N/A</v>
          </cell>
        </row>
        <row r="17871">
          <cell r="A17871" t="str">
            <v>Bear Creek 07</v>
          </cell>
          <cell r="B17871" t="e">
            <v>#N/A</v>
          </cell>
          <cell r="C17871" t="e">
            <v>#N/A</v>
          </cell>
          <cell r="D17871" t="e">
            <v>#N/A</v>
          </cell>
          <cell r="E17871" t="e">
            <v>#N/A</v>
          </cell>
          <cell r="F17871" t="e">
            <v>#N/A</v>
          </cell>
        </row>
        <row r="17872">
          <cell r="A17872" t="str">
            <v>Bear Creek 08</v>
          </cell>
          <cell r="B17872" t="e">
            <v>#N/A</v>
          </cell>
          <cell r="C17872" t="e">
            <v>#N/A</v>
          </cell>
          <cell r="D17872" t="e">
            <v>#N/A</v>
          </cell>
          <cell r="E17872" t="e">
            <v>#N/A</v>
          </cell>
          <cell r="F17872" t="e">
            <v>#N/A</v>
          </cell>
        </row>
        <row r="17873">
          <cell r="A17873" t="str">
            <v>Bear Creek 09</v>
          </cell>
          <cell r="B17873" t="e">
            <v>#N/A</v>
          </cell>
          <cell r="C17873" t="e">
            <v>#N/A</v>
          </cell>
          <cell r="D17873" t="e">
            <v>#N/A</v>
          </cell>
          <cell r="E17873" t="e">
            <v>#N/A</v>
          </cell>
          <cell r="F17873" t="e">
            <v>#N/A</v>
          </cell>
        </row>
        <row r="17874">
          <cell r="A17874" t="str">
            <v>Bear Creek 10</v>
          </cell>
          <cell r="B17874" t="e">
            <v>#N/A</v>
          </cell>
          <cell r="C17874" t="e">
            <v>#N/A</v>
          </cell>
          <cell r="D17874" t="e">
            <v>#N/A</v>
          </cell>
          <cell r="E17874" t="e">
            <v>#N/A</v>
          </cell>
          <cell r="F17874" t="e">
            <v>#N/A</v>
          </cell>
        </row>
        <row r="17875">
          <cell r="A17875" t="str">
            <v>Bear Creek 11</v>
          </cell>
          <cell r="B17875" t="e">
            <v>#N/A</v>
          </cell>
          <cell r="C17875" t="e">
            <v>#N/A</v>
          </cell>
          <cell r="D17875" t="e">
            <v>#N/A</v>
          </cell>
          <cell r="E17875" t="e">
            <v>#N/A</v>
          </cell>
          <cell r="F17875" t="e">
            <v>#N/A</v>
          </cell>
        </row>
        <row r="17876">
          <cell r="A17876" t="str">
            <v>Bear Creek 12</v>
          </cell>
          <cell r="B17876" t="e">
            <v>#N/A</v>
          </cell>
          <cell r="C17876" t="e">
            <v>#N/A</v>
          </cell>
          <cell r="D17876" t="e">
            <v>#N/A</v>
          </cell>
          <cell r="E17876" t="e">
            <v>#N/A</v>
          </cell>
          <cell r="F17876" t="e">
            <v>#N/A</v>
          </cell>
        </row>
        <row r="17877">
          <cell r="A17877" t="str">
            <v>Beaver Creek 03</v>
          </cell>
          <cell r="B17877" t="e">
            <v>#N/A</v>
          </cell>
          <cell r="C17877" t="e">
            <v>#N/A</v>
          </cell>
          <cell r="D17877" t="e">
            <v>#N/A</v>
          </cell>
          <cell r="E17877" t="e">
            <v>#N/A</v>
          </cell>
          <cell r="F17877" t="e">
            <v>#N/A</v>
          </cell>
        </row>
        <row r="17878">
          <cell r="A17878" t="str">
            <v>Beaver Creek 04</v>
          </cell>
          <cell r="B17878" t="e">
            <v>#N/A</v>
          </cell>
          <cell r="C17878" t="e">
            <v>#N/A</v>
          </cell>
          <cell r="D17878" t="e">
            <v>#N/A</v>
          </cell>
          <cell r="E17878" t="e">
            <v>#N/A</v>
          </cell>
          <cell r="F17878" t="e">
            <v>#N/A</v>
          </cell>
        </row>
        <row r="17879">
          <cell r="A17879" t="str">
            <v>Beaver Creek Lower 10</v>
          </cell>
          <cell r="B17879" t="e">
            <v>#N/A</v>
          </cell>
          <cell r="C17879" t="e">
            <v>#N/A</v>
          </cell>
          <cell r="D17879" t="e">
            <v>#N/A</v>
          </cell>
          <cell r="E17879" t="e">
            <v>#N/A</v>
          </cell>
          <cell r="F17879" t="e">
            <v>#N/A</v>
          </cell>
        </row>
        <row r="17880">
          <cell r="A17880" t="str">
            <v>Beaver Creek Lower 11</v>
          </cell>
          <cell r="B17880" t="e">
            <v>#N/A</v>
          </cell>
          <cell r="C17880" t="e">
            <v>#N/A</v>
          </cell>
          <cell r="D17880" t="e">
            <v>#N/A</v>
          </cell>
          <cell r="E17880" t="e">
            <v>#N/A</v>
          </cell>
          <cell r="F17880" t="e">
            <v>#N/A</v>
          </cell>
        </row>
        <row r="17881">
          <cell r="A17881" t="str">
            <v>Beaver Creek Lower 12</v>
          </cell>
          <cell r="B17881" t="e">
            <v>#N/A</v>
          </cell>
          <cell r="C17881" t="e">
            <v>#N/A</v>
          </cell>
          <cell r="D17881" t="e">
            <v>#N/A</v>
          </cell>
          <cell r="E17881" t="e">
            <v>#N/A</v>
          </cell>
          <cell r="F17881" t="e">
            <v>#N/A</v>
          </cell>
        </row>
        <row r="17882">
          <cell r="A17882" t="str">
            <v>Beaver Creek Lower 13</v>
          </cell>
          <cell r="B17882" t="e">
            <v>#N/A</v>
          </cell>
          <cell r="C17882" t="e">
            <v>#N/A</v>
          </cell>
          <cell r="D17882" t="e">
            <v>#N/A</v>
          </cell>
          <cell r="E17882" t="e">
            <v>#N/A</v>
          </cell>
          <cell r="F17882" t="e">
            <v>#N/A</v>
          </cell>
        </row>
        <row r="17883">
          <cell r="A17883" t="str">
            <v>Beaver Creek Lower 14</v>
          </cell>
          <cell r="B17883" t="e">
            <v>#N/A</v>
          </cell>
          <cell r="C17883" t="e">
            <v>#N/A</v>
          </cell>
          <cell r="D17883" t="e">
            <v>#N/A</v>
          </cell>
          <cell r="E17883" t="e">
            <v>#N/A</v>
          </cell>
          <cell r="F17883" t="e">
            <v>#N/A</v>
          </cell>
        </row>
        <row r="17884">
          <cell r="A17884" t="str">
            <v>Beaver Creek Lower 15</v>
          </cell>
          <cell r="B17884" t="e">
            <v>#N/A</v>
          </cell>
          <cell r="C17884" t="e">
            <v>#N/A</v>
          </cell>
          <cell r="D17884" t="e">
            <v>#N/A</v>
          </cell>
          <cell r="E17884" t="e">
            <v>#N/A</v>
          </cell>
          <cell r="F17884" t="e">
            <v>#N/A</v>
          </cell>
        </row>
        <row r="17885">
          <cell r="A17885" t="str">
            <v>Beaver Creek Lower 16</v>
          </cell>
          <cell r="B17885" t="e">
            <v>#N/A</v>
          </cell>
          <cell r="C17885" t="e">
            <v>#N/A</v>
          </cell>
          <cell r="D17885" t="e">
            <v>#N/A</v>
          </cell>
          <cell r="E17885" t="e">
            <v>#N/A</v>
          </cell>
          <cell r="F17885" t="e">
            <v>#N/A</v>
          </cell>
        </row>
        <row r="17886">
          <cell r="A17886" t="str">
            <v>Beaver Creek Lower 17</v>
          </cell>
          <cell r="B17886" t="e">
            <v>#N/A</v>
          </cell>
          <cell r="C17886" t="e">
            <v>#N/A</v>
          </cell>
          <cell r="D17886" t="e">
            <v>#N/A</v>
          </cell>
          <cell r="E17886" t="e">
            <v>#N/A</v>
          </cell>
          <cell r="F17886" t="e">
            <v>#N/A</v>
          </cell>
        </row>
        <row r="17887">
          <cell r="A17887" t="str">
            <v>Beaver Creek Lower 18</v>
          </cell>
          <cell r="B17887" t="e">
            <v>#N/A</v>
          </cell>
          <cell r="C17887" t="e">
            <v>#N/A</v>
          </cell>
          <cell r="D17887" t="e">
            <v>#N/A</v>
          </cell>
          <cell r="E17887" t="e">
            <v>#N/A</v>
          </cell>
          <cell r="F17887" t="e">
            <v>#N/A</v>
          </cell>
        </row>
        <row r="17888">
          <cell r="A17888" t="str">
            <v>Beaver Creek North Fork 04</v>
          </cell>
          <cell r="B17888" t="e">
            <v>#N/A</v>
          </cell>
          <cell r="C17888" t="e">
            <v>#N/A</v>
          </cell>
          <cell r="D17888" t="e">
            <v>#N/A</v>
          </cell>
          <cell r="E17888" t="e">
            <v>#N/A</v>
          </cell>
          <cell r="F17888" t="e">
            <v>#N/A</v>
          </cell>
        </row>
        <row r="17889">
          <cell r="A17889" t="str">
            <v>Beaver Creek North Fork 05</v>
          </cell>
          <cell r="B17889" t="e">
            <v>#N/A</v>
          </cell>
          <cell r="C17889" t="e">
            <v>#N/A</v>
          </cell>
          <cell r="D17889" t="e">
            <v>#N/A</v>
          </cell>
          <cell r="E17889" t="e">
            <v>#N/A</v>
          </cell>
          <cell r="F17889" t="e">
            <v>#N/A</v>
          </cell>
        </row>
        <row r="17890">
          <cell r="A17890" t="str">
            <v>Beaver Creek North Fork 06</v>
          </cell>
          <cell r="B17890" t="e">
            <v>#N/A</v>
          </cell>
          <cell r="C17890" t="e">
            <v>#N/A</v>
          </cell>
          <cell r="D17890" t="e">
            <v>#N/A</v>
          </cell>
          <cell r="E17890" t="e">
            <v>#N/A</v>
          </cell>
          <cell r="F17890" t="e">
            <v>#N/A</v>
          </cell>
        </row>
        <row r="17891">
          <cell r="A17891" t="str">
            <v>Beaver Creek South Fork 06</v>
          </cell>
          <cell r="B17891" t="e">
            <v>#N/A</v>
          </cell>
          <cell r="C17891" t="e">
            <v>#N/A</v>
          </cell>
          <cell r="D17891" t="e">
            <v>#N/A</v>
          </cell>
          <cell r="E17891" t="e">
            <v>#N/A</v>
          </cell>
          <cell r="F17891" t="e">
            <v>#N/A</v>
          </cell>
        </row>
        <row r="17892">
          <cell r="A17892" t="str">
            <v>Beaver Creek South Fork 07</v>
          </cell>
          <cell r="B17892" t="e">
            <v>#N/A</v>
          </cell>
          <cell r="C17892" t="e">
            <v>#N/A</v>
          </cell>
          <cell r="D17892" t="e">
            <v>#N/A</v>
          </cell>
          <cell r="E17892" t="e">
            <v>#N/A</v>
          </cell>
          <cell r="F17892" t="e">
            <v>#N/A</v>
          </cell>
        </row>
        <row r="17893">
          <cell r="A17893" t="str">
            <v>Beaver Creek South Fork 08</v>
          </cell>
          <cell r="B17893" t="e">
            <v>#N/A</v>
          </cell>
          <cell r="C17893" t="e">
            <v>#N/A</v>
          </cell>
          <cell r="D17893" t="e">
            <v>#N/A</v>
          </cell>
          <cell r="E17893" t="e">
            <v>#N/A</v>
          </cell>
          <cell r="F17893" t="e">
            <v>#N/A</v>
          </cell>
        </row>
        <row r="17894">
          <cell r="A17894" t="str">
            <v>Beaver Creek South Fork 09</v>
          </cell>
          <cell r="B17894" t="e">
            <v>#N/A</v>
          </cell>
          <cell r="C17894" t="e">
            <v>#N/A</v>
          </cell>
          <cell r="D17894" t="e">
            <v>#N/A</v>
          </cell>
          <cell r="E17894" t="e">
            <v>#N/A</v>
          </cell>
          <cell r="F17894" t="e">
            <v>#N/A</v>
          </cell>
        </row>
        <row r="17895">
          <cell r="A17895" t="str">
            <v>Beaver Creek South Fork 10</v>
          </cell>
          <cell r="B17895" t="e">
            <v>#N/A</v>
          </cell>
          <cell r="C17895" t="e">
            <v>#N/A</v>
          </cell>
          <cell r="D17895" t="e">
            <v>#N/A</v>
          </cell>
          <cell r="E17895" t="e">
            <v>#N/A</v>
          </cell>
          <cell r="F17895" t="e">
            <v>#N/A</v>
          </cell>
        </row>
        <row r="17896">
          <cell r="A17896" t="str">
            <v>Ben Creek 02</v>
          </cell>
          <cell r="B17896" t="e">
            <v>#N/A</v>
          </cell>
          <cell r="C17896" t="e">
            <v>#N/A</v>
          </cell>
          <cell r="D17896" t="e">
            <v>#N/A</v>
          </cell>
          <cell r="E17896" t="e">
            <v>#N/A</v>
          </cell>
          <cell r="F17896" t="e">
            <v>#N/A</v>
          </cell>
        </row>
        <row r="17897">
          <cell r="A17897" t="str">
            <v>Big Meadow Creek 05</v>
          </cell>
          <cell r="B17897" t="e">
            <v>#N/A</v>
          </cell>
          <cell r="C17897" t="e">
            <v>#N/A</v>
          </cell>
          <cell r="D17897" t="e">
            <v>#N/A</v>
          </cell>
          <cell r="E17897" t="e">
            <v>#N/A</v>
          </cell>
          <cell r="F17897" t="e">
            <v>#N/A</v>
          </cell>
        </row>
        <row r="17898">
          <cell r="A17898" t="str">
            <v>Big Meadow Creek 06</v>
          </cell>
          <cell r="B17898" t="e">
            <v>#N/A</v>
          </cell>
          <cell r="C17898" t="e">
            <v>#N/A</v>
          </cell>
          <cell r="D17898" t="e">
            <v>#N/A</v>
          </cell>
          <cell r="E17898" t="e">
            <v>#N/A</v>
          </cell>
          <cell r="F17898" t="e">
            <v>#N/A</v>
          </cell>
        </row>
        <row r="17899">
          <cell r="A17899" t="str">
            <v>Big Meadow Creek 07</v>
          </cell>
          <cell r="B17899" t="e">
            <v>#N/A</v>
          </cell>
          <cell r="C17899" t="e">
            <v>#N/A</v>
          </cell>
          <cell r="D17899" t="e">
            <v>#N/A</v>
          </cell>
          <cell r="E17899" t="e">
            <v>#N/A</v>
          </cell>
          <cell r="F17899" t="e">
            <v>#N/A</v>
          </cell>
        </row>
        <row r="17900">
          <cell r="A17900" t="str">
            <v>Big Meadow Creek 08</v>
          </cell>
          <cell r="B17900" t="e">
            <v>#N/A</v>
          </cell>
          <cell r="C17900" t="e">
            <v>#N/A</v>
          </cell>
          <cell r="D17900" t="e">
            <v>#N/A</v>
          </cell>
          <cell r="E17900" t="e">
            <v>#N/A</v>
          </cell>
          <cell r="F17900" t="e">
            <v>#N/A</v>
          </cell>
        </row>
        <row r="17901">
          <cell r="A17901" t="str">
            <v>Black Canyon Creek 05</v>
          </cell>
          <cell r="B17901" t="e">
            <v>#N/A</v>
          </cell>
          <cell r="C17901" t="e">
            <v>#N/A</v>
          </cell>
          <cell r="D17901" t="e">
            <v>#N/A</v>
          </cell>
          <cell r="E17901" t="e">
            <v>#N/A</v>
          </cell>
          <cell r="F17901" t="e">
            <v>#N/A</v>
          </cell>
        </row>
        <row r="17902">
          <cell r="A17902" t="str">
            <v>Black Canyon Creek 06</v>
          </cell>
          <cell r="B17902" t="e">
            <v>#N/A</v>
          </cell>
          <cell r="C17902" t="e">
            <v>#N/A</v>
          </cell>
          <cell r="D17902" t="e">
            <v>#N/A</v>
          </cell>
          <cell r="E17902" t="e">
            <v>#N/A</v>
          </cell>
          <cell r="F17902" t="e">
            <v>#N/A</v>
          </cell>
        </row>
        <row r="17903">
          <cell r="A17903" t="str">
            <v>Black Canyon Creek 07</v>
          </cell>
          <cell r="B17903" t="e">
            <v>#N/A</v>
          </cell>
          <cell r="C17903" t="e">
            <v>#N/A</v>
          </cell>
          <cell r="D17903" t="e">
            <v>#N/A</v>
          </cell>
          <cell r="E17903" t="e">
            <v>#N/A</v>
          </cell>
          <cell r="F17903" t="e">
            <v>#N/A</v>
          </cell>
        </row>
        <row r="17904">
          <cell r="A17904" t="str">
            <v>Black Canyon Creek 08</v>
          </cell>
          <cell r="B17904" t="e">
            <v>#N/A</v>
          </cell>
          <cell r="C17904" t="e">
            <v>#N/A</v>
          </cell>
          <cell r="D17904" t="e">
            <v>#N/A</v>
          </cell>
          <cell r="E17904" t="e">
            <v>#N/A</v>
          </cell>
          <cell r="F17904" t="e">
            <v>#N/A</v>
          </cell>
        </row>
        <row r="17905">
          <cell r="A17905" t="str">
            <v>Blue Buck Creek 02</v>
          </cell>
          <cell r="B17905" t="e">
            <v>#N/A</v>
          </cell>
          <cell r="C17905" t="e">
            <v>#N/A</v>
          </cell>
          <cell r="D17905" t="e">
            <v>#N/A</v>
          </cell>
          <cell r="E17905" t="e">
            <v>#N/A</v>
          </cell>
          <cell r="F17905" t="e">
            <v>#N/A</v>
          </cell>
        </row>
        <row r="17906">
          <cell r="A17906" t="str">
            <v>Bonaparte Creek 02</v>
          </cell>
          <cell r="B17906" t="str">
            <v>Bonaparte Creek-Lower</v>
          </cell>
          <cell r="C17906" t="e">
            <v>#N/A</v>
          </cell>
          <cell r="D17906" t="e">
            <v>#N/A</v>
          </cell>
          <cell r="E17906" t="e">
            <v>#N/A</v>
          </cell>
          <cell r="F17906" t="e">
            <v>#N/A</v>
          </cell>
        </row>
        <row r="17907">
          <cell r="A17907" t="str">
            <v>Boulder Creek 02</v>
          </cell>
          <cell r="B17907" t="e">
            <v>#N/A</v>
          </cell>
          <cell r="C17907" t="e">
            <v>#N/A</v>
          </cell>
          <cell r="D17907" t="e">
            <v>#N/A</v>
          </cell>
          <cell r="E17907" t="e">
            <v>#N/A</v>
          </cell>
          <cell r="F17907" t="e">
            <v>#N/A</v>
          </cell>
        </row>
        <row r="17908">
          <cell r="A17908" t="str">
            <v>Brender Creek 02</v>
          </cell>
          <cell r="B17908" t="e">
            <v>#N/A</v>
          </cell>
          <cell r="C17908" t="e">
            <v>#N/A</v>
          </cell>
          <cell r="D17908" t="e">
            <v>#N/A</v>
          </cell>
          <cell r="E17908" t="e">
            <v>#N/A</v>
          </cell>
          <cell r="F17908" t="e">
            <v>#N/A</v>
          </cell>
        </row>
        <row r="17909">
          <cell r="A17909" t="str">
            <v>Brennegan Creek 02</v>
          </cell>
          <cell r="B17909" t="e">
            <v>#N/A</v>
          </cell>
          <cell r="C17909" t="e">
            <v>#N/A</v>
          </cell>
          <cell r="D17909" t="e">
            <v>#N/A</v>
          </cell>
          <cell r="E17909" t="e">
            <v>#N/A</v>
          </cell>
          <cell r="F17909" t="e">
            <v>#N/A</v>
          </cell>
        </row>
        <row r="17910">
          <cell r="A17910" t="str">
            <v>Brevicomis Creek</v>
          </cell>
          <cell r="B17910" t="str">
            <v>Chewuch River-Doe Creek</v>
          </cell>
          <cell r="C17910" t="str">
            <v>Methow</v>
          </cell>
          <cell r="D17910" t="str">
            <v>no</v>
          </cell>
          <cell r="E17910" t="str">
            <v>no</v>
          </cell>
          <cell r="F17910" t="str">
            <v>no</v>
          </cell>
        </row>
        <row r="17911">
          <cell r="A17911" t="str">
            <v>Brush Creek 03</v>
          </cell>
          <cell r="B17911" t="e">
            <v>#N/A</v>
          </cell>
          <cell r="C17911" t="e">
            <v>#N/A</v>
          </cell>
          <cell r="D17911" t="e">
            <v>#N/A</v>
          </cell>
          <cell r="E17911" t="e">
            <v>#N/A</v>
          </cell>
          <cell r="F17911" t="e">
            <v>#N/A</v>
          </cell>
        </row>
        <row r="17912">
          <cell r="A17912" t="str">
            <v>Brush Creek 04</v>
          </cell>
          <cell r="B17912" t="e">
            <v>#N/A</v>
          </cell>
          <cell r="C17912" t="e">
            <v>#N/A</v>
          </cell>
          <cell r="D17912" t="e">
            <v>#N/A</v>
          </cell>
          <cell r="E17912" t="e">
            <v>#N/A</v>
          </cell>
          <cell r="F17912" t="e">
            <v>#N/A</v>
          </cell>
        </row>
        <row r="17913">
          <cell r="A17913" t="str">
            <v>Buck Creek 02</v>
          </cell>
          <cell r="B17913" t="e">
            <v>#N/A</v>
          </cell>
          <cell r="C17913" t="e">
            <v>#N/A</v>
          </cell>
          <cell r="D17913" t="e">
            <v>#N/A</v>
          </cell>
          <cell r="E17913" t="e">
            <v>#N/A</v>
          </cell>
          <cell r="F17913" t="e">
            <v>#N/A</v>
          </cell>
        </row>
        <row r="17914">
          <cell r="A17914" t="str">
            <v>Butcher Creek 02</v>
          </cell>
          <cell r="B17914" t="e">
            <v>#N/A</v>
          </cell>
          <cell r="C17914" t="e">
            <v>#N/A</v>
          </cell>
          <cell r="D17914" t="e">
            <v>#N/A</v>
          </cell>
          <cell r="E17914" t="e">
            <v>#N/A</v>
          </cell>
          <cell r="F17914" t="e">
            <v>#N/A</v>
          </cell>
        </row>
        <row r="17915">
          <cell r="A17915" t="str">
            <v>Buttermilk Creek 03</v>
          </cell>
          <cell r="B17915" t="e">
            <v>#N/A</v>
          </cell>
          <cell r="C17915" t="e">
            <v>#N/A</v>
          </cell>
          <cell r="D17915" t="e">
            <v>#N/A</v>
          </cell>
          <cell r="E17915" t="e">
            <v>#N/A</v>
          </cell>
          <cell r="F17915" t="e">
            <v>#N/A</v>
          </cell>
        </row>
        <row r="17916">
          <cell r="A17916" t="str">
            <v>Buttermilk Creek 04</v>
          </cell>
          <cell r="B17916" t="e">
            <v>#N/A</v>
          </cell>
          <cell r="C17916" t="e">
            <v>#N/A</v>
          </cell>
          <cell r="D17916" t="e">
            <v>#N/A</v>
          </cell>
          <cell r="E17916" t="e">
            <v>#N/A</v>
          </cell>
          <cell r="F17916" t="e">
            <v>#N/A</v>
          </cell>
        </row>
        <row r="17917">
          <cell r="A17917" t="str">
            <v>Buttermilk Creek East Fork 04</v>
          </cell>
          <cell r="B17917" t="e">
            <v>#N/A</v>
          </cell>
          <cell r="C17917" t="e">
            <v>#N/A</v>
          </cell>
          <cell r="D17917" t="e">
            <v>#N/A</v>
          </cell>
          <cell r="E17917" t="e">
            <v>#N/A</v>
          </cell>
          <cell r="F17917" t="e">
            <v>#N/A</v>
          </cell>
        </row>
        <row r="17918">
          <cell r="A17918" t="str">
            <v>Buttermilk Creek East Fork 05</v>
          </cell>
          <cell r="B17918" t="e">
            <v>#N/A</v>
          </cell>
          <cell r="C17918" t="e">
            <v>#N/A</v>
          </cell>
          <cell r="D17918" t="e">
            <v>#N/A</v>
          </cell>
          <cell r="E17918" t="e">
            <v>#N/A</v>
          </cell>
          <cell r="F17918" t="e">
            <v>#N/A</v>
          </cell>
        </row>
        <row r="17919">
          <cell r="A17919" t="str">
            <v>Buttermilk Creek East Fork 06</v>
          </cell>
          <cell r="B17919" t="e">
            <v>#N/A</v>
          </cell>
          <cell r="C17919" t="e">
            <v>#N/A</v>
          </cell>
          <cell r="D17919" t="e">
            <v>#N/A</v>
          </cell>
          <cell r="E17919" t="e">
            <v>#N/A</v>
          </cell>
          <cell r="F17919" t="e">
            <v>#N/A</v>
          </cell>
        </row>
        <row r="17920">
          <cell r="A17920" t="str">
            <v>Buttermilk Creek West Fork 03</v>
          </cell>
          <cell r="B17920" t="e">
            <v>#N/A</v>
          </cell>
          <cell r="C17920" t="e">
            <v>#N/A</v>
          </cell>
          <cell r="D17920" t="str">
            <v>no</v>
          </cell>
          <cell r="E17920" t="str">
            <v>yes</v>
          </cell>
          <cell r="F17920" t="str">
            <v>yes</v>
          </cell>
        </row>
        <row r="17921">
          <cell r="A17921" t="str">
            <v>Buttermilk Creek West Fork 04</v>
          </cell>
          <cell r="B17921" t="e">
            <v>#N/A</v>
          </cell>
          <cell r="C17921" t="e">
            <v>#N/A</v>
          </cell>
          <cell r="D17921" t="e">
            <v>#N/A</v>
          </cell>
          <cell r="E17921" t="e">
            <v>#N/A</v>
          </cell>
          <cell r="F17921" t="e">
            <v>#N/A</v>
          </cell>
        </row>
        <row r="17922">
          <cell r="A17922" t="str">
            <v>Camas Creek 02</v>
          </cell>
          <cell r="B17922" t="e">
            <v>#N/A</v>
          </cell>
          <cell r="C17922" t="e">
            <v>#N/A</v>
          </cell>
          <cell r="D17922" t="e">
            <v>#N/A</v>
          </cell>
          <cell r="E17922" t="e">
            <v>#N/A</v>
          </cell>
          <cell r="F17922" t="e">
            <v>#N/A</v>
          </cell>
        </row>
        <row r="17923">
          <cell r="A17923" t="str">
            <v>Canyon Creek 03</v>
          </cell>
          <cell r="B17923" t="e">
            <v>#N/A</v>
          </cell>
          <cell r="C17923" t="e">
            <v>#N/A</v>
          </cell>
          <cell r="D17923" t="e">
            <v>#N/A</v>
          </cell>
          <cell r="E17923" t="e">
            <v>#N/A</v>
          </cell>
          <cell r="F17923" t="e">
            <v>#N/A</v>
          </cell>
        </row>
        <row r="17924">
          <cell r="A17924" t="str">
            <v>Canyon Creek 04</v>
          </cell>
          <cell r="B17924" t="e">
            <v>#N/A</v>
          </cell>
          <cell r="C17924" t="e">
            <v>#N/A</v>
          </cell>
          <cell r="D17924" t="e">
            <v>#N/A</v>
          </cell>
          <cell r="E17924" t="e">
            <v>#N/A</v>
          </cell>
          <cell r="F17924" t="e">
            <v>#N/A</v>
          </cell>
        </row>
        <row r="17925">
          <cell r="A17925" t="str">
            <v>Cedar Creek 02</v>
          </cell>
          <cell r="B17925" t="e">
            <v>#N/A</v>
          </cell>
          <cell r="C17925" t="e">
            <v>#N/A</v>
          </cell>
          <cell r="D17925" t="e">
            <v>#N/A</v>
          </cell>
          <cell r="E17925" t="e">
            <v>#N/A</v>
          </cell>
          <cell r="F17925" t="e">
            <v>#N/A</v>
          </cell>
        </row>
        <row r="17926">
          <cell r="A17926" t="str">
            <v>Chewuch River Doe 10</v>
          </cell>
          <cell r="B17926" t="e">
            <v>#N/A</v>
          </cell>
          <cell r="C17926" t="e">
            <v>#N/A</v>
          </cell>
          <cell r="D17926" t="e">
            <v>#N/A</v>
          </cell>
          <cell r="E17926" t="e">
            <v>#N/A</v>
          </cell>
          <cell r="F17926" t="e">
            <v>#N/A</v>
          </cell>
        </row>
        <row r="17927">
          <cell r="A17927" t="str">
            <v>Chewuch River Doe 11</v>
          </cell>
          <cell r="B17927" t="e">
            <v>#N/A</v>
          </cell>
          <cell r="C17927" t="e">
            <v>#N/A</v>
          </cell>
          <cell r="D17927" t="e">
            <v>#N/A</v>
          </cell>
          <cell r="E17927" t="e">
            <v>#N/A</v>
          </cell>
          <cell r="F17927" t="e">
            <v>#N/A</v>
          </cell>
        </row>
        <row r="17928">
          <cell r="A17928" t="str">
            <v>Chewuch River Doe 12</v>
          </cell>
          <cell r="B17928" t="e">
            <v>#N/A</v>
          </cell>
          <cell r="C17928" t="e">
            <v>#N/A</v>
          </cell>
          <cell r="D17928" t="e">
            <v>#N/A</v>
          </cell>
          <cell r="E17928" t="e">
            <v>#N/A</v>
          </cell>
          <cell r="F17928" t="e">
            <v>#N/A</v>
          </cell>
        </row>
        <row r="17929">
          <cell r="A17929" t="str">
            <v>Chewuch River Doe 13</v>
          </cell>
          <cell r="B17929" t="e">
            <v>#N/A</v>
          </cell>
          <cell r="C17929" t="e">
            <v>#N/A</v>
          </cell>
          <cell r="D17929" t="e">
            <v>#N/A</v>
          </cell>
          <cell r="E17929" t="e">
            <v>#N/A</v>
          </cell>
          <cell r="F17929" t="e">
            <v>#N/A</v>
          </cell>
        </row>
        <row r="17930">
          <cell r="A17930" t="str">
            <v>Chewuch River Doe 14</v>
          </cell>
          <cell r="B17930" t="e">
            <v>#N/A</v>
          </cell>
          <cell r="C17930" t="e">
            <v>#N/A</v>
          </cell>
          <cell r="D17930" t="e">
            <v>#N/A</v>
          </cell>
          <cell r="E17930" t="e">
            <v>#N/A</v>
          </cell>
          <cell r="F17930" t="e">
            <v>#N/A</v>
          </cell>
        </row>
        <row r="17931">
          <cell r="A17931" t="str">
            <v>Chewuch River Doe 15</v>
          </cell>
          <cell r="B17931" t="e">
            <v>#N/A</v>
          </cell>
          <cell r="C17931" t="e">
            <v>#N/A</v>
          </cell>
          <cell r="D17931" t="e">
            <v>#N/A</v>
          </cell>
          <cell r="E17931" t="e">
            <v>#N/A</v>
          </cell>
          <cell r="F17931" t="e">
            <v>#N/A</v>
          </cell>
        </row>
        <row r="17932">
          <cell r="A17932" t="str">
            <v>Chewuch River Doe 16</v>
          </cell>
          <cell r="B17932" t="e">
            <v>#N/A</v>
          </cell>
          <cell r="C17932" t="e">
            <v>#N/A</v>
          </cell>
          <cell r="D17932" t="e">
            <v>#N/A</v>
          </cell>
          <cell r="E17932" t="e">
            <v>#N/A</v>
          </cell>
          <cell r="F17932" t="e">
            <v>#N/A</v>
          </cell>
        </row>
        <row r="17933">
          <cell r="A17933" t="str">
            <v>Chewuch River Doe 17</v>
          </cell>
          <cell r="B17933" t="e">
            <v>#N/A</v>
          </cell>
          <cell r="C17933" t="e">
            <v>#N/A</v>
          </cell>
          <cell r="D17933" t="e">
            <v>#N/A</v>
          </cell>
          <cell r="E17933" t="e">
            <v>#N/A</v>
          </cell>
          <cell r="F17933" t="e">
            <v>#N/A</v>
          </cell>
        </row>
        <row r="17934">
          <cell r="A17934" t="str">
            <v>Chewuch River Doe 18</v>
          </cell>
          <cell r="B17934" t="e">
            <v>#N/A</v>
          </cell>
          <cell r="C17934" t="e">
            <v>#N/A</v>
          </cell>
          <cell r="D17934" t="e">
            <v>#N/A</v>
          </cell>
          <cell r="E17934" t="e">
            <v>#N/A</v>
          </cell>
          <cell r="F17934" t="e">
            <v>#N/A</v>
          </cell>
        </row>
        <row r="17935">
          <cell r="A17935" t="str">
            <v>Chewuch River Kay 05</v>
          </cell>
          <cell r="B17935" t="e">
            <v>#N/A</v>
          </cell>
          <cell r="C17935" t="e">
            <v>#N/A</v>
          </cell>
          <cell r="D17935" t="e">
            <v>#N/A</v>
          </cell>
          <cell r="E17935" t="e">
            <v>#N/A</v>
          </cell>
          <cell r="F17935" t="e">
            <v>#N/A</v>
          </cell>
        </row>
        <row r="17936">
          <cell r="A17936" t="str">
            <v>Chewuch River Kay 07</v>
          </cell>
          <cell r="B17936" t="e">
            <v>#N/A</v>
          </cell>
          <cell r="C17936" t="e">
            <v>#N/A</v>
          </cell>
          <cell r="D17936" t="e">
            <v>#N/A</v>
          </cell>
          <cell r="E17936" t="e">
            <v>#N/A</v>
          </cell>
          <cell r="F17936" t="e">
            <v>#N/A</v>
          </cell>
        </row>
        <row r="17937">
          <cell r="A17937" t="str">
            <v>Chewuch River Pearrygin 12</v>
          </cell>
          <cell r="B17937" t="e">
            <v>#N/A</v>
          </cell>
          <cell r="C17937" t="e">
            <v>#N/A</v>
          </cell>
          <cell r="D17937" t="e">
            <v>#N/A</v>
          </cell>
          <cell r="E17937" t="e">
            <v>#N/A</v>
          </cell>
          <cell r="F17937" t="e">
            <v>#N/A</v>
          </cell>
        </row>
        <row r="17938">
          <cell r="A17938" t="str">
            <v>Chewuch River Pearrygin 13</v>
          </cell>
          <cell r="B17938" t="e">
            <v>#N/A</v>
          </cell>
          <cell r="C17938" t="e">
            <v>#N/A</v>
          </cell>
          <cell r="D17938" t="e">
            <v>#N/A</v>
          </cell>
          <cell r="E17938" t="e">
            <v>#N/A</v>
          </cell>
          <cell r="F17938" t="e">
            <v>#N/A</v>
          </cell>
        </row>
        <row r="17939">
          <cell r="A17939" t="str">
            <v>Chewuch River Pearrygin 14</v>
          </cell>
          <cell r="B17939" t="e">
            <v>#N/A</v>
          </cell>
          <cell r="C17939" t="e">
            <v>#N/A</v>
          </cell>
          <cell r="D17939" t="e">
            <v>#N/A</v>
          </cell>
          <cell r="E17939" t="e">
            <v>#N/A</v>
          </cell>
          <cell r="F17939" t="e">
            <v>#N/A</v>
          </cell>
        </row>
        <row r="17940">
          <cell r="A17940" t="str">
            <v>Chewuch River Pearrygin 15</v>
          </cell>
          <cell r="B17940" t="e">
            <v>#N/A</v>
          </cell>
          <cell r="C17940" t="e">
            <v>#N/A</v>
          </cell>
          <cell r="D17940" t="e">
            <v>#N/A</v>
          </cell>
          <cell r="E17940" t="e">
            <v>#N/A</v>
          </cell>
          <cell r="F17940" t="e">
            <v>#N/A</v>
          </cell>
        </row>
        <row r="17941">
          <cell r="A17941" t="str">
            <v>Chewuch River Pearrygin 16</v>
          </cell>
          <cell r="B17941" t="e">
            <v>#N/A</v>
          </cell>
          <cell r="C17941" t="e">
            <v>#N/A</v>
          </cell>
          <cell r="D17941" t="e">
            <v>#N/A</v>
          </cell>
          <cell r="E17941" t="e">
            <v>#N/A</v>
          </cell>
          <cell r="F17941" t="e">
            <v>#N/A</v>
          </cell>
        </row>
        <row r="17942">
          <cell r="A17942" t="str">
            <v>Chewuch River Pearrygin 17</v>
          </cell>
          <cell r="B17942" t="e">
            <v>#N/A</v>
          </cell>
          <cell r="C17942" t="e">
            <v>#N/A</v>
          </cell>
          <cell r="D17942" t="e">
            <v>#N/A</v>
          </cell>
          <cell r="E17942" t="e">
            <v>#N/A</v>
          </cell>
          <cell r="F17942" t="e">
            <v>#N/A</v>
          </cell>
        </row>
        <row r="17943">
          <cell r="A17943" t="str">
            <v>Chewuch River Pearrygin 18</v>
          </cell>
          <cell r="B17943" t="e">
            <v>#N/A</v>
          </cell>
          <cell r="C17943" t="e">
            <v>#N/A</v>
          </cell>
          <cell r="D17943" t="e">
            <v>#N/A</v>
          </cell>
          <cell r="E17943" t="e">
            <v>#N/A</v>
          </cell>
          <cell r="F17943" t="e">
            <v>#N/A</v>
          </cell>
        </row>
        <row r="17944">
          <cell r="A17944" t="str">
            <v>Chewuch River Pearrygin 19</v>
          </cell>
          <cell r="B17944" t="e">
            <v>#N/A</v>
          </cell>
          <cell r="C17944" t="e">
            <v>#N/A</v>
          </cell>
          <cell r="D17944" t="e">
            <v>#N/A</v>
          </cell>
          <cell r="E17944" t="e">
            <v>#N/A</v>
          </cell>
          <cell r="F17944" t="e">
            <v>#N/A</v>
          </cell>
        </row>
        <row r="17945">
          <cell r="A17945" t="str">
            <v>Chewuch River Pearrygin 20</v>
          </cell>
          <cell r="B17945" t="e">
            <v>#N/A</v>
          </cell>
          <cell r="C17945" t="e">
            <v>#N/A</v>
          </cell>
          <cell r="D17945" t="e">
            <v>#N/A</v>
          </cell>
          <cell r="E17945" t="e">
            <v>#N/A</v>
          </cell>
          <cell r="F17945" t="e">
            <v>#N/A</v>
          </cell>
        </row>
        <row r="17946">
          <cell r="A17946" t="str">
            <v>Chewuch River Pearrygin 21</v>
          </cell>
          <cell r="B17946" t="e">
            <v>#N/A</v>
          </cell>
          <cell r="C17946" t="e">
            <v>#N/A</v>
          </cell>
          <cell r="D17946" t="e">
            <v>#N/A</v>
          </cell>
          <cell r="E17946" t="e">
            <v>#N/A</v>
          </cell>
          <cell r="F17946" t="e">
            <v>#N/A</v>
          </cell>
        </row>
        <row r="17947">
          <cell r="A17947" t="str">
            <v>Chewuch River Pearrygin 22</v>
          </cell>
          <cell r="B17947" t="e">
            <v>#N/A</v>
          </cell>
          <cell r="C17947" t="e">
            <v>#N/A</v>
          </cell>
          <cell r="D17947" t="e">
            <v>#N/A</v>
          </cell>
          <cell r="E17947" t="e">
            <v>#N/A</v>
          </cell>
          <cell r="F17947" t="e">
            <v>#N/A</v>
          </cell>
        </row>
        <row r="17948">
          <cell r="A17948" t="str">
            <v>Chewuch River Thirtymile 01</v>
          </cell>
          <cell r="B17948" t="str">
            <v>Chewuch River-Thirtymile Creek</v>
          </cell>
          <cell r="C17948" t="str">
            <v>Methow</v>
          </cell>
          <cell r="D17948" t="str">
            <v>yes</v>
          </cell>
          <cell r="E17948" t="str">
            <v>yes</v>
          </cell>
          <cell r="F17948" t="str">
            <v>yes</v>
          </cell>
        </row>
        <row r="17949">
          <cell r="A17949" t="str">
            <v>Chewuch River Thirtymile 02</v>
          </cell>
          <cell r="B17949" t="str">
            <v>Chewuch River-Thirtymile Creek</v>
          </cell>
          <cell r="C17949" t="str">
            <v>Methow</v>
          </cell>
          <cell r="D17949" t="str">
            <v>yes</v>
          </cell>
          <cell r="E17949" t="str">
            <v>yes</v>
          </cell>
          <cell r="F17949" t="str">
            <v>yes</v>
          </cell>
        </row>
        <row r="17950">
          <cell r="A17950" t="str">
            <v>Chewuch River Thirtymile 03</v>
          </cell>
          <cell r="B17950" t="str">
            <v>Chewuch River-Thirtymile Creek</v>
          </cell>
          <cell r="C17950" t="str">
            <v>Methow</v>
          </cell>
          <cell r="D17950" t="str">
            <v>yes</v>
          </cell>
          <cell r="E17950" t="str">
            <v>yes</v>
          </cell>
          <cell r="F17950" t="str">
            <v>yes</v>
          </cell>
        </row>
        <row r="17951">
          <cell r="A17951" t="str">
            <v>Chewuch River Thirtymile 03</v>
          </cell>
          <cell r="B17951" t="str">
            <v>Chewuch River-Thirtymile Creek</v>
          </cell>
          <cell r="C17951" t="str">
            <v>Methow</v>
          </cell>
          <cell r="D17951" t="str">
            <v>yes</v>
          </cell>
          <cell r="E17951" t="str">
            <v>yes</v>
          </cell>
          <cell r="F17951" t="str">
            <v>yes</v>
          </cell>
        </row>
        <row r="17952">
          <cell r="A17952" t="str">
            <v>Chewuch River Thirtymile 04</v>
          </cell>
          <cell r="B17952" t="str">
            <v>Chewuch River-Thirtymile Creek</v>
          </cell>
          <cell r="C17952" t="str">
            <v>Methow</v>
          </cell>
          <cell r="D17952" t="str">
            <v>yes</v>
          </cell>
          <cell r="E17952" t="str">
            <v>yes</v>
          </cell>
          <cell r="F17952" t="str">
            <v>yes</v>
          </cell>
        </row>
        <row r="17953">
          <cell r="A17953" t="str">
            <v>Chikamin Creek 05</v>
          </cell>
          <cell r="B17953" t="e">
            <v>#N/A</v>
          </cell>
          <cell r="C17953" t="e">
            <v>#N/A</v>
          </cell>
          <cell r="D17953" t="e">
            <v>#N/A</v>
          </cell>
          <cell r="E17953" t="e">
            <v>#N/A</v>
          </cell>
          <cell r="F17953" t="e">
            <v>#N/A</v>
          </cell>
        </row>
        <row r="17954">
          <cell r="A17954" t="str">
            <v>Chikamin Creek 06</v>
          </cell>
          <cell r="B17954" t="e">
            <v>#N/A</v>
          </cell>
          <cell r="C17954" t="e">
            <v>#N/A</v>
          </cell>
          <cell r="D17954" t="e">
            <v>#N/A</v>
          </cell>
          <cell r="E17954" t="e">
            <v>#N/A</v>
          </cell>
          <cell r="F17954" t="e">
            <v>#N/A</v>
          </cell>
        </row>
        <row r="17955">
          <cell r="A17955" t="str">
            <v>Chikamin Creek 07</v>
          </cell>
          <cell r="B17955" t="e">
            <v>#N/A</v>
          </cell>
          <cell r="C17955" t="e">
            <v>#N/A</v>
          </cell>
          <cell r="D17955" t="e">
            <v>#N/A</v>
          </cell>
          <cell r="E17955" t="e">
            <v>#N/A</v>
          </cell>
          <cell r="F17955" t="e">
            <v>#N/A</v>
          </cell>
        </row>
        <row r="17956">
          <cell r="A17956" t="str">
            <v>Chikamin Creek 08</v>
          </cell>
          <cell r="B17956" t="e">
            <v>#N/A</v>
          </cell>
          <cell r="C17956" t="e">
            <v>#N/A</v>
          </cell>
          <cell r="D17956" t="e">
            <v>#N/A</v>
          </cell>
          <cell r="E17956" t="e">
            <v>#N/A</v>
          </cell>
          <cell r="F17956" t="e">
            <v>#N/A</v>
          </cell>
        </row>
        <row r="17957">
          <cell r="A17957" t="str">
            <v>Chiliwist Creek 02</v>
          </cell>
          <cell r="B17957" t="e">
            <v>#N/A</v>
          </cell>
          <cell r="C17957" t="e">
            <v>#N/A</v>
          </cell>
          <cell r="D17957" t="e">
            <v>#N/A</v>
          </cell>
          <cell r="E17957" t="e">
            <v>#N/A</v>
          </cell>
          <cell r="F17957" t="e">
            <v>#N/A</v>
          </cell>
        </row>
        <row r="17958">
          <cell r="A17958" t="str">
            <v>Chiwaukum Creek 06</v>
          </cell>
          <cell r="B17958" t="e">
            <v>#N/A</v>
          </cell>
          <cell r="C17958" t="e">
            <v>#N/A</v>
          </cell>
          <cell r="D17958" t="e">
            <v>#N/A</v>
          </cell>
          <cell r="E17958" t="e">
            <v>#N/A</v>
          </cell>
          <cell r="F17958" t="e">
            <v>#N/A</v>
          </cell>
        </row>
        <row r="17959">
          <cell r="A17959" t="str">
            <v>Chiwaukum Creek 07</v>
          </cell>
          <cell r="B17959" t="e">
            <v>#N/A</v>
          </cell>
          <cell r="C17959" t="e">
            <v>#N/A</v>
          </cell>
          <cell r="D17959" t="e">
            <v>#N/A</v>
          </cell>
          <cell r="E17959" t="e">
            <v>#N/A</v>
          </cell>
          <cell r="F17959" t="e">
            <v>#N/A</v>
          </cell>
        </row>
        <row r="17960">
          <cell r="A17960" t="str">
            <v>Chiwaukum Creek 08</v>
          </cell>
          <cell r="B17960" t="e">
            <v>#N/A</v>
          </cell>
          <cell r="C17960" t="e">
            <v>#N/A</v>
          </cell>
          <cell r="D17960" t="e">
            <v>#N/A</v>
          </cell>
          <cell r="E17960" t="e">
            <v>#N/A</v>
          </cell>
          <cell r="F17960" t="e">
            <v>#N/A</v>
          </cell>
        </row>
        <row r="17961">
          <cell r="A17961" t="str">
            <v>Chiwaukum Creek 09</v>
          </cell>
          <cell r="B17961" t="e">
            <v>#N/A</v>
          </cell>
          <cell r="C17961" t="e">
            <v>#N/A</v>
          </cell>
          <cell r="D17961" t="e">
            <v>#N/A</v>
          </cell>
          <cell r="E17961" t="e">
            <v>#N/A</v>
          </cell>
          <cell r="F17961" t="e">
            <v>#N/A</v>
          </cell>
        </row>
        <row r="17962">
          <cell r="A17962" t="str">
            <v>Chiwaukum Creek 10</v>
          </cell>
          <cell r="B17962" t="e">
            <v>#N/A</v>
          </cell>
          <cell r="C17962" t="e">
            <v>#N/A</v>
          </cell>
          <cell r="D17962" t="e">
            <v>#N/A</v>
          </cell>
          <cell r="E17962" t="e">
            <v>#N/A</v>
          </cell>
          <cell r="F17962" t="e">
            <v>#N/A</v>
          </cell>
        </row>
        <row r="17963">
          <cell r="A17963" t="str">
            <v>Chiwawa River Headwaters 02</v>
          </cell>
          <cell r="B17963" t="e">
            <v>#N/A</v>
          </cell>
          <cell r="C17963" t="e">
            <v>#N/A</v>
          </cell>
          <cell r="D17963" t="e">
            <v>#N/A</v>
          </cell>
          <cell r="E17963" t="e">
            <v>#N/A</v>
          </cell>
          <cell r="F17963" t="e">
            <v>#N/A</v>
          </cell>
        </row>
        <row r="17964">
          <cell r="A17964" t="str">
            <v>Chiwawa River Lower 08</v>
          </cell>
          <cell r="B17964" t="e">
            <v>#N/A</v>
          </cell>
          <cell r="C17964" t="e">
            <v>#N/A</v>
          </cell>
          <cell r="D17964" t="e">
            <v>#N/A</v>
          </cell>
          <cell r="E17964" t="e">
            <v>#N/A</v>
          </cell>
          <cell r="F17964" t="e">
            <v>#N/A</v>
          </cell>
        </row>
        <row r="17965">
          <cell r="A17965" t="str">
            <v>Chiwawa River Lower 09</v>
          </cell>
          <cell r="B17965" t="e">
            <v>#N/A</v>
          </cell>
          <cell r="C17965" t="e">
            <v>#N/A</v>
          </cell>
          <cell r="D17965" t="e">
            <v>#N/A</v>
          </cell>
          <cell r="E17965" t="e">
            <v>#N/A</v>
          </cell>
          <cell r="F17965" t="e">
            <v>#N/A</v>
          </cell>
        </row>
        <row r="17966">
          <cell r="A17966" t="str">
            <v>Chiwawa River Lower 10</v>
          </cell>
          <cell r="B17966" t="e">
            <v>#N/A</v>
          </cell>
          <cell r="C17966" t="e">
            <v>#N/A</v>
          </cell>
          <cell r="D17966" t="e">
            <v>#N/A</v>
          </cell>
          <cell r="E17966" t="e">
            <v>#N/A</v>
          </cell>
          <cell r="F17966" t="e">
            <v>#N/A</v>
          </cell>
        </row>
        <row r="17967">
          <cell r="A17967" t="str">
            <v>Chiwawa River Lower 11</v>
          </cell>
          <cell r="B17967" t="e">
            <v>#N/A</v>
          </cell>
          <cell r="C17967" t="e">
            <v>#N/A</v>
          </cell>
          <cell r="D17967" t="e">
            <v>#N/A</v>
          </cell>
          <cell r="E17967" t="e">
            <v>#N/A</v>
          </cell>
          <cell r="F17967" t="e">
            <v>#N/A</v>
          </cell>
        </row>
        <row r="17968">
          <cell r="A17968" t="str">
            <v>Chiwawa River Lower 12</v>
          </cell>
          <cell r="B17968" t="e">
            <v>#N/A</v>
          </cell>
          <cell r="C17968" t="e">
            <v>#N/A</v>
          </cell>
          <cell r="D17968" t="e">
            <v>#N/A</v>
          </cell>
          <cell r="E17968" t="e">
            <v>#N/A</v>
          </cell>
          <cell r="F17968" t="e">
            <v>#N/A</v>
          </cell>
        </row>
        <row r="17969">
          <cell r="A17969" t="str">
            <v>Chiwawa River Lower 13</v>
          </cell>
          <cell r="B17969" t="e">
            <v>#N/A</v>
          </cell>
          <cell r="C17969" t="e">
            <v>#N/A</v>
          </cell>
          <cell r="D17969" t="e">
            <v>#N/A</v>
          </cell>
          <cell r="E17969" t="e">
            <v>#N/A</v>
          </cell>
          <cell r="F17969" t="e">
            <v>#N/A</v>
          </cell>
        </row>
        <row r="17970">
          <cell r="A17970" t="str">
            <v>Chiwawa River Lower 14</v>
          </cell>
          <cell r="B17970" t="e">
            <v>#N/A</v>
          </cell>
          <cell r="C17970" t="e">
            <v>#N/A</v>
          </cell>
          <cell r="D17970" t="e">
            <v>#N/A</v>
          </cell>
          <cell r="E17970" t="e">
            <v>#N/A</v>
          </cell>
          <cell r="F17970" t="e">
            <v>#N/A</v>
          </cell>
        </row>
        <row r="17971">
          <cell r="A17971" t="str">
            <v>Chiwawa River Middle 06</v>
          </cell>
          <cell r="B17971" t="e">
            <v>#N/A</v>
          </cell>
          <cell r="C17971" t="e">
            <v>#N/A</v>
          </cell>
          <cell r="D17971" t="e">
            <v>#N/A</v>
          </cell>
          <cell r="E17971" t="e">
            <v>#N/A</v>
          </cell>
          <cell r="F17971" t="e">
            <v>#N/A</v>
          </cell>
        </row>
        <row r="17972">
          <cell r="A17972" t="str">
            <v>Chiwawa River Middle 07</v>
          </cell>
          <cell r="B17972" t="e">
            <v>#N/A</v>
          </cell>
          <cell r="C17972" t="e">
            <v>#N/A</v>
          </cell>
          <cell r="D17972" t="e">
            <v>#N/A</v>
          </cell>
          <cell r="E17972" t="e">
            <v>#N/A</v>
          </cell>
          <cell r="F17972" t="e">
            <v>#N/A</v>
          </cell>
        </row>
        <row r="17973">
          <cell r="A17973" t="str">
            <v>Chiwawa River Middle 08</v>
          </cell>
          <cell r="B17973" t="e">
            <v>#N/A</v>
          </cell>
          <cell r="C17973" t="e">
            <v>#N/A</v>
          </cell>
          <cell r="D17973" t="e">
            <v>#N/A</v>
          </cell>
          <cell r="E17973" t="e">
            <v>#N/A</v>
          </cell>
          <cell r="F17973" t="e">
            <v>#N/A</v>
          </cell>
        </row>
        <row r="17974">
          <cell r="A17974" t="str">
            <v>Chiwawa River Middle 09</v>
          </cell>
          <cell r="B17974" t="e">
            <v>#N/A</v>
          </cell>
          <cell r="C17974" t="e">
            <v>#N/A</v>
          </cell>
          <cell r="D17974" t="e">
            <v>#N/A</v>
          </cell>
          <cell r="E17974" t="e">
            <v>#N/A</v>
          </cell>
          <cell r="F17974" t="e">
            <v>#N/A</v>
          </cell>
        </row>
        <row r="17975">
          <cell r="A17975" t="str">
            <v>Chiwawa River Middle 10</v>
          </cell>
          <cell r="B17975" t="e">
            <v>#N/A</v>
          </cell>
          <cell r="C17975" t="e">
            <v>#N/A</v>
          </cell>
          <cell r="D17975" t="e">
            <v>#N/A</v>
          </cell>
          <cell r="E17975" t="e">
            <v>#N/A</v>
          </cell>
          <cell r="F17975" t="e">
            <v>#N/A</v>
          </cell>
        </row>
        <row r="17976">
          <cell r="A17976" t="str">
            <v>Chiwawa River Upper 06</v>
          </cell>
          <cell r="B17976" t="e">
            <v>#N/A</v>
          </cell>
          <cell r="C17976" t="e">
            <v>#N/A</v>
          </cell>
          <cell r="D17976" t="e">
            <v>#N/A</v>
          </cell>
          <cell r="E17976" t="e">
            <v>#N/A</v>
          </cell>
          <cell r="F17976" t="e">
            <v>#N/A</v>
          </cell>
        </row>
        <row r="17977">
          <cell r="A17977" t="str">
            <v>Chiwawa River Upper 07</v>
          </cell>
          <cell r="B17977" t="e">
            <v>#N/A</v>
          </cell>
          <cell r="C17977" t="e">
            <v>#N/A</v>
          </cell>
          <cell r="D17977" t="e">
            <v>#N/A</v>
          </cell>
          <cell r="E17977" t="e">
            <v>#N/A</v>
          </cell>
          <cell r="F17977" t="e">
            <v>#N/A</v>
          </cell>
        </row>
        <row r="17978">
          <cell r="A17978" t="str">
            <v>Chiwawa River Upper 08</v>
          </cell>
          <cell r="B17978" t="e">
            <v>#N/A</v>
          </cell>
          <cell r="C17978" t="e">
            <v>#N/A</v>
          </cell>
          <cell r="D17978" t="e">
            <v>#N/A</v>
          </cell>
          <cell r="E17978" t="e">
            <v>#N/A</v>
          </cell>
          <cell r="F17978" t="e">
            <v>#N/A</v>
          </cell>
        </row>
        <row r="17979">
          <cell r="A17979" t="str">
            <v>Chiwawa River Upper 09</v>
          </cell>
          <cell r="B17979" t="e">
            <v>#N/A</v>
          </cell>
          <cell r="C17979" t="e">
            <v>#N/A</v>
          </cell>
          <cell r="D17979" t="e">
            <v>#N/A</v>
          </cell>
          <cell r="E17979" t="e">
            <v>#N/A</v>
          </cell>
          <cell r="F17979" t="e">
            <v>#N/A</v>
          </cell>
        </row>
        <row r="17980">
          <cell r="A17980" t="str">
            <v>Chiwawa River Upper 10</v>
          </cell>
          <cell r="B17980" t="e">
            <v>#N/A</v>
          </cell>
          <cell r="C17980" t="e">
            <v>#N/A</v>
          </cell>
          <cell r="D17980" t="e">
            <v>#N/A</v>
          </cell>
          <cell r="E17980" t="e">
            <v>#N/A</v>
          </cell>
          <cell r="F17980" t="e">
            <v>#N/A</v>
          </cell>
        </row>
        <row r="17981">
          <cell r="A17981" t="str">
            <v>Chumstick Creek 10</v>
          </cell>
          <cell r="B17981" t="e">
            <v>#N/A</v>
          </cell>
          <cell r="C17981" t="e">
            <v>#N/A</v>
          </cell>
          <cell r="D17981" t="e">
            <v>#N/A</v>
          </cell>
          <cell r="E17981" t="e">
            <v>#N/A</v>
          </cell>
          <cell r="F17981" t="e">
            <v>#N/A</v>
          </cell>
        </row>
        <row r="17982">
          <cell r="A17982" t="str">
            <v>Chumstick Creek 11</v>
          </cell>
          <cell r="B17982" t="e">
            <v>#N/A</v>
          </cell>
          <cell r="C17982" t="e">
            <v>#N/A</v>
          </cell>
          <cell r="D17982" t="e">
            <v>#N/A</v>
          </cell>
          <cell r="E17982" t="e">
            <v>#N/A</v>
          </cell>
          <cell r="F17982" t="e">
            <v>#N/A</v>
          </cell>
        </row>
        <row r="17983">
          <cell r="A17983" t="str">
            <v>Chumstick Creek 12</v>
          </cell>
          <cell r="B17983" t="e">
            <v>#N/A</v>
          </cell>
          <cell r="C17983" t="e">
            <v>#N/A</v>
          </cell>
          <cell r="D17983" t="e">
            <v>#N/A</v>
          </cell>
          <cell r="E17983" t="e">
            <v>#N/A</v>
          </cell>
          <cell r="F17983" t="e">
            <v>#N/A</v>
          </cell>
        </row>
        <row r="17984">
          <cell r="A17984" t="str">
            <v>Chumstick Creek 13</v>
          </cell>
          <cell r="B17984" t="e">
            <v>#N/A</v>
          </cell>
          <cell r="C17984" t="e">
            <v>#N/A</v>
          </cell>
          <cell r="D17984" t="e">
            <v>#N/A</v>
          </cell>
          <cell r="E17984" t="e">
            <v>#N/A</v>
          </cell>
          <cell r="F17984" t="e">
            <v>#N/A</v>
          </cell>
        </row>
        <row r="17985">
          <cell r="A17985" t="str">
            <v>Chumstick Creek 14</v>
          </cell>
          <cell r="B17985" t="e">
            <v>#N/A</v>
          </cell>
          <cell r="C17985" t="e">
            <v>#N/A</v>
          </cell>
          <cell r="D17985" t="e">
            <v>#N/A</v>
          </cell>
          <cell r="E17985" t="e">
            <v>#N/A</v>
          </cell>
          <cell r="F17985" t="e">
            <v>#N/A</v>
          </cell>
        </row>
        <row r="17986">
          <cell r="A17986" t="str">
            <v>Chumstick Creek 15</v>
          </cell>
          <cell r="B17986" t="e">
            <v>#N/A</v>
          </cell>
          <cell r="C17986" t="e">
            <v>#N/A</v>
          </cell>
          <cell r="D17986" t="e">
            <v>#N/A</v>
          </cell>
          <cell r="E17986" t="e">
            <v>#N/A</v>
          </cell>
          <cell r="F17986" t="e">
            <v>#N/A</v>
          </cell>
        </row>
        <row r="17987">
          <cell r="A17987" t="str">
            <v>Chumstick Creek 16</v>
          </cell>
          <cell r="B17987" t="e">
            <v>#N/A</v>
          </cell>
          <cell r="C17987" t="e">
            <v>#N/A</v>
          </cell>
          <cell r="D17987" t="e">
            <v>#N/A</v>
          </cell>
          <cell r="E17987" t="e">
            <v>#N/A</v>
          </cell>
          <cell r="F17987" t="e">
            <v>#N/A</v>
          </cell>
        </row>
        <row r="17988">
          <cell r="A17988" t="str">
            <v>Chumstick Creek 17</v>
          </cell>
          <cell r="B17988" t="e">
            <v>#N/A</v>
          </cell>
          <cell r="C17988" t="e">
            <v>#N/A</v>
          </cell>
          <cell r="D17988" t="e">
            <v>#N/A</v>
          </cell>
          <cell r="E17988" t="e">
            <v>#N/A</v>
          </cell>
          <cell r="F17988" t="e">
            <v>#N/A</v>
          </cell>
        </row>
        <row r="17989">
          <cell r="A17989" t="str">
            <v>Chumstick Creek 18</v>
          </cell>
          <cell r="B17989" t="e">
            <v>#N/A</v>
          </cell>
          <cell r="C17989" t="e">
            <v>#N/A</v>
          </cell>
          <cell r="D17989" t="e">
            <v>#N/A</v>
          </cell>
          <cell r="E17989" t="e">
            <v>#N/A</v>
          </cell>
          <cell r="F17989" t="e">
            <v>#N/A</v>
          </cell>
        </row>
        <row r="17990">
          <cell r="A17990" t="str">
            <v>Chuwuch River Kay 03</v>
          </cell>
          <cell r="B17990" t="e">
            <v>#N/A</v>
          </cell>
          <cell r="C17990" t="e">
            <v>#N/A</v>
          </cell>
          <cell r="D17990" t="e">
            <v>#N/A</v>
          </cell>
          <cell r="E17990" t="e">
            <v>#N/A</v>
          </cell>
          <cell r="F17990" t="e">
            <v>#N/A</v>
          </cell>
        </row>
        <row r="17991">
          <cell r="A17991" t="str">
            <v>Clear Creek 03</v>
          </cell>
          <cell r="B17991" t="e">
            <v>#N/A</v>
          </cell>
          <cell r="C17991" t="e">
            <v>#N/A</v>
          </cell>
          <cell r="D17991" t="e">
            <v>#N/A</v>
          </cell>
          <cell r="E17991" t="e">
            <v>#N/A</v>
          </cell>
          <cell r="F17991" t="e">
            <v>#N/A</v>
          </cell>
        </row>
        <row r="17992">
          <cell r="A17992" t="str">
            <v>Clear Creek 04</v>
          </cell>
          <cell r="B17992" t="e">
            <v>#N/A</v>
          </cell>
          <cell r="C17992" t="e">
            <v>#N/A</v>
          </cell>
          <cell r="D17992" t="e">
            <v>#N/A</v>
          </cell>
          <cell r="E17992" t="e">
            <v>#N/A</v>
          </cell>
          <cell r="F17992" t="e">
            <v>#N/A</v>
          </cell>
        </row>
        <row r="17993">
          <cell r="A17993" t="str">
            <v>Cougar Creek 02</v>
          </cell>
          <cell r="B17993" t="e">
            <v>#N/A</v>
          </cell>
          <cell r="C17993" t="e">
            <v>#N/A</v>
          </cell>
          <cell r="D17993" t="e">
            <v>#N/A</v>
          </cell>
          <cell r="E17993" t="e">
            <v>#N/A</v>
          </cell>
          <cell r="F17993" t="e">
            <v>#N/A</v>
          </cell>
        </row>
        <row r="17994">
          <cell r="A17994" t="str">
            <v>Coulter Creek 02</v>
          </cell>
          <cell r="B17994" t="e">
            <v>#N/A</v>
          </cell>
          <cell r="C17994" t="e">
            <v>#N/A</v>
          </cell>
          <cell r="D17994" t="e">
            <v>#N/A</v>
          </cell>
          <cell r="E17994" t="e">
            <v>#N/A</v>
          </cell>
          <cell r="F17994" t="e">
            <v>#N/A</v>
          </cell>
        </row>
        <row r="17995">
          <cell r="A17995" t="str">
            <v>Crater Creek 04</v>
          </cell>
          <cell r="B17995" t="e">
            <v>#N/A</v>
          </cell>
          <cell r="C17995" t="e">
            <v>#N/A</v>
          </cell>
          <cell r="D17995" t="e">
            <v>#N/A</v>
          </cell>
          <cell r="E17995" t="e">
            <v>#N/A</v>
          </cell>
          <cell r="F17995" t="e">
            <v>#N/A</v>
          </cell>
        </row>
        <row r="17996">
          <cell r="A17996" t="str">
            <v>Crater Creek 05</v>
          </cell>
          <cell r="B17996" t="e">
            <v>#N/A</v>
          </cell>
          <cell r="C17996" t="e">
            <v>#N/A</v>
          </cell>
          <cell r="D17996" t="e">
            <v>#N/A</v>
          </cell>
          <cell r="E17996" t="e">
            <v>#N/A</v>
          </cell>
          <cell r="F17996" t="e">
            <v>#N/A</v>
          </cell>
        </row>
        <row r="17997">
          <cell r="A17997" t="str">
            <v>Crater Creek 06</v>
          </cell>
          <cell r="B17997" t="e">
            <v>#N/A</v>
          </cell>
          <cell r="C17997" t="e">
            <v>#N/A</v>
          </cell>
          <cell r="D17997" t="e">
            <v>#N/A</v>
          </cell>
          <cell r="E17997" t="e">
            <v>#N/A</v>
          </cell>
          <cell r="F17997" t="e">
            <v>#N/A</v>
          </cell>
        </row>
        <row r="17998">
          <cell r="A17998" t="str">
            <v>Cub Creek 02</v>
          </cell>
          <cell r="B17998" t="e">
            <v>#N/A</v>
          </cell>
          <cell r="C17998" t="e">
            <v>#N/A</v>
          </cell>
          <cell r="D17998" t="e">
            <v>#N/A</v>
          </cell>
          <cell r="E17998" t="e">
            <v>#N/A</v>
          </cell>
          <cell r="F17998" t="e">
            <v>#N/A</v>
          </cell>
        </row>
        <row r="17999">
          <cell r="A17999" t="str">
            <v>Dead Horse Canyon 02</v>
          </cell>
          <cell r="B17999" t="e">
            <v>#N/A</v>
          </cell>
          <cell r="C17999" t="e">
            <v>#N/A</v>
          </cell>
          <cell r="D17999" t="e">
            <v>#N/A</v>
          </cell>
          <cell r="E17999" t="e">
            <v>#N/A</v>
          </cell>
          <cell r="F17999" t="e">
            <v>#N/A</v>
          </cell>
        </row>
        <row r="18000">
          <cell r="A18000" t="str">
            <v>Derby Canyon 04</v>
          </cell>
          <cell r="B18000" t="e">
            <v>#N/A</v>
          </cell>
          <cell r="C18000" t="e">
            <v>#N/A</v>
          </cell>
          <cell r="D18000" t="e">
            <v>#N/A</v>
          </cell>
          <cell r="E18000" t="e">
            <v>#N/A</v>
          </cell>
          <cell r="F18000" t="e">
            <v>#N/A</v>
          </cell>
        </row>
        <row r="18001">
          <cell r="A18001" t="str">
            <v>Derby Canyon 05</v>
          </cell>
          <cell r="B18001" t="e">
            <v>#N/A</v>
          </cell>
          <cell r="C18001" t="e">
            <v>#N/A</v>
          </cell>
          <cell r="D18001" t="e">
            <v>#N/A</v>
          </cell>
          <cell r="E18001" t="e">
            <v>#N/A</v>
          </cell>
          <cell r="F18001" t="e">
            <v>#N/A</v>
          </cell>
        </row>
        <row r="18002">
          <cell r="A18002" t="str">
            <v>Derby Canyon 06</v>
          </cell>
          <cell r="B18002" t="e">
            <v>#N/A</v>
          </cell>
          <cell r="C18002" t="e">
            <v>#N/A</v>
          </cell>
          <cell r="D18002" t="e">
            <v>#N/A</v>
          </cell>
          <cell r="E18002" t="e">
            <v>#N/A</v>
          </cell>
          <cell r="F18002" t="e">
            <v>#N/A</v>
          </cell>
        </row>
        <row r="18003">
          <cell r="A18003" t="str">
            <v>Diamond Creek 02</v>
          </cell>
          <cell r="B18003" t="e">
            <v>#N/A</v>
          </cell>
          <cell r="C18003" t="e">
            <v>#N/A</v>
          </cell>
          <cell r="D18003" t="e">
            <v>#N/A</v>
          </cell>
          <cell r="E18003" t="e">
            <v>#N/A</v>
          </cell>
          <cell r="F18003" t="e">
            <v>#N/A</v>
          </cell>
        </row>
        <row r="18004">
          <cell r="A18004" t="str">
            <v>Doe Creek 02</v>
          </cell>
          <cell r="B18004" t="e">
            <v>#N/A</v>
          </cell>
          <cell r="C18004" t="e">
            <v>#N/A</v>
          </cell>
          <cell r="D18004" t="e">
            <v>#N/A</v>
          </cell>
          <cell r="E18004" t="e">
            <v>#N/A</v>
          </cell>
          <cell r="F18004" t="e">
            <v>#N/A</v>
          </cell>
        </row>
        <row r="18005">
          <cell r="A18005" t="str">
            <v>Drake Creek 02</v>
          </cell>
          <cell r="B18005" t="e">
            <v>#N/A</v>
          </cell>
          <cell r="C18005" t="e">
            <v>#N/A</v>
          </cell>
          <cell r="D18005" t="e">
            <v>#N/A</v>
          </cell>
          <cell r="E18005" t="e">
            <v>#N/A</v>
          </cell>
          <cell r="F18005" t="e">
            <v>#N/A</v>
          </cell>
        </row>
        <row r="18006">
          <cell r="A18006" t="str">
            <v>Eagle Creek Methow 03</v>
          </cell>
          <cell r="B18006" t="e">
            <v>#N/A</v>
          </cell>
          <cell r="C18006" t="e">
            <v>#N/A</v>
          </cell>
          <cell r="D18006" t="e">
            <v>#N/A</v>
          </cell>
          <cell r="E18006" t="e">
            <v>#N/A</v>
          </cell>
          <cell r="F18006" t="e">
            <v>#N/A</v>
          </cell>
        </row>
        <row r="18007">
          <cell r="A18007" t="str">
            <v>Eagle Creek Methow 04</v>
          </cell>
          <cell r="B18007" t="e">
            <v>#N/A</v>
          </cell>
          <cell r="C18007" t="e">
            <v>#N/A</v>
          </cell>
          <cell r="D18007" t="e">
            <v>#N/A</v>
          </cell>
          <cell r="E18007" t="e">
            <v>#N/A</v>
          </cell>
          <cell r="F18007" t="e">
            <v>#N/A</v>
          </cell>
        </row>
        <row r="18008">
          <cell r="A18008" t="str">
            <v>Eagle Creek Wenatchee 02</v>
          </cell>
          <cell r="B18008" t="e">
            <v>#N/A</v>
          </cell>
          <cell r="C18008" t="e">
            <v>#N/A</v>
          </cell>
          <cell r="D18008" t="e">
            <v>#N/A</v>
          </cell>
          <cell r="E18008" t="e">
            <v>#N/A</v>
          </cell>
          <cell r="F18008" t="e">
            <v>#N/A</v>
          </cell>
        </row>
        <row r="18009">
          <cell r="A18009" t="str">
            <v>Early Winters Creek 01</v>
          </cell>
          <cell r="B18009" t="str">
            <v>Cedar Creek</v>
          </cell>
          <cell r="C18009" t="str">
            <v>Methow</v>
          </cell>
          <cell r="D18009" t="str">
            <v>yes</v>
          </cell>
          <cell r="E18009" t="str">
            <v>yes</v>
          </cell>
          <cell r="F18009" t="str">
            <v>yes</v>
          </cell>
        </row>
        <row r="18010">
          <cell r="A18010" t="str">
            <v>Early Winters Creek 02</v>
          </cell>
          <cell r="B18010" t="str">
            <v>Early Winters Creek</v>
          </cell>
          <cell r="C18010" t="str">
            <v>Methow</v>
          </cell>
          <cell r="D18010" t="str">
            <v>yes</v>
          </cell>
          <cell r="E18010" t="str">
            <v>yes</v>
          </cell>
          <cell r="F18010" t="str">
            <v>yes</v>
          </cell>
        </row>
        <row r="18011">
          <cell r="A18011" t="str">
            <v>Early Winters Creek 03</v>
          </cell>
          <cell r="B18011" t="str">
            <v>Early Winters Creek</v>
          </cell>
          <cell r="C18011" t="str">
            <v>Methow</v>
          </cell>
          <cell r="D18011" t="str">
            <v>yes</v>
          </cell>
          <cell r="E18011" t="str">
            <v>yes</v>
          </cell>
          <cell r="F18011" t="str">
            <v>yes</v>
          </cell>
        </row>
        <row r="18012">
          <cell r="A18012" t="str">
            <v>Early Winters Creek 04</v>
          </cell>
          <cell r="B18012" t="str">
            <v>Early Winters Creek</v>
          </cell>
          <cell r="C18012" t="str">
            <v>Methow</v>
          </cell>
          <cell r="D18012" t="str">
            <v>yes</v>
          </cell>
          <cell r="E18012" t="str">
            <v>yes</v>
          </cell>
          <cell r="F18012" t="str">
            <v>yes</v>
          </cell>
        </row>
        <row r="18013">
          <cell r="A18013" t="str">
            <v>Early Winters Creek 06</v>
          </cell>
          <cell r="B18013" t="str">
            <v>Early Winters Creek</v>
          </cell>
          <cell r="C18013" t="str">
            <v>Methow</v>
          </cell>
          <cell r="D18013" t="str">
            <v>no</v>
          </cell>
          <cell r="E18013" t="str">
            <v>no</v>
          </cell>
          <cell r="F18013" t="str">
            <v>yes</v>
          </cell>
        </row>
        <row r="18014">
          <cell r="A18014" t="str">
            <v>Eight Mile Creek 01</v>
          </cell>
          <cell r="B18014" t="str">
            <v>Eight Mile Creek</v>
          </cell>
          <cell r="C18014" t="str">
            <v>Methow</v>
          </cell>
          <cell r="D18014" t="str">
            <v>yes</v>
          </cell>
          <cell r="E18014" t="str">
            <v>yes</v>
          </cell>
          <cell r="F18014" t="str">
            <v>yes</v>
          </cell>
        </row>
        <row r="18015">
          <cell r="A18015" t="str">
            <v>Eight Mile Creek 02</v>
          </cell>
          <cell r="B18015" t="str">
            <v>Eight Mile Creek</v>
          </cell>
          <cell r="C18015" t="str">
            <v>Methow</v>
          </cell>
          <cell r="D18015" t="str">
            <v>yes</v>
          </cell>
          <cell r="E18015" t="str">
            <v>yes</v>
          </cell>
          <cell r="F18015" t="str">
            <v>yes</v>
          </cell>
        </row>
        <row r="18016">
          <cell r="A18016" t="str">
            <v>Eight Mile Creek 03</v>
          </cell>
          <cell r="B18016" t="str">
            <v>Eight Mile Creek</v>
          </cell>
          <cell r="C18016" t="str">
            <v>Methow</v>
          </cell>
          <cell r="D18016" t="str">
            <v>yes</v>
          </cell>
          <cell r="E18016" t="str">
            <v>yes</v>
          </cell>
          <cell r="F18016" t="str">
            <v>yes</v>
          </cell>
        </row>
        <row r="18017">
          <cell r="A18017" t="str">
            <v>Eight Mile Creek 05</v>
          </cell>
          <cell r="B18017" t="str">
            <v>Eight Mile Creek</v>
          </cell>
          <cell r="C18017" t="str">
            <v>Methow</v>
          </cell>
          <cell r="D18017" t="str">
            <v>yes</v>
          </cell>
          <cell r="E18017" t="str">
            <v>yes</v>
          </cell>
          <cell r="F18017" t="str">
            <v>yes</v>
          </cell>
        </row>
        <row r="18018">
          <cell r="A18018" t="str">
            <v>Eight Mile Creek 06</v>
          </cell>
          <cell r="B18018" t="str">
            <v>Eight Mile Creek</v>
          </cell>
          <cell r="C18018" t="str">
            <v>Methow</v>
          </cell>
          <cell r="D18018" t="str">
            <v>yes</v>
          </cell>
          <cell r="E18018" t="str">
            <v>yes</v>
          </cell>
          <cell r="F18018" t="str">
            <v>yes</v>
          </cell>
        </row>
        <row r="18019">
          <cell r="A18019" t="str">
            <v>Eight Mile Creek 07</v>
          </cell>
          <cell r="B18019" t="str">
            <v>Eight Mile Creek</v>
          </cell>
          <cell r="C18019" t="str">
            <v>Methow</v>
          </cell>
          <cell r="D18019" t="str">
            <v>yes</v>
          </cell>
          <cell r="E18019" t="str">
            <v>yes</v>
          </cell>
          <cell r="F18019" t="str">
            <v>yes</v>
          </cell>
        </row>
        <row r="18020">
          <cell r="A18020" t="str">
            <v>Eight Mile Creek 08</v>
          </cell>
          <cell r="B18020" t="str">
            <v>Eight Mile Creek</v>
          </cell>
          <cell r="C18020" t="str">
            <v>Methow</v>
          </cell>
          <cell r="D18020" t="str">
            <v>yes</v>
          </cell>
          <cell r="E18020" t="str">
            <v>yes</v>
          </cell>
          <cell r="F18020" t="str">
            <v>yes</v>
          </cell>
        </row>
        <row r="18021">
          <cell r="A18021" t="str">
            <v>Eight Mile Creek 09</v>
          </cell>
          <cell r="B18021" t="str">
            <v>Eight Mile Creek</v>
          </cell>
          <cell r="C18021" t="str">
            <v>Methow</v>
          </cell>
          <cell r="D18021" t="str">
            <v>yes</v>
          </cell>
          <cell r="E18021" t="str">
            <v>yes</v>
          </cell>
          <cell r="F18021" t="str">
            <v>yes</v>
          </cell>
        </row>
        <row r="18022">
          <cell r="A18022" t="str">
            <v>Entiat River Lake 12</v>
          </cell>
          <cell r="B18022" t="e">
            <v>#N/A</v>
          </cell>
          <cell r="C18022" t="e">
            <v>#N/A</v>
          </cell>
          <cell r="D18022" t="e">
            <v>#N/A</v>
          </cell>
          <cell r="E18022" t="e">
            <v>#N/A</v>
          </cell>
          <cell r="F18022" t="e">
            <v>#N/A</v>
          </cell>
        </row>
        <row r="18023">
          <cell r="A18023" t="str">
            <v>Entiat River Lake 13</v>
          </cell>
          <cell r="B18023" t="e">
            <v>#N/A</v>
          </cell>
          <cell r="C18023" t="e">
            <v>#N/A</v>
          </cell>
          <cell r="D18023" t="e">
            <v>#N/A</v>
          </cell>
          <cell r="E18023" t="e">
            <v>#N/A</v>
          </cell>
          <cell r="F18023" t="e">
            <v>#N/A</v>
          </cell>
        </row>
        <row r="18024">
          <cell r="A18024" t="str">
            <v>Entiat River Lake 14</v>
          </cell>
          <cell r="B18024" t="e">
            <v>#N/A</v>
          </cell>
          <cell r="C18024" t="e">
            <v>#N/A</v>
          </cell>
          <cell r="D18024" t="e">
            <v>#N/A</v>
          </cell>
          <cell r="E18024" t="e">
            <v>#N/A</v>
          </cell>
          <cell r="F18024" t="e">
            <v>#N/A</v>
          </cell>
        </row>
        <row r="18025">
          <cell r="A18025" t="str">
            <v>Entiat River Lake 15</v>
          </cell>
          <cell r="B18025" t="e">
            <v>#N/A</v>
          </cell>
          <cell r="C18025" t="e">
            <v>#N/A</v>
          </cell>
          <cell r="D18025" t="e">
            <v>#N/A</v>
          </cell>
          <cell r="E18025" t="e">
            <v>#N/A</v>
          </cell>
          <cell r="F18025" t="e">
            <v>#N/A</v>
          </cell>
        </row>
        <row r="18026">
          <cell r="A18026" t="str">
            <v>Entiat River Lake 16</v>
          </cell>
          <cell r="B18026" t="e">
            <v>#N/A</v>
          </cell>
          <cell r="C18026" t="e">
            <v>#N/A</v>
          </cell>
          <cell r="D18026" t="e">
            <v>#N/A</v>
          </cell>
          <cell r="E18026" t="e">
            <v>#N/A</v>
          </cell>
          <cell r="F18026" t="e">
            <v>#N/A</v>
          </cell>
        </row>
        <row r="18027">
          <cell r="A18027" t="str">
            <v>Entiat River Lake 17</v>
          </cell>
          <cell r="B18027" t="e">
            <v>#N/A</v>
          </cell>
          <cell r="C18027" t="e">
            <v>#N/A</v>
          </cell>
          <cell r="D18027" t="e">
            <v>#N/A</v>
          </cell>
          <cell r="E18027" t="e">
            <v>#N/A</v>
          </cell>
          <cell r="F18027" t="e">
            <v>#N/A</v>
          </cell>
        </row>
        <row r="18028">
          <cell r="A18028" t="str">
            <v>Entiat River Lake 18</v>
          </cell>
          <cell r="B18028" t="e">
            <v>#N/A</v>
          </cell>
          <cell r="C18028" t="e">
            <v>#N/A</v>
          </cell>
          <cell r="D18028" t="e">
            <v>#N/A</v>
          </cell>
          <cell r="E18028" t="e">
            <v>#N/A</v>
          </cell>
          <cell r="F18028" t="e">
            <v>#N/A</v>
          </cell>
        </row>
        <row r="18029">
          <cell r="A18029" t="str">
            <v>Entiat River Lake 19</v>
          </cell>
          <cell r="B18029" t="e">
            <v>#N/A</v>
          </cell>
          <cell r="C18029" t="e">
            <v>#N/A</v>
          </cell>
          <cell r="D18029" t="e">
            <v>#N/A</v>
          </cell>
          <cell r="E18029" t="e">
            <v>#N/A</v>
          </cell>
          <cell r="F18029" t="e">
            <v>#N/A</v>
          </cell>
        </row>
        <row r="18030">
          <cell r="A18030" t="str">
            <v>Entiat River Lake 20</v>
          </cell>
          <cell r="B18030" t="e">
            <v>#N/A</v>
          </cell>
          <cell r="C18030" t="e">
            <v>#N/A</v>
          </cell>
          <cell r="D18030" t="e">
            <v>#N/A</v>
          </cell>
          <cell r="E18030" t="e">
            <v>#N/A</v>
          </cell>
          <cell r="F18030" t="e">
            <v>#N/A</v>
          </cell>
        </row>
        <row r="18031">
          <cell r="A18031" t="str">
            <v>Entiat River Lake 21</v>
          </cell>
          <cell r="B18031" t="e">
            <v>#N/A</v>
          </cell>
          <cell r="C18031" t="e">
            <v>#N/A</v>
          </cell>
          <cell r="D18031" t="e">
            <v>#N/A</v>
          </cell>
          <cell r="E18031" t="e">
            <v>#N/A</v>
          </cell>
          <cell r="F18031" t="e">
            <v>#N/A</v>
          </cell>
        </row>
        <row r="18032">
          <cell r="A18032" t="str">
            <v>Entiat River Lake 22</v>
          </cell>
          <cell r="B18032" t="e">
            <v>#N/A</v>
          </cell>
          <cell r="C18032" t="e">
            <v>#N/A</v>
          </cell>
          <cell r="D18032" t="e">
            <v>#N/A</v>
          </cell>
          <cell r="E18032" t="e">
            <v>#N/A</v>
          </cell>
          <cell r="F18032" t="e">
            <v>#N/A</v>
          </cell>
        </row>
        <row r="18033">
          <cell r="A18033" t="str">
            <v>Entiat River Mills 09</v>
          </cell>
          <cell r="B18033" t="e">
            <v>#N/A</v>
          </cell>
          <cell r="C18033" t="e">
            <v>#N/A</v>
          </cell>
          <cell r="D18033" t="e">
            <v>#N/A</v>
          </cell>
          <cell r="E18033" t="e">
            <v>#N/A</v>
          </cell>
          <cell r="F18033" t="e">
            <v>#N/A</v>
          </cell>
        </row>
        <row r="18034">
          <cell r="A18034" t="str">
            <v>Entiat River Mills 10</v>
          </cell>
          <cell r="B18034" t="e">
            <v>#N/A</v>
          </cell>
          <cell r="C18034" t="e">
            <v>#N/A</v>
          </cell>
          <cell r="D18034" t="e">
            <v>#N/A</v>
          </cell>
          <cell r="E18034" t="e">
            <v>#N/A</v>
          </cell>
          <cell r="F18034" t="e">
            <v>#N/A</v>
          </cell>
        </row>
        <row r="18035">
          <cell r="A18035" t="str">
            <v>Entiat River Mills 11</v>
          </cell>
          <cell r="B18035" t="e">
            <v>#N/A</v>
          </cell>
          <cell r="C18035" t="e">
            <v>#N/A</v>
          </cell>
          <cell r="D18035" t="e">
            <v>#N/A</v>
          </cell>
          <cell r="E18035" t="e">
            <v>#N/A</v>
          </cell>
          <cell r="F18035" t="e">
            <v>#N/A</v>
          </cell>
        </row>
        <row r="18036">
          <cell r="A18036" t="str">
            <v>Entiat River Mills 12</v>
          </cell>
          <cell r="B18036" t="e">
            <v>#N/A</v>
          </cell>
          <cell r="C18036" t="e">
            <v>#N/A</v>
          </cell>
          <cell r="D18036" t="e">
            <v>#N/A</v>
          </cell>
          <cell r="E18036" t="e">
            <v>#N/A</v>
          </cell>
          <cell r="F18036" t="e">
            <v>#N/A</v>
          </cell>
        </row>
        <row r="18037">
          <cell r="A18037" t="str">
            <v>Entiat River Mills 13</v>
          </cell>
          <cell r="B18037" t="e">
            <v>#N/A</v>
          </cell>
          <cell r="C18037" t="e">
            <v>#N/A</v>
          </cell>
          <cell r="D18037" t="e">
            <v>#N/A</v>
          </cell>
          <cell r="E18037" t="e">
            <v>#N/A</v>
          </cell>
          <cell r="F18037" t="e">
            <v>#N/A</v>
          </cell>
        </row>
        <row r="18038">
          <cell r="A18038" t="str">
            <v>Entiat River Mills 14</v>
          </cell>
          <cell r="B18038" t="e">
            <v>#N/A</v>
          </cell>
          <cell r="C18038" t="e">
            <v>#N/A</v>
          </cell>
          <cell r="D18038" t="e">
            <v>#N/A</v>
          </cell>
          <cell r="E18038" t="e">
            <v>#N/A</v>
          </cell>
          <cell r="F18038" t="e">
            <v>#N/A</v>
          </cell>
        </row>
        <row r="18039">
          <cell r="A18039" t="str">
            <v>Entiat River Mills 15</v>
          </cell>
          <cell r="B18039" t="e">
            <v>#N/A</v>
          </cell>
          <cell r="C18039" t="e">
            <v>#N/A</v>
          </cell>
          <cell r="D18039" t="e">
            <v>#N/A</v>
          </cell>
          <cell r="E18039" t="e">
            <v>#N/A</v>
          </cell>
          <cell r="F18039" t="e">
            <v>#N/A</v>
          </cell>
        </row>
        <row r="18040">
          <cell r="A18040" t="str">
            <v>Entiat River Mills 16</v>
          </cell>
          <cell r="B18040" t="e">
            <v>#N/A</v>
          </cell>
          <cell r="C18040" t="e">
            <v>#N/A</v>
          </cell>
          <cell r="D18040" t="e">
            <v>#N/A</v>
          </cell>
          <cell r="E18040" t="e">
            <v>#N/A</v>
          </cell>
          <cell r="F18040" t="e">
            <v>#N/A</v>
          </cell>
        </row>
        <row r="18041">
          <cell r="A18041" t="str">
            <v>Entiat River Potato 09</v>
          </cell>
          <cell r="B18041" t="e">
            <v>#N/A</v>
          </cell>
          <cell r="C18041" t="e">
            <v>#N/A</v>
          </cell>
          <cell r="D18041" t="e">
            <v>#N/A</v>
          </cell>
          <cell r="E18041" t="e">
            <v>#N/A</v>
          </cell>
          <cell r="F18041" t="e">
            <v>#N/A</v>
          </cell>
        </row>
        <row r="18042">
          <cell r="A18042" t="str">
            <v>Entiat River Potato 10</v>
          </cell>
          <cell r="B18042" t="e">
            <v>#N/A</v>
          </cell>
          <cell r="C18042" t="e">
            <v>#N/A</v>
          </cell>
          <cell r="D18042" t="e">
            <v>#N/A</v>
          </cell>
          <cell r="E18042" t="e">
            <v>#N/A</v>
          </cell>
          <cell r="F18042" t="e">
            <v>#N/A</v>
          </cell>
        </row>
        <row r="18043">
          <cell r="A18043" t="str">
            <v>Entiat River Potato 11</v>
          </cell>
          <cell r="B18043" t="e">
            <v>#N/A</v>
          </cell>
          <cell r="C18043" t="e">
            <v>#N/A</v>
          </cell>
          <cell r="D18043" t="e">
            <v>#N/A</v>
          </cell>
          <cell r="E18043" t="e">
            <v>#N/A</v>
          </cell>
          <cell r="F18043" t="e">
            <v>#N/A</v>
          </cell>
        </row>
        <row r="18044">
          <cell r="A18044" t="str">
            <v>Entiat River Potato 12</v>
          </cell>
          <cell r="B18044" t="e">
            <v>#N/A</v>
          </cell>
          <cell r="C18044" t="e">
            <v>#N/A</v>
          </cell>
          <cell r="D18044" t="e">
            <v>#N/A</v>
          </cell>
          <cell r="E18044" t="e">
            <v>#N/A</v>
          </cell>
          <cell r="F18044" t="e">
            <v>#N/A</v>
          </cell>
        </row>
        <row r="18045">
          <cell r="A18045" t="str">
            <v>Entiat River Potato 13</v>
          </cell>
          <cell r="B18045" t="e">
            <v>#N/A</v>
          </cell>
          <cell r="C18045" t="e">
            <v>#N/A</v>
          </cell>
          <cell r="D18045" t="e">
            <v>#N/A</v>
          </cell>
          <cell r="E18045" t="e">
            <v>#N/A</v>
          </cell>
          <cell r="F18045" t="e">
            <v>#N/A</v>
          </cell>
        </row>
        <row r="18046">
          <cell r="A18046" t="str">
            <v>Entiat River Potato 14</v>
          </cell>
          <cell r="B18046" t="e">
            <v>#N/A</v>
          </cell>
          <cell r="C18046" t="e">
            <v>#N/A</v>
          </cell>
          <cell r="D18046" t="e">
            <v>#N/A</v>
          </cell>
          <cell r="E18046" t="e">
            <v>#N/A</v>
          </cell>
          <cell r="F18046" t="e">
            <v>#N/A</v>
          </cell>
        </row>
        <row r="18047">
          <cell r="A18047" t="str">
            <v>Entiat River Potato 15</v>
          </cell>
          <cell r="B18047" t="e">
            <v>#N/A</v>
          </cell>
          <cell r="C18047" t="e">
            <v>#N/A</v>
          </cell>
          <cell r="D18047" t="e">
            <v>#N/A</v>
          </cell>
          <cell r="E18047" t="e">
            <v>#N/A</v>
          </cell>
          <cell r="F18047" t="e">
            <v>#N/A</v>
          </cell>
        </row>
        <row r="18048">
          <cell r="A18048" t="str">
            <v>Entiat River Potato 16</v>
          </cell>
          <cell r="B18048" t="e">
            <v>#N/A</v>
          </cell>
          <cell r="C18048" t="e">
            <v>#N/A</v>
          </cell>
          <cell r="D18048" t="e">
            <v>#N/A</v>
          </cell>
          <cell r="E18048" t="e">
            <v>#N/A</v>
          </cell>
          <cell r="F18048" t="e">
            <v>#N/A</v>
          </cell>
        </row>
        <row r="18049">
          <cell r="A18049" t="str">
            <v>Entiat River Preston 06</v>
          </cell>
          <cell r="B18049" t="e">
            <v>#N/A</v>
          </cell>
          <cell r="C18049" t="e">
            <v>#N/A</v>
          </cell>
          <cell r="D18049" t="e">
            <v>#N/A</v>
          </cell>
          <cell r="E18049" t="e">
            <v>#N/A</v>
          </cell>
          <cell r="F18049" t="e">
            <v>#N/A</v>
          </cell>
        </row>
        <row r="18050">
          <cell r="A18050" t="str">
            <v>Entiat River Preston 07</v>
          </cell>
          <cell r="B18050" t="e">
            <v>#N/A</v>
          </cell>
          <cell r="C18050" t="e">
            <v>#N/A</v>
          </cell>
          <cell r="D18050" t="e">
            <v>#N/A</v>
          </cell>
          <cell r="E18050" t="e">
            <v>#N/A</v>
          </cell>
          <cell r="F18050" t="e">
            <v>#N/A</v>
          </cell>
        </row>
        <row r="18051">
          <cell r="A18051" t="str">
            <v>Entiat River Preston 08</v>
          </cell>
          <cell r="B18051" t="e">
            <v>#N/A</v>
          </cell>
          <cell r="C18051" t="e">
            <v>#N/A</v>
          </cell>
          <cell r="D18051" t="e">
            <v>#N/A</v>
          </cell>
          <cell r="E18051" t="e">
            <v>#N/A</v>
          </cell>
          <cell r="F18051" t="e">
            <v>#N/A</v>
          </cell>
        </row>
        <row r="18052">
          <cell r="A18052" t="str">
            <v>Entiat River Preston 09</v>
          </cell>
          <cell r="B18052" t="e">
            <v>#N/A</v>
          </cell>
          <cell r="C18052" t="e">
            <v>#N/A</v>
          </cell>
          <cell r="D18052" t="e">
            <v>#N/A</v>
          </cell>
          <cell r="E18052" t="e">
            <v>#N/A</v>
          </cell>
          <cell r="F18052" t="e">
            <v>#N/A</v>
          </cell>
        </row>
        <row r="18053">
          <cell r="A18053" t="str">
            <v>Entiat River Preston 10</v>
          </cell>
          <cell r="B18053" t="e">
            <v>#N/A</v>
          </cell>
          <cell r="C18053" t="e">
            <v>#N/A</v>
          </cell>
          <cell r="D18053" t="e">
            <v>#N/A</v>
          </cell>
          <cell r="E18053" t="e">
            <v>#N/A</v>
          </cell>
          <cell r="F18053" t="e">
            <v>#N/A</v>
          </cell>
        </row>
        <row r="18054">
          <cell r="A18054" t="str">
            <v>Etienne Creek 03</v>
          </cell>
          <cell r="B18054" t="e">
            <v>#N/A</v>
          </cell>
          <cell r="C18054" t="e">
            <v>#N/A</v>
          </cell>
          <cell r="D18054" t="e">
            <v>#N/A</v>
          </cell>
          <cell r="E18054" t="e">
            <v>#N/A</v>
          </cell>
          <cell r="F18054" t="e">
            <v>#N/A</v>
          </cell>
        </row>
        <row r="18055">
          <cell r="A18055" t="str">
            <v>Etienne Creek 04</v>
          </cell>
          <cell r="B18055" t="e">
            <v>#N/A</v>
          </cell>
          <cell r="C18055" t="e">
            <v>#N/A</v>
          </cell>
          <cell r="D18055" t="e">
            <v>#N/A</v>
          </cell>
          <cell r="E18055" t="e">
            <v>#N/A</v>
          </cell>
          <cell r="F18055" t="e">
            <v>#N/A</v>
          </cell>
        </row>
        <row r="18056">
          <cell r="A18056" t="str">
            <v>Eureka Creek 02</v>
          </cell>
          <cell r="B18056" t="e">
            <v>#N/A</v>
          </cell>
          <cell r="C18056" t="e">
            <v>#N/A</v>
          </cell>
          <cell r="D18056" t="e">
            <v>#N/A</v>
          </cell>
          <cell r="E18056" t="e">
            <v>#N/A</v>
          </cell>
          <cell r="F18056" t="e">
            <v>#N/A</v>
          </cell>
        </row>
        <row r="18057">
          <cell r="A18057" t="str">
            <v>Falls Creek 02</v>
          </cell>
          <cell r="B18057" t="e">
            <v>#N/A</v>
          </cell>
          <cell r="C18057" t="e">
            <v>#N/A</v>
          </cell>
          <cell r="D18057" t="e">
            <v>#N/A</v>
          </cell>
          <cell r="E18057" t="e">
            <v>#N/A</v>
          </cell>
          <cell r="F18057" t="e">
            <v>#N/A</v>
          </cell>
        </row>
        <row r="18058">
          <cell r="A18058" t="str">
            <v>Farewell Creek 02</v>
          </cell>
          <cell r="B18058" t="e">
            <v>#N/A</v>
          </cell>
          <cell r="C18058" t="e">
            <v>#N/A</v>
          </cell>
          <cell r="D18058" t="e">
            <v>#N/A</v>
          </cell>
          <cell r="E18058" t="e">
            <v>#N/A</v>
          </cell>
          <cell r="F18058" t="e">
            <v>#N/A</v>
          </cell>
        </row>
        <row r="18059">
          <cell r="A18059" t="str">
            <v>Fawn Creek 02</v>
          </cell>
          <cell r="B18059" t="e">
            <v>#N/A</v>
          </cell>
          <cell r="C18059" t="e">
            <v>#N/A</v>
          </cell>
          <cell r="D18059" t="e">
            <v>#N/A</v>
          </cell>
          <cell r="E18059" t="e">
            <v>#N/A</v>
          </cell>
          <cell r="F18059" t="e">
            <v>#N/A</v>
          </cell>
        </row>
        <row r="18060">
          <cell r="A18060" t="str">
            <v>Fish Creek 02</v>
          </cell>
          <cell r="B18060" t="e">
            <v>#N/A</v>
          </cell>
          <cell r="C18060" t="e">
            <v>#N/A</v>
          </cell>
          <cell r="D18060" t="e">
            <v>#N/A</v>
          </cell>
          <cell r="E18060" t="e">
            <v>#N/A</v>
          </cell>
          <cell r="F18060" t="e">
            <v>#N/A</v>
          </cell>
        </row>
        <row r="18061">
          <cell r="A18061" t="str">
            <v>Fish Lake Run 03</v>
          </cell>
          <cell r="B18061" t="e">
            <v>#N/A</v>
          </cell>
          <cell r="C18061" t="e">
            <v>#N/A</v>
          </cell>
          <cell r="D18061" t="e">
            <v>#N/A</v>
          </cell>
          <cell r="E18061" t="e">
            <v>#N/A</v>
          </cell>
          <cell r="F18061" t="e">
            <v>#N/A</v>
          </cell>
        </row>
        <row r="18062">
          <cell r="A18062" t="str">
            <v>Fish Lake Run 04</v>
          </cell>
          <cell r="B18062" t="e">
            <v>#N/A</v>
          </cell>
          <cell r="C18062" t="e">
            <v>#N/A</v>
          </cell>
          <cell r="D18062" t="e">
            <v>#N/A</v>
          </cell>
          <cell r="E18062" t="e">
            <v>#N/A</v>
          </cell>
          <cell r="F18062" t="e">
            <v>#N/A</v>
          </cell>
        </row>
        <row r="18063">
          <cell r="A18063" t="str">
            <v>Foggy Dew Creek 05</v>
          </cell>
          <cell r="B18063" t="e">
            <v>#N/A</v>
          </cell>
          <cell r="C18063" t="e">
            <v>#N/A</v>
          </cell>
          <cell r="D18063" t="e">
            <v>#N/A</v>
          </cell>
          <cell r="E18063" t="e">
            <v>#N/A</v>
          </cell>
          <cell r="F18063" t="e">
            <v>#N/A</v>
          </cell>
        </row>
        <row r="18064">
          <cell r="A18064" t="str">
            <v>Foggy Dew Creek 06</v>
          </cell>
          <cell r="B18064" t="e">
            <v>#N/A</v>
          </cell>
          <cell r="C18064" t="e">
            <v>#N/A</v>
          </cell>
          <cell r="D18064" t="e">
            <v>#N/A</v>
          </cell>
          <cell r="E18064" t="e">
            <v>#N/A</v>
          </cell>
          <cell r="F18064" t="e">
            <v>#N/A</v>
          </cell>
        </row>
        <row r="18065">
          <cell r="A18065" t="str">
            <v>Foggy Dew Creek 07</v>
          </cell>
          <cell r="B18065" t="e">
            <v>#N/A</v>
          </cell>
          <cell r="C18065" t="e">
            <v>#N/A</v>
          </cell>
          <cell r="D18065" t="e">
            <v>#N/A</v>
          </cell>
          <cell r="E18065" t="e">
            <v>#N/A</v>
          </cell>
          <cell r="F18065" t="e">
            <v>#N/A</v>
          </cell>
        </row>
        <row r="18066">
          <cell r="A18066" t="str">
            <v>Foggy Dew Creek 08</v>
          </cell>
          <cell r="B18066" t="e">
            <v>#N/A</v>
          </cell>
          <cell r="C18066" t="e">
            <v>#N/A</v>
          </cell>
          <cell r="D18066" t="e">
            <v>#N/A</v>
          </cell>
          <cell r="E18066" t="e">
            <v>#N/A</v>
          </cell>
          <cell r="F18066" t="e">
            <v>#N/A</v>
          </cell>
        </row>
        <row r="18067">
          <cell r="A18067" t="str">
            <v>Frazer Creek 04</v>
          </cell>
          <cell r="B18067" t="e">
            <v>#N/A</v>
          </cell>
          <cell r="C18067" t="e">
            <v>#N/A</v>
          </cell>
          <cell r="D18067" t="e">
            <v>#N/A</v>
          </cell>
          <cell r="E18067" t="e">
            <v>#N/A</v>
          </cell>
          <cell r="F18067" t="e">
            <v>#N/A</v>
          </cell>
        </row>
        <row r="18068">
          <cell r="A18068" t="str">
            <v>Frazer Creek 05</v>
          </cell>
          <cell r="B18068" t="e">
            <v>#N/A</v>
          </cell>
          <cell r="C18068" t="e">
            <v>#N/A</v>
          </cell>
          <cell r="D18068" t="e">
            <v>#N/A</v>
          </cell>
          <cell r="E18068" t="e">
            <v>#N/A</v>
          </cell>
          <cell r="F18068" t="e">
            <v>#N/A</v>
          </cell>
        </row>
        <row r="18069">
          <cell r="A18069" t="str">
            <v>Frazer Creek 06</v>
          </cell>
          <cell r="B18069" t="e">
            <v>#N/A</v>
          </cell>
          <cell r="C18069" t="e">
            <v>#N/A</v>
          </cell>
          <cell r="D18069" t="e">
            <v>#N/A</v>
          </cell>
          <cell r="E18069" t="e">
            <v>#N/A</v>
          </cell>
          <cell r="F18069" t="e">
            <v>#N/A</v>
          </cell>
        </row>
        <row r="18070">
          <cell r="A18070" t="str">
            <v>French Creek 07</v>
          </cell>
          <cell r="B18070" t="e">
            <v>#N/A</v>
          </cell>
          <cell r="C18070" t="e">
            <v>#N/A</v>
          </cell>
          <cell r="D18070" t="e">
            <v>#N/A</v>
          </cell>
          <cell r="E18070" t="e">
            <v>#N/A</v>
          </cell>
          <cell r="F18070" t="e">
            <v>#N/A</v>
          </cell>
        </row>
        <row r="18071">
          <cell r="A18071" t="str">
            <v>French Creek 08</v>
          </cell>
          <cell r="B18071" t="e">
            <v>#N/A</v>
          </cell>
          <cell r="C18071" t="e">
            <v>#N/A</v>
          </cell>
          <cell r="D18071" t="e">
            <v>#N/A</v>
          </cell>
          <cell r="E18071" t="e">
            <v>#N/A</v>
          </cell>
          <cell r="F18071" t="e">
            <v>#N/A</v>
          </cell>
        </row>
        <row r="18072">
          <cell r="A18072" t="str">
            <v>French Creek 09</v>
          </cell>
          <cell r="B18072" t="e">
            <v>#N/A</v>
          </cell>
          <cell r="C18072" t="e">
            <v>#N/A</v>
          </cell>
          <cell r="D18072" t="e">
            <v>#N/A</v>
          </cell>
          <cell r="E18072" t="e">
            <v>#N/A</v>
          </cell>
          <cell r="F18072" t="e">
            <v>#N/A</v>
          </cell>
        </row>
        <row r="18073">
          <cell r="A18073" t="str">
            <v>French Creek 10</v>
          </cell>
          <cell r="B18073" t="e">
            <v>#N/A</v>
          </cell>
          <cell r="C18073" t="e">
            <v>#N/A</v>
          </cell>
          <cell r="D18073" t="e">
            <v>#N/A</v>
          </cell>
          <cell r="E18073" t="e">
            <v>#N/A</v>
          </cell>
          <cell r="F18073" t="e">
            <v>#N/A</v>
          </cell>
        </row>
        <row r="18074">
          <cell r="A18074" t="str">
            <v>French Creek 11</v>
          </cell>
          <cell r="B18074" t="e">
            <v>#N/A</v>
          </cell>
          <cell r="C18074" t="e">
            <v>#N/A</v>
          </cell>
          <cell r="D18074" t="e">
            <v>#N/A</v>
          </cell>
          <cell r="E18074" t="e">
            <v>#N/A</v>
          </cell>
          <cell r="F18074" t="e">
            <v>#N/A</v>
          </cell>
        </row>
        <row r="18075">
          <cell r="A18075" t="str">
            <v>French Creek 12</v>
          </cell>
          <cell r="B18075" t="e">
            <v>#N/A</v>
          </cell>
          <cell r="C18075" t="e">
            <v>#N/A</v>
          </cell>
          <cell r="D18075" t="e">
            <v>#N/A</v>
          </cell>
          <cell r="E18075" t="e">
            <v>#N/A</v>
          </cell>
          <cell r="F18075" t="e">
            <v>#N/A</v>
          </cell>
        </row>
        <row r="18076">
          <cell r="A18076" t="str">
            <v>Freund Creek 02</v>
          </cell>
          <cell r="B18076" t="e">
            <v>#N/A</v>
          </cell>
          <cell r="C18076" t="e">
            <v>#N/A</v>
          </cell>
          <cell r="D18076" t="e">
            <v>#N/A</v>
          </cell>
          <cell r="E18076" t="e">
            <v>#N/A</v>
          </cell>
          <cell r="F18076" t="e">
            <v>#N/A</v>
          </cell>
        </row>
        <row r="18077">
          <cell r="A18077" t="str">
            <v>Gate Creek 02</v>
          </cell>
          <cell r="B18077" t="e">
            <v>#N/A</v>
          </cell>
          <cell r="C18077" t="e">
            <v>#N/A</v>
          </cell>
          <cell r="D18077" t="e">
            <v>#N/A</v>
          </cell>
          <cell r="E18077" t="e">
            <v>#N/A</v>
          </cell>
          <cell r="F18077" t="e">
            <v>#N/A</v>
          </cell>
        </row>
        <row r="18078">
          <cell r="A18078" t="str">
            <v>Gill Creek 02</v>
          </cell>
          <cell r="B18078" t="e">
            <v>#N/A</v>
          </cell>
          <cell r="C18078" t="e">
            <v>#N/A</v>
          </cell>
          <cell r="D18078" t="e">
            <v>#N/A</v>
          </cell>
          <cell r="E18078" t="e">
            <v>#N/A</v>
          </cell>
          <cell r="F18078" t="e">
            <v>#N/A</v>
          </cell>
        </row>
        <row r="18079">
          <cell r="A18079" t="str">
            <v>Goat Creek 10</v>
          </cell>
          <cell r="B18079" t="e">
            <v>#N/A</v>
          </cell>
          <cell r="C18079" t="e">
            <v>#N/A</v>
          </cell>
          <cell r="D18079" t="e">
            <v>#N/A</v>
          </cell>
          <cell r="E18079" t="e">
            <v>#N/A</v>
          </cell>
          <cell r="F18079" t="e">
            <v>#N/A</v>
          </cell>
        </row>
        <row r="18080">
          <cell r="A18080" t="str">
            <v>Goat Creek 11</v>
          </cell>
          <cell r="B18080" t="e">
            <v>#N/A</v>
          </cell>
          <cell r="C18080" t="e">
            <v>#N/A</v>
          </cell>
          <cell r="D18080" t="e">
            <v>#N/A</v>
          </cell>
          <cell r="E18080" t="e">
            <v>#N/A</v>
          </cell>
          <cell r="F18080" t="e">
            <v>#N/A</v>
          </cell>
        </row>
        <row r="18081">
          <cell r="A18081" t="str">
            <v>Goat Creek 12</v>
          </cell>
          <cell r="B18081" t="e">
            <v>#N/A</v>
          </cell>
          <cell r="C18081" t="e">
            <v>#N/A</v>
          </cell>
          <cell r="D18081" t="e">
            <v>#N/A</v>
          </cell>
          <cell r="E18081" t="e">
            <v>#N/A</v>
          </cell>
          <cell r="F18081" t="e">
            <v>#N/A</v>
          </cell>
        </row>
        <row r="18082">
          <cell r="A18082" t="str">
            <v>Goat Creek 13</v>
          </cell>
          <cell r="B18082" t="e">
            <v>#N/A</v>
          </cell>
          <cell r="C18082" t="e">
            <v>#N/A</v>
          </cell>
          <cell r="D18082" t="e">
            <v>#N/A</v>
          </cell>
          <cell r="E18082" t="e">
            <v>#N/A</v>
          </cell>
          <cell r="F18082" t="e">
            <v>#N/A</v>
          </cell>
        </row>
        <row r="18083">
          <cell r="A18083" t="str">
            <v>Goat Creek 14</v>
          </cell>
          <cell r="B18083" t="e">
            <v>#N/A</v>
          </cell>
          <cell r="C18083" t="e">
            <v>#N/A</v>
          </cell>
          <cell r="D18083" t="e">
            <v>#N/A</v>
          </cell>
          <cell r="E18083" t="e">
            <v>#N/A</v>
          </cell>
          <cell r="F18083" t="e">
            <v>#N/A</v>
          </cell>
        </row>
        <row r="18084">
          <cell r="A18084" t="str">
            <v>Goat Creek 15</v>
          </cell>
          <cell r="B18084" t="e">
            <v>#N/A</v>
          </cell>
          <cell r="C18084" t="e">
            <v>#N/A</v>
          </cell>
          <cell r="D18084" t="e">
            <v>#N/A</v>
          </cell>
          <cell r="E18084" t="e">
            <v>#N/A</v>
          </cell>
          <cell r="F18084" t="e">
            <v>#N/A</v>
          </cell>
        </row>
        <row r="18085">
          <cell r="A18085" t="str">
            <v>Goat Creek 16</v>
          </cell>
          <cell r="B18085" t="e">
            <v>#N/A</v>
          </cell>
          <cell r="C18085" t="e">
            <v>#N/A</v>
          </cell>
          <cell r="D18085" t="e">
            <v>#N/A</v>
          </cell>
          <cell r="E18085" t="e">
            <v>#N/A</v>
          </cell>
          <cell r="F18085" t="e">
            <v>#N/A</v>
          </cell>
        </row>
        <row r="18086">
          <cell r="A18086" t="str">
            <v>Goat Creek 17</v>
          </cell>
          <cell r="B18086" t="e">
            <v>#N/A</v>
          </cell>
          <cell r="C18086" t="e">
            <v>#N/A</v>
          </cell>
          <cell r="D18086" t="e">
            <v>#N/A</v>
          </cell>
          <cell r="E18086" t="e">
            <v>#N/A</v>
          </cell>
          <cell r="F18086" t="e">
            <v>#N/A</v>
          </cell>
        </row>
        <row r="18087">
          <cell r="A18087" t="str">
            <v>Goat Creek 18</v>
          </cell>
          <cell r="B18087" t="e">
            <v>#N/A</v>
          </cell>
          <cell r="C18087" t="e">
            <v>#N/A</v>
          </cell>
          <cell r="D18087" t="e">
            <v>#N/A</v>
          </cell>
          <cell r="E18087" t="e">
            <v>#N/A</v>
          </cell>
          <cell r="F18087" t="e">
            <v>#N/A</v>
          </cell>
        </row>
        <row r="18088">
          <cell r="A18088" t="str">
            <v>Gold Creek 06</v>
          </cell>
          <cell r="B18088" t="e">
            <v>#N/A</v>
          </cell>
          <cell r="C18088" t="e">
            <v>#N/A</v>
          </cell>
          <cell r="D18088" t="e">
            <v>#N/A</v>
          </cell>
          <cell r="E18088" t="e">
            <v>#N/A</v>
          </cell>
          <cell r="F18088" t="e">
            <v>#N/A</v>
          </cell>
        </row>
        <row r="18089">
          <cell r="A18089" t="str">
            <v>Gold Creek 07</v>
          </cell>
          <cell r="B18089" t="e">
            <v>#N/A</v>
          </cell>
          <cell r="C18089" t="e">
            <v>#N/A</v>
          </cell>
          <cell r="D18089" t="e">
            <v>#N/A</v>
          </cell>
          <cell r="E18089" t="e">
            <v>#N/A</v>
          </cell>
          <cell r="F18089" t="e">
            <v>#N/A</v>
          </cell>
        </row>
        <row r="18090">
          <cell r="A18090" t="str">
            <v>Gold Creek 08</v>
          </cell>
          <cell r="B18090" t="e">
            <v>#N/A</v>
          </cell>
          <cell r="C18090" t="e">
            <v>#N/A</v>
          </cell>
          <cell r="D18090" t="e">
            <v>#N/A</v>
          </cell>
          <cell r="E18090" t="e">
            <v>#N/A</v>
          </cell>
          <cell r="F18090" t="e">
            <v>#N/A</v>
          </cell>
        </row>
        <row r="18091">
          <cell r="A18091" t="str">
            <v>Gold Creek 09</v>
          </cell>
          <cell r="B18091" t="e">
            <v>#N/A</v>
          </cell>
          <cell r="C18091" t="e">
            <v>#N/A</v>
          </cell>
          <cell r="D18091" t="e">
            <v>#N/A</v>
          </cell>
          <cell r="E18091" t="e">
            <v>#N/A</v>
          </cell>
          <cell r="F18091" t="e">
            <v>#N/A</v>
          </cell>
        </row>
        <row r="18092">
          <cell r="A18092" t="str">
            <v>Gold Creek 10</v>
          </cell>
          <cell r="B18092" t="e">
            <v>#N/A</v>
          </cell>
          <cell r="C18092" t="e">
            <v>#N/A</v>
          </cell>
          <cell r="D18092" t="e">
            <v>#N/A</v>
          </cell>
          <cell r="E18092" t="e">
            <v>#N/A</v>
          </cell>
          <cell r="F18092" t="e">
            <v>#N/A</v>
          </cell>
        </row>
        <row r="18093">
          <cell r="A18093" t="str">
            <v>Gold Creek North Fork 02</v>
          </cell>
          <cell r="B18093" t="e">
            <v>#N/A</v>
          </cell>
          <cell r="C18093" t="e">
            <v>#N/A</v>
          </cell>
          <cell r="D18093" t="e">
            <v>#N/A</v>
          </cell>
          <cell r="E18093" t="e">
            <v>#N/A</v>
          </cell>
          <cell r="F18093" t="e">
            <v>#N/A</v>
          </cell>
        </row>
        <row r="18094">
          <cell r="A18094" t="str">
            <v>Gold Creek South Fork 05</v>
          </cell>
          <cell r="B18094" t="e">
            <v>#N/A</v>
          </cell>
          <cell r="C18094" t="e">
            <v>#N/A</v>
          </cell>
          <cell r="D18094" t="e">
            <v>#N/A</v>
          </cell>
          <cell r="E18094" t="e">
            <v>#N/A</v>
          </cell>
          <cell r="F18094" t="e">
            <v>#N/A</v>
          </cell>
        </row>
        <row r="18095">
          <cell r="A18095" t="str">
            <v>Gold Creek South Fork 06</v>
          </cell>
          <cell r="B18095" t="e">
            <v>#N/A</v>
          </cell>
          <cell r="C18095" t="e">
            <v>#N/A</v>
          </cell>
          <cell r="D18095" t="e">
            <v>#N/A</v>
          </cell>
          <cell r="E18095" t="e">
            <v>#N/A</v>
          </cell>
          <cell r="F18095" t="e">
            <v>#N/A</v>
          </cell>
        </row>
        <row r="18096">
          <cell r="A18096" t="str">
            <v>Gold Creek South Fork 07</v>
          </cell>
          <cell r="B18096" t="e">
            <v>#N/A</v>
          </cell>
          <cell r="C18096" t="e">
            <v>#N/A</v>
          </cell>
          <cell r="D18096" t="e">
            <v>#N/A</v>
          </cell>
          <cell r="E18096" t="e">
            <v>#N/A</v>
          </cell>
          <cell r="F18096" t="e">
            <v>#N/A</v>
          </cell>
        </row>
        <row r="18097">
          <cell r="A18097" t="str">
            <v>Gold Creek South Fork 08</v>
          </cell>
          <cell r="B18097" t="e">
            <v>#N/A</v>
          </cell>
          <cell r="C18097" t="e">
            <v>#N/A</v>
          </cell>
          <cell r="D18097" t="e">
            <v>#N/A</v>
          </cell>
          <cell r="E18097" t="e">
            <v>#N/A</v>
          </cell>
          <cell r="F18097" t="e">
            <v>#N/A</v>
          </cell>
        </row>
        <row r="18098">
          <cell r="A18098" t="str">
            <v>Goose Creek 02</v>
          </cell>
          <cell r="B18098" t="e">
            <v>#N/A</v>
          </cell>
          <cell r="C18098" t="e">
            <v>#N/A</v>
          </cell>
          <cell r="D18098" t="e">
            <v>#N/A</v>
          </cell>
          <cell r="E18098" t="e">
            <v>#N/A</v>
          </cell>
          <cell r="F18098" t="e">
            <v>#N/A</v>
          </cell>
        </row>
        <row r="18099">
          <cell r="A18099" t="str">
            <v>Hancock Creek 02</v>
          </cell>
          <cell r="B18099" t="e">
            <v>#N/A</v>
          </cell>
          <cell r="C18099" t="e">
            <v>#N/A</v>
          </cell>
          <cell r="D18099" t="e">
            <v>#N/A</v>
          </cell>
          <cell r="E18099" t="e">
            <v>#N/A</v>
          </cell>
          <cell r="F18099" t="e">
            <v>#N/A</v>
          </cell>
        </row>
        <row r="18100">
          <cell r="A18100" t="str">
            <v>Hansel Creek 02</v>
          </cell>
          <cell r="B18100" t="e">
            <v>#N/A</v>
          </cell>
          <cell r="C18100" t="e">
            <v>#N/A</v>
          </cell>
          <cell r="D18100" t="e">
            <v>#N/A</v>
          </cell>
          <cell r="E18100" t="e">
            <v>#N/A</v>
          </cell>
          <cell r="F18100" t="e">
            <v>#N/A</v>
          </cell>
        </row>
        <row r="18101">
          <cell r="A18101" t="str">
            <v>Henry Creek 02</v>
          </cell>
          <cell r="B18101" t="e">
            <v>#N/A</v>
          </cell>
          <cell r="C18101" t="e">
            <v>#N/A</v>
          </cell>
          <cell r="D18101" t="e">
            <v>#N/A</v>
          </cell>
          <cell r="E18101" t="e">
            <v>#N/A</v>
          </cell>
          <cell r="F18101" t="e">
            <v>#N/A</v>
          </cell>
        </row>
        <row r="18102">
          <cell r="A18102" t="str">
            <v>Hornet Creek 03</v>
          </cell>
          <cell r="B18102" t="e">
            <v>#N/A</v>
          </cell>
          <cell r="C18102" t="e">
            <v>#N/A</v>
          </cell>
          <cell r="D18102" t="e">
            <v>#N/A</v>
          </cell>
          <cell r="E18102" t="e">
            <v>#N/A</v>
          </cell>
          <cell r="F18102" t="e">
            <v>#N/A</v>
          </cell>
        </row>
        <row r="18103">
          <cell r="A18103" t="str">
            <v>Hornet Creek 04</v>
          </cell>
          <cell r="B18103" t="e">
            <v>#N/A</v>
          </cell>
          <cell r="C18103" t="e">
            <v>#N/A</v>
          </cell>
          <cell r="D18103" t="e">
            <v>#N/A</v>
          </cell>
          <cell r="E18103" t="e">
            <v>#N/A</v>
          </cell>
          <cell r="F18103" t="e">
            <v>#N/A</v>
          </cell>
        </row>
        <row r="18104">
          <cell r="A18104" t="str">
            <v>Hornet Draw 02</v>
          </cell>
          <cell r="B18104" t="e">
            <v>#N/A</v>
          </cell>
          <cell r="C18104" t="e">
            <v>#N/A</v>
          </cell>
          <cell r="D18104" t="e">
            <v>#N/A</v>
          </cell>
          <cell r="E18104" t="e">
            <v>#N/A</v>
          </cell>
          <cell r="F18104" t="e">
            <v>#N/A</v>
          </cell>
        </row>
        <row r="18105">
          <cell r="A18105" t="str">
            <v>Icicle Creek Lower 09</v>
          </cell>
          <cell r="B18105" t="e">
            <v>#N/A</v>
          </cell>
          <cell r="C18105" t="e">
            <v>#N/A</v>
          </cell>
          <cell r="D18105" t="e">
            <v>#N/A</v>
          </cell>
          <cell r="E18105" t="e">
            <v>#N/A</v>
          </cell>
          <cell r="F18105" t="e">
            <v>#N/A</v>
          </cell>
        </row>
        <row r="18106">
          <cell r="A18106" t="str">
            <v>Icicle Creek Lower 10</v>
          </cell>
          <cell r="B18106" t="e">
            <v>#N/A</v>
          </cell>
          <cell r="C18106" t="e">
            <v>#N/A</v>
          </cell>
          <cell r="D18106" t="e">
            <v>#N/A</v>
          </cell>
          <cell r="E18106" t="e">
            <v>#N/A</v>
          </cell>
          <cell r="F18106" t="e">
            <v>#N/A</v>
          </cell>
        </row>
        <row r="18107">
          <cell r="A18107" t="str">
            <v>Icicle Creek Lower 11</v>
          </cell>
          <cell r="B18107" t="e">
            <v>#N/A</v>
          </cell>
          <cell r="C18107" t="e">
            <v>#N/A</v>
          </cell>
          <cell r="D18107" t="e">
            <v>#N/A</v>
          </cell>
          <cell r="E18107" t="e">
            <v>#N/A</v>
          </cell>
          <cell r="F18107" t="e">
            <v>#N/A</v>
          </cell>
        </row>
        <row r="18108">
          <cell r="A18108" t="str">
            <v>Icicle Creek Lower 12</v>
          </cell>
          <cell r="B18108" t="e">
            <v>#N/A</v>
          </cell>
          <cell r="C18108" t="e">
            <v>#N/A</v>
          </cell>
          <cell r="D18108" t="e">
            <v>#N/A</v>
          </cell>
          <cell r="E18108" t="e">
            <v>#N/A</v>
          </cell>
          <cell r="F18108" t="e">
            <v>#N/A</v>
          </cell>
        </row>
        <row r="18109">
          <cell r="A18109" t="str">
            <v>Icicle Creek Lower 13</v>
          </cell>
          <cell r="B18109" t="e">
            <v>#N/A</v>
          </cell>
          <cell r="C18109" t="e">
            <v>#N/A</v>
          </cell>
          <cell r="D18109" t="e">
            <v>#N/A</v>
          </cell>
          <cell r="E18109" t="e">
            <v>#N/A</v>
          </cell>
          <cell r="F18109" t="e">
            <v>#N/A</v>
          </cell>
        </row>
        <row r="18110">
          <cell r="A18110" t="str">
            <v>Icicle Creek Lower 14</v>
          </cell>
          <cell r="B18110" t="e">
            <v>#N/A</v>
          </cell>
          <cell r="C18110" t="e">
            <v>#N/A</v>
          </cell>
          <cell r="D18110" t="e">
            <v>#N/A</v>
          </cell>
          <cell r="E18110" t="e">
            <v>#N/A</v>
          </cell>
          <cell r="F18110" t="e">
            <v>#N/A</v>
          </cell>
        </row>
        <row r="18111">
          <cell r="A18111" t="str">
            <v>Icicle Creek Lower 15</v>
          </cell>
          <cell r="B18111" t="e">
            <v>#N/A</v>
          </cell>
          <cell r="C18111" t="e">
            <v>#N/A</v>
          </cell>
          <cell r="D18111" t="e">
            <v>#N/A</v>
          </cell>
          <cell r="E18111" t="e">
            <v>#N/A</v>
          </cell>
          <cell r="F18111" t="e">
            <v>#N/A</v>
          </cell>
        </row>
        <row r="18112">
          <cell r="A18112" t="str">
            <v>Icicle Creek Lower 16</v>
          </cell>
          <cell r="B18112" t="e">
            <v>#N/A</v>
          </cell>
          <cell r="C18112" t="e">
            <v>#N/A</v>
          </cell>
          <cell r="D18112" t="e">
            <v>#N/A</v>
          </cell>
          <cell r="E18112" t="e">
            <v>#N/A</v>
          </cell>
          <cell r="F18112" t="e">
            <v>#N/A</v>
          </cell>
        </row>
        <row r="18113">
          <cell r="A18113" t="str">
            <v>Icicle Creek Middle 12</v>
          </cell>
          <cell r="B18113" t="e">
            <v>#N/A</v>
          </cell>
          <cell r="C18113" t="e">
            <v>#N/A</v>
          </cell>
          <cell r="D18113" t="e">
            <v>#N/A</v>
          </cell>
          <cell r="E18113" t="e">
            <v>#N/A</v>
          </cell>
          <cell r="F18113" t="e">
            <v>#N/A</v>
          </cell>
        </row>
        <row r="18114">
          <cell r="A18114" t="str">
            <v>Icicle Creek Middle 13</v>
          </cell>
          <cell r="B18114" t="e">
            <v>#N/A</v>
          </cell>
          <cell r="C18114" t="e">
            <v>#N/A</v>
          </cell>
          <cell r="D18114" t="e">
            <v>#N/A</v>
          </cell>
          <cell r="E18114" t="e">
            <v>#N/A</v>
          </cell>
          <cell r="F18114" t="e">
            <v>#N/A</v>
          </cell>
        </row>
        <row r="18115">
          <cell r="A18115" t="str">
            <v>Icicle Creek Middle 14</v>
          </cell>
          <cell r="B18115" t="e">
            <v>#N/A</v>
          </cell>
          <cell r="C18115" t="e">
            <v>#N/A</v>
          </cell>
          <cell r="D18115" t="e">
            <v>#N/A</v>
          </cell>
          <cell r="E18115" t="e">
            <v>#N/A</v>
          </cell>
          <cell r="F18115" t="e">
            <v>#N/A</v>
          </cell>
        </row>
        <row r="18116">
          <cell r="A18116" t="str">
            <v>Icicle Creek Middle 15</v>
          </cell>
          <cell r="B18116" t="e">
            <v>#N/A</v>
          </cell>
          <cell r="C18116" t="e">
            <v>#N/A</v>
          </cell>
          <cell r="D18116" t="e">
            <v>#N/A</v>
          </cell>
          <cell r="E18116" t="e">
            <v>#N/A</v>
          </cell>
          <cell r="F18116" t="e">
            <v>#N/A</v>
          </cell>
        </row>
        <row r="18117">
          <cell r="A18117" t="str">
            <v>Icicle Creek Middle 16</v>
          </cell>
          <cell r="B18117" t="e">
            <v>#N/A</v>
          </cell>
          <cell r="C18117" t="e">
            <v>#N/A</v>
          </cell>
          <cell r="D18117" t="e">
            <v>#N/A</v>
          </cell>
          <cell r="E18117" t="e">
            <v>#N/A</v>
          </cell>
          <cell r="F18117" t="e">
            <v>#N/A</v>
          </cell>
        </row>
        <row r="18118">
          <cell r="A18118" t="str">
            <v>Icicle Creek Middle 17</v>
          </cell>
          <cell r="B18118" t="e">
            <v>#N/A</v>
          </cell>
          <cell r="C18118" t="e">
            <v>#N/A</v>
          </cell>
          <cell r="D18118" t="e">
            <v>#N/A</v>
          </cell>
          <cell r="E18118" t="e">
            <v>#N/A</v>
          </cell>
          <cell r="F18118" t="e">
            <v>#N/A</v>
          </cell>
        </row>
        <row r="18119">
          <cell r="A18119" t="str">
            <v>Icicle Creek Middle 18</v>
          </cell>
          <cell r="B18119" t="e">
            <v>#N/A</v>
          </cell>
          <cell r="C18119" t="e">
            <v>#N/A</v>
          </cell>
          <cell r="D18119" t="e">
            <v>#N/A</v>
          </cell>
          <cell r="E18119" t="e">
            <v>#N/A</v>
          </cell>
          <cell r="F18119" t="e">
            <v>#N/A</v>
          </cell>
        </row>
        <row r="18120">
          <cell r="A18120" t="str">
            <v>Icicle Creek Middle 19</v>
          </cell>
          <cell r="B18120" t="e">
            <v>#N/A</v>
          </cell>
          <cell r="C18120" t="e">
            <v>#N/A</v>
          </cell>
          <cell r="D18120" t="e">
            <v>#N/A</v>
          </cell>
          <cell r="E18120" t="e">
            <v>#N/A</v>
          </cell>
          <cell r="F18120" t="e">
            <v>#N/A</v>
          </cell>
        </row>
        <row r="18121">
          <cell r="A18121" t="str">
            <v>Icicle Creek Middle 20</v>
          </cell>
          <cell r="B18121" t="e">
            <v>#N/A</v>
          </cell>
          <cell r="C18121" t="e">
            <v>#N/A</v>
          </cell>
          <cell r="D18121" t="e">
            <v>#N/A</v>
          </cell>
          <cell r="E18121" t="e">
            <v>#N/A</v>
          </cell>
          <cell r="F18121" t="e">
            <v>#N/A</v>
          </cell>
        </row>
        <row r="18122">
          <cell r="A18122" t="str">
            <v>Icicle Creek Middle 21</v>
          </cell>
          <cell r="B18122" t="e">
            <v>#N/A</v>
          </cell>
          <cell r="C18122" t="e">
            <v>#N/A</v>
          </cell>
          <cell r="D18122" t="e">
            <v>#N/A</v>
          </cell>
          <cell r="E18122" t="e">
            <v>#N/A</v>
          </cell>
          <cell r="F18122" t="e">
            <v>#N/A</v>
          </cell>
        </row>
        <row r="18123">
          <cell r="A18123" t="str">
            <v>Icicle Creek Middle 22</v>
          </cell>
          <cell r="B18123" t="e">
            <v>#N/A</v>
          </cell>
          <cell r="C18123" t="e">
            <v>#N/A</v>
          </cell>
          <cell r="D18123" t="e">
            <v>#N/A</v>
          </cell>
          <cell r="E18123" t="e">
            <v>#N/A</v>
          </cell>
          <cell r="F18123" t="e">
            <v>#N/A</v>
          </cell>
        </row>
        <row r="18124">
          <cell r="A18124" t="str">
            <v>Icicle Creek Upper 06</v>
          </cell>
          <cell r="B18124" t="e">
            <v>#N/A</v>
          </cell>
          <cell r="C18124" t="e">
            <v>#N/A</v>
          </cell>
          <cell r="D18124" t="e">
            <v>#N/A</v>
          </cell>
          <cell r="E18124" t="e">
            <v>#N/A</v>
          </cell>
          <cell r="F18124" t="e">
            <v>#N/A</v>
          </cell>
        </row>
        <row r="18125">
          <cell r="A18125" t="str">
            <v>Icicle Creek Upper 07</v>
          </cell>
          <cell r="B18125" t="e">
            <v>#N/A</v>
          </cell>
          <cell r="C18125" t="e">
            <v>#N/A</v>
          </cell>
          <cell r="D18125" t="e">
            <v>#N/A</v>
          </cell>
          <cell r="E18125" t="e">
            <v>#N/A</v>
          </cell>
          <cell r="F18125" t="e">
            <v>#N/A</v>
          </cell>
        </row>
        <row r="18126">
          <cell r="A18126" t="str">
            <v>Icicle Creek Upper 08</v>
          </cell>
          <cell r="B18126" t="e">
            <v>#N/A</v>
          </cell>
          <cell r="C18126" t="e">
            <v>#N/A</v>
          </cell>
          <cell r="D18126" t="e">
            <v>#N/A</v>
          </cell>
          <cell r="E18126" t="e">
            <v>#N/A</v>
          </cell>
          <cell r="F18126" t="e">
            <v>#N/A</v>
          </cell>
        </row>
        <row r="18127">
          <cell r="A18127" t="str">
            <v>Icicle Creek Upper 09</v>
          </cell>
          <cell r="B18127" t="e">
            <v>#N/A</v>
          </cell>
          <cell r="C18127" t="e">
            <v>#N/A</v>
          </cell>
          <cell r="D18127" t="e">
            <v>#N/A</v>
          </cell>
          <cell r="E18127" t="e">
            <v>#N/A</v>
          </cell>
          <cell r="F18127" t="e">
            <v>#N/A</v>
          </cell>
        </row>
        <row r="18128">
          <cell r="A18128" t="str">
            <v>Icicle Creek Upper 10</v>
          </cell>
          <cell r="B18128" t="e">
            <v>#N/A</v>
          </cell>
          <cell r="C18128" t="e">
            <v>#N/A</v>
          </cell>
          <cell r="D18128" t="e">
            <v>#N/A</v>
          </cell>
          <cell r="E18128" t="e">
            <v>#N/A</v>
          </cell>
          <cell r="F18128" t="e">
            <v>#N/A</v>
          </cell>
        </row>
        <row r="18129">
          <cell r="A18129" t="str">
            <v>Indian Creek 02</v>
          </cell>
          <cell r="B18129" t="e">
            <v>#N/A</v>
          </cell>
          <cell r="C18129" t="e">
            <v>#N/A</v>
          </cell>
          <cell r="D18129" t="e">
            <v>#N/A</v>
          </cell>
          <cell r="E18129" t="e">
            <v>#N/A</v>
          </cell>
          <cell r="F18129" t="e">
            <v>#N/A</v>
          </cell>
        </row>
        <row r="18130">
          <cell r="A18130" t="str">
            <v>Ingalls Creek 04</v>
          </cell>
          <cell r="B18130" t="e">
            <v>#N/A</v>
          </cell>
          <cell r="C18130" t="e">
            <v>#N/A</v>
          </cell>
          <cell r="D18130" t="e">
            <v>#N/A</v>
          </cell>
          <cell r="E18130" t="e">
            <v>#N/A</v>
          </cell>
          <cell r="F18130" t="e">
            <v>#N/A</v>
          </cell>
        </row>
        <row r="18131">
          <cell r="A18131" t="str">
            <v>Ingalls Creek 05</v>
          </cell>
          <cell r="B18131" t="e">
            <v>#N/A</v>
          </cell>
          <cell r="C18131" t="e">
            <v>#N/A</v>
          </cell>
          <cell r="D18131" t="e">
            <v>#N/A</v>
          </cell>
          <cell r="E18131" t="e">
            <v>#N/A</v>
          </cell>
          <cell r="F18131" t="e">
            <v>#N/A</v>
          </cell>
        </row>
        <row r="18132">
          <cell r="A18132" t="str">
            <v>Ingalls Creek 06</v>
          </cell>
          <cell r="B18132" t="e">
            <v>#N/A</v>
          </cell>
          <cell r="C18132" t="e">
            <v>#N/A</v>
          </cell>
          <cell r="D18132" t="e">
            <v>#N/A</v>
          </cell>
          <cell r="E18132" t="e">
            <v>#N/A</v>
          </cell>
          <cell r="F18132" t="e">
            <v>#N/A</v>
          </cell>
        </row>
        <row r="18133">
          <cell r="A18133" t="str">
            <v>Jack Creek 02</v>
          </cell>
          <cell r="B18133" t="e">
            <v>#N/A</v>
          </cell>
          <cell r="C18133" t="e">
            <v>#N/A</v>
          </cell>
          <cell r="D18133" t="e">
            <v>#N/A</v>
          </cell>
          <cell r="E18133" t="e">
            <v>#N/A</v>
          </cell>
          <cell r="F18133" t="e">
            <v>#N/A</v>
          </cell>
        </row>
        <row r="18134">
          <cell r="A18134" t="str">
            <v>Johnson Creek 09</v>
          </cell>
          <cell r="B18134" t="e">
            <v>#N/A</v>
          </cell>
          <cell r="C18134" t="e">
            <v>#N/A</v>
          </cell>
          <cell r="D18134" t="e">
            <v>#N/A</v>
          </cell>
          <cell r="E18134" t="e">
            <v>#N/A</v>
          </cell>
          <cell r="F18134" t="e">
            <v>#N/A</v>
          </cell>
        </row>
        <row r="18135">
          <cell r="A18135" t="str">
            <v>Johnson Creek 10</v>
          </cell>
          <cell r="B18135" t="e">
            <v>#N/A</v>
          </cell>
          <cell r="C18135" t="e">
            <v>#N/A</v>
          </cell>
          <cell r="D18135" t="e">
            <v>#N/A</v>
          </cell>
          <cell r="E18135" t="e">
            <v>#N/A</v>
          </cell>
          <cell r="F18135" t="e">
            <v>#N/A</v>
          </cell>
        </row>
        <row r="18136">
          <cell r="A18136" t="str">
            <v>Johnson Creek 11</v>
          </cell>
          <cell r="B18136" t="e">
            <v>#N/A</v>
          </cell>
          <cell r="C18136" t="e">
            <v>#N/A</v>
          </cell>
          <cell r="D18136" t="e">
            <v>#N/A</v>
          </cell>
          <cell r="E18136" t="e">
            <v>#N/A</v>
          </cell>
          <cell r="F18136" t="e">
            <v>#N/A</v>
          </cell>
        </row>
        <row r="18137">
          <cell r="A18137" t="str">
            <v>Johnson Creek 12</v>
          </cell>
          <cell r="B18137" t="e">
            <v>#N/A</v>
          </cell>
          <cell r="C18137" t="e">
            <v>#N/A</v>
          </cell>
          <cell r="D18137" t="e">
            <v>#N/A</v>
          </cell>
          <cell r="E18137" t="e">
            <v>#N/A</v>
          </cell>
          <cell r="F18137" t="e">
            <v>#N/A</v>
          </cell>
        </row>
        <row r="18138">
          <cell r="A18138" t="str">
            <v>Johnson Creek 13</v>
          </cell>
          <cell r="B18138" t="e">
            <v>#N/A</v>
          </cell>
          <cell r="C18138" t="e">
            <v>#N/A</v>
          </cell>
          <cell r="D18138" t="e">
            <v>#N/A</v>
          </cell>
          <cell r="E18138" t="e">
            <v>#N/A</v>
          </cell>
          <cell r="F18138" t="e">
            <v>#N/A</v>
          </cell>
        </row>
        <row r="18139">
          <cell r="A18139" t="str">
            <v>Johnson Creek 14</v>
          </cell>
          <cell r="B18139" t="e">
            <v>#N/A</v>
          </cell>
          <cell r="C18139" t="e">
            <v>#N/A</v>
          </cell>
          <cell r="D18139" t="e">
            <v>#N/A</v>
          </cell>
          <cell r="E18139" t="e">
            <v>#N/A</v>
          </cell>
          <cell r="F18139" t="e">
            <v>#N/A</v>
          </cell>
        </row>
        <row r="18140">
          <cell r="A18140" t="str">
            <v>Johnson Creek 15</v>
          </cell>
          <cell r="B18140" t="e">
            <v>#N/A</v>
          </cell>
          <cell r="C18140" t="e">
            <v>#N/A</v>
          </cell>
          <cell r="D18140" t="e">
            <v>#N/A</v>
          </cell>
          <cell r="E18140" t="e">
            <v>#N/A</v>
          </cell>
          <cell r="F18140" t="e">
            <v>#N/A</v>
          </cell>
        </row>
        <row r="18141">
          <cell r="A18141" t="str">
            <v>Johnson Creek 16</v>
          </cell>
          <cell r="B18141" t="e">
            <v>#N/A</v>
          </cell>
          <cell r="C18141" t="e">
            <v>#N/A</v>
          </cell>
          <cell r="D18141" t="e">
            <v>#N/A</v>
          </cell>
          <cell r="E18141" t="e">
            <v>#N/A</v>
          </cell>
          <cell r="F18141" t="e">
            <v>#N/A</v>
          </cell>
        </row>
        <row r="18142">
          <cell r="A18142" t="str">
            <v>Kahler Creek 02</v>
          </cell>
          <cell r="B18142" t="e">
            <v>#N/A</v>
          </cell>
          <cell r="C18142" t="e">
            <v>#N/A</v>
          </cell>
          <cell r="D18142" t="e">
            <v>#N/A</v>
          </cell>
          <cell r="E18142" t="e">
            <v>#N/A</v>
          </cell>
          <cell r="F18142" t="e">
            <v>#N/A</v>
          </cell>
        </row>
        <row r="18143">
          <cell r="A18143" t="str">
            <v>Kloochman Creek 02</v>
          </cell>
          <cell r="B18143" t="e">
            <v>#N/A</v>
          </cell>
          <cell r="C18143" t="e">
            <v>#N/A</v>
          </cell>
          <cell r="D18143" t="e">
            <v>#N/A</v>
          </cell>
          <cell r="E18143" t="e">
            <v>#N/A</v>
          </cell>
          <cell r="F18143" t="e">
            <v>#N/A</v>
          </cell>
        </row>
        <row r="18144">
          <cell r="A18144" t="str">
            <v>Lake Creek Entiat 02</v>
          </cell>
          <cell r="B18144" t="e">
            <v>#N/A</v>
          </cell>
          <cell r="C18144" t="e">
            <v>#N/A</v>
          </cell>
          <cell r="D18144" t="e">
            <v>#N/A</v>
          </cell>
          <cell r="E18144" t="e">
            <v>#N/A</v>
          </cell>
          <cell r="F18144" t="e">
            <v>#N/A</v>
          </cell>
        </row>
        <row r="18145">
          <cell r="A18145" t="str">
            <v>Lake Creek Methow 07</v>
          </cell>
          <cell r="B18145" t="e">
            <v>#N/A</v>
          </cell>
          <cell r="C18145" t="e">
            <v>#N/A</v>
          </cell>
          <cell r="D18145" t="e">
            <v>#N/A</v>
          </cell>
          <cell r="E18145" t="e">
            <v>#N/A</v>
          </cell>
          <cell r="F18145" t="e">
            <v>#N/A</v>
          </cell>
        </row>
        <row r="18146">
          <cell r="A18146" t="str">
            <v>Lake Creek Methow 08</v>
          </cell>
          <cell r="B18146" t="e">
            <v>#N/A</v>
          </cell>
          <cell r="C18146" t="e">
            <v>#N/A</v>
          </cell>
          <cell r="D18146" t="e">
            <v>#N/A</v>
          </cell>
          <cell r="E18146" t="e">
            <v>#N/A</v>
          </cell>
          <cell r="F18146" t="e">
            <v>#N/A</v>
          </cell>
        </row>
        <row r="18147">
          <cell r="A18147" t="str">
            <v>Lake Creek Methow 09</v>
          </cell>
          <cell r="B18147" t="e">
            <v>#N/A</v>
          </cell>
          <cell r="C18147" t="e">
            <v>#N/A</v>
          </cell>
          <cell r="D18147" t="e">
            <v>#N/A</v>
          </cell>
          <cell r="E18147" t="e">
            <v>#N/A</v>
          </cell>
          <cell r="F18147" t="e">
            <v>#N/A</v>
          </cell>
        </row>
        <row r="18148">
          <cell r="A18148" t="str">
            <v>Lake Creek Methow 10</v>
          </cell>
          <cell r="B18148" t="e">
            <v>#N/A</v>
          </cell>
          <cell r="C18148" t="e">
            <v>#N/A</v>
          </cell>
          <cell r="D18148" t="e">
            <v>#N/A</v>
          </cell>
          <cell r="E18148" t="e">
            <v>#N/A</v>
          </cell>
          <cell r="F18148" t="e">
            <v>#N/A</v>
          </cell>
        </row>
        <row r="18149">
          <cell r="A18149" t="str">
            <v>Lake Creek Methow 11</v>
          </cell>
          <cell r="B18149" t="e">
            <v>#N/A</v>
          </cell>
          <cell r="C18149" t="e">
            <v>#N/A</v>
          </cell>
          <cell r="D18149" t="e">
            <v>#N/A</v>
          </cell>
          <cell r="E18149" t="e">
            <v>#N/A</v>
          </cell>
          <cell r="F18149" t="e">
            <v>#N/A</v>
          </cell>
        </row>
        <row r="18150">
          <cell r="A18150" t="str">
            <v>Lake Creek Methow 12</v>
          </cell>
          <cell r="B18150" t="e">
            <v>#N/A</v>
          </cell>
          <cell r="C18150" t="e">
            <v>#N/A</v>
          </cell>
          <cell r="D18150" t="e">
            <v>#N/A</v>
          </cell>
          <cell r="E18150" t="e">
            <v>#N/A</v>
          </cell>
          <cell r="F18150" t="e">
            <v>#N/A</v>
          </cell>
        </row>
        <row r="18151">
          <cell r="A18151" t="str">
            <v>Lake Wenatchee 02</v>
          </cell>
          <cell r="B18151" t="e">
            <v>#N/A</v>
          </cell>
          <cell r="C18151" t="e">
            <v>#N/A</v>
          </cell>
          <cell r="D18151" t="e">
            <v>#N/A</v>
          </cell>
          <cell r="E18151" t="e">
            <v>#N/A</v>
          </cell>
          <cell r="F18151" t="e">
            <v>#N/A</v>
          </cell>
        </row>
        <row r="18152">
          <cell r="A18152" t="str">
            <v>Larsen Creek 02</v>
          </cell>
          <cell r="B18152" t="e">
            <v>#N/A</v>
          </cell>
          <cell r="C18152" t="e">
            <v>#N/A</v>
          </cell>
          <cell r="D18152" t="e">
            <v>#N/A</v>
          </cell>
          <cell r="E18152" t="e">
            <v>#N/A</v>
          </cell>
          <cell r="F18152" t="e">
            <v>#N/A</v>
          </cell>
        </row>
        <row r="18153">
          <cell r="A18153" t="str">
            <v>Leland Creek 05</v>
          </cell>
          <cell r="B18153" t="e">
            <v>#N/A</v>
          </cell>
          <cell r="C18153" t="e">
            <v>#N/A</v>
          </cell>
          <cell r="D18153" t="e">
            <v>#N/A</v>
          </cell>
          <cell r="E18153" t="e">
            <v>#N/A</v>
          </cell>
          <cell r="F18153" t="e">
            <v>#N/A</v>
          </cell>
        </row>
        <row r="18154">
          <cell r="A18154" t="str">
            <v>Leland Creek 06</v>
          </cell>
          <cell r="B18154" t="e">
            <v>#N/A</v>
          </cell>
          <cell r="C18154" t="e">
            <v>#N/A</v>
          </cell>
          <cell r="D18154" t="e">
            <v>#N/A</v>
          </cell>
          <cell r="E18154" t="e">
            <v>#N/A</v>
          </cell>
          <cell r="F18154" t="e">
            <v>#N/A</v>
          </cell>
        </row>
        <row r="18155">
          <cell r="A18155" t="str">
            <v>Leland Creek 07</v>
          </cell>
          <cell r="B18155" t="e">
            <v>#N/A</v>
          </cell>
          <cell r="C18155" t="e">
            <v>#N/A</v>
          </cell>
          <cell r="D18155" t="e">
            <v>#N/A</v>
          </cell>
          <cell r="E18155" t="e">
            <v>#N/A</v>
          </cell>
          <cell r="F18155" t="e">
            <v>#N/A</v>
          </cell>
        </row>
        <row r="18156">
          <cell r="A18156" t="str">
            <v>Leland Creek 08</v>
          </cell>
          <cell r="B18156" t="e">
            <v>#N/A</v>
          </cell>
          <cell r="C18156" t="e">
            <v>#N/A</v>
          </cell>
          <cell r="D18156" t="e">
            <v>#N/A</v>
          </cell>
          <cell r="E18156" t="e">
            <v>#N/A</v>
          </cell>
          <cell r="F18156" t="e">
            <v>#N/A</v>
          </cell>
        </row>
        <row r="18157">
          <cell r="A18157" t="str">
            <v>Libby Creek 08</v>
          </cell>
          <cell r="B18157" t="e">
            <v>#N/A</v>
          </cell>
          <cell r="C18157" t="e">
            <v>#N/A</v>
          </cell>
          <cell r="D18157" t="e">
            <v>#N/A</v>
          </cell>
          <cell r="E18157" t="e">
            <v>#N/A</v>
          </cell>
          <cell r="F18157" t="e">
            <v>#N/A</v>
          </cell>
        </row>
        <row r="18158">
          <cell r="A18158" t="str">
            <v>Libby Creek 09</v>
          </cell>
          <cell r="B18158" t="e">
            <v>#N/A</v>
          </cell>
          <cell r="C18158" t="e">
            <v>#N/A</v>
          </cell>
          <cell r="D18158" t="e">
            <v>#N/A</v>
          </cell>
          <cell r="E18158" t="e">
            <v>#N/A</v>
          </cell>
          <cell r="F18158" t="e">
            <v>#N/A</v>
          </cell>
        </row>
        <row r="18159">
          <cell r="A18159" t="str">
            <v>Libby Creek 10</v>
          </cell>
          <cell r="B18159" t="e">
            <v>#N/A</v>
          </cell>
          <cell r="C18159" t="e">
            <v>#N/A</v>
          </cell>
          <cell r="D18159" t="e">
            <v>#N/A</v>
          </cell>
          <cell r="E18159" t="e">
            <v>#N/A</v>
          </cell>
          <cell r="F18159" t="e">
            <v>#N/A</v>
          </cell>
        </row>
        <row r="18160">
          <cell r="A18160" t="str">
            <v>Libby Creek 11</v>
          </cell>
          <cell r="B18160" t="e">
            <v>#N/A</v>
          </cell>
          <cell r="C18160" t="e">
            <v>#N/A</v>
          </cell>
          <cell r="D18160" t="e">
            <v>#N/A</v>
          </cell>
          <cell r="E18160" t="e">
            <v>#N/A</v>
          </cell>
          <cell r="F18160" t="e">
            <v>#N/A</v>
          </cell>
        </row>
        <row r="18161">
          <cell r="A18161" t="str">
            <v>Libby Creek 12</v>
          </cell>
          <cell r="B18161" t="e">
            <v>#N/A</v>
          </cell>
          <cell r="C18161" t="e">
            <v>#N/A</v>
          </cell>
          <cell r="D18161" t="e">
            <v>#N/A</v>
          </cell>
          <cell r="E18161" t="e">
            <v>#N/A</v>
          </cell>
          <cell r="F18161" t="e">
            <v>#N/A</v>
          </cell>
        </row>
        <row r="18162">
          <cell r="A18162" t="str">
            <v>Libby Creek 13</v>
          </cell>
          <cell r="B18162" t="e">
            <v>#N/A</v>
          </cell>
          <cell r="C18162" t="e">
            <v>#N/A</v>
          </cell>
          <cell r="D18162" t="e">
            <v>#N/A</v>
          </cell>
          <cell r="E18162" t="e">
            <v>#N/A</v>
          </cell>
          <cell r="F18162" t="e">
            <v>#N/A</v>
          </cell>
        </row>
        <row r="18163">
          <cell r="A18163" t="str">
            <v>Libby Creek 14</v>
          </cell>
          <cell r="B18163" t="e">
            <v>#N/A</v>
          </cell>
          <cell r="C18163" t="e">
            <v>#N/A</v>
          </cell>
          <cell r="D18163" t="e">
            <v>#N/A</v>
          </cell>
          <cell r="E18163" t="e">
            <v>#N/A</v>
          </cell>
          <cell r="F18163" t="e">
            <v>#N/A</v>
          </cell>
        </row>
        <row r="18164">
          <cell r="A18164" t="str">
            <v>Libby Creek North Fork 03</v>
          </cell>
          <cell r="B18164" t="e">
            <v>#N/A</v>
          </cell>
          <cell r="C18164" t="e">
            <v>#N/A</v>
          </cell>
          <cell r="D18164" t="e">
            <v>#N/A</v>
          </cell>
          <cell r="E18164" t="e">
            <v>#N/A</v>
          </cell>
          <cell r="F18164" t="e">
            <v>#N/A</v>
          </cell>
        </row>
        <row r="18165">
          <cell r="A18165" t="str">
            <v>Libby Creek North Fork 04</v>
          </cell>
          <cell r="B18165" t="e">
            <v>#N/A</v>
          </cell>
          <cell r="C18165" t="e">
            <v>#N/A</v>
          </cell>
          <cell r="D18165" t="e">
            <v>#N/A</v>
          </cell>
          <cell r="E18165" t="e">
            <v>#N/A</v>
          </cell>
          <cell r="F18165" t="e">
            <v>#N/A</v>
          </cell>
        </row>
        <row r="18166">
          <cell r="A18166" t="str">
            <v>Libby Creek South Fork 03</v>
          </cell>
          <cell r="B18166" t="e">
            <v>#N/A</v>
          </cell>
          <cell r="C18166" t="e">
            <v>#N/A</v>
          </cell>
          <cell r="D18166" t="e">
            <v>#N/A</v>
          </cell>
          <cell r="E18166" t="e">
            <v>#N/A</v>
          </cell>
          <cell r="F18166" t="e">
            <v>#N/A</v>
          </cell>
        </row>
        <row r="18167">
          <cell r="A18167" t="str">
            <v>Libby Creek South Fork 04</v>
          </cell>
          <cell r="B18167" t="e">
            <v>#N/A</v>
          </cell>
          <cell r="C18167" t="e">
            <v>#N/A</v>
          </cell>
          <cell r="D18167" t="e">
            <v>#N/A</v>
          </cell>
          <cell r="E18167" t="e">
            <v>#N/A</v>
          </cell>
          <cell r="F18167" t="e">
            <v>#N/A</v>
          </cell>
        </row>
        <row r="18168">
          <cell r="A18168" t="str">
            <v>Little Boulder Creek 02</v>
          </cell>
          <cell r="B18168" t="e">
            <v>#N/A</v>
          </cell>
          <cell r="C18168" t="e">
            <v>#N/A</v>
          </cell>
          <cell r="D18168" t="e">
            <v>#N/A</v>
          </cell>
          <cell r="E18168" t="e">
            <v>#N/A</v>
          </cell>
          <cell r="F18168" t="e">
            <v>#N/A</v>
          </cell>
        </row>
        <row r="18169">
          <cell r="A18169" t="str">
            <v>Little Bridge Creek 07</v>
          </cell>
          <cell r="B18169" t="e">
            <v>#N/A</v>
          </cell>
          <cell r="C18169" t="e">
            <v>#N/A</v>
          </cell>
          <cell r="D18169" t="e">
            <v>#N/A</v>
          </cell>
          <cell r="E18169" t="e">
            <v>#N/A</v>
          </cell>
          <cell r="F18169" t="e">
            <v>#N/A</v>
          </cell>
        </row>
        <row r="18170">
          <cell r="A18170" t="str">
            <v>Little Bridge Creek 08</v>
          </cell>
          <cell r="B18170" t="e">
            <v>#N/A</v>
          </cell>
          <cell r="C18170" t="e">
            <v>#N/A</v>
          </cell>
          <cell r="D18170" t="e">
            <v>#N/A</v>
          </cell>
          <cell r="E18170" t="e">
            <v>#N/A</v>
          </cell>
          <cell r="F18170" t="e">
            <v>#N/A</v>
          </cell>
        </row>
        <row r="18171">
          <cell r="A18171" t="str">
            <v>Little Bridge Creek 09</v>
          </cell>
          <cell r="B18171" t="e">
            <v>#N/A</v>
          </cell>
          <cell r="C18171" t="e">
            <v>#N/A</v>
          </cell>
          <cell r="D18171" t="e">
            <v>#N/A</v>
          </cell>
          <cell r="E18171" t="e">
            <v>#N/A</v>
          </cell>
          <cell r="F18171" t="e">
            <v>#N/A</v>
          </cell>
        </row>
        <row r="18172">
          <cell r="A18172" t="str">
            <v>Little Bridge Creek 10</v>
          </cell>
          <cell r="B18172" t="e">
            <v>#N/A</v>
          </cell>
          <cell r="C18172" t="e">
            <v>#N/A</v>
          </cell>
          <cell r="D18172" t="e">
            <v>#N/A</v>
          </cell>
          <cell r="E18172" t="e">
            <v>#N/A</v>
          </cell>
          <cell r="F18172" t="e">
            <v>#N/A</v>
          </cell>
        </row>
        <row r="18173">
          <cell r="A18173" t="str">
            <v>Little Bridge Creek 11</v>
          </cell>
          <cell r="B18173" t="e">
            <v>#N/A</v>
          </cell>
          <cell r="C18173" t="e">
            <v>#N/A</v>
          </cell>
          <cell r="D18173" t="e">
            <v>#N/A</v>
          </cell>
          <cell r="E18173" t="e">
            <v>#N/A</v>
          </cell>
          <cell r="F18173" t="e">
            <v>#N/A</v>
          </cell>
        </row>
        <row r="18174">
          <cell r="A18174" t="str">
            <v>Little Bridge Creek 12</v>
          </cell>
          <cell r="B18174" t="e">
            <v>#N/A</v>
          </cell>
          <cell r="C18174" t="e">
            <v>#N/A</v>
          </cell>
          <cell r="D18174" t="e">
            <v>#N/A</v>
          </cell>
          <cell r="E18174" t="e">
            <v>#N/A</v>
          </cell>
          <cell r="F18174" t="e">
            <v>#N/A</v>
          </cell>
        </row>
        <row r="18175">
          <cell r="A18175" t="str">
            <v>Little Camas Creek 02</v>
          </cell>
          <cell r="B18175" t="e">
            <v>#N/A</v>
          </cell>
          <cell r="C18175" t="e">
            <v>#N/A</v>
          </cell>
          <cell r="D18175" t="e">
            <v>#N/A</v>
          </cell>
          <cell r="E18175" t="e">
            <v>#N/A</v>
          </cell>
          <cell r="F18175" t="e">
            <v>#N/A</v>
          </cell>
        </row>
        <row r="18176">
          <cell r="A18176" t="str">
            <v>Little Giant Creek 02</v>
          </cell>
          <cell r="B18176" t="e">
            <v>#N/A</v>
          </cell>
          <cell r="C18176" t="e">
            <v>#N/A</v>
          </cell>
          <cell r="D18176" t="e">
            <v>#N/A</v>
          </cell>
          <cell r="E18176" t="e">
            <v>#N/A</v>
          </cell>
          <cell r="F18176" t="e">
            <v>#N/A</v>
          </cell>
        </row>
        <row r="18177">
          <cell r="A18177" t="str">
            <v>Little Slate Creek 02</v>
          </cell>
          <cell r="B18177" t="e">
            <v>#N/A</v>
          </cell>
          <cell r="C18177" t="e">
            <v>#N/A</v>
          </cell>
          <cell r="D18177" t="e">
            <v>#N/A</v>
          </cell>
          <cell r="E18177" t="e">
            <v>#N/A</v>
          </cell>
          <cell r="F18177" t="e">
            <v>#N/A</v>
          </cell>
        </row>
        <row r="18178">
          <cell r="A18178" t="str">
            <v>Little Wenatchee River Lower 07</v>
          </cell>
          <cell r="B18178" t="e">
            <v>#N/A</v>
          </cell>
          <cell r="C18178" t="e">
            <v>#N/A</v>
          </cell>
          <cell r="D18178" t="e">
            <v>#N/A</v>
          </cell>
          <cell r="E18178" t="e">
            <v>#N/A</v>
          </cell>
          <cell r="F18178" t="e">
            <v>#N/A</v>
          </cell>
        </row>
        <row r="18179">
          <cell r="A18179" t="str">
            <v>Little Wenatchee River Lower 08</v>
          </cell>
          <cell r="B18179" t="e">
            <v>#N/A</v>
          </cell>
          <cell r="C18179" t="e">
            <v>#N/A</v>
          </cell>
          <cell r="D18179" t="e">
            <v>#N/A</v>
          </cell>
          <cell r="E18179" t="e">
            <v>#N/A</v>
          </cell>
          <cell r="F18179" t="e">
            <v>#N/A</v>
          </cell>
        </row>
        <row r="18180">
          <cell r="A18180" t="str">
            <v>Little Wenatchee River Lower 09</v>
          </cell>
          <cell r="B18180" t="e">
            <v>#N/A</v>
          </cell>
          <cell r="C18180" t="e">
            <v>#N/A</v>
          </cell>
          <cell r="D18180" t="e">
            <v>#N/A</v>
          </cell>
          <cell r="E18180" t="e">
            <v>#N/A</v>
          </cell>
          <cell r="F18180" t="e">
            <v>#N/A</v>
          </cell>
        </row>
        <row r="18181">
          <cell r="A18181" t="str">
            <v>Little Wenatchee River Lower 10</v>
          </cell>
          <cell r="B18181" t="e">
            <v>#N/A</v>
          </cell>
          <cell r="C18181" t="e">
            <v>#N/A</v>
          </cell>
          <cell r="D18181" t="e">
            <v>#N/A</v>
          </cell>
          <cell r="E18181" t="e">
            <v>#N/A</v>
          </cell>
          <cell r="F18181" t="e">
            <v>#N/A</v>
          </cell>
        </row>
        <row r="18182">
          <cell r="A18182" t="str">
            <v>Little Wenatchee River Lower 11</v>
          </cell>
          <cell r="B18182" t="e">
            <v>#N/A</v>
          </cell>
          <cell r="C18182" t="e">
            <v>#N/A</v>
          </cell>
          <cell r="D18182" t="e">
            <v>#N/A</v>
          </cell>
          <cell r="E18182" t="e">
            <v>#N/A</v>
          </cell>
          <cell r="F18182" t="e">
            <v>#N/A</v>
          </cell>
        </row>
        <row r="18183">
          <cell r="A18183" t="str">
            <v>Little Wenatchee River Lower 12</v>
          </cell>
          <cell r="B18183" t="e">
            <v>#N/A</v>
          </cell>
          <cell r="C18183" t="e">
            <v>#N/A</v>
          </cell>
          <cell r="D18183" t="e">
            <v>#N/A</v>
          </cell>
          <cell r="E18183" t="e">
            <v>#N/A</v>
          </cell>
          <cell r="F18183" t="e">
            <v>#N/A</v>
          </cell>
        </row>
        <row r="18184">
          <cell r="A18184" t="str">
            <v>Little Wenatchee River Middle 02</v>
          </cell>
          <cell r="B18184" t="e">
            <v>#N/A</v>
          </cell>
          <cell r="C18184" t="e">
            <v>#N/A</v>
          </cell>
          <cell r="D18184" t="e">
            <v>#N/A</v>
          </cell>
          <cell r="E18184" t="e">
            <v>#N/A</v>
          </cell>
          <cell r="F18184" t="e">
            <v>#N/A</v>
          </cell>
        </row>
        <row r="18185">
          <cell r="A18185" t="str">
            <v>Little Wenatchee River Upper 03</v>
          </cell>
          <cell r="B18185" t="e">
            <v>#N/A</v>
          </cell>
          <cell r="C18185" t="e">
            <v>#N/A</v>
          </cell>
          <cell r="D18185" t="e">
            <v>#N/A</v>
          </cell>
          <cell r="E18185" t="e">
            <v>#N/A</v>
          </cell>
          <cell r="F18185" t="e">
            <v>#N/A</v>
          </cell>
        </row>
        <row r="18186">
          <cell r="A18186" t="str">
            <v>Little Wenatchee River Upper 04</v>
          </cell>
          <cell r="B18186" t="e">
            <v>#N/A</v>
          </cell>
          <cell r="C18186" t="e">
            <v>#N/A</v>
          </cell>
          <cell r="D18186" t="e">
            <v>#N/A</v>
          </cell>
          <cell r="E18186" t="e">
            <v>#N/A</v>
          </cell>
          <cell r="F18186" t="e">
            <v>#N/A</v>
          </cell>
        </row>
        <row r="18187">
          <cell r="A18187" t="str">
            <v>Lost Creek 02</v>
          </cell>
          <cell r="B18187" t="e">
            <v>#N/A</v>
          </cell>
          <cell r="C18187" t="e">
            <v>#N/A</v>
          </cell>
          <cell r="D18187" t="e">
            <v>#N/A</v>
          </cell>
          <cell r="E18187" t="e">
            <v>#N/A</v>
          </cell>
          <cell r="F18187" t="e">
            <v>#N/A</v>
          </cell>
        </row>
        <row r="18188">
          <cell r="A18188" t="str">
            <v>Lost River Lower 08</v>
          </cell>
          <cell r="B18188" t="e">
            <v>#N/A</v>
          </cell>
          <cell r="C18188" t="e">
            <v>#N/A</v>
          </cell>
          <cell r="D18188" t="e">
            <v>#N/A</v>
          </cell>
          <cell r="E18188" t="e">
            <v>#N/A</v>
          </cell>
          <cell r="F18188" t="e">
            <v>#N/A</v>
          </cell>
        </row>
        <row r="18189">
          <cell r="A18189" t="str">
            <v>Lost River Lower 09</v>
          </cell>
          <cell r="B18189" t="e">
            <v>#N/A</v>
          </cell>
          <cell r="C18189" t="e">
            <v>#N/A</v>
          </cell>
          <cell r="D18189" t="e">
            <v>#N/A</v>
          </cell>
          <cell r="E18189" t="e">
            <v>#N/A</v>
          </cell>
          <cell r="F18189" t="e">
            <v>#N/A</v>
          </cell>
        </row>
        <row r="18190">
          <cell r="A18190" t="str">
            <v>Lost River Lower 10</v>
          </cell>
          <cell r="B18190" t="e">
            <v>#N/A</v>
          </cell>
          <cell r="C18190" t="e">
            <v>#N/A</v>
          </cell>
          <cell r="D18190" t="e">
            <v>#N/A</v>
          </cell>
          <cell r="E18190" t="e">
            <v>#N/A</v>
          </cell>
          <cell r="F18190" t="e">
            <v>#N/A</v>
          </cell>
        </row>
        <row r="18191">
          <cell r="A18191" t="str">
            <v>Lost River Lower 11</v>
          </cell>
          <cell r="B18191" t="e">
            <v>#N/A</v>
          </cell>
          <cell r="C18191" t="e">
            <v>#N/A</v>
          </cell>
          <cell r="D18191" t="e">
            <v>#N/A</v>
          </cell>
          <cell r="E18191" t="e">
            <v>#N/A</v>
          </cell>
          <cell r="F18191" t="e">
            <v>#N/A</v>
          </cell>
        </row>
        <row r="18192">
          <cell r="A18192" t="str">
            <v>Lost River Lower 12</v>
          </cell>
          <cell r="B18192" t="e">
            <v>#N/A</v>
          </cell>
          <cell r="C18192" t="e">
            <v>#N/A</v>
          </cell>
          <cell r="D18192" t="e">
            <v>#N/A</v>
          </cell>
          <cell r="E18192" t="e">
            <v>#N/A</v>
          </cell>
          <cell r="F18192" t="e">
            <v>#N/A</v>
          </cell>
        </row>
        <row r="18193">
          <cell r="A18193" t="str">
            <v>Lost River Lower 13</v>
          </cell>
          <cell r="B18193" t="e">
            <v>#N/A</v>
          </cell>
          <cell r="C18193" t="e">
            <v>#N/A</v>
          </cell>
          <cell r="D18193" t="e">
            <v>#N/A</v>
          </cell>
          <cell r="E18193" t="e">
            <v>#N/A</v>
          </cell>
          <cell r="F18193" t="e">
            <v>#N/A</v>
          </cell>
        </row>
        <row r="18194">
          <cell r="A18194" t="str">
            <v>Lost River Lower 14</v>
          </cell>
          <cell r="B18194" t="e">
            <v>#N/A</v>
          </cell>
          <cell r="C18194" t="e">
            <v>#N/A</v>
          </cell>
          <cell r="D18194" t="e">
            <v>#N/A</v>
          </cell>
          <cell r="E18194" t="e">
            <v>#N/A</v>
          </cell>
          <cell r="F18194" t="e">
            <v>#N/A</v>
          </cell>
        </row>
        <row r="18195">
          <cell r="A18195" t="str">
            <v>Lost River Upper 03</v>
          </cell>
          <cell r="B18195" t="e">
            <v>#N/A</v>
          </cell>
          <cell r="C18195" t="e">
            <v>#N/A</v>
          </cell>
          <cell r="D18195" t="e">
            <v>#N/A</v>
          </cell>
          <cell r="E18195" t="e">
            <v>#N/A</v>
          </cell>
          <cell r="F18195" t="e">
            <v>#N/A</v>
          </cell>
        </row>
        <row r="18196">
          <cell r="A18196" t="str">
            <v>Lost River Upper 04</v>
          </cell>
          <cell r="B18196" t="e">
            <v>#N/A</v>
          </cell>
          <cell r="C18196" t="e">
            <v>#N/A</v>
          </cell>
          <cell r="D18196" t="e">
            <v>#N/A</v>
          </cell>
          <cell r="E18196" t="e">
            <v>#N/A</v>
          </cell>
          <cell r="F18196" t="e">
            <v>#N/A</v>
          </cell>
        </row>
        <row r="18197">
          <cell r="A18197" t="str">
            <v>Loup Loup Creek 05</v>
          </cell>
          <cell r="B18197" t="str">
            <v>Loup Loup Creek-Lower</v>
          </cell>
          <cell r="C18197" t="e">
            <v>#N/A</v>
          </cell>
          <cell r="D18197" t="e">
            <v>#N/A</v>
          </cell>
          <cell r="E18197" t="e">
            <v>#N/A</v>
          </cell>
          <cell r="F18197" t="e">
            <v>#N/A</v>
          </cell>
        </row>
        <row r="18198">
          <cell r="A18198" t="str">
            <v>Loup Loup Creek 06</v>
          </cell>
          <cell r="B18198" t="str">
            <v>Loup Loup Creek-Lower</v>
          </cell>
          <cell r="C18198" t="e">
            <v>#N/A</v>
          </cell>
          <cell r="D18198" t="e">
            <v>#N/A</v>
          </cell>
          <cell r="E18198" t="e">
            <v>#N/A</v>
          </cell>
          <cell r="F18198" t="e">
            <v>#N/A</v>
          </cell>
        </row>
        <row r="18199">
          <cell r="A18199" t="str">
            <v>Loup Loup Creek 07</v>
          </cell>
          <cell r="B18199" t="str">
            <v>Loup Loup Creek-Lower</v>
          </cell>
          <cell r="C18199" t="e">
            <v>#N/A</v>
          </cell>
          <cell r="D18199" t="e">
            <v>#N/A</v>
          </cell>
          <cell r="E18199" t="e">
            <v>#N/A</v>
          </cell>
          <cell r="F18199" t="e">
            <v>#N/A</v>
          </cell>
        </row>
        <row r="18200">
          <cell r="A18200" t="str">
            <v>Loup Loup Creek 08</v>
          </cell>
          <cell r="B18200" t="str">
            <v>Loup Loup Creek-Lower</v>
          </cell>
          <cell r="C18200" t="e">
            <v>#N/A</v>
          </cell>
          <cell r="D18200" t="e">
            <v>#N/A</v>
          </cell>
          <cell r="E18200" t="e">
            <v>#N/A</v>
          </cell>
          <cell r="F18200" t="e">
            <v>#N/A</v>
          </cell>
        </row>
        <row r="18201">
          <cell r="A18201" t="str">
            <v>Mad River Lower 11</v>
          </cell>
          <cell r="B18201" t="e">
            <v>#N/A</v>
          </cell>
          <cell r="C18201" t="e">
            <v>#N/A</v>
          </cell>
          <cell r="D18201" t="e">
            <v>#N/A</v>
          </cell>
          <cell r="E18201" t="e">
            <v>#N/A</v>
          </cell>
          <cell r="F18201" t="e">
            <v>#N/A</v>
          </cell>
        </row>
        <row r="18202">
          <cell r="A18202" t="str">
            <v>Mad River Lower 12</v>
          </cell>
          <cell r="B18202" t="e">
            <v>#N/A</v>
          </cell>
          <cell r="C18202" t="e">
            <v>#N/A</v>
          </cell>
          <cell r="D18202" t="e">
            <v>#N/A</v>
          </cell>
          <cell r="E18202" t="e">
            <v>#N/A</v>
          </cell>
          <cell r="F18202" t="e">
            <v>#N/A</v>
          </cell>
        </row>
        <row r="18203">
          <cell r="A18203" t="str">
            <v>Mad River Lower 13</v>
          </cell>
          <cell r="B18203" t="e">
            <v>#N/A</v>
          </cell>
          <cell r="C18203" t="e">
            <v>#N/A</v>
          </cell>
          <cell r="D18203" t="e">
            <v>#N/A</v>
          </cell>
          <cell r="E18203" t="e">
            <v>#N/A</v>
          </cell>
          <cell r="F18203" t="e">
            <v>#N/A</v>
          </cell>
        </row>
        <row r="18204">
          <cell r="A18204" t="str">
            <v>Mad River Lower 14</v>
          </cell>
          <cell r="B18204" t="e">
            <v>#N/A</v>
          </cell>
          <cell r="C18204" t="e">
            <v>#N/A</v>
          </cell>
          <cell r="D18204" t="e">
            <v>#N/A</v>
          </cell>
          <cell r="E18204" t="e">
            <v>#N/A</v>
          </cell>
          <cell r="F18204" t="e">
            <v>#N/A</v>
          </cell>
        </row>
        <row r="18205">
          <cell r="A18205" t="str">
            <v>Mad River Lower 15</v>
          </cell>
          <cell r="B18205" t="e">
            <v>#N/A</v>
          </cell>
          <cell r="C18205" t="e">
            <v>#N/A</v>
          </cell>
          <cell r="D18205" t="e">
            <v>#N/A</v>
          </cell>
          <cell r="E18205" t="e">
            <v>#N/A</v>
          </cell>
          <cell r="F18205" t="e">
            <v>#N/A</v>
          </cell>
        </row>
        <row r="18206">
          <cell r="A18206" t="str">
            <v>Mad River Lower 16</v>
          </cell>
          <cell r="B18206" t="e">
            <v>#N/A</v>
          </cell>
          <cell r="C18206" t="e">
            <v>#N/A</v>
          </cell>
          <cell r="D18206" t="e">
            <v>#N/A</v>
          </cell>
          <cell r="E18206" t="e">
            <v>#N/A</v>
          </cell>
          <cell r="F18206" t="e">
            <v>#N/A</v>
          </cell>
        </row>
        <row r="18207">
          <cell r="A18207" t="str">
            <v>Mad River Lower 17</v>
          </cell>
          <cell r="B18207" t="e">
            <v>#N/A</v>
          </cell>
          <cell r="C18207" t="e">
            <v>#N/A</v>
          </cell>
          <cell r="D18207" t="e">
            <v>#N/A</v>
          </cell>
          <cell r="E18207" t="e">
            <v>#N/A</v>
          </cell>
          <cell r="F18207" t="e">
            <v>#N/A</v>
          </cell>
        </row>
        <row r="18208">
          <cell r="A18208" t="str">
            <v>Mad River Lower 18</v>
          </cell>
          <cell r="B18208" t="e">
            <v>#N/A</v>
          </cell>
          <cell r="C18208" t="e">
            <v>#N/A</v>
          </cell>
          <cell r="D18208" t="e">
            <v>#N/A</v>
          </cell>
          <cell r="E18208" t="e">
            <v>#N/A</v>
          </cell>
          <cell r="F18208" t="e">
            <v>#N/A</v>
          </cell>
        </row>
        <row r="18209">
          <cell r="A18209" t="str">
            <v>Mad River Lower 19</v>
          </cell>
          <cell r="B18209" t="e">
            <v>#N/A</v>
          </cell>
          <cell r="C18209" t="e">
            <v>#N/A</v>
          </cell>
          <cell r="D18209" t="e">
            <v>#N/A</v>
          </cell>
          <cell r="E18209" t="e">
            <v>#N/A</v>
          </cell>
          <cell r="F18209" t="e">
            <v>#N/A</v>
          </cell>
        </row>
        <row r="18210">
          <cell r="A18210" t="str">
            <v>Mad River Lower 20</v>
          </cell>
          <cell r="B18210" t="e">
            <v>#N/A</v>
          </cell>
          <cell r="C18210" t="e">
            <v>#N/A</v>
          </cell>
          <cell r="D18210" t="e">
            <v>#N/A</v>
          </cell>
          <cell r="E18210" t="e">
            <v>#N/A</v>
          </cell>
          <cell r="F18210" t="e">
            <v>#N/A</v>
          </cell>
        </row>
        <row r="18211">
          <cell r="A18211" t="str">
            <v>Mad River Upper 06</v>
          </cell>
          <cell r="B18211" t="e">
            <v>#N/A</v>
          </cell>
          <cell r="C18211" t="e">
            <v>#N/A</v>
          </cell>
          <cell r="D18211" t="e">
            <v>#N/A</v>
          </cell>
          <cell r="E18211" t="e">
            <v>#N/A</v>
          </cell>
          <cell r="F18211" t="e">
            <v>#N/A</v>
          </cell>
        </row>
        <row r="18212">
          <cell r="A18212" t="str">
            <v>Mad River Upper 07</v>
          </cell>
          <cell r="B18212" t="e">
            <v>#N/A</v>
          </cell>
          <cell r="C18212" t="e">
            <v>#N/A</v>
          </cell>
          <cell r="D18212" t="e">
            <v>#N/A</v>
          </cell>
          <cell r="E18212" t="e">
            <v>#N/A</v>
          </cell>
          <cell r="F18212" t="e">
            <v>#N/A</v>
          </cell>
        </row>
        <row r="18213">
          <cell r="A18213" t="str">
            <v>Mad River Upper 08</v>
          </cell>
          <cell r="B18213" t="e">
            <v>#N/A</v>
          </cell>
          <cell r="C18213" t="e">
            <v>#N/A</v>
          </cell>
          <cell r="D18213" t="e">
            <v>#N/A</v>
          </cell>
          <cell r="E18213" t="e">
            <v>#N/A</v>
          </cell>
          <cell r="F18213" t="e">
            <v>#N/A</v>
          </cell>
        </row>
        <row r="18214">
          <cell r="A18214" t="str">
            <v>Mad River Upper 09</v>
          </cell>
          <cell r="B18214" t="e">
            <v>#N/A</v>
          </cell>
          <cell r="C18214" t="e">
            <v>#N/A</v>
          </cell>
          <cell r="D18214" t="e">
            <v>#N/A</v>
          </cell>
          <cell r="E18214" t="e">
            <v>#N/A</v>
          </cell>
          <cell r="F18214" t="e">
            <v>#N/A</v>
          </cell>
        </row>
        <row r="18215">
          <cell r="A18215" t="str">
            <v>Mad River Upper 10</v>
          </cell>
          <cell r="B18215" t="e">
            <v>#N/A</v>
          </cell>
          <cell r="C18215" t="e">
            <v>#N/A</v>
          </cell>
          <cell r="D18215" t="e">
            <v>#N/A</v>
          </cell>
          <cell r="E18215" t="e">
            <v>#N/A</v>
          </cell>
          <cell r="F18215" t="e">
            <v>#N/A</v>
          </cell>
        </row>
        <row r="18216">
          <cell r="A18216" t="str">
            <v>Maple Creek 02</v>
          </cell>
          <cell r="B18216" t="e">
            <v>#N/A</v>
          </cell>
          <cell r="C18216" t="e">
            <v>#N/A</v>
          </cell>
          <cell r="D18216" t="e">
            <v>#N/A</v>
          </cell>
          <cell r="E18216" t="e">
            <v>#N/A</v>
          </cell>
          <cell r="F18216" t="e">
            <v>#N/A</v>
          </cell>
        </row>
        <row r="18217">
          <cell r="A18217" t="str">
            <v>Methow River Alder 09</v>
          </cell>
          <cell r="B18217" t="str">
            <v>Methow River-Alder Creek</v>
          </cell>
          <cell r="C18217" t="e">
            <v>#N/A</v>
          </cell>
          <cell r="D18217" t="e">
            <v>#N/A</v>
          </cell>
          <cell r="E18217" t="e">
            <v>#N/A</v>
          </cell>
          <cell r="F18217" t="e">
            <v>#N/A</v>
          </cell>
        </row>
        <row r="18218">
          <cell r="A18218" t="str">
            <v>Methow River Alder 10</v>
          </cell>
          <cell r="B18218" t="str">
            <v>Methow River-Alder Creek</v>
          </cell>
          <cell r="C18218" t="e">
            <v>#N/A</v>
          </cell>
          <cell r="D18218" t="e">
            <v>#N/A</v>
          </cell>
          <cell r="E18218" t="e">
            <v>#N/A</v>
          </cell>
          <cell r="F18218" t="e">
            <v>#N/A</v>
          </cell>
        </row>
        <row r="18219">
          <cell r="A18219" t="str">
            <v>Methow River Alder 11</v>
          </cell>
          <cell r="B18219" t="str">
            <v>Methow River-Alder Creek</v>
          </cell>
          <cell r="C18219" t="e">
            <v>#N/A</v>
          </cell>
          <cell r="D18219" t="e">
            <v>#N/A</v>
          </cell>
          <cell r="E18219" t="e">
            <v>#N/A</v>
          </cell>
          <cell r="F18219" t="e">
            <v>#N/A</v>
          </cell>
        </row>
        <row r="18220">
          <cell r="A18220" t="str">
            <v>Methow River Alder 12</v>
          </cell>
          <cell r="B18220" t="str">
            <v>Methow River-Alder Creek</v>
          </cell>
          <cell r="C18220" t="e">
            <v>#N/A</v>
          </cell>
          <cell r="D18220" t="e">
            <v>#N/A</v>
          </cell>
          <cell r="E18220" t="e">
            <v>#N/A</v>
          </cell>
          <cell r="F18220" t="e">
            <v>#N/A</v>
          </cell>
        </row>
        <row r="18221">
          <cell r="A18221" t="str">
            <v>Methow River Alder 13</v>
          </cell>
          <cell r="B18221" t="str">
            <v>Methow River-Alder Creek</v>
          </cell>
          <cell r="C18221" t="e">
            <v>#N/A</v>
          </cell>
          <cell r="D18221" t="e">
            <v>#N/A</v>
          </cell>
          <cell r="E18221" t="e">
            <v>#N/A</v>
          </cell>
          <cell r="F18221" t="e">
            <v>#N/A</v>
          </cell>
        </row>
        <row r="18222">
          <cell r="A18222" t="str">
            <v>Methow River Alder 14</v>
          </cell>
          <cell r="B18222" t="str">
            <v>Methow River-Alder Creek</v>
          </cell>
          <cell r="C18222" t="e">
            <v>#N/A</v>
          </cell>
          <cell r="D18222" t="e">
            <v>#N/A</v>
          </cell>
          <cell r="E18222" t="e">
            <v>#N/A</v>
          </cell>
          <cell r="F18222" t="e">
            <v>#N/A</v>
          </cell>
        </row>
        <row r="18223">
          <cell r="A18223" t="str">
            <v>Methow River Alder 15</v>
          </cell>
          <cell r="B18223" t="str">
            <v>Methow River-Alder Creek</v>
          </cell>
          <cell r="C18223" t="e">
            <v>#N/A</v>
          </cell>
          <cell r="D18223" t="e">
            <v>#N/A</v>
          </cell>
          <cell r="E18223" t="e">
            <v>#N/A</v>
          </cell>
          <cell r="F18223" t="e">
            <v>#N/A</v>
          </cell>
        </row>
        <row r="18224">
          <cell r="A18224" t="str">
            <v>Methow River Alder 16</v>
          </cell>
          <cell r="B18224" t="str">
            <v>Methow River-Alder Creek</v>
          </cell>
          <cell r="C18224" t="e">
            <v>#N/A</v>
          </cell>
          <cell r="D18224" t="e">
            <v>#N/A</v>
          </cell>
          <cell r="E18224" t="e">
            <v>#N/A</v>
          </cell>
          <cell r="F18224" t="e">
            <v>#N/A</v>
          </cell>
        </row>
        <row r="18225">
          <cell r="A18225" t="str">
            <v>Methow River Alta Coulee 07</v>
          </cell>
          <cell r="B18225" t="e">
            <v>#N/A</v>
          </cell>
          <cell r="C18225" t="e">
            <v>#N/A</v>
          </cell>
          <cell r="D18225" t="e">
            <v>#N/A</v>
          </cell>
          <cell r="E18225" t="e">
            <v>#N/A</v>
          </cell>
          <cell r="F18225" t="e">
            <v>#N/A</v>
          </cell>
        </row>
        <row r="18226">
          <cell r="A18226" t="str">
            <v>Methow River Alta Coulee 08</v>
          </cell>
          <cell r="B18226" t="e">
            <v>#N/A</v>
          </cell>
          <cell r="C18226" t="e">
            <v>#N/A</v>
          </cell>
          <cell r="D18226" t="e">
            <v>#N/A</v>
          </cell>
          <cell r="E18226" t="e">
            <v>#N/A</v>
          </cell>
          <cell r="F18226" t="e">
            <v>#N/A</v>
          </cell>
        </row>
        <row r="18227">
          <cell r="A18227" t="str">
            <v>Methow River Alta Coulee 09</v>
          </cell>
          <cell r="B18227" t="e">
            <v>#N/A</v>
          </cell>
          <cell r="C18227" t="e">
            <v>#N/A</v>
          </cell>
          <cell r="D18227" t="e">
            <v>#N/A</v>
          </cell>
          <cell r="E18227" t="e">
            <v>#N/A</v>
          </cell>
          <cell r="F18227" t="e">
            <v>#N/A</v>
          </cell>
        </row>
        <row r="18228">
          <cell r="A18228" t="str">
            <v>Methow River Alta Coulee 10</v>
          </cell>
          <cell r="B18228" t="e">
            <v>#N/A</v>
          </cell>
          <cell r="C18228" t="e">
            <v>#N/A</v>
          </cell>
          <cell r="D18228" t="e">
            <v>#N/A</v>
          </cell>
          <cell r="E18228" t="e">
            <v>#N/A</v>
          </cell>
          <cell r="F18228" t="e">
            <v>#N/A</v>
          </cell>
        </row>
        <row r="18229">
          <cell r="A18229" t="str">
            <v>Methow River Alta Coulee 11</v>
          </cell>
          <cell r="B18229" t="e">
            <v>#N/A</v>
          </cell>
          <cell r="C18229" t="e">
            <v>#N/A</v>
          </cell>
          <cell r="D18229" t="e">
            <v>#N/A</v>
          </cell>
          <cell r="E18229" t="e">
            <v>#N/A</v>
          </cell>
          <cell r="F18229" t="e">
            <v>#N/A</v>
          </cell>
        </row>
        <row r="18230">
          <cell r="A18230" t="str">
            <v>Methow River Alta Coulee 12</v>
          </cell>
          <cell r="B18230" t="e">
            <v>#N/A</v>
          </cell>
          <cell r="C18230" t="e">
            <v>#N/A</v>
          </cell>
          <cell r="D18230" t="e">
            <v>#N/A</v>
          </cell>
          <cell r="E18230" t="e">
            <v>#N/A</v>
          </cell>
          <cell r="F18230" t="e">
            <v>#N/A</v>
          </cell>
        </row>
        <row r="18231">
          <cell r="A18231" t="str">
            <v>Methow River Fawn 12</v>
          </cell>
          <cell r="B18231" t="e">
            <v>#N/A</v>
          </cell>
          <cell r="C18231" t="e">
            <v>#N/A</v>
          </cell>
          <cell r="D18231" t="e">
            <v>#N/A</v>
          </cell>
          <cell r="E18231" t="e">
            <v>#N/A</v>
          </cell>
          <cell r="F18231" t="e">
            <v>#N/A</v>
          </cell>
        </row>
        <row r="18232">
          <cell r="A18232" t="str">
            <v>Methow River Fawn 13</v>
          </cell>
          <cell r="B18232" t="e">
            <v>#N/A</v>
          </cell>
          <cell r="C18232" t="e">
            <v>#N/A</v>
          </cell>
          <cell r="D18232" t="e">
            <v>#N/A</v>
          </cell>
          <cell r="E18232" t="e">
            <v>#N/A</v>
          </cell>
          <cell r="F18232" t="e">
            <v>#N/A</v>
          </cell>
        </row>
        <row r="18233">
          <cell r="A18233" t="str">
            <v>Methow River Fawn 14</v>
          </cell>
          <cell r="B18233" t="e">
            <v>#N/A</v>
          </cell>
          <cell r="C18233" t="e">
            <v>#N/A</v>
          </cell>
          <cell r="D18233" t="e">
            <v>#N/A</v>
          </cell>
          <cell r="E18233" t="e">
            <v>#N/A</v>
          </cell>
          <cell r="F18233" t="e">
            <v>#N/A</v>
          </cell>
        </row>
        <row r="18234">
          <cell r="A18234" t="str">
            <v>Methow River Fawn 15</v>
          </cell>
          <cell r="B18234" t="e">
            <v>#N/A</v>
          </cell>
          <cell r="C18234" t="e">
            <v>#N/A</v>
          </cell>
          <cell r="D18234" t="e">
            <v>#N/A</v>
          </cell>
          <cell r="E18234" t="e">
            <v>#N/A</v>
          </cell>
          <cell r="F18234" t="e">
            <v>#N/A</v>
          </cell>
        </row>
        <row r="18235">
          <cell r="A18235" t="str">
            <v>Methow River Fawn 16</v>
          </cell>
          <cell r="B18235" t="e">
            <v>#N/A</v>
          </cell>
          <cell r="C18235" t="e">
            <v>#N/A</v>
          </cell>
          <cell r="D18235" t="e">
            <v>#N/A</v>
          </cell>
          <cell r="E18235" t="e">
            <v>#N/A</v>
          </cell>
          <cell r="F18235" t="e">
            <v>#N/A</v>
          </cell>
        </row>
        <row r="18236">
          <cell r="A18236" t="str">
            <v>Methow River Fawn 17</v>
          </cell>
          <cell r="B18236" t="e">
            <v>#N/A</v>
          </cell>
          <cell r="C18236" t="e">
            <v>#N/A</v>
          </cell>
          <cell r="D18236" t="e">
            <v>#N/A</v>
          </cell>
          <cell r="E18236" t="e">
            <v>#N/A</v>
          </cell>
          <cell r="F18236" t="e">
            <v>#N/A</v>
          </cell>
        </row>
        <row r="18237">
          <cell r="A18237" t="str">
            <v>Methow River Fawn 18</v>
          </cell>
          <cell r="B18237" t="e">
            <v>#N/A</v>
          </cell>
          <cell r="C18237" t="e">
            <v>#N/A</v>
          </cell>
          <cell r="D18237" t="e">
            <v>#N/A</v>
          </cell>
          <cell r="E18237" t="e">
            <v>#N/A</v>
          </cell>
          <cell r="F18237" t="e">
            <v>#N/A</v>
          </cell>
        </row>
        <row r="18238">
          <cell r="A18238" t="str">
            <v>Methow River Fawn 19</v>
          </cell>
          <cell r="B18238" t="e">
            <v>#N/A</v>
          </cell>
          <cell r="C18238" t="e">
            <v>#N/A</v>
          </cell>
          <cell r="D18238" t="e">
            <v>#N/A</v>
          </cell>
          <cell r="E18238" t="e">
            <v>#N/A</v>
          </cell>
          <cell r="F18238" t="e">
            <v>#N/A</v>
          </cell>
        </row>
        <row r="18239">
          <cell r="A18239" t="str">
            <v>Methow River Fawn 20</v>
          </cell>
          <cell r="B18239" t="e">
            <v>#N/A</v>
          </cell>
          <cell r="C18239" t="e">
            <v>#N/A</v>
          </cell>
          <cell r="D18239" t="e">
            <v>#N/A</v>
          </cell>
          <cell r="E18239" t="e">
            <v>#N/A</v>
          </cell>
          <cell r="F18239" t="e">
            <v>#N/A</v>
          </cell>
        </row>
        <row r="18240">
          <cell r="A18240" t="str">
            <v>Methow River Fawn 21</v>
          </cell>
          <cell r="B18240" t="e">
            <v>#N/A</v>
          </cell>
          <cell r="C18240" t="e">
            <v>#N/A</v>
          </cell>
          <cell r="D18240" t="e">
            <v>#N/A</v>
          </cell>
          <cell r="E18240" t="e">
            <v>#N/A</v>
          </cell>
          <cell r="F18240" t="e">
            <v>#N/A</v>
          </cell>
        </row>
        <row r="18241">
          <cell r="A18241" t="str">
            <v>Methow River Fawn 22</v>
          </cell>
          <cell r="B18241" t="e">
            <v>#N/A</v>
          </cell>
          <cell r="C18241" t="e">
            <v>#N/A</v>
          </cell>
          <cell r="D18241" t="e">
            <v>#N/A</v>
          </cell>
          <cell r="E18241" t="e">
            <v>#N/A</v>
          </cell>
          <cell r="F18241" t="e">
            <v>#N/A</v>
          </cell>
        </row>
        <row r="18242">
          <cell r="A18242" t="str">
            <v>Methow River McFarland 07</v>
          </cell>
          <cell r="B18242" t="e">
            <v>#N/A</v>
          </cell>
          <cell r="C18242" t="e">
            <v>#N/A</v>
          </cell>
          <cell r="D18242" t="e">
            <v>#N/A</v>
          </cell>
          <cell r="E18242" t="e">
            <v>#N/A</v>
          </cell>
          <cell r="F18242" t="e">
            <v>#N/A</v>
          </cell>
        </row>
        <row r="18243">
          <cell r="A18243" t="str">
            <v>Methow River McFarland 08</v>
          </cell>
          <cell r="B18243" t="e">
            <v>#N/A</v>
          </cell>
          <cell r="C18243" t="e">
            <v>#N/A</v>
          </cell>
          <cell r="D18243" t="e">
            <v>#N/A</v>
          </cell>
          <cell r="E18243" t="e">
            <v>#N/A</v>
          </cell>
          <cell r="F18243" t="e">
            <v>#N/A</v>
          </cell>
        </row>
        <row r="18244">
          <cell r="A18244" t="str">
            <v>Methow River McFarland 09</v>
          </cell>
          <cell r="B18244" t="e">
            <v>#N/A</v>
          </cell>
          <cell r="C18244" t="e">
            <v>#N/A</v>
          </cell>
          <cell r="D18244" t="e">
            <v>#N/A</v>
          </cell>
          <cell r="E18244" t="e">
            <v>#N/A</v>
          </cell>
          <cell r="F18244" t="e">
            <v>#N/A</v>
          </cell>
        </row>
        <row r="18245">
          <cell r="A18245" t="str">
            <v>Methow River McFarland 10</v>
          </cell>
          <cell r="B18245" t="e">
            <v>#N/A</v>
          </cell>
          <cell r="C18245" t="e">
            <v>#N/A</v>
          </cell>
          <cell r="D18245" t="e">
            <v>#N/A</v>
          </cell>
          <cell r="E18245" t="e">
            <v>#N/A</v>
          </cell>
          <cell r="F18245" t="e">
            <v>#N/A</v>
          </cell>
        </row>
        <row r="18246">
          <cell r="A18246" t="str">
            <v>Methow River McFarland 11</v>
          </cell>
          <cell r="B18246" t="e">
            <v>#N/A</v>
          </cell>
          <cell r="C18246" t="e">
            <v>#N/A</v>
          </cell>
          <cell r="D18246" t="e">
            <v>#N/A</v>
          </cell>
          <cell r="E18246" t="e">
            <v>#N/A</v>
          </cell>
          <cell r="F18246" t="e">
            <v>#N/A</v>
          </cell>
        </row>
        <row r="18247">
          <cell r="A18247" t="str">
            <v>Methow River McFarland 12</v>
          </cell>
          <cell r="B18247" t="e">
            <v>#N/A</v>
          </cell>
          <cell r="C18247" t="e">
            <v>#N/A</v>
          </cell>
          <cell r="D18247" t="e">
            <v>#N/A</v>
          </cell>
          <cell r="E18247" t="e">
            <v>#N/A</v>
          </cell>
          <cell r="F18247" t="e">
            <v>#N/A</v>
          </cell>
        </row>
        <row r="18248">
          <cell r="A18248" t="str">
            <v>Methow River Rattlesnake 07</v>
          </cell>
          <cell r="B18248" t="e">
            <v>#N/A</v>
          </cell>
          <cell r="C18248" t="e">
            <v>#N/A</v>
          </cell>
          <cell r="D18248" t="e">
            <v>#N/A</v>
          </cell>
          <cell r="E18248" t="e">
            <v>#N/A</v>
          </cell>
          <cell r="F18248" t="e">
            <v>#N/A</v>
          </cell>
        </row>
        <row r="18249">
          <cell r="A18249" t="str">
            <v>Methow River Rattlesnake 08</v>
          </cell>
          <cell r="B18249" t="e">
            <v>#N/A</v>
          </cell>
          <cell r="C18249" t="e">
            <v>#N/A</v>
          </cell>
          <cell r="D18249" t="e">
            <v>#N/A</v>
          </cell>
          <cell r="E18249" t="e">
            <v>#N/A</v>
          </cell>
          <cell r="F18249" t="e">
            <v>#N/A</v>
          </cell>
        </row>
        <row r="18250">
          <cell r="A18250" t="str">
            <v>Methow River Rattlesnake 09</v>
          </cell>
          <cell r="B18250" t="e">
            <v>#N/A</v>
          </cell>
          <cell r="C18250" t="e">
            <v>#N/A</v>
          </cell>
          <cell r="D18250" t="e">
            <v>#N/A</v>
          </cell>
          <cell r="E18250" t="e">
            <v>#N/A</v>
          </cell>
          <cell r="F18250" t="e">
            <v>#N/A</v>
          </cell>
        </row>
        <row r="18251">
          <cell r="A18251" t="str">
            <v>Methow River Rattlesnake 10</v>
          </cell>
          <cell r="B18251" t="e">
            <v>#N/A</v>
          </cell>
          <cell r="C18251" t="e">
            <v>#N/A</v>
          </cell>
          <cell r="D18251" t="e">
            <v>#N/A</v>
          </cell>
          <cell r="E18251" t="e">
            <v>#N/A</v>
          </cell>
          <cell r="F18251" t="e">
            <v>#N/A</v>
          </cell>
        </row>
        <row r="18252">
          <cell r="A18252" t="str">
            <v>Methow River Rattlesnake 11</v>
          </cell>
          <cell r="B18252" t="e">
            <v>#N/A</v>
          </cell>
          <cell r="C18252" t="e">
            <v>#N/A</v>
          </cell>
          <cell r="D18252" t="e">
            <v>#N/A</v>
          </cell>
          <cell r="E18252" t="e">
            <v>#N/A</v>
          </cell>
          <cell r="F18252" t="e">
            <v>#N/A</v>
          </cell>
        </row>
        <row r="18253">
          <cell r="A18253" t="str">
            <v>Methow River Rattlesnake 12</v>
          </cell>
          <cell r="B18253" t="e">
            <v>#N/A</v>
          </cell>
          <cell r="C18253" t="e">
            <v>#N/A</v>
          </cell>
          <cell r="D18253" t="e">
            <v>#N/A</v>
          </cell>
          <cell r="E18253" t="e">
            <v>#N/A</v>
          </cell>
          <cell r="F18253" t="e">
            <v>#N/A</v>
          </cell>
        </row>
        <row r="18254">
          <cell r="A18254" t="str">
            <v>Methow River Texas 05</v>
          </cell>
          <cell r="B18254" t="e">
            <v>#N/A</v>
          </cell>
          <cell r="C18254" t="e">
            <v>#N/A</v>
          </cell>
          <cell r="D18254" t="e">
            <v>#N/A</v>
          </cell>
          <cell r="E18254" t="e">
            <v>#N/A</v>
          </cell>
          <cell r="F18254" t="e">
            <v>#N/A</v>
          </cell>
        </row>
        <row r="18255">
          <cell r="A18255" t="str">
            <v>Methow River Texas 06</v>
          </cell>
          <cell r="B18255" t="e">
            <v>#N/A</v>
          </cell>
          <cell r="C18255" t="e">
            <v>#N/A</v>
          </cell>
          <cell r="D18255" t="e">
            <v>#N/A</v>
          </cell>
          <cell r="E18255" t="e">
            <v>#N/A</v>
          </cell>
          <cell r="F18255" t="e">
            <v>#N/A</v>
          </cell>
        </row>
        <row r="18256">
          <cell r="A18256" t="str">
            <v>Methow River Texas 07</v>
          </cell>
          <cell r="B18256" t="e">
            <v>#N/A</v>
          </cell>
          <cell r="C18256" t="e">
            <v>#N/A</v>
          </cell>
          <cell r="D18256" t="e">
            <v>#N/A</v>
          </cell>
          <cell r="E18256" t="e">
            <v>#N/A</v>
          </cell>
          <cell r="F18256" t="e">
            <v>#N/A</v>
          </cell>
        </row>
        <row r="18257">
          <cell r="A18257" t="str">
            <v>Methow River Texas 08</v>
          </cell>
          <cell r="B18257" t="e">
            <v>#N/A</v>
          </cell>
          <cell r="C18257" t="e">
            <v>#N/A</v>
          </cell>
          <cell r="D18257" t="e">
            <v>#N/A</v>
          </cell>
          <cell r="E18257" t="e">
            <v>#N/A</v>
          </cell>
          <cell r="F18257" t="e">
            <v>#N/A</v>
          </cell>
        </row>
        <row r="18258">
          <cell r="A18258" t="str">
            <v>Methow River Thompson 10</v>
          </cell>
          <cell r="B18258" t="e">
            <v>#N/A</v>
          </cell>
          <cell r="C18258" t="e">
            <v>#N/A</v>
          </cell>
          <cell r="D18258" t="e">
            <v>#N/A</v>
          </cell>
          <cell r="E18258" t="e">
            <v>#N/A</v>
          </cell>
          <cell r="F18258" t="e">
            <v>#N/A</v>
          </cell>
        </row>
        <row r="18259">
          <cell r="A18259" t="str">
            <v>Methow River Thompson 11</v>
          </cell>
          <cell r="B18259" t="e">
            <v>#N/A</v>
          </cell>
          <cell r="C18259" t="e">
            <v>#N/A</v>
          </cell>
          <cell r="D18259" t="e">
            <v>#N/A</v>
          </cell>
          <cell r="E18259" t="e">
            <v>#N/A</v>
          </cell>
          <cell r="F18259" t="e">
            <v>#N/A</v>
          </cell>
        </row>
        <row r="18260">
          <cell r="A18260" t="str">
            <v>Methow River Thompson 12</v>
          </cell>
          <cell r="B18260" t="e">
            <v>#N/A</v>
          </cell>
          <cell r="C18260" t="e">
            <v>#N/A</v>
          </cell>
          <cell r="D18260" t="e">
            <v>#N/A</v>
          </cell>
          <cell r="E18260" t="e">
            <v>#N/A</v>
          </cell>
          <cell r="F18260" t="e">
            <v>#N/A</v>
          </cell>
        </row>
        <row r="18261">
          <cell r="A18261" t="str">
            <v>Methow River Thompson 13</v>
          </cell>
          <cell r="B18261" t="e">
            <v>#N/A</v>
          </cell>
          <cell r="C18261" t="e">
            <v>#N/A</v>
          </cell>
          <cell r="D18261" t="e">
            <v>#N/A</v>
          </cell>
          <cell r="E18261" t="e">
            <v>#N/A</v>
          </cell>
          <cell r="F18261" t="e">
            <v>#N/A</v>
          </cell>
        </row>
        <row r="18262">
          <cell r="A18262" t="str">
            <v>Methow River Thompson 14</v>
          </cell>
          <cell r="B18262" t="e">
            <v>#N/A</v>
          </cell>
          <cell r="C18262" t="e">
            <v>#N/A</v>
          </cell>
          <cell r="D18262" t="e">
            <v>#N/A</v>
          </cell>
          <cell r="E18262" t="e">
            <v>#N/A</v>
          </cell>
          <cell r="F18262" t="e">
            <v>#N/A</v>
          </cell>
        </row>
        <row r="18263">
          <cell r="A18263" t="str">
            <v>Methow River Thompson 15</v>
          </cell>
          <cell r="B18263" t="e">
            <v>#N/A</v>
          </cell>
          <cell r="C18263" t="e">
            <v>#N/A</v>
          </cell>
          <cell r="D18263" t="e">
            <v>#N/A</v>
          </cell>
          <cell r="E18263" t="e">
            <v>#N/A</v>
          </cell>
          <cell r="F18263" t="e">
            <v>#N/A</v>
          </cell>
        </row>
        <row r="18264">
          <cell r="A18264" t="str">
            <v>Methow River Thompson 16</v>
          </cell>
          <cell r="B18264" t="e">
            <v>#N/A</v>
          </cell>
          <cell r="C18264" t="e">
            <v>#N/A</v>
          </cell>
          <cell r="D18264" t="e">
            <v>#N/A</v>
          </cell>
          <cell r="E18264" t="e">
            <v>#N/A</v>
          </cell>
          <cell r="F18264" t="e">
            <v>#N/A</v>
          </cell>
        </row>
        <row r="18265">
          <cell r="A18265" t="str">
            <v>Methow River Thompson 17</v>
          </cell>
          <cell r="B18265" t="e">
            <v>#N/A</v>
          </cell>
          <cell r="C18265" t="e">
            <v>#N/A</v>
          </cell>
          <cell r="D18265" t="e">
            <v>#N/A</v>
          </cell>
          <cell r="E18265" t="e">
            <v>#N/A</v>
          </cell>
          <cell r="F18265" t="e">
            <v>#N/A</v>
          </cell>
        </row>
        <row r="18266">
          <cell r="A18266" t="str">
            <v>Methow River Thompson 18</v>
          </cell>
          <cell r="B18266" t="e">
            <v>#N/A</v>
          </cell>
          <cell r="C18266" t="e">
            <v>#N/A</v>
          </cell>
          <cell r="D18266" t="e">
            <v>#N/A</v>
          </cell>
          <cell r="E18266" t="e">
            <v>#N/A</v>
          </cell>
          <cell r="F18266" t="e">
            <v>#N/A</v>
          </cell>
        </row>
        <row r="18267">
          <cell r="A18267" t="str">
            <v>Methow River West Fork 05</v>
          </cell>
          <cell r="B18267" t="e">
            <v>#N/A</v>
          </cell>
          <cell r="C18267" t="e">
            <v>#N/A</v>
          </cell>
          <cell r="D18267" t="e">
            <v>#N/A</v>
          </cell>
          <cell r="E18267" t="e">
            <v>#N/A</v>
          </cell>
          <cell r="F18267" t="e">
            <v>#N/A</v>
          </cell>
        </row>
        <row r="18268">
          <cell r="A18268" t="str">
            <v>Methow River West Fork 06</v>
          </cell>
          <cell r="B18268" t="e">
            <v>#N/A</v>
          </cell>
          <cell r="C18268" t="e">
            <v>#N/A</v>
          </cell>
          <cell r="D18268" t="e">
            <v>#N/A</v>
          </cell>
          <cell r="E18268" t="e">
            <v>#N/A</v>
          </cell>
          <cell r="F18268" t="e">
            <v>#N/A</v>
          </cell>
        </row>
        <row r="18269">
          <cell r="A18269" t="str">
            <v>Methow River West Fork 07</v>
          </cell>
          <cell r="B18269" t="e">
            <v>#N/A</v>
          </cell>
          <cell r="C18269" t="e">
            <v>#N/A</v>
          </cell>
          <cell r="D18269" t="e">
            <v>#N/A</v>
          </cell>
          <cell r="E18269" t="e">
            <v>#N/A</v>
          </cell>
          <cell r="F18269" t="e">
            <v>#N/A</v>
          </cell>
        </row>
        <row r="18270">
          <cell r="A18270" t="str">
            <v>Methow River West Fork 08</v>
          </cell>
          <cell r="B18270" t="e">
            <v>#N/A</v>
          </cell>
          <cell r="C18270" t="e">
            <v>#N/A</v>
          </cell>
          <cell r="D18270" t="e">
            <v>#N/A</v>
          </cell>
          <cell r="E18270" t="e">
            <v>#N/A</v>
          </cell>
          <cell r="F18270" t="e">
            <v>#N/A</v>
          </cell>
        </row>
        <row r="18271">
          <cell r="A18271" t="str">
            <v>Middle Shaser Creek 02</v>
          </cell>
          <cell r="B18271" t="e">
            <v>#N/A</v>
          </cell>
          <cell r="C18271" t="e">
            <v>#N/A</v>
          </cell>
          <cell r="D18271" t="e">
            <v>#N/A</v>
          </cell>
          <cell r="E18271" t="e">
            <v>#N/A</v>
          </cell>
          <cell r="F18271" t="e">
            <v>#N/A</v>
          </cell>
        </row>
        <row r="18272">
          <cell r="A18272" t="str">
            <v>Mill Creek Nason 02</v>
          </cell>
          <cell r="B18272" t="e">
            <v>#N/A</v>
          </cell>
          <cell r="C18272" t="e">
            <v>#N/A</v>
          </cell>
          <cell r="D18272" t="e">
            <v>#N/A</v>
          </cell>
          <cell r="E18272" t="e">
            <v>#N/A</v>
          </cell>
          <cell r="F18272" t="e">
            <v>#N/A</v>
          </cell>
        </row>
        <row r="18273">
          <cell r="A18273" t="str">
            <v>Mill Creek Peshastin 03</v>
          </cell>
          <cell r="B18273" t="e">
            <v>#N/A</v>
          </cell>
          <cell r="C18273" t="e">
            <v>#N/A</v>
          </cell>
          <cell r="D18273" t="e">
            <v>#N/A</v>
          </cell>
          <cell r="E18273" t="e">
            <v>#N/A</v>
          </cell>
          <cell r="F18273" t="e">
            <v>#N/A</v>
          </cell>
        </row>
        <row r="18274">
          <cell r="A18274" t="str">
            <v>Mill Creek Peshastin 04</v>
          </cell>
          <cell r="B18274" t="e">
            <v>#N/A</v>
          </cell>
          <cell r="C18274" t="e">
            <v>#N/A</v>
          </cell>
          <cell r="D18274" t="e">
            <v>#N/A</v>
          </cell>
          <cell r="E18274" t="e">
            <v>#N/A</v>
          </cell>
          <cell r="F18274" t="e">
            <v>#N/A</v>
          </cell>
        </row>
        <row r="18275">
          <cell r="A18275" t="str">
            <v>Minnow Creek 03</v>
          </cell>
          <cell r="B18275" t="e">
            <v>#N/A</v>
          </cell>
          <cell r="C18275" t="e">
            <v>#N/A</v>
          </cell>
          <cell r="D18275" t="e">
            <v>#N/A</v>
          </cell>
          <cell r="E18275" t="e">
            <v>#N/A</v>
          </cell>
          <cell r="F18275" t="e">
            <v>#N/A</v>
          </cell>
        </row>
        <row r="18276">
          <cell r="A18276" t="str">
            <v>Minnow Creek 04</v>
          </cell>
          <cell r="B18276" t="e">
            <v>#N/A</v>
          </cell>
          <cell r="C18276" t="e">
            <v>#N/A</v>
          </cell>
          <cell r="D18276" t="e">
            <v>#N/A</v>
          </cell>
          <cell r="E18276" t="e">
            <v>#N/A</v>
          </cell>
          <cell r="F18276" t="e">
            <v>#N/A</v>
          </cell>
        </row>
        <row r="18277">
          <cell r="A18277" t="str">
            <v>Mission Creek 10</v>
          </cell>
          <cell r="B18277" t="e">
            <v>#N/A</v>
          </cell>
          <cell r="C18277" t="e">
            <v>#N/A</v>
          </cell>
          <cell r="D18277" t="e">
            <v>#N/A</v>
          </cell>
          <cell r="E18277" t="e">
            <v>#N/A</v>
          </cell>
          <cell r="F18277" t="e">
            <v>#N/A</v>
          </cell>
        </row>
        <row r="18278">
          <cell r="A18278" t="str">
            <v>Mission Creek 11</v>
          </cell>
          <cell r="B18278" t="e">
            <v>#N/A</v>
          </cell>
          <cell r="C18278" t="e">
            <v>#N/A</v>
          </cell>
          <cell r="D18278" t="e">
            <v>#N/A</v>
          </cell>
          <cell r="E18278" t="e">
            <v>#N/A</v>
          </cell>
          <cell r="F18278" t="e">
            <v>#N/A</v>
          </cell>
        </row>
        <row r="18279">
          <cell r="A18279" t="str">
            <v>Mission Creek 12</v>
          </cell>
          <cell r="B18279" t="e">
            <v>#N/A</v>
          </cell>
          <cell r="C18279" t="e">
            <v>#N/A</v>
          </cell>
          <cell r="D18279" t="e">
            <v>#N/A</v>
          </cell>
          <cell r="E18279" t="e">
            <v>#N/A</v>
          </cell>
          <cell r="F18279" t="e">
            <v>#N/A</v>
          </cell>
        </row>
        <row r="18280">
          <cell r="A18280" t="str">
            <v>Mission Creek 13</v>
          </cell>
          <cell r="B18280" t="e">
            <v>#N/A</v>
          </cell>
          <cell r="C18280" t="e">
            <v>#N/A</v>
          </cell>
          <cell r="D18280" t="e">
            <v>#N/A</v>
          </cell>
          <cell r="E18280" t="e">
            <v>#N/A</v>
          </cell>
          <cell r="F18280" t="e">
            <v>#N/A</v>
          </cell>
        </row>
        <row r="18281">
          <cell r="A18281" t="str">
            <v>Mission Creek 14</v>
          </cell>
          <cell r="B18281" t="e">
            <v>#N/A</v>
          </cell>
          <cell r="C18281" t="e">
            <v>#N/A</v>
          </cell>
          <cell r="D18281" t="e">
            <v>#N/A</v>
          </cell>
          <cell r="E18281" t="e">
            <v>#N/A</v>
          </cell>
          <cell r="F18281" t="e">
            <v>#N/A</v>
          </cell>
        </row>
        <row r="18282">
          <cell r="A18282" t="str">
            <v>Mission Creek 15</v>
          </cell>
          <cell r="B18282" t="e">
            <v>#N/A</v>
          </cell>
          <cell r="C18282" t="e">
            <v>#N/A</v>
          </cell>
          <cell r="D18282" t="e">
            <v>#N/A</v>
          </cell>
          <cell r="E18282" t="e">
            <v>#N/A</v>
          </cell>
          <cell r="F18282" t="e">
            <v>#N/A</v>
          </cell>
        </row>
        <row r="18283">
          <cell r="A18283" t="str">
            <v>Mission Creek 16</v>
          </cell>
          <cell r="B18283" t="e">
            <v>#N/A</v>
          </cell>
          <cell r="C18283" t="e">
            <v>#N/A</v>
          </cell>
          <cell r="D18283" t="e">
            <v>#N/A</v>
          </cell>
          <cell r="E18283" t="e">
            <v>#N/A</v>
          </cell>
          <cell r="F18283" t="e">
            <v>#N/A</v>
          </cell>
        </row>
        <row r="18284">
          <cell r="A18284" t="str">
            <v>Mission Creek 17</v>
          </cell>
          <cell r="B18284" t="e">
            <v>#N/A</v>
          </cell>
          <cell r="C18284" t="e">
            <v>#N/A</v>
          </cell>
          <cell r="D18284" t="e">
            <v>#N/A</v>
          </cell>
          <cell r="E18284" t="e">
            <v>#N/A</v>
          </cell>
          <cell r="F18284" t="e">
            <v>#N/A</v>
          </cell>
        </row>
        <row r="18285">
          <cell r="A18285" t="str">
            <v>Mission Creek 18</v>
          </cell>
          <cell r="B18285" t="e">
            <v>#N/A</v>
          </cell>
          <cell r="C18285" t="e">
            <v>#N/A</v>
          </cell>
          <cell r="D18285" t="e">
            <v>#N/A</v>
          </cell>
          <cell r="E18285" t="e">
            <v>#N/A</v>
          </cell>
          <cell r="F18285" t="e">
            <v>#N/A</v>
          </cell>
        </row>
        <row r="18286">
          <cell r="A18286" t="str">
            <v>Mission Creek East Fork 02</v>
          </cell>
          <cell r="B18286" t="e">
            <v>#N/A</v>
          </cell>
          <cell r="C18286" t="e">
            <v>#N/A</v>
          </cell>
          <cell r="D18286" t="e">
            <v>#N/A</v>
          </cell>
          <cell r="E18286" t="e">
            <v>#N/A</v>
          </cell>
          <cell r="F18286" t="e">
            <v>#N/A</v>
          </cell>
        </row>
        <row r="18287">
          <cell r="A18287" t="str">
            <v>Monument Creek 02</v>
          </cell>
          <cell r="B18287" t="e">
            <v>#N/A</v>
          </cell>
          <cell r="C18287" t="e">
            <v>#N/A</v>
          </cell>
          <cell r="D18287" t="e">
            <v>#N/A</v>
          </cell>
          <cell r="E18287" t="e">
            <v>#N/A</v>
          </cell>
          <cell r="F18287" t="e">
            <v>#N/A</v>
          </cell>
        </row>
        <row r="18288">
          <cell r="A18288" t="str">
            <v>Mud Creek 03</v>
          </cell>
          <cell r="B18288" t="e">
            <v>#N/A</v>
          </cell>
          <cell r="C18288" t="e">
            <v>#N/A</v>
          </cell>
          <cell r="D18288" t="e">
            <v>#N/A</v>
          </cell>
          <cell r="E18288" t="e">
            <v>#N/A</v>
          </cell>
          <cell r="F18288" t="e">
            <v>#N/A</v>
          </cell>
        </row>
        <row r="18289">
          <cell r="A18289" t="str">
            <v>Mud Creek 04</v>
          </cell>
          <cell r="B18289" t="e">
            <v>#N/A</v>
          </cell>
          <cell r="C18289" t="e">
            <v>#N/A</v>
          </cell>
          <cell r="D18289" t="e">
            <v>#N/A</v>
          </cell>
          <cell r="E18289" t="e">
            <v>#N/A</v>
          </cell>
          <cell r="F18289" t="e">
            <v>#N/A</v>
          </cell>
        </row>
        <row r="18290">
          <cell r="A18290" t="str">
            <v>Napeequa River 03</v>
          </cell>
          <cell r="B18290" t="e">
            <v>#N/A</v>
          </cell>
          <cell r="C18290" t="e">
            <v>#N/A</v>
          </cell>
          <cell r="D18290" t="e">
            <v>#N/A</v>
          </cell>
          <cell r="E18290" t="e">
            <v>#N/A</v>
          </cell>
          <cell r="F18290" t="e">
            <v>#N/A</v>
          </cell>
        </row>
        <row r="18291">
          <cell r="A18291" t="str">
            <v>Napeequa River 04</v>
          </cell>
          <cell r="B18291" t="e">
            <v>#N/A</v>
          </cell>
          <cell r="C18291" t="e">
            <v>#N/A</v>
          </cell>
          <cell r="D18291" t="e">
            <v>#N/A</v>
          </cell>
          <cell r="E18291" t="e">
            <v>#N/A</v>
          </cell>
          <cell r="F18291" t="e">
            <v>#N/A</v>
          </cell>
        </row>
        <row r="18292">
          <cell r="A18292" t="str">
            <v>Nason Creek Lower 16</v>
          </cell>
          <cell r="B18292" t="e">
            <v>#N/A</v>
          </cell>
          <cell r="C18292" t="e">
            <v>#N/A</v>
          </cell>
          <cell r="D18292" t="e">
            <v>#N/A</v>
          </cell>
          <cell r="E18292" t="e">
            <v>#N/A</v>
          </cell>
          <cell r="F18292" t="e">
            <v>#N/A</v>
          </cell>
        </row>
        <row r="18293">
          <cell r="A18293" t="str">
            <v>Nason Creek Lower 17</v>
          </cell>
          <cell r="B18293" t="e">
            <v>#N/A</v>
          </cell>
          <cell r="C18293" t="e">
            <v>#N/A</v>
          </cell>
          <cell r="D18293" t="e">
            <v>#N/A</v>
          </cell>
          <cell r="E18293" t="e">
            <v>#N/A</v>
          </cell>
          <cell r="F18293" t="e">
            <v>#N/A</v>
          </cell>
        </row>
        <row r="18294">
          <cell r="A18294" t="str">
            <v>Nason Creek Lower 18</v>
          </cell>
          <cell r="B18294" t="e">
            <v>#N/A</v>
          </cell>
          <cell r="C18294" t="e">
            <v>#N/A</v>
          </cell>
          <cell r="D18294" t="e">
            <v>#N/A</v>
          </cell>
          <cell r="E18294" t="e">
            <v>#N/A</v>
          </cell>
          <cell r="F18294" t="e">
            <v>#N/A</v>
          </cell>
        </row>
        <row r="18295">
          <cell r="A18295" t="str">
            <v>Nason Creek Lower 19</v>
          </cell>
          <cell r="B18295" t="e">
            <v>#N/A</v>
          </cell>
          <cell r="C18295" t="e">
            <v>#N/A</v>
          </cell>
          <cell r="D18295" t="e">
            <v>#N/A</v>
          </cell>
          <cell r="E18295" t="e">
            <v>#N/A</v>
          </cell>
          <cell r="F18295" t="e">
            <v>#N/A</v>
          </cell>
        </row>
        <row r="18296">
          <cell r="A18296" t="str">
            <v>Nason Creek Lower 20</v>
          </cell>
          <cell r="B18296" t="e">
            <v>#N/A</v>
          </cell>
          <cell r="C18296" t="e">
            <v>#N/A</v>
          </cell>
          <cell r="D18296" t="e">
            <v>#N/A</v>
          </cell>
          <cell r="E18296" t="e">
            <v>#N/A</v>
          </cell>
          <cell r="F18296" t="e">
            <v>#N/A</v>
          </cell>
        </row>
        <row r="18297">
          <cell r="A18297" t="str">
            <v>Nason Creek Lower 21</v>
          </cell>
          <cell r="B18297" t="e">
            <v>#N/A</v>
          </cell>
          <cell r="C18297" t="e">
            <v>#N/A</v>
          </cell>
          <cell r="D18297" t="e">
            <v>#N/A</v>
          </cell>
          <cell r="E18297" t="e">
            <v>#N/A</v>
          </cell>
          <cell r="F18297" t="e">
            <v>#N/A</v>
          </cell>
        </row>
        <row r="18298">
          <cell r="A18298" t="str">
            <v>Nason Creek Lower 22</v>
          </cell>
          <cell r="B18298" t="e">
            <v>#N/A</v>
          </cell>
          <cell r="C18298" t="e">
            <v>#N/A</v>
          </cell>
          <cell r="D18298" t="e">
            <v>#N/A</v>
          </cell>
          <cell r="E18298" t="e">
            <v>#N/A</v>
          </cell>
          <cell r="F18298" t="e">
            <v>#N/A</v>
          </cell>
        </row>
        <row r="18299">
          <cell r="A18299" t="str">
            <v>Nason Creek Lower 23</v>
          </cell>
          <cell r="B18299" t="e">
            <v>#N/A</v>
          </cell>
          <cell r="C18299" t="e">
            <v>#N/A</v>
          </cell>
          <cell r="D18299" t="e">
            <v>#N/A</v>
          </cell>
          <cell r="E18299" t="e">
            <v>#N/A</v>
          </cell>
          <cell r="F18299" t="e">
            <v>#N/A</v>
          </cell>
        </row>
        <row r="18300">
          <cell r="A18300" t="str">
            <v>Nason Creek Lower 24</v>
          </cell>
          <cell r="B18300" t="e">
            <v>#N/A</v>
          </cell>
          <cell r="C18300" t="e">
            <v>#N/A</v>
          </cell>
          <cell r="D18300" t="e">
            <v>#N/A</v>
          </cell>
          <cell r="E18300" t="e">
            <v>#N/A</v>
          </cell>
          <cell r="F18300" t="e">
            <v>#N/A</v>
          </cell>
        </row>
        <row r="18301">
          <cell r="A18301" t="str">
            <v>Nason Creek Lower 25</v>
          </cell>
          <cell r="B18301" t="e">
            <v>#N/A</v>
          </cell>
          <cell r="C18301" t="e">
            <v>#N/A</v>
          </cell>
          <cell r="D18301" t="e">
            <v>#N/A</v>
          </cell>
          <cell r="E18301" t="e">
            <v>#N/A</v>
          </cell>
          <cell r="F18301" t="e">
            <v>#N/A</v>
          </cell>
        </row>
        <row r="18302">
          <cell r="A18302" t="str">
            <v>Nason Creek Lower 26</v>
          </cell>
          <cell r="B18302" t="e">
            <v>#N/A</v>
          </cell>
          <cell r="C18302" t="e">
            <v>#N/A</v>
          </cell>
          <cell r="D18302" t="e">
            <v>#N/A</v>
          </cell>
          <cell r="E18302" t="e">
            <v>#N/A</v>
          </cell>
          <cell r="F18302" t="e">
            <v>#N/A</v>
          </cell>
        </row>
        <row r="18303">
          <cell r="A18303" t="str">
            <v>Nason Creek Lower 27</v>
          </cell>
          <cell r="B18303" t="e">
            <v>#N/A</v>
          </cell>
          <cell r="C18303" t="e">
            <v>#N/A</v>
          </cell>
          <cell r="D18303" t="e">
            <v>#N/A</v>
          </cell>
          <cell r="E18303" t="e">
            <v>#N/A</v>
          </cell>
          <cell r="F18303" t="e">
            <v>#N/A</v>
          </cell>
        </row>
        <row r="18304">
          <cell r="A18304" t="str">
            <v>Nason Creek Lower 28</v>
          </cell>
          <cell r="B18304" t="e">
            <v>#N/A</v>
          </cell>
          <cell r="C18304" t="e">
            <v>#N/A</v>
          </cell>
          <cell r="D18304" t="e">
            <v>#N/A</v>
          </cell>
          <cell r="E18304" t="e">
            <v>#N/A</v>
          </cell>
          <cell r="F18304" t="e">
            <v>#N/A</v>
          </cell>
        </row>
        <row r="18305">
          <cell r="A18305" t="str">
            <v>Nason Creek Lower 29</v>
          </cell>
          <cell r="B18305" t="e">
            <v>#N/A</v>
          </cell>
          <cell r="C18305" t="e">
            <v>#N/A</v>
          </cell>
          <cell r="D18305" t="e">
            <v>#N/A</v>
          </cell>
          <cell r="E18305" t="e">
            <v>#N/A</v>
          </cell>
          <cell r="F18305" t="e">
            <v>#N/A</v>
          </cell>
        </row>
        <row r="18306">
          <cell r="A18306" t="str">
            <v>Nason Creek Lower 30</v>
          </cell>
          <cell r="B18306" t="e">
            <v>#N/A</v>
          </cell>
          <cell r="C18306" t="e">
            <v>#N/A</v>
          </cell>
          <cell r="D18306" t="e">
            <v>#N/A</v>
          </cell>
          <cell r="E18306" t="e">
            <v>#N/A</v>
          </cell>
          <cell r="F18306" t="e">
            <v>#N/A</v>
          </cell>
        </row>
        <row r="18307">
          <cell r="A18307" t="str">
            <v>Nason Creek Upper 07</v>
          </cell>
          <cell r="B18307" t="e">
            <v>#N/A</v>
          </cell>
          <cell r="C18307" t="e">
            <v>#N/A</v>
          </cell>
          <cell r="D18307" t="e">
            <v>#N/A</v>
          </cell>
          <cell r="E18307" t="e">
            <v>#N/A</v>
          </cell>
          <cell r="F18307" t="e">
            <v>#N/A</v>
          </cell>
        </row>
        <row r="18308">
          <cell r="A18308" t="str">
            <v>Nason Creek Upper 08</v>
          </cell>
          <cell r="B18308" t="e">
            <v>#N/A</v>
          </cell>
          <cell r="C18308" t="e">
            <v>#N/A</v>
          </cell>
          <cell r="D18308" t="e">
            <v>#N/A</v>
          </cell>
          <cell r="E18308" t="e">
            <v>#N/A</v>
          </cell>
          <cell r="F18308" t="e">
            <v>#N/A</v>
          </cell>
        </row>
        <row r="18309">
          <cell r="A18309" t="str">
            <v>Nason Creek Upper 09</v>
          </cell>
          <cell r="B18309" t="e">
            <v>#N/A</v>
          </cell>
          <cell r="C18309" t="e">
            <v>#N/A</v>
          </cell>
          <cell r="D18309" t="e">
            <v>#N/A</v>
          </cell>
          <cell r="E18309" t="e">
            <v>#N/A</v>
          </cell>
          <cell r="F18309" t="e">
            <v>#N/A</v>
          </cell>
        </row>
        <row r="18310">
          <cell r="A18310" t="str">
            <v>Nason Creek Upper 10</v>
          </cell>
          <cell r="B18310" t="e">
            <v>#N/A</v>
          </cell>
          <cell r="C18310" t="e">
            <v>#N/A</v>
          </cell>
          <cell r="D18310" t="e">
            <v>#N/A</v>
          </cell>
          <cell r="E18310" t="e">
            <v>#N/A</v>
          </cell>
          <cell r="F18310" t="e">
            <v>#N/A</v>
          </cell>
        </row>
        <row r="18311">
          <cell r="A18311" t="str">
            <v>Nason Creek Upper 11</v>
          </cell>
          <cell r="B18311" t="e">
            <v>#N/A</v>
          </cell>
          <cell r="C18311" t="e">
            <v>#N/A</v>
          </cell>
          <cell r="D18311" t="e">
            <v>#N/A</v>
          </cell>
          <cell r="E18311" t="e">
            <v>#N/A</v>
          </cell>
          <cell r="F18311" t="e">
            <v>#N/A</v>
          </cell>
        </row>
        <row r="18312">
          <cell r="A18312" t="str">
            <v>Nason Creek Upper 12</v>
          </cell>
          <cell r="B18312" t="e">
            <v>#N/A</v>
          </cell>
          <cell r="C18312" t="e">
            <v>#N/A</v>
          </cell>
          <cell r="D18312" t="e">
            <v>#N/A</v>
          </cell>
          <cell r="E18312" t="e">
            <v>#N/A</v>
          </cell>
          <cell r="F18312" t="e">
            <v>#N/A</v>
          </cell>
        </row>
        <row r="18313">
          <cell r="A18313" t="str">
            <v>Ninemile Creek 06</v>
          </cell>
          <cell r="B18313" t="e">
            <v>#N/A</v>
          </cell>
          <cell r="C18313" t="e">
            <v>#N/A</v>
          </cell>
          <cell r="D18313" t="e">
            <v>#N/A</v>
          </cell>
          <cell r="E18313" t="e">
            <v>#N/A</v>
          </cell>
          <cell r="F18313" t="e">
            <v>#N/A</v>
          </cell>
        </row>
        <row r="18314">
          <cell r="A18314" t="str">
            <v>Ninemile Creek 07</v>
          </cell>
          <cell r="B18314" t="e">
            <v>#N/A</v>
          </cell>
          <cell r="C18314" t="e">
            <v>#N/A</v>
          </cell>
          <cell r="D18314" t="e">
            <v>#N/A</v>
          </cell>
          <cell r="E18314" t="e">
            <v>#N/A</v>
          </cell>
          <cell r="F18314" t="e">
            <v>#N/A</v>
          </cell>
        </row>
        <row r="18315">
          <cell r="A18315" t="str">
            <v>Ninemile Creek 08</v>
          </cell>
          <cell r="B18315" t="e">
            <v>#N/A</v>
          </cell>
          <cell r="C18315" t="e">
            <v>#N/A</v>
          </cell>
          <cell r="D18315" t="e">
            <v>#N/A</v>
          </cell>
          <cell r="E18315" t="e">
            <v>#N/A</v>
          </cell>
          <cell r="F18315" t="e">
            <v>#N/A</v>
          </cell>
        </row>
        <row r="18316">
          <cell r="A18316" t="str">
            <v>Ninemile Creek 09</v>
          </cell>
          <cell r="B18316" t="e">
            <v>#N/A</v>
          </cell>
          <cell r="C18316" t="e">
            <v>#N/A</v>
          </cell>
          <cell r="D18316" t="e">
            <v>#N/A</v>
          </cell>
          <cell r="E18316" t="e">
            <v>#N/A</v>
          </cell>
          <cell r="F18316" t="e">
            <v>#N/A</v>
          </cell>
        </row>
        <row r="18317">
          <cell r="A18317" t="str">
            <v>Ninemile Creek 10</v>
          </cell>
          <cell r="B18317" t="e">
            <v>#N/A</v>
          </cell>
          <cell r="C18317" t="e">
            <v>#N/A</v>
          </cell>
          <cell r="D18317" t="e">
            <v>#N/A</v>
          </cell>
          <cell r="E18317" t="e">
            <v>#N/A</v>
          </cell>
          <cell r="F18317" t="e">
            <v>#N/A</v>
          </cell>
        </row>
        <row r="18318">
          <cell r="A18318" t="str">
            <v>North Creek 02</v>
          </cell>
          <cell r="B18318" t="e">
            <v>#N/A</v>
          </cell>
          <cell r="C18318" t="e">
            <v>#N/A</v>
          </cell>
          <cell r="D18318" t="e">
            <v>#N/A</v>
          </cell>
          <cell r="E18318" t="e">
            <v>#N/A</v>
          </cell>
          <cell r="F18318" t="e">
            <v>#N/A</v>
          </cell>
        </row>
        <row r="18319">
          <cell r="A18319" t="str">
            <v>North Shaser Creek 02</v>
          </cell>
          <cell r="B18319" t="e">
            <v>#N/A</v>
          </cell>
          <cell r="C18319" t="e">
            <v>#N/A</v>
          </cell>
          <cell r="D18319" t="e">
            <v>#N/A</v>
          </cell>
          <cell r="E18319" t="e">
            <v>#N/A</v>
          </cell>
          <cell r="F18319" t="e">
            <v>#N/A</v>
          </cell>
        </row>
        <row r="18320">
          <cell r="A18320" t="str">
            <v>Okanogan River Alkali Lake 03</v>
          </cell>
          <cell r="B18320" t="e">
            <v>#N/A</v>
          </cell>
          <cell r="C18320" t="e">
            <v>#N/A</v>
          </cell>
          <cell r="D18320" t="e">
            <v>#N/A</v>
          </cell>
          <cell r="E18320" t="e">
            <v>#N/A</v>
          </cell>
          <cell r="F18320" t="e">
            <v>#N/A</v>
          </cell>
        </row>
        <row r="18321">
          <cell r="A18321" t="str">
            <v>Okanogan River Alkali Lake 04</v>
          </cell>
          <cell r="B18321" t="e">
            <v>#N/A</v>
          </cell>
          <cell r="C18321" t="e">
            <v>#N/A</v>
          </cell>
          <cell r="D18321" t="e">
            <v>#N/A</v>
          </cell>
          <cell r="E18321" t="e">
            <v>#N/A</v>
          </cell>
          <cell r="F18321" t="e">
            <v>#N/A</v>
          </cell>
        </row>
        <row r="18322">
          <cell r="A18322" t="str">
            <v>Okanogan River Davis Canyon 09</v>
          </cell>
          <cell r="B18322" t="e">
            <v>#N/A</v>
          </cell>
          <cell r="C18322" t="e">
            <v>#N/A</v>
          </cell>
          <cell r="D18322" t="e">
            <v>#N/A</v>
          </cell>
          <cell r="E18322" t="e">
            <v>#N/A</v>
          </cell>
          <cell r="F18322" t="e">
            <v>#N/A</v>
          </cell>
        </row>
        <row r="18323">
          <cell r="A18323" t="str">
            <v>Okanogan River Davis Canyon 10</v>
          </cell>
          <cell r="B18323" t="e">
            <v>#N/A</v>
          </cell>
          <cell r="C18323" t="e">
            <v>#N/A</v>
          </cell>
          <cell r="D18323" t="e">
            <v>#N/A</v>
          </cell>
          <cell r="E18323" t="e">
            <v>#N/A</v>
          </cell>
          <cell r="F18323" t="e">
            <v>#N/A</v>
          </cell>
        </row>
        <row r="18324">
          <cell r="A18324" t="str">
            <v>Okanogan River Davis Canyon 11</v>
          </cell>
          <cell r="B18324" t="e">
            <v>#N/A</v>
          </cell>
          <cell r="C18324" t="e">
            <v>#N/A</v>
          </cell>
          <cell r="D18324" t="e">
            <v>#N/A</v>
          </cell>
          <cell r="E18324" t="e">
            <v>#N/A</v>
          </cell>
          <cell r="F18324" t="e">
            <v>#N/A</v>
          </cell>
        </row>
        <row r="18325">
          <cell r="A18325" t="str">
            <v>Okanogan River Davis Canyon 12</v>
          </cell>
          <cell r="B18325" t="e">
            <v>#N/A</v>
          </cell>
          <cell r="C18325" t="e">
            <v>#N/A</v>
          </cell>
          <cell r="D18325" t="e">
            <v>#N/A</v>
          </cell>
          <cell r="E18325" t="e">
            <v>#N/A</v>
          </cell>
          <cell r="F18325" t="e">
            <v>#N/A</v>
          </cell>
        </row>
        <row r="18326">
          <cell r="A18326" t="str">
            <v>Okanogan River Davis Canyon 13</v>
          </cell>
          <cell r="B18326" t="e">
            <v>#N/A</v>
          </cell>
          <cell r="C18326" t="e">
            <v>#N/A</v>
          </cell>
          <cell r="D18326" t="e">
            <v>#N/A</v>
          </cell>
          <cell r="E18326" t="e">
            <v>#N/A</v>
          </cell>
          <cell r="F18326" t="e">
            <v>#N/A</v>
          </cell>
        </row>
        <row r="18327">
          <cell r="A18327" t="str">
            <v>Okanogan River Davis Canyon 14</v>
          </cell>
          <cell r="B18327" t="e">
            <v>#N/A</v>
          </cell>
          <cell r="C18327" t="e">
            <v>#N/A</v>
          </cell>
          <cell r="D18327" t="e">
            <v>#N/A</v>
          </cell>
          <cell r="E18327" t="e">
            <v>#N/A</v>
          </cell>
          <cell r="F18327" t="e">
            <v>#N/A</v>
          </cell>
        </row>
        <row r="18328">
          <cell r="A18328" t="str">
            <v>Okanogan River Davis Canyon 15</v>
          </cell>
          <cell r="B18328" t="e">
            <v>#N/A</v>
          </cell>
          <cell r="C18328" t="e">
            <v>#N/A</v>
          </cell>
          <cell r="D18328" t="e">
            <v>#N/A</v>
          </cell>
          <cell r="E18328" t="e">
            <v>#N/A</v>
          </cell>
          <cell r="F18328" t="e">
            <v>#N/A</v>
          </cell>
        </row>
        <row r="18329">
          <cell r="A18329" t="str">
            <v>Okanogan River Davis Canyon 16</v>
          </cell>
          <cell r="B18329" t="e">
            <v>#N/A</v>
          </cell>
          <cell r="C18329" t="e">
            <v>#N/A</v>
          </cell>
          <cell r="D18329" t="e">
            <v>#N/A</v>
          </cell>
          <cell r="E18329" t="e">
            <v>#N/A</v>
          </cell>
          <cell r="F18329" t="e">
            <v>#N/A</v>
          </cell>
        </row>
        <row r="18330">
          <cell r="A18330" t="str">
            <v>Okanogan River Mosquito 14</v>
          </cell>
          <cell r="B18330" t="e">
            <v>#N/A</v>
          </cell>
          <cell r="C18330" t="e">
            <v>#N/A</v>
          </cell>
          <cell r="D18330" t="e">
            <v>#N/A</v>
          </cell>
          <cell r="E18330" t="e">
            <v>#N/A</v>
          </cell>
          <cell r="F18330" t="e">
            <v>#N/A</v>
          </cell>
        </row>
        <row r="18331">
          <cell r="A18331" t="str">
            <v>Okanogan River Mosquito 15</v>
          </cell>
          <cell r="B18331" t="e">
            <v>#N/A</v>
          </cell>
          <cell r="C18331" t="e">
            <v>#N/A</v>
          </cell>
          <cell r="D18331" t="e">
            <v>#N/A</v>
          </cell>
          <cell r="E18331" t="e">
            <v>#N/A</v>
          </cell>
          <cell r="F18331" t="e">
            <v>#N/A</v>
          </cell>
        </row>
        <row r="18332">
          <cell r="A18332" t="str">
            <v>Okanogan River Mosquito 16</v>
          </cell>
          <cell r="B18332" t="e">
            <v>#N/A</v>
          </cell>
          <cell r="C18332" t="e">
            <v>#N/A</v>
          </cell>
          <cell r="D18332" t="e">
            <v>#N/A</v>
          </cell>
          <cell r="E18332" t="e">
            <v>#N/A</v>
          </cell>
          <cell r="F18332" t="e">
            <v>#N/A</v>
          </cell>
        </row>
        <row r="18333">
          <cell r="A18333" t="str">
            <v>Okanogan River Mosquito 17</v>
          </cell>
          <cell r="B18333" t="e">
            <v>#N/A</v>
          </cell>
          <cell r="C18333" t="e">
            <v>#N/A</v>
          </cell>
          <cell r="D18333" t="e">
            <v>#N/A</v>
          </cell>
          <cell r="E18333" t="e">
            <v>#N/A</v>
          </cell>
          <cell r="F18333" t="e">
            <v>#N/A</v>
          </cell>
        </row>
        <row r="18334">
          <cell r="A18334" t="str">
            <v>Okanogan River Mosquito 18</v>
          </cell>
          <cell r="B18334" t="e">
            <v>#N/A</v>
          </cell>
          <cell r="C18334" t="e">
            <v>#N/A</v>
          </cell>
          <cell r="D18334" t="e">
            <v>#N/A</v>
          </cell>
          <cell r="E18334" t="e">
            <v>#N/A</v>
          </cell>
          <cell r="F18334" t="e">
            <v>#N/A</v>
          </cell>
        </row>
        <row r="18335">
          <cell r="A18335" t="str">
            <v>Okanogan River Mosquito 19</v>
          </cell>
          <cell r="B18335" t="e">
            <v>#N/A</v>
          </cell>
          <cell r="C18335" t="e">
            <v>#N/A</v>
          </cell>
          <cell r="D18335" t="e">
            <v>#N/A</v>
          </cell>
          <cell r="E18335" t="e">
            <v>#N/A</v>
          </cell>
          <cell r="F18335" t="e">
            <v>#N/A</v>
          </cell>
        </row>
        <row r="18336">
          <cell r="A18336" t="str">
            <v>Okanogan River Mosquito 20</v>
          </cell>
          <cell r="B18336" t="e">
            <v>#N/A</v>
          </cell>
          <cell r="C18336" t="e">
            <v>#N/A</v>
          </cell>
          <cell r="D18336" t="e">
            <v>#N/A</v>
          </cell>
          <cell r="E18336" t="e">
            <v>#N/A</v>
          </cell>
          <cell r="F18336" t="e">
            <v>#N/A</v>
          </cell>
        </row>
        <row r="18337">
          <cell r="A18337" t="str">
            <v>Okanogan River Mosquito 21</v>
          </cell>
          <cell r="B18337" t="e">
            <v>#N/A</v>
          </cell>
          <cell r="C18337" t="e">
            <v>#N/A</v>
          </cell>
          <cell r="D18337" t="e">
            <v>#N/A</v>
          </cell>
          <cell r="E18337" t="e">
            <v>#N/A</v>
          </cell>
          <cell r="F18337" t="e">
            <v>#N/A</v>
          </cell>
        </row>
        <row r="18338">
          <cell r="A18338" t="str">
            <v>Okanogan River Mosquito 22</v>
          </cell>
          <cell r="B18338" t="e">
            <v>#N/A</v>
          </cell>
          <cell r="C18338" t="e">
            <v>#N/A</v>
          </cell>
          <cell r="D18338" t="e">
            <v>#N/A</v>
          </cell>
          <cell r="E18338" t="e">
            <v>#N/A</v>
          </cell>
          <cell r="F18338" t="e">
            <v>#N/A</v>
          </cell>
        </row>
        <row r="18339">
          <cell r="A18339" t="str">
            <v>Okanogan River Mosquito 23</v>
          </cell>
          <cell r="B18339" t="e">
            <v>#N/A</v>
          </cell>
          <cell r="C18339" t="e">
            <v>#N/A</v>
          </cell>
          <cell r="D18339" t="e">
            <v>#N/A</v>
          </cell>
          <cell r="E18339" t="e">
            <v>#N/A</v>
          </cell>
          <cell r="F18339" t="e">
            <v>#N/A</v>
          </cell>
        </row>
        <row r="18340">
          <cell r="A18340" t="str">
            <v>Okanogan River Mosquito 24</v>
          </cell>
          <cell r="B18340" t="e">
            <v>#N/A</v>
          </cell>
          <cell r="C18340" t="e">
            <v>#N/A</v>
          </cell>
          <cell r="D18340" t="e">
            <v>#N/A</v>
          </cell>
          <cell r="E18340" t="e">
            <v>#N/A</v>
          </cell>
          <cell r="F18340" t="e">
            <v>#N/A</v>
          </cell>
        </row>
        <row r="18341">
          <cell r="A18341" t="str">
            <v>Okanogan River Mosquito 25</v>
          </cell>
          <cell r="B18341" t="e">
            <v>#N/A</v>
          </cell>
          <cell r="C18341" t="e">
            <v>#N/A</v>
          </cell>
          <cell r="D18341" t="e">
            <v>#N/A</v>
          </cell>
          <cell r="E18341" t="e">
            <v>#N/A</v>
          </cell>
          <cell r="F18341" t="e">
            <v>#N/A</v>
          </cell>
        </row>
        <row r="18342">
          <cell r="A18342" t="str">
            <v>Okanogan River Mosquito 26</v>
          </cell>
          <cell r="B18342" t="e">
            <v>#N/A</v>
          </cell>
          <cell r="C18342" t="e">
            <v>#N/A</v>
          </cell>
          <cell r="D18342" t="e">
            <v>#N/A</v>
          </cell>
          <cell r="E18342" t="e">
            <v>#N/A</v>
          </cell>
          <cell r="F18342" t="e">
            <v>#N/A</v>
          </cell>
        </row>
        <row r="18343">
          <cell r="A18343" t="str">
            <v>Okanogan River Mosquito Crosschannel</v>
          </cell>
          <cell r="B18343" t="str">
            <v>Okanogan River-Mosquito Creek</v>
          </cell>
          <cell r="C18343" t="str">
            <v>Okanogan</v>
          </cell>
          <cell r="D18343" t="str">
            <v>no</v>
          </cell>
          <cell r="E18343" t="str">
            <v>yes</v>
          </cell>
          <cell r="F18343" t="str">
            <v>no</v>
          </cell>
        </row>
        <row r="18344">
          <cell r="A18344" t="str">
            <v>Okanogan River Ninemile 04</v>
          </cell>
          <cell r="B18344" t="e">
            <v>#N/A</v>
          </cell>
          <cell r="C18344" t="e">
            <v>#N/A</v>
          </cell>
          <cell r="D18344" t="e">
            <v>#N/A</v>
          </cell>
          <cell r="E18344" t="e">
            <v>#N/A</v>
          </cell>
          <cell r="F18344" t="e">
            <v>#N/A</v>
          </cell>
        </row>
        <row r="18345">
          <cell r="A18345" t="str">
            <v>Okanogan River Ninemile 05</v>
          </cell>
          <cell r="B18345" t="e">
            <v>#N/A</v>
          </cell>
          <cell r="C18345" t="e">
            <v>#N/A</v>
          </cell>
          <cell r="D18345" t="e">
            <v>#N/A</v>
          </cell>
          <cell r="E18345" t="e">
            <v>#N/A</v>
          </cell>
          <cell r="F18345" t="e">
            <v>#N/A</v>
          </cell>
        </row>
        <row r="18346">
          <cell r="A18346" t="str">
            <v>Okanogan River Ninemile 06</v>
          </cell>
          <cell r="B18346" t="e">
            <v>#N/A</v>
          </cell>
          <cell r="C18346" t="e">
            <v>#N/A</v>
          </cell>
          <cell r="D18346" t="e">
            <v>#N/A</v>
          </cell>
          <cell r="E18346" t="e">
            <v>#N/A</v>
          </cell>
          <cell r="F18346" t="e">
            <v>#N/A</v>
          </cell>
        </row>
        <row r="18347">
          <cell r="A18347" t="str">
            <v>Okanogan River Swipkin Canyon 09</v>
          </cell>
          <cell r="B18347" t="e">
            <v>#N/A</v>
          </cell>
          <cell r="C18347" t="e">
            <v>#N/A</v>
          </cell>
          <cell r="D18347" t="e">
            <v>#N/A</v>
          </cell>
          <cell r="E18347" t="e">
            <v>#N/A</v>
          </cell>
          <cell r="F18347" t="e">
            <v>#N/A</v>
          </cell>
        </row>
        <row r="18348">
          <cell r="A18348" t="str">
            <v>Okanogan River Swipkin Canyon 10</v>
          </cell>
          <cell r="B18348" t="e">
            <v>#N/A</v>
          </cell>
          <cell r="C18348" t="e">
            <v>#N/A</v>
          </cell>
          <cell r="D18348" t="e">
            <v>#N/A</v>
          </cell>
          <cell r="E18348" t="e">
            <v>#N/A</v>
          </cell>
          <cell r="F18348" t="e">
            <v>#N/A</v>
          </cell>
        </row>
        <row r="18349">
          <cell r="A18349" t="str">
            <v>Okanogan River Swipkin Canyon 11</v>
          </cell>
          <cell r="B18349" t="e">
            <v>#N/A</v>
          </cell>
          <cell r="C18349" t="e">
            <v>#N/A</v>
          </cell>
          <cell r="D18349" t="e">
            <v>#N/A</v>
          </cell>
          <cell r="E18349" t="e">
            <v>#N/A</v>
          </cell>
          <cell r="F18349" t="e">
            <v>#N/A</v>
          </cell>
        </row>
        <row r="18350">
          <cell r="A18350" t="str">
            <v>Okanogan River Swipkin Canyon 12</v>
          </cell>
          <cell r="B18350" t="e">
            <v>#N/A</v>
          </cell>
          <cell r="C18350" t="e">
            <v>#N/A</v>
          </cell>
          <cell r="D18350" t="e">
            <v>#N/A</v>
          </cell>
          <cell r="E18350" t="e">
            <v>#N/A</v>
          </cell>
          <cell r="F18350" t="e">
            <v>#N/A</v>
          </cell>
        </row>
        <row r="18351">
          <cell r="A18351" t="str">
            <v>Okanogan River Swipkin Canyon 13</v>
          </cell>
          <cell r="B18351" t="e">
            <v>#N/A</v>
          </cell>
          <cell r="C18351" t="e">
            <v>#N/A</v>
          </cell>
          <cell r="D18351" t="e">
            <v>#N/A</v>
          </cell>
          <cell r="E18351" t="e">
            <v>#N/A</v>
          </cell>
          <cell r="F18351" t="e">
            <v>#N/A</v>
          </cell>
        </row>
        <row r="18352">
          <cell r="A18352" t="str">
            <v>Okanogan River Swipkin Canyon 14</v>
          </cell>
          <cell r="B18352" t="e">
            <v>#N/A</v>
          </cell>
          <cell r="C18352" t="e">
            <v>#N/A</v>
          </cell>
          <cell r="D18352" t="e">
            <v>#N/A</v>
          </cell>
          <cell r="E18352" t="e">
            <v>#N/A</v>
          </cell>
          <cell r="F18352" t="e">
            <v>#N/A</v>
          </cell>
        </row>
        <row r="18353">
          <cell r="A18353" t="str">
            <v>Okanogan River Swipkin Canyon 15</v>
          </cell>
          <cell r="B18353" t="e">
            <v>#N/A</v>
          </cell>
          <cell r="C18353" t="e">
            <v>#N/A</v>
          </cell>
          <cell r="D18353" t="e">
            <v>#N/A</v>
          </cell>
          <cell r="E18353" t="e">
            <v>#N/A</v>
          </cell>
          <cell r="F18353" t="e">
            <v>#N/A</v>
          </cell>
        </row>
        <row r="18354">
          <cell r="A18354" t="str">
            <v>Okanogan River Swipkin Canyon 16</v>
          </cell>
          <cell r="B18354" t="e">
            <v>#N/A</v>
          </cell>
          <cell r="C18354" t="e">
            <v>#N/A</v>
          </cell>
          <cell r="D18354" t="e">
            <v>#N/A</v>
          </cell>
          <cell r="E18354" t="e">
            <v>#N/A</v>
          </cell>
          <cell r="F18354" t="e">
            <v>#N/A</v>
          </cell>
        </row>
        <row r="18355">
          <cell r="A18355" t="str">
            <v>Okanogan River Tallant 08</v>
          </cell>
          <cell r="B18355" t="e">
            <v>#N/A</v>
          </cell>
          <cell r="C18355" t="e">
            <v>#N/A</v>
          </cell>
          <cell r="D18355" t="e">
            <v>#N/A</v>
          </cell>
          <cell r="E18355" t="e">
            <v>#N/A</v>
          </cell>
          <cell r="F18355" t="e">
            <v>#N/A</v>
          </cell>
        </row>
        <row r="18356">
          <cell r="A18356" t="str">
            <v>Okanogan River Tallant 09</v>
          </cell>
          <cell r="B18356" t="e">
            <v>#N/A</v>
          </cell>
          <cell r="C18356" t="e">
            <v>#N/A</v>
          </cell>
          <cell r="D18356" t="e">
            <v>#N/A</v>
          </cell>
          <cell r="E18356" t="e">
            <v>#N/A</v>
          </cell>
          <cell r="F18356" t="e">
            <v>#N/A</v>
          </cell>
        </row>
        <row r="18357">
          <cell r="A18357" t="str">
            <v>Okanogan River Tallant 10</v>
          </cell>
          <cell r="B18357" t="e">
            <v>#N/A</v>
          </cell>
          <cell r="C18357" t="e">
            <v>#N/A</v>
          </cell>
          <cell r="D18357" t="e">
            <v>#N/A</v>
          </cell>
          <cell r="E18357" t="e">
            <v>#N/A</v>
          </cell>
          <cell r="F18357" t="e">
            <v>#N/A</v>
          </cell>
        </row>
        <row r="18358">
          <cell r="A18358" t="str">
            <v>Okanogan River Tallant 11</v>
          </cell>
          <cell r="B18358" t="e">
            <v>#N/A</v>
          </cell>
          <cell r="C18358" t="e">
            <v>#N/A</v>
          </cell>
          <cell r="D18358" t="e">
            <v>#N/A</v>
          </cell>
          <cell r="E18358" t="e">
            <v>#N/A</v>
          </cell>
          <cell r="F18358" t="e">
            <v>#N/A</v>
          </cell>
        </row>
        <row r="18359">
          <cell r="A18359" t="str">
            <v>Okanogan River Tallant 12</v>
          </cell>
          <cell r="B18359" t="e">
            <v>#N/A</v>
          </cell>
          <cell r="C18359" t="e">
            <v>#N/A</v>
          </cell>
          <cell r="D18359" t="e">
            <v>#N/A</v>
          </cell>
          <cell r="E18359" t="e">
            <v>#N/A</v>
          </cell>
          <cell r="F18359" t="e">
            <v>#N/A</v>
          </cell>
        </row>
        <row r="18360">
          <cell r="A18360" t="str">
            <v>Okanogan River Tallant 13</v>
          </cell>
          <cell r="B18360" t="e">
            <v>#N/A</v>
          </cell>
          <cell r="C18360" t="e">
            <v>#N/A</v>
          </cell>
          <cell r="D18360" t="e">
            <v>#N/A</v>
          </cell>
          <cell r="E18360" t="e">
            <v>#N/A</v>
          </cell>
          <cell r="F18360" t="e">
            <v>#N/A</v>
          </cell>
        </row>
        <row r="18361">
          <cell r="A18361" t="str">
            <v>Okanogan River Tallant 14</v>
          </cell>
          <cell r="B18361" t="e">
            <v>#N/A</v>
          </cell>
          <cell r="C18361" t="e">
            <v>#N/A</v>
          </cell>
          <cell r="D18361" t="e">
            <v>#N/A</v>
          </cell>
          <cell r="E18361" t="e">
            <v>#N/A</v>
          </cell>
          <cell r="F18361" t="e">
            <v>#N/A</v>
          </cell>
        </row>
        <row r="18362">
          <cell r="A18362" t="str">
            <v>Okanogan River Whitestone Coulee 09</v>
          </cell>
          <cell r="B18362" t="e">
            <v>#N/A</v>
          </cell>
          <cell r="C18362" t="e">
            <v>#N/A</v>
          </cell>
          <cell r="D18362" t="e">
            <v>#N/A</v>
          </cell>
          <cell r="E18362" t="e">
            <v>#N/A</v>
          </cell>
          <cell r="F18362" t="e">
            <v>#N/A</v>
          </cell>
        </row>
        <row r="18363">
          <cell r="A18363" t="str">
            <v>Okanogan River Whitestone Coulee 10</v>
          </cell>
          <cell r="B18363" t="e">
            <v>#N/A</v>
          </cell>
          <cell r="C18363" t="e">
            <v>#N/A</v>
          </cell>
          <cell r="D18363" t="e">
            <v>#N/A</v>
          </cell>
          <cell r="E18363" t="e">
            <v>#N/A</v>
          </cell>
          <cell r="F18363" t="e">
            <v>#N/A</v>
          </cell>
        </row>
        <row r="18364">
          <cell r="A18364" t="str">
            <v>Okanogan River Whitestone Coulee 11</v>
          </cell>
          <cell r="B18364" t="e">
            <v>#N/A</v>
          </cell>
          <cell r="C18364" t="e">
            <v>#N/A</v>
          </cell>
          <cell r="D18364" t="e">
            <v>#N/A</v>
          </cell>
          <cell r="E18364" t="e">
            <v>#N/A</v>
          </cell>
          <cell r="F18364" t="e">
            <v>#N/A</v>
          </cell>
        </row>
        <row r="18365">
          <cell r="A18365" t="str">
            <v>Okanogan River Whitestone Coulee 12</v>
          </cell>
          <cell r="B18365" t="e">
            <v>#N/A</v>
          </cell>
          <cell r="C18365" t="e">
            <v>#N/A</v>
          </cell>
          <cell r="D18365" t="e">
            <v>#N/A</v>
          </cell>
          <cell r="E18365" t="e">
            <v>#N/A</v>
          </cell>
          <cell r="F18365" t="e">
            <v>#N/A</v>
          </cell>
        </row>
        <row r="18366">
          <cell r="A18366" t="str">
            <v>Okanogan River Whitestone Coulee 13</v>
          </cell>
          <cell r="B18366" t="e">
            <v>#N/A</v>
          </cell>
          <cell r="C18366" t="e">
            <v>#N/A</v>
          </cell>
          <cell r="D18366" t="e">
            <v>#N/A</v>
          </cell>
          <cell r="E18366" t="e">
            <v>#N/A</v>
          </cell>
          <cell r="F18366" t="e">
            <v>#N/A</v>
          </cell>
        </row>
        <row r="18367">
          <cell r="A18367" t="str">
            <v>Okanogan River Whitestone Coulee 14</v>
          </cell>
          <cell r="B18367" t="e">
            <v>#N/A</v>
          </cell>
          <cell r="C18367" t="e">
            <v>#N/A</v>
          </cell>
          <cell r="D18367" t="e">
            <v>#N/A</v>
          </cell>
          <cell r="E18367" t="e">
            <v>#N/A</v>
          </cell>
          <cell r="F18367" t="e">
            <v>#N/A</v>
          </cell>
        </row>
        <row r="18368">
          <cell r="A18368" t="str">
            <v>Okanogan River Whitestone Coulee 15</v>
          </cell>
          <cell r="B18368" t="e">
            <v>#N/A</v>
          </cell>
          <cell r="C18368" t="e">
            <v>#N/A</v>
          </cell>
          <cell r="D18368" t="e">
            <v>#N/A</v>
          </cell>
          <cell r="E18368" t="e">
            <v>#N/A</v>
          </cell>
          <cell r="F18368" t="e">
            <v>#N/A</v>
          </cell>
        </row>
        <row r="18369">
          <cell r="A18369" t="str">
            <v>Okanogan River Whitestone Coulee 16</v>
          </cell>
          <cell r="B18369" t="e">
            <v>#N/A</v>
          </cell>
          <cell r="C18369" t="e">
            <v>#N/A</v>
          </cell>
          <cell r="D18369" t="e">
            <v>#N/A</v>
          </cell>
          <cell r="E18369" t="e">
            <v>#N/A</v>
          </cell>
          <cell r="F18369" t="e">
            <v>#N/A</v>
          </cell>
        </row>
        <row r="18370">
          <cell r="A18370" t="str">
            <v>Omak Creek 18</v>
          </cell>
          <cell r="B18370" t="str">
            <v>Omak Creek-Lower</v>
          </cell>
          <cell r="C18370" t="e">
            <v>#N/A</v>
          </cell>
          <cell r="D18370" t="e">
            <v>#N/A</v>
          </cell>
          <cell r="E18370" t="e">
            <v>#N/A</v>
          </cell>
          <cell r="F18370" t="e">
            <v>#N/A</v>
          </cell>
        </row>
        <row r="18371">
          <cell r="A18371" t="str">
            <v>Omak Creek 19</v>
          </cell>
          <cell r="B18371" t="str">
            <v>Omak Creek-Lower</v>
          </cell>
          <cell r="C18371" t="e">
            <v>#N/A</v>
          </cell>
          <cell r="D18371" t="e">
            <v>#N/A</v>
          </cell>
          <cell r="E18371" t="e">
            <v>#N/A</v>
          </cell>
          <cell r="F18371" t="e">
            <v>#N/A</v>
          </cell>
        </row>
        <row r="18372">
          <cell r="A18372" t="str">
            <v>Omak Creek 20</v>
          </cell>
          <cell r="B18372" t="str">
            <v>Omak Creek-Lower</v>
          </cell>
          <cell r="C18372" t="e">
            <v>#N/A</v>
          </cell>
          <cell r="D18372" t="e">
            <v>#N/A</v>
          </cell>
          <cell r="E18372" t="e">
            <v>#N/A</v>
          </cell>
          <cell r="F18372" t="e">
            <v>#N/A</v>
          </cell>
        </row>
        <row r="18373">
          <cell r="A18373" t="str">
            <v>Omak Creek 21</v>
          </cell>
          <cell r="B18373" t="str">
            <v>Omak Creek-Lower</v>
          </cell>
          <cell r="C18373" t="e">
            <v>#N/A</v>
          </cell>
          <cell r="D18373" t="e">
            <v>#N/A</v>
          </cell>
          <cell r="E18373" t="e">
            <v>#N/A</v>
          </cell>
          <cell r="F18373" t="e">
            <v>#N/A</v>
          </cell>
        </row>
        <row r="18374">
          <cell r="A18374" t="str">
            <v>Omak Creek 22</v>
          </cell>
          <cell r="B18374" t="str">
            <v>Omak Creek-Lower</v>
          </cell>
          <cell r="C18374" t="e">
            <v>#N/A</v>
          </cell>
          <cell r="D18374" t="e">
            <v>#N/A</v>
          </cell>
          <cell r="E18374" t="e">
            <v>#N/A</v>
          </cell>
          <cell r="F18374" t="e">
            <v>#N/A</v>
          </cell>
        </row>
        <row r="18375">
          <cell r="A18375" t="str">
            <v>Omak Creek 23</v>
          </cell>
          <cell r="B18375" t="str">
            <v>Omak Creek-Lower</v>
          </cell>
          <cell r="C18375" t="e">
            <v>#N/A</v>
          </cell>
          <cell r="D18375" t="e">
            <v>#N/A</v>
          </cell>
          <cell r="E18375" t="e">
            <v>#N/A</v>
          </cell>
          <cell r="F18375" t="e">
            <v>#N/A</v>
          </cell>
        </row>
        <row r="18376">
          <cell r="A18376" t="str">
            <v>Omak Creek 24</v>
          </cell>
          <cell r="B18376" t="str">
            <v>Omak Creek-Lower</v>
          </cell>
          <cell r="C18376" t="e">
            <v>#N/A</v>
          </cell>
          <cell r="D18376" t="e">
            <v>#N/A</v>
          </cell>
          <cell r="E18376" t="e">
            <v>#N/A</v>
          </cell>
          <cell r="F18376" t="e">
            <v>#N/A</v>
          </cell>
        </row>
        <row r="18377">
          <cell r="A18377" t="str">
            <v>Omak Creek 25</v>
          </cell>
          <cell r="B18377" t="str">
            <v>Omak Creek-Lower</v>
          </cell>
          <cell r="C18377" t="e">
            <v>#N/A</v>
          </cell>
          <cell r="D18377" t="e">
            <v>#N/A</v>
          </cell>
          <cell r="E18377" t="e">
            <v>#N/A</v>
          </cell>
          <cell r="F18377" t="e">
            <v>#N/A</v>
          </cell>
        </row>
        <row r="18378">
          <cell r="A18378" t="str">
            <v>Omak Creek 26</v>
          </cell>
          <cell r="B18378" t="str">
            <v>Omak Creek-Lower</v>
          </cell>
          <cell r="C18378" t="e">
            <v>#N/A</v>
          </cell>
          <cell r="D18378" t="e">
            <v>#N/A</v>
          </cell>
          <cell r="E18378" t="e">
            <v>#N/A</v>
          </cell>
          <cell r="F18378" t="e">
            <v>#N/A</v>
          </cell>
        </row>
        <row r="18379">
          <cell r="A18379" t="str">
            <v>Omak Creek 27</v>
          </cell>
          <cell r="B18379" t="str">
            <v>Omak Creek-Lower</v>
          </cell>
          <cell r="C18379" t="e">
            <v>#N/A</v>
          </cell>
          <cell r="D18379" t="e">
            <v>#N/A</v>
          </cell>
          <cell r="E18379" t="e">
            <v>#N/A</v>
          </cell>
          <cell r="F18379" t="e">
            <v>#N/A</v>
          </cell>
        </row>
        <row r="18380">
          <cell r="A18380" t="str">
            <v>Omak Creek 28</v>
          </cell>
          <cell r="B18380" t="e">
            <v>#N/A</v>
          </cell>
          <cell r="C18380" t="e">
            <v>#N/A</v>
          </cell>
          <cell r="D18380" t="e">
            <v>#N/A</v>
          </cell>
          <cell r="E18380" t="e">
            <v>#N/A</v>
          </cell>
          <cell r="F18380" t="e">
            <v>#N/A</v>
          </cell>
        </row>
        <row r="18381">
          <cell r="A18381" t="str">
            <v>Omak Creek 29</v>
          </cell>
          <cell r="B18381" t="e">
            <v>#N/A</v>
          </cell>
          <cell r="C18381" t="e">
            <v>#N/A</v>
          </cell>
          <cell r="D18381" t="e">
            <v>#N/A</v>
          </cell>
          <cell r="E18381" t="e">
            <v>#N/A</v>
          </cell>
          <cell r="F18381" t="e">
            <v>#N/A</v>
          </cell>
        </row>
        <row r="18382">
          <cell r="A18382" t="str">
            <v>Omak Creek 30</v>
          </cell>
          <cell r="B18382" t="e">
            <v>#N/A</v>
          </cell>
          <cell r="C18382" t="e">
            <v>#N/A</v>
          </cell>
          <cell r="D18382" t="e">
            <v>#N/A</v>
          </cell>
          <cell r="E18382" t="e">
            <v>#N/A</v>
          </cell>
          <cell r="F18382" t="e">
            <v>#N/A</v>
          </cell>
        </row>
        <row r="18383">
          <cell r="A18383" t="str">
            <v>Omak Creek 31</v>
          </cell>
          <cell r="B18383" t="e">
            <v>#N/A</v>
          </cell>
          <cell r="C18383" t="e">
            <v>#N/A</v>
          </cell>
          <cell r="D18383" t="e">
            <v>#N/A</v>
          </cell>
          <cell r="E18383" t="e">
            <v>#N/A</v>
          </cell>
          <cell r="F18383" t="e">
            <v>#N/A</v>
          </cell>
        </row>
        <row r="18384">
          <cell r="A18384" t="str">
            <v>Omak Creek 32</v>
          </cell>
          <cell r="B18384" t="e">
            <v>#N/A</v>
          </cell>
          <cell r="C18384" t="e">
            <v>#N/A</v>
          </cell>
          <cell r="D18384" t="e">
            <v>#N/A</v>
          </cell>
          <cell r="E18384" t="e">
            <v>#N/A</v>
          </cell>
          <cell r="F18384" t="e">
            <v>#N/A</v>
          </cell>
        </row>
        <row r="18385">
          <cell r="A18385" t="str">
            <v>Omak Creek 33</v>
          </cell>
          <cell r="B18385" t="e">
            <v>#N/A</v>
          </cell>
          <cell r="C18385" t="e">
            <v>#N/A</v>
          </cell>
          <cell r="D18385" t="e">
            <v>#N/A</v>
          </cell>
          <cell r="E18385" t="e">
            <v>#N/A</v>
          </cell>
          <cell r="F18385" t="e">
            <v>#N/A</v>
          </cell>
        </row>
        <row r="18386">
          <cell r="A18386" t="str">
            <v>Omak Creek 34</v>
          </cell>
          <cell r="B18386" t="e">
            <v>#N/A</v>
          </cell>
          <cell r="C18386" t="e">
            <v>#N/A</v>
          </cell>
          <cell r="D18386" t="e">
            <v>#N/A</v>
          </cell>
          <cell r="E18386" t="e">
            <v>#N/A</v>
          </cell>
          <cell r="F18386" t="e">
            <v>#N/A</v>
          </cell>
        </row>
        <row r="18387">
          <cell r="A18387" t="str">
            <v>Panther Creek 02</v>
          </cell>
          <cell r="B18387" t="e">
            <v>#N/A</v>
          </cell>
          <cell r="C18387" t="e">
            <v>#N/A</v>
          </cell>
          <cell r="D18387" t="e">
            <v>#N/A</v>
          </cell>
          <cell r="E18387" t="e">
            <v>#N/A</v>
          </cell>
          <cell r="F18387" t="e">
            <v>#N/A</v>
          </cell>
        </row>
        <row r="18388">
          <cell r="A18388" t="str">
            <v>Pearrygin Lake Creek 02</v>
          </cell>
          <cell r="B18388" t="e">
            <v>#N/A</v>
          </cell>
          <cell r="C18388" t="e">
            <v>#N/A</v>
          </cell>
          <cell r="D18388" t="e">
            <v>#N/A</v>
          </cell>
          <cell r="E18388" t="e">
            <v>#N/A</v>
          </cell>
          <cell r="F18388" t="e">
            <v>#N/A</v>
          </cell>
        </row>
        <row r="18389">
          <cell r="A18389" t="str">
            <v>Peshastin Creek Lower 09</v>
          </cell>
          <cell r="B18389" t="e">
            <v>#N/A</v>
          </cell>
          <cell r="C18389" t="e">
            <v>#N/A</v>
          </cell>
          <cell r="D18389" t="e">
            <v>#N/A</v>
          </cell>
          <cell r="E18389" t="e">
            <v>#N/A</v>
          </cell>
          <cell r="F18389" t="e">
            <v>#N/A</v>
          </cell>
        </row>
        <row r="18390">
          <cell r="A18390" t="str">
            <v>Peshastin Creek Lower 10</v>
          </cell>
          <cell r="B18390" t="e">
            <v>#N/A</v>
          </cell>
          <cell r="C18390" t="e">
            <v>#N/A</v>
          </cell>
          <cell r="D18390" t="e">
            <v>#N/A</v>
          </cell>
          <cell r="E18390" t="e">
            <v>#N/A</v>
          </cell>
          <cell r="F18390" t="e">
            <v>#N/A</v>
          </cell>
        </row>
        <row r="18391">
          <cell r="A18391" t="str">
            <v>Peshastin Creek Lower 11</v>
          </cell>
          <cell r="B18391" t="e">
            <v>#N/A</v>
          </cell>
          <cell r="C18391" t="e">
            <v>#N/A</v>
          </cell>
          <cell r="D18391" t="e">
            <v>#N/A</v>
          </cell>
          <cell r="E18391" t="e">
            <v>#N/A</v>
          </cell>
          <cell r="F18391" t="e">
            <v>#N/A</v>
          </cell>
        </row>
        <row r="18392">
          <cell r="A18392" t="str">
            <v>Peshastin Creek Lower 12</v>
          </cell>
          <cell r="B18392" t="e">
            <v>#N/A</v>
          </cell>
          <cell r="C18392" t="e">
            <v>#N/A</v>
          </cell>
          <cell r="D18392" t="e">
            <v>#N/A</v>
          </cell>
          <cell r="E18392" t="e">
            <v>#N/A</v>
          </cell>
          <cell r="F18392" t="e">
            <v>#N/A</v>
          </cell>
        </row>
        <row r="18393">
          <cell r="A18393" t="str">
            <v>Peshastin Creek Lower 13</v>
          </cell>
          <cell r="B18393" t="e">
            <v>#N/A</v>
          </cell>
          <cell r="C18393" t="e">
            <v>#N/A</v>
          </cell>
          <cell r="D18393" t="e">
            <v>#N/A</v>
          </cell>
          <cell r="E18393" t="e">
            <v>#N/A</v>
          </cell>
          <cell r="F18393" t="e">
            <v>#N/A</v>
          </cell>
        </row>
        <row r="18394">
          <cell r="A18394" t="str">
            <v>Peshastin Creek Lower 14</v>
          </cell>
          <cell r="B18394" t="e">
            <v>#N/A</v>
          </cell>
          <cell r="C18394" t="e">
            <v>#N/A</v>
          </cell>
          <cell r="D18394" t="e">
            <v>#N/A</v>
          </cell>
          <cell r="E18394" t="e">
            <v>#N/A</v>
          </cell>
          <cell r="F18394" t="e">
            <v>#N/A</v>
          </cell>
        </row>
        <row r="18395">
          <cell r="A18395" t="str">
            <v>Peshastin Creek Lower 15</v>
          </cell>
          <cell r="B18395" t="e">
            <v>#N/A</v>
          </cell>
          <cell r="C18395" t="e">
            <v>#N/A</v>
          </cell>
          <cell r="D18395" t="e">
            <v>#N/A</v>
          </cell>
          <cell r="E18395" t="e">
            <v>#N/A</v>
          </cell>
          <cell r="F18395" t="e">
            <v>#N/A</v>
          </cell>
        </row>
        <row r="18396">
          <cell r="A18396" t="str">
            <v>Peshastin Creek Lower 16</v>
          </cell>
          <cell r="B18396" t="e">
            <v>#N/A</v>
          </cell>
          <cell r="C18396" t="e">
            <v>#N/A</v>
          </cell>
          <cell r="D18396" t="e">
            <v>#N/A</v>
          </cell>
          <cell r="E18396" t="e">
            <v>#N/A</v>
          </cell>
          <cell r="F18396" t="e">
            <v>#N/A</v>
          </cell>
        </row>
        <row r="18397">
          <cell r="A18397" t="str">
            <v>Peshastin Creek Upper 10</v>
          </cell>
          <cell r="B18397" t="e">
            <v>#N/A</v>
          </cell>
          <cell r="C18397" t="e">
            <v>#N/A</v>
          </cell>
          <cell r="D18397" t="e">
            <v>#N/A</v>
          </cell>
          <cell r="E18397" t="e">
            <v>#N/A</v>
          </cell>
          <cell r="F18397" t="e">
            <v>#N/A</v>
          </cell>
        </row>
        <row r="18398">
          <cell r="A18398" t="str">
            <v>Peshastin Creek Upper 11</v>
          </cell>
          <cell r="B18398" t="e">
            <v>#N/A</v>
          </cell>
          <cell r="C18398" t="e">
            <v>#N/A</v>
          </cell>
          <cell r="D18398" t="e">
            <v>#N/A</v>
          </cell>
          <cell r="E18398" t="e">
            <v>#N/A</v>
          </cell>
          <cell r="F18398" t="e">
            <v>#N/A</v>
          </cell>
        </row>
        <row r="18399">
          <cell r="A18399" t="str">
            <v>Peshastin Creek Upper 12</v>
          </cell>
          <cell r="B18399" t="e">
            <v>#N/A</v>
          </cell>
          <cell r="C18399" t="e">
            <v>#N/A</v>
          </cell>
          <cell r="D18399" t="e">
            <v>#N/A</v>
          </cell>
          <cell r="E18399" t="e">
            <v>#N/A</v>
          </cell>
          <cell r="F18399" t="e">
            <v>#N/A</v>
          </cell>
        </row>
        <row r="18400">
          <cell r="A18400" t="str">
            <v>Peshastin Creek Upper 13</v>
          </cell>
          <cell r="B18400" t="e">
            <v>#N/A</v>
          </cell>
          <cell r="C18400" t="e">
            <v>#N/A</v>
          </cell>
          <cell r="D18400" t="e">
            <v>#N/A</v>
          </cell>
          <cell r="E18400" t="e">
            <v>#N/A</v>
          </cell>
          <cell r="F18400" t="e">
            <v>#N/A</v>
          </cell>
        </row>
        <row r="18401">
          <cell r="A18401" t="str">
            <v>Peshastin Creek Upper 14</v>
          </cell>
          <cell r="B18401" t="e">
            <v>#N/A</v>
          </cell>
          <cell r="C18401" t="e">
            <v>#N/A</v>
          </cell>
          <cell r="D18401" t="e">
            <v>#N/A</v>
          </cell>
          <cell r="E18401" t="e">
            <v>#N/A</v>
          </cell>
          <cell r="F18401" t="e">
            <v>#N/A</v>
          </cell>
        </row>
        <row r="18402">
          <cell r="A18402" t="str">
            <v>Peshastin Creek Upper 15</v>
          </cell>
          <cell r="B18402" t="e">
            <v>#N/A</v>
          </cell>
          <cell r="C18402" t="e">
            <v>#N/A</v>
          </cell>
          <cell r="D18402" t="e">
            <v>#N/A</v>
          </cell>
          <cell r="E18402" t="e">
            <v>#N/A</v>
          </cell>
          <cell r="F18402" t="e">
            <v>#N/A</v>
          </cell>
        </row>
        <row r="18403">
          <cell r="A18403" t="str">
            <v>Peshastin Creek Upper 16</v>
          </cell>
          <cell r="B18403" t="e">
            <v>#N/A</v>
          </cell>
          <cell r="C18403" t="e">
            <v>#N/A</v>
          </cell>
          <cell r="D18403" t="e">
            <v>#N/A</v>
          </cell>
          <cell r="E18403" t="e">
            <v>#N/A</v>
          </cell>
          <cell r="F18403" t="e">
            <v>#N/A</v>
          </cell>
        </row>
        <row r="18404">
          <cell r="A18404" t="str">
            <v>Peshastin Creek Upper 17</v>
          </cell>
          <cell r="B18404" t="e">
            <v>#N/A</v>
          </cell>
          <cell r="C18404" t="e">
            <v>#N/A</v>
          </cell>
          <cell r="D18404" t="e">
            <v>#N/A</v>
          </cell>
          <cell r="E18404" t="e">
            <v>#N/A</v>
          </cell>
          <cell r="F18404" t="e">
            <v>#N/A</v>
          </cell>
        </row>
        <row r="18405">
          <cell r="A18405" t="str">
            <v>Peshastin Creek Upper 18</v>
          </cell>
          <cell r="B18405" t="e">
            <v>#N/A</v>
          </cell>
          <cell r="C18405" t="e">
            <v>#N/A</v>
          </cell>
          <cell r="D18405" t="e">
            <v>#N/A</v>
          </cell>
          <cell r="E18405" t="e">
            <v>#N/A</v>
          </cell>
          <cell r="F18405" t="e">
            <v>#N/A</v>
          </cell>
        </row>
        <row r="18406">
          <cell r="A18406" t="str">
            <v>Phelps Creek 03</v>
          </cell>
          <cell r="B18406" t="e">
            <v>#N/A</v>
          </cell>
          <cell r="C18406" t="e">
            <v>#N/A</v>
          </cell>
          <cell r="D18406" t="e">
            <v>#N/A</v>
          </cell>
          <cell r="E18406" t="e">
            <v>#N/A</v>
          </cell>
          <cell r="F18406" t="e">
            <v>#N/A</v>
          </cell>
        </row>
        <row r="18407">
          <cell r="A18407" t="str">
            <v>Phelps Creek 04</v>
          </cell>
          <cell r="B18407" t="e">
            <v>#N/A</v>
          </cell>
          <cell r="C18407" t="e">
            <v>#N/A</v>
          </cell>
          <cell r="D18407" t="e">
            <v>#N/A</v>
          </cell>
          <cell r="E18407" t="e">
            <v>#N/A</v>
          </cell>
          <cell r="F18407" t="e">
            <v>#N/A</v>
          </cell>
        </row>
        <row r="18408">
          <cell r="A18408" t="str">
            <v>Pine Creek 02</v>
          </cell>
          <cell r="B18408" t="e">
            <v>#N/A</v>
          </cell>
          <cell r="C18408" t="e">
            <v>#N/A</v>
          </cell>
          <cell r="D18408" t="e">
            <v>#N/A</v>
          </cell>
          <cell r="E18408" t="e">
            <v>#N/A</v>
          </cell>
          <cell r="F18408" t="e">
            <v>#N/A</v>
          </cell>
        </row>
        <row r="18409">
          <cell r="A18409" t="str">
            <v>Pole Creek 02</v>
          </cell>
          <cell r="B18409" t="e">
            <v>#N/A</v>
          </cell>
          <cell r="C18409" t="e">
            <v>#N/A</v>
          </cell>
          <cell r="D18409" t="e">
            <v>#N/A</v>
          </cell>
          <cell r="E18409" t="e">
            <v>#N/A</v>
          </cell>
          <cell r="F18409" t="e">
            <v>#N/A</v>
          </cell>
        </row>
        <row r="18410">
          <cell r="A18410" t="str">
            <v>Poorman Creek 02</v>
          </cell>
          <cell r="B18410" t="e">
            <v>#N/A</v>
          </cell>
          <cell r="C18410" t="e">
            <v>#N/A</v>
          </cell>
          <cell r="D18410" t="e">
            <v>#N/A</v>
          </cell>
          <cell r="E18410" t="e">
            <v>#N/A</v>
          </cell>
          <cell r="F18410" t="e">
            <v>#N/A</v>
          </cell>
        </row>
        <row r="18411">
          <cell r="A18411" t="str">
            <v>Potato Creek 06</v>
          </cell>
          <cell r="B18411" t="e">
            <v>#N/A</v>
          </cell>
          <cell r="C18411" t="e">
            <v>#N/A</v>
          </cell>
          <cell r="D18411" t="e">
            <v>#N/A</v>
          </cell>
          <cell r="E18411" t="e">
            <v>#N/A</v>
          </cell>
          <cell r="F18411" t="e">
            <v>#N/A</v>
          </cell>
        </row>
        <row r="18412">
          <cell r="A18412" t="str">
            <v>Potato Creek 07</v>
          </cell>
          <cell r="B18412" t="e">
            <v>#N/A</v>
          </cell>
          <cell r="C18412" t="e">
            <v>#N/A</v>
          </cell>
          <cell r="D18412" t="e">
            <v>#N/A</v>
          </cell>
          <cell r="E18412" t="e">
            <v>#N/A</v>
          </cell>
          <cell r="F18412" t="e">
            <v>#N/A</v>
          </cell>
        </row>
        <row r="18413">
          <cell r="A18413" t="str">
            <v>Potato Creek 08</v>
          </cell>
          <cell r="B18413" t="e">
            <v>#N/A</v>
          </cell>
          <cell r="C18413" t="e">
            <v>#N/A</v>
          </cell>
          <cell r="D18413" t="e">
            <v>#N/A</v>
          </cell>
          <cell r="E18413" t="e">
            <v>#N/A</v>
          </cell>
          <cell r="F18413" t="e">
            <v>#N/A</v>
          </cell>
        </row>
        <row r="18414">
          <cell r="A18414" t="str">
            <v>Potato Creek 09</v>
          </cell>
          <cell r="B18414" t="e">
            <v>#N/A</v>
          </cell>
          <cell r="C18414" t="e">
            <v>#N/A</v>
          </cell>
          <cell r="D18414" t="e">
            <v>#N/A</v>
          </cell>
          <cell r="E18414" t="e">
            <v>#N/A</v>
          </cell>
          <cell r="F18414" t="e">
            <v>#N/A</v>
          </cell>
        </row>
        <row r="18415">
          <cell r="A18415" t="str">
            <v>Potato Creek 10</v>
          </cell>
          <cell r="B18415" t="e">
            <v>#N/A</v>
          </cell>
          <cell r="C18415" t="e">
            <v>#N/A</v>
          </cell>
          <cell r="D18415" t="e">
            <v>#N/A</v>
          </cell>
          <cell r="E18415" t="e">
            <v>#N/A</v>
          </cell>
          <cell r="F18415" t="e">
            <v>#N/A</v>
          </cell>
        </row>
        <row r="18416">
          <cell r="A18416" t="str">
            <v>Preston Creek 02</v>
          </cell>
          <cell r="B18416" t="e">
            <v>#N/A</v>
          </cell>
          <cell r="C18416" t="e">
            <v>#N/A</v>
          </cell>
          <cell r="D18416" t="e">
            <v>#N/A</v>
          </cell>
          <cell r="E18416" t="e">
            <v>#N/A</v>
          </cell>
          <cell r="F18416" t="e">
            <v>#N/A</v>
          </cell>
        </row>
        <row r="18417">
          <cell r="A18417" t="str">
            <v>Prospect Creek 02</v>
          </cell>
          <cell r="B18417" t="e">
            <v>#N/A</v>
          </cell>
          <cell r="C18417" t="e">
            <v>#N/A</v>
          </cell>
          <cell r="D18417" t="e">
            <v>#N/A</v>
          </cell>
          <cell r="E18417" t="e">
            <v>#N/A</v>
          </cell>
          <cell r="F18417" t="e">
            <v>#N/A</v>
          </cell>
        </row>
        <row r="18418">
          <cell r="A18418" t="str">
            <v>Raging Creek 02</v>
          </cell>
          <cell r="B18418" t="e">
            <v>#N/A</v>
          </cell>
          <cell r="C18418" t="e">
            <v>#N/A</v>
          </cell>
          <cell r="D18418" t="e">
            <v>#N/A</v>
          </cell>
          <cell r="E18418" t="e">
            <v>#N/A</v>
          </cell>
          <cell r="F18418" t="e">
            <v>#N/A</v>
          </cell>
        </row>
        <row r="18419">
          <cell r="A18419" t="str">
            <v>Rainy Creek Methow  03</v>
          </cell>
          <cell r="B18419" t="e">
            <v>#N/A</v>
          </cell>
          <cell r="C18419" t="e">
            <v>#N/A</v>
          </cell>
          <cell r="D18419" t="e">
            <v>#N/A</v>
          </cell>
          <cell r="E18419" t="e">
            <v>#N/A</v>
          </cell>
          <cell r="F18419" t="e">
            <v>#N/A</v>
          </cell>
        </row>
        <row r="18420">
          <cell r="A18420" t="str">
            <v>Rainy Creek Methow  04</v>
          </cell>
          <cell r="B18420" t="e">
            <v>#N/A</v>
          </cell>
          <cell r="C18420" t="e">
            <v>#N/A</v>
          </cell>
          <cell r="D18420" t="e">
            <v>#N/A</v>
          </cell>
          <cell r="E18420" t="e">
            <v>#N/A</v>
          </cell>
          <cell r="F18420" t="e">
            <v>#N/A</v>
          </cell>
        </row>
        <row r="18421">
          <cell r="A18421" t="str">
            <v>Rainy Creek Wenatchee 02</v>
          </cell>
          <cell r="B18421" t="e">
            <v>#N/A</v>
          </cell>
          <cell r="C18421" t="e">
            <v>#N/A</v>
          </cell>
          <cell r="D18421" t="e">
            <v>#N/A</v>
          </cell>
          <cell r="E18421" t="e">
            <v>#N/A</v>
          </cell>
          <cell r="F18421" t="e">
            <v>#N/A</v>
          </cell>
        </row>
        <row r="18422">
          <cell r="A18422" t="str">
            <v>Reynolds Creek 02</v>
          </cell>
          <cell r="B18422" t="e">
            <v>#N/A</v>
          </cell>
          <cell r="C18422" t="e">
            <v>#N/A</v>
          </cell>
          <cell r="D18422" t="e">
            <v>#N/A</v>
          </cell>
          <cell r="E18422" t="e">
            <v>#N/A</v>
          </cell>
          <cell r="F18422" t="e">
            <v>#N/A</v>
          </cell>
        </row>
        <row r="18423">
          <cell r="A18423" t="str">
            <v>Roaring Creek Entiat 07</v>
          </cell>
          <cell r="B18423" t="e">
            <v>#N/A</v>
          </cell>
          <cell r="C18423" t="e">
            <v>#N/A</v>
          </cell>
          <cell r="D18423" t="e">
            <v>#N/A</v>
          </cell>
          <cell r="E18423" t="e">
            <v>#N/A</v>
          </cell>
          <cell r="F18423" t="e">
            <v>#N/A</v>
          </cell>
        </row>
        <row r="18424">
          <cell r="A18424" t="str">
            <v>Roaring Creek Entiat 08</v>
          </cell>
          <cell r="B18424" t="e">
            <v>#N/A</v>
          </cell>
          <cell r="C18424" t="e">
            <v>#N/A</v>
          </cell>
          <cell r="D18424" t="e">
            <v>#N/A</v>
          </cell>
          <cell r="E18424" t="e">
            <v>#N/A</v>
          </cell>
          <cell r="F18424" t="e">
            <v>#N/A</v>
          </cell>
        </row>
        <row r="18425">
          <cell r="A18425" t="str">
            <v>Roaring Creek Entiat 09</v>
          </cell>
          <cell r="B18425" t="e">
            <v>#N/A</v>
          </cell>
          <cell r="C18425" t="e">
            <v>#N/A</v>
          </cell>
          <cell r="D18425" t="e">
            <v>#N/A</v>
          </cell>
          <cell r="E18425" t="e">
            <v>#N/A</v>
          </cell>
          <cell r="F18425" t="e">
            <v>#N/A</v>
          </cell>
        </row>
        <row r="18426">
          <cell r="A18426" t="str">
            <v>Roaring Creek Entiat 10</v>
          </cell>
          <cell r="B18426" t="e">
            <v>#N/A</v>
          </cell>
          <cell r="C18426" t="e">
            <v>#N/A</v>
          </cell>
          <cell r="D18426" t="e">
            <v>#N/A</v>
          </cell>
          <cell r="E18426" t="e">
            <v>#N/A</v>
          </cell>
          <cell r="F18426" t="e">
            <v>#N/A</v>
          </cell>
        </row>
        <row r="18427">
          <cell r="A18427" t="str">
            <v>Roaring Creek Entiat 11</v>
          </cell>
          <cell r="B18427" t="e">
            <v>#N/A</v>
          </cell>
          <cell r="C18427" t="e">
            <v>#N/A</v>
          </cell>
          <cell r="D18427" t="e">
            <v>#N/A</v>
          </cell>
          <cell r="E18427" t="e">
            <v>#N/A</v>
          </cell>
          <cell r="F18427" t="e">
            <v>#N/A</v>
          </cell>
        </row>
        <row r="18428">
          <cell r="A18428" t="str">
            <v>Roaring Creek Entiat 12</v>
          </cell>
          <cell r="B18428" t="e">
            <v>#N/A</v>
          </cell>
          <cell r="C18428" t="e">
            <v>#N/A</v>
          </cell>
          <cell r="D18428" t="e">
            <v>#N/A</v>
          </cell>
          <cell r="E18428" t="e">
            <v>#N/A</v>
          </cell>
          <cell r="F18428" t="e">
            <v>#N/A</v>
          </cell>
        </row>
        <row r="18429">
          <cell r="A18429" t="str">
            <v>Roaring Creek Nason 04</v>
          </cell>
          <cell r="B18429" t="e">
            <v>#N/A</v>
          </cell>
          <cell r="C18429" t="e">
            <v>#N/A</v>
          </cell>
          <cell r="D18429" t="e">
            <v>#N/A</v>
          </cell>
          <cell r="E18429" t="e">
            <v>#N/A</v>
          </cell>
          <cell r="F18429" t="e">
            <v>#N/A</v>
          </cell>
        </row>
        <row r="18430">
          <cell r="A18430" t="str">
            <v>Roaring Creek Nason 05</v>
          </cell>
          <cell r="B18430" t="e">
            <v>#N/A</v>
          </cell>
          <cell r="C18430" t="e">
            <v>#N/A</v>
          </cell>
          <cell r="D18430" t="e">
            <v>#N/A</v>
          </cell>
          <cell r="E18430" t="e">
            <v>#N/A</v>
          </cell>
          <cell r="F18430" t="e">
            <v>#N/A</v>
          </cell>
        </row>
        <row r="18431">
          <cell r="A18431" t="str">
            <v>Roaring Creek Nason 06</v>
          </cell>
          <cell r="B18431" t="e">
            <v>#N/A</v>
          </cell>
          <cell r="C18431" t="e">
            <v>#N/A</v>
          </cell>
          <cell r="D18431" t="e">
            <v>#N/A</v>
          </cell>
          <cell r="E18431" t="e">
            <v>#N/A</v>
          </cell>
          <cell r="F18431" t="e">
            <v>#N/A</v>
          </cell>
        </row>
        <row r="18432">
          <cell r="A18432" t="str">
            <v>Robinson Creek 03</v>
          </cell>
          <cell r="B18432" t="e">
            <v>#N/A</v>
          </cell>
          <cell r="C18432" t="e">
            <v>#N/A</v>
          </cell>
          <cell r="D18432" t="e">
            <v>#N/A</v>
          </cell>
          <cell r="E18432" t="e">
            <v>#N/A</v>
          </cell>
          <cell r="F18432" t="e">
            <v>#N/A</v>
          </cell>
        </row>
        <row r="18433">
          <cell r="A18433" t="str">
            <v>Robinson Creek 04</v>
          </cell>
          <cell r="B18433" t="e">
            <v>#N/A</v>
          </cell>
          <cell r="C18433" t="e">
            <v>#N/A</v>
          </cell>
          <cell r="D18433" t="e">
            <v>#N/A</v>
          </cell>
          <cell r="E18433" t="e">
            <v>#N/A</v>
          </cell>
          <cell r="F18433" t="e">
            <v>#N/A</v>
          </cell>
        </row>
        <row r="18434">
          <cell r="A18434" t="str">
            <v>Rock Creek 04</v>
          </cell>
          <cell r="B18434" t="e">
            <v>#N/A</v>
          </cell>
          <cell r="C18434" t="e">
            <v>#N/A</v>
          </cell>
          <cell r="D18434" t="e">
            <v>#N/A</v>
          </cell>
          <cell r="E18434" t="e">
            <v>#N/A</v>
          </cell>
          <cell r="F18434" t="e">
            <v>#N/A</v>
          </cell>
        </row>
        <row r="18435">
          <cell r="A18435" t="str">
            <v>Rock Creek 05</v>
          </cell>
          <cell r="B18435" t="e">
            <v>#N/A</v>
          </cell>
          <cell r="C18435" t="e">
            <v>#N/A</v>
          </cell>
          <cell r="D18435" t="e">
            <v>#N/A</v>
          </cell>
          <cell r="E18435" t="e">
            <v>#N/A</v>
          </cell>
          <cell r="F18435" t="e">
            <v>#N/A</v>
          </cell>
        </row>
        <row r="18436">
          <cell r="A18436" t="str">
            <v>Rock Creek 06</v>
          </cell>
          <cell r="B18436" t="e">
            <v>#N/A</v>
          </cell>
          <cell r="C18436" t="e">
            <v>#N/A</v>
          </cell>
          <cell r="D18436" t="e">
            <v>#N/A</v>
          </cell>
          <cell r="E18436" t="e">
            <v>#N/A</v>
          </cell>
          <cell r="F18436" t="e">
            <v>#N/A</v>
          </cell>
        </row>
        <row r="18437">
          <cell r="A18437" t="str">
            <v>Ruby Creek 02</v>
          </cell>
          <cell r="B18437" t="e">
            <v>#N/A</v>
          </cell>
          <cell r="C18437" t="e">
            <v>#N/A</v>
          </cell>
          <cell r="D18437" t="e">
            <v>#N/A</v>
          </cell>
          <cell r="E18437" t="e">
            <v>#N/A</v>
          </cell>
          <cell r="F18437" t="e">
            <v>#N/A</v>
          </cell>
        </row>
        <row r="18438">
          <cell r="A18438" t="str">
            <v>Salmon Creek 14</v>
          </cell>
          <cell r="B18438" t="e">
            <v>#N/A</v>
          </cell>
          <cell r="C18438" t="e">
            <v>#N/A</v>
          </cell>
          <cell r="D18438" t="e">
            <v>#N/A</v>
          </cell>
          <cell r="E18438" t="e">
            <v>#N/A</v>
          </cell>
          <cell r="F18438" t="e">
            <v>#N/A</v>
          </cell>
        </row>
        <row r="18439">
          <cell r="A18439" t="str">
            <v>Salmon Creek 15</v>
          </cell>
          <cell r="B18439" t="e">
            <v>#N/A</v>
          </cell>
          <cell r="C18439" t="e">
            <v>#N/A</v>
          </cell>
          <cell r="D18439" t="e">
            <v>#N/A</v>
          </cell>
          <cell r="E18439" t="e">
            <v>#N/A</v>
          </cell>
          <cell r="F18439" t="e">
            <v>#N/A</v>
          </cell>
        </row>
        <row r="18440">
          <cell r="A18440" t="str">
            <v>Salmon Creek 16</v>
          </cell>
          <cell r="B18440" t="e">
            <v>#N/A</v>
          </cell>
          <cell r="C18440" t="e">
            <v>#N/A</v>
          </cell>
          <cell r="D18440" t="e">
            <v>#N/A</v>
          </cell>
          <cell r="E18440" t="e">
            <v>#N/A</v>
          </cell>
          <cell r="F18440" t="e">
            <v>#N/A</v>
          </cell>
        </row>
        <row r="18441">
          <cell r="A18441" t="str">
            <v>Salmon Creek 17</v>
          </cell>
          <cell r="B18441" t="e">
            <v>#N/A</v>
          </cell>
          <cell r="C18441" t="e">
            <v>#N/A</v>
          </cell>
          <cell r="D18441" t="e">
            <v>#N/A</v>
          </cell>
          <cell r="E18441" t="e">
            <v>#N/A</v>
          </cell>
          <cell r="F18441" t="e">
            <v>#N/A</v>
          </cell>
        </row>
        <row r="18442">
          <cell r="A18442" t="str">
            <v>Salmon Creek 18</v>
          </cell>
          <cell r="B18442" t="e">
            <v>#N/A</v>
          </cell>
          <cell r="C18442" t="e">
            <v>#N/A</v>
          </cell>
          <cell r="D18442" t="e">
            <v>#N/A</v>
          </cell>
          <cell r="E18442" t="e">
            <v>#N/A</v>
          </cell>
          <cell r="F18442" t="e">
            <v>#N/A</v>
          </cell>
        </row>
        <row r="18443">
          <cell r="A18443" t="str">
            <v>Salmon Creek 19</v>
          </cell>
          <cell r="B18443" t="e">
            <v>#N/A</v>
          </cell>
          <cell r="C18443" t="e">
            <v>#N/A</v>
          </cell>
          <cell r="D18443" t="e">
            <v>#N/A</v>
          </cell>
          <cell r="E18443" t="e">
            <v>#N/A</v>
          </cell>
          <cell r="F18443" t="e">
            <v>#N/A</v>
          </cell>
        </row>
        <row r="18444">
          <cell r="A18444" t="str">
            <v>Salmon Creek 20</v>
          </cell>
          <cell r="B18444" t="e">
            <v>#N/A</v>
          </cell>
          <cell r="C18444" t="e">
            <v>#N/A</v>
          </cell>
          <cell r="D18444" t="e">
            <v>#N/A</v>
          </cell>
          <cell r="E18444" t="e">
            <v>#N/A</v>
          </cell>
          <cell r="F18444" t="e">
            <v>#N/A</v>
          </cell>
        </row>
        <row r="18445">
          <cell r="A18445" t="str">
            <v>Salmon Creek 21</v>
          </cell>
          <cell r="B18445" t="e">
            <v>#N/A</v>
          </cell>
          <cell r="C18445" t="e">
            <v>#N/A</v>
          </cell>
          <cell r="D18445" t="e">
            <v>#N/A</v>
          </cell>
          <cell r="E18445" t="e">
            <v>#N/A</v>
          </cell>
          <cell r="F18445" t="e">
            <v>#N/A</v>
          </cell>
        </row>
        <row r="18446">
          <cell r="A18446" t="str">
            <v>Salmon Creek 22</v>
          </cell>
          <cell r="B18446" t="e">
            <v>#N/A</v>
          </cell>
          <cell r="C18446" t="e">
            <v>#N/A</v>
          </cell>
          <cell r="D18446" t="e">
            <v>#N/A</v>
          </cell>
          <cell r="E18446" t="e">
            <v>#N/A</v>
          </cell>
          <cell r="F18446" t="e">
            <v>#N/A</v>
          </cell>
        </row>
        <row r="18447">
          <cell r="A18447" t="str">
            <v>Salmon Creek 23</v>
          </cell>
          <cell r="B18447" t="e">
            <v>#N/A</v>
          </cell>
          <cell r="C18447" t="e">
            <v>#N/A</v>
          </cell>
          <cell r="D18447" t="e">
            <v>#N/A</v>
          </cell>
          <cell r="E18447" t="e">
            <v>#N/A</v>
          </cell>
          <cell r="F18447" t="e">
            <v>#N/A</v>
          </cell>
        </row>
        <row r="18448">
          <cell r="A18448" t="str">
            <v>Salmon Creek 24</v>
          </cell>
          <cell r="B18448" t="e">
            <v>#N/A</v>
          </cell>
          <cell r="C18448" t="e">
            <v>#N/A</v>
          </cell>
          <cell r="D18448" t="e">
            <v>#N/A</v>
          </cell>
          <cell r="E18448" t="e">
            <v>#N/A</v>
          </cell>
          <cell r="F18448" t="e">
            <v>#N/A</v>
          </cell>
        </row>
        <row r="18449">
          <cell r="A18449" t="str">
            <v>Salmon Creek 25</v>
          </cell>
          <cell r="B18449" t="e">
            <v>#N/A</v>
          </cell>
          <cell r="C18449" t="e">
            <v>#N/A</v>
          </cell>
          <cell r="D18449" t="e">
            <v>#N/A</v>
          </cell>
          <cell r="E18449" t="e">
            <v>#N/A</v>
          </cell>
          <cell r="F18449" t="e">
            <v>#N/A</v>
          </cell>
        </row>
        <row r="18450">
          <cell r="A18450" t="str">
            <v>Salmon Creek 26</v>
          </cell>
          <cell r="B18450" t="e">
            <v>#N/A</v>
          </cell>
          <cell r="C18450" t="e">
            <v>#N/A</v>
          </cell>
          <cell r="D18450" t="e">
            <v>#N/A</v>
          </cell>
          <cell r="E18450" t="e">
            <v>#N/A</v>
          </cell>
          <cell r="F18450" t="e">
            <v>#N/A</v>
          </cell>
        </row>
        <row r="18451">
          <cell r="A18451" t="str">
            <v>Sand Creek 03</v>
          </cell>
          <cell r="B18451" t="e">
            <v>#N/A</v>
          </cell>
          <cell r="C18451" t="e">
            <v>#N/A</v>
          </cell>
          <cell r="D18451" t="e">
            <v>#N/A</v>
          </cell>
          <cell r="E18451" t="e">
            <v>#N/A</v>
          </cell>
          <cell r="F18451" t="e">
            <v>#N/A</v>
          </cell>
        </row>
        <row r="18452">
          <cell r="A18452" t="str">
            <v>Sand Creek 04</v>
          </cell>
          <cell r="B18452" t="e">
            <v>#N/A</v>
          </cell>
          <cell r="C18452" t="e">
            <v>#N/A</v>
          </cell>
          <cell r="D18452" t="e">
            <v>#N/A</v>
          </cell>
          <cell r="E18452" t="e">
            <v>#N/A</v>
          </cell>
          <cell r="F18452" t="e">
            <v>#N/A</v>
          </cell>
        </row>
        <row r="18453">
          <cell r="A18453" t="str">
            <v>Scaffold Camp Creek 02</v>
          </cell>
          <cell r="B18453" t="e">
            <v>#N/A</v>
          </cell>
          <cell r="C18453" t="e">
            <v>#N/A</v>
          </cell>
          <cell r="D18453" t="e">
            <v>#N/A</v>
          </cell>
          <cell r="E18453" t="e">
            <v>#N/A</v>
          </cell>
          <cell r="F18453" t="e">
            <v>#N/A</v>
          </cell>
        </row>
        <row r="18454">
          <cell r="A18454" t="str">
            <v>Sears Creek 02</v>
          </cell>
          <cell r="B18454" t="e">
            <v>#N/A</v>
          </cell>
          <cell r="C18454" t="e">
            <v>#N/A</v>
          </cell>
          <cell r="D18454" t="e">
            <v>#N/A</v>
          </cell>
          <cell r="E18454" t="e">
            <v>#N/A</v>
          </cell>
          <cell r="F18454" t="e">
            <v>#N/A</v>
          </cell>
        </row>
        <row r="18455">
          <cell r="A18455" t="str">
            <v>Seatter Creek 02</v>
          </cell>
          <cell r="B18455" t="e">
            <v>#N/A</v>
          </cell>
          <cell r="C18455" t="e">
            <v>#N/A</v>
          </cell>
          <cell r="D18455" t="e">
            <v>#N/A</v>
          </cell>
          <cell r="E18455" t="e">
            <v>#N/A</v>
          </cell>
          <cell r="F18455" t="e">
            <v>#N/A</v>
          </cell>
        </row>
        <row r="18456">
          <cell r="A18456" t="str">
            <v>Similkameen River 07</v>
          </cell>
          <cell r="B18456" t="e">
            <v>#N/A</v>
          </cell>
          <cell r="C18456" t="e">
            <v>#N/A</v>
          </cell>
          <cell r="D18456" t="e">
            <v>#N/A</v>
          </cell>
          <cell r="E18456" t="e">
            <v>#N/A</v>
          </cell>
          <cell r="F18456" t="e">
            <v>#N/A</v>
          </cell>
        </row>
        <row r="18457">
          <cell r="A18457" t="str">
            <v>Similkameen River 08</v>
          </cell>
          <cell r="B18457" t="e">
            <v>#N/A</v>
          </cell>
          <cell r="C18457" t="e">
            <v>#N/A</v>
          </cell>
          <cell r="D18457" t="e">
            <v>#N/A</v>
          </cell>
          <cell r="E18457" t="e">
            <v>#N/A</v>
          </cell>
          <cell r="F18457" t="e">
            <v>#N/A</v>
          </cell>
        </row>
        <row r="18458">
          <cell r="A18458" t="str">
            <v>Similkameen River 09</v>
          </cell>
          <cell r="B18458" t="e">
            <v>#N/A</v>
          </cell>
          <cell r="C18458" t="e">
            <v>#N/A</v>
          </cell>
          <cell r="D18458" t="e">
            <v>#N/A</v>
          </cell>
          <cell r="E18458" t="e">
            <v>#N/A</v>
          </cell>
          <cell r="F18458" t="e">
            <v>#N/A</v>
          </cell>
        </row>
        <row r="18459">
          <cell r="A18459" t="str">
            <v>Similkameen River 10</v>
          </cell>
          <cell r="B18459" t="e">
            <v>#N/A</v>
          </cell>
          <cell r="C18459" t="e">
            <v>#N/A</v>
          </cell>
          <cell r="D18459" t="e">
            <v>#N/A</v>
          </cell>
          <cell r="E18459" t="e">
            <v>#N/A</v>
          </cell>
          <cell r="F18459" t="e">
            <v>#N/A</v>
          </cell>
        </row>
        <row r="18460">
          <cell r="A18460" t="str">
            <v>Similkameen River 11</v>
          </cell>
          <cell r="B18460" t="e">
            <v>#N/A</v>
          </cell>
          <cell r="C18460" t="e">
            <v>#N/A</v>
          </cell>
          <cell r="D18460" t="e">
            <v>#N/A</v>
          </cell>
          <cell r="E18460" t="e">
            <v>#N/A</v>
          </cell>
          <cell r="F18460" t="e">
            <v>#N/A</v>
          </cell>
        </row>
        <row r="18461">
          <cell r="A18461" t="str">
            <v>Similkameen River 12</v>
          </cell>
          <cell r="B18461" t="e">
            <v>#N/A</v>
          </cell>
          <cell r="C18461" t="e">
            <v>#N/A</v>
          </cell>
          <cell r="D18461" t="e">
            <v>#N/A</v>
          </cell>
          <cell r="E18461" t="e">
            <v>#N/A</v>
          </cell>
          <cell r="F18461" t="e">
            <v>#N/A</v>
          </cell>
        </row>
        <row r="18462">
          <cell r="A18462" t="str">
            <v>Siwash Creek 02</v>
          </cell>
          <cell r="B18462" t="e">
            <v>#N/A</v>
          </cell>
          <cell r="C18462" t="e">
            <v>#N/A</v>
          </cell>
          <cell r="D18462" t="e">
            <v>#N/A</v>
          </cell>
          <cell r="E18462" t="e">
            <v>#N/A</v>
          </cell>
          <cell r="F18462" t="e">
            <v>#N/A</v>
          </cell>
        </row>
        <row r="18463">
          <cell r="A18463" t="str">
            <v>Skinney Creek 05</v>
          </cell>
          <cell r="B18463" t="e">
            <v>#N/A</v>
          </cell>
          <cell r="C18463" t="e">
            <v>#N/A</v>
          </cell>
          <cell r="D18463" t="e">
            <v>#N/A</v>
          </cell>
          <cell r="E18463" t="e">
            <v>#N/A</v>
          </cell>
          <cell r="F18463" t="e">
            <v>#N/A</v>
          </cell>
        </row>
        <row r="18464">
          <cell r="A18464" t="str">
            <v>Skinney Creek 06</v>
          </cell>
          <cell r="B18464" t="e">
            <v>#N/A</v>
          </cell>
          <cell r="C18464" t="e">
            <v>#N/A</v>
          </cell>
          <cell r="D18464" t="e">
            <v>#N/A</v>
          </cell>
          <cell r="E18464" t="e">
            <v>#N/A</v>
          </cell>
          <cell r="F18464" t="e">
            <v>#N/A</v>
          </cell>
        </row>
        <row r="18465">
          <cell r="A18465" t="str">
            <v>Skinney Creek 07</v>
          </cell>
          <cell r="B18465" t="e">
            <v>#N/A</v>
          </cell>
          <cell r="C18465" t="e">
            <v>#N/A</v>
          </cell>
          <cell r="D18465" t="e">
            <v>#N/A</v>
          </cell>
          <cell r="E18465" t="e">
            <v>#N/A</v>
          </cell>
          <cell r="F18465" t="e">
            <v>#N/A</v>
          </cell>
        </row>
        <row r="18466">
          <cell r="A18466" t="str">
            <v>Skinney Creek 08</v>
          </cell>
          <cell r="B18466" t="e">
            <v>#N/A</v>
          </cell>
          <cell r="C18466" t="e">
            <v>#N/A</v>
          </cell>
          <cell r="D18466" t="e">
            <v>#N/A</v>
          </cell>
          <cell r="E18466" t="e">
            <v>#N/A</v>
          </cell>
          <cell r="F18466" t="e">
            <v>#N/A</v>
          </cell>
        </row>
        <row r="18467">
          <cell r="A18467" t="str">
            <v>Smith Canyon Creek 06</v>
          </cell>
          <cell r="B18467" t="e">
            <v>#N/A</v>
          </cell>
          <cell r="C18467" t="e">
            <v>#N/A</v>
          </cell>
          <cell r="D18467" t="e">
            <v>#N/A</v>
          </cell>
          <cell r="E18467" t="e">
            <v>#N/A</v>
          </cell>
          <cell r="F18467" t="e">
            <v>#N/A</v>
          </cell>
        </row>
        <row r="18468">
          <cell r="A18468" t="str">
            <v>Smith Canyon Creek 07</v>
          </cell>
          <cell r="B18468" t="e">
            <v>#N/A</v>
          </cell>
          <cell r="C18468" t="e">
            <v>#N/A</v>
          </cell>
          <cell r="D18468" t="e">
            <v>#N/A</v>
          </cell>
          <cell r="E18468" t="e">
            <v>#N/A</v>
          </cell>
          <cell r="F18468" t="e">
            <v>#N/A</v>
          </cell>
        </row>
        <row r="18469">
          <cell r="A18469" t="str">
            <v>Smith Canyon Creek 08</v>
          </cell>
          <cell r="B18469" t="e">
            <v>#N/A</v>
          </cell>
          <cell r="C18469" t="e">
            <v>#N/A</v>
          </cell>
          <cell r="D18469" t="e">
            <v>#N/A</v>
          </cell>
          <cell r="E18469" t="e">
            <v>#N/A</v>
          </cell>
          <cell r="F18469" t="e">
            <v>#N/A</v>
          </cell>
        </row>
        <row r="18470">
          <cell r="A18470" t="str">
            <v>Smith Canyon Creek 09</v>
          </cell>
          <cell r="B18470" t="e">
            <v>#N/A</v>
          </cell>
          <cell r="C18470" t="e">
            <v>#N/A</v>
          </cell>
          <cell r="D18470" t="e">
            <v>#N/A</v>
          </cell>
          <cell r="E18470" t="e">
            <v>#N/A</v>
          </cell>
          <cell r="F18470" t="e">
            <v>#N/A</v>
          </cell>
        </row>
        <row r="18471">
          <cell r="A18471" t="str">
            <v>Smith Canyon Creek 10</v>
          </cell>
          <cell r="B18471" t="e">
            <v>#N/A</v>
          </cell>
          <cell r="C18471" t="e">
            <v>#N/A</v>
          </cell>
          <cell r="D18471" t="e">
            <v>#N/A</v>
          </cell>
          <cell r="E18471" t="e">
            <v>#N/A</v>
          </cell>
          <cell r="F18471" t="e">
            <v>#N/A</v>
          </cell>
        </row>
        <row r="18472">
          <cell r="A18472" t="str">
            <v>South Creek 02</v>
          </cell>
          <cell r="B18472" t="e">
            <v>#N/A</v>
          </cell>
          <cell r="C18472" t="e">
            <v>#N/A</v>
          </cell>
          <cell r="D18472" t="e">
            <v>#N/A</v>
          </cell>
          <cell r="E18472" t="e">
            <v>#N/A</v>
          </cell>
          <cell r="F18472" t="e">
            <v>#N/A</v>
          </cell>
        </row>
        <row r="18473">
          <cell r="A18473" t="str">
            <v>Spromberg Canyon 02</v>
          </cell>
          <cell r="B18473" t="e">
            <v>#N/A</v>
          </cell>
          <cell r="C18473" t="e">
            <v>#N/A</v>
          </cell>
          <cell r="D18473" t="e">
            <v>#N/A</v>
          </cell>
          <cell r="E18473" t="e">
            <v>#N/A</v>
          </cell>
          <cell r="F18473" t="e">
            <v>#N/A</v>
          </cell>
        </row>
        <row r="18474">
          <cell r="A18474" t="str">
            <v>Squaw Creek 03</v>
          </cell>
          <cell r="B18474" t="e">
            <v>#N/A</v>
          </cell>
          <cell r="C18474" t="e">
            <v>#N/A</v>
          </cell>
          <cell r="D18474" t="e">
            <v>#N/A</v>
          </cell>
          <cell r="E18474" t="e">
            <v>#N/A</v>
          </cell>
          <cell r="F18474" t="e">
            <v>#N/A</v>
          </cell>
        </row>
        <row r="18475">
          <cell r="A18475" t="str">
            <v>Squaw Creek 04</v>
          </cell>
          <cell r="B18475" t="e">
            <v>#N/A</v>
          </cell>
          <cell r="C18475" t="e">
            <v>#N/A</v>
          </cell>
          <cell r="D18475" t="e">
            <v>#N/A</v>
          </cell>
          <cell r="E18475" t="e">
            <v>#N/A</v>
          </cell>
          <cell r="F18475" t="e">
            <v>#N/A</v>
          </cell>
        </row>
        <row r="18476">
          <cell r="A18476" t="str">
            <v>Stapaloop Creek 04</v>
          </cell>
          <cell r="B18476" t="e">
            <v>#N/A</v>
          </cell>
          <cell r="C18476" t="e">
            <v>#N/A</v>
          </cell>
          <cell r="D18476" t="e">
            <v>#N/A</v>
          </cell>
          <cell r="E18476" t="e">
            <v>#N/A</v>
          </cell>
          <cell r="F18476" t="e">
            <v>#N/A</v>
          </cell>
        </row>
        <row r="18477">
          <cell r="A18477" t="str">
            <v>Stapaloop Creek 05</v>
          </cell>
          <cell r="B18477" t="e">
            <v>#N/A</v>
          </cell>
          <cell r="C18477" t="e">
            <v>#N/A</v>
          </cell>
          <cell r="D18477" t="e">
            <v>#N/A</v>
          </cell>
          <cell r="E18477" t="e">
            <v>#N/A</v>
          </cell>
          <cell r="F18477" t="e">
            <v>#N/A</v>
          </cell>
        </row>
        <row r="18478">
          <cell r="A18478" t="str">
            <v>Stapaloop Creek 06</v>
          </cell>
          <cell r="B18478" t="e">
            <v>#N/A</v>
          </cell>
          <cell r="C18478" t="e">
            <v>#N/A</v>
          </cell>
          <cell r="D18478" t="e">
            <v>#N/A</v>
          </cell>
          <cell r="E18478" t="e">
            <v>#N/A</v>
          </cell>
          <cell r="F18478" t="e">
            <v>#N/A</v>
          </cell>
        </row>
        <row r="18479">
          <cell r="A18479" t="str">
            <v>Stormy Creek 04</v>
          </cell>
          <cell r="B18479" t="e">
            <v>#N/A</v>
          </cell>
          <cell r="C18479" t="e">
            <v>#N/A</v>
          </cell>
          <cell r="D18479" t="e">
            <v>#N/A</v>
          </cell>
          <cell r="E18479" t="e">
            <v>#N/A</v>
          </cell>
          <cell r="F18479" t="e">
            <v>#N/A</v>
          </cell>
        </row>
        <row r="18480">
          <cell r="A18480" t="str">
            <v>Stormy Creek 05</v>
          </cell>
          <cell r="B18480" t="e">
            <v>#N/A</v>
          </cell>
          <cell r="C18480" t="e">
            <v>#N/A</v>
          </cell>
          <cell r="D18480" t="e">
            <v>#N/A</v>
          </cell>
          <cell r="E18480" t="e">
            <v>#N/A</v>
          </cell>
          <cell r="F18480" t="e">
            <v>#N/A</v>
          </cell>
        </row>
        <row r="18481">
          <cell r="A18481" t="str">
            <v>Stormy Creek 06</v>
          </cell>
          <cell r="B18481" t="e">
            <v>#N/A</v>
          </cell>
          <cell r="C18481" t="e">
            <v>#N/A</v>
          </cell>
          <cell r="D18481" t="e">
            <v>#N/A</v>
          </cell>
          <cell r="E18481" t="e">
            <v>#N/A</v>
          </cell>
          <cell r="F18481" t="e">
            <v>#N/A</v>
          </cell>
        </row>
        <row r="18482">
          <cell r="A18482" t="str">
            <v>Sunitsch Canyon 02</v>
          </cell>
          <cell r="B18482" t="e">
            <v>#N/A</v>
          </cell>
          <cell r="C18482" t="e">
            <v>#N/A</v>
          </cell>
          <cell r="D18482" t="e">
            <v>#N/A</v>
          </cell>
          <cell r="E18482" t="e">
            <v>#N/A</v>
          </cell>
          <cell r="F18482" t="e">
            <v>#N/A</v>
          </cell>
        </row>
        <row r="18483">
          <cell r="A18483" t="str">
            <v>Swimptkin Creek 03</v>
          </cell>
          <cell r="B18483" t="e">
            <v>#N/A</v>
          </cell>
          <cell r="C18483" t="e">
            <v>#N/A</v>
          </cell>
          <cell r="D18483" t="e">
            <v>#N/A</v>
          </cell>
          <cell r="E18483" t="e">
            <v>#N/A</v>
          </cell>
          <cell r="F18483" t="e">
            <v>#N/A</v>
          </cell>
        </row>
        <row r="18484">
          <cell r="A18484" t="str">
            <v>Swimptkin Creek 04</v>
          </cell>
          <cell r="B18484" t="e">
            <v>#N/A</v>
          </cell>
          <cell r="C18484" t="e">
            <v>#N/A</v>
          </cell>
          <cell r="D18484" t="e">
            <v>#N/A</v>
          </cell>
          <cell r="E18484" t="e">
            <v>#N/A</v>
          </cell>
          <cell r="F18484" t="e">
            <v>#N/A</v>
          </cell>
        </row>
        <row r="18485">
          <cell r="A18485" t="str">
            <v>Tamarack Creek 03</v>
          </cell>
          <cell r="B18485" t="e">
            <v>#N/A</v>
          </cell>
          <cell r="C18485" t="e">
            <v>#N/A</v>
          </cell>
          <cell r="D18485" t="e">
            <v>#N/A</v>
          </cell>
          <cell r="E18485" t="e">
            <v>#N/A</v>
          </cell>
          <cell r="F18485" t="e">
            <v>#N/A</v>
          </cell>
        </row>
        <row r="18486">
          <cell r="A18486" t="str">
            <v>Tamarack Creek 04</v>
          </cell>
          <cell r="B18486" t="e">
            <v>#N/A</v>
          </cell>
          <cell r="C18486" t="e">
            <v>#N/A</v>
          </cell>
          <cell r="D18486" t="e">
            <v>#N/A</v>
          </cell>
          <cell r="E18486" t="e">
            <v>#N/A</v>
          </cell>
          <cell r="F18486" t="e">
            <v>#N/A</v>
          </cell>
        </row>
        <row r="18487">
          <cell r="A18487" t="str">
            <v>Tillicum Creek 05</v>
          </cell>
          <cell r="B18487" t="e">
            <v>#N/A</v>
          </cell>
          <cell r="C18487" t="e">
            <v>#N/A</v>
          </cell>
          <cell r="D18487" t="e">
            <v>#N/A</v>
          </cell>
          <cell r="E18487" t="e">
            <v>#N/A</v>
          </cell>
          <cell r="F18487" t="e">
            <v>#N/A</v>
          </cell>
        </row>
        <row r="18488">
          <cell r="A18488" t="str">
            <v>Tillicum Creek 06</v>
          </cell>
          <cell r="B18488" t="e">
            <v>#N/A</v>
          </cell>
          <cell r="C18488" t="e">
            <v>#N/A</v>
          </cell>
          <cell r="D18488" t="e">
            <v>#N/A</v>
          </cell>
          <cell r="E18488" t="e">
            <v>#N/A</v>
          </cell>
          <cell r="F18488" t="e">
            <v>#N/A</v>
          </cell>
        </row>
        <row r="18489">
          <cell r="A18489" t="str">
            <v>Tillicum Creek 07</v>
          </cell>
          <cell r="B18489" t="e">
            <v>#N/A</v>
          </cell>
          <cell r="C18489" t="e">
            <v>#N/A</v>
          </cell>
          <cell r="D18489" t="e">
            <v>#N/A</v>
          </cell>
          <cell r="E18489" t="e">
            <v>#N/A</v>
          </cell>
          <cell r="F18489" t="e">
            <v>#N/A</v>
          </cell>
        </row>
        <row r="18490">
          <cell r="A18490" t="str">
            <v>Tillicum Creek 08</v>
          </cell>
          <cell r="B18490" t="e">
            <v>#N/A</v>
          </cell>
          <cell r="C18490" t="e">
            <v>#N/A</v>
          </cell>
          <cell r="D18490" t="e">
            <v>#N/A</v>
          </cell>
          <cell r="E18490" t="e">
            <v>#N/A</v>
          </cell>
          <cell r="F18490" t="e">
            <v>#N/A</v>
          </cell>
        </row>
        <row r="18491">
          <cell r="A18491" t="str">
            <v>Tommy Creek 02</v>
          </cell>
          <cell r="B18491" t="e">
            <v>#N/A</v>
          </cell>
          <cell r="C18491" t="e">
            <v>#N/A</v>
          </cell>
          <cell r="D18491" t="e">
            <v>#N/A</v>
          </cell>
          <cell r="E18491" t="e">
            <v>#N/A</v>
          </cell>
          <cell r="F18491" t="e">
            <v>#N/A</v>
          </cell>
        </row>
        <row r="18492">
          <cell r="A18492" t="str">
            <v>Tonasket Creek 03</v>
          </cell>
          <cell r="B18492" t="e">
            <v>#N/A</v>
          </cell>
          <cell r="C18492" t="e">
            <v>#N/A</v>
          </cell>
          <cell r="D18492" t="e">
            <v>#N/A</v>
          </cell>
          <cell r="E18492" t="e">
            <v>#N/A</v>
          </cell>
          <cell r="F18492" t="e">
            <v>#N/A</v>
          </cell>
        </row>
        <row r="18493">
          <cell r="A18493" t="str">
            <v>Tonasket Creek 04</v>
          </cell>
          <cell r="B18493" t="e">
            <v>#N/A</v>
          </cell>
          <cell r="C18493" t="e">
            <v>#N/A</v>
          </cell>
          <cell r="D18493" t="e">
            <v>#N/A</v>
          </cell>
          <cell r="E18493" t="e">
            <v>#N/A</v>
          </cell>
          <cell r="F18493" t="e">
            <v>#N/A</v>
          </cell>
        </row>
        <row r="18494">
          <cell r="A18494" t="str">
            <v>Trail Creek 02</v>
          </cell>
          <cell r="B18494" t="e">
            <v>#N/A</v>
          </cell>
          <cell r="C18494" t="e">
            <v>#N/A</v>
          </cell>
          <cell r="D18494" t="e">
            <v>#N/A</v>
          </cell>
          <cell r="E18494" t="e">
            <v>#N/A</v>
          </cell>
          <cell r="F18494" t="e">
            <v>#N/A</v>
          </cell>
        </row>
        <row r="18495">
          <cell r="A18495" t="str">
            <v>Tronsen Creek 04</v>
          </cell>
          <cell r="B18495" t="e">
            <v>#N/A</v>
          </cell>
          <cell r="C18495" t="e">
            <v>#N/A</v>
          </cell>
          <cell r="D18495" t="e">
            <v>#N/A</v>
          </cell>
          <cell r="E18495" t="e">
            <v>#N/A</v>
          </cell>
          <cell r="F18495" t="e">
            <v>#N/A</v>
          </cell>
        </row>
        <row r="18496">
          <cell r="A18496" t="str">
            <v>Tronsen Creek 05</v>
          </cell>
          <cell r="B18496" t="e">
            <v>#N/A</v>
          </cell>
          <cell r="C18496" t="e">
            <v>#N/A</v>
          </cell>
          <cell r="D18496" t="e">
            <v>#N/A</v>
          </cell>
          <cell r="E18496" t="e">
            <v>#N/A</v>
          </cell>
          <cell r="F18496" t="e">
            <v>#N/A</v>
          </cell>
        </row>
        <row r="18497">
          <cell r="A18497" t="str">
            <v>Tronsen Creek 06</v>
          </cell>
          <cell r="B18497" t="e">
            <v>#N/A</v>
          </cell>
          <cell r="C18497" t="e">
            <v>#N/A</v>
          </cell>
          <cell r="D18497" t="e">
            <v>#N/A</v>
          </cell>
          <cell r="E18497" t="e">
            <v>#N/A</v>
          </cell>
          <cell r="F18497" t="e">
            <v>#N/A</v>
          </cell>
        </row>
        <row r="18498">
          <cell r="A18498" t="str">
            <v>Trout Creek 05</v>
          </cell>
          <cell r="B18498" t="e">
            <v>#N/A</v>
          </cell>
          <cell r="C18498" t="e">
            <v>#N/A</v>
          </cell>
          <cell r="D18498" t="e">
            <v>#N/A</v>
          </cell>
          <cell r="E18498" t="e">
            <v>#N/A</v>
          </cell>
          <cell r="F18498" t="e">
            <v>#N/A</v>
          </cell>
        </row>
        <row r="18499">
          <cell r="A18499" t="str">
            <v>Trout Creek 06</v>
          </cell>
          <cell r="B18499" t="e">
            <v>#N/A</v>
          </cell>
          <cell r="C18499" t="e">
            <v>#N/A</v>
          </cell>
          <cell r="D18499" t="e">
            <v>#N/A</v>
          </cell>
          <cell r="E18499" t="e">
            <v>#N/A</v>
          </cell>
          <cell r="F18499" t="e">
            <v>#N/A</v>
          </cell>
        </row>
        <row r="18500">
          <cell r="A18500" t="str">
            <v>Trout Creek 07</v>
          </cell>
          <cell r="B18500" t="e">
            <v>#N/A</v>
          </cell>
          <cell r="C18500" t="e">
            <v>#N/A</v>
          </cell>
          <cell r="D18500" t="e">
            <v>#N/A</v>
          </cell>
          <cell r="E18500" t="e">
            <v>#N/A</v>
          </cell>
          <cell r="F18500" t="e">
            <v>#N/A</v>
          </cell>
        </row>
        <row r="18501">
          <cell r="A18501" t="str">
            <v>Trout Creek 08</v>
          </cell>
          <cell r="B18501" t="e">
            <v>#N/A</v>
          </cell>
          <cell r="C18501" t="e">
            <v>#N/A</v>
          </cell>
          <cell r="D18501" t="e">
            <v>#N/A</v>
          </cell>
          <cell r="E18501" t="e">
            <v>#N/A</v>
          </cell>
          <cell r="F18501" t="e">
            <v>#N/A</v>
          </cell>
        </row>
        <row r="18502">
          <cell r="A18502" t="str">
            <v>Tunk Creek 02</v>
          </cell>
          <cell r="B18502" t="str">
            <v>Tunk Creek-Lower</v>
          </cell>
          <cell r="C18502" t="e">
            <v>#N/A</v>
          </cell>
          <cell r="D18502" t="e">
            <v>#N/A</v>
          </cell>
          <cell r="E18502" t="e">
            <v>#N/A</v>
          </cell>
          <cell r="F18502" t="e">
            <v>#N/A</v>
          </cell>
        </row>
        <row r="18503">
          <cell r="A18503" t="str">
            <v>Twentymile Creek 02</v>
          </cell>
          <cell r="B18503" t="e">
            <v>#N/A</v>
          </cell>
          <cell r="C18503" t="e">
            <v>#N/A</v>
          </cell>
          <cell r="D18503" t="e">
            <v>#N/A</v>
          </cell>
          <cell r="E18503" t="e">
            <v>#N/A</v>
          </cell>
          <cell r="F18503" t="e">
            <v>#N/A</v>
          </cell>
        </row>
        <row r="18504">
          <cell r="A18504" t="str">
            <v>Twisp River Headwaters 03</v>
          </cell>
          <cell r="B18504" t="e">
            <v>#N/A</v>
          </cell>
          <cell r="C18504" t="e">
            <v>#N/A</v>
          </cell>
          <cell r="D18504" t="e">
            <v>#N/A</v>
          </cell>
          <cell r="E18504" t="e">
            <v>#N/A</v>
          </cell>
          <cell r="F18504" t="e">
            <v>#N/A</v>
          </cell>
        </row>
        <row r="18505">
          <cell r="A18505" t="str">
            <v>Twisp River Headwaters 04</v>
          </cell>
          <cell r="B18505" t="e">
            <v>#N/A</v>
          </cell>
          <cell r="C18505" t="e">
            <v>#N/A</v>
          </cell>
          <cell r="D18505" t="e">
            <v>#N/A</v>
          </cell>
          <cell r="E18505" t="e">
            <v>#N/A</v>
          </cell>
          <cell r="F18505" t="e">
            <v>#N/A</v>
          </cell>
        </row>
        <row r="18506">
          <cell r="A18506" t="str">
            <v>Twisp River Lower 12</v>
          </cell>
          <cell r="B18506" t="e">
            <v>#N/A</v>
          </cell>
          <cell r="C18506" t="e">
            <v>#N/A</v>
          </cell>
          <cell r="D18506" t="e">
            <v>#N/A</v>
          </cell>
          <cell r="E18506" t="e">
            <v>#N/A</v>
          </cell>
          <cell r="F18506" t="e">
            <v>#N/A</v>
          </cell>
        </row>
        <row r="18507">
          <cell r="A18507" t="str">
            <v>Twisp River Lower 13</v>
          </cell>
          <cell r="B18507" t="e">
            <v>#N/A</v>
          </cell>
          <cell r="C18507" t="e">
            <v>#N/A</v>
          </cell>
          <cell r="D18507" t="e">
            <v>#N/A</v>
          </cell>
          <cell r="E18507" t="e">
            <v>#N/A</v>
          </cell>
          <cell r="F18507" t="e">
            <v>#N/A</v>
          </cell>
        </row>
        <row r="18508">
          <cell r="A18508" t="str">
            <v>Twisp River Lower 14</v>
          </cell>
          <cell r="B18508" t="e">
            <v>#N/A</v>
          </cell>
          <cell r="C18508" t="e">
            <v>#N/A</v>
          </cell>
          <cell r="D18508" t="e">
            <v>#N/A</v>
          </cell>
          <cell r="E18508" t="e">
            <v>#N/A</v>
          </cell>
          <cell r="F18508" t="e">
            <v>#N/A</v>
          </cell>
        </row>
        <row r="18509">
          <cell r="A18509" t="str">
            <v>Twisp River Lower 15</v>
          </cell>
          <cell r="B18509" t="e">
            <v>#N/A</v>
          </cell>
          <cell r="C18509" t="e">
            <v>#N/A</v>
          </cell>
          <cell r="D18509" t="e">
            <v>#N/A</v>
          </cell>
          <cell r="E18509" t="e">
            <v>#N/A</v>
          </cell>
          <cell r="F18509" t="e">
            <v>#N/A</v>
          </cell>
        </row>
        <row r="18510">
          <cell r="A18510" t="str">
            <v>Twisp River Lower 16</v>
          </cell>
          <cell r="B18510" t="e">
            <v>#N/A</v>
          </cell>
          <cell r="C18510" t="e">
            <v>#N/A</v>
          </cell>
          <cell r="D18510" t="e">
            <v>#N/A</v>
          </cell>
          <cell r="E18510" t="e">
            <v>#N/A</v>
          </cell>
          <cell r="F18510" t="e">
            <v>#N/A</v>
          </cell>
        </row>
        <row r="18511">
          <cell r="A18511" t="str">
            <v>Twisp River Lower 17</v>
          </cell>
          <cell r="B18511" t="e">
            <v>#N/A</v>
          </cell>
          <cell r="C18511" t="e">
            <v>#N/A</v>
          </cell>
          <cell r="D18511" t="e">
            <v>#N/A</v>
          </cell>
          <cell r="E18511" t="e">
            <v>#N/A</v>
          </cell>
          <cell r="F18511" t="e">
            <v>#N/A</v>
          </cell>
        </row>
        <row r="18512">
          <cell r="A18512" t="str">
            <v>Twisp River Lower 18</v>
          </cell>
          <cell r="B18512" t="e">
            <v>#N/A</v>
          </cell>
          <cell r="C18512" t="e">
            <v>#N/A</v>
          </cell>
          <cell r="D18512" t="e">
            <v>#N/A</v>
          </cell>
          <cell r="E18512" t="e">
            <v>#N/A</v>
          </cell>
          <cell r="F18512" t="e">
            <v>#N/A</v>
          </cell>
        </row>
        <row r="18513">
          <cell r="A18513" t="str">
            <v>Twisp River Lower 19</v>
          </cell>
          <cell r="B18513" t="e">
            <v>#N/A</v>
          </cell>
          <cell r="C18513" t="e">
            <v>#N/A</v>
          </cell>
          <cell r="D18513" t="e">
            <v>#N/A</v>
          </cell>
          <cell r="E18513" t="e">
            <v>#N/A</v>
          </cell>
          <cell r="F18513" t="e">
            <v>#N/A</v>
          </cell>
        </row>
        <row r="18514">
          <cell r="A18514" t="str">
            <v>Twisp River Lower 20</v>
          </cell>
          <cell r="B18514" t="e">
            <v>#N/A</v>
          </cell>
          <cell r="C18514" t="e">
            <v>#N/A</v>
          </cell>
          <cell r="D18514" t="e">
            <v>#N/A</v>
          </cell>
          <cell r="E18514" t="e">
            <v>#N/A</v>
          </cell>
          <cell r="F18514" t="e">
            <v>#N/A</v>
          </cell>
        </row>
        <row r="18515">
          <cell r="A18515" t="str">
            <v>Twisp River Lower 21</v>
          </cell>
          <cell r="B18515" t="e">
            <v>#N/A</v>
          </cell>
          <cell r="C18515" t="e">
            <v>#N/A</v>
          </cell>
          <cell r="D18515" t="e">
            <v>#N/A</v>
          </cell>
          <cell r="E18515" t="e">
            <v>#N/A</v>
          </cell>
          <cell r="F18515" t="e">
            <v>#N/A</v>
          </cell>
        </row>
        <row r="18516">
          <cell r="A18516" t="str">
            <v>Twisp River Lower 22</v>
          </cell>
          <cell r="B18516" t="e">
            <v>#N/A</v>
          </cell>
          <cell r="C18516" t="e">
            <v>#N/A</v>
          </cell>
          <cell r="D18516" t="e">
            <v>#N/A</v>
          </cell>
          <cell r="E18516" t="e">
            <v>#N/A</v>
          </cell>
          <cell r="F18516" t="e">
            <v>#N/A</v>
          </cell>
        </row>
        <row r="18517">
          <cell r="A18517" t="str">
            <v>Twisp River Middle 09</v>
          </cell>
          <cell r="B18517" t="e">
            <v>#N/A</v>
          </cell>
          <cell r="C18517" t="e">
            <v>#N/A</v>
          </cell>
          <cell r="D18517" t="e">
            <v>#N/A</v>
          </cell>
          <cell r="E18517" t="e">
            <v>#N/A</v>
          </cell>
          <cell r="F18517" t="e">
            <v>#N/A</v>
          </cell>
        </row>
        <row r="18518">
          <cell r="A18518" t="str">
            <v>Twisp River Middle 10</v>
          </cell>
          <cell r="B18518" t="e">
            <v>#N/A</v>
          </cell>
          <cell r="C18518" t="e">
            <v>#N/A</v>
          </cell>
          <cell r="D18518" t="e">
            <v>#N/A</v>
          </cell>
          <cell r="E18518" t="e">
            <v>#N/A</v>
          </cell>
          <cell r="F18518" t="e">
            <v>#N/A</v>
          </cell>
        </row>
        <row r="18519">
          <cell r="A18519" t="str">
            <v>Twisp River Middle 11</v>
          </cell>
          <cell r="B18519" t="e">
            <v>#N/A</v>
          </cell>
          <cell r="C18519" t="e">
            <v>#N/A</v>
          </cell>
          <cell r="D18519" t="e">
            <v>#N/A</v>
          </cell>
          <cell r="E18519" t="e">
            <v>#N/A</v>
          </cell>
          <cell r="F18519" t="e">
            <v>#N/A</v>
          </cell>
        </row>
        <row r="18520">
          <cell r="A18520" t="str">
            <v>Twisp River Middle 12</v>
          </cell>
          <cell r="B18520" t="e">
            <v>#N/A</v>
          </cell>
          <cell r="C18520" t="e">
            <v>#N/A</v>
          </cell>
          <cell r="D18520" t="e">
            <v>#N/A</v>
          </cell>
          <cell r="E18520" t="e">
            <v>#N/A</v>
          </cell>
          <cell r="F18520" t="e">
            <v>#N/A</v>
          </cell>
        </row>
        <row r="18521">
          <cell r="A18521" t="str">
            <v>Twisp River Middle 13</v>
          </cell>
          <cell r="B18521" t="e">
            <v>#N/A</v>
          </cell>
          <cell r="C18521" t="e">
            <v>#N/A</v>
          </cell>
          <cell r="D18521" t="e">
            <v>#N/A</v>
          </cell>
          <cell r="E18521" t="e">
            <v>#N/A</v>
          </cell>
          <cell r="F18521" t="e">
            <v>#N/A</v>
          </cell>
        </row>
        <row r="18522">
          <cell r="A18522" t="str">
            <v>Twisp River Middle 14</v>
          </cell>
          <cell r="B18522" t="e">
            <v>#N/A</v>
          </cell>
          <cell r="C18522" t="e">
            <v>#N/A</v>
          </cell>
          <cell r="D18522" t="e">
            <v>#N/A</v>
          </cell>
          <cell r="E18522" t="e">
            <v>#N/A</v>
          </cell>
          <cell r="F18522" t="e">
            <v>#N/A</v>
          </cell>
        </row>
        <row r="18523">
          <cell r="A18523" t="str">
            <v>Twisp River Middle 15</v>
          </cell>
          <cell r="B18523" t="e">
            <v>#N/A</v>
          </cell>
          <cell r="C18523" t="e">
            <v>#N/A</v>
          </cell>
          <cell r="D18523" t="e">
            <v>#N/A</v>
          </cell>
          <cell r="E18523" t="e">
            <v>#N/A</v>
          </cell>
          <cell r="F18523" t="e">
            <v>#N/A</v>
          </cell>
        </row>
        <row r="18524">
          <cell r="A18524" t="str">
            <v>Twisp River Middle 16</v>
          </cell>
          <cell r="B18524" t="e">
            <v>#N/A</v>
          </cell>
          <cell r="C18524" t="e">
            <v>#N/A</v>
          </cell>
          <cell r="D18524" t="e">
            <v>#N/A</v>
          </cell>
          <cell r="E18524" t="e">
            <v>#N/A</v>
          </cell>
          <cell r="F18524" t="e">
            <v>#N/A</v>
          </cell>
        </row>
        <row r="18525">
          <cell r="A18525" t="str">
            <v>Twisp River Upper 05</v>
          </cell>
          <cell r="B18525" t="e">
            <v>#N/A</v>
          </cell>
          <cell r="C18525" t="e">
            <v>#N/A</v>
          </cell>
          <cell r="D18525" t="e">
            <v>#N/A</v>
          </cell>
          <cell r="E18525" t="e">
            <v>#N/A</v>
          </cell>
          <cell r="F18525" t="e">
            <v>#N/A</v>
          </cell>
        </row>
        <row r="18526">
          <cell r="A18526" t="str">
            <v>Twisp River Upper 06</v>
          </cell>
          <cell r="B18526" t="e">
            <v>#N/A</v>
          </cell>
          <cell r="C18526" t="e">
            <v>#N/A</v>
          </cell>
          <cell r="D18526" t="e">
            <v>#N/A</v>
          </cell>
          <cell r="E18526" t="e">
            <v>#N/A</v>
          </cell>
          <cell r="F18526" t="e">
            <v>#N/A</v>
          </cell>
        </row>
        <row r="18527">
          <cell r="A18527" t="str">
            <v>Twisp River Upper 07</v>
          </cell>
          <cell r="B18527" t="e">
            <v>#N/A</v>
          </cell>
          <cell r="C18527" t="e">
            <v>#N/A</v>
          </cell>
          <cell r="D18527" t="e">
            <v>#N/A</v>
          </cell>
          <cell r="E18527" t="e">
            <v>#N/A</v>
          </cell>
          <cell r="F18527" t="e">
            <v>#N/A</v>
          </cell>
        </row>
        <row r="18528">
          <cell r="A18528" t="str">
            <v>Twisp River Upper 08</v>
          </cell>
          <cell r="B18528" t="e">
            <v>#N/A</v>
          </cell>
          <cell r="C18528" t="e">
            <v>#N/A</v>
          </cell>
          <cell r="D18528" t="e">
            <v>#N/A</v>
          </cell>
          <cell r="E18528" t="e">
            <v>#N/A</v>
          </cell>
          <cell r="F18528" t="e">
            <v>#N/A</v>
          </cell>
        </row>
        <row r="18529">
          <cell r="A18529" t="str">
            <v>Tyee Creek 02</v>
          </cell>
          <cell r="B18529" t="e">
            <v>#N/A</v>
          </cell>
          <cell r="C18529" t="e">
            <v>#N/A</v>
          </cell>
          <cell r="D18529" t="e">
            <v>#N/A</v>
          </cell>
          <cell r="E18529" t="e">
            <v>#N/A</v>
          </cell>
          <cell r="F18529" t="e">
            <v>#N/A</v>
          </cell>
        </row>
        <row r="18530">
          <cell r="A18530" t="str">
            <v>Wanacut Creek 04</v>
          </cell>
          <cell r="B18530" t="e">
            <v>#N/A</v>
          </cell>
          <cell r="C18530" t="e">
            <v>#N/A</v>
          </cell>
          <cell r="D18530" t="e">
            <v>#N/A</v>
          </cell>
          <cell r="E18530" t="e">
            <v>#N/A</v>
          </cell>
          <cell r="F18530" t="e">
            <v>#N/A</v>
          </cell>
        </row>
        <row r="18531">
          <cell r="A18531" t="str">
            <v>Wanacut Creek 05</v>
          </cell>
          <cell r="B18531" t="e">
            <v>#N/A</v>
          </cell>
          <cell r="C18531" t="e">
            <v>#N/A</v>
          </cell>
          <cell r="D18531" t="e">
            <v>#N/A</v>
          </cell>
          <cell r="E18531" t="e">
            <v>#N/A</v>
          </cell>
          <cell r="F18531" t="e">
            <v>#N/A</v>
          </cell>
        </row>
        <row r="18532">
          <cell r="A18532" t="str">
            <v>Wanacut Creek 06</v>
          </cell>
          <cell r="B18532" t="e">
            <v>#N/A</v>
          </cell>
          <cell r="C18532" t="e">
            <v>#N/A</v>
          </cell>
          <cell r="D18532" t="e">
            <v>#N/A</v>
          </cell>
          <cell r="E18532" t="e">
            <v>#N/A</v>
          </cell>
          <cell r="F18532" t="e">
            <v>#N/A</v>
          </cell>
        </row>
        <row r="18533">
          <cell r="A18533" t="str">
            <v>War Creek 03</v>
          </cell>
          <cell r="B18533" t="e">
            <v>#N/A</v>
          </cell>
          <cell r="C18533" t="e">
            <v>#N/A</v>
          </cell>
          <cell r="D18533" t="e">
            <v>#N/A</v>
          </cell>
          <cell r="E18533" t="e">
            <v>#N/A</v>
          </cell>
          <cell r="F18533" t="e">
            <v>#N/A</v>
          </cell>
        </row>
        <row r="18534">
          <cell r="A18534" t="str">
            <v>War Creek 04</v>
          </cell>
          <cell r="B18534" t="e">
            <v>#N/A</v>
          </cell>
          <cell r="C18534" t="e">
            <v>#N/A</v>
          </cell>
          <cell r="D18534" t="e">
            <v>#N/A</v>
          </cell>
          <cell r="E18534" t="e">
            <v>#N/A</v>
          </cell>
          <cell r="F18534" t="e">
            <v>#N/A</v>
          </cell>
        </row>
        <row r="18535">
          <cell r="A18535" t="str">
            <v>Wenatchee River Beaver 14</v>
          </cell>
          <cell r="B18535" t="e">
            <v>#N/A</v>
          </cell>
          <cell r="C18535" t="e">
            <v>#N/A</v>
          </cell>
          <cell r="D18535" t="e">
            <v>#N/A</v>
          </cell>
          <cell r="E18535" t="e">
            <v>#N/A</v>
          </cell>
          <cell r="F18535" t="e">
            <v>#N/A</v>
          </cell>
        </row>
        <row r="18536">
          <cell r="A18536" t="str">
            <v>Wenatchee River Beaver 15</v>
          </cell>
          <cell r="B18536" t="e">
            <v>#N/A</v>
          </cell>
          <cell r="C18536" t="e">
            <v>#N/A</v>
          </cell>
          <cell r="D18536" t="e">
            <v>#N/A</v>
          </cell>
          <cell r="E18536" t="e">
            <v>#N/A</v>
          </cell>
          <cell r="F18536" t="e">
            <v>#N/A</v>
          </cell>
        </row>
        <row r="18537">
          <cell r="A18537" t="str">
            <v>Wenatchee River Beaver 16</v>
          </cell>
          <cell r="B18537" t="e">
            <v>#N/A</v>
          </cell>
          <cell r="C18537" t="e">
            <v>#N/A</v>
          </cell>
          <cell r="D18537" t="e">
            <v>#N/A</v>
          </cell>
          <cell r="E18537" t="e">
            <v>#N/A</v>
          </cell>
          <cell r="F18537" t="e">
            <v>#N/A</v>
          </cell>
        </row>
        <row r="18538">
          <cell r="A18538" t="str">
            <v>Wenatchee River Beaver 17</v>
          </cell>
          <cell r="B18538" t="e">
            <v>#N/A</v>
          </cell>
          <cell r="C18538" t="e">
            <v>#N/A</v>
          </cell>
          <cell r="D18538" t="e">
            <v>#N/A</v>
          </cell>
          <cell r="E18538" t="e">
            <v>#N/A</v>
          </cell>
          <cell r="F18538" t="e">
            <v>#N/A</v>
          </cell>
        </row>
        <row r="18539">
          <cell r="A18539" t="str">
            <v>Wenatchee River Beaver 18</v>
          </cell>
          <cell r="B18539" t="e">
            <v>#N/A</v>
          </cell>
          <cell r="C18539" t="e">
            <v>#N/A</v>
          </cell>
          <cell r="D18539" t="e">
            <v>#N/A</v>
          </cell>
          <cell r="E18539" t="e">
            <v>#N/A</v>
          </cell>
          <cell r="F18539" t="e">
            <v>#N/A</v>
          </cell>
        </row>
        <row r="18540">
          <cell r="A18540" t="str">
            <v>Wenatchee River Beaver 19</v>
          </cell>
          <cell r="B18540" t="e">
            <v>#N/A</v>
          </cell>
          <cell r="C18540" t="e">
            <v>#N/A</v>
          </cell>
          <cell r="D18540" t="e">
            <v>#N/A</v>
          </cell>
          <cell r="E18540" t="e">
            <v>#N/A</v>
          </cell>
          <cell r="F18540" t="e">
            <v>#N/A</v>
          </cell>
        </row>
        <row r="18541">
          <cell r="A18541" t="str">
            <v>Wenatchee River Beaver 20</v>
          </cell>
          <cell r="B18541" t="e">
            <v>#N/A</v>
          </cell>
          <cell r="C18541" t="e">
            <v>#N/A</v>
          </cell>
          <cell r="D18541" t="e">
            <v>#N/A</v>
          </cell>
          <cell r="E18541" t="e">
            <v>#N/A</v>
          </cell>
          <cell r="F18541" t="e">
            <v>#N/A</v>
          </cell>
        </row>
        <row r="18542">
          <cell r="A18542" t="str">
            <v>Wenatchee River Beaver 21</v>
          </cell>
          <cell r="B18542" t="e">
            <v>#N/A</v>
          </cell>
          <cell r="C18542" t="e">
            <v>#N/A</v>
          </cell>
          <cell r="D18542" t="e">
            <v>#N/A</v>
          </cell>
          <cell r="E18542" t="e">
            <v>#N/A</v>
          </cell>
          <cell r="F18542" t="e">
            <v>#N/A</v>
          </cell>
        </row>
        <row r="18543">
          <cell r="A18543" t="str">
            <v>Wenatchee River Beaver 22</v>
          </cell>
          <cell r="B18543" t="e">
            <v>#N/A</v>
          </cell>
          <cell r="C18543" t="e">
            <v>#N/A</v>
          </cell>
          <cell r="D18543" t="e">
            <v>#N/A</v>
          </cell>
          <cell r="E18543" t="e">
            <v>#N/A</v>
          </cell>
          <cell r="F18543" t="e">
            <v>#N/A</v>
          </cell>
        </row>
        <row r="18544">
          <cell r="A18544" t="str">
            <v>Wenatchee River Beaver 23</v>
          </cell>
          <cell r="B18544" t="e">
            <v>#N/A</v>
          </cell>
          <cell r="C18544" t="e">
            <v>#N/A</v>
          </cell>
          <cell r="D18544" t="e">
            <v>#N/A</v>
          </cell>
          <cell r="E18544" t="e">
            <v>#N/A</v>
          </cell>
          <cell r="F18544" t="e">
            <v>#N/A</v>
          </cell>
        </row>
        <row r="18545">
          <cell r="A18545" t="str">
            <v>Wenatchee River Beaver 24</v>
          </cell>
          <cell r="B18545" t="e">
            <v>#N/A</v>
          </cell>
          <cell r="C18545" t="e">
            <v>#N/A</v>
          </cell>
          <cell r="D18545" t="e">
            <v>#N/A</v>
          </cell>
          <cell r="E18545" t="e">
            <v>#N/A</v>
          </cell>
          <cell r="F18545" t="e">
            <v>#N/A</v>
          </cell>
        </row>
        <row r="18546">
          <cell r="A18546" t="str">
            <v>Wenatchee River Beaver 25</v>
          </cell>
          <cell r="B18546" t="e">
            <v>#N/A</v>
          </cell>
          <cell r="C18546" t="e">
            <v>#N/A</v>
          </cell>
          <cell r="D18546" t="e">
            <v>#N/A</v>
          </cell>
          <cell r="E18546" t="e">
            <v>#N/A</v>
          </cell>
          <cell r="F18546" t="e">
            <v>#N/A</v>
          </cell>
        </row>
        <row r="18547">
          <cell r="A18547" t="str">
            <v>Wenatchee River Beaver 26</v>
          </cell>
          <cell r="B18547" t="e">
            <v>#N/A</v>
          </cell>
          <cell r="C18547" t="e">
            <v>#N/A</v>
          </cell>
          <cell r="D18547" t="e">
            <v>#N/A</v>
          </cell>
          <cell r="E18547" t="e">
            <v>#N/A</v>
          </cell>
          <cell r="F18547" t="e">
            <v>#N/A</v>
          </cell>
        </row>
        <row r="18548">
          <cell r="A18548" t="str">
            <v>Wenatchee River Derby 07</v>
          </cell>
          <cell r="B18548" t="e">
            <v>#N/A</v>
          </cell>
          <cell r="C18548" t="e">
            <v>#N/A</v>
          </cell>
          <cell r="D18548" t="e">
            <v>#N/A</v>
          </cell>
          <cell r="E18548" t="e">
            <v>#N/A</v>
          </cell>
          <cell r="F18548" t="e">
            <v>#N/A</v>
          </cell>
        </row>
        <row r="18549">
          <cell r="A18549" t="str">
            <v>Wenatchee River Derby 08</v>
          </cell>
          <cell r="B18549" t="e">
            <v>#N/A</v>
          </cell>
          <cell r="C18549" t="e">
            <v>#N/A</v>
          </cell>
          <cell r="D18549" t="e">
            <v>#N/A</v>
          </cell>
          <cell r="E18549" t="e">
            <v>#N/A</v>
          </cell>
          <cell r="F18549" t="e">
            <v>#N/A</v>
          </cell>
        </row>
        <row r="18550">
          <cell r="A18550" t="str">
            <v>Wenatchee River Derby 09</v>
          </cell>
          <cell r="B18550" t="e">
            <v>#N/A</v>
          </cell>
          <cell r="C18550" t="e">
            <v>#N/A</v>
          </cell>
          <cell r="D18550" t="e">
            <v>#N/A</v>
          </cell>
          <cell r="E18550" t="e">
            <v>#N/A</v>
          </cell>
          <cell r="F18550" t="e">
            <v>#N/A</v>
          </cell>
        </row>
        <row r="18551">
          <cell r="A18551" t="str">
            <v>Wenatchee River Derby 10</v>
          </cell>
          <cell r="B18551" t="e">
            <v>#N/A</v>
          </cell>
          <cell r="C18551" t="e">
            <v>#N/A</v>
          </cell>
          <cell r="D18551" t="e">
            <v>#N/A</v>
          </cell>
          <cell r="E18551" t="e">
            <v>#N/A</v>
          </cell>
          <cell r="F18551" t="e">
            <v>#N/A</v>
          </cell>
        </row>
        <row r="18552">
          <cell r="A18552" t="str">
            <v>Wenatchee River Derby 11</v>
          </cell>
          <cell r="B18552" t="e">
            <v>#N/A</v>
          </cell>
          <cell r="C18552" t="e">
            <v>#N/A</v>
          </cell>
          <cell r="D18552" t="e">
            <v>#N/A</v>
          </cell>
          <cell r="E18552" t="e">
            <v>#N/A</v>
          </cell>
          <cell r="F18552" t="e">
            <v>#N/A</v>
          </cell>
        </row>
        <row r="18553">
          <cell r="A18553" t="str">
            <v>Wenatchee River Derby 12</v>
          </cell>
          <cell r="B18553" t="e">
            <v>#N/A</v>
          </cell>
          <cell r="C18553" t="e">
            <v>#N/A</v>
          </cell>
          <cell r="D18553" t="e">
            <v>#N/A</v>
          </cell>
          <cell r="E18553" t="e">
            <v>#N/A</v>
          </cell>
          <cell r="F18553" t="e">
            <v>#N/A</v>
          </cell>
        </row>
        <row r="18554">
          <cell r="A18554" t="str">
            <v>Wenatchee River Nahahum 08</v>
          </cell>
          <cell r="B18554" t="e">
            <v>#N/A</v>
          </cell>
          <cell r="C18554" t="e">
            <v>#N/A</v>
          </cell>
          <cell r="D18554" t="e">
            <v>#N/A</v>
          </cell>
          <cell r="E18554" t="e">
            <v>#N/A</v>
          </cell>
          <cell r="F18554" t="e">
            <v>#N/A</v>
          </cell>
        </row>
        <row r="18555">
          <cell r="A18555" t="str">
            <v>Wenatchee River Nahahum 09</v>
          </cell>
          <cell r="B18555" t="e">
            <v>#N/A</v>
          </cell>
          <cell r="C18555" t="e">
            <v>#N/A</v>
          </cell>
          <cell r="D18555" t="e">
            <v>#N/A</v>
          </cell>
          <cell r="E18555" t="e">
            <v>#N/A</v>
          </cell>
          <cell r="F18555" t="e">
            <v>#N/A</v>
          </cell>
        </row>
        <row r="18556">
          <cell r="A18556" t="str">
            <v>Wenatchee River Nahahum 10</v>
          </cell>
          <cell r="B18556" t="e">
            <v>#N/A</v>
          </cell>
          <cell r="C18556" t="e">
            <v>#N/A</v>
          </cell>
          <cell r="D18556" t="e">
            <v>#N/A</v>
          </cell>
          <cell r="E18556" t="e">
            <v>#N/A</v>
          </cell>
          <cell r="F18556" t="e">
            <v>#N/A</v>
          </cell>
        </row>
        <row r="18557">
          <cell r="A18557" t="str">
            <v>Wenatchee River Nahahum 11</v>
          </cell>
          <cell r="B18557" t="e">
            <v>#N/A</v>
          </cell>
          <cell r="C18557" t="e">
            <v>#N/A</v>
          </cell>
          <cell r="D18557" t="e">
            <v>#N/A</v>
          </cell>
          <cell r="E18557" t="e">
            <v>#N/A</v>
          </cell>
          <cell r="F18557" t="e">
            <v>#N/A</v>
          </cell>
        </row>
        <row r="18558">
          <cell r="A18558" t="str">
            <v>Wenatchee River Nahahum 12</v>
          </cell>
          <cell r="B18558" t="e">
            <v>#N/A</v>
          </cell>
          <cell r="C18558" t="e">
            <v>#N/A</v>
          </cell>
          <cell r="D18558" t="e">
            <v>#N/A</v>
          </cell>
          <cell r="E18558" t="e">
            <v>#N/A</v>
          </cell>
          <cell r="F18558" t="e">
            <v>#N/A</v>
          </cell>
        </row>
        <row r="18559">
          <cell r="A18559" t="str">
            <v>Wenatchee River Nahahum 13</v>
          </cell>
          <cell r="B18559" t="e">
            <v>#N/A</v>
          </cell>
          <cell r="C18559" t="e">
            <v>#N/A</v>
          </cell>
          <cell r="D18559" t="e">
            <v>#N/A</v>
          </cell>
          <cell r="E18559" t="e">
            <v>#N/A</v>
          </cell>
          <cell r="F18559" t="e">
            <v>#N/A</v>
          </cell>
        </row>
        <row r="18560">
          <cell r="A18560" t="str">
            <v>Wenatchee River Nahahum 14</v>
          </cell>
          <cell r="B18560" t="e">
            <v>#N/A</v>
          </cell>
          <cell r="C18560" t="e">
            <v>#N/A</v>
          </cell>
          <cell r="D18560" t="e">
            <v>#N/A</v>
          </cell>
          <cell r="E18560" t="e">
            <v>#N/A</v>
          </cell>
          <cell r="F18560" t="e">
            <v>#N/A</v>
          </cell>
        </row>
        <row r="18561">
          <cell r="A18561" t="str">
            <v>Wenatchee River Ollala 04</v>
          </cell>
          <cell r="B18561" t="e">
            <v>#N/A</v>
          </cell>
          <cell r="C18561" t="e">
            <v>#N/A</v>
          </cell>
          <cell r="D18561" t="e">
            <v>#N/A</v>
          </cell>
          <cell r="E18561" t="e">
            <v>#N/A</v>
          </cell>
          <cell r="F18561" t="e">
            <v>#N/A</v>
          </cell>
        </row>
        <row r="18562">
          <cell r="A18562" t="str">
            <v>Wenatchee River Ollala 05</v>
          </cell>
          <cell r="B18562" t="e">
            <v>#N/A</v>
          </cell>
          <cell r="C18562" t="e">
            <v>#N/A</v>
          </cell>
          <cell r="D18562" t="e">
            <v>#N/A</v>
          </cell>
          <cell r="E18562" t="e">
            <v>#N/A</v>
          </cell>
          <cell r="F18562" t="e">
            <v>#N/A</v>
          </cell>
        </row>
        <row r="18563">
          <cell r="A18563" t="str">
            <v>Wenatchee River Ollala 06</v>
          </cell>
          <cell r="B18563" t="e">
            <v>#N/A</v>
          </cell>
          <cell r="C18563" t="e">
            <v>#N/A</v>
          </cell>
          <cell r="D18563" t="e">
            <v>#N/A</v>
          </cell>
          <cell r="E18563" t="e">
            <v>#N/A</v>
          </cell>
          <cell r="F18563" t="e">
            <v>#N/A</v>
          </cell>
        </row>
        <row r="18564">
          <cell r="A18564" t="str">
            <v>Wenatchee River Tumwater 09</v>
          </cell>
          <cell r="B18564" t="e">
            <v>#N/A</v>
          </cell>
          <cell r="C18564" t="e">
            <v>#N/A</v>
          </cell>
          <cell r="D18564" t="e">
            <v>#N/A</v>
          </cell>
          <cell r="E18564" t="e">
            <v>#N/A</v>
          </cell>
          <cell r="F18564" t="e">
            <v>#N/A</v>
          </cell>
        </row>
        <row r="18565">
          <cell r="A18565" t="str">
            <v>Wenatchee River Tumwater 10</v>
          </cell>
          <cell r="B18565" t="e">
            <v>#N/A</v>
          </cell>
          <cell r="C18565" t="e">
            <v>#N/A</v>
          </cell>
          <cell r="D18565" t="e">
            <v>#N/A</v>
          </cell>
          <cell r="E18565" t="e">
            <v>#N/A</v>
          </cell>
          <cell r="F18565" t="e">
            <v>#N/A</v>
          </cell>
        </row>
        <row r="18566">
          <cell r="A18566" t="str">
            <v>Wenatchee River Tumwater 11</v>
          </cell>
          <cell r="B18566" t="e">
            <v>#N/A</v>
          </cell>
          <cell r="C18566" t="e">
            <v>#N/A</v>
          </cell>
          <cell r="D18566" t="e">
            <v>#N/A</v>
          </cell>
          <cell r="E18566" t="e">
            <v>#N/A</v>
          </cell>
          <cell r="F18566" t="e">
            <v>#N/A</v>
          </cell>
        </row>
        <row r="18567">
          <cell r="A18567" t="str">
            <v>Wenatchee River Tumwater 12</v>
          </cell>
          <cell r="B18567" t="e">
            <v>#N/A</v>
          </cell>
          <cell r="C18567" t="e">
            <v>#N/A</v>
          </cell>
          <cell r="D18567" t="e">
            <v>#N/A</v>
          </cell>
          <cell r="E18567" t="e">
            <v>#N/A</v>
          </cell>
          <cell r="F18567" t="e">
            <v>#N/A</v>
          </cell>
        </row>
        <row r="18568">
          <cell r="A18568" t="str">
            <v>Wenatchee River Tumwater 13</v>
          </cell>
          <cell r="B18568" t="e">
            <v>#N/A</v>
          </cell>
          <cell r="C18568" t="e">
            <v>#N/A</v>
          </cell>
          <cell r="D18568" t="e">
            <v>#N/A</v>
          </cell>
          <cell r="E18568" t="e">
            <v>#N/A</v>
          </cell>
          <cell r="F18568" t="e">
            <v>#N/A</v>
          </cell>
        </row>
        <row r="18569">
          <cell r="A18569" t="str">
            <v>Wenatchee River Tumwater 14</v>
          </cell>
          <cell r="B18569" t="e">
            <v>#N/A</v>
          </cell>
          <cell r="C18569" t="e">
            <v>#N/A</v>
          </cell>
          <cell r="D18569" t="e">
            <v>#N/A</v>
          </cell>
          <cell r="E18569" t="e">
            <v>#N/A</v>
          </cell>
          <cell r="F18569" t="e">
            <v>#N/A</v>
          </cell>
        </row>
        <row r="18570">
          <cell r="A18570" t="str">
            <v>Wenatchee River Tumwater 15</v>
          </cell>
          <cell r="B18570" t="e">
            <v>#N/A</v>
          </cell>
          <cell r="C18570" t="e">
            <v>#N/A</v>
          </cell>
          <cell r="D18570" t="e">
            <v>#N/A</v>
          </cell>
          <cell r="E18570" t="e">
            <v>#N/A</v>
          </cell>
          <cell r="F18570" t="e">
            <v>#N/A</v>
          </cell>
        </row>
        <row r="18571">
          <cell r="A18571" t="str">
            <v>Wenatchee River Tumwater 16</v>
          </cell>
          <cell r="B18571" t="e">
            <v>#N/A</v>
          </cell>
          <cell r="C18571" t="e">
            <v>#N/A</v>
          </cell>
          <cell r="D18571" t="e">
            <v>#N/A</v>
          </cell>
          <cell r="E18571" t="e">
            <v>#N/A</v>
          </cell>
          <cell r="F18571" t="e">
            <v>#N/A</v>
          </cell>
        </row>
        <row r="18572">
          <cell r="A18572" t="str">
            <v>Whistling Creek 02</v>
          </cell>
          <cell r="B18572" t="e">
            <v>#N/A</v>
          </cell>
          <cell r="C18572" t="e">
            <v>#N/A</v>
          </cell>
          <cell r="D18572" t="e">
            <v>#N/A</v>
          </cell>
          <cell r="E18572" t="e">
            <v>#N/A</v>
          </cell>
          <cell r="F18572" t="e">
            <v>#N/A</v>
          </cell>
        </row>
        <row r="18573">
          <cell r="A18573" t="str">
            <v>White River Lower 10</v>
          </cell>
          <cell r="B18573" t="e">
            <v>#N/A</v>
          </cell>
          <cell r="C18573" t="e">
            <v>#N/A</v>
          </cell>
          <cell r="D18573" t="e">
            <v>#N/A</v>
          </cell>
          <cell r="E18573" t="e">
            <v>#N/A</v>
          </cell>
          <cell r="F18573" t="e">
            <v>#N/A</v>
          </cell>
        </row>
        <row r="18574">
          <cell r="A18574" t="str">
            <v>White River Lower 11</v>
          </cell>
          <cell r="B18574" t="e">
            <v>#N/A</v>
          </cell>
          <cell r="C18574" t="e">
            <v>#N/A</v>
          </cell>
          <cell r="D18574" t="e">
            <v>#N/A</v>
          </cell>
          <cell r="E18574" t="e">
            <v>#N/A</v>
          </cell>
          <cell r="F18574" t="e">
            <v>#N/A</v>
          </cell>
        </row>
        <row r="18575">
          <cell r="A18575" t="str">
            <v>White River Lower 12</v>
          </cell>
          <cell r="B18575" t="e">
            <v>#N/A</v>
          </cell>
          <cell r="C18575" t="e">
            <v>#N/A</v>
          </cell>
          <cell r="D18575" t="e">
            <v>#N/A</v>
          </cell>
          <cell r="E18575" t="e">
            <v>#N/A</v>
          </cell>
          <cell r="F18575" t="e">
            <v>#N/A</v>
          </cell>
        </row>
        <row r="18576">
          <cell r="A18576" t="str">
            <v>White River Lower 13</v>
          </cell>
          <cell r="B18576" t="e">
            <v>#N/A</v>
          </cell>
          <cell r="C18576" t="e">
            <v>#N/A</v>
          </cell>
          <cell r="D18576" t="e">
            <v>#N/A</v>
          </cell>
          <cell r="E18576" t="e">
            <v>#N/A</v>
          </cell>
          <cell r="F18576" t="e">
            <v>#N/A</v>
          </cell>
        </row>
        <row r="18577">
          <cell r="A18577" t="str">
            <v>White River Lower 14</v>
          </cell>
          <cell r="B18577" t="e">
            <v>#N/A</v>
          </cell>
          <cell r="C18577" t="e">
            <v>#N/A</v>
          </cell>
          <cell r="D18577" t="e">
            <v>#N/A</v>
          </cell>
          <cell r="E18577" t="e">
            <v>#N/A</v>
          </cell>
          <cell r="F18577" t="e">
            <v>#N/A</v>
          </cell>
        </row>
        <row r="18578">
          <cell r="A18578" t="str">
            <v>White River Lower 15</v>
          </cell>
          <cell r="B18578" t="e">
            <v>#N/A</v>
          </cell>
          <cell r="C18578" t="e">
            <v>#N/A</v>
          </cell>
          <cell r="D18578" t="e">
            <v>#N/A</v>
          </cell>
          <cell r="E18578" t="e">
            <v>#N/A</v>
          </cell>
          <cell r="F18578" t="e">
            <v>#N/A</v>
          </cell>
        </row>
        <row r="18579">
          <cell r="A18579" t="str">
            <v>White River Lower 16</v>
          </cell>
          <cell r="B18579" t="e">
            <v>#N/A</v>
          </cell>
          <cell r="C18579" t="e">
            <v>#N/A</v>
          </cell>
          <cell r="D18579" t="e">
            <v>#N/A</v>
          </cell>
          <cell r="E18579" t="e">
            <v>#N/A</v>
          </cell>
          <cell r="F18579" t="e">
            <v>#N/A</v>
          </cell>
        </row>
        <row r="18580">
          <cell r="A18580" t="str">
            <v>White River Lower 17</v>
          </cell>
          <cell r="B18580" t="e">
            <v>#N/A</v>
          </cell>
          <cell r="C18580" t="e">
            <v>#N/A</v>
          </cell>
          <cell r="D18580" t="e">
            <v>#N/A</v>
          </cell>
          <cell r="E18580" t="e">
            <v>#N/A</v>
          </cell>
          <cell r="F18580" t="e">
            <v>#N/A</v>
          </cell>
        </row>
        <row r="18581">
          <cell r="A18581" t="str">
            <v>White River Lower 18</v>
          </cell>
          <cell r="B18581" t="e">
            <v>#N/A</v>
          </cell>
          <cell r="C18581" t="e">
            <v>#N/A</v>
          </cell>
          <cell r="D18581" t="e">
            <v>#N/A</v>
          </cell>
          <cell r="E18581" t="e">
            <v>#N/A</v>
          </cell>
          <cell r="F18581" t="e">
            <v>#N/A</v>
          </cell>
        </row>
        <row r="18582">
          <cell r="A18582" t="str">
            <v>White River Upper 02</v>
          </cell>
          <cell r="B18582" t="e">
            <v>#N/A</v>
          </cell>
          <cell r="C18582" t="e">
            <v>#N/A</v>
          </cell>
          <cell r="D18582" t="e">
            <v>#N/A</v>
          </cell>
          <cell r="E18582" t="e">
            <v>#N/A</v>
          </cell>
          <cell r="F18582" t="e">
            <v>#N/A</v>
          </cell>
        </row>
        <row r="18583">
          <cell r="A18583" t="str">
            <v>Whitepine Creek 02</v>
          </cell>
          <cell r="B18583" t="e">
            <v>#N/A</v>
          </cell>
          <cell r="C18583" t="e">
            <v>#N/A</v>
          </cell>
          <cell r="D18583" t="e">
            <v>#N/A</v>
          </cell>
          <cell r="E18583" t="e">
            <v>#N/A</v>
          </cell>
          <cell r="F18583" t="e">
            <v>#N/A</v>
          </cell>
        </row>
        <row r="18584">
          <cell r="A18584" t="str">
            <v>Whitestone Creek 04</v>
          </cell>
          <cell r="B18584" t="e">
            <v>#N/A</v>
          </cell>
          <cell r="C18584" t="e">
            <v>#N/A</v>
          </cell>
          <cell r="D18584" t="e">
            <v>#N/A</v>
          </cell>
          <cell r="E18584" t="e">
            <v>#N/A</v>
          </cell>
          <cell r="F18584" t="e">
            <v>#N/A</v>
          </cell>
        </row>
        <row r="18585">
          <cell r="A18585" t="str">
            <v>Whitestone Creek 05</v>
          </cell>
          <cell r="B18585" t="e">
            <v>#N/A</v>
          </cell>
          <cell r="C18585" t="e">
            <v>#N/A</v>
          </cell>
          <cell r="D18585" t="e">
            <v>#N/A</v>
          </cell>
          <cell r="E18585" t="e">
            <v>#N/A</v>
          </cell>
          <cell r="F18585" t="e">
            <v>#N/A</v>
          </cell>
        </row>
        <row r="18586">
          <cell r="A18586" t="str">
            <v>Whitestone Creek 06</v>
          </cell>
          <cell r="B18586" t="e">
            <v>#N/A</v>
          </cell>
          <cell r="C18586" t="e">
            <v>#N/A</v>
          </cell>
          <cell r="D18586" t="e">
            <v>#N/A</v>
          </cell>
          <cell r="E18586" t="e">
            <v>#N/A</v>
          </cell>
          <cell r="F18586" t="e">
            <v>#N/A</v>
          </cell>
        </row>
        <row r="18587">
          <cell r="A18587" t="str">
            <v>Wildhorse Creek 03</v>
          </cell>
          <cell r="B18587" t="e">
            <v>#N/A</v>
          </cell>
          <cell r="C18587" t="e">
            <v>#N/A</v>
          </cell>
          <cell r="D18587" t="e">
            <v>#N/A</v>
          </cell>
          <cell r="E18587" t="e">
            <v>#N/A</v>
          </cell>
          <cell r="F18587" t="e">
            <v>#N/A</v>
          </cell>
        </row>
        <row r="18588">
          <cell r="A18588" t="str">
            <v>Wildhorse Creek 04</v>
          </cell>
          <cell r="B18588" t="e">
            <v>#N/A</v>
          </cell>
          <cell r="C18588" t="e">
            <v>#N/A</v>
          </cell>
          <cell r="D18588" t="e">
            <v>#N/A</v>
          </cell>
          <cell r="E18588" t="e">
            <v>#N/A</v>
          </cell>
          <cell r="F18588" t="e">
            <v>#N/A</v>
          </cell>
        </row>
        <row r="18589">
          <cell r="A18589" t="str">
            <v>Williams Creek 02</v>
          </cell>
          <cell r="B18589" t="e">
            <v>#N/A</v>
          </cell>
          <cell r="C18589" t="e">
            <v>#N/A</v>
          </cell>
          <cell r="D18589" t="e">
            <v>#N/A</v>
          </cell>
          <cell r="E18589" t="e">
            <v>#N/A</v>
          </cell>
          <cell r="F18589" t="e">
            <v>#N/A</v>
          </cell>
        </row>
        <row r="18590">
          <cell r="A18590" t="str">
            <v>Wolf Creek 07</v>
          </cell>
          <cell r="B18590" t="e">
            <v>#N/A</v>
          </cell>
          <cell r="C18590" t="e">
            <v>#N/A</v>
          </cell>
          <cell r="D18590" t="e">
            <v>#N/A</v>
          </cell>
          <cell r="E18590" t="e">
            <v>#N/A</v>
          </cell>
          <cell r="F18590" t="e">
            <v>#N/A</v>
          </cell>
        </row>
        <row r="18591">
          <cell r="A18591" t="str">
            <v>Wolf Creek 08</v>
          </cell>
          <cell r="B18591" t="e">
            <v>#N/A</v>
          </cell>
          <cell r="C18591" t="e">
            <v>#N/A</v>
          </cell>
          <cell r="D18591" t="e">
            <v>#N/A</v>
          </cell>
          <cell r="E18591" t="e">
            <v>#N/A</v>
          </cell>
          <cell r="F18591" t="e">
            <v>#N/A</v>
          </cell>
        </row>
        <row r="18592">
          <cell r="A18592" t="str">
            <v>Wolf Creek 09</v>
          </cell>
          <cell r="B18592" t="e">
            <v>#N/A</v>
          </cell>
          <cell r="C18592" t="e">
            <v>#N/A</v>
          </cell>
          <cell r="D18592" t="e">
            <v>#N/A</v>
          </cell>
          <cell r="E18592" t="e">
            <v>#N/A</v>
          </cell>
          <cell r="F18592" t="e">
            <v>#N/A</v>
          </cell>
        </row>
        <row r="18593">
          <cell r="A18593" t="str">
            <v>Wolf Creek 10</v>
          </cell>
          <cell r="B18593" t="e">
            <v>#N/A</v>
          </cell>
          <cell r="C18593" t="e">
            <v>#N/A</v>
          </cell>
          <cell r="D18593" t="e">
            <v>#N/A</v>
          </cell>
          <cell r="E18593" t="e">
            <v>#N/A</v>
          </cell>
          <cell r="F18593" t="e">
            <v>#N/A</v>
          </cell>
        </row>
        <row r="18594">
          <cell r="A18594" t="str">
            <v>Wolf Creek 11</v>
          </cell>
          <cell r="B18594" t="e">
            <v>#N/A</v>
          </cell>
          <cell r="C18594" t="e">
            <v>#N/A</v>
          </cell>
          <cell r="D18594" t="e">
            <v>#N/A</v>
          </cell>
          <cell r="E18594" t="e">
            <v>#N/A</v>
          </cell>
          <cell r="F18594" t="e">
            <v>#N/A</v>
          </cell>
        </row>
        <row r="18595">
          <cell r="A18595" t="str">
            <v>Wolf Creek 12</v>
          </cell>
          <cell r="B18595" t="e">
            <v>#N/A</v>
          </cell>
          <cell r="C18595" t="e">
            <v>#N/A</v>
          </cell>
          <cell r="D18595" t="e">
            <v>#N/A</v>
          </cell>
          <cell r="E18595" t="e">
            <v>#N/A</v>
          </cell>
          <cell r="F18595" t="e">
            <v>#N/A</v>
          </cell>
        </row>
        <row r="18596">
          <cell r="A18596" t="str">
            <v>Wolf Creek North Fork 02</v>
          </cell>
          <cell r="B18596" t="e">
            <v>#N/A</v>
          </cell>
          <cell r="C18596" t="e">
            <v>#N/A</v>
          </cell>
          <cell r="D18596" t="e">
            <v>#N/A</v>
          </cell>
          <cell r="E18596" t="e">
            <v>#N/A</v>
          </cell>
          <cell r="F18596" t="e">
            <v>#N/A</v>
          </cell>
        </row>
        <row r="18597">
          <cell r="A18597" t="str">
            <v>Y Creek 03</v>
          </cell>
          <cell r="B18597" t="e">
            <v>#N/A</v>
          </cell>
          <cell r="C18597" t="e">
            <v>#N/A</v>
          </cell>
          <cell r="D18597" t="e">
            <v>#N/A</v>
          </cell>
          <cell r="E18597" t="e">
            <v>#N/A</v>
          </cell>
          <cell r="F18597" t="e">
            <v>#N/A</v>
          </cell>
        </row>
        <row r="18598">
          <cell r="A18598" t="str">
            <v>Y Creek 04</v>
          </cell>
          <cell r="B18598" t="e">
            <v>#N/A</v>
          </cell>
          <cell r="C18598" t="e">
            <v>#N/A</v>
          </cell>
          <cell r="D18598" t="e">
            <v>#N/A</v>
          </cell>
          <cell r="E18598" t="e">
            <v>#N/A</v>
          </cell>
          <cell r="F18598" t="e">
            <v>#N/A</v>
          </cell>
        </row>
        <row r="18599">
          <cell r="A18599" t="str">
            <v>Fawn Creek 02</v>
          </cell>
          <cell r="B18599" t="e">
            <v>#N/A</v>
          </cell>
          <cell r="C18599" t="e">
            <v>#N/A</v>
          </cell>
          <cell r="D18599" t="e">
            <v>#N/A</v>
          </cell>
          <cell r="E18599" t="e">
            <v>#N/A</v>
          </cell>
          <cell r="F18599" t="e">
            <v>#N/A</v>
          </cell>
        </row>
        <row r="18600">
          <cell r="A18600" t="str">
            <v>Hancock Creek 02</v>
          </cell>
          <cell r="B18600" t="e">
            <v>#N/A</v>
          </cell>
          <cell r="C18600" t="e">
            <v>#N/A</v>
          </cell>
          <cell r="D18600" t="e">
            <v>#N/A</v>
          </cell>
          <cell r="E18600" t="e">
            <v>#N/A</v>
          </cell>
          <cell r="F18600" t="e">
            <v>#N/A</v>
          </cell>
        </row>
        <row r="18601">
          <cell r="A18601" t="str">
            <v>Little Boulder Creek 02</v>
          </cell>
          <cell r="B18601" t="e">
            <v>#N/A</v>
          </cell>
          <cell r="C18601" t="e">
            <v>#N/A</v>
          </cell>
          <cell r="D18601" t="e">
            <v>#N/A</v>
          </cell>
          <cell r="E18601" t="e">
            <v>#N/A</v>
          </cell>
          <cell r="F18601" t="e">
            <v>#N/A</v>
          </cell>
        </row>
        <row r="18602">
          <cell r="A18602" t="str">
            <v>Beaver Creek 02</v>
          </cell>
          <cell r="B18602" t="str">
            <v>Wenatchee River-Beaver Creek</v>
          </cell>
          <cell r="C18602" t="str">
            <v>Wenatchee</v>
          </cell>
          <cell r="D18602" t="str">
            <v>no</v>
          </cell>
          <cell r="E18602" t="str">
            <v>yes</v>
          </cell>
          <cell r="F18602" t="str">
            <v>no</v>
          </cell>
        </row>
        <row r="18603">
          <cell r="A18603" t="str">
            <v>Alder Creek 03</v>
          </cell>
          <cell r="B18603" t="e">
            <v>#N/A</v>
          </cell>
          <cell r="C18603" t="e">
            <v>#N/A</v>
          </cell>
          <cell r="D18603" t="e">
            <v>#N/A</v>
          </cell>
          <cell r="E18603" t="e">
            <v>#N/A</v>
          </cell>
          <cell r="F18603" t="e">
            <v>#N/A</v>
          </cell>
        </row>
        <row r="18604">
          <cell r="A18604" t="str">
            <v>Alder Creek 04</v>
          </cell>
          <cell r="B18604" t="e">
            <v>#N/A</v>
          </cell>
          <cell r="C18604" t="e">
            <v>#N/A</v>
          </cell>
          <cell r="D18604" t="e">
            <v>#N/A</v>
          </cell>
          <cell r="E18604" t="e">
            <v>#N/A</v>
          </cell>
          <cell r="F18604" t="e">
            <v>#N/A</v>
          </cell>
        </row>
        <row r="18605">
          <cell r="A18605" t="str">
            <v>Andrews Creek 02</v>
          </cell>
          <cell r="B18605" t="e">
            <v>#N/A</v>
          </cell>
          <cell r="C18605" t="e">
            <v>#N/A</v>
          </cell>
          <cell r="D18605" t="e">
            <v>#N/A</v>
          </cell>
          <cell r="E18605" t="e">
            <v>#N/A</v>
          </cell>
          <cell r="F18605" t="e">
            <v>#N/A</v>
          </cell>
        </row>
        <row r="18606">
          <cell r="A18606" t="str">
            <v>Bear Creek 07</v>
          </cell>
          <cell r="B18606" t="e">
            <v>#N/A</v>
          </cell>
          <cell r="C18606" t="e">
            <v>#N/A</v>
          </cell>
          <cell r="D18606" t="e">
            <v>#N/A</v>
          </cell>
          <cell r="E18606" t="e">
            <v>#N/A</v>
          </cell>
          <cell r="F18606" t="e">
            <v>#N/A</v>
          </cell>
        </row>
        <row r="18607">
          <cell r="A18607" t="str">
            <v>Bear Creek 08</v>
          </cell>
          <cell r="B18607" t="e">
            <v>#N/A</v>
          </cell>
          <cell r="C18607" t="e">
            <v>#N/A</v>
          </cell>
          <cell r="D18607" t="e">
            <v>#N/A</v>
          </cell>
          <cell r="E18607" t="e">
            <v>#N/A</v>
          </cell>
          <cell r="F18607" t="e">
            <v>#N/A</v>
          </cell>
        </row>
        <row r="18608">
          <cell r="A18608" t="str">
            <v>Bear Creek 09</v>
          </cell>
          <cell r="B18608" t="e">
            <v>#N/A</v>
          </cell>
          <cell r="C18608" t="e">
            <v>#N/A</v>
          </cell>
          <cell r="D18608" t="e">
            <v>#N/A</v>
          </cell>
          <cell r="E18608" t="e">
            <v>#N/A</v>
          </cell>
          <cell r="F18608" t="e">
            <v>#N/A</v>
          </cell>
        </row>
        <row r="18609">
          <cell r="A18609" t="str">
            <v>Bear Creek 10</v>
          </cell>
          <cell r="B18609" t="e">
            <v>#N/A</v>
          </cell>
          <cell r="C18609" t="e">
            <v>#N/A</v>
          </cell>
          <cell r="D18609" t="e">
            <v>#N/A</v>
          </cell>
          <cell r="E18609" t="e">
            <v>#N/A</v>
          </cell>
          <cell r="F18609" t="e">
            <v>#N/A</v>
          </cell>
        </row>
        <row r="18610">
          <cell r="A18610" t="str">
            <v>Bear Creek 11</v>
          </cell>
          <cell r="B18610" t="e">
            <v>#N/A</v>
          </cell>
          <cell r="C18610" t="e">
            <v>#N/A</v>
          </cell>
          <cell r="D18610" t="e">
            <v>#N/A</v>
          </cell>
          <cell r="E18610" t="e">
            <v>#N/A</v>
          </cell>
          <cell r="F18610" t="e">
            <v>#N/A</v>
          </cell>
        </row>
        <row r="18611">
          <cell r="A18611" t="str">
            <v>Bear Creek 12</v>
          </cell>
          <cell r="B18611" t="e">
            <v>#N/A</v>
          </cell>
          <cell r="C18611" t="e">
            <v>#N/A</v>
          </cell>
          <cell r="D18611" t="e">
            <v>#N/A</v>
          </cell>
          <cell r="E18611" t="e">
            <v>#N/A</v>
          </cell>
          <cell r="F18611" t="e">
            <v>#N/A</v>
          </cell>
        </row>
        <row r="18612">
          <cell r="A18612" t="str">
            <v>Beaver Creek Lower 10</v>
          </cell>
          <cell r="B18612" t="e">
            <v>#N/A</v>
          </cell>
          <cell r="C18612" t="e">
            <v>#N/A</v>
          </cell>
          <cell r="D18612" t="e">
            <v>#N/A</v>
          </cell>
          <cell r="E18612" t="e">
            <v>#N/A</v>
          </cell>
          <cell r="F18612" t="e">
            <v>#N/A</v>
          </cell>
        </row>
        <row r="18613">
          <cell r="A18613" t="str">
            <v>Beaver Creek Lower 11</v>
          </cell>
          <cell r="B18613" t="e">
            <v>#N/A</v>
          </cell>
          <cell r="C18613" t="e">
            <v>#N/A</v>
          </cell>
          <cell r="D18613" t="e">
            <v>#N/A</v>
          </cell>
          <cell r="E18613" t="e">
            <v>#N/A</v>
          </cell>
          <cell r="F18613" t="e">
            <v>#N/A</v>
          </cell>
        </row>
        <row r="18614">
          <cell r="A18614" t="str">
            <v>Beaver Creek Lower 12</v>
          </cell>
          <cell r="B18614" t="e">
            <v>#N/A</v>
          </cell>
          <cell r="C18614" t="e">
            <v>#N/A</v>
          </cell>
          <cell r="D18614" t="e">
            <v>#N/A</v>
          </cell>
          <cell r="E18614" t="e">
            <v>#N/A</v>
          </cell>
          <cell r="F18614" t="e">
            <v>#N/A</v>
          </cell>
        </row>
        <row r="18615">
          <cell r="A18615" t="str">
            <v>Beaver Creek Lower 13</v>
          </cell>
          <cell r="B18615" t="e">
            <v>#N/A</v>
          </cell>
          <cell r="C18615" t="e">
            <v>#N/A</v>
          </cell>
          <cell r="D18615" t="e">
            <v>#N/A</v>
          </cell>
          <cell r="E18615" t="e">
            <v>#N/A</v>
          </cell>
          <cell r="F18615" t="e">
            <v>#N/A</v>
          </cell>
        </row>
        <row r="18616">
          <cell r="A18616" t="str">
            <v>Beaver Creek Lower 14</v>
          </cell>
          <cell r="B18616" t="e">
            <v>#N/A</v>
          </cell>
          <cell r="C18616" t="e">
            <v>#N/A</v>
          </cell>
          <cell r="D18616" t="e">
            <v>#N/A</v>
          </cell>
          <cell r="E18616" t="e">
            <v>#N/A</v>
          </cell>
          <cell r="F18616" t="e">
            <v>#N/A</v>
          </cell>
        </row>
        <row r="18617">
          <cell r="A18617" t="str">
            <v>Beaver Creek Lower 15</v>
          </cell>
          <cell r="B18617" t="e">
            <v>#N/A</v>
          </cell>
          <cell r="C18617" t="e">
            <v>#N/A</v>
          </cell>
          <cell r="D18617" t="e">
            <v>#N/A</v>
          </cell>
          <cell r="E18617" t="e">
            <v>#N/A</v>
          </cell>
          <cell r="F18617" t="e">
            <v>#N/A</v>
          </cell>
        </row>
        <row r="18618">
          <cell r="A18618" t="str">
            <v>Beaver Creek Lower 16</v>
          </cell>
          <cell r="B18618" t="e">
            <v>#N/A</v>
          </cell>
          <cell r="C18618" t="e">
            <v>#N/A</v>
          </cell>
          <cell r="D18618" t="e">
            <v>#N/A</v>
          </cell>
          <cell r="E18618" t="e">
            <v>#N/A</v>
          </cell>
          <cell r="F18618" t="e">
            <v>#N/A</v>
          </cell>
        </row>
        <row r="18619">
          <cell r="A18619" t="str">
            <v>Beaver Creek Lower 17</v>
          </cell>
          <cell r="B18619" t="e">
            <v>#N/A</v>
          </cell>
          <cell r="C18619" t="e">
            <v>#N/A</v>
          </cell>
          <cell r="D18619" t="e">
            <v>#N/A</v>
          </cell>
          <cell r="E18619" t="e">
            <v>#N/A</v>
          </cell>
          <cell r="F18619" t="e">
            <v>#N/A</v>
          </cell>
        </row>
        <row r="18620">
          <cell r="A18620" t="str">
            <v>Beaver Creek Lower 18</v>
          </cell>
          <cell r="B18620" t="e">
            <v>#N/A</v>
          </cell>
          <cell r="C18620" t="e">
            <v>#N/A</v>
          </cell>
          <cell r="D18620" t="e">
            <v>#N/A</v>
          </cell>
          <cell r="E18620" t="e">
            <v>#N/A</v>
          </cell>
          <cell r="F18620" t="e">
            <v>#N/A</v>
          </cell>
        </row>
        <row r="18621">
          <cell r="A18621" t="str">
            <v>Beaver Creek North Fork 04</v>
          </cell>
          <cell r="B18621" t="e">
            <v>#N/A</v>
          </cell>
          <cell r="C18621" t="e">
            <v>#N/A</v>
          </cell>
          <cell r="D18621" t="e">
            <v>#N/A</v>
          </cell>
          <cell r="E18621" t="e">
            <v>#N/A</v>
          </cell>
          <cell r="F18621" t="e">
            <v>#N/A</v>
          </cell>
        </row>
        <row r="18622">
          <cell r="A18622" t="str">
            <v>Beaver Creek North Fork 05</v>
          </cell>
          <cell r="B18622" t="e">
            <v>#N/A</v>
          </cell>
          <cell r="C18622" t="e">
            <v>#N/A</v>
          </cell>
          <cell r="D18622" t="e">
            <v>#N/A</v>
          </cell>
          <cell r="E18622" t="e">
            <v>#N/A</v>
          </cell>
          <cell r="F18622" t="e">
            <v>#N/A</v>
          </cell>
        </row>
        <row r="18623">
          <cell r="A18623" t="str">
            <v>Beaver Creek North Fork 06</v>
          </cell>
          <cell r="B18623" t="e">
            <v>#N/A</v>
          </cell>
          <cell r="C18623" t="e">
            <v>#N/A</v>
          </cell>
          <cell r="D18623" t="e">
            <v>#N/A</v>
          </cell>
          <cell r="E18623" t="e">
            <v>#N/A</v>
          </cell>
          <cell r="F18623" t="e">
            <v>#N/A</v>
          </cell>
        </row>
        <row r="18624">
          <cell r="A18624" t="str">
            <v>Beaver Creek South Fork 06</v>
          </cell>
          <cell r="B18624" t="e">
            <v>#N/A</v>
          </cell>
          <cell r="C18624" t="e">
            <v>#N/A</v>
          </cell>
          <cell r="D18624" t="e">
            <v>#N/A</v>
          </cell>
          <cell r="E18624" t="e">
            <v>#N/A</v>
          </cell>
          <cell r="F18624" t="e">
            <v>#N/A</v>
          </cell>
        </row>
        <row r="18625">
          <cell r="A18625" t="str">
            <v>Beaver Creek South Fork 07</v>
          </cell>
          <cell r="B18625" t="e">
            <v>#N/A</v>
          </cell>
          <cell r="C18625" t="e">
            <v>#N/A</v>
          </cell>
          <cell r="D18625" t="e">
            <v>#N/A</v>
          </cell>
          <cell r="E18625" t="e">
            <v>#N/A</v>
          </cell>
          <cell r="F18625" t="e">
            <v>#N/A</v>
          </cell>
        </row>
        <row r="18626">
          <cell r="A18626" t="str">
            <v>Beaver Creek South Fork 08</v>
          </cell>
          <cell r="B18626" t="e">
            <v>#N/A</v>
          </cell>
          <cell r="C18626" t="e">
            <v>#N/A</v>
          </cell>
          <cell r="D18626" t="e">
            <v>#N/A</v>
          </cell>
          <cell r="E18626" t="e">
            <v>#N/A</v>
          </cell>
          <cell r="F18626" t="e">
            <v>#N/A</v>
          </cell>
        </row>
        <row r="18627">
          <cell r="A18627" t="str">
            <v>Beaver Creek South Fork 09</v>
          </cell>
          <cell r="B18627" t="e">
            <v>#N/A</v>
          </cell>
          <cell r="C18627" t="e">
            <v>#N/A</v>
          </cell>
          <cell r="D18627" t="e">
            <v>#N/A</v>
          </cell>
          <cell r="E18627" t="e">
            <v>#N/A</v>
          </cell>
          <cell r="F18627" t="e">
            <v>#N/A</v>
          </cell>
        </row>
        <row r="18628">
          <cell r="A18628" t="str">
            <v>Beaver Creek South Fork 10</v>
          </cell>
          <cell r="B18628" t="e">
            <v>#N/A</v>
          </cell>
          <cell r="C18628" t="e">
            <v>#N/A</v>
          </cell>
          <cell r="D18628" t="e">
            <v>#N/A</v>
          </cell>
          <cell r="E18628" t="e">
            <v>#N/A</v>
          </cell>
          <cell r="F18628" t="e">
            <v>#N/A</v>
          </cell>
        </row>
        <row r="18629">
          <cell r="A18629" t="str">
            <v>Ben Creek 02</v>
          </cell>
          <cell r="B18629" t="e">
            <v>#N/A</v>
          </cell>
          <cell r="C18629" t="e">
            <v>#N/A</v>
          </cell>
          <cell r="D18629" t="e">
            <v>#N/A</v>
          </cell>
          <cell r="E18629" t="e">
            <v>#N/A</v>
          </cell>
          <cell r="F18629" t="e">
            <v>#N/A</v>
          </cell>
        </row>
        <row r="18630">
          <cell r="A18630" t="str">
            <v>Big Meadow Creek 05</v>
          </cell>
          <cell r="B18630" t="e">
            <v>#N/A</v>
          </cell>
          <cell r="C18630" t="e">
            <v>#N/A</v>
          </cell>
          <cell r="D18630" t="e">
            <v>#N/A</v>
          </cell>
          <cell r="E18630" t="e">
            <v>#N/A</v>
          </cell>
          <cell r="F18630" t="e">
            <v>#N/A</v>
          </cell>
        </row>
        <row r="18631">
          <cell r="A18631" t="str">
            <v>Big Meadow Creek 06</v>
          </cell>
          <cell r="B18631" t="e">
            <v>#N/A</v>
          </cell>
          <cell r="C18631" t="e">
            <v>#N/A</v>
          </cell>
          <cell r="D18631" t="e">
            <v>#N/A</v>
          </cell>
          <cell r="E18631" t="e">
            <v>#N/A</v>
          </cell>
          <cell r="F18631" t="e">
            <v>#N/A</v>
          </cell>
        </row>
        <row r="18632">
          <cell r="A18632" t="str">
            <v>Big Meadow Creek 07</v>
          </cell>
          <cell r="B18632" t="e">
            <v>#N/A</v>
          </cell>
          <cell r="C18632" t="e">
            <v>#N/A</v>
          </cell>
          <cell r="D18632" t="e">
            <v>#N/A</v>
          </cell>
          <cell r="E18632" t="e">
            <v>#N/A</v>
          </cell>
          <cell r="F18632" t="e">
            <v>#N/A</v>
          </cell>
        </row>
        <row r="18633">
          <cell r="A18633" t="str">
            <v>Big Meadow Creek 08</v>
          </cell>
          <cell r="B18633" t="e">
            <v>#N/A</v>
          </cell>
          <cell r="C18633" t="e">
            <v>#N/A</v>
          </cell>
          <cell r="D18633" t="e">
            <v>#N/A</v>
          </cell>
          <cell r="E18633" t="e">
            <v>#N/A</v>
          </cell>
          <cell r="F18633" t="e">
            <v>#N/A</v>
          </cell>
        </row>
        <row r="18634">
          <cell r="A18634" t="str">
            <v>Black Canyon Creek 05</v>
          </cell>
          <cell r="B18634" t="e">
            <v>#N/A</v>
          </cell>
          <cell r="C18634" t="e">
            <v>#N/A</v>
          </cell>
          <cell r="D18634" t="e">
            <v>#N/A</v>
          </cell>
          <cell r="E18634" t="e">
            <v>#N/A</v>
          </cell>
          <cell r="F18634" t="e">
            <v>#N/A</v>
          </cell>
        </row>
        <row r="18635">
          <cell r="A18635" t="str">
            <v>Black Canyon Creek 06</v>
          </cell>
          <cell r="B18635" t="e">
            <v>#N/A</v>
          </cell>
          <cell r="C18635" t="e">
            <v>#N/A</v>
          </cell>
          <cell r="D18635" t="e">
            <v>#N/A</v>
          </cell>
          <cell r="E18635" t="e">
            <v>#N/A</v>
          </cell>
          <cell r="F18635" t="e">
            <v>#N/A</v>
          </cell>
        </row>
        <row r="18636">
          <cell r="A18636" t="str">
            <v>Black Canyon Creek 07</v>
          </cell>
          <cell r="B18636" t="e">
            <v>#N/A</v>
          </cell>
          <cell r="C18636" t="e">
            <v>#N/A</v>
          </cell>
          <cell r="D18636" t="e">
            <v>#N/A</v>
          </cell>
          <cell r="E18636" t="e">
            <v>#N/A</v>
          </cell>
          <cell r="F18636" t="e">
            <v>#N/A</v>
          </cell>
        </row>
        <row r="18637">
          <cell r="A18637" t="str">
            <v>Black Canyon Creek 08</v>
          </cell>
          <cell r="B18637" t="e">
            <v>#N/A</v>
          </cell>
          <cell r="C18637" t="e">
            <v>#N/A</v>
          </cell>
          <cell r="D18637" t="e">
            <v>#N/A</v>
          </cell>
          <cell r="E18637" t="e">
            <v>#N/A</v>
          </cell>
          <cell r="F18637" t="e">
            <v>#N/A</v>
          </cell>
        </row>
        <row r="18638">
          <cell r="A18638" t="str">
            <v>Blue Buck Creek 02</v>
          </cell>
          <cell r="B18638" t="e">
            <v>#N/A</v>
          </cell>
          <cell r="C18638" t="e">
            <v>#N/A</v>
          </cell>
          <cell r="D18638" t="e">
            <v>#N/A</v>
          </cell>
          <cell r="E18638" t="e">
            <v>#N/A</v>
          </cell>
          <cell r="F18638" t="e">
            <v>#N/A</v>
          </cell>
        </row>
        <row r="18639">
          <cell r="A18639" t="str">
            <v>Boulder Creek 02</v>
          </cell>
          <cell r="B18639" t="e">
            <v>#N/A</v>
          </cell>
          <cell r="C18639" t="e">
            <v>#N/A</v>
          </cell>
          <cell r="D18639" t="e">
            <v>#N/A</v>
          </cell>
          <cell r="E18639" t="e">
            <v>#N/A</v>
          </cell>
          <cell r="F18639" t="e">
            <v>#N/A</v>
          </cell>
        </row>
        <row r="18640">
          <cell r="A18640" t="str">
            <v>Brender Creek 02</v>
          </cell>
          <cell r="B18640" t="e">
            <v>#N/A</v>
          </cell>
          <cell r="C18640" t="e">
            <v>#N/A</v>
          </cell>
          <cell r="D18640" t="e">
            <v>#N/A</v>
          </cell>
          <cell r="E18640" t="e">
            <v>#N/A</v>
          </cell>
          <cell r="F18640" t="e">
            <v>#N/A</v>
          </cell>
        </row>
        <row r="18641">
          <cell r="A18641" t="str">
            <v>Brennegan Creek 02</v>
          </cell>
          <cell r="B18641" t="e">
            <v>#N/A</v>
          </cell>
          <cell r="C18641" t="e">
            <v>#N/A</v>
          </cell>
          <cell r="D18641" t="e">
            <v>#N/A</v>
          </cell>
          <cell r="E18641" t="e">
            <v>#N/A</v>
          </cell>
          <cell r="F18641" t="e">
            <v>#N/A</v>
          </cell>
        </row>
        <row r="18642">
          <cell r="A18642" t="str">
            <v>Brevicomis Creek</v>
          </cell>
          <cell r="B18642" t="str">
            <v>Chewuch River-Doe Creek</v>
          </cell>
          <cell r="C18642" t="str">
            <v>Methow</v>
          </cell>
          <cell r="D18642" t="str">
            <v>no</v>
          </cell>
          <cell r="E18642" t="str">
            <v>no</v>
          </cell>
          <cell r="F18642" t="str">
            <v>no</v>
          </cell>
        </row>
        <row r="18643">
          <cell r="A18643" t="str">
            <v>Brush Creek 03</v>
          </cell>
          <cell r="B18643" t="e">
            <v>#N/A</v>
          </cell>
          <cell r="C18643" t="e">
            <v>#N/A</v>
          </cell>
          <cell r="D18643" t="e">
            <v>#N/A</v>
          </cell>
          <cell r="E18643" t="e">
            <v>#N/A</v>
          </cell>
          <cell r="F18643" t="e">
            <v>#N/A</v>
          </cell>
        </row>
        <row r="18644">
          <cell r="A18644" t="str">
            <v>Brush Creek 04</v>
          </cell>
          <cell r="B18644" t="e">
            <v>#N/A</v>
          </cell>
          <cell r="C18644" t="e">
            <v>#N/A</v>
          </cell>
          <cell r="D18644" t="e">
            <v>#N/A</v>
          </cell>
          <cell r="E18644" t="e">
            <v>#N/A</v>
          </cell>
          <cell r="F18644" t="e">
            <v>#N/A</v>
          </cell>
        </row>
        <row r="18645">
          <cell r="A18645" t="str">
            <v>Buck Creek 02</v>
          </cell>
          <cell r="B18645" t="e">
            <v>#N/A</v>
          </cell>
          <cell r="C18645" t="e">
            <v>#N/A</v>
          </cell>
          <cell r="D18645" t="e">
            <v>#N/A</v>
          </cell>
          <cell r="E18645" t="e">
            <v>#N/A</v>
          </cell>
          <cell r="F18645" t="e">
            <v>#N/A</v>
          </cell>
        </row>
        <row r="18646">
          <cell r="A18646" t="str">
            <v>Butcher Creek 02</v>
          </cell>
          <cell r="B18646" t="e">
            <v>#N/A</v>
          </cell>
          <cell r="C18646" t="e">
            <v>#N/A</v>
          </cell>
          <cell r="D18646" t="e">
            <v>#N/A</v>
          </cell>
          <cell r="E18646" t="e">
            <v>#N/A</v>
          </cell>
          <cell r="F18646" t="e">
            <v>#N/A</v>
          </cell>
        </row>
        <row r="18647">
          <cell r="A18647" t="str">
            <v>Buttermilk Creek 03</v>
          </cell>
          <cell r="B18647" t="e">
            <v>#N/A</v>
          </cell>
          <cell r="C18647" t="e">
            <v>#N/A</v>
          </cell>
          <cell r="D18647" t="e">
            <v>#N/A</v>
          </cell>
          <cell r="E18647" t="e">
            <v>#N/A</v>
          </cell>
          <cell r="F18647" t="e">
            <v>#N/A</v>
          </cell>
        </row>
        <row r="18648">
          <cell r="A18648" t="str">
            <v>Buttermilk Creek 04</v>
          </cell>
          <cell r="B18648" t="e">
            <v>#N/A</v>
          </cell>
          <cell r="C18648" t="e">
            <v>#N/A</v>
          </cell>
          <cell r="D18648" t="e">
            <v>#N/A</v>
          </cell>
          <cell r="E18648" t="e">
            <v>#N/A</v>
          </cell>
          <cell r="F18648" t="e">
            <v>#N/A</v>
          </cell>
        </row>
        <row r="18649">
          <cell r="A18649" t="str">
            <v>Buttermilk Creek East Fork 04</v>
          </cell>
          <cell r="B18649" t="e">
            <v>#N/A</v>
          </cell>
          <cell r="C18649" t="e">
            <v>#N/A</v>
          </cell>
          <cell r="D18649" t="e">
            <v>#N/A</v>
          </cell>
          <cell r="E18649" t="e">
            <v>#N/A</v>
          </cell>
          <cell r="F18649" t="e">
            <v>#N/A</v>
          </cell>
        </row>
        <row r="18650">
          <cell r="A18650" t="str">
            <v>Buttermilk Creek East Fork 05</v>
          </cell>
          <cell r="B18650" t="e">
            <v>#N/A</v>
          </cell>
          <cell r="C18650" t="e">
            <v>#N/A</v>
          </cell>
          <cell r="D18650" t="e">
            <v>#N/A</v>
          </cell>
          <cell r="E18650" t="e">
            <v>#N/A</v>
          </cell>
          <cell r="F18650" t="e">
            <v>#N/A</v>
          </cell>
        </row>
        <row r="18651">
          <cell r="A18651" t="str">
            <v>Buttermilk Creek East Fork 06</v>
          </cell>
          <cell r="B18651" t="e">
            <v>#N/A</v>
          </cell>
          <cell r="C18651" t="e">
            <v>#N/A</v>
          </cell>
          <cell r="D18651" t="e">
            <v>#N/A</v>
          </cell>
          <cell r="E18651" t="e">
            <v>#N/A</v>
          </cell>
          <cell r="F18651" t="e">
            <v>#N/A</v>
          </cell>
        </row>
        <row r="18652">
          <cell r="A18652" t="str">
            <v>Buttermilk Creek West Fork 03</v>
          </cell>
          <cell r="B18652" t="e">
            <v>#N/A</v>
          </cell>
          <cell r="C18652" t="e">
            <v>#N/A</v>
          </cell>
          <cell r="D18652" t="str">
            <v>no</v>
          </cell>
          <cell r="E18652" t="str">
            <v>yes</v>
          </cell>
          <cell r="F18652" t="str">
            <v>yes</v>
          </cell>
        </row>
        <row r="18653">
          <cell r="A18653" t="str">
            <v>Buttermilk Creek West Fork 04</v>
          </cell>
          <cell r="B18653" t="e">
            <v>#N/A</v>
          </cell>
          <cell r="C18653" t="e">
            <v>#N/A</v>
          </cell>
          <cell r="D18653" t="e">
            <v>#N/A</v>
          </cell>
          <cell r="E18653" t="e">
            <v>#N/A</v>
          </cell>
          <cell r="F18653" t="e">
            <v>#N/A</v>
          </cell>
        </row>
        <row r="18654">
          <cell r="A18654" t="str">
            <v>Camas Creek 02</v>
          </cell>
          <cell r="B18654" t="e">
            <v>#N/A</v>
          </cell>
          <cell r="C18654" t="e">
            <v>#N/A</v>
          </cell>
          <cell r="D18654" t="e">
            <v>#N/A</v>
          </cell>
          <cell r="E18654" t="e">
            <v>#N/A</v>
          </cell>
          <cell r="F18654" t="e">
            <v>#N/A</v>
          </cell>
        </row>
        <row r="18655">
          <cell r="A18655" t="str">
            <v>Canyon Creek 03</v>
          </cell>
          <cell r="B18655" t="e">
            <v>#N/A</v>
          </cell>
          <cell r="C18655" t="e">
            <v>#N/A</v>
          </cell>
          <cell r="D18655" t="e">
            <v>#N/A</v>
          </cell>
          <cell r="E18655" t="e">
            <v>#N/A</v>
          </cell>
          <cell r="F18655" t="e">
            <v>#N/A</v>
          </cell>
        </row>
        <row r="18656">
          <cell r="A18656" t="str">
            <v>Canyon Creek 04</v>
          </cell>
          <cell r="B18656" t="e">
            <v>#N/A</v>
          </cell>
          <cell r="C18656" t="e">
            <v>#N/A</v>
          </cell>
          <cell r="D18656" t="e">
            <v>#N/A</v>
          </cell>
          <cell r="E18656" t="e">
            <v>#N/A</v>
          </cell>
          <cell r="F18656" t="e">
            <v>#N/A</v>
          </cell>
        </row>
        <row r="18657">
          <cell r="A18657" t="str">
            <v>Cedar Creek 02</v>
          </cell>
          <cell r="B18657" t="e">
            <v>#N/A</v>
          </cell>
          <cell r="C18657" t="e">
            <v>#N/A</v>
          </cell>
          <cell r="D18657" t="e">
            <v>#N/A</v>
          </cell>
          <cell r="E18657" t="e">
            <v>#N/A</v>
          </cell>
          <cell r="F18657" t="e">
            <v>#N/A</v>
          </cell>
        </row>
        <row r="18658">
          <cell r="A18658" t="str">
            <v>Chewuch River Doe 10</v>
          </cell>
          <cell r="B18658" t="e">
            <v>#N/A</v>
          </cell>
          <cell r="C18658" t="e">
            <v>#N/A</v>
          </cell>
          <cell r="D18658" t="e">
            <v>#N/A</v>
          </cell>
          <cell r="E18658" t="e">
            <v>#N/A</v>
          </cell>
          <cell r="F18658" t="e">
            <v>#N/A</v>
          </cell>
        </row>
        <row r="18659">
          <cell r="A18659" t="str">
            <v>Chewuch River Doe 11</v>
          </cell>
          <cell r="B18659" t="e">
            <v>#N/A</v>
          </cell>
          <cell r="C18659" t="e">
            <v>#N/A</v>
          </cell>
          <cell r="D18659" t="e">
            <v>#N/A</v>
          </cell>
          <cell r="E18659" t="e">
            <v>#N/A</v>
          </cell>
          <cell r="F18659" t="e">
            <v>#N/A</v>
          </cell>
        </row>
        <row r="18660">
          <cell r="A18660" t="str">
            <v>Chewuch River Doe 12</v>
          </cell>
          <cell r="B18660" t="e">
            <v>#N/A</v>
          </cell>
          <cell r="C18660" t="e">
            <v>#N/A</v>
          </cell>
          <cell r="D18660" t="e">
            <v>#N/A</v>
          </cell>
          <cell r="E18660" t="e">
            <v>#N/A</v>
          </cell>
          <cell r="F18660" t="e">
            <v>#N/A</v>
          </cell>
        </row>
        <row r="18661">
          <cell r="A18661" t="str">
            <v>Chewuch River Doe 13</v>
          </cell>
          <cell r="B18661" t="e">
            <v>#N/A</v>
          </cell>
          <cell r="C18661" t="e">
            <v>#N/A</v>
          </cell>
          <cell r="D18661" t="e">
            <v>#N/A</v>
          </cell>
          <cell r="E18661" t="e">
            <v>#N/A</v>
          </cell>
          <cell r="F18661" t="e">
            <v>#N/A</v>
          </cell>
        </row>
        <row r="18662">
          <cell r="A18662" t="str">
            <v>Chewuch River Doe 14</v>
          </cell>
          <cell r="B18662" t="e">
            <v>#N/A</v>
          </cell>
          <cell r="C18662" t="e">
            <v>#N/A</v>
          </cell>
          <cell r="D18662" t="e">
            <v>#N/A</v>
          </cell>
          <cell r="E18662" t="e">
            <v>#N/A</v>
          </cell>
          <cell r="F18662" t="e">
            <v>#N/A</v>
          </cell>
        </row>
        <row r="18663">
          <cell r="A18663" t="str">
            <v>Chewuch River Doe 15</v>
          </cell>
          <cell r="B18663" t="e">
            <v>#N/A</v>
          </cell>
          <cell r="C18663" t="e">
            <v>#N/A</v>
          </cell>
          <cell r="D18663" t="e">
            <v>#N/A</v>
          </cell>
          <cell r="E18663" t="e">
            <v>#N/A</v>
          </cell>
          <cell r="F18663" t="e">
            <v>#N/A</v>
          </cell>
        </row>
        <row r="18664">
          <cell r="A18664" t="str">
            <v>Chewuch River Doe 16</v>
          </cell>
          <cell r="B18664" t="e">
            <v>#N/A</v>
          </cell>
          <cell r="C18664" t="e">
            <v>#N/A</v>
          </cell>
          <cell r="D18664" t="e">
            <v>#N/A</v>
          </cell>
          <cell r="E18664" t="e">
            <v>#N/A</v>
          </cell>
          <cell r="F18664" t="e">
            <v>#N/A</v>
          </cell>
        </row>
        <row r="18665">
          <cell r="A18665" t="str">
            <v>Chewuch River Doe 17</v>
          </cell>
          <cell r="B18665" t="e">
            <v>#N/A</v>
          </cell>
          <cell r="C18665" t="e">
            <v>#N/A</v>
          </cell>
          <cell r="D18665" t="e">
            <v>#N/A</v>
          </cell>
          <cell r="E18665" t="e">
            <v>#N/A</v>
          </cell>
          <cell r="F18665" t="e">
            <v>#N/A</v>
          </cell>
        </row>
        <row r="18666">
          <cell r="A18666" t="str">
            <v>Chewuch River Doe 18</v>
          </cell>
          <cell r="B18666" t="e">
            <v>#N/A</v>
          </cell>
          <cell r="C18666" t="e">
            <v>#N/A</v>
          </cell>
          <cell r="D18666" t="e">
            <v>#N/A</v>
          </cell>
          <cell r="E18666" t="e">
            <v>#N/A</v>
          </cell>
          <cell r="F18666" t="e">
            <v>#N/A</v>
          </cell>
        </row>
        <row r="18667">
          <cell r="A18667" t="str">
            <v>Chewuch River Kay 05</v>
          </cell>
          <cell r="B18667" t="e">
            <v>#N/A</v>
          </cell>
          <cell r="C18667" t="e">
            <v>#N/A</v>
          </cell>
          <cell r="D18667" t="e">
            <v>#N/A</v>
          </cell>
          <cell r="E18667" t="e">
            <v>#N/A</v>
          </cell>
          <cell r="F18667" t="e">
            <v>#N/A</v>
          </cell>
        </row>
        <row r="18668">
          <cell r="A18668" t="str">
            <v>Chewuch River Kay 07</v>
          </cell>
          <cell r="B18668" t="e">
            <v>#N/A</v>
          </cell>
          <cell r="C18668" t="e">
            <v>#N/A</v>
          </cell>
          <cell r="D18668" t="e">
            <v>#N/A</v>
          </cell>
          <cell r="E18668" t="e">
            <v>#N/A</v>
          </cell>
          <cell r="F18668" t="e">
            <v>#N/A</v>
          </cell>
        </row>
        <row r="18669">
          <cell r="A18669" t="str">
            <v>Chewuch River Pearrygin 12</v>
          </cell>
          <cell r="B18669" t="e">
            <v>#N/A</v>
          </cell>
          <cell r="C18669" t="e">
            <v>#N/A</v>
          </cell>
          <cell r="D18669" t="e">
            <v>#N/A</v>
          </cell>
          <cell r="E18669" t="e">
            <v>#N/A</v>
          </cell>
          <cell r="F18669" t="e">
            <v>#N/A</v>
          </cell>
        </row>
        <row r="18670">
          <cell r="A18670" t="str">
            <v>Chewuch River Pearrygin 13</v>
          </cell>
          <cell r="B18670" t="e">
            <v>#N/A</v>
          </cell>
          <cell r="C18670" t="e">
            <v>#N/A</v>
          </cell>
          <cell r="D18670" t="e">
            <v>#N/A</v>
          </cell>
          <cell r="E18670" t="e">
            <v>#N/A</v>
          </cell>
          <cell r="F18670" t="e">
            <v>#N/A</v>
          </cell>
        </row>
        <row r="18671">
          <cell r="A18671" t="str">
            <v>Chewuch River Pearrygin 14</v>
          </cell>
          <cell r="B18671" t="e">
            <v>#N/A</v>
          </cell>
          <cell r="C18671" t="e">
            <v>#N/A</v>
          </cell>
          <cell r="D18671" t="e">
            <v>#N/A</v>
          </cell>
          <cell r="E18671" t="e">
            <v>#N/A</v>
          </cell>
          <cell r="F18671" t="e">
            <v>#N/A</v>
          </cell>
        </row>
        <row r="18672">
          <cell r="A18672" t="str">
            <v>Chewuch River Pearrygin 15</v>
          </cell>
          <cell r="B18672" t="e">
            <v>#N/A</v>
          </cell>
          <cell r="C18672" t="e">
            <v>#N/A</v>
          </cell>
          <cell r="D18672" t="e">
            <v>#N/A</v>
          </cell>
          <cell r="E18672" t="e">
            <v>#N/A</v>
          </cell>
          <cell r="F18672" t="e">
            <v>#N/A</v>
          </cell>
        </row>
        <row r="18673">
          <cell r="A18673" t="str">
            <v>Chewuch River Pearrygin 16</v>
          </cell>
          <cell r="B18673" t="e">
            <v>#N/A</v>
          </cell>
          <cell r="C18673" t="e">
            <v>#N/A</v>
          </cell>
          <cell r="D18673" t="e">
            <v>#N/A</v>
          </cell>
          <cell r="E18673" t="e">
            <v>#N/A</v>
          </cell>
          <cell r="F18673" t="e">
            <v>#N/A</v>
          </cell>
        </row>
        <row r="18674">
          <cell r="A18674" t="str">
            <v>Chewuch River Pearrygin 17</v>
          </cell>
          <cell r="B18674" t="e">
            <v>#N/A</v>
          </cell>
          <cell r="C18674" t="e">
            <v>#N/A</v>
          </cell>
          <cell r="D18674" t="e">
            <v>#N/A</v>
          </cell>
          <cell r="E18674" t="e">
            <v>#N/A</v>
          </cell>
          <cell r="F18674" t="e">
            <v>#N/A</v>
          </cell>
        </row>
        <row r="18675">
          <cell r="A18675" t="str">
            <v>Chewuch River Pearrygin 18</v>
          </cell>
          <cell r="B18675" t="e">
            <v>#N/A</v>
          </cell>
          <cell r="C18675" t="e">
            <v>#N/A</v>
          </cell>
          <cell r="D18675" t="e">
            <v>#N/A</v>
          </cell>
          <cell r="E18675" t="e">
            <v>#N/A</v>
          </cell>
          <cell r="F18675" t="e">
            <v>#N/A</v>
          </cell>
        </row>
        <row r="18676">
          <cell r="A18676" t="str">
            <v>Chewuch River Pearrygin 19</v>
          </cell>
          <cell r="B18676" t="e">
            <v>#N/A</v>
          </cell>
          <cell r="C18676" t="e">
            <v>#N/A</v>
          </cell>
          <cell r="D18676" t="e">
            <v>#N/A</v>
          </cell>
          <cell r="E18676" t="e">
            <v>#N/A</v>
          </cell>
          <cell r="F18676" t="e">
            <v>#N/A</v>
          </cell>
        </row>
        <row r="18677">
          <cell r="A18677" t="str">
            <v>Chewuch River Pearrygin 20</v>
          </cell>
          <cell r="B18677" t="e">
            <v>#N/A</v>
          </cell>
          <cell r="C18677" t="e">
            <v>#N/A</v>
          </cell>
          <cell r="D18677" t="e">
            <v>#N/A</v>
          </cell>
          <cell r="E18677" t="e">
            <v>#N/A</v>
          </cell>
          <cell r="F18677" t="e">
            <v>#N/A</v>
          </cell>
        </row>
        <row r="18678">
          <cell r="A18678" t="str">
            <v>Chewuch River Pearrygin 21</v>
          </cell>
          <cell r="B18678" t="e">
            <v>#N/A</v>
          </cell>
          <cell r="C18678" t="e">
            <v>#N/A</v>
          </cell>
          <cell r="D18678" t="e">
            <v>#N/A</v>
          </cell>
          <cell r="E18678" t="e">
            <v>#N/A</v>
          </cell>
          <cell r="F18678" t="e">
            <v>#N/A</v>
          </cell>
        </row>
        <row r="18679">
          <cell r="A18679" t="str">
            <v>Chewuch River Pearrygin 22</v>
          </cell>
          <cell r="B18679" t="e">
            <v>#N/A</v>
          </cell>
          <cell r="C18679" t="e">
            <v>#N/A</v>
          </cell>
          <cell r="D18679" t="e">
            <v>#N/A</v>
          </cell>
          <cell r="E18679" t="e">
            <v>#N/A</v>
          </cell>
          <cell r="F18679" t="e">
            <v>#N/A</v>
          </cell>
        </row>
        <row r="18680">
          <cell r="A18680" t="str">
            <v>Chewuch River Thirtymile 01</v>
          </cell>
          <cell r="B18680" t="str">
            <v>Chewuch River-Thirtymile Creek</v>
          </cell>
          <cell r="C18680" t="str">
            <v>Methow</v>
          </cell>
          <cell r="D18680" t="str">
            <v>yes</v>
          </cell>
          <cell r="E18680" t="str">
            <v>yes</v>
          </cell>
          <cell r="F18680" t="str">
            <v>yes</v>
          </cell>
        </row>
        <row r="18681">
          <cell r="A18681" t="str">
            <v>Chewuch River Thirtymile 02</v>
          </cell>
          <cell r="B18681" t="str">
            <v>Chewuch River-Thirtymile Creek</v>
          </cell>
          <cell r="C18681" t="str">
            <v>Methow</v>
          </cell>
          <cell r="D18681" t="str">
            <v>yes</v>
          </cell>
          <cell r="E18681" t="str">
            <v>yes</v>
          </cell>
          <cell r="F18681" t="str">
            <v>yes</v>
          </cell>
        </row>
        <row r="18682">
          <cell r="A18682" t="str">
            <v>Chewuch River Thirtymile 03</v>
          </cell>
          <cell r="B18682" t="str">
            <v>Chewuch River-Thirtymile Creek</v>
          </cell>
          <cell r="C18682" t="str">
            <v>Methow</v>
          </cell>
          <cell r="D18682" t="str">
            <v>yes</v>
          </cell>
          <cell r="E18682" t="str">
            <v>yes</v>
          </cell>
          <cell r="F18682" t="str">
            <v>yes</v>
          </cell>
        </row>
        <row r="18683">
          <cell r="A18683" t="str">
            <v>Chewuch River Thirtymile 03</v>
          </cell>
          <cell r="B18683" t="str">
            <v>Chewuch River-Thirtymile Creek</v>
          </cell>
          <cell r="C18683" t="str">
            <v>Methow</v>
          </cell>
          <cell r="D18683" t="str">
            <v>yes</v>
          </cell>
          <cell r="E18683" t="str">
            <v>yes</v>
          </cell>
          <cell r="F18683" t="str">
            <v>yes</v>
          </cell>
        </row>
        <row r="18684">
          <cell r="A18684" t="str">
            <v>Chewuch River Thirtymile 04</v>
          </cell>
          <cell r="B18684" t="str">
            <v>Chewuch River-Thirtymile Creek</v>
          </cell>
          <cell r="C18684" t="str">
            <v>Methow</v>
          </cell>
          <cell r="D18684" t="str">
            <v>yes</v>
          </cell>
          <cell r="E18684" t="str">
            <v>yes</v>
          </cell>
          <cell r="F18684" t="str">
            <v>yes</v>
          </cell>
        </row>
        <row r="18685">
          <cell r="A18685" t="str">
            <v>Chikamin Creek 05</v>
          </cell>
          <cell r="B18685" t="e">
            <v>#N/A</v>
          </cell>
          <cell r="C18685" t="e">
            <v>#N/A</v>
          </cell>
          <cell r="D18685" t="e">
            <v>#N/A</v>
          </cell>
          <cell r="E18685" t="e">
            <v>#N/A</v>
          </cell>
          <cell r="F18685" t="e">
            <v>#N/A</v>
          </cell>
        </row>
        <row r="18686">
          <cell r="A18686" t="str">
            <v>Chikamin Creek 06</v>
          </cell>
          <cell r="B18686" t="e">
            <v>#N/A</v>
          </cell>
          <cell r="C18686" t="e">
            <v>#N/A</v>
          </cell>
          <cell r="D18686" t="e">
            <v>#N/A</v>
          </cell>
          <cell r="E18686" t="e">
            <v>#N/A</v>
          </cell>
          <cell r="F18686" t="e">
            <v>#N/A</v>
          </cell>
        </row>
        <row r="18687">
          <cell r="A18687" t="str">
            <v>Chikamin Creek 07</v>
          </cell>
          <cell r="B18687" t="e">
            <v>#N/A</v>
          </cell>
          <cell r="C18687" t="e">
            <v>#N/A</v>
          </cell>
          <cell r="D18687" t="e">
            <v>#N/A</v>
          </cell>
          <cell r="E18687" t="e">
            <v>#N/A</v>
          </cell>
          <cell r="F18687" t="e">
            <v>#N/A</v>
          </cell>
        </row>
        <row r="18688">
          <cell r="A18688" t="str">
            <v>Chikamin Creek 08</v>
          </cell>
          <cell r="B18688" t="e">
            <v>#N/A</v>
          </cell>
          <cell r="C18688" t="e">
            <v>#N/A</v>
          </cell>
          <cell r="D18688" t="e">
            <v>#N/A</v>
          </cell>
          <cell r="E18688" t="e">
            <v>#N/A</v>
          </cell>
          <cell r="F18688" t="e">
            <v>#N/A</v>
          </cell>
        </row>
        <row r="18689">
          <cell r="A18689" t="str">
            <v>Chiwaukum Creek 06</v>
          </cell>
          <cell r="B18689" t="e">
            <v>#N/A</v>
          </cell>
          <cell r="C18689" t="e">
            <v>#N/A</v>
          </cell>
          <cell r="D18689" t="e">
            <v>#N/A</v>
          </cell>
          <cell r="E18689" t="e">
            <v>#N/A</v>
          </cell>
          <cell r="F18689" t="e">
            <v>#N/A</v>
          </cell>
        </row>
        <row r="18690">
          <cell r="A18690" t="str">
            <v>Chiwaukum Creek 07</v>
          </cell>
          <cell r="B18690" t="e">
            <v>#N/A</v>
          </cell>
          <cell r="C18690" t="e">
            <v>#N/A</v>
          </cell>
          <cell r="D18690" t="e">
            <v>#N/A</v>
          </cell>
          <cell r="E18690" t="e">
            <v>#N/A</v>
          </cell>
          <cell r="F18690" t="e">
            <v>#N/A</v>
          </cell>
        </row>
        <row r="18691">
          <cell r="A18691" t="str">
            <v>Chiwaukum Creek 08</v>
          </cell>
          <cell r="B18691" t="e">
            <v>#N/A</v>
          </cell>
          <cell r="C18691" t="e">
            <v>#N/A</v>
          </cell>
          <cell r="D18691" t="e">
            <v>#N/A</v>
          </cell>
          <cell r="E18691" t="e">
            <v>#N/A</v>
          </cell>
          <cell r="F18691" t="e">
            <v>#N/A</v>
          </cell>
        </row>
        <row r="18692">
          <cell r="A18692" t="str">
            <v>Chiwaukum Creek 09</v>
          </cell>
          <cell r="B18692" t="e">
            <v>#N/A</v>
          </cell>
          <cell r="C18692" t="e">
            <v>#N/A</v>
          </cell>
          <cell r="D18692" t="e">
            <v>#N/A</v>
          </cell>
          <cell r="E18692" t="e">
            <v>#N/A</v>
          </cell>
          <cell r="F18692" t="e">
            <v>#N/A</v>
          </cell>
        </row>
        <row r="18693">
          <cell r="A18693" t="str">
            <v>Chiwaukum Creek 10</v>
          </cell>
          <cell r="B18693" t="e">
            <v>#N/A</v>
          </cell>
          <cell r="C18693" t="e">
            <v>#N/A</v>
          </cell>
          <cell r="D18693" t="e">
            <v>#N/A</v>
          </cell>
          <cell r="E18693" t="e">
            <v>#N/A</v>
          </cell>
          <cell r="F18693" t="e">
            <v>#N/A</v>
          </cell>
        </row>
        <row r="18694">
          <cell r="A18694" t="str">
            <v>Chiwawa River Headwaters 02</v>
          </cell>
          <cell r="B18694" t="e">
            <v>#N/A</v>
          </cell>
          <cell r="C18694" t="e">
            <v>#N/A</v>
          </cell>
          <cell r="D18694" t="e">
            <v>#N/A</v>
          </cell>
          <cell r="E18694" t="e">
            <v>#N/A</v>
          </cell>
          <cell r="F18694" t="e">
            <v>#N/A</v>
          </cell>
        </row>
        <row r="18695">
          <cell r="A18695" t="str">
            <v>Chiwawa River Lower 08</v>
          </cell>
          <cell r="B18695" t="e">
            <v>#N/A</v>
          </cell>
          <cell r="C18695" t="e">
            <v>#N/A</v>
          </cell>
          <cell r="D18695" t="e">
            <v>#N/A</v>
          </cell>
          <cell r="E18695" t="e">
            <v>#N/A</v>
          </cell>
          <cell r="F18695" t="e">
            <v>#N/A</v>
          </cell>
        </row>
        <row r="18696">
          <cell r="A18696" t="str">
            <v>Chiwawa River Lower 09</v>
          </cell>
          <cell r="B18696" t="e">
            <v>#N/A</v>
          </cell>
          <cell r="C18696" t="e">
            <v>#N/A</v>
          </cell>
          <cell r="D18696" t="e">
            <v>#N/A</v>
          </cell>
          <cell r="E18696" t="e">
            <v>#N/A</v>
          </cell>
          <cell r="F18696" t="e">
            <v>#N/A</v>
          </cell>
        </row>
        <row r="18697">
          <cell r="A18697" t="str">
            <v>Chiwawa River Lower 10</v>
          </cell>
          <cell r="B18697" t="e">
            <v>#N/A</v>
          </cell>
          <cell r="C18697" t="e">
            <v>#N/A</v>
          </cell>
          <cell r="D18697" t="e">
            <v>#N/A</v>
          </cell>
          <cell r="E18697" t="e">
            <v>#N/A</v>
          </cell>
          <cell r="F18697" t="e">
            <v>#N/A</v>
          </cell>
        </row>
        <row r="18698">
          <cell r="A18698" t="str">
            <v>Chiwawa River Lower 11</v>
          </cell>
          <cell r="B18698" t="e">
            <v>#N/A</v>
          </cell>
          <cell r="C18698" t="e">
            <v>#N/A</v>
          </cell>
          <cell r="D18698" t="e">
            <v>#N/A</v>
          </cell>
          <cell r="E18698" t="e">
            <v>#N/A</v>
          </cell>
          <cell r="F18698" t="e">
            <v>#N/A</v>
          </cell>
        </row>
        <row r="18699">
          <cell r="A18699" t="str">
            <v>Chiwawa River Lower 12</v>
          </cell>
          <cell r="B18699" t="e">
            <v>#N/A</v>
          </cell>
          <cell r="C18699" t="e">
            <v>#N/A</v>
          </cell>
          <cell r="D18699" t="e">
            <v>#N/A</v>
          </cell>
          <cell r="E18699" t="e">
            <v>#N/A</v>
          </cell>
          <cell r="F18699" t="e">
            <v>#N/A</v>
          </cell>
        </row>
        <row r="18700">
          <cell r="A18700" t="str">
            <v>Chiwawa River Lower 13</v>
          </cell>
          <cell r="B18700" t="e">
            <v>#N/A</v>
          </cell>
          <cell r="C18700" t="e">
            <v>#N/A</v>
          </cell>
          <cell r="D18700" t="e">
            <v>#N/A</v>
          </cell>
          <cell r="E18700" t="e">
            <v>#N/A</v>
          </cell>
          <cell r="F18700" t="e">
            <v>#N/A</v>
          </cell>
        </row>
        <row r="18701">
          <cell r="A18701" t="str">
            <v>Chiwawa River Lower 14</v>
          </cell>
          <cell r="B18701" t="e">
            <v>#N/A</v>
          </cell>
          <cell r="C18701" t="e">
            <v>#N/A</v>
          </cell>
          <cell r="D18701" t="e">
            <v>#N/A</v>
          </cell>
          <cell r="E18701" t="e">
            <v>#N/A</v>
          </cell>
          <cell r="F18701" t="e">
            <v>#N/A</v>
          </cell>
        </row>
        <row r="18702">
          <cell r="A18702" t="str">
            <v>Chiwawa River Middle 06</v>
          </cell>
          <cell r="B18702" t="e">
            <v>#N/A</v>
          </cell>
          <cell r="C18702" t="e">
            <v>#N/A</v>
          </cell>
          <cell r="D18702" t="e">
            <v>#N/A</v>
          </cell>
          <cell r="E18702" t="e">
            <v>#N/A</v>
          </cell>
          <cell r="F18702" t="e">
            <v>#N/A</v>
          </cell>
        </row>
        <row r="18703">
          <cell r="A18703" t="str">
            <v>Chiwawa River Middle 07</v>
          </cell>
          <cell r="B18703" t="e">
            <v>#N/A</v>
          </cell>
          <cell r="C18703" t="e">
            <v>#N/A</v>
          </cell>
          <cell r="D18703" t="e">
            <v>#N/A</v>
          </cell>
          <cell r="E18703" t="e">
            <v>#N/A</v>
          </cell>
          <cell r="F18703" t="e">
            <v>#N/A</v>
          </cell>
        </row>
        <row r="18704">
          <cell r="A18704" t="str">
            <v>Chiwawa River Middle 08</v>
          </cell>
          <cell r="B18704" t="e">
            <v>#N/A</v>
          </cell>
          <cell r="C18704" t="e">
            <v>#N/A</v>
          </cell>
          <cell r="D18704" t="e">
            <v>#N/A</v>
          </cell>
          <cell r="E18704" t="e">
            <v>#N/A</v>
          </cell>
          <cell r="F18704" t="e">
            <v>#N/A</v>
          </cell>
        </row>
        <row r="18705">
          <cell r="A18705" t="str">
            <v>Chiwawa River Middle 09</v>
          </cell>
          <cell r="B18705" t="e">
            <v>#N/A</v>
          </cell>
          <cell r="C18705" t="e">
            <v>#N/A</v>
          </cell>
          <cell r="D18705" t="e">
            <v>#N/A</v>
          </cell>
          <cell r="E18705" t="e">
            <v>#N/A</v>
          </cell>
          <cell r="F18705" t="e">
            <v>#N/A</v>
          </cell>
        </row>
        <row r="18706">
          <cell r="A18706" t="str">
            <v>Chiwawa River Middle 10</v>
          </cell>
          <cell r="B18706" t="e">
            <v>#N/A</v>
          </cell>
          <cell r="C18706" t="e">
            <v>#N/A</v>
          </cell>
          <cell r="D18706" t="e">
            <v>#N/A</v>
          </cell>
          <cell r="E18706" t="e">
            <v>#N/A</v>
          </cell>
          <cell r="F18706" t="e">
            <v>#N/A</v>
          </cell>
        </row>
        <row r="18707">
          <cell r="A18707" t="str">
            <v>Chiwawa River Upper 06</v>
          </cell>
          <cell r="B18707" t="e">
            <v>#N/A</v>
          </cell>
          <cell r="C18707" t="e">
            <v>#N/A</v>
          </cell>
          <cell r="D18707" t="e">
            <v>#N/A</v>
          </cell>
          <cell r="E18707" t="e">
            <v>#N/A</v>
          </cell>
          <cell r="F18707" t="e">
            <v>#N/A</v>
          </cell>
        </row>
        <row r="18708">
          <cell r="A18708" t="str">
            <v>Chiwawa River Upper 07</v>
          </cell>
          <cell r="B18708" t="e">
            <v>#N/A</v>
          </cell>
          <cell r="C18708" t="e">
            <v>#N/A</v>
          </cell>
          <cell r="D18708" t="e">
            <v>#N/A</v>
          </cell>
          <cell r="E18708" t="e">
            <v>#N/A</v>
          </cell>
          <cell r="F18708" t="e">
            <v>#N/A</v>
          </cell>
        </row>
        <row r="18709">
          <cell r="A18709" t="str">
            <v>Chiwawa River Upper 08</v>
          </cell>
          <cell r="B18709" t="e">
            <v>#N/A</v>
          </cell>
          <cell r="C18709" t="e">
            <v>#N/A</v>
          </cell>
          <cell r="D18709" t="e">
            <v>#N/A</v>
          </cell>
          <cell r="E18709" t="e">
            <v>#N/A</v>
          </cell>
          <cell r="F18709" t="e">
            <v>#N/A</v>
          </cell>
        </row>
        <row r="18710">
          <cell r="A18710" t="str">
            <v>Chiwawa River Upper 09</v>
          </cell>
          <cell r="B18710" t="e">
            <v>#N/A</v>
          </cell>
          <cell r="C18710" t="e">
            <v>#N/A</v>
          </cell>
          <cell r="D18710" t="e">
            <v>#N/A</v>
          </cell>
          <cell r="E18710" t="e">
            <v>#N/A</v>
          </cell>
          <cell r="F18710" t="e">
            <v>#N/A</v>
          </cell>
        </row>
        <row r="18711">
          <cell r="A18711" t="str">
            <v>Chiwawa River Upper 10</v>
          </cell>
          <cell r="B18711" t="e">
            <v>#N/A</v>
          </cell>
          <cell r="C18711" t="e">
            <v>#N/A</v>
          </cell>
          <cell r="D18711" t="e">
            <v>#N/A</v>
          </cell>
          <cell r="E18711" t="e">
            <v>#N/A</v>
          </cell>
          <cell r="F18711" t="e">
            <v>#N/A</v>
          </cell>
        </row>
        <row r="18712">
          <cell r="A18712" t="str">
            <v>Chumstick Creek 10</v>
          </cell>
          <cell r="B18712" t="e">
            <v>#N/A</v>
          </cell>
          <cell r="C18712" t="e">
            <v>#N/A</v>
          </cell>
          <cell r="D18712" t="e">
            <v>#N/A</v>
          </cell>
          <cell r="E18712" t="e">
            <v>#N/A</v>
          </cell>
          <cell r="F18712" t="e">
            <v>#N/A</v>
          </cell>
        </row>
        <row r="18713">
          <cell r="A18713" t="str">
            <v>Chumstick Creek 11</v>
          </cell>
          <cell r="B18713" t="e">
            <v>#N/A</v>
          </cell>
          <cell r="C18713" t="e">
            <v>#N/A</v>
          </cell>
          <cell r="D18713" t="e">
            <v>#N/A</v>
          </cell>
          <cell r="E18713" t="e">
            <v>#N/A</v>
          </cell>
          <cell r="F18713" t="e">
            <v>#N/A</v>
          </cell>
        </row>
        <row r="18714">
          <cell r="A18714" t="str">
            <v>Chumstick Creek 12</v>
          </cell>
          <cell r="B18714" t="e">
            <v>#N/A</v>
          </cell>
          <cell r="C18714" t="e">
            <v>#N/A</v>
          </cell>
          <cell r="D18714" t="e">
            <v>#N/A</v>
          </cell>
          <cell r="E18714" t="e">
            <v>#N/A</v>
          </cell>
          <cell r="F18714" t="e">
            <v>#N/A</v>
          </cell>
        </row>
        <row r="18715">
          <cell r="A18715" t="str">
            <v>Chumstick Creek 13</v>
          </cell>
          <cell r="B18715" t="e">
            <v>#N/A</v>
          </cell>
          <cell r="C18715" t="e">
            <v>#N/A</v>
          </cell>
          <cell r="D18715" t="e">
            <v>#N/A</v>
          </cell>
          <cell r="E18715" t="e">
            <v>#N/A</v>
          </cell>
          <cell r="F18715" t="e">
            <v>#N/A</v>
          </cell>
        </row>
        <row r="18716">
          <cell r="A18716" t="str">
            <v>Chumstick Creek 14</v>
          </cell>
          <cell r="B18716" t="e">
            <v>#N/A</v>
          </cell>
          <cell r="C18716" t="e">
            <v>#N/A</v>
          </cell>
          <cell r="D18716" t="e">
            <v>#N/A</v>
          </cell>
          <cell r="E18716" t="e">
            <v>#N/A</v>
          </cell>
          <cell r="F18716" t="e">
            <v>#N/A</v>
          </cell>
        </row>
        <row r="18717">
          <cell r="A18717" t="str">
            <v>Chumstick Creek 15</v>
          </cell>
          <cell r="B18717" t="e">
            <v>#N/A</v>
          </cell>
          <cell r="C18717" t="e">
            <v>#N/A</v>
          </cell>
          <cell r="D18717" t="e">
            <v>#N/A</v>
          </cell>
          <cell r="E18717" t="e">
            <v>#N/A</v>
          </cell>
          <cell r="F18717" t="e">
            <v>#N/A</v>
          </cell>
        </row>
        <row r="18718">
          <cell r="A18718" t="str">
            <v>Chumstick Creek 16</v>
          </cell>
          <cell r="B18718" t="e">
            <v>#N/A</v>
          </cell>
          <cell r="C18718" t="e">
            <v>#N/A</v>
          </cell>
          <cell r="D18718" t="e">
            <v>#N/A</v>
          </cell>
          <cell r="E18718" t="e">
            <v>#N/A</v>
          </cell>
          <cell r="F18718" t="e">
            <v>#N/A</v>
          </cell>
        </row>
        <row r="18719">
          <cell r="A18719" t="str">
            <v>Chumstick Creek 17</v>
          </cell>
          <cell r="B18719" t="e">
            <v>#N/A</v>
          </cell>
          <cell r="C18719" t="e">
            <v>#N/A</v>
          </cell>
          <cell r="D18719" t="e">
            <v>#N/A</v>
          </cell>
          <cell r="E18719" t="e">
            <v>#N/A</v>
          </cell>
          <cell r="F18719" t="e">
            <v>#N/A</v>
          </cell>
        </row>
        <row r="18720">
          <cell r="A18720" t="str">
            <v>Chumstick Creek 18</v>
          </cell>
          <cell r="B18720" t="e">
            <v>#N/A</v>
          </cell>
          <cell r="C18720" t="e">
            <v>#N/A</v>
          </cell>
          <cell r="D18720" t="e">
            <v>#N/A</v>
          </cell>
          <cell r="E18720" t="e">
            <v>#N/A</v>
          </cell>
          <cell r="F18720" t="e">
            <v>#N/A</v>
          </cell>
        </row>
        <row r="18721">
          <cell r="A18721" t="str">
            <v>Chuwuch River Kay 03</v>
          </cell>
          <cell r="B18721" t="e">
            <v>#N/A</v>
          </cell>
          <cell r="C18721" t="e">
            <v>#N/A</v>
          </cell>
          <cell r="D18721" t="e">
            <v>#N/A</v>
          </cell>
          <cell r="E18721" t="e">
            <v>#N/A</v>
          </cell>
          <cell r="F18721" t="e">
            <v>#N/A</v>
          </cell>
        </row>
        <row r="18722">
          <cell r="A18722" t="str">
            <v>Clear Creek 03</v>
          </cell>
          <cell r="B18722" t="e">
            <v>#N/A</v>
          </cell>
          <cell r="C18722" t="e">
            <v>#N/A</v>
          </cell>
          <cell r="D18722" t="e">
            <v>#N/A</v>
          </cell>
          <cell r="E18722" t="e">
            <v>#N/A</v>
          </cell>
          <cell r="F18722" t="e">
            <v>#N/A</v>
          </cell>
        </row>
        <row r="18723">
          <cell r="A18723" t="str">
            <v>Clear Creek 04</v>
          </cell>
          <cell r="B18723" t="e">
            <v>#N/A</v>
          </cell>
          <cell r="C18723" t="e">
            <v>#N/A</v>
          </cell>
          <cell r="D18723" t="e">
            <v>#N/A</v>
          </cell>
          <cell r="E18723" t="e">
            <v>#N/A</v>
          </cell>
          <cell r="F18723" t="e">
            <v>#N/A</v>
          </cell>
        </row>
        <row r="18724">
          <cell r="A18724" t="str">
            <v>Cougar Creek 02</v>
          </cell>
          <cell r="B18724" t="e">
            <v>#N/A</v>
          </cell>
          <cell r="C18724" t="e">
            <v>#N/A</v>
          </cell>
          <cell r="D18724" t="e">
            <v>#N/A</v>
          </cell>
          <cell r="E18724" t="e">
            <v>#N/A</v>
          </cell>
          <cell r="F18724" t="e">
            <v>#N/A</v>
          </cell>
        </row>
        <row r="18725">
          <cell r="A18725" t="str">
            <v>Coulter Creek 02</v>
          </cell>
          <cell r="B18725" t="e">
            <v>#N/A</v>
          </cell>
          <cell r="C18725" t="e">
            <v>#N/A</v>
          </cell>
          <cell r="D18725" t="e">
            <v>#N/A</v>
          </cell>
          <cell r="E18725" t="e">
            <v>#N/A</v>
          </cell>
          <cell r="F18725" t="e">
            <v>#N/A</v>
          </cell>
        </row>
        <row r="18726">
          <cell r="A18726" t="str">
            <v>Crater Creek 04</v>
          </cell>
          <cell r="B18726" t="e">
            <v>#N/A</v>
          </cell>
          <cell r="C18726" t="e">
            <v>#N/A</v>
          </cell>
          <cell r="D18726" t="e">
            <v>#N/A</v>
          </cell>
          <cell r="E18726" t="e">
            <v>#N/A</v>
          </cell>
          <cell r="F18726" t="e">
            <v>#N/A</v>
          </cell>
        </row>
        <row r="18727">
          <cell r="A18727" t="str">
            <v>Crater Creek 05</v>
          </cell>
          <cell r="B18727" t="e">
            <v>#N/A</v>
          </cell>
          <cell r="C18727" t="e">
            <v>#N/A</v>
          </cell>
          <cell r="D18727" t="e">
            <v>#N/A</v>
          </cell>
          <cell r="E18727" t="e">
            <v>#N/A</v>
          </cell>
          <cell r="F18727" t="e">
            <v>#N/A</v>
          </cell>
        </row>
        <row r="18728">
          <cell r="A18728" t="str">
            <v>Crater Creek 06</v>
          </cell>
          <cell r="B18728" t="e">
            <v>#N/A</v>
          </cell>
          <cell r="C18728" t="e">
            <v>#N/A</v>
          </cell>
          <cell r="D18728" t="e">
            <v>#N/A</v>
          </cell>
          <cell r="E18728" t="e">
            <v>#N/A</v>
          </cell>
          <cell r="F18728" t="e">
            <v>#N/A</v>
          </cell>
        </row>
        <row r="18729">
          <cell r="A18729" t="str">
            <v>Cub Creek 02</v>
          </cell>
          <cell r="B18729" t="e">
            <v>#N/A</v>
          </cell>
          <cell r="C18729" t="e">
            <v>#N/A</v>
          </cell>
          <cell r="D18729" t="e">
            <v>#N/A</v>
          </cell>
          <cell r="E18729" t="e">
            <v>#N/A</v>
          </cell>
          <cell r="F18729" t="e">
            <v>#N/A</v>
          </cell>
        </row>
        <row r="18730">
          <cell r="A18730" t="str">
            <v>Dead Horse Canyon 02</v>
          </cell>
          <cell r="B18730" t="e">
            <v>#N/A</v>
          </cell>
          <cell r="C18730" t="e">
            <v>#N/A</v>
          </cell>
          <cell r="D18730" t="e">
            <v>#N/A</v>
          </cell>
          <cell r="E18730" t="e">
            <v>#N/A</v>
          </cell>
          <cell r="F18730" t="e">
            <v>#N/A</v>
          </cell>
        </row>
        <row r="18731">
          <cell r="A18731" t="str">
            <v>Derby Canyon 04</v>
          </cell>
          <cell r="B18731" t="e">
            <v>#N/A</v>
          </cell>
          <cell r="C18731" t="e">
            <v>#N/A</v>
          </cell>
          <cell r="D18731" t="e">
            <v>#N/A</v>
          </cell>
          <cell r="E18731" t="e">
            <v>#N/A</v>
          </cell>
          <cell r="F18731" t="e">
            <v>#N/A</v>
          </cell>
        </row>
        <row r="18732">
          <cell r="A18732" t="str">
            <v>Derby Canyon 05</v>
          </cell>
          <cell r="B18732" t="e">
            <v>#N/A</v>
          </cell>
          <cell r="C18732" t="e">
            <v>#N/A</v>
          </cell>
          <cell r="D18732" t="e">
            <v>#N/A</v>
          </cell>
          <cell r="E18732" t="e">
            <v>#N/A</v>
          </cell>
          <cell r="F18732" t="e">
            <v>#N/A</v>
          </cell>
        </row>
        <row r="18733">
          <cell r="A18733" t="str">
            <v>Derby Canyon 06</v>
          </cell>
          <cell r="B18733" t="e">
            <v>#N/A</v>
          </cell>
          <cell r="C18733" t="e">
            <v>#N/A</v>
          </cell>
          <cell r="D18733" t="e">
            <v>#N/A</v>
          </cell>
          <cell r="E18733" t="e">
            <v>#N/A</v>
          </cell>
          <cell r="F18733" t="e">
            <v>#N/A</v>
          </cell>
        </row>
        <row r="18734">
          <cell r="A18734" t="str">
            <v>Diamond Creek 02</v>
          </cell>
          <cell r="B18734" t="e">
            <v>#N/A</v>
          </cell>
          <cell r="C18734" t="e">
            <v>#N/A</v>
          </cell>
          <cell r="D18734" t="e">
            <v>#N/A</v>
          </cell>
          <cell r="E18734" t="e">
            <v>#N/A</v>
          </cell>
          <cell r="F18734" t="e">
            <v>#N/A</v>
          </cell>
        </row>
        <row r="18735">
          <cell r="A18735" t="str">
            <v>Doe Creek 02</v>
          </cell>
          <cell r="B18735" t="e">
            <v>#N/A</v>
          </cell>
          <cell r="C18735" t="e">
            <v>#N/A</v>
          </cell>
          <cell r="D18735" t="e">
            <v>#N/A</v>
          </cell>
          <cell r="E18735" t="e">
            <v>#N/A</v>
          </cell>
          <cell r="F18735" t="e">
            <v>#N/A</v>
          </cell>
        </row>
        <row r="18736">
          <cell r="A18736" t="str">
            <v>Drake Creek 02</v>
          </cell>
          <cell r="B18736" t="e">
            <v>#N/A</v>
          </cell>
          <cell r="C18736" t="e">
            <v>#N/A</v>
          </cell>
          <cell r="D18736" t="e">
            <v>#N/A</v>
          </cell>
          <cell r="E18736" t="e">
            <v>#N/A</v>
          </cell>
          <cell r="F18736" t="e">
            <v>#N/A</v>
          </cell>
        </row>
        <row r="18737">
          <cell r="A18737" t="str">
            <v>Eagle Creek Methow 03</v>
          </cell>
          <cell r="B18737" t="e">
            <v>#N/A</v>
          </cell>
          <cell r="C18737" t="e">
            <v>#N/A</v>
          </cell>
          <cell r="D18737" t="e">
            <v>#N/A</v>
          </cell>
          <cell r="E18737" t="e">
            <v>#N/A</v>
          </cell>
          <cell r="F18737" t="e">
            <v>#N/A</v>
          </cell>
        </row>
        <row r="18738">
          <cell r="A18738" t="str">
            <v>Eagle Creek Methow 04</v>
          </cell>
          <cell r="B18738" t="e">
            <v>#N/A</v>
          </cell>
          <cell r="C18738" t="e">
            <v>#N/A</v>
          </cell>
          <cell r="D18738" t="e">
            <v>#N/A</v>
          </cell>
          <cell r="E18738" t="e">
            <v>#N/A</v>
          </cell>
          <cell r="F18738" t="e">
            <v>#N/A</v>
          </cell>
        </row>
        <row r="18739">
          <cell r="A18739" t="str">
            <v>Eagle Creek Wenatchee 02</v>
          </cell>
          <cell r="B18739" t="e">
            <v>#N/A</v>
          </cell>
          <cell r="C18739" t="e">
            <v>#N/A</v>
          </cell>
          <cell r="D18739" t="e">
            <v>#N/A</v>
          </cell>
          <cell r="E18739" t="e">
            <v>#N/A</v>
          </cell>
          <cell r="F18739" t="e">
            <v>#N/A</v>
          </cell>
        </row>
        <row r="18740">
          <cell r="A18740" t="str">
            <v>Early Winters Creek 01</v>
          </cell>
          <cell r="B18740" t="str">
            <v>Cedar Creek</v>
          </cell>
          <cell r="C18740" t="str">
            <v>Methow</v>
          </cell>
          <cell r="D18740" t="str">
            <v>yes</v>
          </cell>
          <cell r="E18740" t="str">
            <v>yes</v>
          </cell>
          <cell r="F18740" t="str">
            <v>yes</v>
          </cell>
        </row>
        <row r="18741">
          <cell r="A18741" t="str">
            <v>Early Winters Creek 02</v>
          </cell>
          <cell r="B18741" t="str">
            <v>Early Winters Creek</v>
          </cell>
          <cell r="C18741" t="str">
            <v>Methow</v>
          </cell>
          <cell r="D18741" t="str">
            <v>yes</v>
          </cell>
          <cell r="E18741" t="str">
            <v>yes</v>
          </cell>
          <cell r="F18741" t="str">
            <v>yes</v>
          </cell>
        </row>
        <row r="18742">
          <cell r="A18742" t="str">
            <v>Early Winters Creek 03</v>
          </cell>
          <cell r="B18742" t="str">
            <v>Early Winters Creek</v>
          </cell>
          <cell r="C18742" t="str">
            <v>Methow</v>
          </cell>
          <cell r="D18742" t="str">
            <v>yes</v>
          </cell>
          <cell r="E18742" t="str">
            <v>yes</v>
          </cell>
          <cell r="F18742" t="str">
            <v>yes</v>
          </cell>
        </row>
        <row r="18743">
          <cell r="A18743" t="str">
            <v>Early Winters Creek 04</v>
          </cell>
          <cell r="B18743" t="str">
            <v>Early Winters Creek</v>
          </cell>
          <cell r="C18743" t="str">
            <v>Methow</v>
          </cell>
          <cell r="D18743" t="str">
            <v>yes</v>
          </cell>
          <cell r="E18743" t="str">
            <v>yes</v>
          </cell>
          <cell r="F18743" t="str">
            <v>yes</v>
          </cell>
        </row>
        <row r="18744">
          <cell r="A18744" t="str">
            <v>Early Winters Creek 06</v>
          </cell>
          <cell r="B18744" t="str">
            <v>Early Winters Creek</v>
          </cell>
          <cell r="C18744" t="str">
            <v>Methow</v>
          </cell>
          <cell r="D18744" t="str">
            <v>no</v>
          </cell>
          <cell r="E18744" t="str">
            <v>no</v>
          </cell>
          <cell r="F18744" t="str">
            <v>yes</v>
          </cell>
        </row>
        <row r="18745">
          <cell r="A18745" t="str">
            <v>Eight Mile Creek 01</v>
          </cell>
          <cell r="B18745" t="str">
            <v>Eight Mile Creek</v>
          </cell>
          <cell r="C18745" t="str">
            <v>Methow</v>
          </cell>
          <cell r="D18745" t="str">
            <v>yes</v>
          </cell>
          <cell r="E18745" t="str">
            <v>yes</v>
          </cell>
          <cell r="F18745" t="str">
            <v>yes</v>
          </cell>
        </row>
        <row r="18746">
          <cell r="A18746" t="str">
            <v>Eight Mile Creek 02</v>
          </cell>
          <cell r="B18746" t="str">
            <v>Eight Mile Creek</v>
          </cell>
          <cell r="C18746" t="str">
            <v>Methow</v>
          </cell>
          <cell r="D18746" t="str">
            <v>yes</v>
          </cell>
          <cell r="E18746" t="str">
            <v>yes</v>
          </cell>
          <cell r="F18746" t="str">
            <v>yes</v>
          </cell>
        </row>
        <row r="18747">
          <cell r="A18747" t="str">
            <v>Eight Mile Creek 03</v>
          </cell>
          <cell r="B18747" t="str">
            <v>Eight Mile Creek</v>
          </cell>
          <cell r="C18747" t="str">
            <v>Methow</v>
          </cell>
          <cell r="D18747" t="str">
            <v>yes</v>
          </cell>
          <cell r="E18747" t="str">
            <v>yes</v>
          </cell>
          <cell r="F18747" t="str">
            <v>yes</v>
          </cell>
        </row>
        <row r="18748">
          <cell r="A18748" t="str">
            <v>Eight Mile Creek 05</v>
          </cell>
          <cell r="B18748" t="str">
            <v>Eight Mile Creek</v>
          </cell>
          <cell r="C18748" t="str">
            <v>Methow</v>
          </cell>
          <cell r="D18748" t="str">
            <v>yes</v>
          </cell>
          <cell r="E18748" t="str">
            <v>yes</v>
          </cell>
          <cell r="F18748" t="str">
            <v>yes</v>
          </cell>
        </row>
        <row r="18749">
          <cell r="A18749" t="str">
            <v>Eight Mile Creek 06</v>
          </cell>
          <cell r="B18749" t="str">
            <v>Eight Mile Creek</v>
          </cell>
          <cell r="C18749" t="str">
            <v>Methow</v>
          </cell>
          <cell r="D18749" t="str">
            <v>yes</v>
          </cell>
          <cell r="E18749" t="str">
            <v>yes</v>
          </cell>
          <cell r="F18749" t="str">
            <v>yes</v>
          </cell>
        </row>
        <row r="18750">
          <cell r="A18750" t="str">
            <v>Eight Mile Creek 07</v>
          </cell>
          <cell r="B18750" t="str">
            <v>Eight Mile Creek</v>
          </cell>
          <cell r="C18750" t="str">
            <v>Methow</v>
          </cell>
          <cell r="D18750" t="str">
            <v>yes</v>
          </cell>
          <cell r="E18750" t="str">
            <v>yes</v>
          </cell>
          <cell r="F18750" t="str">
            <v>yes</v>
          </cell>
        </row>
        <row r="18751">
          <cell r="A18751" t="str">
            <v>Eight Mile Creek 08</v>
          </cell>
          <cell r="B18751" t="str">
            <v>Eight Mile Creek</v>
          </cell>
          <cell r="C18751" t="str">
            <v>Methow</v>
          </cell>
          <cell r="D18751" t="str">
            <v>yes</v>
          </cell>
          <cell r="E18751" t="str">
            <v>yes</v>
          </cell>
          <cell r="F18751" t="str">
            <v>yes</v>
          </cell>
        </row>
        <row r="18752">
          <cell r="A18752" t="str">
            <v>Eight Mile Creek 09</v>
          </cell>
          <cell r="B18752" t="str">
            <v>Eight Mile Creek</v>
          </cell>
          <cell r="C18752" t="str">
            <v>Methow</v>
          </cell>
          <cell r="D18752" t="str">
            <v>yes</v>
          </cell>
          <cell r="E18752" t="str">
            <v>yes</v>
          </cell>
          <cell r="F18752" t="str">
            <v>yes</v>
          </cell>
        </row>
        <row r="18753">
          <cell r="A18753" t="str">
            <v>Entiat River Lake 12</v>
          </cell>
          <cell r="B18753" t="e">
            <v>#N/A</v>
          </cell>
          <cell r="C18753" t="e">
            <v>#N/A</v>
          </cell>
          <cell r="D18753" t="e">
            <v>#N/A</v>
          </cell>
          <cell r="E18753" t="e">
            <v>#N/A</v>
          </cell>
          <cell r="F18753" t="e">
            <v>#N/A</v>
          </cell>
        </row>
        <row r="18754">
          <cell r="A18754" t="str">
            <v>Entiat River Lake 13</v>
          </cell>
          <cell r="B18754" t="e">
            <v>#N/A</v>
          </cell>
          <cell r="C18754" t="e">
            <v>#N/A</v>
          </cell>
          <cell r="D18754" t="e">
            <v>#N/A</v>
          </cell>
          <cell r="E18754" t="e">
            <v>#N/A</v>
          </cell>
          <cell r="F18754" t="e">
            <v>#N/A</v>
          </cell>
        </row>
        <row r="18755">
          <cell r="A18755" t="str">
            <v>Entiat River Lake 14</v>
          </cell>
          <cell r="B18755" t="e">
            <v>#N/A</v>
          </cell>
          <cell r="C18755" t="e">
            <v>#N/A</v>
          </cell>
          <cell r="D18755" t="e">
            <v>#N/A</v>
          </cell>
          <cell r="E18755" t="e">
            <v>#N/A</v>
          </cell>
          <cell r="F18755" t="e">
            <v>#N/A</v>
          </cell>
        </row>
        <row r="18756">
          <cell r="A18756" t="str">
            <v>Entiat River Lake 15</v>
          </cell>
          <cell r="B18756" t="e">
            <v>#N/A</v>
          </cell>
          <cell r="C18756" t="e">
            <v>#N/A</v>
          </cell>
          <cell r="D18756" t="e">
            <v>#N/A</v>
          </cell>
          <cell r="E18756" t="e">
            <v>#N/A</v>
          </cell>
          <cell r="F18756" t="e">
            <v>#N/A</v>
          </cell>
        </row>
        <row r="18757">
          <cell r="A18757" t="str">
            <v>Entiat River Lake 16</v>
          </cell>
          <cell r="B18757" t="e">
            <v>#N/A</v>
          </cell>
          <cell r="C18757" t="e">
            <v>#N/A</v>
          </cell>
          <cell r="D18757" t="e">
            <v>#N/A</v>
          </cell>
          <cell r="E18757" t="e">
            <v>#N/A</v>
          </cell>
          <cell r="F18757" t="e">
            <v>#N/A</v>
          </cell>
        </row>
        <row r="18758">
          <cell r="A18758" t="str">
            <v>Entiat River Lake 17</v>
          </cell>
          <cell r="B18758" t="e">
            <v>#N/A</v>
          </cell>
          <cell r="C18758" t="e">
            <v>#N/A</v>
          </cell>
          <cell r="D18758" t="e">
            <v>#N/A</v>
          </cell>
          <cell r="E18758" t="e">
            <v>#N/A</v>
          </cell>
          <cell r="F18758" t="e">
            <v>#N/A</v>
          </cell>
        </row>
        <row r="18759">
          <cell r="A18759" t="str">
            <v>Entiat River Lake 18</v>
          </cell>
          <cell r="B18759" t="e">
            <v>#N/A</v>
          </cell>
          <cell r="C18759" t="e">
            <v>#N/A</v>
          </cell>
          <cell r="D18759" t="e">
            <v>#N/A</v>
          </cell>
          <cell r="E18759" t="e">
            <v>#N/A</v>
          </cell>
          <cell r="F18759" t="e">
            <v>#N/A</v>
          </cell>
        </row>
        <row r="18760">
          <cell r="A18760" t="str">
            <v>Entiat River Lake 19</v>
          </cell>
          <cell r="B18760" t="e">
            <v>#N/A</v>
          </cell>
          <cell r="C18760" t="e">
            <v>#N/A</v>
          </cell>
          <cell r="D18760" t="e">
            <v>#N/A</v>
          </cell>
          <cell r="E18760" t="e">
            <v>#N/A</v>
          </cell>
          <cell r="F18760" t="e">
            <v>#N/A</v>
          </cell>
        </row>
        <row r="18761">
          <cell r="A18761" t="str">
            <v>Entiat River Lake 20</v>
          </cell>
          <cell r="B18761" t="e">
            <v>#N/A</v>
          </cell>
          <cell r="C18761" t="e">
            <v>#N/A</v>
          </cell>
          <cell r="D18761" t="e">
            <v>#N/A</v>
          </cell>
          <cell r="E18761" t="e">
            <v>#N/A</v>
          </cell>
          <cell r="F18761" t="e">
            <v>#N/A</v>
          </cell>
        </row>
        <row r="18762">
          <cell r="A18762" t="str">
            <v>Entiat River Lake 21</v>
          </cell>
          <cell r="B18762" t="e">
            <v>#N/A</v>
          </cell>
          <cell r="C18762" t="e">
            <v>#N/A</v>
          </cell>
          <cell r="D18762" t="e">
            <v>#N/A</v>
          </cell>
          <cell r="E18762" t="e">
            <v>#N/A</v>
          </cell>
          <cell r="F18762" t="e">
            <v>#N/A</v>
          </cell>
        </row>
        <row r="18763">
          <cell r="A18763" t="str">
            <v>Entiat River Lake 22</v>
          </cell>
          <cell r="B18763" t="e">
            <v>#N/A</v>
          </cell>
          <cell r="C18763" t="e">
            <v>#N/A</v>
          </cell>
          <cell r="D18763" t="e">
            <v>#N/A</v>
          </cell>
          <cell r="E18763" t="e">
            <v>#N/A</v>
          </cell>
          <cell r="F18763" t="e">
            <v>#N/A</v>
          </cell>
        </row>
        <row r="18764">
          <cell r="A18764" t="str">
            <v>Entiat River Mills 09</v>
          </cell>
          <cell r="B18764" t="e">
            <v>#N/A</v>
          </cell>
          <cell r="C18764" t="e">
            <v>#N/A</v>
          </cell>
          <cell r="D18764" t="e">
            <v>#N/A</v>
          </cell>
          <cell r="E18764" t="e">
            <v>#N/A</v>
          </cell>
          <cell r="F18764" t="e">
            <v>#N/A</v>
          </cell>
        </row>
        <row r="18765">
          <cell r="A18765" t="str">
            <v>Entiat River Mills 10</v>
          </cell>
          <cell r="B18765" t="e">
            <v>#N/A</v>
          </cell>
          <cell r="C18765" t="e">
            <v>#N/A</v>
          </cell>
          <cell r="D18765" t="e">
            <v>#N/A</v>
          </cell>
          <cell r="E18765" t="e">
            <v>#N/A</v>
          </cell>
          <cell r="F18765" t="e">
            <v>#N/A</v>
          </cell>
        </row>
        <row r="18766">
          <cell r="A18766" t="str">
            <v>Entiat River Mills 11</v>
          </cell>
          <cell r="B18766" t="e">
            <v>#N/A</v>
          </cell>
          <cell r="C18766" t="e">
            <v>#N/A</v>
          </cell>
          <cell r="D18766" t="e">
            <v>#N/A</v>
          </cell>
          <cell r="E18766" t="e">
            <v>#N/A</v>
          </cell>
          <cell r="F18766" t="e">
            <v>#N/A</v>
          </cell>
        </row>
        <row r="18767">
          <cell r="A18767" t="str">
            <v>Entiat River Mills 12</v>
          </cell>
          <cell r="B18767" t="e">
            <v>#N/A</v>
          </cell>
          <cell r="C18767" t="e">
            <v>#N/A</v>
          </cell>
          <cell r="D18767" t="e">
            <v>#N/A</v>
          </cell>
          <cell r="E18767" t="e">
            <v>#N/A</v>
          </cell>
          <cell r="F18767" t="e">
            <v>#N/A</v>
          </cell>
        </row>
        <row r="18768">
          <cell r="A18768" t="str">
            <v>Entiat River Mills 13</v>
          </cell>
          <cell r="B18768" t="e">
            <v>#N/A</v>
          </cell>
          <cell r="C18768" t="e">
            <v>#N/A</v>
          </cell>
          <cell r="D18768" t="e">
            <v>#N/A</v>
          </cell>
          <cell r="E18768" t="e">
            <v>#N/A</v>
          </cell>
          <cell r="F18768" t="e">
            <v>#N/A</v>
          </cell>
        </row>
        <row r="18769">
          <cell r="A18769" t="str">
            <v>Entiat River Mills 14</v>
          </cell>
          <cell r="B18769" t="e">
            <v>#N/A</v>
          </cell>
          <cell r="C18769" t="e">
            <v>#N/A</v>
          </cell>
          <cell r="D18769" t="e">
            <v>#N/A</v>
          </cell>
          <cell r="E18769" t="e">
            <v>#N/A</v>
          </cell>
          <cell r="F18769" t="e">
            <v>#N/A</v>
          </cell>
        </row>
        <row r="18770">
          <cell r="A18770" t="str">
            <v>Entiat River Mills 15</v>
          </cell>
          <cell r="B18770" t="e">
            <v>#N/A</v>
          </cell>
          <cell r="C18770" t="e">
            <v>#N/A</v>
          </cell>
          <cell r="D18770" t="e">
            <v>#N/A</v>
          </cell>
          <cell r="E18770" t="e">
            <v>#N/A</v>
          </cell>
          <cell r="F18770" t="e">
            <v>#N/A</v>
          </cell>
        </row>
        <row r="18771">
          <cell r="A18771" t="str">
            <v>Entiat River Mills 16</v>
          </cell>
          <cell r="B18771" t="e">
            <v>#N/A</v>
          </cell>
          <cell r="C18771" t="e">
            <v>#N/A</v>
          </cell>
          <cell r="D18771" t="e">
            <v>#N/A</v>
          </cell>
          <cell r="E18771" t="e">
            <v>#N/A</v>
          </cell>
          <cell r="F18771" t="e">
            <v>#N/A</v>
          </cell>
        </row>
        <row r="18772">
          <cell r="A18772" t="str">
            <v>Entiat River Potato 09</v>
          </cell>
          <cell r="B18772" t="e">
            <v>#N/A</v>
          </cell>
          <cell r="C18772" t="e">
            <v>#N/A</v>
          </cell>
          <cell r="D18772" t="e">
            <v>#N/A</v>
          </cell>
          <cell r="E18772" t="e">
            <v>#N/A</v>
          </cell>
          <cell r="F18772" t="e">
            <v>#N/A</v>
          </cell>
        </row>
        <row r="18773">
          <cell r="A18773" t="str">
            <v>Entiat River Potato 10</v>
          </cell>
          <cell r="B18773" t="e">
            <v>#N/A</v>
          </cell>
          <cell r="C18773" t="e">
            <v>#N/A</v>
          </cell>
          <cell r="D18773" t="e">
            <v>#N/A</v>
          </cell>
          <cell r="E18773" t="e">
            <v>#N/A</v>
          </cell>
          <cell r="F18773" t="e">
            <v>#N/A</v>
          </cell>
        </row>
        <row r="18774">
          <cell r="A18774" t="str">
            <v>Entiat River Potato 11</v>
          </cell>
          <cell r="B18774" t="e">
            <v>#N/A</v>
          </cell>
          <cell r="C18774" t="e">
            <v>#N/A</v>
          </cell>
          <cell r="D18774" t="e">
            <v>#N/A</v>
          </cell>
          <cell r="E18774" t="e">
            <v>#N/A</v>
          </cell>
          <cell r="F18774" t="e">
            <v>#N/A</v>
          </cell>
        </row>
        <row r="18775">
          <cell r="A18775" t="str">
            <v>Entiat River Potato 12</v>
          </cell>
          <cell r="B18775" t="e">
            <v>#N/A</v>
          </cell>
          <cell r="C18775" t="e">
            <v>#N/A</v>
          </cell>
          <cell r="D18775" t="e">
            <v>#N/A</v>
          </cell>
          <cell r="E18775" t="e">
            <v>#N/A</v>
          </cell>
          <cell r="F18775" t="e">
            <v>#N/A</v>
          </cell>
        </row>
        <row r="18776">
          <cell r="A18776" t="str">
            <v>Entiat River Potato 13</v>
          </cell>
          <cell r="B18776" t="e">
            <v>#N/A</v>
          </cell>
          <cell r="C18776" t="e">
            <v>#N/A</v>
          </cell>
          <cell r="D18776" t="e">
            <v>#N/A</v>
          </cell>
          <cell r="E18776" t="e">
            <v>#N/A</v>
          </cell>
          <cell r="F18776" t="e">
            <v>#N/A</v>
          </cell>
        </row>
        <row r="18777">
          <cell r="A18777" t="str">
            <v>Entiat River Potato 14</v>
          </cell>
          <cell r="B18777" t="e">
            <v>#N/A</v>
          </cell>
          <cell r="C18777" t="e">
            <v>#N/A</v>
          </cell>
          <cell r="D18777" t="e">
            <v>#N/A</v>
          </cell>
          <cell r="E18777" t="e">
            <v>#N/A</v>
          </cell>
          <cell r="F18777" t="e">
            <v>#N/A</v>
          </cell>
        </row>
        <row r="18778">
          <cell r="A18778" t="str">
            <v>Entiat River Potato 15</v>
          </cell>
          <cell r="B18778" t="e">
            <v>#N/A</v>
          </cell>
          <cell r="C18778" t="e">
            <v>#N/A</v>
          </cell>
          <cell r="D18778" t="e">
            <v>#N/A</v>
          </cell>
          <cell r="E18778" t="e">
            <v>#N/A</v>
          </cell>
          <cell r="F18778" t="e">
            <v>#N/A</v>
          </cell>
        </row>
        <row r="18779">
          <cell r="A18779" t="str">
            <v>Entiat River Potato 16</v>
          </cell>
          <cell r="B18779" t="e">
            <v>#N/A</v>
          </cell>
          <cell r="C18779" t="e">
            <v>#N/A</v>
          </cell>
          <cell r="D18779" t="e">
            <v>#N/A</v>
          </cell>
          <cell r="E18779" t="e">
            <v>#N/A</v>
          </cell>
          <cell r="F18779" t="e">
            <v>#N/A</v>
          </cell>
        </row>
        <row r="18780">
          <cell r="A18780" t="str">
            <v>Entiat River Preston 06</v>
          </cell>
          <cell r="B18780" t="e">
            <v>#N/A</v>
          </cell>
          <cell r="C18780" t="e">
            <v>#N/A</v>
          </cell>
          <cell r="D18780" t="e">
            <v>#N/A</v>
          </cell>
          <cell r="E18780" t="e">
            <v>#N/A</v>
          </cell>
          <cell r="F18780" t="e">
            <v>#N/A</v>
          </cell>
        </row>
        <row r="18781">
          <cell r="A18781" t="str">
            <v>Entiat River Preston 07</v>
          </cell>
          <cell r="B18781" t="e">
            <v>#N/A</v>
          </cell>
          <cell r="C18781" t="e">
            <v>#N/A</v>
          </cell>
          <cell r="D18781" t="e">
            <v>#N/A</v>
          </cell>
          <cell r="E18781" t="e">
            <v>#N/A</v>
          </cell>
          <cell r="F18781" t="e">
            <v>#N/A</v>
          </cell>
        </row>
        <row r="18782">
          <cell r="A18782" t="str">
            <v>Entiat River Preston 08</v>
          </cell>
          <cell r="B18782" t="e">
            <v>#N/A</v>
          </cell>
          <cell r="C18782" t="e">
            <v>#N/A</v>
          </cell>
          <cell r="D18782" t="e">
            <v>#N/A</v>
          </cell>
          <cell r="E18782" t="e">
            <v>#N/A</v>
          </cell>
          <cell r="F18782" t="e">
            <v>#N/A</v>
          </cell>
        </row>
        <row r="18783">
          <cell r="A18783" t="str">
            <v>Entiat River Preston 09</v>
          </cell>
          <cell r="B18783" t="e">
            <v>#N/A</v>
          </cell>
          <cell r="C18783" t="e">
            <v>#N/A</v>
          </cell>
          <cell r="D18783" t="e">
            <v>#N/A</v>
          </cell>
          <cell r="E18783" t="e">
            <v>#N/A</v>
          </cell>
          <cell r="F18783" t="e">
            <v>#N/A</v>
          </cell>
        </row>
        <row r="18784">
          <cell r="A18784" t="str">
            <v>Entiat River Preston 10</v>
          </cell>
          <cell r="B18784" t="e">
            <v>#N/A</v>
          </cell>
          <cell r="C18784" t="e">
            <v>#N/A</v>
          </cell>
          <cell r="D18784" t="e">
            <v>#N/A</v>
          </cell>
          <cell r="E18784" t="e">
            <v>#N/A</v>
          </cell>
          <cell r="F18784" t="e">
            <v>#N/A</v>
          </cell>
        </row>
        <row r="18785">
          <cell r="A18785" t="str">
            <v>Etienne Creek 03</v>
          </cell>
          <cell r="B18785" t="e">
            <v>#N/A</v>
          </cell>
          <cell r="C18785" t="e">
            <v>#N/A</v>
          </cell>
          <cell r="D18785" t="e">
            <v>#N/A</v>
          </cell>
          <cell r="E18785" t="e">
            <v>#N/A</v>
          </cell>
          <cell r="F18785" t="e">
            <v>#N/A</v>
          </cell>
        </row>
        <row r="18786">
          <cell r="A18786" t="str">
            <v>Etienne Creek 04</v>
          </cell>
          <cell r="B18786" t="e">
            <v>#N/A</v>
          </cell>
          <cell r="C18786" t="e">
            <v>#N/A</v>
          </cell>
          <cell r="D18786" t="e">
            <v>#N/A</v>
          </cell>
          <cell r="E18786" t="e">
            <v>#N/A</v>
          </cell>
          <cell r="F18786" t="e">
            <v>#N/A</v>
          </cell>
        </row>
        <row r="18787">
          <cell r="A18787" t="str">
            <v>Eureka Creek 02</v>
          </cell>
          <cell r="B18787" t="e">
            <v>#N/A</v>
          </cell>
          <cell r="C18787" t="e">
            <v>#N/A</v>
          </cell>
          <cell r="D18787" t="e">
            <v>#N/A</v>
          </cell>
          <cell r="E18787" t="e">
            <v>#N/A</v>
          </cell>
          <cell r="F18787" t="e">
            <v>#N/A</v>
          </cell>
        </row>
        <row r="18788">
          <cell r="A18788" t="str">
            <v>Falls Creek 02</v>
          </cell>
          <cell r="B18788" t="e">
            <v>#N/A</v>
          </cell>
          <cell r="C18788" t="e">
            <v>#N/A</v>
          </cell>
          <cell r="D18788" t="e">
            <v>#N/A</v>
          </cell>
          <cell r="E18788" t="e">
            <v>#N/A</v>
          </cell>
          <cell r="F18788" t="e">
            <v>#N/A</v>
          </cell>
        </row>
        <row r="18789">
          <cell r="A18789" t="str">
            <v>Farewell Creek 02</v>
          </cell>
          <cell r="B18789" t="e">
            <v>#N/A</v>
          </cell>
          <cell r="C18789" t="e">
            <v>#N/A</v>
          </cell>
          <cell r="D18789" t="e">
            <v>#N/A</v>
          </cell>
          <cell r="E18789" t="e">
            <v>#N/A</v>
          </cell>
          <cell r="F18789" t="e">
            <v>#N/A</v>
          </cell>
        </row>
        <row r="18790">
          <cell r="A18790" t="str">
            <v>Fish Creek 02</v>
          </cell>
          <cell r="B18790" t="e">
            <v>#N/A</v>
          </cell>
          <cell r="C18790" t="e">
            <v>#N/A</v>
          </cell>
          <cell r="D18790" t="e">
            <v>#N/A</v>
          </cell>
          <cell r="E18790" t="e">
            <v>#N/A</v>
          </cell>
          <cell r="F18790" t="e">
            <v>#N/A</v>
          </cell>
        </row>
        <row r="18791">
          <cell r="A18791" t="str">
            <v>Fish Lake Run 03</v>
          </cell>
          <cell r="B18791" t="e">
            <v>#N/A</v>
          </cell>
          <cell r="C18791" t="e">
            <v>#N/A</v>
          </cell>
          <cell r="D18791" t="e">
            <v>#N/A</v>
          </cell>
          <cell r="E18791" t="e">
            <v>#N/A</v>
          </cell>
          <cell r="F18791" t="e">
            <v>#N/A</v>
          </cell>
        </row>
        <row r="18792">
          <cell r="A18792" t="str">
            <v>Fish Lake Run 04</v>
          </cell>
          <cell r="B18792" t="e">
            <v>#N/A</v>
          </cell>
          <cell r="C18792" t="e">
            <v>#N/A</v>
          </cell>
          <cell r="D18792" t="e">
            <v>#N/A</v>
          </cell>
          <cell r="E18792" t="e">
            <v>#N/A</v>
          </cell>
          <cell r="F18792" t="e">
            <v>#N/A</v>
          </cell>
        </row>
        <row r="18793">
          <cell r="A18793" t="str">
            <v>Foggy Dew Creek 05</v>
          </cell>
          <cell r="B18793" t="e">
            <v>#N/A</v>
          </cell>
          <cell r="C18793" t="e">
            <v>#N/A</v>
          </cell>
          <cell r="D18793" t="e">
            <v>#N/A</v>
          </cell>
          <cell r="E18793" t="e">
            <v>#N/A</v>
          </cell>
          <cell r="F18793" t="e">
            <v>#N/A</v>
          </cell>
        </row>
        <row r="18794">
          <cell r="A18794" t="str">
            <v>Foggy Dew Creek 06</v>
          </cell>
          <cell r="B18794" t="e">
            <v>#N/A</v>
          </cell>
          <cell r="C18794" t="e">
            <v>#N/A</v>
          </cell>
          <cell r="D18794" t="e">
            <v>#N/A</v>
          </cell>
          <cell r="E18794" t="e">
            <v>#N/A</v>
          </cell>
          <cell r="F18794" t="e">
            <v>#N/A</v>
          </cell>
        </row>
        <row r="18795">
          <cell r="A18795" t="str">
            <v>Foggy Dew Creek 07</v>
          </cell>
          <cell r="B18795" t="e">
            <v>#N/A</v>
          </cell>
          <cell r="C18795" t="e">
            <v>#N/A</v>
          </cell>
          <cell r="D18795" t="e">
            <v>#N/A</v>
          </cell>
          <cell r="E18795" t="e">
            <v>#N/A</v>
          </cell>
          <cell r="F18795" t="e">
            <v>#N/A</v>
          </cell>
        </row>
        <row r="18796">
          <cell r="A18796" t="str">
            <v>Foggy Dew Creek 08</v>
          </cell>
          <cell r="B18796" t="e">
            <v>#N/A</v>
          </cell>
          <cell r="C18796" t="e">
            <v>#N/A</v>
          </cell>
          <cell r="D18796" t="e">
            <v>#N/A</v>
          </cell>
          <cell r="E18796" t="e">
            <v>#N/A</v>
          </cell>
          <cell r="F18796" t="e">
            <v>#N/A</v>
          </cell>
        </row>
        <row r="18797">
          <cell r="A18797" t="str">
            <v>Frazer Creek 04</v>
          </cell>
          <cell r="B18797" t="e">
            <v>#N/A</v>
          </cell>
          <cell r="C18797" t="e">
            <v>#N/A</v>
          </cell>
          <cell r="D18797" t="e">
            <v>#N/A</v>
          </cell>
          <cell r="E18797" t="e">
            <v>#N/A</v>
          </cell>
          <cell r="F18797" t="e">
            <v>#N/A</v>
          </cell>
        </row>
        <row r="18798">
          <cell r="A18798" t="str">
            <v>Frazer Creek 05</v>
          </cell>
          <cell r="B18798" t="e">
            <v>#N/A</v>
          </cell>
          <cell r="C18798" t="e">
            <v>#N/A</v>
          </cell>
          <cell r="D18798" t="e">
            <v>#N/A</v>
          </cell>
          <cell r="E18798" t="e">
            <v>#N/A</v>
          </cell>
          <cell r="F18798" t="e">
            <v>#N/A</v>
          </cell>
        </row>
        <row r="18799">
          <cell r="A18799" t="str">
            <v>Frazer Creek 06</v>
          </cell>
          <cell r="B18799" t="e">
            <v>#N/A</v>
          </cell>
          <cell r="C18799" t="e">
            <v>#N/A</v>
          </cell>
          <cell r="D18799" t="e">
            <v>#N/A</v>
          </cell>
          <cell r="E18799" t="e">
            <v>#N/A</v>
          </cell>
          <cell r="F18799" t="e">
            <v>#N/A</v>
          </cell>
        </row>
        <row r="18800">
          <cell r="A18800" t="str">
            <v>French Creek 07</v>
          </cell>
          <cell r="B18800" t="e">
            <v>#N/A</v>
          </cell>
          <cell r="C18800" t="e">
            <v>#N/A</v>
          </cell>
          <cell r="D18800" t="e">
            <v>#N/A</v>
          </cell>
          <cell r="E18800" t="e">
            <v>#N/A</v>
          </cell>
          <cell r="F18800" t="e">
            <v>#N/A</v>
          </cell>
        </row>
        <row r="18801">
          <cell r="A18801" t="str">
            <v>French Creek 08</v>
          </cell>
          <cell r="B18801" t="e">
            <v>#N/A</v>
          </cell>
          <cell r="C18801" t="e">
            <v>#N/A</v>
          </cell>
          <cell r="D18801" t="e">
            <v>#N/A</v>
          </cell>
          <cell r="E18801" t="e">
            <v>#N/A</v>
          </cell>
          <cell r="F18801" t="e">
            <v>#N/A</v>
          </cell>
        </row>
        <row r="18802">
          <cell r="A18802" t="str">
            <v>French Creek 09</v>
          </cell>
          <cell r="B18802" t="e">
            <v>#N/A</v>
          </cell>
          <cell r="C18802" t="e">
            <v>#N/A</v>
          </cell>
          <cell r="D18802" t="e">
            <v>#N/A</v>
          </cell>
          <cell r="E18802" t="e">
            <v>#N/A</v>
          </cell>
          <cell r="F18802" t="e">
            <v>#N/A</v>
          </cell>
        </row>
        <row r="18803">
          <cell r="A18803" t="str">
            <v>French Creek 10</v>
          </cell>
          <cell r="B18803" t="e">
            <v>#N/A</v>
          </cell>
          <cell r="C18803" t="e">
            <v>#N/A</v>
          </cell>
          <cell r="D18803" t="e">
            <v>#N/A</v>
          </cell>
          <cell r="E18803" t="e">
            <v>#N/A</v>
          </cell>
          <cell r="F18803" t="e">
            <v>#N/A</v>
          </cell>
        </row>
        <row r="18804">
          <cell r="A18804" t="str">
            <v>French Creek 11</v>
          </cell>
          <cell r="B18804" t="e">
            <v>#N/A</v>
          </cell>
          <cell r="C18804" t="e">
            <v>#N/A</v>
          </cell>
          <cell r="D18804" t="e">
            <v>#N/A</v>
          </cell>
          <cell r="E18804" t="e">
            <v>#N/A</v>
          </cell>
          <cell r="F18804" t="e">
            <v>#N/A</v>
          </cell>
        </row>
        <row r="18805">
          <cell r="A18805" t="str">
            <v>French Creek 12</v>
          </cell>
          <cell r="B18805" t="e">
            <v>#N/A</v>
          </cell>
          <cell r="C18805" t="e">
            <v>#N/A</v>
          </cell>
          <cell r="D18805" t="e">
            <v>#N/A</v>
          </cell>
          <cell r="E18805" t="e">
            <v>#N/A</v>
          </cell>
          <cell r="F18805" t="e">
            <v>#N/A</v>
          </cell>
        </row>
        <row r="18806">
          <cell r="A18806" t="str">
            <v>Freund Creek 02</v>
          </cell>
          <cell r="B18806" t="e">
            <v>#N/A</v>
          </cell>
          <cell r="C18806" t="e">
            <v>#N/A</v>
          </cell>
          <cell r="D18806" t="e">
            <v>#N/A</v>
          </cell>
          <cell r="E18806" t="e">
            <v>#N/A</v>
          </cell>
          <cell r="F18806" t="e">
            <v>#N/A</v>
          </cell>
        </row>
        <row r="18807">
          <cell r="A18807" t="str">
            <v>Gate Creek 02</v>
          </cell>
          <cell r="B18807" t="e">
            <v>#N/A</v>
          </cell>
          <cell r="C18807" t="e">
            <v>#N/A</v>
          </cell>
          <cell r="D18807" t="e">
            <v>#N/A</v>
          </cell>
          <cell r="E18807" t="e">
            <v>#N/A</v>
          </cell>
          <cell r="F18807" t="e">
            <v>#N/A</v>
          </cell>
        </row>
        <row r="18808">
          <cell r="A18808" t="str">
            <v>Gill Creek 02</v>
          </cell>
          <cell r="B18808" t="e">
            <v>#N/A</v>
          </cell>
          <cell r="C18808" t="e">
            <v>#N/A</v>
          </cell>
          <cell r="D18808" t="e">
            <v>#N/A</v>
          </cell>
          <cell r="E18808" t="e">
            <v>#N/A</v>
          </cell>
          <cell r="F18808" t="e">
            <v>#N/A</v>
          </cell>
        </row>
        <row r="18809">
          <cell r="A18809" t="str">
            <v>Goat Creek 10</v>
          </cell>
          <cell r="B18809" t="e">
            <v>#N/A</v>
          </cell>
          <cell r="C18809" t="e">
            <v>#N/A</v>
          </cell>
          <cell r="D18809" t="e">
            <v>#N/A</v>
          </cell>
          <cell r="E18809" t="e">
            <v>#N/A</v>
          </cell>
          <cell r="F18809" t="e">
            <v>#N/A</v>
          </cell>
        </row>
        <row r="18810">
          <cell r="A18810" t="str">
            <v>Goat Creek 11</v>
          </cell>
          <cell r="B18810" t="e">
            <v>#N/A</v>
          </cell>
          <cell r="C18810" t="e">
            <v>#N/A</v>
          </cell>
          <cell r="D18810" t="e">
            <v>#N/A</v>
          </cell>
          <cell r="E18810" t="e">
            <v>#N/A</v>
          </cell>
          <cell r="F18810" t="e">
            <v>#N/A</v>
          </cell>
        </row>
        <row r="18811">
          <cell r="A18811" t="str">
            <v>Goat Creek 12</v>
          </cell>
          <cell r="B18811" t="e">
            <v>#N/A</v>
          </cell>
          <cell r="C18811" t="e">
            <v>#N/A</v>
          </cell>
          <cell r="D18811" t="e">
            <v>#N/A</v>
          </cell>
          <cell r="E18811" t="e">
            <v>#N/A</v>
          </cell>
          <cell r="F18811" t="e">
            <v>#N/A</v>
          </cell>
        </row>
        <row r="18812">
          <cell r="A18812" t="str">
            <v>Goat Creek 13</v>
          </cell>
          <cell r="B18812" t="e">
            <v>#N/A</v>
          </cell>
          <cell r="C18812" t="e">
            <v>#N/A</v>
          </cell>
          <cell r="D18812" t="e">
            <v>#N/A</v>
          </cell>
          <cell r="E18812" t="e">
            <v>#N/A</v>
          </cell>
          <cell r="F18812" t="e">
            <v>#N/A</v>
          </cell>
        </row>
        <row r="18813">
          <cell r="A18813" t="str">
            <v>Goat Creek 14</v>
          </cell>
          <cell r="B18813" t="e">
            <v>#N/A</v>
          </cell>
          <cell r="C18813" t="e">
            <v>#N/A</v>
          </cell>
          <cell r="D18813" t="e">
            <v>#N/A</v>
          </cell>
          <cell r="E18813" t="e">
            <v>#N/A</v>
          </cell>
          <cell r="F18813" t="e">
            <v>#N/A</v>
          </cell>
        </row>
        <row r="18814">
          <cell r="A18814" t="str">
            <v>Goat Creek 15</v>
          </cell>
          <cell r="B18814" t="e">
            <v>#N/A</v>
          </cell>
          <cell r="C18814" t="e">
            <v>#N/A</v>
          </cell>
          <cell r="D18814" t="e">
            <v>#N/A</v>
          </cell>
          <cell r="E18814" t="e">
            <v>#N/A</v>
          </cell>
          <cell r="F18814" t="e">
            <v>#N/A</v>
          </cell>
        </row>
        <row r="18815">
          <cell r="A18815" t="str">
            <v>Goat Creek 16</v>
          </cell>
          <cell r="B18815" t="e">
            <v>#N/A</v>
          </cell>
          <cell r="C18815" t="e">
            <v>#N/A</v>
          </cell>
          <cell r="D18815" t="e">
            <v>#N/A</v>
          </cell>
          <cell r="E18815" t="e">
            <v>#N/A</v>
          </cell>
          <cell r="F18815" t="e">
            <v>#N/A</v>
          </cell>
        </row>
        <row r="18816">
          <cell r="A18816" t="str">
            <v>Goat Creek 17</v>
          </cell>
          <cell r="B18816" t="e">
            <v>#N/A</v>
          </cell>
          <cell r="C18816" t="e">
            <v>#N/A</v>
          </cell>
          <cell r="D18816" t="e">
            <v>#N/A</v>
          </cell>
          <cell r="E18816" t="e">
            <v>#N/A</v>
          </cell>
          <cell r="F18816" t="e">
            <v>#N/A</v>
          </cell>
        </row>
        <row r="18817">
          <cell r="A18817" t="str">
            <v>Goat Creek 18</v>
          </cell>
          <cell r="B18817" t="e">
            <v>#N/A</v>
          </cell>
          <cell r="C18817" t="e">
            <v>#N/A</v>
          </cell>
          <cell r="D18817" t="e">
            <v>#N/A</v>
          </cell>
          <cell r="E18817" t="e">
            <v>#N/A</v>
          </cell>
          <cell r="F18817" t="e">
            <v>#N/A</v>
          </cell>
        </row>
        <row r="18818">
          <cell r="A18818" t="str">
            <v>Gold Creek 06</v>
          </cell>
          <cell r="B18818" t="e">
            <v>#N/A</v>
          </cell>
          <cell r="C18818" t="e">
            <v>#N/A</v>
          </cell>
          <cell r="D18818" t="e">
            <v>#N/A</v>
          </cell>
          <cell r="E18818" t="e">
            <v>#N/A</v>
          </cell>
          <cell r="F18818" t="e">
            <v>#N/A</v>
          </cell>
        </row>
        <row r="18819">
          <cell r="A18819" t="str">
            <v>Gold Creek 07</v>
          </cell>
          <cell r="B18819" t="e">
            <v>#N/A</v>
          </cell>
          <cell r="C18819" t="e">
            <v>#N/A</v>
          </cell>
          <cell r="D18819" t="e">
            <v>#N/A</v>
          </cell>
          <cell r="E18819" t="e">
            <v>#N/A</v>
          </cell>
          <cell r="F18819" t="e">
            <v>#N/A</v>
          </cell>
        </row>
        <row r="18820">
          <cell r="A18820" t="str">
            <v>Gold Creek 08</v>
          </cell>
          <cell r="B18820" t="e">
            <v>#N/A</v>
          </cell>
          <cell r="C18820" t="e">
            <v>#N/A</v>
          </cell>
          <cell r="D18820" t="e">
            <v>#N/A</v>
          </cell>
          <cell r="E18820" t="e">
            <v>#N/A</v>
          </cell>
          <cell r="F18820" t="e">
            <v>#N/A</v>
          </cell>
        </row>
        <row r="18821">
          <cell r="A18821" t="str">
            <v>Gold Creek 09</v>
          </cell>
          <cell r="B18821" t="e">
            <v>#N/A</v>
          </cell>
          <cell r="C18821" t="e">
            <v>#N/A</v>
          </cell>
          <cell r="D18821" t="e">
            <v>#N/A</v>
          </cell>
          <cell r="E18821" t="e">
            <v>#N/A</v>
          </cell>
          <cell r="F18821" t="e">
            <v>#N/A</v>
          </cell>
        </row>
        <row r="18822">
          <cell r="A18822" t="str">
            <v>Gold Creek 10</v>
          </cell>
          <cell r="B18822" t="e">
            <v>#N/A</v>
          </cell>
          <cell r="C18822" t="e">
            <v>#N/A</v>
          </cell>
          <cell r="D18822" t="e">
            <v>#N/A</v>
          </cell>
          <cell r="E18822" t="e">
            <v>#N/A</v>
          </cell>
          <cell r="F18822" t="e">
            <v>#N/A</v>
          </cell>
        </row>
        <row r="18823">
          <cell r="A18823" t="str">
            <v>Gold Creek North Fork 02</v>
          </cell>
          <cell r="B18823" t="e">
            <v>#N/A</v>
          </cell>
          <cell r="C18823" t="e">
            <v>#N/A</v>
          </cell>
          <cell r="D18823" t="e">
            <v>#N/A</v>
          </cell>
          <cell r="E18823" t="e">
            <v>#N/A</v>
          </cell>
          <cell r="F18823" t="e">
            <v>#N/A</v>
          </cell>
        </row>
        <row r="18824">
          <cell r="A18824" t="str">
            <v>Gold Creek South Fork 05</v>
          </cell>
          <cell r="B18824" t="e">
            <v>#N/A</v>
          </cell>
          <cell r="C18824" t="e">
            <v>#N/A</v>
          </cell>
          <cell r="D18824" t="e">
            <v>#N/A</v>
          </cell>
          <cell r="E18824" t="e">
            <v>#N/A</v>
          </cell>
          <cell r="F18824" t="e">
            <v>#N/A</v>
          </cell>
        </row>
        <row r="18825">
          <cell r="A18825" t="str">
            <v>Gold Creek South Fork 06</v>
          </cell>
          <cell r="B18825" t="e">
            <v>#N/A</v>
          </cell>
          <cell r="C18825" t="e">
            <v>#N/A</v>
          </cell>
          <cell r="D18825" t="e">
            <v>#N/A</v>
          </cell>
          <cell r="E18825" t="e">
            <v>#N/A</v>
          </cell>
          <cell r="F18825" t="e">
            <v>#N/A</v>
          </cell>
        </row>
        <row r="18826">
          <cell r="A18826" t="str">
            <v>Gold Creek South Fork 07</v>
          </cell>
          <cell r="B18826" t="e">
            <v>#N/A</v>
          </cell>
          <cell r="C18826" t="e">
            <v>#N/A</v>
          </cell>
          <cell r="D18826" t="e">
            <v>#N/A</v>
          </cell>
          <cell r="E18826" t="e">
            <v>#N/A</v>
          </cell>
          <cell r="F18826" t="e">
            <v>#N/A</v>
          </cell>
        </row>
        <row r="18827">
          <cell r="A18827" t="str">
            <v>Gold Creek South Fork 08</v>
          </cell>
          <cell r="B18827" t="e">
            <v>#N/A</v>
          </cell>
          <cell r="C18827" t="e">
            <v>#N/A</v>
          </cell>
          <cell r="D18827" t="e">
            <v>#N/A</v>
          </cell>
          <cell r="E18827" t="e">
            <v>#N/A</v>
          </cell>
          <cell r="F18827" t="e">
            <v>#N/A</v>
          </cell>
        </row>
        <row r="18828">
          <cell r="A18828" t="str">
            <v>Goose Creek 02</v>
          </cell>
          <cell r="B18828" t="e">
            <v>#N/A</v>
          </cell>
          <cell r="C18828" t="e">
            <v>#N/A</v>
          </cell>
          <cell r="D18828" t="e">
            <v>#N/A</v>
          </cell>
          <cell r="E18828" t="e">
            <v>#N/A</v>
          </cell>
          <cell r="F18828" t="e">
            <v>#N/A</v>
          </cell>
        </row>
        <row r="18829">
          <cell r="A18829" t="str">
            <v>Hansel Creek 02</v>
          </cell>
          <cell r="B18829" t="e">
            <v>#N/A</v>
          </cell>
          <cell r="C18829" t="e">
            <v>#N/A</v>
          </cell>
          <cell r="D18829" t="e">
            <v>#N/A</v>
          </cell>
          <cell r="E18829" t="e">
            <v>#N/A</v>
          </cell>
          <cell r="F18829" t="e">
            <v>#N/A</v>
          </cell>
        </row>
        <row r="18830">
          <cell r="A18830" t="str">
            <v>Henry Creek 02</v>
          </cell>
          <cell r="B18830" t="e">
            <v>#N/A</v>
          </cell>
          <cell r="C18830" t="e">
            <v>#N/A</v>
          </cell>
          <cell r="D18830" t="e">
            <v>#N/A</v>
          </cell>
          <cell r="E18830" t="e">
            <v>#N/A</v>
          </cell>
          <cell r="F18830" t="e">
            <v>#N/A</v>
          </cell>
        </row>
        <row r="18831">
          <cell r="A18831" t="str">
            <v>Hornet Creek 03</v>
          </cell>
          <cell r="B18831" t="e">
            <v>#N/A</v>
          </cell>
          <cell r="C18831" t="e">
            <v>#N/A</v>
          </cell>
          <cell r="D18831" t="e">
            <v>#N/A</v>
          </cell>
          <cell r="E18831" t="e">
            <v>#N/A</v>
          </cell>
          <cell r="F18831" t="e">
            <v>#N/A</v>
          </cell>
        </row>
        <row r="18832">
          <cell r="A18832" t="str">
            <v>Hornet Creek 04</v>
          </cell>
          <cell r="B18832" t="e">
            <v>#N/A</v>
          </cell>
          <cell r="C18832" t="e">
            <v>#N/A</v>
          </cell>
          <cell r="D18832" t="e">
            <v>#N/A</v>
          </cell>
          <cell r="E18832" t="e">
            <v>#N/A</v>
          </cell>
          <cell r="F18832" t="e">
            <v>#N/A</v>
          </cell>
        </row>
        <row r="18833">
          <cell r="A18833" t="str">
            <v>Hornet Draw 02</v>
          </cell>
          <cell r="B18833" t="e">
            <v>#N/A</v>
          </cell>
          <cell r="C18833" t="e">
            <v>#N/A</v>
          </cell>
          <cell r="D18833" t="e">
            <v>#N/A</v>
          </cell>
          <cell r="E18833" t="e">
            <v>#N/A</v>
          </cell>
          <cell r="F18833" t="e">
            <v>#N/A</v>
          </cell>
        </row>
        <row r="18834">
          <cell r="A18834" t="str">
            <v>Icicle Creek Lower 09</v>
          </cell>
          <cell r="B18834" t="e">
            <v>#N/A</v>
          </cell>
          <cell r="C18834" t="e">
            <v>#N/A</v>
          </cell>
          <cell r="D18834" t="e">
            <v>#N/A</v>
          </cell>
          <cell r="E18834" t="e">
            <v>#N/A</v>
          </cell>
          <cell r="F18834" t="e">
            <v>#N/A</v>
          </cell>
        </row>
        <row r="18835">
          <cell r="A18835" t="str">
            <v>Icicle Creek Lower 10</v>
          </cell>
          <cell r="B18835" t="e">
            <v>#N/A</v>
          </cell>
          <cell r="C18835" t="e">
            <v>#N/A</v>
          </cell>
          <cell r="D18835" t="e">
            <v>#N/A</v>
          </cell>
          <cell r="E18835" t="e">
            <v>#N/A</v>
          </cell>
          <cell r="F18835" t="e">
            <v>#N/A</v>
          </cell>
        </row>
        <row r="18836">
          <cell r="A18836" t="str">
            <v>Icicle Creek Lower 11</v>
          </cell>
          <cell r="B18836" t="e">
            <v>#N/A</v>
          </cell>
          <cell r="C18836" t="e">
            <v>#N/A</v>
          </cell>
          <cell r="D18836" t="e">
            <v>#N/A</v>
          </cell>
          <cell r="E18836" t="e">
            <v>#N/A</v>
          </cell>
          <cell r="F18836" t="e">
            <v>#N/A</v>
          </cell>
        </row>
        <row r="18837">
          <cell r="A18837" t="str">
            <v>Icicle Creek Lower 12</v>
          </cell>
          <cell r="B18837" t="e">
            <v>#N/A</v>
          </cell>
          <cell r="C18837" t="e">
            <v>#N/A</v>
          </cell>
          <cell r="D18837" t="e">
            <v>#N/A</v>
          </cell>
          <cell r="E18837" t="e">
            <v>#N/A</v>
          </cell>
          <cell r="F18837" t="e">
            <v>#N/A</v>
          </cell>
        </row>
        <row r="18838">
          <cell r="A18838" t="str">
            <v>Icicle Creek Lower 13</v>
          </cell>
          <cell r="B18838" t="e">
            <v>#N/A</v>
          </cell>
          <cell r="C18838" t="e">
            <v>#N/A</v>
          </cell>
          <cell r="D18838" t="e">
            <v>#N/A</v>
          </cell>
          <cell r="E18838" t="e">
            <v>#N/A</v>
          </cell>
          <cell r="F18838" t="e">
            <v>#N/A</v>
          </cell>
        </row>
        <row r="18839">
          <cell r="A18839" t="str">
            <v>Icicle Creek Lower 14</v>
          </cell>
          <cell r="B18839" t="e">
            <v>#N/A</v>
          </cell>
          <cell r="C18839" t="e">
            <v>#N/A</v>
          </cell>
          <cell r="D18839" t="e">
            <v>#N/A</v>
          </cell>
          <cell r="E18839" t="e">
            <v>#N/A</v>
          </cell>
          <cell r="F18839" t="e">
            <v>#N/A</v>
          </cell>
        </row>
        <row r="18840">
          <cell r="A18840" t="str">
            <v>Icicle Creek Lower 15</v>
          </cell>
          <cell r="B18840" t="e">
            <v>#N/A</v>
          </cell>
          <cell r="C18840" t="e">
            <v>#N/A</v>
          </cell>
          <cell r="D18840" t="e">
            <v>#N/A</v>
          </cell>
          <cell r="E18840" t="e">
            <v>#N/A</v>
          </cell>
          <cell r="F18840" t="e">
            <v>#N/A</v>
          </cell>
        </row>
        <row r="18841">
          <cell r="A18841" t="str">
            <v>Icicle Creek Lower 16</v>
          </cell>
          <cell r="B18841" t="e">
            <v>#N/A</v>
          </cell>
          <cell r="C18841" t="e">
            <v>#N/A</v>
          </cell>
          <cell r="D18841" t="e">
            <v>#N/A</v>
          </cell>
          <cell r="E18841" t="e">
            <v>#N/A</v>
          </cell>
          <cell r="F18841" t="e">
            <v>#N/A</v>
          </cell>
        </row>
        <row r="18842">
          <cell r="A18842" t="str">
            <v>Icicle Creek Middle 12</v>
          </cell>
          <cell r="B18842" t="e">
            <v>#N/A</v>
          </cell>
          <cell r="C18842" t="e">
            <v>#N/A</v>
          </cell>
          <cell r="D18842" t="e">
            <v>#N/A</v>
          </cell>
          <cell r="E18842" t="e">
            <v>#N/A</v>
          </cell>
          <cell r="F18842" t="e">
            <v>#N/A</v>
          </cell>
        </row>
        <row r="18843">
          <cell r="A18843" t="str">
            <v>Icicle Creek Middle 13</v>
          </cell>
          <cell r="B18843" t="e">
            <v>#N/A</v>
          </cell>
          <cell r="C18843" t="e">
            <v>#N/A</v>
          </cell>
          <cell r="D18843" t="e">
            <v>#N/A</v>
          </cell>
          <cell r="E18843" t="e">
            <v>#N/A</v>
          </cell>
          <cell r="F18843" t="e">
            <v>#N/A</v>
          </cell>
        </row>
        <row r="18844">
          <cell r="A18844" t="str">
            <v>Icicle Creek Middle 14</v>
          </cell>
          <cell r="B18844" t="e">
            <v>#N/A</v>
          </cell>
          <cell r="C18844" t="e">
            <v>#N/A</v>
          </cell>
          <cell r="D18844" t="e">
            <v>#N/A</v>
          </cell>
          <cell r="E18844" t="e">
            <v>#N/A</v>
          </cell>
          <cell r="F18844" t="e">
            <v>#N/A</v>
          </cell>
        </row>
        <row r="18845">
          <cell r="A18845" t="str">
            <v>Icicle Creek Middle 15</v>
          </cell>
          <cell r="B18845" t="e">
            <v>#N/A</v>
          </cell>
          <cell r="C18845" t="e">
            <v>#N/A</v>
          </cell>
          <cell r="D18845" t="e">
            <v>#N/A</v>
          </cell>
          <cell r="E18845" t="e">
            <v>#N/A</v>
          </cell>
          <cell r="F18845" t="e">
            <v>#N/A</v>
          </cell>
        </row>
        <row r="18846">
          <cell r="A18846" t="str">
            <v>Icicle Creek Middle 16</v>
          </cell>
          <cell r="B18846" t="e">
            <v>#N/A</v>
          </cell>
          <cell r="C18846" t="e">
            <v>#N/A</v>
          </cell>
          <cell r="D18846" t="e">
            <v>#N/A</v>
          </cell>
          <cell r="E18846" t="e">
            <v>#N/A</v>
          </cell>
          <cell r="F18846" t="e">
            <v>#N/A</v>
          </cell>
        </row>
        <row r="18847">
          <cell r="A18847" t="str">
            <v>Icicle Creek Middle 17</v>
          </cell>
          <cell r="B18847" t="e">
            <v>#N/A</v>
          </cell>
          <cell r="C18847" t="e">
            <v>#N/A</v>
          </cell>
          <cell r="D18847" t="e">
            <v>#N/A</v>
          </cell>
          <cell r="E18847" t="e">
            <v>#N/A</v>
          </cell>
          <cell r="F18847" t="e">
            <v>#N/A</v>
          </cell>
        </row>
        <row r="18848">
          <cell r="A18848" t="str">
            <v>Icicle Creek Middle 18</v>
          </cell>
          <cell r="B18848" t="e">
            <v>#N/A</v>
          </cell>
          <cell r="C18848" t="e">
            <v>#N/A</v>
          </cell>
          <cell r="D18848" t="e">
            <v>#N/A</v>
          </cell>
          <cell r="E18848" t="e">
            <v>#N/A</v>
          </cell>
          <cell r="F18848" t="e">
            <v>#N/A</v>
          </cell>
        </row>
        <row r="18849">
          <cell r="A18849" t="str">
            <v>Icicle Creek Middle 19</v>
          </cell>
          <cell r="B18849" t="e">
            <v>#N/A</v>
          </cell>
          <cell r="C18849" t="e">
            <v>#N/A</v>
          </cell>
          <cell r="D18849" t="e">
            <v>#N/A</v>
          </cell>
          <cell r="E18849" t="e">
            <v>#N/A</v>
          </cell>
          <cell r="F18849" t="e">
            <v>#N/A</v>
          </cell>
        </row>
        <row r="18850">
          <cell r="A18850" t="str">
            <v>Icicle Creek Middle 20</v>
          </cell>
          <cell r="B18850" t="e">
            <v>#N/A</v>
          </cell>
          <cell r="C18850" t="e">
            <v>#N/A</v>
          </cell>
          <cell r="D18850" t="e">
            <v>#N/A</v>
          </cell>
          <cell r="E18850" t="e">
            <v>#N/A</v>
          </cell>
          <cell r="F18850" t="e">
            <v>#N/A</v>
          </cell>
        </row>
        <row r="18851">
          <cell r="A18851" t="str">
            <v>Icicle Creek Middle 21</v>
          </cell>
          <cell r="B18851" t="e">
            <v>#N/A</v>
          </cell>
          <cell r="C18851" t="e">
            <v>#N/A</v>
          </cell>
          <cell r="D18851" t="e">
            <v>#N/A</v>
          </cell>
          <cell r="E18851" t="e">
            <v>#N/A</v>
          </cell>
          <cell r="F18851" t="e">
            <v>#N/A</v>
          </cell>
        </row>
        <row r="18852">
          <cell r="A18852" t="str">
            <v>Icicle Creek Middle 22</v>
          </cell>
          <cell r="B18852" t="e">
            <v>#N/A</v>
          </cell>
          <cell r="C18852" t="e">
            <v>#N/A</v>
          </cell>
          <cell r="D18852" t="e">
            <v>#N/A</v>
          </cell>
          <cell r="E18852" t="e">
            <v>#N/A</v>
          </cell>
          <cell r="F18852" t="e">
            <v>#N/A</v>
          </cell>
        </row>
        <row r="18853">
          <cell r="A18853" t="str">
            <v>Icicle Creek Upper 06</v>
          </cell>
          <cell r="B18853" t="e">
            <v>#N/A</v>
          </cell>
          <cell r="C18853" t="e">
            <v>#N/A</v>
          </cell>
          <cell r="D18853" t="e">
            <v>#N/A</v>
          </cell>
          <cell r="E18853" t="e">
            <v>#N/A</v>
          </cell>
          <cell r="F18853" t="e">
            <v>#N/A</v>
          </cell>
        </row>
        <row r="18854">
          <cell r="A18854" t="str">
            <v>Icicle Creek Upper 07</v>
          </cell>
          <cell r="B18854" t="e">
            <v>#N/A</v>
          </cell>
          <cell r="C18854" t="e">
            <v>#N/A</v>
          </cell>
          <cell r="D18854" t="e">
            <v>#N/A</v>
          </cell>
          <cell r="E18854" t="e">
            <v>#N/A</v>
          </cell>
          <cell r="F18854" t="e">
            <v>#N/A</v>
          </cell>
        </row>
        <row r="18855">
          <cell r="A18855" t="str">
            <v>Icicle Creek Upper 08</v>
          </cell>
          <cell r="B18855" t="e">
            <v>#N/A</v>
          </cell>
          <cell r="C18855" t="e">
            <v>#N/A</v>
          </cell>
          <cell r="D18855" t="e">
            <v>#N/A</v>
          </cell>
          <cell r="E18855" t="e">
            <v>#N/A</v>
          </cell>
          <cell r="F18855" t="e">
            <v>#N/A</v>
          </cell>
        </row>
        <row r="18856">
          <cell r="A18856" t="str">
            <v>Icicle Creek Upper 09</v>
          </cell>
          <cell r="B18856" t="e">
            <v>#N/A</v>
          </cell>
          <cell r="C18856" t="e">
            <v>#N/A</v>
          </cell>
          <cell r="D18856" t="e">
            <v>#N/A</v>
          </cell>
          <cell r="E18856" t="e">
            <v>#N/A</v>
          </cell>
          <cell r="F18856" t="e">
            <v>#N/A</v>
          </cell>
        </row>
        <row r="18857">
          <cell r="A18857" t="str">
            <v>Icicle Creek Upper 10</v>
          </cell>
          <cell r="B18857" t="e">
            <v>#N/A</v>
          </cell>
          <cell r="C18857" t="e">
            <v>#N/A</v>
          </cell>
          <cell r="D18857" t="e">
            <v>#N/A</v>
          </cell>
          <cell r="E18857" t="e">
            <v>#N/A</v>
          </cell>
          <cell r="F18857" t="e">
            <v>#N/A</v>
          </cell>
        </row>
        <row r="18858">
          <cell r="A18858" t="str">
            <v>Indian Creek 02</v>
          </cell>
          <cell r="B18858" t="e">
            <v>#N/A</v>
          </cell>
          <cell r="C18858" t="e">
            <v>#N/A</v>
          </cell>
          <cell r="D18858" t="e">
            <v>#N/A</v>
          </cell>
          <cell r="E18858" t="e">
            <v>#N/A</v>
          </cell>
          <cell r="F18858" t="e">
            <v>#N/A</v>
          </cell>
        </row>
        <row r="18859">
          <cell r="A18859" t="str">
            <v>Ingalls Creek 04</v>
          </cell>
          <cell r="B18859" t="e">
            <v>#N/A</v>
          </cell>
          <cell r="C18859" t="e">
            <v>#N/A</v>
          </cell>
          <cell r="D18859" t="e">
            <v>#N/A</v>
          </cell>
          <cell r="E18859" t="e">
            <v>#N/A</v>
          </cell>
          <cell r="F18859" t="e">
            <v>#N/A</v>
          </cell>
        </row>
        <row r="18860">
          <cell r="A18860" t="str">
            <v>Ingalls Creek 05</v>
          </cell>
          <cell r="B18860" t="e">
            <v>#N/A</v>
          </cell>
          <cell r="C18860" t="e">
            <v>#N/A</v>
          </cell>
          <cell r="D18860" t="e">
            <v>#N/A</v>
          </cell>
          <cell r="E18860" t="e">
            <v>#N/A</v>
          </cell>
          <cell r="F18860" t="e">
            <v>#N/A</v>
          </cell>
        </row>
        <row r="18861">
          <cell r="A18861" t="str">
            <v>Ingalls Creek 06</v>
          </cell>
          <cell r="B18861" t="e">
            <v>#N/A</v>
          </cell>
          <cell r="C18861" t="e">
            <v>#N/A</v>
          </cell>
          <cell r="D18861" t="e">
            <v>#N/A</v>
          </cell>
          <cell r="E18861" t="e">
            <v>#N/A</v>
          </cell>
          <cell r="F18861" t="e">
            <v>#N/A</v>
          </cell>
        </row>
        <row r="18862">
          <cell r="A18862" t="str">
            <v>Jack Creek 02</v>
          </cell>
          <cell r="B18862" t="e">
            <v>#N/A</v>
          </cell>
          <cell r="C18862" t="e">
            <v>#N/A</v>
          </cell>
          <cell r="D18862" t="e">
            <v>#N/A</v>
          </cell>
          <cell r="E18862" t="e">
            <v>#N/A</v>
          </cell>
          <cell r="F18862" t="e">
            <v>#N/A</v>
          </cell>
        </row>
        <row r="18863">
          <cell r="A18863" t="str">
            <v>Kahler Creek 02</v>
          </cell>
          <cell r="B18863" t="e">
            <v>#N/A</v>
          </cell>
          <cell r="C18863" t="e">
            <v>#N/A</v>
          </cell>
          <cell r="D18863" t="e">
            <v>#N/A</v>
          </cell>
          <cell r="E18863" t="e">
            <v>#N/A</v>
          </cell>
          <cell r="F18863" t="e">
            <v>#N/A</v>
          </cell>
        </row>
        <row r="18864">
          <cell r="A18864" t="str">
            <v>Kloochman Creek 02</v>
          </cell>
          <cell r="B18864" t="e">
            <v>#N/A</v>
          </cell>
          <cell r="C18864" t="e">
            <v>#N/A</v>
          </cell>
          <cell r="D18864" t="e">
            <v>#N/A</v>
          </cell>
          <cell r="E18864" t="e">
            <v>#N/A</v>
          </cell>
          <cell r="F18864" t="e">
            <v>#N/A</v>
          </cell>
        </row>
        <row r="18865">
          <cell r="A18865" t="str">
            <v>Lake Creek Entiat 02</v>
          </cell>
          <cell r="B18865" t="e">
            <v>#N/A</v>
          </cell>
          <cell r="C18865" t="e">
            <v>#N/A</v>
          </cell>
          <cell r="D18865" t="e">
            <v>#N/A</v>
          </cell>
          <cell r="E18865" t="e">
            <v>#N/A</v>
          </cell>
          <cell r="F18865" t="e">
            <v>#N/A</v>
          </cell>
        </row>
        <row r="18866">
          <cell r="A18866" t="str">
            <v>Lake Creek Methow 07</v>
          </cell>
          <cell r="B18866" t="e">
            <v>#N/A</v>
          </cell>
          <cell r="C18866" t="e">
            <v>#N/A</v>
          </cell>
          <cell r="D18866" t="e">
            <v>#N/A</v>
          </cell>
          <cell r="E18866" t="e">
            <v>#N/A</v>
          </cell>
          <cell r="F18866" t="e">
            <v>#N/A</v>
          </cell>
        </row>
        <row r="18867">
          <cell r="A18867" t="str">
            <v>Lake Creek Methow 08</v>
          </cell>
          <cell r="B18867" t="e">
            <v>#N/A</v>
          </cell>
          <cell r="C18867" t="e">
            <v>#N/A</v>
          </cell>
          <cell r="D18867" t="e">
            <v>#N/A</v>
          </cell>
          <cell r="E18867" t="e">
            <v>#N/A</v>
          </cell>
          <cell r="F18867" t="e">
            <v>#N/A</v>
          </cell>
        </row>
        <row r="18868">
          <cell r="A18868" t="str">
            <v>Lake Creek Methow 09</v>
          </cell>
          <cell r="B18868" t="e">
            <v>#N/A</v>
          </cell>
          <cell r="C18868" t="e">
            <v>#N/A</v>
          </cell>
          <cell r="D18868" t="e">
            <v>#N/A</v>
          </cell>
          <cell r="E18868" t="e">
            <v>#N/A</v>
          </cell>
          <cell r="F18868" t="e">
            <v>#N/A</v>
          </cell>
        </row>
        <row r="18869">
          <cell r="A18869" t="str">
            <v>Lake Creek Methow 10</v>
          </cell>
          <cell r="B18869" t="e">
            <v>#N/A</v>
          </cell>
          <cell r="C18869" t="e">
            <v>#N/A</v>
          </cell>
          <cell r="D18869" t="e">
            <v>#N/A</v>
          </cell>
          <cell r="E18869" t="e">
            <v>#N/A</v>
          </cell>
          <cell r="F18869" t="e">
            <v>#N/A</v>
          </cell>
        </row>
        <row r="18870">
          <cell r="A18870" t="str">
            <v>Lake Creek Methow 11</v>
          </cell>
          <cell r="B18870" t="e">
            <v>#N/A</v>
          </cell>
          <cell r="C18870" t="e">
            <v>#N/A</v>
          </cell>
          <cell r="D18870" t="e">
            <v>#N/A</v>
          </cell>
          <cell r="E18870" t="e">
            <v>#N/A</v>
          </cell>
          <cell r="F18870" t="e">
            <v>#N/A</v>
          </cell>
        </row>
        <row r="18871">
          <cell r="A18871" t="str">
            <v>Lake Creek Methow 12</v>
          </cell>
          <cell r="B18871" t="e">
            <v>#N/A</v>
          </cell>
          <cell r="C18871" t="e">
            <v>#N/A</v>
          </cell>
          <cell r="D18871" t="e">
            <v>#N/A</v>
          </cell>
          <cell r="E18871" t="e">
            <v>#N/A</v>
          </cell>
          <cell r="F18871" t="e">
            <v>#N/A</v>
          </cell>
        </row>
        <row r="18872">
          <cell r="A18872" t="str">
            <v>Lake Wenatchee 02</v>
          </cell>
          <cell r="B18872" t="e">
            <v>#N/A</v>
          </cell>
          <cell r="C18872" t="e">
            <v>#N/A</v>
          </cell>
          <cell r="D18872" t="e">
            <v>#N/A</v>
          </cell>
          <cell r="E18872" t="e">
            <v>#N/A</v>
          </cell>
          <cell r="F18872" t="e">
            <v>#N/A</v>
          </cell>
        </row>
        <row r="18873">
          <cell r="A18873" t="str">
            <v>Larsen Creek 02</v>
          </cell>
          <cell r="B18873" t="e">
            <v>#N/A</v>
          </cell>
          <cell r="C18873" t="e">
            <v>#N/A</v>
          </cell>
          <cell r="D18873" t="e">
            <v>#N/A</v>
          </cell>
          <cell r="E18873" t="e">
            <v>#N/A</v>
          </cell>
          <cell r="F18873" t="e">
            <v>#N/A</v>
          </cell>
        </row>
        <row r="18874">
          <cell r="A18874" t="str">
            <v>Leland Creek 05</v>
          </cell>
          <cell r="B18874" t="e">
            <v>#N/A</v>
          </cell>
          <cell r="C18874" t="e">
            <v>#N/A</v>
          </cell>
          <cell r="D18874" t="e">
            <v>#N/A</v>
          </cell>
          <cell r="E18874" t="e">
            <v>#N/A</v>
          </cell>
          <cell r="F18874" t="e">
            <v>#N/A</v>
          </cell>
        </row>
        <row r="18875">
          <cell r="A18875" t="str">
            <v>Leland Creek 06</v>
          </cell>
          <cell r="B18875" t="e">
            <v>#N/A</v>
          </cell>
          <cell r="C18875" t="e">
            <v>#N/A</v>
          </cell>
          <cell r="D18875" t="e">
            <v>#N/A</v>
          </cell>
          <cell r="E18875" t="e">
            <v>#N/A</v>
          </cell>
          <cell r="F18875" t="e">
            <v>#N/A</v>
          </cell>
        </row>
        <row r="18876">
          <cell r="A18876" t="str">
            <v>Leland Creek 07</v>
          </cell>
          <cell r="B18876" t="e">
            <v>#N/A</v>
          </cell>
          <cell r="C18876" t="e">
            <v>#N/A</v>
          </cell>
          <cell r="D18876" t="e">
            <v>#N/A</v>
          </cell>
          <cell r="E18876" t="e">
            <v>#N/A</v>
          </cell>
          <cell r="F18876" t="e">
            <v>#N/A</v>
          </cell>
        </row>
        <row r="18877">
          <cell r="A18877" t="str">
            <v>Leland Creek 08</v>
          </cell>
          <cell r="B18877" t="e">
            <v>#N/A</v>
          </cell>
          <cell r="C18877" t="e">
            <v>#N/A</v>
          </cell>
          <cell r="D18877" t="e">
            <v>#N/A</v>
          </cell>
          <cell r="E18877" t="e">
            <v>#N/A</v>
          </cell>
          <cell r="F18877" t="e">
            <v>#N/A</v>
          </cell>
        </row>
        <row r="18878">
          <cell r="A18878" t="str">
            <v>Libby Creek 08</v>
          </cell>
          <cell r="B18878" t="e">
            <v>#N/A</v>
          </cell>
          <cell r="C18878" t="e">
            <v>#N/A</v>
          </cell>
          <cell r="D18878" t="e">
            <v>#N/A</v>
          </cell>
          <cell r="E18878" t="e">
            <v>#N/A</v>
          </cell>
          <cell r="F18878" t="e">
            <v>#N/A</v>
          </cell>
        </row>
        <row r="18879">
          <cell r="A18879" t="str">
            <v>Libby Creek 09</v>
          </cell>
          <cell r="B18879" t="e">
            <v>#N/A</v>
          </cell>
          <cell r="C18879" t="e">
            <v>#N/A</v>
          </cell>
          <cell r="D18879" t="e">
            <v>#N/A</v>
          </cell>
          <cell r="E18879" t="e">
            <v>#N/A</v>
          </cell>
          <cell r="F18879" t="e">
            <v>#N/A</v>
          </cell>
        </row>
        <row r="18880">
          <cell r="A18880" t="str">
            <v>Libby Creek 10</v>
          </cell>
          <cell r="B18880" t="e">
            <v>#N/A</v>
          </cell>
          <cell r="C18880" t="e">
            <v>#N/A</v>
          </cell>
          <cell r="D18880" t="e">
            <v>#N/A</v>
          </cell>
          <cell r="E18880" t="e">
            <v>#N/A</v>
          </cell>
          <cell r="F18880" t="e">
            <v>#N/A</v>
          </cell>
        </row>
        <row r="18881">
          <cell r="A18881" t="str">
            <v>Libby Creek 11</v>
          </cell>
          <cell r="B18881" t="e">
            <v>#N/A</v>
          </cell>
          <cell r="C18881" t="e">
            <v>#N/A</v>
          </cell>
          <cell r="D18881" t="e">
            <v>#N/A</v>
          </cell>
          <cell r="E18881" t="e">
            <v>#N/A</v>
          </cell>
          <cell r="F18881" t="e">
            <v>#N/A</v>
          </cell>
        </row>
        <row r="18882">
          <cell r="A18882" t="str">
            <v>Libby Creek 12</v>
          </cell>
          <cell r="B18882" t="e">
            <v>#N/A</v>
          </cell>
          <cell r="C18882" t="e">
            <v>#N/A</v>
          </cell>
          <cell r="D18882" t="e">
            <v>#N/A</v>
          </cell>
          <cell r="E18882" t="e">
            <v>#N/A</v>
          </cell>
          <cell r="F18882" t="e">
            <v>#N/A</v>
          </cell>
        </row>
        <row r="18883">
          <cell r="A18883" t="str">
            <v>Libby Creek 13</v>
          </cell>
          <cell r="B18883" t="e">
            <v>#N/A</v>
          </cell>
          <cell r="C18883" t="e">
            <v>#N/A</v>
          </cell>
          <cell r="D18883" t="e">
            <v>#N/A</v>
          </cell>
          <cell r="E18883" t="e">
            <v>#N/A</v>
          </cell>
          <cell r="F18883" t="e">
            <v>#N/A</v>
          </cell>
        </row>
        <row r="18884">
          <cell r="A18884" t="str">
            <v>Libby Creek 14</v>
          </cell>
          <cell r="B18884" t="e">
            <v>#N/A</v>
          </cell>
          <cell r="C18884" t="e">
            <v>#N/A</v>
          </cell>
          <cell r="D18884" t="e">
            <v>#N/A</v>
          </cell>
          <cell r="E18884" t="e">
            <v>#N/A</v>
          </cell>
          <cell r="F18884" t="e">
            <v>#N/A</v>
          </cell>
        </row>
        <row r="18885">
          <cell r="A18885" t="str">
            <v>Libby Creek North Fork 03</v>
          </cell>
          <cell r="B18885" t="e">
            <v>#N/A</v>
          </cell>
          <cell r="C18885" t="e">
            <v>#N/A</v>
          </cell>
          <cell r="D18885" t="e">
            <v>#N/A</v>
          </cell>
          <cell r="E18885" t="e">
            <v>#N/A</v>
          </cell>
          <cell r="F18885" t="e">
            <v>#N/A</v>
          </cell>
        </row>
        <row r="18886">
          <cell r="A18886" t="str">
            <v>Libby Creek North Fork 04</v>
          </cell>
          <cell r="B18886" t="e">
            <v>#N/A</v>
          </cell>
          <cell r="C18886" t="e">
            <v>#N/A</v>
          </cell>
          <cell r="D18886" t="e">
            <v>#N/A</v>
          </cell>
          <cell r="E18886" t="e">
            <v>#N/A</v>
          </cell>
          <cell r="F18886" t="e">
            <v>#N/A</v>
          </cell>
        </row>
        <row r="18887">
          <cell r="A18887" t="str">
            <v>Libby Creek South Fork 03</v>
          </cell>
          <cell r="B18887" t="e">
            <v>#N/A</v>
          </cell>
          <cell r="C18887" t="e">
            <v>#N/A</v>
          </cell>
          <cell r="D18887" t="e">
            <v>#N/A</v>
          </cell>
          <cell r="E18887" t="e">
            <v>#N/A</v>
          </cell>
          <cell r="F18887" t="e">
            <v>#N/A</v>
          </cell>
        </row>
        <row r="18888">
          <cell r="A18888" t="str">
            <v>Libby Creek South Fork 04</v>
          </cell>
          <cell r="B18888" t="e">
            <v>#N/A</v>
          </cell>
          <cell r="C18888" t="e">
            <v>#N/A</v>
          </cell>
          <cell r="D18888" t="e">
            <v>#N/A</v>
          </cell>
          <cell r="E18888" t="e">
            <v>#N/A</v>
          </cell>
          <cell r="F18888" t="e">
            <v>#N/A</v>
          </cell>
        </row>
        <row r="18889">
          <cell r="A18889" t="str">
            <v>Little Bridge Creek 07</v>
          </cell>
          <cell r="B18889" t="e">
            <v>#N/A</v>
          </cell>
          <cell r="C18889" t="e">
            <v>#N/A</v>
          </cell>
          <cell r="D18889" t="e">
            <v>#N/A</v>
          </cell>
          <cell r="E18889" t="e">
            <v>#N/A</v>
          </cell>
          <cell r="F18889" t="e">
            <v>#N/A</v>
          </cell>
        </row>
        <row r="18890">
          <cell r="A18890" t="str">
            <v>Little Bridge Creek 08</v>
          </cell>
          <cell r="B18890" t="e">
            <v>#N/A</v>
          </cell>
          <cell r="C18890" t="e">
            <v>#N/A</v>
          </cell>
          <cell r="D18890" t="e">
            <v>#N/A</v>
          </cell>
          <cell r="E18890" t="e">
            <v>#N/A</v>
          </cell>
          <cell r="F18890" t="e">
            <v>#N/A</v>
          </cell>
        </row>
        <row r="18891">
          <cell r="A18891" t="str">
            <v>Little Bridge Creek 09</v>
          </cell>
          <cell r="B18891" t="e">
            <v>#N/A</v>
          </cell>
          <cell r="C18891" t="e">
            <v>#N/A</v>
          </cell>
          <cell r="D18891" t="e">
            <v>#N/A</v>
          </cell>
          <cell r="E18891" t="e">
            <v>#N/A</v>
          </cell>
          <cell r="F18891" t="e">
            <v>#N/A</v>
          </cell>
        </row>
        <row r="18892">
          <cell r="A18892" t="str">
            <v>Little Bridge Creek 10</v>
          </cell>
          <cell r="B18892" t="e">
            <v>#N/A</v>
          </cell>
          <cell r="C18892" t="e">
            <v>#N/A</v>
          </cell>
          <cell r="D18892" t="e">
            <v>#N/A</v>
          </cell>
          <cell r="E18892" t="e">
            <v>#N/A</v>
          </cell>
          <cell r="F18892" t="e">
            <v>#N/A</v>
          </cell>
        </row>
        <row r="18893">
          <cell r="A18893" t="str">
            <v>Little Bridge Creek 11</v>
          </cell>
          <cell r="B18893" t="e">
            <v>#N/A</v>
          </cell>
          <cell r="C18893" t="e">
            <v>#N/A</v>
          </cell>
          <cell r="D18893" t="e">
            <v>#N/A</v>
          </cell>
          <cell r="E18893" t="e">
            <v>#N/A</v>
          </cell>
          <cell r="F18893" t="e">
            <v>#N/A</v>
          </cell>
        </row>
        <row r="18894">
          <cell r="A18894" t="str">
            <v>Little Bridge Creek 12</v>
          </cell>
          <cell r="B18894" t="e">
            <v>#N/A</v>
          </cell>
          <cell r="C18894" t="e">
            <v>#N/A</v>
          </cell>
          <cell r="D18894" t="e">
            <v>#N/A</v>
          </cell>
          <cell r="E18894" t="e">
            <v>#N/A</v>
          </cell>
          <cell r="F18894" t="e">
            <v>#N/A</v>
          </cell>
        </row>
        <row r="18895">
          <cell r="A18895" t="str">
            <v>Little Camas Creek 02</v>
          </cell>
          <cell r="B18895" t="e">
            <v>#N/A</v>
          </cell>
          <cell r="C18895" t="e">
            <v>#N/A</v>
          </cell>
          <cell r="D18895" t="e">
            <v>#N/A</v>
          </cell>
          <cell r="E18895" t="e">
            <v>#N/A</v>
          </cell>
          <cell r="F18895" t="e">
            <v>#N/A</v>
          </cell>
        </row>
        <row r="18896">
          <cell r="A18896" t="str">
            <v>Little Giant Creek 02</v>
          </cell>
          <cell r="B18896" t="e">
            <v>#N/A</v>
          </cell>
          <cell r="C18896" t="e">
            <v>#N/A</v>
          </cell>
          <cell r="D18896" t="e">
            <v>#N/A</v>
          </cell>
          <cell r="E18896" t="e">
            <v>#N/A</v>
          </cell>
          <cell r="F18896" t="e">
            <v>#N/A</v>
          </cell>
        </row>
        <row r="18897">
          <cell r="A18897" t="str">
            <v>Little Slate Creek 02</v>
          </cell>
          <cell r="B18897" t="e">
            <v>#N/A</v>
          </cell>
          <cell r="C18897" t="e">
            <v>#N/A</v>
          </cell>
          <cell r="D18897" t="e">
            <v>#N/A</v>
          </cell>
          <cell r="E18897" t="e">
            <v>#N/A</v>
          </cell>
          <cell r="F18897" t="e">
            <v>#N/A</v>
          </cell>
        </row>
        <row r="18898">
          <cell r="A18898" t="str">
            <v>Little Wenatchee River Lower 07</v>
          </cell>
          <cell r="B18898" t="e">
            <v>#N/A</v>
          </cell>
          <cell r="C18898" t="e">
            <v>#N/A</v>
          </cell>
          <cell r="D18898" t="e">
            <v>#N/A</v>
          </cell>
          <cell r="E18898" t="e">
            <v>#N/A</v>
          </cell>
          <cell r="F18898" t="e">
            <v>#N/A</v>
          </cell>
        </row>
        <row r="18899">
          <cell r="A18899" t="str">
            <v>Little Wenatchee River Lower 08</v>
          </cell>
          <cell r="B18899" t="e">
            <v>#N/A</v>
          </cell>
          <cell r="C18899" t="e">
            <v>#N/A</v>
          </cell>
          <cell r="D18899" t="e">
            <v>#N/A</v>
          </cell>
          <cell r="E18899" t="e">
            <v>#N/A</v>
          </cell>
          <cell r="F18899" t="e">
            <v>#N/A</v>
          </cell>
        </row>
        <row r="18900">
          <cell r="A18900" t="str">
            <v>Little Wenatchee River Lower 09</v>
          </cell>
          <cell r="B18900" t="e">
            <v>#N/A</v>
          </cell>
          <cell r="C18900" t="e">
            <v>#N/A</v>
          </cell>
          <cell r="D18900" t="e">
            <v>#N/A</v>
          </cell>
          <cell r="E18900" t="e">
            <v>#N/A</v>
          </cell>
          <cell r="F18900" t="e">
            <v>#N/A</v>
          </cell>
        </row>
        <row r="18901">
          <cell r="A18901" t="str">
            <v>Little Wenatchee River Lower 10</v>
          </cell>
          <cell r="B18901" t="e">
            <v>#N/A</v>
          </cell>
          <cell r="C18901" t="e">
            <v>#N/A</v>
          </cell>
          <cell r="D18901" t="e">
            <v>#N/A</v>
          </cell>
          <cell r="E18901" t="e">
            <v>#N/A</v>
          </cell>
          <cell r="F18901" t="e">
            <v>#N/A</v>
          </cell>
        </row>
        <row r="18902">
          <cell r="A18902" t="str">
            <v>Little Wenatchee River Lower 11</v>
          </cell>
          <cell r="B18902" t="e">
            <v>#N/A</v>
          </cell>
          <cell r="C18902" t="e">
            <v>#N/A</v>
          </cell>
          <cell r="D18902" t="e">
            <v>#N/A</v>
          </cell>
          <cell r="E18902" t="e">
            <v>#N/A</v>
          </cell>
          <cell r="F18902" t="e">
            <v>#N/A</v>
          </cell>
        </row>
        <row r="18903">
          <cell r="A18903" t="str">
            <v>Little Wenatchee River Lower 12</v>
          </cell>
          <cell r="B18903" t="e">
            <v>#N/A</v>
          </cell>
          <cell r="C18903" t="e">
            <v>#N/A</v>
          </cell>
          <cell r="D18903" t="e">
            <v>#N/A</v>
          </cell>
          <cell r="E18903" t="e">
            <v>#N/A</v>
          </cell>
          <cell r="F18903" t="e">
            <v>#N/A</v>
          </cell>
        </row>
        <row r="18904">
          <cell r="A18904" t="str">
            <v>Little Wenatchee River Middle 02</v>
          </cell>
          <cell r="B18904" t="e">
            <v>#N/A</v>
          </cell>
          <cell r="C18904" t="e">
            <v>#N/A</v>
          </cell>
          <cell r="D18904" t="e">
            <v>#N/A</v>
          </cell>
          <cell r="E18904" t="e">
            <v>#N/A</v>
          </cell>
          <cell r="F18904" t="e">
            <v>#N/A</v>
          </cell>
        </row>
        <row r="18905">
          <cell r="A18905" t="str">
            <v>Little Wenatchee River Upper 03</v>
          </cell>
          <cell r="B18905" t="e">
            <v>#N/A</v>
          </cell>
          <cell r="C18905" t="e">
            <v>#N/A</v>
          </cell>
          <cell r="D18905" t="e">
            <v>#N/A</v>
          </cell>
          <cell r="E18905" t="e">
            <v>#N/A</v>
          </cell>
          <cell r="F18905" t="e">
            <v>#N/A</v>
          </cell>
        </row>
        <row r="18906">
          <cell r="A18906" t="str">
            <v>Little Wenatchee River Upper 04</v>
          </cell>
          <cell r="B18906" t="e">
            <v>#N/A</v>
          </cell>
          <cell r="C18906" t="e">
            <v>#N/A</v>
          </cell>
          <cell r="D18906" t="e">
            <v>#N/A</v>
          </cell>
          <cell r="E18906" t="e">
            <v>#N/A</v>
          </cell>
          <cell r="F18906" t="e">
            <v>#N/A</v>
          </cell>
        </row>
        <row r="18907">
          <cell r="A18907" t="str">
            <v>Lost Creek 02</v>
          </cell>
          <cell r="B18907" t="e">
            <v>#N/A</v>
          </cell>
          <cell r="C18907" t="e">
            <v>#N/A</v>
          </cell>
          <cell r="D18907" t="e">
            <v>#N/A</v>
          </cell>
          <cell r="E18907" t="e">
            <v>#N/A</v>
          </cell>
          <cell r="F18907" t="e">
            <v>#N/A</v>
          </cell>
        </row>
        <row r="18908">
          <cell r="A18908" t="str">
            <v>Lost River Lower 08</v>
          </cell>
          <cell r="B18908" t="e">
            <v>#N/A</v>
          </cell>
          <cell r="C18908" t="e">
            <v>#N/A</v>
          </cell>
          <cell r="D18908" t="e">
            <v>#N/A</v>
          </cell>
          <cell r="E18908" t="e">
            <v>#N/A</v>
          </cell>
          <cell r="F18908" t="e">
            <v>#N/A</v>
          </cell>
        </row>
        <row r="18909">
          <cell r="A18909" t="str">
            <v>Lost River Lower 09</v>
          </cell>
          <cell r="B18909" t="e">
            <v>#N/A</v>
          </cell>
          <cell r="C18909" t="e">
            <v>#N/A</v>
          </cell>
          <cell r="D18909" t="e">
            <v>#N/A</v>
          </cell>
          <cell r="E18909" t="e">
            <v>#N/A</v>
          </cell>
          <cell r="F18909" t="e">
            <v>#N/A</v>
          </cell>
        </row>
        <row r="18910">
          <cell r="A18910" t="str">
            <v>Lost River Lower 10</v>
          </cell>
          <cell r="B18910" t="e">
            <v>#N/A</v>
          </cell>
          <cell r="C18910" t="e">
            <v>#N/A</v>
          </cell>
          <cell r="D18910" t="e">
            <v>#N/A</v>
          </cell>
          <cell r="E18910" t="e">
            <v>#N/A</v>
          </cell>
          <cell r="F18910" t="e">
            <v>#N/A</v>
          </cell>
        </row>
        <row r="18911">
          <cell r="A18911" t="str">
            <v>Lost River Lower 11</v>
          </cell>
          <cell r="B18911" t="e">
            <v>#N/A</v>
          </cell>
          <cell r="C18911" t="e">
            <v>#N/A</v>
          </cell>
          <cell r="D18911" t="e">
            <v>#N/A</v>
          </cell>
          <cell r="E18911" t="e">
            <v>#N/A</v>
          </cell>
          <cell r="F18911" t="e">
            <v>#N/A</v>
          </cell>
        </row>
        <row r="18912">
          <cell r="A18912" t="str">
            <v>Lost River Lower 12</v>
          </cell>
          <cell r="B18912" t="e">
            <v>#N/A</v>
          </cell>
          <cell r="C18912" t="e">
            <v>#N/A</v>
          </cell>
          <cell r="D18912" t="e">
            <v>#N/A</v>
          </cell>
          <cell r="E18912" t="e">
            <v>#N/A</v>
          </cell>
          <cell r="F18912" t="e">
            <v>#N/A</v>
          </cell>
        </row>
        <row r="18913">
          <cell r="A18913" t="str">
            <v>Lost River Lower 13</v>
          </cell>
          <cell r="B18913" t="e">
            <v>#N/A</v>
          </cell>
          <cell r="C18913" t="e">
            <v>#N/A</v>
          </cell>
          <cell r="D18913" t="e">
            <v>#N/A</v>
          </cell>
          <cell r="E18913" t="e">
            <v>#N/A</v>
          </cell>
          <cell r="F18913" t="e">
            <v>#N/A</v>
          </cell>
        </row>
        <row r="18914">
          <cell r="A18914" t="str">
            <v>Lost River Lower 14</v>
          </cell>
          <cell r="B18914" t="e">
            <v>#N/A</v>
          </cell>
          <cell r="C18914" t="e">
            <v>#N/A</v>
          </cell>
          <cell r="D18914" t="e">
            <v>#N/A</v>
          </cell>
          <cell r="E18914" t="e">
            <v>#N/A</v>
          </cell>
          <cell r="F18914" t="e">
            <v>#N/A</v>
          </cell>
        </row>
        <row r="18915">
          <cell r="A18915" t="str">
            <v>Lost River Upper 03</v>
          </cell>
          <cell r="B18915" t="e">
            <v>#N/A</v>
          </cell>
          <cell r="C18915" t="e">
            <v>#N/A</v>
          </cell>
          <cell r="D18915" t="e">
            <v>#N/A</v>
          </cell>
          <cell r="E18915" t="e">
            <v>#N/A</v>
          </cell>
          <cell r="F18915" t="e">
            <v>#N/A</v>
          </cell>
        </row>
        <row r="18916">
          <cell r="A18916" t="str">
            <v>Lost River Upper 04</v>
          </cell>
          <cell r="B18916" t="e">
            <v>#N/A</v>
          </cell>
          <cell r="C18916" t="e">
            <v>#N/A</v>
          </cell>
          <cell r="D18916" t="e">
            <v>#N/A</v>
          </cell>
          <cell r="E18916" t="e">
            <v>#N/A</v>
          </cell>
          <cell r="F18916" t="e">
            <v>#N/A</v>
          </cell>
        </row>
        <row r="18917">
          <cell r="A18917" t="str">
            <v>Mad River Lower 11</v>
          </cell>
          <cell r="B18917" t="e">
            <v>#N/A</v>
          </cell>
          <cell r="C18917" t="e">
            <v>#N/A</v>
          </cell>
          <cell r="D18917" t="e">
            <v>#N/A</v>
          </cell>
          <cell r="E18917" t="e">
            <v>#N/A</v>
          </cell>
          <cell r="F18917" t="e">
            <v>#N/A</v>
          </cell>
        </row>
        <row r="18918">
          <cell r="A18918" t="str">
            <v>Mad River Lower 12</v>
          </cell>
          <cell r="B18918" t="e">
            <v>#N/A</v>
          </cell>
          <cell r="C18918" t="e">
            <v>#N/A</v>
          </cell>
          <cell r="D18918" t="e">
            <v>#N/A</v>
          </cell>
          <cell r="E18918" t="e">
            <v>#N/A</v>
          </cell>
          <cell r="F18918" t="e">
            <v>#N/A</v>
          </cell>
        </row>
        <row r="18919">
          <cell r="A18919" t="str">
            <v>Mad River Lower 13</v>
          </cell>
          <cell r="B18919" t="e">
            <v>#N/A</v>
          </cell>
          <cell r="C18919" t="e">
            <v>#N/A</v>
          </cell>
          <cell r="D18919" t="e">
            <v>#N/A</v>
          </cell>
          <cell r="E18919" t="e">
            <v>#N/A</v>
          </cell>
          <cell r="F18919" t="e">
            <v>#N/A</v>
          </cell>
        </row>
        <row r="18920">
          <cell r="A18920" t="str">
            <v>Mad River Lower 14</v>
          </cell>
          <cell r="B18920" t="e">
            <v>#N/A</v>
          </cell>
          <cell r="C18920" t="e">
            <v>#N/A</v>
          </cell>
          <cell r="D18920" t="e">
            <v>#N/A</v>
          </cell>
          <cell r="E18920" t="e">
            <v>#N/A</v>
          </cell>
          <cell r="F18920" t="e">
            <v>#N/A</v>
          </cell>
        </row>
        <row r="18921">
          <cell r="A18921" t="str">
            <v>Mad River Lower 15</v>
          </cell>
          <cell r="B18921" t="e">
            <v>#N/A</v>
          </cell>
          <cell r="C18921" t="e">
            <v>#N/A</v>
          </cell>
          <cell r="D18921" t="e">
            <v>#N/A</v>
          </cell>
          <cell r="E18921" t="e">
            <v>#N/A</v>
          </cell>
          <cell r="F18921" t="e">
            <v>#N/A</v>
          </cell>
        </row>
        <row r="18922">
          <cell r="A18922" t="str">
            <v>Mad River Lower 16</v>
          </cell>
          <cell r="B18922" t="e">
            <v>#N/A</v>
          </cell>
          <cell r="C18922" t="e">
            <v>#N/A</v>
          </cell>
          <cell r="D18922" t="e">
            <v>#N/A</v>
          </cell>
          <cell r="E18922" t="e">
            <v>#N/A</v>
          </cell>
          <cell r="F18922" t="e">
            <v>#N/A</v>
          </cell>
        </row>
        <row r="18923">
          <cell r="A18923" t="str">
            <v>Mad River Lower 17</v>
          </cell>
          <cell r="B18923" t="e">
            <v>#N/A</v>
          </cell>
          <cell r="C18923" t="e">
            <v>#N/A</v>
          </cell>
          <cell r="D18923" t="e">
            <v>#N/A</v>
          </cell>
          <cell r="E18923" t="e">
            <v>#N/A</v>
          </cell>
          <cell r="F18923" t="e">
            <v>#N/A</v>
          </cell>
        </row>
        <row r="18924">
          <cell r="A18924" t="str">
            <v>Mad River Lower 18</v>
          </cell>
          <cell r="B18924" t="e">
            <v>#N/A</v>
          </cell>
          <cell r="C18924" t="e">
            <v>#N/A</v>
          </cell>
          <cell r="D18924" t="e">
            <v>#N/A</v>
          </cell>
          <cell r="E18924" t="e">
            <v>#N/A</v>
          </cell>
          <cell r="F18924" t="e">
            <v>#N/A</v>
          </cell>
        </row>
        <row r="18925">
          <cell r="A18925" t="str">
            <v>Mad River Lower 19</v>
          </cell>
          <cell r="B18925" t="e">
            <v>#N/A</v>
          </cell>
          <cell r="C18925" t="e">
            <v>#N/A</v>
          </cell>
          <cell r="D18925" t="e">
            <v>#N/A</v>
          </cell>
          <cell r="E18925" t="e">
            <v>#N/A</v>
          </cell>
          <cell r="F18925" t="e">
            <v>#N/A</v>
          </cell>
        </row>
        <row r="18926">
          <cell r="A18926" t="str">
            <v>Mad River Lower 20</v>
          </cell>
          <cell r="B18926" t="e">
            <v>#N/A</v>
          </cell>
          <cell r="C18926" t="e">
            <v>#N/A</v>
          </cell>
          <cell r="D18926" t="e">
            <v>#N/A</v>
          </cell>
          <cell r="E18926" t="e">
            <v>#N/A</v>
          </cell>
          <cell r="F18926" t="e">
            <v>#N/A</v>
          </cell>
        </row>
        <row r="18927">
          <cell r="A18927" t="str">
            <v>Mad River Upper 06</v>
          </cell>
          <cell r="B18927" t="e">
            <v>#N/A</v>
          </cell>
          <cell r="C18927" t="e">
            <v>#N/A</v>
          </cell>
          <cell r="D18927" t="e">
            <v>#N/A</v>
          </cell>
          <cell r="E18927" t="e">
            <v>#N/A</v>
          </cell>
          <cell r="F18927" t="e">
            <v>#N/A</v>
          </cell>
        </row>
        <row r="18928">
          <cell r="A18928" t="str">
            <v>Mad River Upper 07</v>
          </cell>
          <cell r="B18928" t="e">
            <v>#N/A</v>
          </cell>
          <cell r="C18928" t="e">
            <v>#N/A</v>
          </cell>
          <cell r="D18928" t="e">
            <v>#N/A</v>
          </cell>
          <cell r="E18928" t="e">
            <v>#N/A</v>
          </cell>
          <cell r="F18928" t="e">
            <v>#N/A</v>
          </cell>
        </row>
        <row r="18929">
          <cell r="A18929" t="str">
            <v>Mad River Upper 08</v>
          </cell>
          <cell r="B18929" t="e">
            <v>#N/A</v>
          </cell>
          <cell r="C18929" t="e">
            <v>#N/A</v>
          </cell>
          <cell r="D18929" t="e">
            <v>#N/A</v>
          </cell>
          <cell r="E18929" t="e">
            <v>#N/A</v>
          </cell>
          <cell r="F18929" t="e">
            <v>#N/A</v>
          </cell>
        </row>
        <row r="18930">
          <cell r="A18930" t="str">
            <v>Mad River Upper 09</v>
          </cell>
          <cell r="B18930" t="e">
            <v>#N/A</v>
          </cell>
          <cell r="C18930" t="e">
            <v>#N/A</v>
          </cell>
          <cell r="D18930" t="e">
            <v>#N/A</v>
          </cell>
          <cell r="E18930" t="e">
            <v>#N/A</v>
          </cell>
          <cell r="F18930" t="e">
            <v>#N/A</v>
          </cell>
        </row>
        <row r="18931">
          <cell r="A18931" t="str">
            <v>Mad River Upper 10</v>
          </cell>
          <cell r="B18931" t="e">
            <v>#N/A</v>
          </cell>
          <cell r="C18931" t="e">
            <v>#N/A</v>
          </cell>
          <cell r="D18931" t="e">
            <v>#N/A</v>
          </cell>
          <cell r="E18931" t="e">
            <v>#N/A</v>
          </cell>
          <cell r="F18931" t="e">
            <v>#N/A</v>
          </cell>
        </row>
        <row r="18932">
          <cell r="A18932" t="str">
            <v>Maple Creek 02</v>
          </cell>
          <cell r="B18932" t="e">
            <v>#N/A</v>
          </cell>
          <cell r="C18932" t="e">
            <v>#N/A</v>
          </cell>
          <cell r="D18932" t="e">
            <v>#N/A</v>
          </cell>
          <cell r="E18932" t="e">
            <v>#N/A</v>
          </cell>
          <cell r="F18932" t="e">
            <v>#N/A</v>
          </cell>
        </row>
        <row r="18933">
          <cell r="A18933" t="str">
            <v>Methow River Alder 09</v>
          </cell>
          <cell r="B18933" t="str">
            <v>Methow River-Alder Creek</v>
          </cell>
          <cell r="C18933" t="e">
            <v>#N/A</v>
          </cell>
          <cell r="D18933" t="e">
            <v>#N/A</v>
          </cell>
          <cell r="E18933" t="e">
            <v>#N/A</v>
          </cell>
          <cell r="F18933" t="e">
            <v>#N/A</v>
          </cell>
        </row>
        <row r="18934">
          <cell r="A18934" t="str">
            <v>Methow River Alder 10</v>
          </cell>
          <cell r="B18934" t="str">
            <v>Methow River-Alder Creek</v>
          </cell>
          <cell r="C18934" t="e">
            <v>#N/A</v>
          </cell>
          <cell r="D18934" t="e">
            <v>#N/A</v>
          </cell>
          <cell r="E18934" t="e">
            <v>#N/A</v>
          </cell>
          <cell r="F18934" t="e">
            <v>#N/A</v>
          </cell>
        </row>
        <row r="18935">
          <cell r="A18935" t="str">
            <v>Methow River Alder 11</v>
          </cell>
          <cell r="B18935" t="str">
            <v>Methow River-Alder Creek</v>
          </cell>
          <cell r="C18935" t="e">
            <v>#N/A</v>
          </cell>
          <cell r="D18935" t="e">
            <v>#N/A</v>
          </cell>
          <cell r="E18935" t="e">
            <v>#N/A</v>
          </cell>
          <cell r="F18935" t="e">
            <v>#N/A</v>
          </cell>
        </row>
        <row r="18936">
          <cell r="A18936" t="str">
            <v>Methow River Alder 12</v>
          </cell>
          <cell r="B18936" t="str">
            <v>Methow River-Alder Creek</v>
          </cell>
          <cell r="C18936" t="e">
            <v>#N/A</v>
          </cell>
          <cell r="D18936" t="e">
            <v>#N/A</v>
          </cell>
          <cell r="E18936" t="e">
            <v>#N/A</v>
          </cell>
          <cell r="F18936" t="e">
            <v>#N/A</v>
          </cell>
        </row>
        <row r="18937">
          <cell r="A18937" t="str">
            <v>Methow River Alder 13</v>
          </cell>
          <cell r="B18937" t="str">
            <v>Methow River-Alder Creek</v>
          </cell>
          <cell r="C18937" t="e">
            <v>#N/A</v>
          </cell>
          <cell r="D18937" t="e">
            <v>#N/A</v>
          </cell>
          <cell r="E18937" t="e">
            <v>#N/A</v>
          </cell>
          <cell r="F18937" t="e">
            <v>#N/A</v>
          </cell>
        </row>
        <row r="18938">
          <cell r="A18938" t="str">
            <v>Methow River Alder 14</v>
          </cell>
          <cell r="B18938" t="str">
            <v>Methow River-Alder Creek</v>
          </cell>
          <cell r="C18938" t="e">
            <v>#N/A</v>
          </cell>
          <cell r="D18938" t="e">
            <v>#N/A</v>
          </cell>
          <cell r="E18938" t="e">
            <v>#N/A</v>
          </cell>
          <cell r="F18938" t="e">
            <v>#N/A</v>
          </cell>
        </row>
        <row r="18939">
          <cell r="A18939" t="str">
            <v>Methow River Alder 15</v>
          </cell>
          <cell r="B18939" t="str">
            <v>Methow River-Alder Creek</v>
          </cell>
          <cell r="C18939" t="e">
            <v>#N/A</v>
          </cell>
          <cell r="D18939" t="e">
            <v>#N/A</v>
          </cell>
          <cell r="E18939" t="e">
            <v>#N/A</v>
          </cell>
          <cell r="F18939" t="e">
            <v>#N/A</v>
          </cell>
        </row>
        <row r="18940">
          <cell r="A18940" t="str">
            <v>Methow River Alder 16</v>
          </cell>
          <cell r="B18940" t="str">
            <v>Methow River-Alder Creek</v>
          </cell>
          <cell r="C18940" t="e">
            <v>#N/A</v>
          </cell>
          <cell r="D18940" t="e">
            <v>#N/A</v>
          </cell>
          <cell r="E18940" t="e">
            <v>#N/A</v>
          </cell>
          <cell r="F18940" t="e">
            <v>#N/A</v>
          </cell>
        </row>
        <row r="18941">
          <cell r="A18941" t="str">
            <v>Methow River Alta Coulee 07</v>
          </cell>
          <cell r="B18941" t="e">
            <v>#N/A</v>
          </cell>
          <cell r="C18941" t="e">
            <v>#N/A</v>
          </cell>
          <cell r="D18941" t="e">
            <v>#N/A</v>
          </cell>
          <cell r="E18941" t="e">
            <v>#N/A</v>
          </cell>
          <cell r="F18941" t="e">
            <v>#N/A</v>
          </cell>
        </row>
        <row r="18942">
          <cell r="A18942" t="str">
            <v>Methow River Alta Coulee 08</v>
          </cell>
          <cell r="B18942" t="e">
            <v>#N/A</v>
          </cell>
          <cell r="C18942" t="e">
            <v>#N/A</v>
          </cell>
          <cell r="D18942" t="e">
            <v>#N/A</v>
          </cell>
          <cell r="E18942" t="e">
            <v>#N/A</v>
          </cell>
          <cell r="F18942" t="e">
            <v>#N/A</v>
          </cell>
        </row>
        <row r="18943">
          <cell r="A18943" t="str">
            <v>Methow River Alta Coulee 09</v>
          </cell>
          <cell r="B18943" t="e">
            <v>#N/A</v>
          </cell>
          <cell r="C18943" t="e">
            <v>#N/A</v>
          </cell>
          <cell r="D18943" t="e">
            <v>#N/A</v>
          </cell>
          <cell r="E18943" t="e">
            <v>#N/A</v>
          </cell>
          <cell r="F18943" t="e">
            <v>#N/A</v>
          </cell>
        </row>
        <row r="18944">
          <cell r="A18944" t="str">
            <v>Methow River Alta Coulee 10</v>
          </cell>
          <cell r="B18944" t="e">
            <v>#N/A</v>
          </cell>
          <cell r="C18944" t="e">
            <v>#N/A</v>
          </cell>
          <cell r="D18944" t="e">
            <v>#N/A</v>
          </cell>
          <cell r="E18944" t="e">
            <v>#N/A</v>
          </cell>
          <cell r="F18944" t="e">
            <v>#N/A</v>
          </cell>
        </row>
        <row r="18945">
          <cell r="A18945" t="str">
            <v>Methow River Alta Coulee 11</v>
          </cell>
          <cell r="B18945" t="e">
            <v>#N/A</v>
          </cell>
          <cell r="C18945" t="e">
            <v>#N/A</v>
          </cell>
          <cell r="D18945" t="e">
            <v>#N/A</v>
          </cell>
          <cell r="E18945" t="e">
            <v>#N/A</v>
          </cell>
          <cell r="F18945" t="e">
            <v>#N/A</v>
          </cell>
        </row>
        <row r="18946">
          <cell r="A18946" t="str">
            <v>Methow River Alta Coulee 12</v>
          </cell>
          <cell r="B18946" t="e">
            <v>#N/A</v>
          </cell>
          <cell r="C18946" t="e">
            <v>#N/A</v>
          </cell>
          <cell r="D18946" t="e">
            <v>#N/A</v>
          </cell>
          <cell r="E18946" t="e">
            <v>#N/A</v>
          </cell>
          <cell r="F18946" t="e">
            <v>#N/A</v>
          </cell>
        </row>
        <row r="18947">
          <cell r="A18947" t="str">
            <v>Methow River McFarland 07</v>
          </cell>
          <cell r="B18947" t="e">
            <v>#N/A</v>
          </cell>
          <cell r="C18947" t="e">
            <v>#N/A</v>
          </cell>
          <cell r="D18947" t="e">
            <v>#N/A</v>
          </cell>
          <cell r="E18947" t="e">
            <v>#N/A</v>
          </cell>
          <cell r="F18947" t="e">
            <v>#N/A</v>
          </cell>
        </row>
        <row r="18948">
          <cell r="A18948" t="str">
            <v>Methow River McFarland 08</v>
          </cell>
          <cell r="B18948" t="e">
            <v>#N/A</v>
          </cell>
          <cell r="C18948" t="e">
            <v>#N/A</v>
          </cell>
          <cell r="D18948" t="e">
            <v>#N/A</v>
          </cell>
          <cell r="E18948" t="e">
            <v>#N/A</v>
          </cell>
          <cell r="F18948" t="e">
            <v>#N/A</v>
          </cell>
        </row>
        <row r="18949">
          <cell r="A18949" t="str">
            <v>Methow River McFarland 09</v>
          </cell>
          <cell r="B18949" t="e">
            <v>#N/A</v>
          </cell>
          <cell r="C18949" t="e">
            <v>#N/A</v>
          </cell>
          <cell r="D18949" t="e">
            <v>#N/A</v>
          </cell>
          <cell r="E18949" t="e">
            <v>#N/A</v>
          </cell>
          <cell r="F18949" t="e">
            <v>#N/A</v>
          </cell>
        </row>
        <row r="18950">
          <cell r="A18950" t="str">
            <v>Methow River McFarland 10</v>
          </cell>
          <cell r="B18950" t="e">
            <v>#N/A</v>
          </cell>
          <cell r="C18950" t="e">
            <v>#N/A</v>
          </cell>
          <cell r="D18950" t="e">
            <v>#N/A</v>
          </cell>
          <cell r="E18950" t="e">
            <v>#N/A</v>
          </cell>
          <cell r="F18950" t="e">
            <v>#N/A</v>
          </cell>
        </row>
        <row r="18951">
          <cell r="A18951" t="str">
            <v>Methow River McFarland 11</v>
          </cell>
          <cell r="B18951" t="e">
            <v>#N/A</v>
          </cell>
          <cell r="C18951" t="e">
            <v>#N/A</v>
          </cell>
          <cell r="D18951" t="e">
            <v>#N/A</v>
          </cell>
          <cell r="E18951" t="e">
            <v>#N/A</v>
          </cell>
          <cell r="F18951" t="e">
            <v>#N/A</v>
          </cell>
        </row>
        <row r="18952">
          <cell r="A18952" t="str">
            <v>Methow River McFarland 12</v>
          </cell>
          <cell r="B18952" t="e">
            <v>#N/A</v>
          </cell>
          <cell r="C18952" t="e">
            <v>#N/A</v>
          </cell>
          <cell r="D18952" t="e">
            <v>#N/A</v>
          </cell>
          <cell r="E18952" t="e">
            <v>#N/A</v>
          </cell>
          <cell r="F18952" t="e">
            <v>#N/A</v>
          </cell>
        </row>
        <row r="18953">
          <cell r="A18953" t="str">
            <v>Methow River Rattlesnake 07</v>
          </cell>
          <cell r="B18953" t="e">
            <v>#N/A</v>
          </cell>
          <cell r="C18953" t="e">
            <v>#N/A</v>
          </cell>
          <cell r="D18953" t="e">
            <v>#N/A</v>
          </cell>
          <cell r="E18953" t="e">
            <v>#N/A</v>
          </cell>
          <cell r="F18953" t="e">
            <v>#N/A</v>
          </cell>
        </row>
        <row r="18954">
          <cell r="A18954" t="str">
            <v>Methow River Rattlesnake 08</v>
          </cell>
          <cell r="B18954" t="e">
            <v>#N/A</v>
          </cell>
          <cell r="C18954" t="e">
            <v>#N/A</v>
          </cell>
          <cell r="D18954" t="e">
            <v>#N/A</v>
          </cell>
          <cell r="E18954" t="e">
            <v>#N/A</v>
          </cell>
          <cell r="F18954" t="e">
            <v>#N/A</v>
          </cell>
        </row>
        <row r="18955">
          <cell r="A18955" t="str">
            <v>Methow River Rattlesnake 09</v>
          </cell>
          <cell r="B18955" t="e">
            <v>#N/A</v>
          </cell>
          <cell r="C18955" t="e">
            <v>#N/A</v>
          </cell>
          <cell r="D18955" t="e">
            <v>#N/A</v>
          </cell>
          <cell r="E18955" t="e">
            <v>#N/A</v>
          </cell>
          <cell r="F18955" t="e">
            <v>#N/A</v>
          </cell>
        </row>
        <row r="18956">
          <cell r="A18956" t="str">
            <v>Methow River Rattlesnake 10</v>
          </cell>
          <cell r="B18956" t="e">
            <v>#N/A</v>
          </cell>
          <cell r="C18956" t="e">
            <v>#N/A</v>
          </cell>
          <cell r="D18956" t="e">
            <v>#N/A</v>
          </cell>
          <cell r="E18956" t="e">
            <v>#N/A</v>
          </cell>
          <cell r="F18956" t="e">
            <v>#N/A</v>
          </cell>
        </row>
        <row r="18957">
          <cell r="A18957" t="str">
            <v>Methow River Rattlesnake 11</v>
          </cell>
          <cell r="B18957" t="e">
            <v>#N/A</v>
          </cell>
          <cell r="C18957" t="e">
            <v>#N/A</v>
          </cell>
          <cell r="D18957" t="e">
            <v>#N/A</v>
          </cell>
          <cell r="E18957" t="e">
            <v>#N/A</v>
          </cell>
          <cell r="F18957" t="e">
            <v>#N/A</v>
          </cell>
        </row>
        <row r="18958">
          <cell r="A18958" t="str">
            <v>Methow River Rattlesnake 12</v>
          </cell>
          <cell r="B18958" t="e">
            <v>#N/A</v>
          </cell>
          <cell r="C18958" t="e">
            <v>#N/A</v>
          </cell>
          <cell r="D18958" t="e">
            <v>#N/A</v>
          </cell>
          <cell r="E18958" t="e">
            <v>#N/A</v>
          </cell>
          <cell r="F18958" t="e">
            <v>#N/A</v>
          </cell>
        </row>
        <row r="18959">
          <cell r="A18959" t="str">
            <v>Methow River Texas 05</v>
          </cell>
          <cell r="B18959" t="e">
            <v>#N/A</v>
          </cell>
          <cell r="C18959" t="e">
            <v>#N/A</v>
          </cell>
          <cell r="D18959" t="e">
            <v>#N/A</v>
          </cell>
          <cell r="E18959" t="e">
            <v>#N/A</v>
          </cell>
          <cell r="F18959" t="e">
            <v>#N/A</v>
          </cell>
        </row>
        <row r="18960">
          <cell r="A18960" t="str">
            <v>Methow River Texas 06</v>
          </cell>
          <cell r="B18960" t="e">
            <v>#N/A</v>
          </cell>
          <cell r="C18960" t="e">
            <v>#N/A</v>
          </cell>
          <cell r="D18960" t="e">
            <v>#N/A</v>
          </cell>
          <cell r="E18960" t="e">
            <v>#N/A</v>
          </cell>
          <cell r="F18960" t="e">
            <v>#N/A</v>
          </cell>
        </row>
        <row r="18961">
          <cell r="A18961" t="str">
            <v>Methow River Texas 07</v>
          </cell>
          <cell r="B18961" t="e">
            <v>#N/A</v>
          </cell>
          <cell r="C18961" t="e">
            <v>#N/A</v>
          </cell>
          <cell r="D18961" t="e">
            <v>#N/A</v>
          </cell>
          <cell r="E18961" t="e">
            <v>#N/A</v>
          </cell>
          <cell r="F18961" t="e">
            <v>#N/A</v>
          </cell>
        </row>
        <row r="18962">
          <cell r="A18962" t="str">
            <v>Methow River Texas 08</v>
          </cell>
          <cell r="B18962" t="e">
            <v>#N/A</v>
          </cell>
          <cell r="C18962" t="e">
            <v>#N/A</v>
          </cell>
          <cell r="D18962" t="e">
            <v>#N/A</v>
          </cell>
          <cell r="E18962" t="e">
            <v>#N/A</v>
          </cell>
          <cell r="F18962" t="e">
            <v>#N/A</v>
          </cell>
        </row>
        <row r="18963">
          <cell r="A18963" t="str">
            <v>Methow River Thompson 10</v>
          </cell>
          <cell r="B18963" t="e">
            <v>#N/A</v>
          </cell>
          <cell r="C18963" t="e">
            <v>#N/A</v>
          </cell>
          <cell r="D18963" t="e">
            <v>#N/A</v>
          </cell>
          <cell r="E18963" t="e">
            <v>#N/A</v>
          </cell>
          <cell r="F18963" t="e">
            <v>#N/A</v>
          </cell>
        </row>
        <row r="18964">
          <cell r="A18964" t="str">
            <v>Methow River Thompson 11</v>
          </cell>
          <cell r="B18964" t="e">
            <v>#N/A</v>
          </cell>
          <cell r="C18964" t="e">
            <v>#N/A</v>
          </cell>
          <cell r="D18964" t="e">
            <v>#N/A</v>
          </cell>
          <cell r="E18964" t="e">
            <v>#N/A</v>
          </cell>
          <cell r="F18964" t="e">
            <v>#N/A</v>
          </cell>
        </row>
        <row r="18965">
          <cell r="A18965" t="str">
            <v>Methow River Thompson 12</v>
          </cell>
          <cell r="B18965" t="e">
            <v>#N/A</v>
          </cell>
          <cell r="C18965" t="e">
            <v>#N/A</v>
          </cell>
          <cell r="D18965" t="e">
            <v>#N/A</v>
          </cell>
          <cell r="E18965" t="e">
            <v>#N/A</v>
          </cell>
          <cell r="F18965" t="e">
            <v>#N/A</v>
          </cell>
        </row>
        <row r="18966">
          <cell r="A18966" t="str">
            <v>Methow River Thompson 13</v>
          </cell>
          <cell r="B18966" t="e">
            <v>#N/A</v>
          </cell>
          <cell r="C18966" t="e">
            <v>#N/A</v>
          </cell>
          <cell r="D18966" t="e">
            <v>#N/A</v>
          </cell>
          <cell r="E18966" t="e">
            <v>#N/A</v>
          </cell>
          <cell r="F18966" t="e">
            <v>#N/A</v>
          </cell>
        </row>
        <row r="18967">
          <cell r="A18967" t="str">
            <v>Methow River Thompson 14</v>
          </cell>
          <cell r="B18967" t="e">
            <v>#N/A</v>
          </cell>
          <cell r="C18967" t="e">
            <v>#N/A</v>
          </cell>
          <cell r="D18967" t="e">
            <v>#N/A</v>
          </cell>
          <cell r="E18967" t="e">
            <v>#N/A</v>
          </cell>
          <cell r="F18967" t="e">
            <v>#N/A</v>
          </cell>
        </row>
        <row r="18968">
          <cell r="A18968" t="str">
            <v>Methow River Thompson 15</v>
          </cell>
          <cell r="B18968" t="e">
            <v>#N/A</v>
          </cell>
          <cell r="C18968" t="e">
            <v>#N/A</v>
          </cell>
          <cell r="D18968" t="e">
            <v>#N/A</v>
          </cell>
          <cell r="E18968" t="e">
            <v>#N/A</v>
          </cell>
          <cell r="F18968" t="e">
            <v>#N/A</v>
          </cell>
        </row>
        <row r="18969">
          <cell r="A18969" t="str">
            <v>Methow River Thompson 16</v>
          </cell>
          <cell r="B18969" t="e">
            <v>#N/A</v>
          </cell>
          <cell r="C18969" t="e">
            <v>#N/A</v>
          </cell>
          <cell r="D18969" t="e">
            <v>#N/A</v>
          </cell>
          <cell r="E18969" t="e">
            <v>#N/A</v>
          </cell>
          <cell r="F18969" t="e">
            <v>#N/A</v>
          </cell>
        </row>
        <row r="18970">
          <cell r="A18970" t="str">
            <v>Methow River Thompson 17</v>
          </cell>
          <cell r="B18970" t="e">
            <v>#N/A</v>
          </cell>
          <cell r="C18970" t="e">
            <v>#N/A</v>
          </cell>
          <cell r="D18970" t="e">
            <v>#N/A</v>
          </cell>
          <cell r="E18970" t="e">
            <v>#N/A</v>
          </cell>
          <cell r="F18970" t="e">
            <v>#N/A</v>
          </cell>
        </row>
        <row r="18971">
          <cell r="A18971" t="str">
            <v>Methow River Thompson 18</v>
          </cell>
          <cell r="B18971" t="e">
            <v>#N/A</v>
          </cell>
          <cell r="C18971" t="e">
            <v>#N/A</v>
          </cell>
          <cell r="D18971" t="e">
            <v>#N/A</v>
          </cell>
          <cell r="E18971" t="e">
            <v>#N/A</v>
          </cell>
          <cell r="F18971" t="e">
            <v>#N/A</v>
          </cell>
        </row>
        <row r="18972">
          <cell r="A18972" t="str">
            <v>Methow River West Fork 05</v>
          </cell>
          <cell r="B18972" t="e">
            <v>#N/A</v>
          </cell>
          <cell r="C18972" t="e">
            <v>#N/A</v>
          </cell>
          <cell r="D18972" t="e">
            <v>#N/A</v>
          </cell>
          <cell r="E18972" t="e">
            <v>#N/A</v>
          </cell>
          <cell r="F18972" t="e">
            <v>#N/A</v>
          </cell>
        </row>
        <row r="18973">
          <cell r="A18973" t="str">
            <v>Methow River West Fork 06</v>
          </cell>
          <cell r="B18973" t="e">
            <v>#N/A</v>
          </cell>
          <cell r="C18973" t="e">
            <v>#N/A</v>
          </cell>
          <cell r="D18973" t="e">
            <v>#N/A</v>
          </cell>
          <cell r="E18973" t="e">
            <v>#N/A</v>
          </cell>
          <cell r="F18973" t="e">
            <v>#N/A</v>
          </cell>
        </row>
        <row r="18974">
          <cell r="A18974" t="str">
            <v>Methow River West Fork 07</v>
          </cell>
          <cell r="B18974" t="e">
            <v>#N/A</v>
          </cell>
          <cell r="C18974" t="e">
            <v>#N/A</v>
          </cell>
          <cell r="D18974" t="e">
            <v>#N/A</v>
          </cell>
          <cell r="E18974" t="e">
            <v>#N/A</v>
          </cell>
          <cell r="F18974" t="e">
            <v>#N/A</v>
          </cell>
        </row>
        <row r="18975">
          <cell r="A18975" t="str">
            <v>Methow River West Fork 08</v>
          </cell>
          <cell r="B18975" t="e">
            <v>#N/A</v>
          </cell>
          <cell r="C18975" t="e">
            <v>#N/A</v>
          </cell>
          <cell r="D18975" t="e">
            <v>#N/A</v>
          </cell>
          <cell r="E18975" t="e">
            <v>#N/A</v>
          </cell>
          <cell r="F18975" t="e">
            <v>#N/A</v>
          </cell>
        </row>
        <row r="18976">
          <cell r="A18976" t="str">
            <v>Middle Shaser Creek 02</v>
          </cell>
          <cell r="B18976" t="e">
            <v>#N/A</v>
          </cell>
          <cell r="C18976" t="e">
            <v>#N/A</v>
          </cell>
          <cell r="D18976" t="e">
            <v>#N/A</v>
          </cell>
          <cell r="E18976" t="e">
            <v>#N/A</v>
          </cell>
          <cell r="F18976" t="e">
            <v>#N/A</v>
          </cell>
        </row>
        <row r="18977">
          <cell r="A18977" t="str">
            <v>Mill Creek Nason 02</v>
          </cell>
          <cell r="B18977" t="e">
            <v>#N/A</v>
          </cell>
          <cell r="C18977" t="e">
            <v>#N/A</v>
          </cell>
          <cell r="D18977" t="e">
            <v>#N/A</v>
          </cell>
          <cell r="E18977" t="e">
            <v>#N/A</v>
          </cell>
          <cell r="F18977" t="e">
            <v>#N/A</v>
          </cell>
        </row>
        <row r="18978">
          <cell r="A18978" t="str">
            <v>Mill Creek Peshastin 03</v>
          </cell>
          <cell r="B18978" t="e">
            <v>#N/A</v>
          </cell>
          <cell r="C18978" t="e">
            <v>#N/A</v>
          </cell>
          <cell r="D18978" t="e">
            <v>#N/A</v>
          </cell>
          <cell r="E18978" t="e">
            <v>#N/A</v>
          </cell>
          <cell r="F18978" t="e">
            <v>#N/A</v>
          </cell>
        </row>
        <row r="18979">
          <cell r="A18979" t="str">
            <v>Mill Creek Peshastin 04</v>
          </cell>
          <cell r="B18979" t="e">
            <v>#N/A</v>
          </cell>
          <cell r="C18979" t="e">
            <v>#N/A</v>
          </cell>
          <cell r="D18979" t="e">
            <v>#N/A</v>
          </cell>
          <cell r="E18979" t="e">
            <v>#N/A</v>
          </cell>
          <cell r="F18979" t="e">
            <v>#N/A</v>
          </cell>
        </row>
        <row r="18980">
          <cell r="A18980" t="str">
            <v>Minnow Creek 03</v>
          </cell>
          <cell r="B18980" t="e">
            <v>#N/A</v>
          </cell>
          <cell r="C18980" t="e">
            <v>#N/A</v>
          </cell>
          <cell r="D18980" t="e">
            <v>#N/A</v>
          </cell>
          <cell r="E18980" t="e">
            <v>#N/A</v>
          </cell>
          <cell r="F18980" t="e">
            <v>#N/A</v>
          </cell>
        </row>
        <row r="18981">
          <cell r="A18981" t="str">
            <v>Minnow Creek 04</v>
          </cell>
          <cell r="B18981" t="e">
            <v>#N/A</v>
          </cell>
          <cell r="C18981" t="e">
            <v>#N/A</v>
          </cell>
          <cell r="D18981" t="e">
            <v>#N/A</v>
          </cell>
          <cell r="E18981" t="e">
            <v>#N/A</v>
          </cell>
          <cell r="F18981" t="e">
            <v>#N/A</v>
          </cell>
        </row>
        <row r="18982">
          <cell r="A18982" t="str">
            <v>Mission Creek 10</v>
          </cell>
          <cell r="B18982" t="e">
            <v>#N/A</v>
          </cell>
          <cell r="C18982" t="e">
            <v>#N/A</v>
          </cell>
          <cell r="D18982" t="e">
            <v>#N/A</v>
          </cell>
          <cell r="E18982" t="e">
            <v>#N/A</v>
          </cell>
          <cell r="F18982" t="e">
            <v>#N/A</v>
          </cell>
        </row>
        <row r="18983">
          <cell r="A18983" t="str">
            <v>Mission Creek 11</v>
          </cell>
          <cell r="B18983" t="e">
            <v>#N/A</v>
          </cell>
          <cell r="C18983" t="e">
            <v>#N/A</v>
          </cell>
          <cell r="D18983" t="e">
            <v>#N/A</v>
          </cell>
          <cell r="E18983" t="e">
            <v>#N/A</v>
          </cell>
          <cell r="F18983" t="e">
            <v>#N/A</v>
          </cell>
        </row>
        <row r="18984">
          <cell r="A18984" t="str">
            <v>Mission Creek 12</v>
          </cell>
          <cell r="B18984" t="e">
            <v>#N/A</v>
          </cell>
          <cell r="C18984" t="e">
            <v>#N/A</v>
          </cell>
          <cell r="D18984" t="e">
            <v>#N/A</v>
          </cell>
          <cell r="E18984" t="e">
            <v>#N/A</v>
          </cell>
          <cell r="F18984" t="e">
            <v>#N/A</v>
          </cell>
        </row>
        <row r="18985">
          <cell r="A18985" t="str">
            <v>Mission Creek 13</v>
          </cell>
          <cell r="B18985" t="e">
            <v>#N/A</v>
          </cell>
          <cell r="C18985" t="e">
            <v>#N/A</v>
          </cell>
          <cell r="D18985" t="e">
            <v>#N/A</v>
          </cell>
          <cell r="E18985" t="e">
            <v>#N/A</v>
          </cell>
          <cell r="F18985" t="e">
            <v>#N/A</v>
          </cell>
        </row>
        <row r="18986">
          <cell r="A18986" t="str">
            <v>Mission Creek 14</v>
          </cell>
          <cell r="B18986" t="e">
            <v>#N/A</v>
          </cell>
          <cell r="C18986" t="e">
            <v>#N/A</v>
          </cell>
          <cell r="D18986" t="e">
            <v>#N/A</v>
          </cell>
          <cell r="E18986" t="e">
            <v>#N/A</v>
          </cell>
          <cell r="F18986" t="e">
            <v>#N/A</v>
          </cell>
        </row>
        <row r="18987">
          <cell r="A18987" t="str">
            <v>Mission Creek 15</v>
          </cell>
          <cell r="B18987" t="e">
            <v>#N/A</v>
          </cell>
          <cell r="C18987" t="e">
            <v>#N/A</v>
          </cell>
          <cell r="D18987" t="e">
            <v>#N/A</v>
          </cell>
          <cell r="E18987" t="e">
            <v>#N/A</v>
          </cell>
          <cell r="F18987" t="e">
            <v>#N/A</v>
          </cell>
        </row>
        <row r="18988">
          <cell r="A18988" t="str">
            <v>Mission Creek 16</v>
          </cell>
          <cell r="B18988" t="e">
            <v>#N/A</v>
          </cell>
          <cell r="C18988" t="e">
            <v>#N/A</v>
          </cell>
          <cell r="D18988" t="e">
            <v>#N/A</v>
          </cell>
          <cell r="E18988" t="e">
            <v>#N/A</v>
          </cell>
          <cell r="F18988" t="e">
            <v>#N/A</v>
          </cell>
        </row>
        <row r="18989">
          <cell r="A18989" t="str">
            <v>Mission Creek 17</v>
          </cell>
          <cell r="B18989" t="e">
            <v>#N/A</v>
          </cell>
          <cell r="C18989" t="e">
            <v>#N/A</v>
          </cell>
          <cell r="D18989" t="e">
            <v>#N/A</v>
          </cell>
          <cell r="E18989" t="e">
            <v>#N/A</v>
          </cell>
          <cell r="F18989" t="e">
            <v>#N/A</v>
          </cell>
        </row>
        <row r="18990">
          <cell r="A18990" t="str">
            <v>Mission Creek 18</v>
          </cell>
          <cell r="B18990" t="e">
            <v>#N/A</v>
          </cell>
          <cell r="C18990" t="e">
            <v>#N/A</v>
          </cell>
          <cell r="D18990" t="e">
            <v>#N/A</v>
          </cell>
          <cell r="E18990" t="e">
            <v>#N/A</v>
          </cell>
          <cell r="F18990" t="e">
            <v>#N/A</v>
          </cell>
        </row>
        <row r="18991">
          <cell r="A18991" t="str">
            <v>Mission Creek East Fork 02</v>
          </cell>
          <cell r="B18991" t="e">
            <v>#N/A</v>
          </cell>
          <cell r="C18991" t="e">
            <v>#N/A</v>
          </cell>
          <cell r="D18991" t="e">
            <v>#N/A</v>
          </cell>
          <cell r="E18991" t="e">
            <v>#N/A</v>
          </cell>
          <cell r="F18991" t="e">
            <v>#N/A</v>
          </cell>
        </row>
        <row r="18992">
          <cell r="A18992" t="str">
            <v>Monument Creek 02</v>
          </cell>
          <cell r="B18992" t="e">
            <v>#N/A</v>
          </cell>
          <cell r="C18992" t="e">
            <v>#N/A</v>
          </cell>
          <cell r="D18992" t="e">
            <v>#N/A</v>
          </cell>
          <cell r="E18992" t="e">
            <v>#N/A</v>
          </cell>
          <cell r="F18992" t="e">
            <v>#N/A</v>
          </cell>
        </row>
        <row r="18993">
          <cell r="A18993" t="str">
            <v>Mud Creek 03</v>
          </cell>
          <cell r="B18993" t="e">
            <v>#N/A</v>
          </cell>
          <cell r="C18993" t="e">
            <v>#N/A</v>
          </cell>
          <cell r="D18993" t="e">
            <v>#N/A</v>
          </cell>
          <cell r="E18993" t="e">
            <v>#N/A</v>
          </cell>
          <cell r="F18993" t="e">
            <v>#N/A</v>
          </cell>
        </row>
        <row r="18994">
          <cell r="A18994" t="str">
            <v>Mud Creek 04</v>
          </cell>
          <cell r="B18994" t="e">
            <v>#N/A</v>
          </cell>
          <cell r="C18994" t="e">
            <v>#N/A</v>
          </cell>
          <cell r="D18994" t="e">
            <v>#N/A</v>
          </cell>
          <cell r="E18994" t="e">
            <v>#N/A</v>
          </cell>
          <cell r="F18994" t="e">
            <v>#N/A</v>
          </cell>
        </row>
        <row r="18995">
          <cell r="A18995" t="str">
            <v>Napeequa River 03</v>
          </cell>
          <cell r="B18995" t="e">
            <v>#N/A</v>
          </cell>
          <cell r="C18995" t="e">
            <v>#N/A</v>
          </cell>
          <cell r="D18995" t="e">
            <v>#N/A</v>
          </cell>
          <cell r="E18995" t="e">
            <v>#N/A</v>
          </cell>
          <cell r="F18995" t="e">
            <v>#N/A</v>
          </cell>
        </row>
        <row r="18996">
          <cell r="A18996" t="str">
            <v>Napeequa River 04</v>
          </cell>
          <cell r="B18996" t="e">
            <v>#N/A</v>
          </cell>
          <cell r="C18996" t="e">
            <v>#N/A</v>
          </cell>
          <cell r="D18996" t="e">
            <v>#N/A</v>
          </cell>
          <cell r="E18996" t="e">
            <v>#N/A</v>
          </cell>
          <cell r="F18996" t="e">
            <v>#N/A</v>
          </cell>
        </row>
        <row r="18997">
          <cell r="A18997" t="str">
            <v>Nason Creek Lower 16</v>
          </cell>
          <cell r="B18997" t="e">
            <v>#N/A</v>
          </cell>
          <cell r="C18997" t="e">
            <v>#N/A</v>
          </cell>
          <cell r="D18997" t="e">
            <v>#N/A</v>
          </cell>
          <cell r="E18997" t="e">
            <v>#N/A</v>
          </cell>
          <cell r="F18997" t="e">
            <v>#N/A</v>
          </cell>
        </row>
        <row r="18998">
          <cell r="A18998" t="str">
            <v>Nason Creek Lower 17</v>
          </cell>
          <cell r="B18998" t="e">
            <v>#N/A</v>
          </cell>
          <cell r="C18998" t="e">
            <v>#N/A</v>
          </cell>
          <cell r="D18998" t="e">
            <v>#N/A</v>
          </cell>
          <cell r="E18998" t="e">
            <v>#N/A</v>
          </cell>
          <cell r="F18998" t="e">
            <v>#N/A</v>
          </cell>
        </row>
        <row r="18999">
          <cell r="A18999" t="str">
            <v>Nason Creek Lower 18</v>
          </cell>
          <cell r="B18999" t="e">
            <v>#N/A</v>
          </cell>
          <cell r="C18999" t="e">
            <v>#N/A</v>
          </cell>
          <cell r="D18999" t="e">
            <v>#N/A</v>
          </cell>
          <cell r="E18999" t="e">
            <v>#N/A</v>
          </cell>
          <cell r="F18999" t="e">
            <v>#N/A</v>
          </cell>
        </row>
        <row r="19000">
          <cell r="A19000" t="str">
            <v>Nason Creek Lower 19</v>
          </cell>
          <cell r="B19000" t="e">
            <v>#N/A</v>
          </cell>
          <cell r="C19000" t="e">
            <v>#N/A</v>
          </cell>
          <cell r="D19000" t="e">
            <v>#N/A</v>
          </cell>
          <cell r="E19000" t="e">
            <v>#N/A</v>
          </cell>
          <cell r="F19000" t="e">
            <v>#N/A</v>
          </cell>
        </row>
        <row r="19001">
          <cell r="A19001" t="str">
            <v>Nason Creek Lower 20</v>
          </cell>
          <cell r="B19001" t="e">
            <v>#N/A</v>
          </cell>
          <cell r="C19001" t="e">
            <v>#N/A</v>
          </cell>
          <cell r="D19001" t="e">
            <v>#N/A</v>
          </cell>
          <cell r="E19001" t="e">
            <v>#N/A</v>
          </cell>
          <cell r="F19001" t="e">
            <v>#N/A</v>
          </cell>
        </row>
        <row r="19002">
          <cell r="A19002" t="str">
            <v>Nason Creek Lower 21</v>
          </cell>
          <cell r="B19002" t="e">
            <v>#N/A</v>
          </cell>
          <cell r="C19002" t="e">
            <v>#N/A</v>
          </cell>
          <cell r="D19002" t="e">
            <v>#N/A</v>
          </cell>
          <cell r="E19002" t="e">
            <v>#N/A</v>
          </cell>
          <cell r="F19002" t="e">
            <v>#N/A</v>
          </cell>
        </row>
        <row r="19003">
          <cell r="A19003" t="str">
            <v>Nason Creek Lower 22</v>
          </cell>
          <cell r="B19003" t="e">
            <v>#N/A</v>
          </cell>
          <cell r="C19003" t="e">
            <v>#N/A</v>
          </cell>
          <cell r="D19003" t="e">
            <v>#N/A</v>
          </cell>
          <cell r="E19003" t="e">
            <v>#N/A</v>
          </cell>
          <cell r="F19003" t="e">
            <v>#N/A</v>
          </cell>
        </row>
        <row r="19004">
          <cell r="A19004" t="str">
            <v>Nason Creek Lower 23</v>
          </cell>
          <cell r="B19004" t="e">
            <v>#N/A</v>
          </cell>
          <cell r="C19004" t="e">
            <v>#N/A</v>
          </cell>
          <cell r="D19004" t="e">
            <v>#N/A</v>
          </cell>
          <cell r="E19004" t="e">
            <v>#N/A</v>
          </cell>
          <cell r="F19004" t="e">
            <v>#N/A</v>
          </cell>
        </row>
        <row r="19005">
          <cell r="A19005" t="str">
            <v>Nason Creek Lower 24</v>
          </cell>
          <cell r="B19005" t="e">
            <v>#N/A</v>
          </cell>
          <cell r="C19005" t="e">
            <v>#N/A</v>
          </cell>
          <cell r="D19005" t="e">
            <v>#N/A</v>
          </cell>
          <cell r="E19005" t="e">
            <v>#N/A</v>
          </cell>
          <cell r="F19005" t="e">
            <v>#N/A</v>
          </cell>
        </row>
        <row r="19006">
          <cell r="A19006" t="str">
            <v>Nason Creek Lower 25</v>
          </cell>
          <cell r="B19006" t="e">
            <v>#N/A</v>
          </cell>
          <cell r="C19006" t="e">
            <v>#N/A</v>
          </cell>
          <cell r="D19006" t="e">
            <v>#N/A</v>
          </cell>
          <cell r="E19006" t="e">
            <v>#N/A</v>
          </cell>
          <cell r="F19006" t="e">
            <v>#N/A</v>
          </cell>
        </row>
        <row r="19007">
          <cell r="A19007" t="str">
            <v>Nason Creek Lower 26</v>
          </cell>
          <cell r="B19007" t="e">
            <v>#N/A</v>
          </cell>
          <cell r="C19007" t="e">
            <v>#N/A</v>
          </cell>
          <cell r="D19007" t="e">
            <v>#N/A</v>
          </cell>
          <cell r="E19007" t="e">
            <v>#N/A</v>
          </cell>
          <cell r="F19007" t="e">
            <v>#N/A</v>
          </cell>
        </row>
        <row r="19008">
          <cell r="A19008" t="str">
            <v>Nason Creek Lower 27</v>
          </cell>
          <cell r="B19008" t="e">
            <v>#N/A</v>
          </cell>
          <cell r="C19008" t="e">
            <v>#N/A</v>
          </cell>
          <cell r="D19008" t="e">
            <v>#N/A</v>
          </cell>
          <cell r="E19008" t="e">
            <v>#N/A</v>
          </cell>
          <cell r="F19008" t="e">
            <v>#N/A</v>
          </cell>
        </row>
        <row r="19009">
          <cell r="A19009" t="str">
            <v>Nason Creek Lower 28</v>
          </cell>
          <cell r="B19009" t="e">
            <v>#N/A</v>
          </cell>
          <cell r="C19009" t="e">
            <v>#N/A</v>
          </cell>
          <cell r="D19009" t="e">
            <v>#N/A</v>
          </cell>
          <cell r="E19009" t="e">
            <v>#N/A</v>
          </cell>
          <cell r="F19009" t="e">
            <v>#N/A</v>
          </cell>
        </row>
        <row r="19010">
          <cell r="A19010" t="str">
            <v>Nason Creek Lower 29</v>
          </cell>
          <cell r="B19010" t="e">
            <v>#N/A</v>
          </cell>
          <cell r="C19010" t="e">
            <v>#N/A</v>
          </cell>
          <cell r="D19010" t="e">
            <v>#N/A</v>
          </cell>
          <cell r="E19010" t="e">
            <v>#N/A</v>
          </cell>
          <cell r="F19010" t="e">
            <v>#N/A</v>
          </cell>
        </row>
        <row r="19011">
          <cell r="A19011" t="str">
            <v>Nason Creek Lower 30</v>
          </cell>
          <cell r="B19011" t="e">
            <v>#N/A</v>
          </cell>
          <cell r="C19011" t="e">
            <v>#N/A</v>
          </cell>
          <cell r="D19011" t="e">
            <v>#N/A</v>
          </cell>
          <cell r="E19011" t="e">
            <v>#N/A</v>
          </cell>
          <cell r="F19011" t="e">
            <v>#N/A</v>
          </cell>
        </row>
        <row r="19012">
          <cell r="A19012" t="str">
            <v>Nason Creek Upper 07</v>
          </cell>
          <cell r="B19012" t="e">
            <v>#N/A</v>
          </cell>
          <cell r="C19012" t="e">
            <v>#N/A</v>
          </cell>
          <cell r="D19012" t="e">
            <v>#N/A</v>
          </cell>
          <cell r="E19012" t="e">
            <v>#N/A</v>
          </cell>
          <cell r="F19012" t="e">
            <v>#N/A</v>
          </cell>
        </row>
        <row r="19013">
          <cell r="A19013" t="str">
            <v>Nason Creek Upper 08</v>
          </cell>
          <cell r="B19013" t="e">
            <v>#N/A</v>
          </cell>
          <cell r="C19013" t="e">
            <v>#N/A</v>
          </cell>
          <cell r="D19013" t="e">
            <v>#N/A</v>
          </cell>
          <cell r="E19013" t="e">
            <v>#N/A</v>
          </cell>
          <cell r="F19013" t="e">
            <v>#N/A</v>
          </cell>
        </row>
        <row r="19014">
          <cell r="A19014" t="str">
            <v>Nason Creek Upper 09</v>
          </cell>
          <cell r="B19014" t="e">
            <v>#N/A</v>
          </cell>
          <cell r="C19014" t="e">
            <v>#N/A</v>
          </cell>
          <cell r="D19014" t="e">
            <v>#N/A</v>
          </cell>
          <cell r="E19014" t="e">
            <v>#N/A</v>
          </cell>
          <cell r="F19014" t="e">
            <v>#N/A</v>
          </cell>
        </row>
        <row r="19015">
          <cell r="A19015" t="str">
            <v>Nason Creek Upper 10</v>
          </cell>
          <cell r="B19015" t="e">
            <v>#N/A</v>
          </cell>
          <cell r="C19015" t="e">
            <v>#N/A</v>
          </cell>
          <cell r="D19015" t="e">
            <v>#N/A</v>
          </cell>
          <cell r="E19015" t="e">
            <v>#N/A</v>
          </cell>
          <cell r="F19015" t="e">
            <v>#N/A</v>
          </cell>
        </row>
        <row r="19016">
          <cell r="A19016" t="str">
            <v>Nason Creek Upper 11</v>
          </cell>
          <cell r="B19016" t="e">
            <v>#N/A</v>
          </cell>
          <cell r="C19016" t="e">
            <v>#N/A</v>
          </cell>
          <cell r="D19016" t="e">
            <v>#N/A</v>
          </cell>
          <cell r="E19016" t="e">
            <v>#N/A</v>
          </cell>
          <cell r="F19016" t="e">
            <v>#N/A</v>
          </cell>
        </row>
        <row r="19017">
          <cell r="A19017" t="str">
            <v>Nason Creek Upper 12</v>
          </cell>
          <cell r="B19017" t="e">
            <v>#N/A</v>
          </cell>
          <cell r="C19017" t="e">
            <v>#N/A</v>
          </cell>
          <cell r="D19017" t="e">
            <v>#N/A</v>
          </cell>
          <cell r="E19017" t="e">
            <v>#N/A</v>
          </cell>
          <cell r="F19017" t="e">
            <v>#N/A</v>
          </cell>
        </row>
        <row r="19018">
          <cell r="A19018" t="str">
            <v>North Creek 02</v>
          </cell>
          <cell r="B19018" t="e">
            <v>#N/A</v>
          </cell>
          <cell r="C19018" t="e">
            <v>#N/A</v>
          </cell>
          <cell r="D19018" t="e">
            <v>#N/A</v>
          </cell>
          <cell r="E19018" t="e">
            <v>#N/A</v>
          </cell>
          <cell r="F19018" t="e">
            <v>#N/A</v>
          </cell>
        </row>
        <row r="19019">
          <cell r="A19019" t="str">
            <v>North Shaser Creek 02</v>
          </cell>
          <cell r="B19019" t="e">
            <v>#N/A</v>
          </cell>
          <cell r="C19019" t="e">
            <v>#N/A</v>
          </cell>
          <cell r="D19019" t="e">
            <v>#N/A</v>
          </cell>
          <cell r="E19019" t="e">
            <v>#N/A</v>
          </cell>
          <cell r="F19019" t="e">
            <v>#N/A</v>
          </cell>
        </row>
        <row r="19020">
          <cell r="A19020" t="str">
            <v>Panther Creek 02</v>
          </cell>
          <cell r="B19020" t="e">
            <v>#N/A</v>
          </cell>
          <cell r="C19020" t="e">
            <v>#N/A</v>
          </cell>
          <cell r="D19020" t="e">
            <v>#N/A</v>
          </cell>
          <cell r="E19020" t="e">
            <v>#N/A</v>
          </cell>
          <cell r="F19020" t="e">
            <v>#N/A</v>
          </cell>
        </row>
        <row r="19021">
          <cell r="A19021" t="str">
            <v>Pearrygin Lake Creek 02</v>
          </cell>
          <cell r="B19021" t="e">
            <v>#N/A</v>
          </cell>
          <cell r="C19021" t="e">
            <v>#N/A</v>
          </cell>
          <cell r="D19021" t="e">
            <v>#N/A</v>
          </cell>
          <cell r="E19021" t="e">
            <v>#N/A</v>
          </cell>
          <cell r="F19021" t="e">
            <v>#N/A</v>
          </cell>
        </row>
        <row r="19022">
          <cell r="A19022" t="str">
            <v>Peshastin Creek Lower 09</v>
          </cell>
          <cell r="B19022" t="e">
            <v>#N/A</v>
          </cell>
          <cell r="C19022" t="e">
            <v>#N/A</v>
          </cell>
          <cell r="D19022" t="e">
            <v>#N/A</v>
          </cell>
          <cell r="E19022" t="e">
            <v>#N/A</v>
          </cell>
          <cell r="F19022" t="e">
            <v>#N/A</v>
          </cell>
        </row>
        <row r="19023">
          <cell r="A19023" t="str">
            <v>Peshastin Creek Lower 10</v>
          </cell>
          <cell r="B19023" t="e">
            <v>#N/A</v>
          </cell>
          <cell r="C19023" t="e">
            <v>#N/A</v>
          </cell>
          <cell r="D19023" t="e">
            <v>#N/A</v>
          </cell>
          <cell r="E19023" t="e">
            <v>#N/A</v>
          </cell>
          <cell r="F19023" t="e">
            <v>#N/A</v>
          </cell>
        </row>
        <row r="19024">
          <cell r="A19024" t="str">
            <v>Peshastin Creek Lower 11</v>
          </cell>
          <cell r="B19024" t="e">
            <v>#N/A</v>
          </cell>
          <cell r="C19024" t="e">
            <v>#N/A</v>
          </cell>
          <cell r="D19024" t="e">
            <v>#N/A</v>
          </cell>
          <cell r="E19024" t="e">
            <v>#N/A</v>
          </cell>
          <cell r="F19024" t="e">
            <v>#N/A</v>
          </cell>
        </row>
        <row r="19025">
          <cell r="A19025" t="str">
            <v>Peshastin Creek Lower 12</v>
          </cell>
          <cell r="B19025" t="e">
            <v>#N/A</v>
          </cell>
          <cell r="C19025" t="e">
            <v>#N/A</v>
          </cell>
          <cell r="D19025" t="e">
            <v>#N/A</v>
          </cell>
          <cell r="E19025" t="e">
            <v>#N/A</v>
          </cell>
          <cell r="F19025" t="e">
            <v>#N/A</v>
          </cell>
        </row>
        <row r="19026">
          <cell r="A19026" t="str">
            <v>Peshastin Creek Lower 13</v>
          </cell>
          <cell r="B19026" t="e">
            <v>#N/A</v>
          </cell>
          <cell r="C19026" t="e">
            <v>#N/A</v>
          </cell>
          <cell r="D19026" t="e">
            <v>#N/A</v>
          </cell>
          <cell r="E19026" t="e">
            <v>#N/A</v>
          </cell>
          <cell r="F19026" t="e">
            <v>#N/A</v>
          </cell>
        </row>
        <row r="19027">
          <cell r="A19027" t="str">
            <v>Peshastin Creek Lower 14</v>
          </cell>
          <cell r="B19027" t="e">
            <v>#N/A</v>
          </cell>
          <cell r="C19027" t="e">
            <v>#N/A</v>
          </cell>
          <cell r="D19027" t="e">
            <v>#N/A</v>
          </cell>
          <cell r="E19027" t="e">
            <v>#N/A</v>
          </cell>
          <cell r="F19027" t="e">
            <v>#N/A</v>
          </cell>
        </row>
        <row r="19028">
          <cell r="A19028" t="str">
            <v>Peshastin Creek Lower 15</v>
          </cell>
          <cell r="B19028" t="e">
            <v>#N/A</v>
          </cell>
          <cell r="C19028" t="e">
            <v>#N/A</v>
          </cell>
          <cell r="D19028" t="e">
            <v>#N/A</v>
          </cell>
          <cell r="E19028" t="e">
            <v>#N/A</v>
          </cell>
          <cell r="F19028" t="e">
            <v>#N/A</v>
          </cell>
        </row>
        <row r="19029">
          <cell r="A19029" t="str">
            <v>Peshastin Creek Lower 16</v>
          </cell>
          <cell r="B19029" t="e">
            <v>#N/A</v>
          </cell>
          <cell r="C19029" t="e">
            <v>#N/A</v>
          </cell>
          <cell r="D19029" t="e">
            <v>#N/A</v>
          </cell>
          <cell r="E19029" t="e">
            <v>#N/A</v>
          </cell>
          <cell r="F19029" t="e">
            <v>#N/A</v>
          </cell>
        </row>
        <row r="19030">
          <cell r="A19030" t="str">
            <v>Peshastin Creek Upper 10</v>
          </cell>
          <cell r="B19030" t="e">
            <v>#N/A</v>
          </cell>
          <cell r="C19030" t="e">
            <v>#N/A</v>
          </cell>
          <cell r="D19030" t="e">
            <v>#N/A</v>
          </cell>
          <cell r="E19030" t="e">
            <v>#N/A</v>
          </cell>
          <cell r="F19030" t="e">
            <v>#N/A</v>
          </cell>
        </row>
        <row r="19031">
          <cell r="A19031" t="str">
            <v>Peshastin Creek Upper 11</v>
          </cell>
          <cell r="B19031" t="e">
            <v>#N/A</v>
          </cell>
          <cell r="C19031" t="e">
            <v>#N/A</v>
          </cell>
          <cell r="D19031" t="e">
            <v>#N/A</v>
          </cell>
          <cell r="E19031" t="e">
            <v>#N/A</v>
          </cell>
          <cell r="F19031" t="e">
            <v>#N/A</v>
          </cell>
        </row>
        <row r="19032">
          <cell r="A19032" t="str">
            <v>Peshastin Creek Upper 12</v>
          </cell>
          <cell r="B19032" t="e">
            <v>#N/A</v>
          </cell>
          <cell r="C19032" t="e">
            <v>#N/A</v>
          </cell>
          <cell r="D19032" t="e">
            <v>#N/A</v>
          </cell>
          <cell r="E19032" t="e">
            <v>#N/A</v>
          </cell>
          <cell r="F19032" t="e">
            <v>#N/A</v>
          </cell>
        </row>
        <row r="19033">
          <cell r="A19033" t="str">
            <v>Peshastin Creek Upper 13</v>
          </cell>
          <cell r="B19033" t="e">
            <v>#N/A</v>
          </cell>
          <cell r="C19033" t="e">
            <v>#N/A</v>
          </cell>
          <cell r="D19033" t="e">
            <v>#N/A</v>
          </cell>
          <cell r="E19033" t="e">
            <v>#N/A</v>
          </cell>
          <cell r="F19033" t="e">
            <v>#N/A</v>
          </cell>
        </row>
        <row r="19034">
          <cell r="A19034" t="str">
            <v>Peshastin Creek Upper 14</v>
          </cell>
          <cell r="B19034" t="e">
            <v>#N/A</v>
          </cell>
          <cell r="C19034" t="e">
            <v>#N/A</v>
          </cell>
          <cell r="D19034" t="e">
            <v>#N/A</v>
          </cell>
          <cell r="E19034" t="e">
            <v>#N/A</v>
          </cell>
          <cell r="F19034" t="e">
            <v>#N/A</v>
          </cell>
        </row>
        <row r="19035">
          <cell r="A19035" t="str">
            <v>Peshastin Creek Upper 15</v>
          </cell>
          <cell r="B19035" t="e">
            <v>#N/A</v>
          </cell>
          <cell r="C19035" t="e">
            <v>#N/A</v>
          </cell>
          <cell r="D19035" t="e">
            <v>#N/A</v>
          </cell>
          <cell r="E19035" t="e">
            <v>#N/A</v>
          </cell>
          <cell r="F19035" t="e">
            <v>#N/A</v>
          </cell>
        </row>
        <row r="19036">
          <cell r="A19036" t="str">
            <v>Peshastin Creek Upper 16</v>
          </cell>
          <cell r="B19036" t="e">
            <v>#N/A</v>
          </cell>
          <cell r="C19036" t="e">
            <v>#N/A</v>
          </cell>
          <cell r="D19036" t="e">
            <v>#N/A</v>
          </cell>
          <cell r="E19036" t="e">
            <v>#N/A</v>
          </cell>
          <cell r="F19036" t="e">
            <v>#N/A</v>
          </cell>
        </row>
        <row r="19037">
          <cell r="A19037" t="str">
            <v>Peshastin Creek Upper 17</v>
          </cell>
          <cell r="B19037" t="e">
            <v>#N/A</v>
          </cell>
          <cell r="C19037" t="e">
            <v>#N/A</v>
          </cell>
          <cell r="D19037" t="e">
            <v>#N/A</v>
          </cell>
          <cell r="E19037" t="e">
            <v>#N/A</v>
          </cell>
          <cell r="F19037" t="e">
            <v>#N/A</v>
          </cell>
        </row>
        <row r="19038">
          <cell r="A19038" t="str">
            <v>Peshastin Creek Upper 18</v>
          </cell>
          <cell r="B19038" t="e">
            <v>#N/A</v>
          </cell>
          <cell r="C19038" t="e">
            <v>#N/A</v>
          </cell>
          <cell r="D19038" t="e">
            <v>#N/A</v>
          </cell>
          <cell r="E19038" t="e">
            <v>#N/A</v>
          </cell>
          <cell r="F19038" t="e">
            <v>#N/A</v>
          </cell>
        </row>
        <row r="19039">
          <cell r="A19039" t="str">
            <v>Phelps Creek 03</v>
          </cell>
          <cell r="B19039" t="e">
            <v>#N/A</v>
          </cell>
          <cell r="C19039" t="e">
            <v>#N/A</v>
          </cell>
          <cell r="D19039" t="e">
            <v>#N/A</v>
          </cell>
          <cell r="E19039" t="e">
            <v>#N/A</v>
          </cell>
          <cell r="F19039" t="e">
            <v>#N/A</v>
          </cell>
        </row>
        <row r="19040">
          <cell r="A19040" t="str">
            <v>Phelps Creek 04</v>
          </cell>
          <cell r="B19040" t="e">
            <v>#N/A</v>
          </cell>
          <cell r="C19040" t="e">
            <v>#N/A</v>
          </cell>
          <cell r="D19040" t="e">
            <v>#N/A</v>
          </cell>
          <cell r="E19040" t="e">
            <v>#N/A</v>
          </cell>
          <cell r="F19040" t="e">
            <v>#N/A</v>
          </cell>
        </row>
        <row r="19041">
          <cell r="A19041" t="str">
            <v>Pine Creek 02</v>
          </cell>
          <cell r="B19041" t="e">
            <v>#N/A</v>
          </cell>
          <cell r="C19041" t="e">
            <v>#N/A</v>
          </cell>
          <cell r="D19041" t="e">
            <v>#N/A</v>
          </cell>
          <cell r="E19041" t="e">
            <v>#N/A</v>
          </cell>
          <cell r="F19041" t="e">
            <v>#N/A</v>
          </cell>
        </row>
        <row r="19042">
          <cell r="A19042" t="str">
            <v>Pole Creek 02</v>
          </cell>
          <cell r="B19042" t="e">
            <v>#N/A</v>
          </cell>
          <cell r="C19042" t="e">
            <v>#N/A</v>
          </cell>
          <cell r="D19042" t="e">
            <v>#N/A</v>
          </cell>
          <cell r="E19042" t="e">
            <v>#N/A</v>
          </cell>
          <cell r="F19042" t="e">
            <v>#N/A</v>
          </cell>
        </row>
        <row r="19043">
          <cell r="A19043" t="str">
            <v>Poorman Creek 02</v>
          </cell>
          <cell r="B19043" t="e">
            <v>#N/A</v>
          </cell>
          <cell r="C19043" t="e">
            <v>#N/A</v>
          </cell>
          <cell r="D19043" t="e">
            <v>#N/A</v>
          </cell>
          <cell r="E19043" t="e">
            <v>#N/A</v>
          </cell>
          <cell r="F19043" t="e">
            <v>#N/A</v>
          </cell>
        </row>
        <row r="19044">
          <cell r="A19044" t="str">
            <v>Potato Creek 06</v>
          </cell>
          <cell r="B19044" t="e">
            <v>#N/A</v>
          </cell>
          <cell r="C19044" t="e">
            <v>#N/A</v>
          </cell>
          <cell r="D19044" t="e">
            <v>#N/A</v>
          </cell>
          <cell r="E19044" t="e">
            <v>#N/A</v>
          </cell>
          <cell r="F19044" t="e">
            <v>#N/A</v>
          </cell>
        </row>
        <row r="19045">
          <cell r="A19045" t="str">
            <v>Potato Creek 07</v>
          </cell>
          <cell r="B19045" t="e">
            <v>#N/A</v>
          </cell>
          <cell r="C19045" t="e">
            <v>#N/A</v>
          </cell>
          <cell r="D19045" t="e">
            <v>#N/A</v>
          </cell>
          <cell r="E19045" t="e">
            <v>#N/A</v>
          </cell>
          <cell r="F19045" t="e">
            <v>#N/A</v>
          </cell>
        </row>
        <row r="19046">
          <cell r="A19046" t="str">
            <v>Potato Creek 08</v>
          </cell>
          <cell r="B19046" t="e">
            <v>#N/A</v>
          </cell>
          <cell r="C19046" t="e">
            <v>#N/A</v>
          </cell>
          <cell r="D19046" t="e">
            <v>#N/A</v>
          </cell>
          <cell r="E19046" t="e">
            <v>#N/A</v>
          </cell>
          <cell r="F19046" t="e">
            <v>#N/A</v>
          </cell>
        </row>
        <row r="19047">
          <cell r="A19047" t="str">
            <v>Potato Creek 09</v>
          </cell>
          <cell r="B19047" t="e">
            <v>#N/A</v>
          </cell>
          <cell r="C19047" t="e">
            <v>#N/A</v>
          </cell>
          <cell r="D19047" t="e">
            <v>#N/A</v>
          </cell>
          <cell r="E19047" t="e">
            <v>#N/A</v>
          </cell>
          <cell r="F19047" t="e">
            <v>#N/A</v>
          </cell>
        </row>
        <row r="19048">
          <cell r="A19048" t="str">
            <v>Potato Creek 10</v>
          </cell>
          <cell r="B19048" t="e">
            <v>#N/A</v>
          </cell>
          <cell r="C19048" t="e">
            <v>#N/A</v>
          </cell>
          <cell r="D19048" t="e">
            <v>#N/A</v>
          </cell>
          <cell r="E19048" t="e">
            <v>#N/A</v>
          </cell>
          <cell r="F19048" t="e">
            <v>#N/A</v>
          </cell>
        </row>
        <row r="19049">
          <cell r="A19049" t="str">
            <v>Preston Creek 02</v>
          </cell>
          <cell r="B19049" t="e">
            <v>#N/A</v>
          </cell>
          <cell r="C19049" t="e">
            <v>#N/A</v>
          </cell>
          <cell r="D19049" t="e">
            <v>#N/A</v>
          </cell>
          <cell r="E19049" t="e">
            <v>#N/A</v>
          </cell>
          <cell r="F19049" t="e">
            <v>#N/A</v>
          </cell>
        </row>
        <row r="19050">
          <cell r="A19050" t="str">
            <v>Prospect Creek 02</v>
          </cell>
          <cell r="B19050" t="e">
            <v>#N/A</v>
          </cell>
          <cell r="C19050" t="e">
            <v>#N/A</v>
          </cell>
          <cell r="D19050" t="e">
            <v>#N/A</v>
          </cell>
          <cell r="E19050" t="e">
            <v>#N/A</v>
          </cell>
          <cell r="F19050" t="e">
            <v>#N/A</v>
          </cell>
        </row>
        <row r="19051">
          <cell r="A19051" t="str">
            <v>Raging Creek 02</v>
          </cell>
          <cell r="B19051" t="e">
            <v>#N/A</v>
          </cell>
          <cell r="C19051" t="e">
            <v>#N/A</v>
          </cell>
          <cell r="D19051" t="e">
            <v>#N/A</v>
          </cell>
          <cell r="E19051" t="e">
            <v>#N/A</v>
          </cell>
          <cell r="F19051" t="e">
            <v>#N/A</v>
          </cell>
        </row>
        <row r="19052">
          <cell r="A19052" t="str">
            <v>Rainy Creek Methow  03</v>
          </cell>
          <cell r="B19052" t="e">
            <v>#N/A</v>
          </cell>
          <cell r="C19052" t="e">
            <v>#N/A</v>
          </cell>
          <cell r="D19052" t="e">
            <v>#N/A</v>
          </cell>
          <cell r="E19052" t="e">
            <v>#N/A</v>
          </cell>
          <cell r="F19052" t="e">
            <v>#N/A</v>
          </cell>
        </row>
        <row r="19053">
          <cell r="A19053" t="str">
            <v>Rainy Creek Methow  04</v>
          </cell>
          <cell r="B19053" t="e">
            <v>#N/A</v>
          </cell>
          <cell r="C19053" t="e">
            <v>#N/A</v>
          </cell>
          <cell r="D19053" t="e">
            <v>#N/A</v>
          </cell>
          <cell r="E19053" t="e">
            <v>#N/A</v>
          </cell>
          <cell r="F19053" t="e">
            <v>#N/A</v>
          </cell>
        </row>
        <row r="19054">
          <cell r="A19054" t="str">
            <v>Rainy Creek Wenatchee 02</v>
          </cell>
          <cell r="B19054" t="e">
            <v>#N/A</v>
          </cell>
          <cell r="C19054" t="e">
            <v>#N/A</v>
          </cell>
          <cell r="D19054" t="e">
            <v>#N/A</v>
          </cell>
          <cell r="E19054" t="e">
            <v>#N/A</v>
          </cell>
          <cell r="F19054" t="e">
            <v>#N/A</v>
          </cell>
        </row>
        <row r="19055">
          <cell r="A19055" t="str">
            <v>Reynolds Creek 02</v>
          </cell>
          <cell r="B19055" t="e">
            <v>#N/A</v>
          </cell>
          <cell r="C19055" t="e">
            <v>#N/A</v>
          </cell>
          <cell r="D19055" t="e">
            <v>#N/A</v>
          </cell>
          <cell r="E19055" t="e">
            <v>#N/A</v>
          </cell>
          <cell r="F19055" t="e">
            <v>#N/A</v>
          </cell>
        </row>
        <row r="19056">
          <cell r="A19056" t="str">
            <v>Roaring Creek Entiat 07</v>
          </cell>
          <cell r="B19056" t="e">
            <v>#N/A</v>
          </cell>
          <cell r="C19056" t="e">
            <v>#N/A</v>
          </cell>
          <cell r="D19056" t="e">
            <v>#N/A</v>
          </cell>
          <cell r="E19056" t="e">
            <v>#N/A</v>
          </cell>
          <cell r="F19056" t="e">
            <v>#N/A</v>
          </cell>
        </row>
        <row r="19057">
          <cell r="A19057" t="str">
            <v>Roaring Creek Entiat 08</v>
          </cell>
          <cell r="B19057" t="e">
            <v>#N/A</v>
          </cell>
          <cell r="C19057" t="e">
            <v>#N/A</v>
          </cell>
          <cell r="D19057" t="e">
            <v>#N/A</v>
          </cell>
          <cell r="E19057" t="e">
            <v>#N/A</v>
          </cell>
          <cell r="F19057" t="e">
            <v>#N/A</v>
          </cell>
        </row>
        <row r="19058">
          <cell r="A19058" t="str">
            <v>Roaring Creek Entiat 09</v>
          </cell>
          <cell r="B19058" t="e">
            <v>#N/A</v>
          </cell>
          <cell r="C19058" t="e">
            <v>#N/A</v>
          </cell>
          <cell r="D19058" t="e">
            <v>#N/A</v>
          </cell>
          <cell r="E19058" t="e">
            <v>#N/A</v>
          </cell>
          <cell r="F19058" t="e">
            <v>#N/A</v>
          </cell>
        </row>
        <row r="19059">
          <cell r="A19059" t="str">
            <v>Roaring Creek Entiat 10</v>
          </cell>
          <cell r="B19059" t="e">
            <v>#N/A</v>
          </cell>
          <cell r="C19059" t="e">
            <v>#N/A</v>
          </cell>
          <cell r="D19059" t="e">
            <v>#N/A</v>
          </cell>
          <cell r="E19059" t="e">
            <v>#N/A</v>
          </cell>
          <cell r="F19059" t="e">
            <v>#N/A</v>
          </cell>
        </row>
        <row r="19060">
          <cell r="A19060" t="str">
            <v>Roaring Creek Entiat 11</v>
          </cell>
          <cell r="B19060" t="e">
            <v>#N/A</v>
          </cell>
          <cell r="C19060" t="e">
            <v>#N/A</v>
          </cell>
          <cell r="D19060" t="e">
            <v>#N/A</v>
          </cell>
          <cell r="E19060" t="e">
            <v>#N/A</v>
          </cell>
          <cell r="F19060" t="e">
            <v>#N/A</v>
          </cell>
        </row>
        <row r="19061">
          <cell r="A19061" t="str">
            <v>Roaring Creek Entiat 12</v>
          </cell>
          <cell r="B19061" t="e">
            <v>#N/A</v>
          </cell>
          <cell r="C19061" t="e">
            <v>#N/A</v>
          </cell>
          <cell r="D19061" t="e">
            <v>#N/A</v>
          </cell>
          <cell r="E19061" t="e">
            <v>#N/A</v>
          </cell>
          <cell r="F19061" t="e">
            <v>#N/A</v>
          </cell>
        </row>
        <row r="19062">
          <cell r="A19062" t="str">
            <v>Roaring Creek Nason 04</v>
          </cell>
          <cell r="B19062" t="e">
            <v>#N/A</v>
          </cell>
          <cell r="C19062" t="e">
            <v>#N/A</v>
          </cell>
          <cell r="D19062" t="e">
            <v>#N/A</v>
          </cell>
          <cell r="E19062" t="e">
            <v>#N/A</v>
          </cell>
          <cell r="F19062" t="e">
            <v>#N/A</v>
          </cell>
        </row>
        <row r="19063">
          <cell r="A19063" t="str">
            <v>Roaring Creek Nason 05</v>
          </cell>
          <cell r="B19063" t="e">
            <v>#N/A</v>
          </cell>
          <cell r="C19063" t="e">
            <v>#N/A</v>
          </cell>
          <cell r="D19063" t="e">
            <v>#N/A</v>
          </cell>
          <cell r="E19063" t="e">
            <v>#N/A</v>
          </cell>
          <cell r="F19063" t="e">
            <v>#N/A</v>
          </cell>
        </row>
        <row r="19064">
          <cell r="A19064" t="str">
            <v>Roaring Creek Nason 06</v>
          </cell>
          <cell r="B19064" t="e">
            <v>#N/A</v>
          </cell>
          <cell r="C19064" t="e">
            <v>#N/A</v>
          </cell>
          <cell r="D19064" t="e">
            <v>#N/A</v>
          </cell>
          <cell r="E19064" t="e">
            <v>#N/A</v>
          </cell>
          <cell r="F19064" t="e">
            <v>#N/A</v>
          </cell>
        </row>
        <row r="19065">
          <cell r="A19065" t="str">
            <v>Robinson Creek 03</v>
          </cell>
          <cell r="B19065" t="e">
            <v>#N/A</v>
          </cell>
          <cell r="C19065" t="e">
            <v>#N/A</v>
          </cell>
          <cell r="D19065" t="e">
            <v>#N/A</v>
          </cell>
          <cell r="E19065" t="e">
            <v>#N/A</v>
          </cell>
          <cell r="F19065" t="e">
            <v>#N/A</v>
          </cell>
        </row>
        <row r="19066">
          <cell r="A19066" t="str">
            <v>Robinson Creek 04</v>
          </cell>
          <cell r="B19066" t="e">
            <v>#N/A</v>
          </cell>
          <cell r="C19066" t="e">
            <v>#N/A</v>
          </cell>
          <cell r="D19066" t="e">
            <v>#N/A</v>
          </cell>
          <cell r="E19066" t="e">
            <v>#N/A</v>
          </cell>
          <cell r="F19066" t="e">
            <v>#N/A</v>
          </cell>
        </row>
        <row r="19067">
          <cell r="A19067" t="str">
            <v>Rock Creek 04</v>
          </cell>
          <cell r="B19067" t="e">
            <v>#N/A</v>
          </cell>
          <cell r="C19067" t="e">
            <v>#N/A</v>
          </cell>
          <cell r="D19067" t="e">
            <v>#N/A</v>
          </cell>
          <cell r="E19067" t="e">
            <v>#N/A</v>
          </cell>
          <cell r="F19067" t="e">
            <v>#N/A</v>
          </cell>
        </row>
        <row r="19068">
          <cell r="A19068" t="str">
            <v>Rock Creek 05</v>
          </cell>
          <cell r="B19068" t="e">
            <v>#N/A</v>
          </cell>
          <cell r="C19068" t="e">
            <v>#N/A</v>
          </cell>
          <cell r="D19068" t="e">
            <v>#N/A</v>
          </cell>
          <cell r="E19068" t="e">
            <v>#N/A</v>
          </cell>
          <cell r="F19068" t="e">
            <v>#N/A</v>
          </cell>
        </row>
        <row r="19069">
          <cell r="A19069" t="str">
            <v>Rock Creek 06</v>
          </cell>
          <cell r="B19069" t="e">
            <v>#N/A</v>
          </cell>
          <cell r="C19069" t="e">
            <v>#N/A</v>
          </cell>
          <cell r="D19069" t="e">
            <v>#N/A</v>
          </cell>
          <cell r="E19069" t="e">
            <v>#N/A</v>
          </cell>
          <cell r="F19069" t="e">
            <v>#N/A</v>
          </cell>
        </row>
        <row r="19070">
          <cell r="A19070" t="str">
            <v>Ruby Creek 02</v>
          </cell>
          <cell r="B19070" t="e">
            <v>#N/A</v>
          </cell>
          <cell r="C19070" t="e">
            <v>#N/A</v>
          </cell>
          <cell r="D19070" t="e">
            <v>#N/A</v>
          </cell>
          <cell r="E19070" t="e">
            <v>#N/A</v>
          </cell>
          <cell r="F19070" t="e">
            <v>#N/A</v>
          </cell>
        </row>
        <row r="19071">
          <cell r="A19071" t="str">
            <v>Sand Creek 03</v>
          </cell>
          <cell r="B19071" t="e">
            <v>#N/A</v>
          </cell>
          <cell r="C19071" t="e">
            <v>#N/A</v>
          </cell>
          <cell r="D19071" t="e">
            <v>#N/A</v>
          </cell>
          <cell r="E19071" t="e">
            <v>#N/A</v>
          </cell>
          <cell r="F19071" t="e">
            <v>#N/A</v>
          </cell>
        </row>
        <row r="19072">
          <cell r="A19072" t="str">
            <v>Sand Creek 04</v>
          </cell>
          <cell r="B19072" t="e">
            <v>#N/A</v>
          </cell>
          <cell r="C19072" t="e">
            <v>#N/A</v>
          </cell>
          <cell r="D19072" t="e">
            <v>#N/A</v>
          </cell>
          <cell r="E19072" t="e">
            <v>#N/A</v>
          </cell>
          <cell r="F19072" t="e">
            <v>#N/A</v>
          </cell>
        </row>
        <row r="19073">
          <cell r="A19073" t="str">
            <v>Scaffold Camp Creek 02</v>
          </cell>
          <cell r="B19073" t="e">
            <v>#N/A</v>
          </cell>
          <cell r="C19073" t="e">
            <v>#N/A</v>
          </cell>
          <cell r="D19073" t="e">
            <v>#N/A</v>
          </cell>
          <cell r="E19073" t="e">
            <v>#N/A</v>
          </cell>
          <cell r="F19073" t="e">
            <v>#N/A</v>
          </cell>
        </row>
        <row r="19074">
          <cell r="A19074" t="str">
            <v>Sears Creek 02</v>
          </cell>
          <cell r="B19074" t="e">
            <v>#N/A</v>
          </cell>
          <cell r="C19074" t="e">
            <v>#N/A</v>
          </cell>
          <cell r="D19074" t="e">
            <v>#N/A</v>
          </cell>
          <cell r="E19074" t="e">
            <v>#N/A</v>
          </cell>
          <cell r="F19074" t="e">
            <v>#N/A</v>
          </cell>
        </row>
        <row r="19075">
          <cell r="A19075" t="str">
            <v>Seatter Creek 02</v>
          </cell>
          <cell r="B19075" t="e">
            <v>#N/A</v>
          </cell>
          <cell r="C19075" t="e">
            <v>#N/A</v>
          </cell>
          <cell r="D19075" t="e">
            <v>#N/A</v>
          </cell>
          <cell r="E19075" t="e">
            <v>#N/A</v>
          </cell>
          <cell r="F19075" t="e">
            <v>#N/A</v>
          </cell>
        </row>
        <row r="19076">
          <cell r="A19076" t="str">
            <v>Skinney Creek 05</v>
          </cell>
          <cell r="B19076" t="e">
            <v>#N/A</v>
          </cell>
          <cell r="C19076" t="e">
            <v>#N/A</v>
          </cell>
          <cell r="D19076" t="e">
            <v>#N/A</v>
          </cell>
          <cell r="E19076" t="e">
            <v>#N/A</v>
          </cell>
          <cell r="F19076" t="e">
            <v>#N/A</v>
          </cell>
        </row>
        <row r="19077">
          <cell r="A19077" t="str">
            <v>Skinney Creek 06</v>
          </cell>
          <cell r="B19077" t="e">
            <v>#N/A</v>
          </cell>
          <cell r="C19077" t="e">
            <v>#N/A</v>
          </cell>
          <cell r="D19077" t="e">
            <v>#N/A</v>
          </cell>
          <cell r="E19077" t="e">
            <v>#N/A</v>
          </cell>
          <cell r="F19077" t="e">
            <v>#N/A</v>
          </cell>
        </row>
        <row r="19078">
          <cell r="A19078" t="str">
            <v>Skinney Creek 07</v>
          </cell>
          <cell r="B19078" t="e">
            <v>#N/A</v>
          </cell>
          <cell r="C19078" t="e">
            <v>#N/A</v>
          </cell>
          <cell r="D19078" t="e">
            <v>#N/A</v>
          </cell>
          <cell r="E19078" t="e">
            <v>#N/A</v>
          </cell>
          <cell r="F19078" t="e">
            <v>#N/A</v>
          </cell>
        </row>
        <row r="19079">
          <cell r="A19079" t="str">
            <v>Skinney Creek 08</v>
          </cell>
          <cell r="B19079" t="e">
            <v>#N/A</v>
          </cell>
          <cell r="C19079" t="e">
            <v>#N/A</v>
          </cell>
          <cell r="D19079" t="e">
            <v>#N/A</v>
          </cell>
          <cell r="E19079" t="e">
            <v>#N/A</v>
          </cell>
          <cell r="F19079" t="e">
            <v>#N/A</v>
          </cell>
        </row>
        <row r="19080">
          <cell r="A19080" t="str">
            <v>Smith Canyon Creek 06</v>
          </cell>
          <cell r="B19080" t="e">
            <v>#N/A</v>
          </cell>
          <cell r="C19080" t="e">
            <v>#N/A</v>
          </cell>
          <cell r="D19080" t="e">
            <v>#N/A</v>
          </cell>
          <cell r="E19080" t="e">
            <v>#N/A</v>
          </cell>
          <cell r="F19080" t="e">
            <v>#N/A</v>
          </cell>
        </row>
        <row r="19081">
          <cell r="A19081" t="str">
            <v>Smith Canyon Creek 07</v>
          </cell>
          <cell r="B19081" t="e">
            <v>#N/A</v>
          </cell>
          <cell r="C19081" t="e">
            <v>#N/A</v>
          </cell>
          <cell r="D19081" t="e">
            <v>#N/A</v>
          </cell>
          <cell r="E19081" t="e">
            <v>#N/A</v>
          </cell>
          <cell r="F19081" t="e">
            <v>#N/A</v>
          </cell>
        </row>
        <row r="19082">
          <cell r="A19082" t="str">
            <v>Smith Canyon Creek 08</v>
          </cell>
          <cell r="B19082" t="e">
            <v>#N/A</v>
          </cell>
          <cell r="C19082" t="e">
            <v>#N/A</v>
          </cell>
          <cell r="D19082" t="e">
            <v>#N/A</v>
          </cell>
          <cell r="E19082" t="e">
            <v>#N/A</v>
          </cell>
          <cell r="F19082" t="e">
            <v>#N/A</v>
          </cell>
        </row>
        <row r="19083">
          <cell r="A19083" t="str">
            <v>Smith Canyon Creek 09</v>
          </cell>
          <cell r="B19083" t="e">
            <v>#N/A</v>
          </cell>
          <cell r="C19083" t="e">
            <v>#N/A</v>
          </cell>
          <cell r="D19083" t="e">
            <v>#N/A</v>
          </cell>
          <cell r="E19083" t="e">
            <v>#N/A</v>
          </cell>
          <cell r="F19083" t="e">
            <v>#N/A</v>
          </cell>
        </row>
        <row r="19084">
          <cell r="A19084" t="str">
            <v>Smith Canyon Creek 10</v>
          </cell>
          <cell r="B19084" t="e">
            <v>#N/A</v>
          </cell>
          <cell r="C19084" t="e">
            <v>#N/A</v>
          </cell>
          <cell r="D19084" t="e">
            <v>#N/A</v>
          </cell>
          <cell r="E19084" t="e">
            <v>#N/A</v>
          </cell>
          <cell r="F19084" t="e">
            <v>#N/A</v>
          </cell>
        </row>
        <row r="19085">
          <cell r="A19085" t="str">
            <v>South Creek 02</v>
          </cell>
          <cell r="B19085" t="e">
            <v>#N/A</v>
          </cell>
          <cell r="C19085" t="e">
            <v>#N/A</v>
          </cell>
          <cell r="D19085" t="e">
            <v>#N/A</v>
          </cell>
          <cell r="E19085" t="e">
            <v>#N/A</v>
          </cell>
          <cell r="F19085" t="e">
            <v>#N/A</v>
          </cell>
        </row>
        <row r="19086">
          <cell r="A19086" t="str">
            <v>Spromberg Canyon 02</v>
          </cell>
          <cell r="B19086" t="e">
            <v>#N/A</v>
          </cell>
          <cell r="C19086" t="e">
            <v>#N/A</v>
          </cell>
          <cell r="D19086" t="e">
            <v>#N/A</v>
          </cell>
          <cell r="E19086" t="e">
            <v>#N/A</v>
          </cell>
          <cell r="F19086" t="e">
            <v>#N/A</v>
          </cell>
        </row>
        <row r="19087">
          <cell r="A19087" t="str">
            <v>Squaw Creek 03</v>
          </cell>
          <cell r="B19087" t="e">
            <v>#N/A</v>
          </cell>
          <cell r="C19087" t="e">
            <v>#N/A</v>
          </cell>
          <cell r="D19087" t="e">
            <v>#N/A</v>
          </cell>
          <cell r="E19087" t="e">
            <v>#N/A</v>
          </cell>
          <cell r="F19087" t="e">
            <v>#N/A</v>
          </cell>
        </row>
        <row r="19088">
          <cell r="A19088" t="str">
            <v>Squaw Creek 04</v>
          </cell>
          <cell r="B19088" t="e">
            <v>#N/A</v>
          </cell>
          <cell r="C19088" t="e">
            <v>#N/A</v>
          </cell>
          <cell r="D19088" t="e">
            <v>#N/A</v>
          </cell>
          <cell r="E19088" t="e">
            <v>#N/A</v>
          </cell>
          <cell r="F19088" t="e">
            <v>#N/A</v>
          </cell>
        </row>
        <row r="19089">
          <cell r="A19089" t="str">
            <v>Stormy Creek 04</v>
          </cell>
          <cell r="B19089" t="e">
            <v>#N/A</v>
          </cell>
          <cell r="C19089" t="e">
            <v>#N/A</v>
          </cell>
          <cell r="D19089" t="e">
            <v>#N/A</v>
          </cell>
          <cell r="E19089" t="e">
            <v>#N/A</v>
          </cell>
          <cell r="F19089" t="e">
            <v>#N/A</v>
          </cell>
        </row>
        <row r="19090">
          <cell r="A19090" t="str">
            <v>Stormy Creek 05</v>
          </cell>
          <cell r="B19090" t="e">
            <v>#N/A</v>
          </cell>
          <cell r="C19090" t="e">
            <v>#N/A</v>
          </cell>
          <cell r="D19090" t="e">
            <v>#N/A</v>
          </cell>
          <cell r="E19090" t="e">
            <v>#N/A</v>
          </cell>
          <cell r="F19090" t="e">
            <v>#N/A</v>
          </cell>
        </row>
        <row r="19091">
          <cell r="A19091" t="str">
            <v>Stormy Creek 06</v>
          </cell>
          <cell r="B19091" t="e">
            <v>#N/A</v>
          </cell>
          <cell r="C19091" t="e">
            <v>#N/A</v>
          </cell>
          <cell r="D19091" t="e">
            <v>#N/A</v>
          </cell>
          <cell r="E19091" t="e">
            <v>#N/A</v>
          </cell>
          <cell r="F19091" t="e">
            <v>#N/A</v>
          </cell>
        </row>
        <row r="19092">
          <cell r="A19092" t="str">
            <v>Sunitsch Canyon 02</v>
          </cell>
          <cell r="B19092" t="e">
            <v>#N/A</v>
          </cell>
          <cell r="C19092" t="e">
            <v>#N/A</v>
          </cell>
          <cell r="D19092" t="e">
            <v>#N/A</v>
          </cell>
          <cell r="E19092" t="e">
            <v>#N/A</v>
          </cell>
          <cell r="F19092" t="e">
            <v>#N/A</v>
          </cell>
        </row>
        <row r="19093">
          <cell r="A19093" t="str">
            <v>Tamarack Creek 03</v>
          </cell>
          <cell r="B19093" t="e">
            <v>#N/A</v>
          </cell>
          <cell r="C19093" t="e">
            <v>#N/A</v>
          </cell>
          <cell r="D19093" t="e">
            <v>#N/A</v>
          </cell>
          <cell r="E19093" t="e">
            <v>#N/A</v>
          </cell>
          <cell r="F19093" t="e">
            <v>#N/A</v>
          </cell>
        </row>
        <row r="19094">
          <cell r="A19094" t="str">
            <v>Tamarack Creek 04</v>
          </cell>
          <cell r="B19094" t="e">
            <v>#N/A</v>
          </cell>
          <cell r="C19094" t="e">
            <v>#N/A</v>
          </cell>
          <cell r="D19094" t="e">
            <v>#N/A</v>
          </cell>
          <cell r="E19094" t="e">
            <v>#N/A</v>
          </cell>
          <cell r="F19094" t="e">
            <v>#N/A</v>
          </cell>
        </row>
        <row r="19095">
          <cell r="A19095" t="str">
            <v>Tillicum Creek 05</v>
          </cell>
          <cell r="B19095" t="e">
            <v>#N/A</v>
          </cell>
          <cell r="C19095" t="e">
            <v>#N/A</v>
          </cell>
          <cell r="D19095" t="e">
            <v>#N/A</v>
          </cell>
          <cell r="E19095" t="e">
            <v>#N/A</v>
          </cell>
          <cell r="F19095" t="e">
            <v>#N/A</v>
          </cell>
        </row>
        <row r="19096">
          <cell r="A19096" t="str">
            <v>Tillicum Creek 06</v>
          </cell>
          <cell r="B19096" t="e">
            <v>#N/A</v>
          </cell>
          <cell r="C19096" t="e">
            <v>#N/A</v>
          </cell>
          <cell r="D19096" t="e">
            <v>#N/A</v>
          </cell>
          <cell r="E19096" t="e">
            <v>#N/A</v>
          </cell>
          <cell r="F19096" t="e">
            <v>#N/A</v>
          </cell>
        </row>
        <row r="19097">
          <cell r="A19097" t="str">
            <v>Tillicum Creek 07</v>
          </cell>
          <cell r="B19097" t="e">
            <v>#N/A</v>
          </cell>
          <cell r="C19097" t="e">
            <v>#N/A</v>
          </cell>
          <cell r="D19097" t="e">
            <v>#N/A</v>
          </cell>
          <cell r="E19097" t="e">
            <v>#N/A</v>
          </cell>
          <cell r="F19097" t="e">
            <v>#N/A</v>
          </cell>
        </row>
        <row r="19098">
          <cell r="A19098" t="str">
            <v>Tillicum Creek 08</v>
          </cell>
          <cell r="B19098" t="e">
            <v>#N/A</v>
          </cell>
          <cell r="C19098" t="e">
            <v>#N/A</v>
          </cell>
          <cell r="D19098" t="e">
            <v>#N/A</v>
          </cell>
          <cell r="E19098" t="e">
            <v>#N/A</v>
          </cell>
          <cell r="F19098" t="e">
            <v>#N/A</v>
          </cell>
        </row>
        <row r="19099">
          <cell r="A19099" t="str">
            <v>Tommy Creek 02</v>
          </cell>
          <cell r="B19099" t="e">
            <v>#N/A</v>
          </cell>
          <cell r="C19099" t="e">
            <v>#N/A</v>
          </cell>
          <cell r="D19099" t="e">
            <v>#N/A</v>
          </cell>
          <cell r="E19099" t="e">
            <v>#N/A</v>
          </cell>
          <cell r="F19099" t="e">
            <v>#N/A</v>
          </cell>
        </row>
        <row r="19100">
          <cell r="A19100" t="str">
            <v>Tronsen Creek 04</v>
          </cell>
          <cell r="B19100" t="e">
            <v>#N/A</v>
          </cell>
          <cell r="C19100" t="e">
            <v>#N/A</v>
          </cell>
          <cell r="D19100" t="e">
            <v>#N/A</v>
          </cell>
          <cell r="E19100" t="e">
            <v>#N/A</v>
          </cell>
          <cell r="F19100" t="e">
            <v>#N/A</v>
          </cell>
        </row>
        <row r="19101">
          <cell r="A19101" t="str">
            <v>Tronsen Creek 05</v>
          </cell>
          <cell r="B19101" t="e">
            <v>#N/A</v>
          </cell>
          <cell r="C19101" t="e">
            <v>#N/A</v>
          </cell>
          <cell r="D19101" t="e">
            <v>#N/A</v>
          </cell>
          <cell r="E19101" t="e">
            <v>#N/A</v>
          </cell>
          <cell r="F19101" t="e">
            <v>#N/A</v>
          </cell>
        </row>
        <row r="19102">
          <cell r="A19102" t="str">
            <v>Tronsen Creek 06</v>
          </cell>
          <cell r="B19102" t="e">
            <v>#N/A</v>
          </cell>
          <cell r="C19102" t="e">
            <v>#N/A</v>
          </cell>
          <cell r="D19102" t="e">
            <v>#N/A</v>
          </cell>
          <cell r="E19102" t="e">
            <v>#N/A</v>
          </cell>
          <cell r="F19102" t="e">
            <v>#N/A</v>
          </cell>
        </row>
        <row r="19103">
          <cell r="A19103" t="str">
            <v>Trout Creek 05</v>
          </cell>
          <cell r="B19103" t="e">
            <v>#N/A</v>
          </cell>
          <cell r="C19103" t="e">
            <v>#N/A</v>
          </cell>
          <cell r="D19103" t="e">
            <v>#N/A</v>
          </cell>
          <cell r="E19103" t="e">
            <v>#N/A</v>
          </cell>
          <cell r="F19103" t="e">
            <v>#N/A</v>
          </cell>
        </row>
        <row r="19104">
          <cell r="A19104" t="str">
            <v>Trout Creek 06</v>
          </cell>
          <cell r="B19104" t="e">
            <v>#N/A</v>
          </cell>
          <cell r="C19104" t="e">
            <v>#N/A</v>
          </cell>
          <cell r="D19104" t="e">
            <v>#N/A</v>
          </cell>
          <cell r="E19104" t="e">
            <v>#N/A</v>
          </cell>
          <cell r="F19104" t="e">
            <v>#N/A</v>
          </cell>
        </row>
        <row r="19105">
          <cell r="A19105" t="str">
            <v>Trout Creek 07</v>
          </cell>
          <cell r="B19105" t="e">
            <v>#N/A</v>
          </cell>
          <cell r="C19105" t="e">
            <v>#N/A</v>
          </cell>
          <cell r="D19105" t="e">
            <v>#N/A</v>
          </cell>
          <cell r="E19105" t="e">
            <v>#N/A</v>
          </cell>
          <cell r="F19105" t="e">
            <v>#N/A</v>
          </cell>
        </row>
        <row r="19106">
          <cell r="A19106" t="str">
            <v>Trout Creek 08</v>
          </cell>
          <cell r="B19106" t="e">
            <v>#N/A</v>
          </cell>
          <cell r="C19106" t="e">
            <v>#N/A</v>
          </cell>
          <cell r="D19106" t="e">
            <v>#N/A</v>
          </cell>
          <cell r="E19106" t="e">
            <v>#N/A</v>
          </cell>
          <cell r="F19106" t="e">
            <v>#N/A</v>
          </cell>
        </row>
        <row r="19107">
          <cell r="A19107" t="str">
            <v>Twentymile Creek 02</v>
          </cell>
          <cell r="B19107" t="e">
            <v>#N/A</v>
          </cell>
          <cell r="C19107" t="e">
            <v>#N/A</v>
          </cell>
          <cell r="D19107" t="e">
            <v>#N/A</v>
          </cell>
          <cell r="E19107" t="e">
            <v>#N/A</v>
          </cell>
          <cell r="F19107" t="e">
            <v>#N/A</v>
          </cell>
        </row>
        <row r="19108">
          <cell r="A19108" t="str">
            <v>Twisp River Headwaters 03</v>
          </cell>
          <cell r="B19108" t="e">
            <v>#N/A</v>
          </cell>
          <cell r="C19108" t="e">
            <v>#N/A</v>
          </cell>
          <cell r="D19108" t="e">
            <v>#N/A</v>
          </cell>
          <cell r="E19108" t="e">
            <v>#N/A</v>
          </cell>
          <cell r="F19108" t="e">
            <v>#N/A</v>
          </cell>
        </row>
        <row r="19109">
          <cell r="A19109" t="str">
            <v>Twisp River Headwaters 04</v>
          </cell>
          <cell r="B19109" t="e">
            <v>#N/A</v>
          </cell>
          <cell r="C19109" t="e">
            <v>#N/A</v>
          </cell>
          <cell r="D19109" t="e">
            <v>#N/A</v>
          </cell>
          <cell r="E19109" t="e">
            <v>#N/A</v>
          </cell>
          <cell r="F19109" t="e">
            <v>#N/A</v>
          </cell>
        </row>
        <row r="19110">
          <cell r="A19110" t="str">
            <v>Twisp River Lower 12</v>
          </cell>
          <cell r="B19110" t="e">
            <v>#N/A</v>
          </cell>
          <cell r="C19110" t="e">
            <v>#N/A</v>
          </cell>
          <cell r="D19110" t="e">
            <v>#N/A</v>
          </cell>
          <cell r="E19110" t="e">
            <v>#N/A</v>
          </cell>
          <cell r="F19110" t="e">
            <v>#N/A</v>
          </cell>
        </row>
        <row r="19111">
          <cell r="A19111" t="str">
            <v>Twisp River Lower 13</v>
          </cell>
          <cell r="B19111" t="e">
            <v>#N/A</v>
          </cell>
          <cell r="C19111" t="e">
            <v>#N/A</v>
          </cell>
          <cell r="D19111" t="e">
            <v>#N/A</v>
          </cell>
          <cell r="E19111" t="e">
            <v>#N/A</v>
          </cell>
          <cell r="F19111" t="e">
            <v>#N/A</v>
          </cell>
        </row>
        <row r="19112">
          <cell r="A19112" t="str">
            <v>Twisp River Lower 14</v>
          </cell>
          <cell r="B19112" t="e">
            <v>#N/A</v>
          </cell>
          <cell r="C19112" t="e">
            <v>#N/A</v>
          </cell>
          <cell r="D19112" t="e">
            <v>#N/A</v>
          </cell>
          <cell r="E19112" t="e">
            <v>#N/A</v>
          </cell>
          <cell r="F19112" t="e">
            <v>#N/A</v>
          </cell>
        </row>
        <row r="19113">
          <cell r="A19113" t="str">
            <v>Twisp River Lower 15</v>
          </cell>
          <cell r="B19113" t="e">
            <v>#N/A</v>
          </cell>
          <cell r="C19113" t="e">
            <v>#N/A</v>
          </cell>
          <cell r="D19113" t="e">
            <v>#N/A</v>
          </cell>
          <cell r="E19113" t="e">
            <v>#N/A</v>
          </cell>
          <cell r="F19113" t="e">
            <v>#N/A</v>
          </cell>
        </row>
        <row r="19114">
          <cell r="A19114" t="str">
            <v>Twisp River Lower 16</v>
          </cell>
          <cell r="B19114" t="e">
            <v>#N/A</v>
          </cell>
          <cell r="C19114" t="e">
            <v>#N/A</v>
          </cell>
          <cell r="D19114" t="e">
            <v>#N/A</v>
          </cell>
          <cell r="E19114" t="e">
            <v>#N/A</v>
          </cell>
          <cell r="F19114" t="e">
            <v>#N/A</v>
          </cell>
        </row>
        <row r="19115">
          <cell r="A19115" t="str">
            <v>Twisp River Lower 17</v>
          </cell>
          <cell r="B19115" t="e">
            <v>#N/A</v>
          </cell>
          <cell r="C19115" t="e">
            <v>#N/A</v>
          </cell>
          <cell r="D19115" t="e">
            <v>#N/A</v>
          </cell>
          <cell r="E19115" t="e">
            <v>#N/A</v>
          </cell>
          <cell r="F19115" t="e">
            <v>#N/A</v>
          </cell>
        </row>
        <row r="19116">
          <cell r="A19116" t="str">
            <v>Twisp River Lower 18</v>
          </cell>
          <cell r="B19116" t="e">
            <v>#N/A</v>
          </cell>
          <cell r="C19116" t="e">
            <v>#N/A</v>
          </cell>
          <cell r="D19116" t="e">
            <v>#N/A</v>
          </cell>
          <cell r="E19116" t="e">
            <v>#N/A</v>
          </cell>
          <cell r="F19116" t="e">
            <v>#N/A</v>
          </cell>
        </row>
        <row r="19117">
          <cell r="A19117" t="str">
            <v>Twisp River Lower 19</v>
          </cell>
          <cell r="B19117" t="e">
            <v>#N/A</v>
          </cell>
          <cell r="C19117" t="e">
            <v>#N/A</v>
          </cell>
          <cell r="D19117" t="e">
            <v>#N/A</v>
          </cell>
          <cell r="E19117" t="e">
            <v>#N/A</v>
          </cell>
          <cell r="F19117" t="e">
            <v>#N/A</v>
          </cell>
        </row>
        <row r="19118">
          <cell r="A19118" t="str">
            <v>Twisp River Lower 20</v>
          </cell>
          <cell r="B19118" t="e">
            <v>#N/A</v>
          </cell>
          <cell r="C19118" t="e">
            <v>#N/A</v>
          </cell>
          <cell r="D19118" t="e">
            <v>#N/A</v>
          </cell>
          <cell r="E19118" t="e">
            <v>#N/A</v>
          </cell>
          <cell r="F19118" t="e">
            <v>#N/A</v>
          </cell>
        </row>
        <row r="19119">
          <cell r="A19119" t="str">
            <v>Twisp River Lower 21</v>
          </cell>
          <cell r="B19119" t="e">
            <v>#N/A</v>
          </cell>
          <cell r="C19119" t="e">
            <v>#N/A</v>
          </cell>
          <cell r="D19119" t="e">
            <v>#N/A</v>
          </cell>
          <cell r="E19119" t="e">
            <v>#N/A</v>
          </cell>
          <cell r="F19119" t="e">
            <v>#N/A</v>
          </cell>
        </row>
        <row r="19120">
          <cell r="A19120" t="str">
            <v>Twisp River Lower 22</v>
          </cell>
          <cell r="B19120" t="e">
            <v>#N/A</v>
          </cell>
          <cell r="C19120" t="e">
            <v>#N/A</v>
          </cell>
          <cell r="D19120" t="e">
            <v>#N/A</v>
          </cell>
          <cell r="E19120" t="e">
            <v>#N/A</v>
          </cell>
          <cell r="F19120" t="e">
            <v>#N/A</v>
          </cell>
        </row>
        <row r="19121">
          <cell r="A19121" t="str">
            <v>Twisp River Middle 09</v>
          </cell>
          <cell r="B19121" t="e">
            <v>#N/A</v>
          </cell>
          <cell r="C19121" t="e">
            <v>#N/A</v>
          </cell>
          <cell r="D19121" t="e">
            <v>#N/A</v>
          </cell>
          <cell r="E19121" t="e">
            <v>#N/A</v>
          </cell>
          <cell r="F19121" t="e">
            <v>#N/A</v>
          </cell>
        </row>
        <row r="19122">
          <cell r="A19122" t="str">
            <v>Twisp River Middle 10</v>
          </cell>
          <cell r="B19122" t="e">
            <v>#N/A</v>
          </cell>
          <cell r="C19122" t="e">
            <v>#N/A</v>
          </cell>
          <cell r="D19122" t="e">
            <v>#N/A</v>
          </cell>
          <cell r="E19122" t="e">
            <v>#N/A</v>
          </cell>
          <cell r="F19122" t="e">
            <v>#N/A</v>
          </cell>
        </row>
        <row r="19123">
          <cell r="A19123" t="str">
            <v>Twisp River Middle 11</v>
          </cell>
          <cell r="B19123" t="e">
            <v>#N/A</v>
          </cell>
          <cell r="C19123" t="e">
            <v>#N/A</v>
          </cell>
          <cell r="D19123" t="e">
            <v>#N/A</v>
          </cell>
          <cell r="E19123" t="e">
            <v>#N/A</v>
          </cell>
          <cell r="F19123" t="e">
            <v>#N/A</v>
          </cell>
        </row>
        <row r="19124">
          <cell r="A19124" t="str">
            <v>Twisp River Middle 12</v>
          </cell>
          <cell r="B19124" t="e">
            <v>#N/A</v>
          </cell>
          <cell r="C19124" t="e">
            <v>#N/A</v>
          </cell>
          <cell r="D19124" t="e">
            <v>#N/A</v>
          </cell>
          <cell r="E19124" t="e">
            <v>#N/A</v>
          </cell>
          <cell r="F19124" t="e">
            <v>#N/A</v>
          </cell>
        </row>
        <row r="19125">
          <cell r="A19125" t="str">
            <v>Twisp River Middle 13</v>
          </cell>
          <cell r="B19125" t="e">
            <v>#N/A</v>
          </cell>
          <cell r="C19125" t="e">
            <v>#N/A</v>
          </cell>
          <cell r="D19125" t="e">
            <v>#N/A</v>
          </cell>
          <cell r="E19125" t="e">
            <v>#N/A</v>
          </cell>
          <cell r="F19125" t="e">
            <v>#N/A</v>
          </cell>
        </row>
        <row r="19126">
          <cell r="A19126" t="str">
            <v>Twisp River Middle 14</v>
          </cell>
          <cell r="B19126" t="e">
            <v>#N/A</v>
          </cell>
          <cell r="C19126" t="e">
            <v>#N/A</v>
          </cell>
          <cell r="D19126" t="e">
            <v>#N/A</v>
          </cell>
          <cell r="E19126" t="e">
            <v>#N/A</v>
          </cell>
          <cell r="F19126" t="e">
            <v>#N/A</v>
          </cell>
        </row>
        <row r="19127">
          <cell r="A19127" t="str">
            <v>Twisp River Middle 15</v>
          </cell>
          <cell r="B19127" t="e">
            <v>#N/A</v>
          </cell>
          <cell r="C19127" t="e">
            <v>#N/A</v>
          </cell>
          <cell r="D19127" t="e">
            <v>#N/A</v>
          </cell>
          <cell r="E19127" t="e">
            <v>#N/A</v>
          </cell>
          <cell r="F19127" t="e">
            <v>#N/A</v>
          </cell>
        </row>
        <row r="19128">
          <cell r="A19128" t="str">
            <v>Twisp River Middle 16</v>
          </cell>
          <cell r="B19128" t="e">
            <v>#N/A</v>
          </cell>
          <cell r="C19128" t="e">
            <v>#N/A</v>
          </cell>
          <cell r="D19128" t="e">
            <v>#N/A</v>
          </cell>
          <cell r="E19128" t="e">
            <v>#N/A</v>
          </cell>
          <cell r="F19128" t="e">
            <v>#N/A</v>
          </cell>
        </row>
        <row r="19129">
          <cell r="A19129" t="str">
            <v>Twisp River Upper 05</v>
          </cell>
          <cell r="B19129" t="e">
            <v>#N/A</v>
          </cell>
          <cell r="C19129" t="e">
            <v>#N/A</v>
          </cell>
          <cell r="D19129" t="e">
            <v>#N/A</v>
          </cell>
          <cell r="E19129" t="e">
            <v>#N/A</v>
          </cell>
          <cell r="F19129" t="e">
            <v>#N/A</v>
          </cell>
        </row>
        <row r="19130">
          <cell r="A19130" t="str">
            <v>Twisp River Upper 06</v>
          </cell>
          <cell r="B19130" t="e">
            <v>#N/A</v>
          </cell>
          <cell r="C19130" t="e">
            <v>#N/A</v>
          </cell>
          <cell r="D19130" t="e">
            <v>#N/A</v>
          </cell>
          <cell r="E19130" t="e">
            <v>#N/A</v>
          </cell>
          <cell r="F19130" t="e">
            <v>#N/A</v>
          </cell>
        </row>
        <row r="19131">
          <cell r="A19131" t="str">
            <v>Twisp River Upper 07</v>
          </cell>
          <cell r="B19131" t="e">
            <v>#N/A</v>
          </cell>
          <cell r="C19131" t="e">
            <v>#N/A</v>
          </cell>
          <cell r="D19131" t="e">
            <v>#N/A</v>
          </cell>
          <cell r="E19131" t="e">
            <v>#N/A</v>
          </cell>
          <cell r="F19131" t="e">
            <v>#N/A</v>
          </cell>
        </row>
        <row r="19132">
          <cell r="A19132" t="str">
            <v>Twisp River Upper 08</v>
          </cell>
          <cell r="B19132" t="e">
            <v>#N/A</v>
          </cell>
          <cell r="C19132" t="e">
            <v>#N/A</v>
          </cell>
          <cell r="D19132" t="e">
            <v>#N/A</v>
          </cell>
          <cell r="E19132" t="e">
            <v>#N/A</v>
          </cell>
          <cell r="F19132" t="e">
            <v>#N/A</v>
          </cell>
        </row>
        <row r="19133">
          <cell r="A19133" t="str">
            <v>Tyee Creek 02</v>
          </cell>
          <cell r="B19133" t="e">
            <v>#N/A</v>
          </cell>
          <cell r="C19133" t="e">
            <v>#N/A</v>
          </cell>
          <cell r="D19133" t="e">
            <v>#N/A</v>
          </cell>
          <cell r="E19133" t="e">
            <v>#N/A</v>
          </cell>
          <cell r="F19133" t="e">
            <v>#N/A</v>
          </cell>
        </row>
        <row r="19134">
          <cell r="A19134" t="str">
            <v>War Creek 03</v>
          </cell>
          <cell r="B19134" t="e">
            <v>#N/A</v>
          </cell>
          <cell r="C19134" t="e">
            <v>#N/A</v>
          </cell>
          <cell r="D19134" t="e">
            <v>#N/A</v>
          </cell>
          <cell r="E19134" t="e">
            <v>#N/A</v>
          </cell>
          <cell r="F19134" t="e">
            <v>#N/A</v>
          </cell>
        </row>
        <row r="19135">
          <cell r="A19135" t="str">
            <v>War Creek 04</v>
          </cell>
          <cell r="B19135" t="e">
            <v>#N/A</v>
          </cell>
          <cell r="C19135" t="e">
            <v>#N/A</v>
          </cell>
          <cell r="D19135" t="e">
            <v>#N/A</v>
          </cell>
          <cell r="E19135" t="e">
            <v>#N/A</v>
          </cell>
          <cell r="F19135" t="e">
            <v>#N/A</v>
          </cell>
        </row>
        <row r="19136">
          <cell r="A19136" t="str">
            <v>Wenatchee River Beaver 14</v>
          </cell>
          <cell r="B19136" t="e">
            <v>#N/A</v>
          </cell>
          <cell r="C19136" t="e">
            <v>#N/A</v>
          </cell>
          <cell r="D19136" t="e">
            <v>#N/A</v>
          </cell>
          <cell r="E19136" t="e">
            <v>#N/A</v>
          </cell>
          <cell r="F19136" t="e">
            <v>#N/A</v>
          </cell>
        </row>
        <row r="19137">
          <cell r="A19137" t="str">
            <v>Wenatchee River Beaver 15</v>
          </cell>
          <cell r="B19137" t="e">
            <v>#N/A</v>
          </cell>
          <cell r="C19137" t="e">
            <v>#N/A</v>
          </cell>
          <cell r="D19137" t="e">
            <v>#N/A</v>
          </cell>
          <cell r="E19137" t="e">
            <v>#N/A</v>
          </cell>
          <cell r="F19137" t="e">
            <v>#N/A</v>
          </cell>
        </row>
        <row r="19138">
          <cell r="A19138" t="str">
            <v>Wenatchee River Beaver 16</v>
          </cell>
          <cell r="B19138" t="e">
            <v>#N/A</v>
          </cell>
          <cell r="C19138" t="e">
            <v>#N/A</v>
          </cell>
          <cell r="D19138" t="e">
            <v>#N/A</v>
          </cell>
          <cell r="E19138" t="e">
            <v>#N/A</v>
          </cell>
          <cell r="F19138" t="e">
            <v>#N/A</v>
          </cell>
        </row>
        <row r="19139">
          <cell r="A19139" t="str">
            <v>Wenatchee River Beaver 17</v>
          </cell>
          <cell r="B19139" t="e">
            <v>#N/A</v>
          </cell>
          <cell r="C19139" t="e">
            <v>#N/A</v>
          </cell>
          <cell r="D19139" t="e">
            <v>#N/A</v>
          </cell>
          <cell r="E19139" t="e">
            <v>#N/A</v>
          </cell>
          <cell r="F19139" t="e">
            <v>#N/A</v>
          </cell>
        </row>
        <row r="19140">
          <cell r="A19140" t="str">
            <v>Wenatchee River Beaver 18</v>
          </cell>
          <cell r="B19140" t="e">
            <v>#N/A</v>
          </cell>
          <cell r="C19140" t="e">
            <v>#N/A</v>
          </cell>
          <cell r="D19140" t="e">
            <v>#N/A</v>
          </cell>
          <cell r="E19140" t="e">
            <v>#N/A</v>
          </cell>
          <cell r="F19140" t="e">
            <v>#N/A</v>
          </cell>
        </row>
        <row r="19141">
          <cell r="A19141" t="str">
            <v>Wenatchee River Beaver 19</v>
          </cell>
          <cell r="B19141" t="e">
            <v>#N/A</v>
          </cell>
          <cell r="C19141" t="e">
            <v>#N/A</v>
          </cell>
          <cell r="D19141" t="e">
            <v>#N/A</v>
          </cell>
          <cell r="E19141" t="e">
            <v>#N/A</v>
          </cell>
          <cell r="F19141" t="e">
            <v>#N/A</v>
          </cell>
        </row>
        <row r="19142">
          <cell r="A19142" t="str">
            <v>Wenatchee River Beaver 20</v>
          </cell>
          <cell r="B19142" t="e">
            <v>#N/A</v>
          </cell>
          <cell r="C19142" t="e">
            <v>#N/A</v>
          </cell>
          <cell r="D19142" t="e">
            <v>#N/A</v>
          </cell>
          <cell r="E19142" t="e">
            <v>#N/A</v>
          </cell>
          <cell r="F19142" t="e">
            <v>#N/A</v>
          </cell>
        </row>
        <row r="19143">
          <cell r="A19143" t="str">
            <v>Wenatchee River Beaver 21</v>
          </cell>
          <cell r="B19143" t="e">
            <v>#N/A</v>
          </cell>
          <cell r="C19143" t="e">
            <v>#N/A</v>
          </cell>
          <cell r="D19143" t="e">
            <v>#N/A</v>
          </cell>
          <cell r="E19143" t="e">
            <v>#N/A</v>
          </cell>
          <cell r="F19143" t="e">
            <v>#N/A</v>
          </cell>
        </row>
        <row r="19144">
          <cell r="A19144" t="str">
            <v>Wenatchee River Beaver 22</v>
          </cell>
          <cell r="B19144" t="e">
            <v>#N/A</v>
          </cell>
          <cell r="C19144" t="e">
            <v>#N/A</v>
          </cell>
          <cell r="D19144" t="e">
            <v>#N/A</v>
          </cell>
          <cell r="E19144" t="e">
            <v>#N/A</v>
          </cell>
          <cell r="F19144" t="e">
            <v>#N/A</v>
          </cell>
        </row>
        <row r="19145">
          <cell r="A19145" t="str">
            <v>Wenatchee River Beaver 23</v>
          </cell>
          <cell r="B19145" t="e">
            <v>#N/A</v>
          </cell>
          <cell r="C19145" t="e">
            <v>#N/A</v>
          </cell>
          <cell r="D19145" t="e">
            <v>#N/A</v>
          </cell>
          <cell r="E19145" t="e">
            <v>#N/A</v>
          </cell>
          <cell r="F19145" t="e">
            <v>#N/A</v>
          </cell>
        </row>
        <row r="19146">
          <cell r="A19146" t="str">
            <v>Wenatchee River Beaver 24</v>
          </cell>
          <cell r="B19146" t="e">
            <v>#N/A</v>
          </cell>
          <cell r="C19146" t="e">
            <v>#N/A</v>
          </cell>
          <cell r="D19146" t="e">
            <v>#N/A</v>
          </cell>
          <cell r="E19146" t="e">
            <v>#N/A</v>
          </cell>
          <cell r="F19146" t="e">
            <v>#N/A</v>
          </cell>
        </row>
        <row r="19147">
          <cell r="A19147" t="str">
            <v>Wenatchee River Beaver 25</v>
          </cell>
          <cell r="B19147" t="e">
            <v>#N/A</v>
          </cell>
          <cell r="C19147" t="e">
            <v>#N/A</v>
          </cell>
          <cell r="D19147" t="e">
            <v>#N/A</v>
          </cell>
          <cell r="E19147" t="e">
            <v>#N/A</v>
          </cell>
          <cell r="F19147" t="e">
            <v>#N/A</v>
          </cell>
        </row>
        <row r="19148">
          <cell r="A19148" t="str">
            <v>Wenatchee River Beaver 26</v>
          </cell>
          <cell r="B19148" t="e">
            <v>#N/A</v>
          </cell>
          <cell r="C19148" t="e">
            <v>#N/A</v>
          </cell>
          <cell r="D19148" t="e">
            <v>#N/A</v>
          </cell>
          <cell r="E19148" t="e">
            <v>#N/A</v>
          </cell>
          <cell r="F19148" t="e">
            <v>#N/A</v>
          </cell>
        </row>
        <row r="19149">
          <cell r="A19149" t="str">
            <v>Wenatchee River Derby 07</v>
          </cell>
          <cell r="B19149" t="e">
            <v>#N/A</v>
          </cell>
          <cell r="C19149" t="e">
            <v>#N/A</v>
          </cell>
          <cell r="D19149" t="e">
            <v>#N/A</v>
          </cell>
          <cell r="E19149" t="e">
            <v>#N/A</v>
          </cell>
          <cell r="F19149" t="e">
            <v>#N/A</v>
          </cell>
        </row>
        <row r="19150">
          <cell r="A19150" t="str">
            <v>Wenatchee River Derby 08</v>
          </cell>
          <cell r="B19150" t="e">
            <v>#N/A</v>
          </cell>
          <cell r="C19150" t="e">
            <v>#N/A</v>
          </cell>
          <cell r="D19150" t="e">
            <v>#N/A</v>
          </cell>
          <cell r="E19150" t="e">
            <v>#N/A</v>
          </cell>
          <cell r="F19150" t="e">
            <v>#N/A</v>
          </cell>
        </row>
        <row r="19151">
          <cell r="A19151" t="str">
            <v>Wenatchee River Derby 09</v>
          </cell>
          <cell r="B19151" t="e">
            <v>#N/A</v>
          </cell>
          <cell r="C19151" t="e">
            <v>#N/A</v>
          </cell>
          <cell r="D19151" t="e">
            <v>#N/A</v>
          </cell>
          <cell r="E19151" t="e">
            <v>#N/A</v>
          </cell>
          <cell r="F19151" t="e">
            <v>#N/A</v>
          </cell>
        </row>
        <row r="19152">
          <cell r="A19152" t="str">
            <v>Wenatchee River Derby 10</v>
          </cell>
          <cell r="B19152" t="e">
            <v>#N/A</v>
          </cell>
          <cell r="C19152" t="e">
            <v>#N/A</v>
          </cell>
          <cell r="D19152" t="e">
            <v>#N/A</v>
          </cell>
          <cell r="E19152" t="e">
            <v>#N/A</v>
          </cell>
          <cell r="F19152" t="e">
            <v>#N/A</v>
          </cell>
        </row>
        <row r="19153">
          <cell r="A19153" t="str">
            <v>Wenatchee River Derby 11</v>
          </cell>
          <cell r="B19153" t="e">
            <v>#N/A</v>
          </cell>
          <cell r="C19153" t="e">
            <v>#N/A</v>
          </cell>
          <cell r="D19153" t="e">
            <v>#N/A</v>
          </cell>
          <cell r="E19153" t="e">
            <v>#N/A</v>
          </cell>
          <cell r="F19153" t="e">
            <v>#N/A</v>
          </cell>
        </row>
        <row r="19154">
          <cell r="A19154" t="str">
            <v>Wenatchee River Derby 12</v>
          </cell>
          <cell r="B19154" t="e">
            <v>#N/A</v>
          </cell>
          <cell r="C19154" t="e">
            <v>#N/A</v>
          </cell>
          <cell r="D19154" t="e">
            <v>#N/A</v>
          </cell>
          <cell r="E19154" t="e">
            <v>#N/A</v>
          </cell>
          <cell r="F19154" t="e">
            <v>#N/A</v>
          </cell>
        </row>
        <row r="19155">
          <cell r="A19155" t="str">
            <v>Wenatchee River Nahahum 08</v>
          </cell>
          <cell r="B19155" t="e">
            <v>#N/A</v>
          </cell>
          <cell r="C19155" t="e">
            <v>#N/A</v>
          </cell>
          <cell r="D19155" t="e">
            <v>#N/A</v>
          </cell>
          <cell r="E19155" t="e">
            <v>#N/A</v>
          </cell>
          <cell r="F19155" t="e">
            <v>#N/A</v>
          </cell>
        </row>
        <row r="19156">
          <cell r="A19156" t="str">
            <v>Wenatchee River Nahahum 09</v>
          </cell>
          <cell r="B19156" t="e">
            <v>#N/A</v>
          </cell>
          <cell r="C19156" t="e">
            <v>#N/A</v>
          </cell>
          <cell r="D19156" t="e">
            <v>#N/A</v>
          </cell>
          <cell r="E19156" t="e">
            <v>#N/A</v>
          </cell>
          <cell r="F19156" t="e">
            <v>#N/A</v>
          </cell>
        </row>
        <row r="19157">
          <cell r="A19157" t="str">
            <v>Wenatchee River Nahahum 10</v>
          </cell>
          <cell r="B19157" t="e">
            <v>#N/A</v>
          </cell>
          <cell r="C19157" t="e">
            <v>#N/A</v>
          </cell>
          <cell r="D19157" t="e">
            <v>#N/A</v>
          </cell>
          <cell r="E19157" t="e">
            <v>#N/A</v>
          </cell>
          <cell r="F19157" t="e">
            <v>#N/A</v>
          </cell>
        </row>
        <row r="19158">
          <cell r="A19158" t="str">
            <v>Wenatchee River Nahahum 11</v>
          </cell>
          <cell r="B19158" t="e">
            <v>#N/A</v>
          </cell>
          <cell r="C19158" t="e">
            <v>#N/A</v>
          </cell>
          <cell r="D19158" t="e">
            <v>#N/A</v>
          </cell>
          <cell r="E19158" t="e">
            <v>#N/A</v>
          </cell>
          <cell r="F19158" t="e">
            <v>#N/A</v>
          </cell>
        </row>
        <row r="19159">
          <cell r="A19159" t="str">
            <v>Wenatchee River Nahahum 12</v>
          </cell>
          <cell r="B19159" t="e">
            <v>#N/A</v>
          </cell>
          <cell r="C19159" t="e">
            <v>#N/A</v>
          </cell>
          <cell r="D19159" t="e">
            <v>#N/A</v>
          </cell>
          <cell r="E19159" t="e">
            <v>#N/A</v>
          </cell>
          <cell r="F19159" t="e">
            <v>#N/A</v>
          </cell>
        </row>
        <row r="19160">
          <cell r="A19160" t="str">
            <v>Wenatchee River Nahahum 13</v>
          </cell>
          <cell r="B19160" t="e">
            <v>#N/A</v>
          </cell>
          <cell r="C19160" t="e">
            <v>#N/A</v>
          </cell>
          <cell r="D19160" t="e">
            <v>#N/A</v>
          </cell>
          <cell r="E19160" t="e">
            <v>#N/A</v>
          </cell>
          <cell r="F19160" t="e">
            <v>#N/A</v>
          </cell>
        </row>
        <row r="19161">
          <cell r="A19161" t="str">
            <v>Wenatchee River Nahahum 14</v>
          </cell>
          <cell r="B19161" t="e">
            <v>#N/A</v>
          </cell>
          <cell r="C19161" t="e">
            <v>#N/A</v>
          </cell>
          <cell r="D19161" t="e">
            <v>#N/A</v>
          </cell>
          <cell r="E19161" t="e">
            <v>#N/A</v>
          </cell>
          <cell r="F19161" t="e">
            <v>#N/A</v>
          </cell>
        </row>
        <row r="19162">
          <cell r="A19162" t="str">
            <v>Wenatchee River Ollala 04</v>
          </cell>
          <cell r="B19162" t="e">
            <v>#N/A</v>
          </cell>
          <cell r="C19162" t="e">
            <v>#N/A</v>
          </cell>
          <cell r="D19162" t="e">
            <v>#N/A</v>
          </cell>
          <cell r="E19162" t="e">
            <v>#N/A</v>
          </cell>
          <cell r="F19162" t="e">
            <v>#N/A</v>
          </cell>
        </row>
        <row r="19163">
          <cell r="A19163" t="str">
            <v>Wenatchee River Ollala 05</v>
          </cell>
          <cell r="B19163" t="e">
            <v>#N/A</v>
          </cell>
          <cell r="C19163" t="e">
            <v>#N/A</v>
          </cell>
          <cell r="D19163" t="e">
            <v>#N/A</v>
          </cell>
          <cell r="E19163" t="e">
            <v>#N/A</v>
          </cell>
          <cell r="F19163" t="e">
            <v>#N/A</v>
          </cell>
        </row>
        <row r="19164">
          <cell r="A19164" t="str">
            <v>Wenatchee River Ollala 06</v>
          </cell>
          <cell r="B19164" t="e">
            <v>#N/A</v>
          </cell>
          <cell r="C19164" t="e">
            <v>#N/A</v>
          </cell>
          <cell r="D19164" t="e">
            <v>#N/A</v>
          </cell>
          <cell r="E19164" t="e">
            <v>#N/A</v>
          </cell>
          <cell r="F19164" t="e">
            <v>#N/A</v>
          </cell>
        </row>
        <row r="19165">
          <cell r="A19165" t="str">
            <v>Wenatchee River Tumwater 09</v>
          </cell>
          <cell r="B19165" t="e">
            <v>#N/A</v>
          </cell>
          <cell r="C19165" t="e">
            <v>#N/A</v>
          </cell>
          <cell r="D19165" t="e">
            <v>#N/A</v>
          </cell>
          <cell r="E19165" t="e">
            <v>#N/A</v>
          </cell>
          <cell r="F19165" t="e">
            <v>#N/A</v>
          </cell>
        </row>
        <row r="19166">
          <cell r="A19166" t="str">
            <v>Wenatchee River Tumwater 10</v>
          </cell>
          <cell r="B19166" t="e">
            <v>#N/A</v>
          </cell>
          <cell r="C19166" t="e">
            <v>#N/A</v>
          </cell>
          <cell r="D19166" t="e">
            <v>#N/A</v>
          </cell>
          <cell r="E19166" t="e">
            <v>#N/A</v>
          </cell>
          <cell r="F19166" t="e">
            <v>#N/A</v>
          </cell>
        </row>
        <row r="19167">
          <cell r="A19167" t="str">
            <v>Wenatchee River Tumwater 11</v>
          </cell>
          <cell r="B19167" t="e">
            <v>#N/A</v>
          </cell>
          <cell r="C19167" t="e">
            <v>#N/A</v>
          </cell>
          <cell r="D19167" t="e">
            <v>#N/A</v>
          </cell>
          <cell r="E19167" t="e">
            <v>#N/A</v>
          </cell>
          <cell r="F19167" t="e">
            <v>#N/A</v>
          </cell>
        </row>
        <row r="19168">
          <cell r="A19168" t="str">
            <v>Wenatchee River Tumwater 12</v>
          </cell>
          <cell r="B19168" t="e">
            <v>#N/A</v>
          </cell>
          <cell r="C19168" t="e">
            <v>#N/A</v>
          </cell>
          <cell r="D19168" t="e">
            <v>#N/A</v>
          </cell>
          <cell r="E19168" t="e">
            <v>#N/A</v>
          </cell>
          <cell r="F19168" t="e">
            <v>#N/A</v>
          </cell>
        </row>
        <row r="19169">
          <cell r="A19169" t="str">
            <v>Wenatchee River Tumwater 13</v>
          </cell>
          <cell r="B19169" t="e">
            <v>#N/A</v>
          </cell>
          <cell r="C19169" t="e">
            <v>#N/A</v>
          </cell>
          <cell r="D19169" t="e">
            <v>#N/A</v>
          </cell>
          <cell r="E19169" t="e">
            <v>#N/A</v>
          </cell>
          <cell r="F19169" t="e">
            <v>#N/A</v>
          </cell>
        </row>
        <row r="19170">
          <cell r="A19170" t="str">
            <v>Wenatchee River Tumwater 14</v>
          </cell>
          <cell r="B19170" t="e">
            <v>#N/A</v>
          </cell>
          <cell r="C19170" t="e">
            <v>#N/A</v>
          </cell>
          <cell r="D19170" t="e">
            <v>#N/A</v>
          </cell>
          <cell r="E19170" t="e">
            <v>#N/A</v>
          </cell>
          <cell r="F19170" t="e">
            <v>#N/A</v>
          </cell>
        </row>
        <row r="19171">
          <cell r="A19171" t="str">
            <v>Wenatchee River Tumwater 15</v>
          </cell>
          <cell r="B19171" t="e">
            <v>#N/A</v>
          </cell>
          <cell r="C19171" t="e">
            <v>#N/A</v>
          </cell>
          <cell r="D19171" t="e">
            <v>#N/A</v>
          </cell>
          <cell r="E19171" t="e">
            <v>#N/A</v>
          </cell>
          <cell r="F19171" t="e">
            <v>#N/A</v>
          </cell>
        </row>
        <row r="19172">
          <cell r="A19172" t="str">
            <v>Wenatchee River Tumwater 16</v>
          </cell>
          <cell r="B19172" t="e">
            <v>#N/A</v>
          </cell>
          <cell r="C19172" t="e">
            <v>#N/A</v>
          </cell>
          <cell r="D19172" t="e">
            <v>#N/A</v>
          </cell>
          <cell r="E19172" t="e">
            <v>#N/A</v>
          </cell>
          <cell r="F19172" t="e">
            <v>#N/A</v>
          </cell>
        </row>
        <row r="19173">
          <cell r="A19173" t="str">
            <v>Whistling Creek 02</v>
          </cell>
          <cell r="B19173" t="e">
            <v>#N/A</v>
          </cell>
          <cell r="C19173" t="e">
            <v>#N/A</v>
          </cell>
          <cell r="D19173" t="e">
            <v>#N/A</v>
          </cell>
          <cell r="E19173" t="e">
            <v>#N/A</v>
          </cell>
          <cell r="F19173" t="e">
            <v>#N/A</v>
          </cell>
        </row>
        <row r="19174">
          <cell r="A19174" t="str">
            <v>White River Lower 10</v>
          </cell>
          <cell r="B19174" t="e">
            <v>#N/A</v>
          </cell>
          <cell r="C19174" t="e">
            <v>#N/A</v>
          </cell>
          <cell r="D19174" t="e">
            <v>#N/A</v>
          </cell>
          <cell r="E19174" t="e">
            <v>#N/A</v>
          </cell>
          <cell r="F19174" t="e">
            <v>#N/A</v>
          </cell>
        </row>
        <row r="19175">
          <cell r="A19175" t="str">
            <v>White River Lower 11</v>
          </cell>
          <cell r="B19175" t="e">
            <v>#N/A</v>
          </cell>
          <cell r="C19175" t="e">
            <v>#N/A</v>
          </cell>
          <cell r="D19175" t="e">
            <v>#N/A</v>
          </cell>
          <cell r="E19175" t="e">
            <v>#N/A</v>
          </cell>
          <cell r="F19175" t="e">
            <v>#N/A</v>
          </cell>
        </row>
        <row r="19176">
          <cell r="A19176" t="str">
            <v>White River Lower 12</v>
          </cell>
          <cell r="B19176" t="e">
            <v>#N/A</v>
          </cell>
          <cell r="C19176" t="e">
            <v>#N/A</v>
          </cell>
          <cell r="D19176" t="e">
            <v>#N/A</v>
          </cell>
          <cell r="E19176" t="e">
            <v>#N/A</v>
          </cell>
          <cell r="F19176" t="e">
            <v>#N/A</v>
          </cell>
        </row>
        <row r="19177">
          <cell r="A19177" t="str">
            <v>White River Lower 13</v>
          </cell>
          <cell r="B19177" t="e">
            <v>#N/A</v>
          </cell>
          <cell r="C19177" t="e">
            <v>#N/A</v>
          </cell>
          <cell r="D19177" t="e">
            <v>#N/A</v>
          </cell>
          <cell r="E19177" t="e">
            <v>#N/A</v>
          </cell>
          <cell r="F19177" t="e">
            <v>#N/A</v>
          </cell>
        </row>
        <row r="19178">
          <cell r="A19178" t="str">
            <v>White River Lower 14</v>
          </cell>
          <cell r="B19178" t="e">
            <v>#N/A</v>
          </cell>
          <cell r="C19178" t="e">
            <v>#N/A</v>
          </cell>
          <cell r="D19178" t="e">
            <v>#N/A</v>
          </cell>
          <cell r="E19178" t="e">
            <v>#N/A</v>
          </cell>
          <cell r="F19178" t="e">
            <v>#N/A</v>
          </cell>
        </row>
        <row r="19179">
          <cell r="A19179" t="str">
            <v>White River Lower 15</v>
          </cell>
          <cell r="B19179" t="e">
            <v>#N/A</v>
          </cell>
          <cell r="C19179" t="e">
            <v>#N/A</v>
          </cell>
          <cell r="D19179" t="e">
            <v>#N/A</v>
          </cell>
          <cell r="E19179" t="e">
            <v>#N/A</v>
          </cell>
          <cell r="F19179" t="e">
            <v>#N/A</v>
          </cell>
        </row>
        <row r="19180">
          <cell r="A19180" t="str">
            <v>White River Lower 16</v>
          </cell>
          <cell r="B19180" t="e">
            <v>#N/A</v>
          </cell>
          <cell r="C19180" t="e">
            <v>#N/A</v>
          </cell>
          <cell r="D19180" t="e">
            <v>#N/A</v>
          </cell>
          <cell r="E19180" t="e">
            <v>#N/A</v>
          </cell>
          <cell r="F19180" t="e">
            <v>#N/A</v>
          </cell>
        </row>
        <row r="19181">
          <cell r="A19181" t="str">
            <v>White River Lower 17</v>
          </cell>
          <cell r="B19181" t="e">
            <v>#N/A</v>
          </cell>
          <cell r="C19181" t="e">
            <v>#N/A</v>
          </cell>
          <cell r="D19181" t="e">
            <v>#N/A</v>
          </cell>
          <cell r="E19181" t="e">
            <v>#N/A</v>
          </cell>
          <cell r="F19181" t="e">
            <v>#N/A</v>
          </cell>
        </row>
        <row r="19182">
          <cell r="A19182" t="str">
            <v>White River Lower 18</v>
          </cell>
          <cell r="B19182" t="e">
            <v>#N/A</v>
          </cell>
          <cell r="C19182" t="e">
            <v>#N/A</v>
          </cell>
          <cell r="D19182" t="e">
            <v>#N/A</v>
          </cell>
          <cell r="E19182" t="e">
            <v>#N/A</v>
          </cell>
          <cell r="F19182" t="e">
            <v>#N/A</v>
          </cell>
        </row>
        <row r="19183">
          <cell r="A19183" t="str">
            <v>White River Upper 02</v>
          </cell>
          <cell r="B19183" t="e">
            <v>#N/A</v>
          </cell>
          <cell r="C19183" t="e">
            <v>#N/A</v>
          </cell>
          <cell r="D19183" t="e">
            <v>#N/A</v>
          </cell>
          <cell r="E19183" t="e">
            <v>#N/A</v>
          </cell>
          <cell r="F19183" t="e">
            <v>#N/A</v>
          </cell>
        </row>
        <row r="19184">
          <cell r="A19184" t="str">
            <v>Whitepine Creek 02</v>
          </cell>
          <cell r="B19184" t="e">
            <v>#N/A</v>
          </cell>
          <cell r="C19184" t="e">
            <v>#N/A</v>
          </cell>
          <cell r="D19184" t="e">
            <v>#N/A</v>
          </cell>
          <cell r="E19184" t="e">
            <v>#N/A</v>
          </cell>
          <cell r="F19184" t="e">
            <v>#N/A</v>
          </cell>
        </row>
        <row r="19185">
          <cell r="A19185" t="str">
            <v>Williams Creek 02</v>
          </cell>
          <cell r="B19185" t="e">
            <v>#N/A</v>
          </cell>
          <cell r="C19185" t="e">
            <v>#N/A</v>
          </cell>
          <cell r="D19185" t="e">
            <v>#N/A</v>
          </cell>
          <cell r="E19185" t="e">
            <v>#N/A</v>
          </cell>
          <cell r="F19185" t="e">
            <v>#N/A</v>
          </cell>
        </row>
        <row r="19186">
          <cell r="A19186" t="str">
            <v>Wolf Creek 07</v>
          </cell>
          <cell r="B19186" t="e">
            <v>#N/A</v>
          </cell>
          <cell r="C19186" t="e">
            <v>#N/A</v>
          </cell>
          <cell r="D19186" t="e">
            <v>#N/A</v>
          </cell>
          <cell r="E19186" t="e">
            <v>#N/A</v>
          </cell>
          <cell r="F19186" t="e">
            <v>#N/A</v>
          </cell>
        </row>
        <row r="19187">
          <cell r="A19187" t="str">
            <v>Wolf Creek 08</v>
          </cell>
          <cell r="B19187" t="e">
            <v>#N/A</v>
          </cell>
          <cell r="C19187" t="e">
            <v>#N/A</v>
          </cell>
          <cell r="D19187" t="e">
            <v>#N/A</v>
          </cell>
          <cell r="E19187" t="e">
            <v>#N/A</v>
          </cell>
          <cell r="F19187" t="e">
            <v>#N/A</v>
          </cell>
        </row>
        <row r="19188">
          <cell r="A19188" t="str">
            <v>Wolf Creek 09</v>
          </cell>
          <cell r="B19188" t="e">
            <v>#N/A</v>
          </cell>
          <cell r="C19188" t="e">
            <v>#N/A</v>
          </cell>
          <cell r="D19188" t="e">
            <v>#N/A</v>
          </cell>
          <cell r="E19188" t="e">
            <v>#N/A</v>
          </cell>
          <cell r="F19188" t="e">
            <v>#N/A</v>
          </cell>
        </row>
        <row r="19189">
          <cell r="A19189" t="str">
            <v>Wolf Creek 10</v>
          </cell>
          <cell r="B19189" t="e">
            <v>#N/A</v>
          </cell>
          <cell r="C19189" t="e">
            <v>#N/A</v>
          </cell>
          <cell r="D19189" t="e">
            <v>#N/A</v>
          </cell>
          <cell r="E19189" t="e">
            <v>#N/A</v>
          </cell>
          <cell r="F19189" t="e">
            <v>#N/A</v>
          </cell>
        </row>
        <row r="19190">
          <cell r="A19190" t="str">
            <v>Wolf Creek 11</v>
          </cell>
          <cell r="B19190" t="e">
            <v>#N/A</v>
          </cell>
          <cell r="C19190" t="e">
            <v>#N/A</v>
          </cell>
          <cell r="D19190" t="e">
            <v>#N/A</v>
          </cell>
          <cell r="E19190" t="e">
            <v>#N/A</v>
          </cell>
          <cell r="F19190" t="e">
            <v>#N/A</v>
          </cell>
        </row>
        <row r="19191">
          <cell r="A19191" t="str">
            <v>Wolf Creek 12</v>
          </cell>
          <cell r="B19191" t="e">
            <v>#N/A</v>
          </cell>
          <cell r="C19191" t="e">
            <v>#N/A</v>
          </cell>
          <cell r="D19191" t="e">
            <v>#N/A</v>
          </cell>
          <cell r="E19191" t="e">
            <v>#N/A</v>
          </cell>
          <cell r="F19191" t="e">
            <v>#N/A</v>
          </cell>
        </row>
        <row r="19192">
          <cell r="A19192" t="str">
            <v>Wolf Creek North Fork 02</v>
          </cell>
          <cell r="B19192" t="e">
            <v>#N/A</v>
          </cell>
          <cell r="C19192" t="e">
            <v>#N/A</v>
          </cell>
          <cell r="D19192" t="e">
            <v>#N/A</v>
          </cell>
          <cell r="E19192" t="e">
            <v>#N/A</v>
          </cell>
          <cell r="F19192" t="e">
            <v>#N/A</v>
          </cell>
        </row>
        <row r="19193">
          <cell r="A19193" t="str">
            <v>Y Creek 03</v>
          </cell>
          <cell r="B19193" t="e">
            <v>#N/A</v>
          </cell>
          <cell r="C19193" t="e">
            <v>#N/A</v>
          </cell>
          <cell r="D19193" t="e">
            <v>#N/A</v>
          </cell>
          <cell r="E19193" t="e">
            <v>#N/A</v>
          </cell>
          <cell r="F19193" t="e">
            <v>#N/A</v>
          </cell>
        </row>
        <row r="19194">
          <cell r="A19194" t="str">
            <v>Y Creek 04</v>
          </cell>
          <cell r="B19194" t="e">
            <v>#N/A</v>
          </cell>
          <cell r="C19194" t="e">
            <v>#N/A</v>
          </cell>
          <cell r="D19194" t="e">
            <v>#N/A</v>
          </cell>
          <cell r="E19194" t="e">
            <v>#N/A</v>
          </cell>
          <cell r="F19194" t="e">
            <v>#N/A</v>
          </cell>
        </row>
        <row r="19195">
          <cell r="A19195" t="str">
            <v>Aeneas Creek 03</v>
          </cell>
          <cell r="B19195" t="str">
            <v>Aeneas Creek</v>
          </cell>
          <cell r="C19195" t="e">
            <v>#N/A</v>
          </cell>
          <cell r="D19195" t="e">
            <v>#N/A</v>
          </cell>
          <cell r="E19195" t="e">
            <v>#N/A</v>
          </cell>
          <cell r="F19195" t="e">
            <v>#N/A</v>
          </cell>
        </row>
        <row r="19196">
          <cell r="A19196" t="str">
            <v>Aeneas Creek 04</v>
          </cell>
          <cell r="B19196" t="str">
            <v>Aeneas Creek</v>
          </cell>
          <cell r="C19196" t="e">
            <v>#N/A</v>
          </cell>
          <cell r="D19196" t="e">
            <v>#N/A</v>
          </cell>
          <cell r="E19196" t="e">
            <v>#N/A</v>
          </cell>
          <cell r="F19196" t="e">
            <v>#N/A</v>
          </cell>
        </row>
        <row r="19197">
          <cell r="A19197" t="str">
            <v>Antoine Creek 07</v>
          </cell>
          <cell r="B19197" t="str">
            <v>Antoine Creek-Lower</v>
          </cell>
          <cell r="C19197" t="e">
            <v>#N/A</v>
          </cell>
          <cell r="D19197" t="e">
            <v>#N/A</v>
          </cell>
          <cell r="E19197" t="e">
            <v>#N/A</v>
          </cell>
          <cell r="F19197" t="e">
            <v>#N/A</v>
          </cell>
        </row>
        <row r="19198">
          <cell r="A19198" t="str">
            <v>Antoine Creek 08</v>
          </cell>
          <cell r="B19198" t="str">
            <v>Antoine Creek-Lower</v>
          </cell>
          <cell r="C19198" t="e">
            <v>#N/A</v>
          </cell>
          <cell r="D19198" t="e">
            <v>#N/A</v>
          </cell>
          <cell r="E19198" t="e">
            <v>#N/A</v>
          </cell>
          <cell r="F19198" t="e">
            <v>#N/A</v>
          </cell>
        </row>
        <row r="19199">
          <cell r="A19199" t="str">
            <v>Antoine Creek 09</v>
          </cell>
          <cell r="B19199" t="str">
            <v>Antoine Creek-Lower</v>
          </cell>
          <cell r="C19199" t="e">
            <v>#N/A</v>
          </cell>
          <cell r="D19199" t="e">
            <v>#N/A</v>
          </cell>
          <cell r="E19199" t="e">
            <v>#N/A</v>
          </cell>
          <cell r="F19199" t="e">
            <v>#N/A</v>
          </cell>
        </row>
        <row r="19200">
          <cell r="A19200" t="str">
            <v>Antoine Creek 10</v>
          </cell>
          <cell r="B19200" t="str">
            <v>Antoine Creek-Lower</v>
          </cell>
          <cell r="C19200" t="e">
            <v>#N/A</v>
          </cell>
          <cell r="D19200" t="e">
            <v>#N/A</v>
          </cell>
          <cell r="E19200" t="e">
            <v>#N/A</v>
          </cell>
          <cell r="F19200" t="e">
            <v>#N/A</v>
          </cell>
        </row>
        <row r="19201">
          <cell r="A19201" t="str">
            <v>Antoine Creek 11</v>
          </cell>
          <cell r="B19201" t="str">
            <v>Antoine Creek-Lower</v>
          </cell>
          <cell r="C19201" t="e">
            <v>#N/A</v>
          </cell>
          <cell r="D19201" t="e">
            <v>#N/A</v>
          </cell>
          <cell r="E19201" t="e">
            <v>#N/A</v>
          </cell>
          <cell r="F19201" t="e">
            <v>#N/A</v>
          </cell>
        </row>
        <row r="19202">
          <cell r="A19202" t="str">
            <v>Antoine Creek 12</v>
          </cell>
          <cell r="B19202" t="str">
            <v>Antoine Creek-Lower</v>
          </cell>
          <cell r="C19202" t="e">
            <v>#N/A</v>
          </cell>
          <cell r="D19202" t="e">
            <v>#N/A</v>
          </cell>
          <cell r="E19202" t="e">
            <v>#N/A</v>
          </cell>
          <cell r="F19202" t="e">
            <v>#N/A</v>
          </cell>
        </row>
        <row r="19203">
          <cell r="A19203" t="str">
            <v>Bonaparte Creek 02</v>
          </cell>
          <cell r="B19203" t="str">
            <v>Bonaparte Creek-Lower</v>
          </cell>
          <cell r="C19203" t="e">
            <v>#N/A</v>
          </cell>
          <cell r="D19203" t="e">
            <v>#N/A</v>
          </cell>
          <cell r="E19203" t="e">
            <v>#N/A</v>
          </cell>
          <cell r="F19203" t="e">
            <v>#N/A</v>
          </cell>
        </row>
        <row r="19204">
          <cell r="A19204" t="str">
            <v>Loup Loup Creek 05</v>
          </cell>
          <cell r="B19204" t="str">
            <v>Loup Loup Creek-Lower</v>
          </cell>
          <cell r="C19204" t="e">
            <v>#N/A</v>
          </cell>
          <cell r="D19204" t="e">
            <v>#N/A</v>
          </cell>
          <cell r="E19204" t="e">
            <v>#N/A</v>
          </cell>
          <cell r="F19204" t="e">
            <v>#N/A</v>
          </cell>
        </row>
        <row r="19205">
          <cell r="A19205" t="str">
            <v>Loup Loup Creek 06</v>
          </cell>
          <cell r="B19205" t="str">
            <v>Loup Loup Creek-Lower</v>
          </cell>
          <cell r="C19205" t="e">
            <v>#N/A</v>
          </cell>
          <cell r="D19205" t="e">
            <v>#N/A</v>
          </cell>
          <cell r="E19205" t="e">
            <v>#N/A</v>
          </cell>
          <cell r="F19205" t="e">
            <v>#N/A</v>
          </cell>
        </row>
        <row r="19206">
          <cell r="A19206" t="str">
            <v>Loup Loup Creek 07</v>
          </cell>
          <cell r="B19206" t="str">
            <v>Loup Loup Creek-Lower</v>
          </cell>
          <cell r="C19206" t="e">
            <v>#N/A</v>
          </cell>
          <cell r="D19206" t="e">
            <v>#N/A</v>
          </cell>
          <cell r="E19206" t="e">
            <v>#N/A</v>
          </cell>
          <cell r="F19206" t="e">
            <v>#N/A</v>
          </cell>
        </row>
        <row r="19207">
          <cell r="A19207" t="str">
            <v>Loup Loup Creek 08</v>
          </cell>
          <cell r="B19207" t="str">
            <v>Loup Loup Creek-Lower</v>
          </cell>
          <cell r="C19207" t="e">
            <v>#N/A</v>
          </cell>
          <cell r="D19207" t="e">
            <v>#N/A</v>
          </cell>
          <cell r="E19207" t="e">
            <v>#N/A</v>
          </cell>
          <cell r="F19207" t="e">
            <v>#N/A</v>
          </cell>
        </row>
        <row r="19208">
          <cell r="A19208" t="str">
            <v>Omak Creek 11</v>
          </cell>
          <cell r="B19208" t="str">
            <v>Omak Creek-Lower</v>
          </cell>
          <cell r="C19208" t="str">
            <v>Okanogan</v>
          </cell>
          <cell r="D19208" t="str">
            <v>no</v>
          </cell>
          <cell r="E19208" t="str">
            <v>yes</v>
          </cell>
          <cell r="F19208" t="str">
            <v>no</v>
          </cell>
        </row>
        <row r="19209">
          <cell r="A19209" t="str">
            <v>Omak Creek 12</v>
          </cell>
          <cell r="B19209" t="str">
            <v>Omak Creek-Lower</v>
          </cell>
          <cell r="C19209" t="str">
            <v>Okanogan</v>
          </cell>
          <cell r="D19209" t="str">
            <v>no</v>
          </cell>
          <cell r="E19209" t="str">
            <v>yes</v>
          </cell>
          <cell r="F19209" t="str">
            <v>no</v>
          </cell>
        </row>
        <row r="19210">
          <cell r="A19210" t="str">
            <v>Omak Creek 13</v>
          </cell>
          <cell r="B19210" t="str">
            <v>Omak Creek-Lower</v>
          </cell>
          <cell r="C19210" t="str">
            <v>Okanogan</v>
          </cell>
          <cell r="D19210" t="str">
            <v>no</v>
          </cell>
          <cell r="E19210" t="str">
            <v>yes</v>
          </cell>
          <cell r="F19210" t="str">
            <v>no</v>
          </cell>
        </row>
        <row r="19211">
          <cell r="A19211" t="str">
            <v>Omak Creek 14</v>
          </cell>
          <cell r="B19211" t="str">
            <v>Omak Creek-Lower</v>
          </cell>
          <cell r="C19211" t="str">
            <v>Okanogan</v>
          </cell>
          <cell r="D19211" t="str">
            <v>no</v>
          </cell>
          <cell r="E19211" t="str">
            <v>yes</v>
          </cell>
          <cell r="F19211" t="str">
            <v>no</v>
          </cell>
        </row>
        <row r="19212">
          <cell r="A19212" t="str">
            <v>Omak Creek 15</v>
          </cell>
          <cell r="B19212" t="str">
            <v>Omak Creek-Lower</v>
          </cell>
          <cell r="C19212" t="str">
            <v>Okanogan</v>
          </cell>
          <cell r="D19212" t="str">
            <v>no</v>
          </cell>
          <cell r="E19212" t="str">
            <v>yes</v>
          </cell>
          <cell r="F19212" t="str">
            <v>no</v>
          </cell>
        </row>
        <row r="19213">
          <cell r="A19213" t="str">
            <v>Omak Creek 16</v>
          </cell>
          <cell r="B19213" t="str">
            <v>Omak Creek-Lower</v>
          </cell>
          <cell r="C19213" t="str">
            <v>Okanogan</v>
          </cell>
          <cell r="D19213" t="str">
            <v>no</v>
          </cell>
          <cell r="E19213" t="str">
            <v>yes</v>
          </cell>
          <cell r="F19213" t="str">
            <v>no</v>
          </cell>
        </row>
        <row r="19214">
          <cell r="A19214" t="str">
            <v>Omak Creek 17</v>
          </cell>
          <cell r="B19214" t="str">
            <v>Omak Creek-Lower</v>
          </cell>
          <cell r="C19214" t="str">
            <v>Okanogan</v>
          </cell>
          <cell r="D19214" t="str">
            <v>no</v>
          </cell>
          <cell r="E19214" t="str">
            <v>yes</v>
          </cell>
          <cell r="F19214" t="str">
            <v>no</v>
          </cell>
        </row>
        <row r="19215">
          <cell r="A19215" t="str">
            <v>Omak Creek 18</v>
          </cell>
          <cell r="B19215" t="str">
            <v>Omak Creek-Lower</v>
          </cell>
          <cell r="C19215" t="e">
            <v>#N/A</v>
          </cell>
          <cell r="D19215" t="e">
            <v>#N/A</v>
          </cell>
          <cell r="E19215" t="e">
            <v>#N/A</v>
          </cell>
          <cell r="F19215" t="e">
            <v>#N/A</v>
          </cell>
        </row>
        <row r="19216">
          <cell r="A19216" t="str">
            <v>Omak Creek 19</v>
          </cell>
          <cell r="B19216" t="str">
            <v>Omak Creek-Lower</v>
          </cell>
          <cell r="C19216" t="e">
            <v>#N/A</v>
          </cell>
          <cell r="D19216" t="e">
            <v>#N/A</v>
          </cell>
          <cell r="E19216" t="e">
            <v>#N/A</v>
          </cell>
          <cell r="F19216" t="e">
            <v>#N/A</v>
          </cell>
        </row>
        <row r="19217">
          <cell r="A19217" t="str">
            <v>Omak Creek 20</v>
          </cell>
          <cell r="B19217" t="str">
            <v>Omak Creek-Lower</v>
          </cell>
          <cell r="C19217" t="e">
            <v>#N/A</v>
          </cell>
          <cell r="D19217" t="e">
            <v>#N/A</v>
          </cell>
          <cell r="E19217" t="e">
            <v>#N/A</v>
          </cell>
          <cell r="F19217" t="e">
            <v>#N/A</v>
          </cell>
        </row>
        <row r="19218">
          <cell r="A19218" t="str">
            <v>Johnson Creek 09</v>
          </cell>
          <cell r="B19218" t="e">
            <v>#N/A</v>
          </cell>
          <cell r="C19218" t="e">
            <v>#N/A</v>
          </cell>
          <cell r="D19218" t="e">
            <v>#N/A</v>
          </cell>
          <cell r="E19218" t="e">
            <v>#N/A</v>
          </cell>
          <cell r="F19218" t="e">
            <v>#N/A</v>
          </cell>
        </row>
        <row r="19219">
          <cell r="A19219" t="str">
            <v>Johnson Creek 10</v>
          </cell>
          <cell r="B19219" t="e">
            <v>#N/A</v>
          </cell>
          <cell r="C19219" t="e">
            <v>#N/A</v>
          </cell>
          <cell r="D19219" t="e">
            <v>#N/A</v>
          </cell>
          <cell r="E19219" t="e">
            <v>#N/A</v>
          </cell>
          <cell r="F19219" t="e">
            <v>#N/A</v>
          </cell>
        </row>
        <row r="19220">
          <cell r="A19220" t="str">
            <v>Johnson Creek 11</v>
          </cell>
          <cell r="B19220" t="e">
            <v>#N/A</v>
          </cell>
          <cell r="C19220" t="e">
            <v>#N/A</v>
          </cell>
          <cell r="D19220" t="e">
            <v>#N/A</v>
          </cell>
          <cell r="E19220" t="e">
            <v>#N/A</v>
          </cell>
          <cell r="F19220" t="e">
            <v>#N/A</v>
          </cell>
        </row>
        <row r="19221">
          <cell r="A19221" t="str">
            <v>Johnson Creek 12</v>
          </cell>
          <cell r="B19221" t="e">
            <v>#N/A</v>
          </cell>
          <cell r="C19221" t="e">
            <v>#N/A</v>
          </cell>
          <cell r="D19221" t="e">
            <v>#N/A</v>
          </cell>
          <cell r="E19221" t="e">
            <v>#N/A</v>
          </cell>
          <cell r="F19221" t="e">
            <v>#N/A</v>
          </cell>
        </row>
        <row r="19222">
          <cell r="A19222" t="str">
            <v>Johnson Creek 13</v>
          </cell>
          <cell r="B19222" t="e">
            <v>#N/A</v>
          </cell>
          <cell r="C19222" t="e">
            <v>#N/A</v>
          </cell>
          <cell r="D19222" t="e">
            <v>#N/A</v>
          </cell>
          <cell r="E19222" t="e">
            <v>#N/A</v>
          </cell>
          <cell r="F19222" t="e">
            <v>#N/A</v>
          </cell>
        </row>
        <row r="19223">
          <cell r="A19223" t="str">
            <v>Johnson Creek 14</v>
          </cell>
          <cell r="B19223" t="e">
            <v>#N/A</v>
          </cell>
          <cell r="C19223" t="e">
            <v>#N/A</v>
          </cell>
          <cell r="D19223" t="e">
            <v>#N/A</v>
          </cell>
          <cell r="E19223" t="e">
            <v>#N/A</v>
          </cell>
          <cell r="F19223" t="e">
            <v>#N/A</v>
          </cell>
        </row>
        <row r="19224">
          <cell r="A19224" t="str">
            <v>Johnson Creek 15</v>
          </cell>
          <cell r="B19224" t="e">
            <v>#N/A</v>
          </cell>
          <cell r="C19224" t="e">
            <v>#N/A</v>
          </cell>
          <cell r="D19224" t="e">
            <v>#N/A</v>
          </cell>
          <cell r="E19224" t="e">
            <v>#N/A</v>
          </cell>
          <cell r="F19224" t="e">
            <v>#N/A</v>
          </cell>
        </row>
        <row r="19225">
          <cell r="A19225" t="str">
            <v>Johnson Creek 16</v>
          </cell>
          <cell r="B19225" t="e">
            <v>#N/A</v>
          </cell>
          <cell r="C19225" t="e">
            <v>#N/A</v>
          </cell>
          <cell r="D19225" t="e">
            <v>#N/A</v>
          </cell>
          <cell r="E19225" t="e">
            <v>#N/A</v>
          </cell>
          <cell r="F19225" t="e">
            <v>#N/A</v>
          </cell>
        </row>
        <row r="19226">
          <cell r="A19226" t="str">
            <v>Siwash Creek 02</v>
          </cell>
          <cell r="B19226" t="e">
            <v>#N/A</v>
          </cell>
          <cell r="C19226" t="e">
            <v>#N/A</v>
          </cell>
          <cell r="D19226" t="e">
            <v>#N/A</v>
          </cell>
          <cell r="E19226" t="e">
            <v>#N/A</v>
          </cell>
          <cell r="F19226" t="e">
            <v>#N/A</v>
          </cell>
        </row>
        <row r="19227">
          <cell r="A19227" t="str">
            <v>Tunk Creek 02</v>
          </cell>
          <cell r="B19227" t="str">
            <v>Tunk Creek-Lower</v>
          </cell>
          <cell r="C19227" t="e">
            <v>#N/A</v>
          </cell>
          <cell r="D19227" t="e">
            <v>#N/A</v>
          </cell>
          <cell r="E19227" t="e">
            <v>#N/A</v>
          </cell>
          <cell r="F19227" t="e">
            <v>#N/A</v>
          </cell>
        </row>
        <row r="19228">
          <cell r="A19228" t="str">
            <v>Omak Creek 14</v>
          </cell>
          <cell r="B19228" t="str">
            <v>Upper Omak Creek</v>
          </cell>
          <cell r="C19228" t="str">
            <v>Okanogan</v>
          </cell>
          <cell r="D19228" t="str">
            <v>no</v>
          </cell>
          <cell r="E19228" t="str">
            <v>yes</v>
          </cell>
          <cell r="F19228" t="str">
            <v>no</v>
          </cell>
        </row>
        <row r="19229">
          <cell r="A19229" t="str">
            <v>Omak Creek 15</v>
          </cell>
          <cell r="B19229" t="str">
            <v>Upper Omak Creek</v>
          </cell>
          <cell r="C19229" t="str">
            <v>Okanogan</v>
          </cell>
          <cell r="D19229" t="str">
            <v>no</v>
          </cell>
          <cell r="E19229" t="str">
            <v>yes</v>
          </cell>
          <cell r="F19229" t="str">
            <v>no</v>
          </cell>
        </row>
        <row r="19230">
          <cell r="A19230" t="str">
            <v>Omak Creek 16</v>
          </cell>
          <cell r="B19230" t="str">
            <v>Upper Omak Creek</v>
          </cell>
          <cell r="C19230" t="str">
            <v>Okanogan</v>
          </cell>
          <cell r="D19230" t="str">
            <v>no</v>
          </cell>
          <cell r="E19230" t="str">
            <v>yes</v>
          </cell>
          <cell r="F19230" t="str">
            <v>no</v>
          </cell>
        </row>
        <row r="19231">
          <cell r="A19231" t="str">
            <v>Stapaloop Creek 04</v>
          </cell>
          <cell r="B19231" t="e">
            <v>#N/A</v>
          </cell>
          <cell r="C19231" t="e">
            <v>#N/A</v>
          </cell>
          <cell r="D19231" t="e">
            <v>#N/A</v>
          </cell>
          <cell r="E19231" t="e">
            <v>#N/A</v>
          </cell>
          <cell r="F19231" t="e">
            <v>#N/A</v>
          </cell>
        </row>
        <row r="19232">
          <cell r="A19232" t="str">
            <v>Stapaloop Creek 05</v>
          </cell>
          <cell r="B19232" t="e">
            <v>#N/A</v>
          </cell>
          <cell r="C19232" t="e">
            <v>#N/A</v>
          </cell>
          <cell r="D19232" t="e">
            <v>#N/A</v>
          </cell>
          <cell r="E19232" t="e">
            <v>#N/A</v>
          </cell>
          <cell r="F19232" t="e">
            <v>#N/A</v>
          </cell>
        </row>
        <row r="19233">
          <cell r="A19233" t="str">
            <v>Stapaloop Creek 06</v>
          </cell>
          <cell r="B19233" t="e">
            <v>#N/A</v>
          </cell>
          <cell r="C19233" t="e">
            <v>#N/A</v>
          </cell>
          <cell r="D19233" t="e">
            <v>#N/A</v>
          </cell>
          <cell r="E19233" t="e">
            <v>#N/A</v>
          </cell>
          <cell r="F19233" t="e">
            <v>#N/A</v>
          </cell>
        </row>
        <row r="19234">
          <cell r="A19234" t="str">
            <v>Swimptkin Creek 03</v>
          </cell>
          <cell r="B19234" t="e">
            <v>#N/A</v>
          </cell>
          <cell r="C19234" t="e">
            <v>#N/A</v>
          </cell>
          <cell r="D19234" t="e">
            <v>#N/A</v>
          </cell>
          <cell r="E19234" t="e">
            <v>#N/A</v>
          </cell>
          <cell r="F19234" t="e">
            <v>#N/A</v>
          </cell>
        </row>
        <row r="19235">
          <cell r="A19235" t="str">
            <v>Swimptkin Creek 04</v>
          </cell>
          <cell r="B19235" t="e">
            <v>#N/A</v>
          </cell>
          <cell r="C19235" t="e">
            <v>#N/A</v>
          </cell>
          <cell r="D19235" t="e">
            <v>#N/A</v>
          </cell>
          <cell r="E19235" t="e">
            <v>#N/A</v>
          </cell>
          <cell r="F19235" t="e">
            <v>#N/A</v>
          </cell>
        </row>
        <row r="19236">
          <cell r="A19236" t="str">
            <v>Okanogan River Alkali Lake 03</v>
          </cell>
          <cell r="B19236" t="e">
            <v>#N/A</v>
          </cell>
          <cell r="C19236" t="e">
            <v>#N/A</v>
          </cell>
          <cell r="D19236" t="e">
            <v>#N/A</v>
          </cell>
          <cell r="E19236" t="e">
            <v>#N/A</v>
          </cell>
          <cell r="F19236" t="e">
            <v>#N/A</v>
          </cell>
        </row>
        <row r="19237">
          <cell r="A19237" t="str">
            <v>Okanogan River Alkali Lake 04</v>
          </cell>
          <cell r="B19237" t="e">
            <v>#N/A</v>
          </cell>
          <cell r="C19237" t="e">
            <v>#N/A</v>
          </cell>
          <cell r="D19237" t="e">
            <v>#N/A</v>
          </cell>
          <cell r="E19237" t="e">
            <v>#N/A</v>
          </cell>
          <cell r="F19237" t="e">
            <v>#N/A</v>
          </cell>
        </row>
        <row r="19238">
          <cell r="A19238" t="str">
            <v>Okanogan River Davis Canyon 08</v>
          </cell>
          <cell r="B19238" t="str">
            <v>Okanogan River-Tallant Creek</v>
          </cell>
          <cell r="C19238" t="str">
            <v>Okanogan</v>
          </cell>
          <cell r="D19238" t="str">
            <v>no</v>
          </cell>
          <cell r="E19238" t="str">
            <v>yes</v>
          </cell>
          <cell r="F19238" t="str">
            <v>no</v>
          </cell>
        </row>
        <row r="19239">
          <cell r="A19239" t="str">
            <v>Okanogan River Davis Canyon 09</v>
          </cell>
          <cell r="B19239" t="e">
            <v>#N/A</v>
          </cell>
          <cell r="C19239" t="e">
            <v>#N/A</v>
          </cell>
          <cell r="D19239" t="e">
            <v>#N/A</v>
          </cell>
          <cell r="E19239" t="e">
            <v>#N/A</v>
          </cell>
          <cell r="F19239" t="e">
            <v>#N/A</v>
          </cell>
        </row>
        <row r="19240">
          <cell r="A19240" t="str">
            <v>Okanogan River Davis Canyon 10</v>
          </cell>
          <cell r="B19240" t="e">
            <v>#N/A</v>
          </cell>
          <cell r="C19240" t="e">
            <v>#N/A</v>
          </cell>
          <cell r="D19240" t="e">
            <v>#N/A</v>
          </cell>
          <cell r="E19240" t="e">
            <v>#N/A</v>
          </cell>
          <cell r="F19240" t="e">
            <v>#N/A</v>
          </cell>
        </row>
        <row r="19241">
          <cell r="A19241" t="str">
            <v>Okanogan River Davis Canyon 11</v>
          </cell>
          <cell r="B19241" t="e">
            <v>#N/A</v>
          </cell>
          <cell r="C19241" t="e">
            <v>#N/A</v>
          </cell>
          <cell r="D19241" t="e">
            <v>#N/A</v>
          </cell>
          <cell r="E19241" t="e">
            <v>#N/A</v>
          </cell>
          <cell r="F19241" t="e">
            <v>#N/A</v>
          </cell>
        </row>
        <row r="19242">
          <cell r="A19242" t="str">
            <v>Okanogan River Davis Canyon 12</v>
          </cell>
          <cell r="B19242" t="e">
            <v>#N/A</v>
          </cell>
          <cell r="C19242" t="e">
            <v>#N/A</v>
          </cell>
          <cell r="D19242" t="e">
            <v>#N/A</v>
          </cell>
          <cell r="E19242" t="e">
            <v>#N/A</v>
          </cell>
          <cell r="F19242" t="e">
            <v>#N/A</v>
          </cell>
        </row>
        <row r="19243">
          <cell r="A19243" t="str">
            <v>Okanogan River Davis Canyon 13</v>
          </cell>
          <cell r="B19243" t="e">
            <v>#N/A</v>
          </cell>
          <cell r="C19243" t="e">
            <v>#N/A</v>
          </cell>
          <cell r="D19243" t="e">
            <v>#N/A</v>
          </cell>
          <cell r="E19243" t="e">
            <v>#N/A</v>
          </cell>
          <cell r="F19243" t="e">
            <v>#N/A</v>
          </cell>
        </row>
        <row r="19244">
          <cell r="A19244" t="str">
            <v>Okanogan River Davis Canyon 14</v>
          </cell>
          <cell r="B19244" t="e">
            <v>#N/A</v>
          </cell>
          <cell r="C19244" t="e">
            <v>#N/A</v>
          </cell>
          <cell r="D19244" t="e">
            <v>#N/A</v>
          </cell>
          <cell r="E19244" t="e">
            <v>#N/A</v>
          </cell>
          <cell r="F19244" t="e">
            <v>#N/A</v>
          </cell>
        </row>
        <row r="19245">
          <cell r="A19245" t="str">
            <v>Okanogan River Mosquito 14</v>
          </cell>
          <cell r="B19245" t="e">
            <v>#N/A</v>
          </cell>
          <cell r="C19245" t="e">
            <v>#N/A</v>
          </cell>
          <cell r="D19245" t="e">
            <v>#N/A</v>
          </cell>
          <cell r="E19245" t="e">
            <v>#N/A</v>
          </cell>
          <cell r="F19245" t="e">
            <v>#N/A</v>
          </cell>
        </row>
        <row r="19246">
          <cell r="A19246" t="str">
            <v>Okanogan River Mosquito 15</v>
          </cell>
          <cell r="B19246" t="e">
            <v>#N/A</v>
          </cell>
          <cell r="C19246" t="e">
            <v>#N/A</v>
          </cell>
          <cell r="D19246" t="e">
            <v>#N/A</v>
          </cell>
          <cell r="E19246" t="e">
            <v>#N/A</v>
          </cell>
          <cell r="F19246" t="e">
            <v>#N/A</v>
          </cell>
        </row>
        <row r="19247">
          <cell r="A19247" t="str">
            <v>Okanogan River Mosquito 16</v>
          </cell>
          <cell r="B19247" t="e">
            <v>#N/A</v>
          </cell>
          <cell r="C19247" t="e">
            <v>#N/A</v>
          </cell>
          <cell r="D19247" t="e">
            <v>#N/A</v>
          </cell>
          <cell r="E19247" t="e">
            <v>#N/A</v>
          </cell>
          <cell r="F19247" t="e">
            <v>#N/A</v>
          </cell>
        </row>
        <row r="19248">
          <cell r="A19248" t="str">
            <v>Okanogan River Mosquito 17</v>
          </cell>
          <cell r="B19248" t="e">
            <v>#N/A</v>
          </cell>
          <cell r="C19248" t="e">
            <v>#N/A</v>
          </cell>
          <cell r="D19248" t="e">
            <v>#N/A</v>
          </cell>
          <cell r="E19248" t="e">
            <v>#N/A</v>
          </cell>
          <cell r="F19248" t="e">
            <v>#N/A</v>
          </cell>
        </row>
        <row r="19249">
          <cell r="A19249" t="str">
            <v>Okanogan River Mosquito 18</v>
          </cell>
          <cell r="B19249" t="e">
            <v>#N/A</v>
          </cell>
          <cell r="C19249" t="e">
            <v>#N/A</v>
          </cell>
          <cell r="D19249" t="e">
            <v>#N/A</v>
          </cell>
          <cell r="E19249" t="e">
            <v>#N/A</v>
          </cell>
          <cell r="F19249" t="e">
            <v>#N/A</v>
          </cell>
        </row>
        <row r="19250">
          <cell r="A19250" t="str">
            <v>Okanogan River Mosquito 19</v>
          </cell>
          <cell r="B19250" t="e">
            <v>#N/A</v>
          </cell>
          <cell r="C19250" t="e">
            <v>#N/A</v>
          </cell>
          <cell r="D19250" t="e">
            <v>#N/A</v>
          </cell>
          <cell r="E19250" t="e">
            <v>#N/A</v>
          </cell>
          <cell r="F19250" t="e">
            <v>#N/A</v>
          </cell>
        </row>
        <row r="19251">
          <cell r="A19251" t="str">
            <v>Okanogan River Mosquito 20</v>
          </cell>
          <cell r="B19251" t="e">
            <v>#N/A</v>
          </cell>
          <cell r="C19251" t="e">
            <v>#N/A</v>
          </cell>
          <cell r="D19251" t="e">
            <v>#N/A</v>
          </cell>
          <cell r="E19251" t="e">
            <v>#N/A</v>
          </cell>
          <cell r="F19251" t="e">
            <v>#N/A</v>
          </cell>
        </row>
        <row r="19252">
          <cell r="A19252" t="str">
            <v>Okanogan River Mosquito 21</v>
          </cell>
          <cell r="B19252" t="e">
            <v>#N/A</v>
          </cell>
          <cell r="C19252" t="e">
            <v>#N/A</v>
          </cell>
          <cell r="D19252" t="e">
            <v>#N/A</v>
          </cell>
          <cell r="E19252" t="e">
            <v>#N/A</v>
          </cell>
          <cell r="F19252" t="e">
            <v>#N/A</v>
          </cell>
        </row>
        <row r="19253">
          <cell r="A19253" t="str">
            <v>Okanogan River Mosquito 22</v>
          </cell>
          <cell r="B19253" t="e">
            <v>#N/A</v>
          </cell>
          <cell r="C19253" t="e">
            <v>#N/A</v>
          </cell>
          <cell r="D19253" t="e">
            <v>#N/A</v>
          </cell>
          <cell r="E19253" t="e">
            <v>#N/A</v>
          </cell>
          <cell r="F19253" t="e">
            <v>#N/A</v>
          </cell>
        </row>
        <row r="19254">
          <cell r="A19254" t="str">
            <v>Okanogan River Mosquito 23</v>
          </cell>
          <cell r="B19254" t="e">
            <v>#N/A</v>
          </cell>
          <cell r="C19254" t="e">
            <v>#N/A</v>
          </cell>
          <cell r="D19254" t="e">
            <v>#N/A</v>
          </cell>
          <cell r="E19254" t="e">
            <v>#N/A</v>
          </cell>
          <cell r="F19254" t="e">
            <v>#N/A</v>
          </cell>
        </row>
        <row r="19255">
          <cell r="A19255" t="str">
            <v>Okanogan River Mosquito 24</v>
          </cell>
          <cell r="B19255" t="e">
            <v>#N/A</v>
          </cell>
          <cell r="C19255" t="e">
            <v>#N/A</v>
          </cell>
          <cell r="D19255" t="e">
            <v>#N/A</v>
          </cell>
          <cell r="E19255" t="e">
            <v>#N/A</v>
          </cell>
          <cell r="F19255" t="e">
            <v>#N/A</v>
          </cell>
        </row>
        <row r="19256">
          <cell r="A19256" t="str">
            <v>Okanogan River Mosquito 25</v>
          </cell>
          <cell r="B19256" t="e">
            <v>#N/A</v>
          </cell>
          <cell r="C19256" t="e">
            <v>#N/A</v>
          </cell>
          <cell r="D19256" t="e">
            <v>#N/A</v>
          </cell>
          <cell r="E19256" t="e">
            <v>#N/A</v>
          </cell>
          <cell r="F19256" t="e">
            <v>#N/A</v>
          </cell>
        </row>
        <row r="19257">
          <cell r="A19257" t="str">
            <v>Okanogan River Mosquito 26</v>
          </cell>
          <cell r="B19257" t="e">
            <v>#N/A</v>
          </cell>
          <cell r="C19257" t="e">
            <v>#N/A</v>
          </cell>
          <cell r="D19257" t="e">
            <v>#N/A</v>
          </cell>
          <cell r="E19257" t="e">
            <v>#N/A</v>
          </cell>
          <cell r="F19257" t="e">
            <v>#N/A</v>
          </cell>
        </row>
        <row r="19258">
          <cell r="A19258" t="str">
            <v>Okanogan River Mosquito Crosschannel</v>
          </cell>
          <cell r="B19258" t="str">
            <v>Okanogan River-Mosquito Creek</v>
          </cell>
          <cell r="C19258" t="str">
            <v>Okanogan</v>
          </cell>
          <cell r="D19258" t="str">
            <v>no</v>
          </cell>
          <cell r="E19258" t="str">
            <v>yes</v>
          </cell>
          <cell r="F19258" t="str">
            <v>no</v>
          </cell>
        </row>
        <row r="19259">
          <cell r="A19259" t="str">
            <v>Okanogan River Whitestone Coulee 02</v>
          </cell>
          <cell r="B19259" t="str">
            <v>Okanogan River-Whitestone Coulee</v>
          </cell>
          <cell r="C19259" t="str">
            <v>Okanogan</v>
          </cell>
          <cell r="D19259" t="str">
            <v>no</v>
          </cell>
          <cell r="E19259" t="str">
            <v>yes</v>
          </cell>
          <cell r="F19259" t="str">
            <v>no</v>
          </cell>
        </row>
        <row r="19260">
          <cell r="A19260" t="str">
            <v>Similkameen River 02</v>
          </cell>
          <cell r="B19260" t="str">
            <v>Similkameen River-Ellemeham Draw</v>
          </cell>
          <cell r="C19260" t="str">
            <v>Okanogan</v>
          </cell>
          <cell r="D19260" t="str">
            <v>no</v>
          </cell>
          <cell r="E19260" t="str">
            <v>yes</v>
          </cell>
          <cell r="F19260" t="str">
            <v>no</v>
          </cell>
        </row>
        <row r="19261">
          <cell r="A19261" t="str">
            <v>Wildhorse Creek 03</v>
          </cell>
          <cell r="B19261" t="e">
            <v>#N/A</v>
          </cell>
          <cell r="C19261" t="e">
            <v>#N/A</v>
          </cell>
          <cell r="D19261" t="e">
            <v>#N/A</v>
          </cell>
          <cell r="E19261" t="e">
            <v>#N/A</v>
          </cell>
          <cell r="F19261" t="e">
            <v>#N/A</v>
          </cell>
        </row>
        <row r="19262">
          <cell r="A19262" t="str">
            <v>Wildhorse Creek 04</v>
          </cell>
          <cell r="B19262" t="e">
            <v>#N/A</v>
          </cell>
          <cell r="C19262" t="e">
            <v>#N/A</v>
          </cell>
          <cell r="D19262" t="e">
            <v>#N/A</v>
          </cell>
          <cell r="E19262" t="e">
            <v>#N/A</v>
          </cell>
          <cell r="F19262" t="e">
            <v>#N/A</v>
          </cell>
        </row>
        <row r="19263">
          <cell r="A19263" t="str">
            <v>Ninemile Creek 06</v>
          </cell>
          <cell r="B19263" t="e">
            <v>#N/A</v>
          </cell>
          <cell r="C19263" t="e">
            <v>#N/A</v>
          </cell>
          <cell r="D19263" t="e">
            <v>#N/A</v>
          </cell>
          <cell r="E19263" t="e">
            <v>#N/A</v>
          </cell>
          <cell r="F19263" t="e">
            <v>#N/A</v>
          </cell>
        </row>
        <row r="19264">
          <cell r="A19264" t="str">
            <v>Ninemile Creek 07</v>
          </cell>
          <cell r="B19264" t="e">
            <v>#N/A</v>
          </cell>
          <cell r="C19264" t="e">
            <v>#N/A</v>
          </cell>
          <cell r="D19264" t="e">
            <v>#N/A</v>
          </cell>
          <cell r="E19264" t="e">
            <v>#N/A</v>
          </cell>
          <cell r="F19264" t="e">
            <v>#N/A</v>
          </cell>
        </row>
        <row r="19265">
          <cell r="A19265" t="str">
            <v>Ninemile Creek 08</v>
          </cell>
          <cell r="B19265" t="e">
            <v>#N/A</v>
          </cell>
          <cell r="C19265" t="e">
            <v>#N/A</v>
          </cell>
          <cell r="D19265" t="e">
            <v>#N/A</v>
          </cell>
          <cell r="E19265" t="e">
            <v>#N/A</v>
          </cell>
          <cell r="F19265" t="e">
            <v>#N/A</v>
          </cell>
        </row>
        <row r="19266">
          <cell r="A19266" t="str">
            <v>Ninemile Creek 09</v>
          </cell>
          <cell r="B19266" t="e">
            <v>#N/A</v>
          </cell>
          <cell r="C19266" t="e">
            <v>#N/A</v>
          </cell>
          <cell r="D19266" t="e">
            <v>#N/A</v>
          </cell>
          <cell r="E19266" t="e">
            <v>#N/A</v>
          </cell>
          <cell r="F19266" t="e">
            <v>#N/A</v>
          </cell>
        </row>
        <row r="19267">
          <cell r="A19267" t="str">
            <v>Ninemile Creek 10</v>
          </cell>
          <cell r="B19267" t="e">
            <v>#N/A</v>
          </cell>
          <cell r="C19267" t="e">
            <v>#N/A</v>
          </cell>
          <cell r="D19267" t="e">
            <v>#N/A</v>
          </cell>
          <cell r="E19267" t="e">
            <v>#N/A</v>
          </cell>
          <cell r="F19267" t="e">
            <v>#N/A</v>
          </cell>
        </row>
        <row r="19268">
          <cell r="A19268" t="str">
            <v>Okanogan River Ninemile 04</v>
          </cell>
          <cell r="B19268" t="e">
            <v>#N/A</v>
          </cell>
          <cell r="C19268" t="e">
            <v>#N/A</v>
          </cell>
          <cell r="D19268" t="e">
            <v>#N/A</v>
          </cell>
          <cell r="E19268" t="e">
            <v>#N/A</v>
          </cell>
          <cell r="F19268" t="e">
            <v>#N/A</v>
          </cell>
        </row>
        <row r="19269">
          <cell r="A19269" t="str">
            <v>Okanogan River Ninemile 05</v>
          </cell>
          <cell r="B19269" t="e">
            <v>#N/A</v>
          </cell>
          <cell r="C19269" t="e">
            <v>#N/A</v>
          </cell>
          <cell r="D19269" t="e">
            <v>#N/A</v>
          </cell>
          <cell r="E19269" t="e">
            <v>#N/A</v>
          </cell>
          <cell r="F19269" t="e">
            <v>#N/A</v>
          </cell>
        </row>
        <row r="19270">
          <cell r="A19270" t="str">
            <v>Okanogan River Ninemile 06</v>
          </cell>
          <cell r="B19270" t="e">
            <v>#N/A</v>
          </cell>
          <cell r="C19270" t="e">
            <v>#N/A</v>
          </cell>
          <cell r="D19270" t="e">
            <v>#N/A</v>
          </cell>
          <cell r="E19270" t="e">
            <v>#N/A</v>
          </cell>
          <cell r="F19270" t="e">
            <v>#N/A</v>
          </cell>
        </row>
        <row r="19271">
          <cell r="A19271" t="str">
            <v>Tonasket Creek 02</v>
          </cell>
          <cell r="B19271" t="str">
            <v xml:space="preserve">Tonasket Creek </v>
          </cell>
          <cell r="C19271" t="str">
            <v>Okanogan</v>
          </cell>
          <cell r="D19271" t="str">
            <v>no</v>
          </cell>
          <cell r="E19271" t="str">
            <v>yes</v>
          </cell>
          <cell r="F19271" t="str">
            <v>no</v>
          </cell>
        </row>
        <row r="19272">
          <cell r="A19272" t="str">
            <v>Okanogan River Swipkin Canyon 09</v>
          </cell>
          <cell r="B19272" t="e">
            <v>#N/A</v>
          </cell>
          <cell r="C19272" t="e">
            <v>#N/A</v>
          </cell>
          <cell r="D19272" t="e">
            <v>#N/A</v>
          </cell>
          <cell r="E19272" t="e">
            <v>#N/A</v>
          </cell>
          <cell r="F19272" t="e">
            <v>#N/A</v>
          </cell>
        </row>
        <row r="19273">
          <cell r="A19273" t="str">
            <v>Okanogan River Swipkin Canyon 10</v>
          </cell>
          <cell r="B19273" t="e">
            <v>#N/A</v>
          </cell>
          <cell r="C19273" t="e">
            <v>#N/A</v>
          </cell>
          <cell r="D19273" t="e">
            <v>#N/A</v>
          </cell>
          <cell r="E19273" t="e">
            <v>#N/A</v>
          </cell>
          <cell r="F19273" t="e">
            <v>#N/A</v>
          </cell>
        </row>
        <row r="19274">
          <cell r="A19274" t="str">
            <v>Okanogan River Swipkin Canyon 11</v>
          </cell>
          <cell r="B19274" t="e">
            <v>#N/A</v>
          </cell>
          <cell r="C19274" t="e">
            <v>#N/A</v>
          </cell>
          <cell r="D19274" t="e">
            <v>#N/A</v>
          </cell>
          <cell r="E19274" t="e">
            <v>#N/A</v>
          </cell>
          <cell r="F19274" t="e">
            <v>#N/A</v>
          </cell>
        </row>
        <row r="19275">
          <cell r="A19275" t="str">
            <v>Okanogan River Swipkin Canyon 12</v>
          </cell>
          <cell r="B19275" t="e">
            <v>#N/A</v>
          </cell>
          <cell r="C19275" t="e">
            <v>#N/A</v>
          </cell>
          <cell r="D19275" t="e">
            <v>#N/A</v>
          </cell>
          <cell r="E19275" t="e">
            <v>#N/A</v>
          </cell>
          <cell r="F19275" t="e">
            <v>#N/A</v>
          </cell>
        </row>
        <row r="19276">
          <cell r="A19276" t="str">
            <v>Okanogan River Swipkin Canyon 13</v>
          </cell>
          <cell r="B19276" t="e">
            <v>#N/A</v>
          </cell>
          <cell r="C19276" t="e">
            <v>#N/A</v>
          </cell>
          <cell r="D19276" t="e">
            <v>#N/A</v>
          </cell>
          <cell r="E19276" t="e">
            <v>#N/A</v>
          </cell>
          <cell r="F19276" t="e">
            <v>#N/A</v>
          </cell>
        </row>
        <row r="19277">
          <cell r="A19277" t="str">
            <v>Okanogan River Swipkin Canyon 14</v>
          </cell>
          <cell r="B19277" t="e">
            <v>#N/A</v>
          </cell>
          <cell r="C19277" t="e">
            <v>#N/A</v>
          </cell>
          <cell r="D19277" t="e">
            <v>#N/A</v>
          </cell>
          <cell r="E19277" t="e">
            <v>#N/A</v>
          </cell>
          <cell r="F19277" t="e">
            <v>#N/A</v>
          </cell>
        </row>
        <row r="19278">
          <cell r="A19278" t="str">
            <v>Okanogan River Swipkin Canyon 15</v>
          </cell>
          <cell r="B19278" t="e">
            <v>#N/A</v>
          </cell>
          <cell r="C19278" t="e">
            <v>#N/A</v>
          </cell>
          <cell r="D19278" t="e">
            <v>#N/A</v>
          </cell>
          <cell r="E19278" t="e">
            <v>#N/A</v>
          </cell>
          <cell r="F19278" t="e">
            <v>#N/A</v>
          </cell>
        </row>
        <row r="19279">
          <cell r="A19279" t="str">
            <v>Okanogan River Swipkin Canyon 16</v>
          </cell>
          <cell r="B19279" t="e">
            <v>#N/A</v>
          </cell>
          <cell r="C19279" t="e">
            <v>#N/A</v>
          </cell>
          <cell r="D19279" t="e">
            <v>#N/A</v>
          </cell>
          <cell r="E19279" t="e">
            <v>#N/A</v>
          </cell>
          <cell r="F19279" t="e">
            <v>#N/A</v>
          </cell>
        </row>
        <row r="19280">
          <cell r="A19280" t="str">
            <v>Chiliwist Creek 02</v>
          </cell>
          <cell r="B19280" t="e">
            <v>#N/A</v>
          </cell>
          <cell r="C19280" t="e">
            <v>#N/A</v>
          </cell>
          <cell r="D19280" t="e">
            <v>#N/A</v>
          </cell>
          <cell r="E19280" t="e">
            <v>#N/A</v>
          </cell>
          <cell r="F19280" t="e">
            <v>#N/A</v>
          </cell>
        </row>
        <row r="19281">
          <cell r="A19281" t="str">
            <v>Okanogan River Davis Canyon 09</v>
          </cell>
          <cell r="B19281" t="e">
            <v>#N/A</v>
          </cell>
          <cell r="C19281" t="e">
            <v>#N/A</v>
          </cell>
          <cell r="D19281" t="e">
            <v>#N/A</v>
          </cell>
          <cell r="E19281" t="e">
            <v>#N/A</v>
          </cell>
          <cell r="F19281" t="e">
            <v>#N/A</v>
          </cell>
        </row>
        <row r="19282">
          <cell r="A19282" t="str">
            <v>Okanogan River Tallant 08</v>
          </cell>
          <cell r="B19282" t="e">
            <v>#N/A</v>
          </cell>
          <cell r="C19282" t="e">
            <v>#N/A</v>
          </cell>
          <cell r="D19282" t="e">
            <v>#N/A</v>
          </cell>
          <cell r="E19282" t="e">
            <v>#N/A</v>
          </cell>
          <cell r="F19282" t="e">
            <v>#N/A</v>
          </cell>
        </row>
        <row r="19283">
          <cell r="A19283" t="str">
            <v>Okanogan River Tallant 09</v>
          </cell>
          <cell r="B19283" t="e">
            <v>#N/A</v>
          </cell>
          <cell r="C19283" t="e">
            <v>#N/A</v>
          </cell>
          <cell r="D19283" t="e">
            <v>#N/A</v>
          </cell>
          <cell r="E19283" t="e">
            <v>#N/A</v>
          </cell>
          <cell r="F19283" t="e">
            <v>#N/A</v>
          </cell>
        </row>
        <row r="19284">
          <cell r="A19284" t="str">
            <v>Okanogan River Tallant 10</v>
          </cell>
          <cell r="B19284" t="e">
            <v>#N/A</v>
          </cell>
          <cell r="C19284" t="e">
            <v>#N/A</v>
          </cell>
          <cell r="D19284" t="e">
            <v>#N/A</v>
          </cell>
          <cell r="E19284" t="e">
            <v>#N/A</v>
          </cell>
          <cell r="F19284" t="e">
            <v>#N/A</v>
          </cell>
        </row>
        <row r="19285">
          <cell r="A19285" t="str">
            <v>Okanogan River Tallant 11</v>
          </cell>
          <cell r="B19285" t="e">
            <v>#N/A</v>
          </cell>
          <cell r="C19285" t="e">
            <v>#N/A</v>
          </cell>
          <cell r="D19285" t="e">
            <v>#N/A</v>
          </cell>
          <cell r="E19285" t="e">
            <v>#N/A</v>
          </cell>
          <cell r="F19285" t="e">
            <v>#N/A</v>
          </cell>
        </row>
        <row r="19286">
          <cell r="A19286" t="str">
            <v>Okanogan River Tallant 12</v>
          </cell>
          <cell r="B19286" t="e">
            <v>#N/A</v>
          </cell>
          <cell r="C19286" t="e">
            <v>#N/A</v>
          </cell>
          <cell r="D19286" t="e">
            <v>#N/A</v>
          </cell>
          <cell r="E19286" t="e">
            <v>#N/A</v>
          </cell>
          <cell r="F19286" t="e">
            <v>#N/A</v>
          </cell>
        </row>
        <row r="19287">
          <cell r="A19287" t="str">
            <v>Okanogan River Tallant 13</v>
          </cell>
          <cell r="B19287" t="e">
            <v>#N/A</v>
          </cell>
          <cell r="C19287" t="e">
            <v>#N/A</v>
          </cell>
          <cell r="D19287" t="e">
            <v>#N/A</v>
          </cell>
          <cell r="E19287" t="e">
            <v>#N/A</v>
          </cell>
          <cell r="F19287" t="e">
            <v>#N/A</v>
          </cell>
        </row>
        <row r="19288">
          <cell r="A19288" t="str">
            <v>Okanogan River Tallant 14</v>
          </cell>
          <cell r="B19288" t="e">
            <v>#N/A</v>
          </cell>
          <cell r="C19288" t="e">
            <v>#N/A</v>
          </cell>
          <cell r="D19288" t="e">
            <v>#N/A</v>
          </cell>
          <cell r="E19288" t="e">
            <v>#N/A</v>
          </cell>
          <cell r="F19288" t="e">
            <v>#N/A</v>
          </cell>
        </row>
        <row r="19289">
          <cell r="A19289" t="str">
            <v>Okanogan River Whitestone Coulee 09</v>
          </cell>
          <cell r="B19289" t="e">
            <v>#N/A</v>
          </cell>
          <cell r="C19289" t="e">
            <v>#N/A</v>
          </cell>
          <cell r="D19289" t="e">
            <v>#N/A</v>
          </cell>
          <cell r="E19289" t="e">
            <v>#N/A</v>
          </cell>
          <cell r="F19289" t="e">
            <v>#N/A</v>
          </cell>
        </row>
        <row r="19290">
          <cell r="A19290" t="str">
            <v>Okanogan River Whitestone Coulee 10</v>
          </cell>
          <cell r="B19290" t="e">
            <v>#N/A</v>
          </cell>
          <cell r="C19290" t="e">
            <v>#N/A</v>
          </cell>
          <cell r="D19290" t="e">
            <v>#N/A</v>
          </cell>
          <cell r="E19290" t="e">
            <v>#N/A</v>
          </cell>
          <cell r="F19290" t="e">
            <v>#N/A</v>
          </cell>
        </row>
        <row r="19291">
          <cell r="A19291" t="str">
            <v>Okanogan River Whitestone Coulee 11</v>
          </cell>
          <cell r="B19291" t="e">
            <v>#N/A</v>
          </cell>
          <cell r="C19291" t="e">
            <v>#N/A</v>
          </cell>
          <cell r="D19291" t="e">
            <v>#N/A</v>
          </cell>
          <cell r="E19291" t="e">
            <v>#N/A</v>
          </cell>
          <cell r="F19291" t="e">
            <v>#N/A</v>
          </cell>
        </row>
        <row r="19292">
          <cell r="A19292" t="str">
            <v>Okanogan River Whitestone Coulee 12</v>
          </cell>
          <cell r="B19292" t="e">
            <v>#N/A</v>
          </cell>
          <cell r="C19292" t="e">
            <v>#N/A</v>
          </cell>
          <cell r="D19292" t="e">
            <v>#N/A</v>
          </cell>
          <cell r="E19292" t="e">
            <v>#N/A</v>
          </cell>
          <cell r="F19292" t="e">
            <v>#N/A</v>
          </cell>
        </row>
        <row r="19293">
          <cell r="A19293" t="str">
            <v>Okanogan River Whitestone Coulee 13</v>
          </cell>
          <cell r="B19293" t="e">
            <v>#N/A</v>
          </cell>
          <cell r="C19293" t="e">
            <v>#N/A</v>
          </cell>
          <cell r="D19293" t="e">
            <v>#N/A</v>
          </cell>
          <cell r="E19293" t="e">
            <v>#N/A</v>
          </cell>
          <cell r="F19293" t="e">
            <v>#N/A</v>
          </cell>
        </row>
        <row r="19294">
          <cell r="A19294" t="str">
            <v>Okanogan River Whitestone Coulee 14</v>
          </cell>
          <cell r="B19294" t="e">
            <v>#N/A</v>
          </cell>
          <cell r="C19294" t="e">
            <v>#N/A</v>
          </cell>
          <cell r="D19294" t="e">
            <v>#N/A</v>
          </cell>
          <cell r="E19294" t="e">
            <v>#N/A</v>
          </cell>
          <cell r="F19294" t="e">
            <v>#N/A</v>
          </cell>
        </row>
        <row r="19295">
          <cell r="A19295" t="str">
            <v>Okanogan River Whitestone Coulee 15</v>
          </cell>
          <cell r="B19295" t="e">
            <v>#N/A</v>
          </cell>
          <cell r="C19295" t="e">
            <v>#N/A</v>
          </cell>
          <cell r="D19295" t="e">
            <v>#N/A</v>
          </cell>
          <cell r="E19295" t="e">
            <v>#N/A</v>
          </cell>
          <cell r="F19295" t="e">
            <v>#N/A</v>
          </cell>
        </row>
        <row r="19296">
          <cell r="A19296" t="str">
            <v>Salmon Creek 14</v>
          </cell>
          <cell r="B19296" t="e">
            <v>#N/A</v>
          </cell>
          <cell r="C19296" t="e">
            <v>#N/A</v>
          </cell>
          <cell r="D19296" t="e">
            <v>#N/A</v>
          </cell>
          <cell r="E19296" t="e">
            <v>#N/A</v>
          </cell>
          <cell r="F19296" t="e">
            <v>#N/A</v>
          </cell>
        </row>
        <row r="19297">
          <cell r="A19297" t="str">
            <v>Salmon Creek 15</v>
          </cell>
          <cell r="B19297" t="e">
            <v>#N/A</v>
          </cell>
          <cell r="C19297" t="e">
            <v>#N/A</v>
          </cell>
          <cell r="D19297" t="e">
            <v>#N/A</v>
          </cell>
          <cell r="E19297" t="e">
            <v>#N/A</v>
          </cell>
          <cell r="F19297" t="e">
            <v>#N/A</v>
          </cell>
        </row>
        <row r="19298">
          <cell r="A19298" t="str">
            <v>Salmon Creek 16</v>
          </cell>
          <cell r="B19298" t="e">
            <v>#N/A</v>
          </cell>
          <cell r="C19298" t="e">
            <v>#N/A</v>
          </cell>
          <cell r="D19298" t="e">
            <v>#N/A</v>
          </cell>
          <cell r="E19298" t="e">
            <v>#N/A</v>
          </cell>
          <cell r="F19298" t="e">
            <v>#N/A</v>
          </cell>
        </row>
        <row r="19299">
          <cell r="A19299" t="str">
            <v>Salmon Creek 17</v>
          </cell>
          <cell r="B19299" t="e">
            <v>#N/A</v>
          </cell>
          <cell r="C19299" t="e">
            <v>#N/A</v>
          </cell>
          <cell r="D19299" t="e">
            <v>#N/A</v>
          </cell>
          <cell r="E19299" t="e">
            <v>#N/A</v>
          </cell>
          <cell r="F19299" t="e">
            <v>#N/A</v>
          </cell>
        </row>
        <row r="19300">
          <cell r="A19300" t="str">
            <v>Salmon Creek 18</v>
          </cell>
          <cell r="B19300" t="e">
            <v>#N/A</v>
          </cell>
          <cell r="C19300" t="e">
            <v>#N/A</v>
          </cell>
          <cell r="D19300" t="e">
            <v>#N/A</v>
          </cell>
          <cell r="E19300" t="e">
            <v>#N/A</v>
          </cell>
          <cell r="F19300" t="e">
            <v>#N/A</v>
          </cell>
        </row>
        <row r="19301">
          <cell r="A19301" t="str">
            <v>Salmon Creek 19</v>
          </cell>
          <cell r="B19301" t="e">
            <v>#N/A</v>
          </cell>
          <cell r="C19301" t="e">
            <v>#N/A</v>
          </cell>
          <cell r="D19301" t="e">
            <v>#N/A</v>
          </cell>
          <cell r="E19301" t="e">
            <v>#N/A</v>
          </cell>
          <cell r="F19301" t="e">
            <v>#N/A</v>
          </cell>
        </row>
        <row r="19302">
          <cell r="A19302" t="str">
            <v>Salmon Creek 20</v>
          </cell>
          <cell r="B19302" t="e">
            <v>#N/A</v>
          </cell>
          <cell r="C19302" t="e">
            <v>#N/A</v>
          </cell>
          <cell r="D19302" t="e">
            <v>#N/A</v>
          </cell>
          <cell r="E19302" t="e">
            <v>#N/A</v>
          </cell>
          <cell r="F19302" t="e">
            <v>#N/A</v>
          </cell>
        </row>
        <row r="19303">
          <cell r="A19303" t="str">
            <v>Salmon Creek 21</v>
          </cell>
          <cell r="B19303" t="e">
            <v>#N/A</v>
          </cell>
          <cell r="C19303" t="e">
            <v>#N/A</v>
          </cell>
          <cell r="D19303" t="e">
            <v>#N/A</v>
          </cell>
          <cell r="E19303" t="e">
            <v>#N/A</v>
          </cell>
          <cell r="F19303" t="e">
            <v>#N/A</v>
          </cell>
        </row>
        <row r="19304">
          <cell r="A19304" t="str">
            <v>Salmon Creek 22</v>
          </cell>
          <cell r="B19304" t="e">
            <v>#N/A</v>
          </cell>
          <cell r="C19304" t="e">
            <v>#N/A</v>
          </cell>
          <cell r="D19304" t="e">
            <v>#N/A</v>
          </cell>
          <cell r="E19304" t="e">
            <v>#N/A</v>
          </cell>
          <cell r="F19304" t="e">
            <v>#N/A</v>
          </cell>
        </row>
        <row r="19305">
          <cell r="A19305" t="str">
            <v>Salmon Creek 23</v>
          </cell>
          <cell r="B19305" t="e">
            <v>#N/A</v>
          </cell>
          <cell r="C19305" t="e">
            <v>#N/A</v>
          </cell>
          <cell r="D19305" t="e">
            <v>#N/A</v>
          </cell>
          <cell r="E19305" t="e">
            <v>#N/A</v>
          </cell>
          <cell r="F19305" t="e">
            <v>#N/A</v>
          </cell>
        </row>
        <row r="19306">
          <cell r="A19306" t="str">
            <v>Salmon Creek 24</v>
          </cell>
          <cell r="B19306" t="e">
            <v>#N/A</v>
          </cell>
          <cell r="C19306" t="e">
            <v>#N/A</v>
          </cell>
          <cell r="D19306" t="e">
            <v>#N/A</v>
          </cell>
          <cell r="E19306" t="e">
            <v>#N/A</v>
          </cell>
          <cell r="F19306" t="e">
            <v>#N/A</v>
          </cell>
        </row>
        <row r="19307">
          <cell r="A19307" t="str">
            <v>Salmon Creek 25</v>
          </cell>
          <cell r="B19307" t="e">
            <v>#N/A</v>
          </cell>
          <cell r="C19307" t="e">
            <v>#N/A</v>
          </cell>
          <cell r="D19307" t="e">
            <v>#N/A</v>
          </cell>
          <cell r="E19307" t="e">
            <v>#N/A</v>
          </cell>
          <cell r="F19307" t="e">
            <v>#N/A</v>
          </cell>
        </row>
        <row r="19308">
          <cell r="A19308" t="str">
            <v>Salmon Creek 26</v>
          </cell>
          <cell r="B19308" t="e">
            <v>#N/A</v>
          </cell>
          <cell r="C19308" t="e">
            <v>#N/A</v>
          </cell>
          <cell r="D19308" t="e">
            <v>#N/A</v>
          </cell>
          <cell r="E19308" t="e">
            <v>#N/A</v>
          </cell>
          <cell r="F19308" t="e">
            <v>#N/A</v>
          </cell>
        </row>
        <row r="19309">
          <cell r="A19309" t="str">
            <v>Similkameen River 07</v>
          </cell>
          <cell r="B19309" t="e">
            <v>#N/A</v>
          </cell>
          <cell r="C19309" t="e">
            <v>#N/A</v>
          </cell>
          <cell r="D19309" t="e">
            <v>#N/A</v>
          </cell>
          <cell r="E19309" t="e">
            <v>#N/A</v>
          </cell>
          <cell r="F19309" t="e">
            <v>#N/A</v>
          </cell>
        </row>
        <row r="19310">
          <cell r="A19310" t="str">
            <v>Similkameen River 08</v>
          </cell>
          <cell r="B19310" t="e">
            <v>#N/A</v>
          </cell>
          <cell r="C19310" t="e">
            <v>#N/A</v>
          </cell>
          <cell r="D19310" t="e">
            <v>#N/A</v>
          </cell>
          <cell r="E19310" t="e">
            <v>#N/A</v>
          </cell>
          <cell r="F19310" t="e">
            <v>#N/A</v>
          </cell>
        </row>
        <row r="19311">
          <cell r="A19311" t="str">
            <v>Similkameen River 09</v>
          </cell>
          <cell r="B19311" t="e">
            <v>#N/A</v>
          </cell>
          <cell r="C19311" t="e">
            <v>#N/A</v>
          </cell>
          <cell r="D19311" t="e">
            <v>#N/A</v>
          </cell>
          <cell r="E19311" t="e">
            <v>#N/A</v>
          </cell>
          <cell r="F19311" t="e">
            <v>#N/A</v>
          </cell>
        </row>
        <row r="19312">
          <cell r="A19312" t="str">
            <v>Similkameen River 10</v>
          </cell>
          <cell r="B19312" t="e">
            <v>#N/A</v>
          </cell>
          <cell r="C19312" t="e">
            <v>#N/A</v>
          </cell>
          <cell r="D19312" t="e">
            <v>#N/A</v>
          </cell>
          <cell r="E19312" t="e">
            <v>#N/A</v>
          </cell>
          <cell r="F19312" t="e">
            <v>#N/A</v>
          </cell>
        </row>
        <row r="19313">
          <cell r="A19313" t="str">
            <v>Similkameen River 11</v>
          </cell>
          <cell r="B19313" t="e">
            <v>#N/A</v>
          </cell>
          <cell r="C19313" t="e">
            <v>#N/A</v>
          </cell>
          <cell r="D19313" t="e">
            <v>#N/A</v>
          </cell>
          <cell r="E19313" t="e">
            <v>#N/A</v>
          </cell>
          <cell r="F19313" t="e">
            <v>#N/A</v>
          </cell>
        </row>
        <row r="19314">
          <cell r="A19314" t="str">
            <v>Tonasket Creek 03</v>
          </cell>
          <cell r="B19314" t="e">
            <v>#N/A</v>
          </cell>
          <cell r="C19314" t="e">
            <v>#N/A</v>
          </cell>
          <cell r="D19314" t="e">
            <v>#N/A</v>
          </cell>
          <cell r="E19314" t="e">
            <v>#N/A</v>
          </cell>
          <cell r="F19314" t="e">
            <v>#N/A</v>
          </cell>
        </row>
        <row r="19315">
          <cell r="A19315" t="str">
            <v>Omak Creek 18</v>
          </cell>
          <cell r="B19315" t="e">
            <v>#N/A</v>
          </cell>
          <cell r="C19315" t="e">
            <v>#N/A</v>
          </cell>
          <cell r="D19315" t="e">
            <v>#N/A</v>
          </cell>
          <cell r="E19315" t="e">
            <v>#N/A</v>
          </cell>
          <cell r="F19315" t="e">
            <v>#N/A</v>
          </cell>
        </row>
        <row r="19316">
          <cell r="A19316" t="str">
            <v>Omak Creek 19</v>
          </cell>
          <cell r="B19316" t="e">
            <v>#N/A</v>
          </cell>
          <cell r="C19316" t="e">
            <v>#N/A</v>
          </cell>
          <cell r="D19316" t="e">
            <v>#N/A</v>
          </cell>
          <cell r="E19316" t="e">
            <v>#N/A</v>
          </cell>
          <cell r="F19316" t="e">
            <v>#N/A</v>
          </cell>
        </row>
        <row r="19317">
          <cell r="A19317" t="str">
            <v>Omak Creek 20</v>
          </cell>
          <cell r="B19317" t="e">
            <v>#N/A</v>
          </cell>
          <cell r="C19317" t="e">
            <v>#N/A</v>
          </cell>
          <cell r="D19317" t="e">
            <v>#N/A</v>
          </cell>
          <cell r="E19317" t="e">
            <v>#N/A</v>
          </cell>
          <cell r="F19317" t="e">
            <v>#N/A</v>
          </cell>
        </row>
        <row r="19318">
          <cell r="A19318" t="str">
            <v>Omak Creek 21</v>
          </cell>
          <cell r="B19318" t="e">
            <v>#N/A</v>
          </cell>
          <cell r="C19318" t="e">
            <v>#N/A</v>
          </cell>
          <cell r="D19318" t="e">
            <v>#N/A</v>
          </cell>
          <cell r="E19318" t="e">
            <v>#N/A</v>
          </cell>
          <cell r="F19318" t="e">
            <v>#N/A</v>
          </cell>
        </row>
        <row r="19319">
          <cell r="A19319" t="str">
            <v>Trail Creek 02</v>
          </cell>
          <cell r="B19319" t="e">
            <v>#N/A</v>
          </cell>
          <cell r="C19319" t="e">
            <v>#N/A</v>
          </cell>
          <cell r="D19319" t="e">
            <v>#N/A</v>
          </cell>
          <cell r="E19319" t="e">
            <v>#N/A</v>
          </cell>
          <cell r="F19319" t="e">
            <v>#N/A</v>
          </cell>
        </row>
        <row r="19320">
          <cell r="A19320" t="str">
            <v>Wanacut Creek 04</v>
          </cell>
          <cell r="B19320" t="e">
            <v>#N/A</v>
          </cell>
          <cell r="C19320" t="e">
            <v>#N/A</v>
          </cell>
          <cell r="D19320" t="e">
            <v>#N/A</v>
          </cell>
          <cell r="E19320" t="e">
            <v>#N/A</v>
          </cell>
          <cell r="F19320" t="e">
            <v>#N/A</v>
          </cell>
        </row>
        <row r="19321">
          <cell r="A19321" t="str">
            <v>Wanacut Creek 05</v>
          </cell>
          <cell r="B19321" t="e">
            <v>#N/A</v>
          </cell>
          <cell r="C19321" t="e">
            <v>#N/A</v>
          </cell>
          <cell r="D19321" t="e">
            <v>#N/A</v>
          </cell>
          <cell r="E19321" t="e">
            <v>#N/A</v>
          </cell>
          <cell r="F19321" t="e">
            <v>#N/A</v>
          </cell>
        </row>
        <row r="19322">
          <cell r="A19322" t="str">
            <v>Wanacut Creek 06</v>
          </cell>
          <cell r="B19322" t="e">
            <v>#N/A</v>
          </cell>
          <cell r="C19322" t="e">
            <v>#N/A</v>
          </cell>
          <cell r="D19322" t="e">
            <v>#N/A</v>
          </cell>
          <cell r="E19322" t="e">
            <v>#N/A</v>
          </cell>
          <cell r="F19322" t="e">
            <v>#N/A</v>
          </cell>
        </row>
        <row r="19323">
          <cell r="A19323" t="str">
            <v>Whitestone Creek 04</v>
          </cell>
          <cell r="B19323" t="e">
            <v>#N/A</v>
          </cell>
          <cell r="C19323" t="e">
            <v>#N/A</v>
          </cell>
          <cell r="D19323" t="e">
            <v>#N/A</v>
          </cell>
          <cell r="E19323" t="e">
            <v>#N/A</v>
          </cell>
          <cell r="F19323" t="e">
            <v>#N/A</v>
          </cell>
        </row>
        <row r="19324">
          <cell r="A19324" t="str">
            <v>Whitestone Creek 05</v>
          </cell>
          <cell r="B19324" t="e">
            <v>#N/A</v>
          </cell>
          <cell r="C19324" t="e">
            <v>#N/A</v>
          </cell>
          <cell r="D19324" t="e">
            <v>#N/A</v>
          </cell>
          <cell r="E19324" t="e">
            <v>#N/A</v>
          </cell>
          <cell r="F19324" t="e">
            <v>#N/A</v>
          </cell>
        </row>
        <row r="19325">
          <cell r="A19325" t="str">
            <v>Whitestone Creek 06</v>
          </cell>
          <cell r="B19325" t="e">
            <v>#N/A</v>
          </cell>
          <cell r="C19325" t="e">
            <v>#N/A</v>
          </cell>
          <cell r="D19325" t="e">
            <v>#N/A</v>
          </cell>
          <cell r="E19325" t="e">
            <v>#N/A</v>
          </cell>
          <cell r="F19325" t="e">
            <v>#N/A</v>
          </cell>
        </row>
        <row r="19326">
          <cell r="A19326" t="str">
            <v>Beaver Creek 03</v>
          </cell>
          <cell r="B19326" t="e">
            <v>#N/A</v>
          </cell>
          <cell r="C19326" t="e">
            <v>#N/A</v>
          </cell>
          <cell r="D19326" t="e">
            <v>#N/A</v>
          </cell>
          <cell r="E19326" t="e">
            <v>#N/A</v>
          </cell>
          <cell r="F19326" t="e">
            <v>#N/A</v>
          </cell>
        </row>
        <row r="19327">
          <cell r="A19327" t="str">
            <v>Methow River Fawn 12</v>
          </cell>
          <cell r="B19327" t="e">
            <v>#N/A</v>
          </cell>
          <cell r="C19327" t="e">
            <v>#N/A</v>
          </cell>
          <cell r="D19327" t="e">
            <v>#N/A</v>
          </cell>
          <cell r="E19327" t="e">
            <v>#N/A</v>
          </cell>
          <cell r="F19327" t="e">
            <v>#N/A</v>
          </cell>
        </row>
        <row r="19328">
          <cell r="A19328" t="str">
            <v>Methow River Fawn 13</v>
          </cell>
          <cell r="B19328" t="e">
            <v>#N/A</v>
          </cell>
          <cell r="C19328" t="e">
            <v>#N/A</v>
          </cell>
          <cell r="D19328" t="e">
            <v>#N/A</v>
          </cell>
          <cell r="E19328" t="e">
            <v>#N/A</v>
          </cell>
          <cell r="F19328" t="e">
            <v>#N/A</v>
          </cell>
        </row>
        <row r="19329">
          <cell r="A19329" t="str">
            <v>Methow River Fawn 14</v>
          </cell>
          <cell r="B19329" t="e">
            <v>#N/A</v>
          </cell>
          <cell r="C19329" t="e">
            <v>#N/A</v>
          </cell>
          <cell r="D19329" t="e">
            <v>#N/A</v>
          </cell>
          <cell r="E19329" t="e">
            <v>#N/A</v>
          </cell>
          <cell r="F19329" t="e">
            <v>#N/A</v>
          </cell>
        </row>
        <row r="19330">
          <cell r="A19330" t="str">
            <v>Methow River Fawn 15</v>
          </cell>
          <cell r="B19330" t="e">
            <v>#N/A</v>
          </cell>
          <cell r="C19330" t="e">
            <v>#N/A</v>
          </cell>
          <cell r="D19330" t="e">
            <v>#N/A</v>
          </cell>
          <cell r="E19330" t="e">
            <v>#N/A</v>
          </cell>
          <cell r="F19330" t="e">
            <v>#N/A</v>
          </cell>
        </row>
        <row r="19331">
          <cell r="A19331" t="str">
            <v>Methow River Fawn 16</v>
          </cell>
          <cell r="B19331" t="e">
            <v>#N/A</v>
          </cell>
          <cell r="C19331" t="e">
            <v>#N/A</v>
          </cell>
          <cell r="D19331" t="e">
            <v>#N/A</v>
          </cell>
          <cell r="E19331" t="e">
            <v>#N/A</v>
          </cell>
          <cell r="F19331" t="e">
            <v>#N/A</v>
          </cell>
        </row>
        <row r="19332">
          <cell r="A19332" t="str">
            <v>Methow River Fawn 17</v>
          </cell>
          <cell r="B19332" t="e">
            <v>#N/A</v>
          </cell>
          <cell r="C19332" t="e">
            <v>#N/A</v>
          </cell>
          <cell r="D19332" t="e">
            <v>#N/A</v>
          </cell>
          <cell r="E19332" t="e">
            <v>#N/A</v>
          </cell>
          <cell r="F19332" t="e">
            <v>#N/A</v>
          </cell>
        </row>
        <row r="19333">
          <cell r="A19333" t="str">
            <v>Methow River Fawn 18</v>
          </cell>
          <cell r="B19333" t="e">
            <v>#N/A</v>
          </cell>
          <cell r="C19333" t="e">
            <v>#N/A</v>
          </cell>
          <cell r="D19333" t="e">
            <v>#N/A</v>
          </cell>
          <cell r="E19333" t="e">
            <v>#N/A</v>
          </cell>
          <cell r="F19333" t="e">
            <v>#N/A</v>
          </cell>
        </row>
        <row r="19334">
          <cell r="A19334" t="str">
            <v>Methow River Fawn 19</v>
          </cell>
          <cell r="B19334" t="e">
            <v>#N/A</v>
          </cell>
          <cell r="C19334" t="e">
            <v>#N/A</v>
          </cell>
          <cell r="D19334" t="e">
            <v>#N/A</v>
          </cell>
          <cell r="E19334" t="e">
            <v>#N/A</v>
          </cell>
          <cell r="F19334" t="e">
            <v>#N/A</v>
          </cell>
        </row>
        <row r="19335">
          <cell r="A19335" t="str">
            <v>Methow River Fawn 20</v>
          </cell>
          <cell r="B19335" t="e">
            <v>#N/A</v>
          </cell>
          <cell r="C19335" t="e">
            <v>#N/A</v>
          </cell>
          <cell r="D19335" t="e">
            <v>#N/A</v>
          </cell>
          <cell r="E19335" t="e">
            <v>#N/A</v>
          </cell>
          <cell r="F19335" t="e">
            <v>#N/A</v>
          </cell>
        </row>
        <row r="19336">
          <cell r="A19336" t="str">
            <v>Methow River Fawn 21</v>
          </cell>
          <cell r="B19336" t="e">
            <v>#N/A</v>
          </cell>
          <cell r="C19336" t="e">
            <v>#N/A</v>
          </cell>
          <cell r="D19336" t="e">
            <v>#N/A</v>
          </cell>
          <cell r="E19336" t="e">
            <v>#N/A</v>
          </cell>
          <cell r="F19336" t="e">
            <v>#N/A</v>
          </cell>
        </row>
        <row r="19337">
          <cell r="A19337" t="str">
            <v>Methow River Fawn 22</v>
          </cell>
          <cell r="B19337" t="e">
            <v>#N/A</v>
          </cell>
          <cell r="C19337" t="e">
            <v>#N/A</v>
          </cell>
          <cell r="D19337" t="e">
            <v>#N/A</v>
          </cell>
          <cell r="E19337" t="e">
            <v>#N/A</v>
          </cell>
          <cell r="F19337" t="e">
            <v>#N/A</v>
          </cell>
        </row>
        <row r="19338">
          <cell r="A19338" t="str">
            <v>Fawn Creek 02</v>
          </cell>
          <cell r="B19338" t="e">
            <v>#N/A</v>
          </cell>
          <cell r="C19338" t="e">
            <v>#N/A</v>
          </cell>
          <cell r="D19338" t="e">
            <v>#N/A</v>
          </cell>
          <cell r="E19338" t="e">
            <v>#N/A</v>
          </cell>
          <cell r="F19338" t="e">
            <v>#N/A</v>
          </cell>
        </row>
        <row r="19339">
          <cell r="A19339" t="str">
            <v>Hancock Creek 02</v>
          </cell>
          <cell r="B19339" t="e">
            <v>#N/A</v>
          </cell>
          <cell r="C19339" t="e">
            <v>#N/A</v>
          </cell>
          <cell r="D19339" t="e">
            <v>#N/A</v>
          </cell>
          <cell r="E19339" t="e">
            <v>#N/A</v>
          </cell>
          <cell r="F19339" t="e">
            <v>#N/A</v>
          </cell>
        </row>
        <row r="19340">
          <cell r="A19340" t="str">
            <v>Little Boulder Creek 02</v>
          </cell>
          <cell r="B19340" t="e">
            <v>#N/A</v>
          </cell>
          <cell r="C19340" t="e">
            <v>#N/A</v>
          </cell>
          <cell r="D19340" t="e">
            <v>#N/A</v>
          </cell>
          <cell r="E19340" t="e">
            <v>#N/A</v>
          </cell>
          <cell r="F19340" t="e">
            <v>#N/A</v>
          </cell>
        </row>
        <row r="19341">
          <cell r="A19341" t="str">
            <v>Beaver Creek 02</v>
          </cell>
          <cell r="B19341" t="str">
            <v>Wenatchee River-Beaver Creek</v>
          </cell>
          <cell r="C19341" t="str">
            <v>Wenatchee</v>
          </cell>
          <cell r="D19341" t="str">
            <v>no</v>
          </cell>
          <cell r="E19341" t="str">
            <v>yes</v>
          </cell>
          <cell r="F19341" t="str">
            <v>no</v>
          </cell>
        </row>
        <row r="19342">
          <cell r="A19342" t="str">
            <v>Alder Creek 03</v>
          </cell>
          <cell r="B19342" t="e">
            <v>#N/A</v>
          </cell>
          <cell r="C19342" t="e">
            <v>#N/A</v>
          </cell>
          <cell r="D19342" t="e">
            <v>#N/A</v>
          </cell>
          <cell r="E19342" t="e">
            <v>#N/A</v>
          </cell>
          <cell r="F19342" t="e">
            <v>#N/A</v>
          </cell>
        </row>
        <row r="19343">
          <cell r="A19343" t="str">
            <v>Alder Creek 04</v>
          </cell>
          <cell r="B19343" t="e">
            <v>#N/A</v>
          </cell>
          <cell r="C19343" t="e">
            <v>#N/A</v>
          </cell>
          <cell r="D19343" t="e">
            <v>#N/A</v>
          </cell>
          <cell r="E19343" t="e">
            <v>#N/A</v>
          </cell>
          <cell r="F19343" t="e">
            <v>#N/A</v>
          </cell>
        </row>
        <row r="19344">
          <cell r="A19344" t="str">
            <v>Andrews Creek 02</v>
          </cell>
          <cell r="B19344" t="e">
            <v>#N/A</v>
          </cell>
          <cell r="C19344" t="e">
            <v>#N/A</v>
          </cell>
          <cell r="D19344" t="e">
            <v>#N/A</v>
          </cell>
          <cell r="E19344" t="e">
            <v>#N/A</v>
          </cell>
          <cell r="F19344" t="e">
            <v>#N/A</v>
          </cell>
        </row>
        <row r="19345">
          <cell r="A19345" t="str">
            <v>Bear Creek 07</v>
          </cell>
          <cell r="B19345" t="e">
            <v>#N/A</v>
          </cell>
          <cell r="C19345" t="e">
            <v>#N/A</v>
          </cell>
          <cell r="D19345" t="e">
            <v>#N/A</v>
          </cell>
          <cell r="E19345" t="e">
            <v>#N/A</v>
          </cell>
          <cell r="F19345" t="e">
            <v>#N/A</v>
          </cell>
        </row>
        <row r="19346">
          <cell r="A19346" t="str">
            <v>Bear Creek 08</v>
          </cell>
          <cell r="B19346" t="e">
            <v>#N/A</v>
          </cell>
          <cell r="C19346" t="e">
            <v>#N/A</v>
          </cell>
          <cell r="D19346" t="e">
            <v>#N/A</v>
          </cell>
          <cell r="E19346" t="e">
            <v>#N/A</v>
          </cell>
          <cell r="F19346" t="e">
            <v>#N/A</v>
          </cell>
        </row>
        <row r="19347">
          <cell r="A19347" t="str">
            <v>Bear Creek 09</v>
          </cell>
          <cell r="B19347" t="e">
            <v>#N/A</v>
          </cell>
          <cell r="C19347" t="e">
            <v>#N/A</v>
          </cell>
          <cell r="D19347" t="e">
            <v>#N/A</v>
          </cell>
          <cell r="E19347" t="e">
            <v>#N/A</v>
          </cell>
          <cell r="F19347" t="e">
            <v>#N/A</v>
          </cell>
        </row>
        <row r="19348">
          <cell r="A19348" t="str">
            <v>Bear Creek 10</v>
          </cell>
          <cell r="B19348" t="e">
            <v>#N/A</v>
          </cell>
          <cell r="C19348" t="e">
            <v>#N/A</v>
          </cell>
          <cell r="D19348" t="e">
            <v>#N/A</v>
          </cell>
          <cell r="E19348" t="e">
            <v>#N/A</v>
          </cell>
          <cell r="F19348" t="e">
            <v>#N/A</v>
          </cell>
        </row>
        <row r="19349">
          <cell r="A19349" t="str">
            <v>Bear Creek 11</v>
          </cell>
          <cell r="B19349" t="e">
            <v>#N/A</v>
          </cell>
          <cell r="C19349" t="e">
            <v>#N/A</v>
          </cell>
          <cell r="D19349" t="e">
            <v>#N/A</v>
          </cell>
          <cell r="E19349" t="e">
            <v>#N/A</v>
          </cell>
          <cell r="F19349" t="e">
            <v>#N/A</v>
          </cell>
        </row>
        <row r="19350">
          <cell r="A19350" t="str">
            <v>Bear Creek 12</v>
          </cell>
          <cell r="B19350" t="e">
            <v>#N/A</v>
          </cell>
          <cell r="C19350" t="e">
            <v>#N/A</v>
          </cell>
          <cell r="D19350" t="e">
            <v>#N/A</v>
          </cell>
          <cell r="E19350" t="e">
            <v>#N/A</v>
          </cell>
          <cell r="F19350" t="e">
            <v>#N/A</v>
          </cell>
        </row>
        <row r="19351">
          <cell r="A19351" t="str">
            <v>Beaver Creek Lower 10</v>
          </cell>
          <cell r="B19351" t="e">
            <v>#N/A</v>
          </cell>
          <cell r="C19351" t="e">
            <v>#N/A</v>
          </cell>
          <cell r="D19351" t="e">
            <v>#N/A</v>
          </cell>
          <cell r="E19351" t="e">
            <v>#N/A</v>
          </cell>
          <cell r="F19351" t="e">
            <v>#N/A</v>
          </cell>
        </row>
        <row r="19352">
          <cell r="A19352" t="str">
            <v>Beaver Creek Lower 11</v>
          </cell>
          <cell r="B19352" t="e">
            <v>#N/A</v>
          </cell>
          <cell r="C19352" t="e">
            <v>#N/A</v>
          </cell>
          <cell r="D19352" t="e">
            <v>#N/A</v>
          </cell>
          <cell r="E19352" t="e">
            <v>#N/A</v>
          </cell>
          <cell r="F19352" t="e">
            <v>#N/A</v>
          </cell>
        </row>
        <row r="19353">
          <cell r="A19353" t="str">
            <v>Beaver Creek Lower 12</v>
          </cell>
          <cell r="B19353" t="e">
            <v>#N/A</v>
          </cell>
          <cell r="C19353" t="e">
            <v>#N/A</v>
          </cell>
          <cell r="D19353" t="e">
            <v>#N/A</v>
          </cell>
          <cell r="E19353" t="e">
            <v>#N/A</v>
          </cell>
          <cell r="F19353" t="e">
            <v>#N/A</v>
          </cell>
        </row>
        <row r="19354">
          <cell r="A19354" t="str">
            <v>Beaver Creek Lower 13</v>
          </cell>
          <cell r="B19354" t="e">
            <v>#N/A</v>
          </cell>
          <cell r="C19354" t="e">
            <v>#N/A</v>
          </cell>
          <cell r="D19354" t="e">
            <v>#N/A</v>
          </cell>
          <cell r="E19354" t="e">
            <v>#N/A</v>
          </cell>
          <cell r="F19354" t="e">
            <v>#N/A</v>
          </cell>
        </row>
        <row r="19355">
          <cell r="A19355" t="str">
            <v>Beaver Creek Lower 14</v>
          </cell>
          <cell r="B19355" t="e">
            <v>#N/A</v>
          </cell>
          <cell r="C19355" t="e">
            <v>#N/A</v>
          </cell>
          <cell r="D19355" t="e">
            <v>#N/A</v>
          </cell>
          <cell r="E19355" t="e">
            <v>#N/A</v>
          </cell>
          <cell r="F19355" t="e">
            <v>#N/A</v>
          </cell>
        </row>
        <row r="19356">
          <cell r="A19356" t="str">
            <v>Beaver Creek Lower 15</v>
          </cell>
          <cell r="B19356" t="e">
            <v>#N/A</v>
          </cell>
          <cell r="C19356" t="e">
            <v>#N/A</v>
          </cell>
          <cell r="D19356" t="e">
            <v>#N/A</v>
          </cell>
          <cell r="E19356" t="e">
            <v>#N/A</v>
          </cell>
          <cell r="F19356" t="e">
            <v>#N/A</v>
          </cell>
        </row>
        <row r="19357">
          <cell r="A19357" t="str">
            <v>Beaver Creek Lower 16</v>
          </cell>
          <cell r="B19357" t="e">
            <v>#N/A</v>
          </cell>
          <cell r="C19357" t="e">
            <v>#N/A</v>
          </cell>
          <cell r="D19357" t="e">
            <v>#N/A</v>
          </cell>
          <cell r="E19357" t="e">
            <v>#N/A</v>
          </cell>
          <cell r="F19357" t="e">
            <v>#N/A</v>
          </cell>
        </row>
        <row r="19358">
          <cell r="A19358" t="str">
            <v>Beaver Creek Lower 17</v>
          </cell>
          <cell r="B19358" t="e">
            <v>#N/A</v>
          </cell>
          <cell r="C19358" t="e">
            <v>#N/A</v>
          </cell>
          <cell r="D19358" t="e">
            <v>#N/A</v>
          </cell>
          <cell r="E19358" t="e">
            <v>#N/A</v>
          </cell>
          <cell r="F19358" t="e">
            <v>#N/A</v>
          </cell>
        </row>
        <row r="19359">
          <cell r="A19359" t="str">
            <v>Beaver Creek Lower 18</v>
          </cell>
          <cell r="B19359" t="e">
            <v>#N/A</v>
          </cell>
          <cell r="C19359" t="e">
            <v>#N/A</v>
          </cell>
          <cell r="D19359" t="e">
            <v>#N/A</v>
          </cell>
          <cell r="E19359" t="e">
            <v>#N/A</v>
          </cell>
          <cell r="F19359" t="e">
            <v>#N/A</v>
          </cell>
        </row>
        <row r="19360">
          <cell r="A19360" t="str">
            <v>Beaver Creek North Fork 04</v>
          </cell>
          <cell r="B19360" t="e">
            <v>#N/A</v>
          </cell>
          <cell r="C19360" t="e">
            <v>#N/A</v>
          </cell>
          <cell r="D19360" t="e">
            <v>#N/A</v>
          </cell>
          <cell r="E19360" t="e">
            <v>#N/A</v>
          </cell>
          <cell r="F19360" t="e">
            <v>#N/A</v>
          </cell>
        </row>
        <row r="19361">
          <cell r="A19361" t="str">
            <v>Beaver Creek North Fork 05</v>
          </cell>
          <cell r="B19361" t="e">
            <v>#N/A</v>
          </cell>
          <cell r="C19361" t="e">
            <v>#N/A</v>
          </cell>
          <cell r="D19361" t="e">
            <v>#N/A</v>
          </cell>
          <cell r="E19361" t="e">
            <v>#N/A</v>
          </cell>
          <cell r="F19361" t="e">
            <v>#N/A</v>
          </cell>
        </row>
        <row r="19362">
          <cell r="A19362" t="str">
            <v>Beaver Creek North Fork 06</v>
          </cell>
          <cell r="B19362" t="e">
            <v>#N/A</v>
          </cell>
          <cell r="C19362" t="e">
            <v>#N/A</v>
          </cell>
          <cell r="D19362" t="e">
            <v>#N/A</v>
          </cell>
          <cell r="E19362" t="e">
            <v>#N/A</v>
          </cell>
          <cell r="F19362" t="e">
            <v>#N/A</v>
          </cell>
        </row>
        <row r="19363">
          <cell r="A19363" t="str">
            <v>Beaver Creek South Fork 06</v>
          </cell>
          <cell r="B19363" t="e">
            <v>#N/A</v>
          </cell>
          <cell r="C19363" t="e">
            <v>#N/A</v>
          </cell>
          <cell r="D19363" t="e">
            <v>#N/A</v>
          </cell>
          <cell r="E19363" t="e">
            <v>#N/A</v>
          </cell>
          <cell r="F19363" t="e">
            <v>#N/A</v>
          </cell>
        </row>
        <row r="19364">
          <cell r="A19364" t="str">
            <v>Beaver Creek South Fork 07</v>
          </cell>
          <cell r="B19364" t="e">
            <v>#N/A</v>
          </cell>
          <cell r="C19364" t="e">
            <v>#N/A</v>
          </cell>
          <cell r="D19364" t="e">
            <v>#N/A</v>
          </cell>
          <cell r="E19364" t="e">
            <v>#N/A</v>
          </cell>
          <cell r="F19364" t="e">
            <v>#N/A</v>
          </cell>
        </row>
        <row r="19365">
          <cell r="A19365" t="str">
            <v>Beaver Creek South Fork 08</v>
          </cell>
          <cell r="B19365" t="e">
            <v>#N/A</v>
          </cell>
          <cell r="C19365" t="e">
            <v>#N/A</v>
          </cell>
          <cell r="D19365" t="e">
            <v>#N/A</v>
          </cell>
          <cell r="E19365" t="e">
            <v>#N/A</v>
          </cell>
          <cell r="F19365" t="e">
            <v>#N/A</v>
          </cell>
        </row>
        <row r="19366">
          <cell r="A19366" t="str">
            <v>Beaver Creek South Fork 09</v>
          </cell>
          <cell r="B19366" t="e">
            <v>#N/A</v>
          </cell>
          <cell r="C19366" t="e">
            <v>#N/A</v>
          </cell>
          <cell r="D19366" t="e">
            <v>#N/A</v>
          </cell>
          <cell r="E19366" t="e">
            <v>#N/A</v>
          </cell>
          <cell r="F19366" t="e">
            <v>#N/A</v>
          </cell>
        </row>
        <row r="19367">
          <cell r="A19367" t="str">
            <v>Beaver Creek South Fork 10</v>
          </cell>
          <cell r="B19367" t="e">
            <v>#N/A</v>
          </cell>
          <cell r="C19367" t="e">
            <v>#N/A</v>
          </cell>
          <cell r="D19367" t="e">
            <v>#N/A</v>
          </cell>
          <cell r="E19367" t="e">
            <v>#N/A</v>
          </cell>
          <cell r="F19367" t="e">
            <v>#N/A</v>
          </cell>
        </row>
        <row r="19368">
          <cell r="A19368" t="str">
            <v>Ben Creek 02</v>
          </cell>
          <cell r="B19368" t="e">
            <v>#N/A</v>
          </cell>
          <cell r="C19368" t="e">
            <v>#N/A</v>
          </cell>
          <cell r="D19368" t="e">
            <v>#N/A</v>
          </cell>
          <cell r="E19368" t="e">
            <v>#N/A</v>
          </cell>
          <cell r="F19368" t="e">
            <v>#N/A</v>
          </cell>
        </row>
        <row r="19369">
          <cell r="A19369" t="str">
            <v>Big Meadow Creek 05</v>
          </cell>
          <cell r="B19369" t="e">
            <v>#N/A</v>
          </cell>
          <cell r="C19369" t="e">
            <v>#N/A</v>
          </cell>
          <cell r="D19369" t="e">
            <v>#N/A</v>
          </cell>
          <cell r="E19369" t="e">
            <v>#N/A</v>
          </cell>
          <cell r="F19369" t="e">
            <v>#N/A</v>
          </cell>
        </row>
        <row r="19370">
          <cell r="A19370" t="str">
            <v>Big Meadow Creek 06</v>
          </cell>
          <cell r="B19370" t="e">
            <v>#N/A</v>
          </cell>
          <cell r="C19370" t="e">
            <v>#N/A</v>
          </cell>
          <cell r="D19370" t="e">
            <v>#N/A</v>
          </cell>
          <cell r="E19370" t="e">
            <v>#N/A</v>
          </cell>
          <cell r="F19370" t="e">
            <v>#N/A</v>
          </cell>
        </row>
        <row r="19371">
          <cell r="A19371" t="str">
            <v>Big Meadow Creek 07</v>
          </cell>
          <cell r="B19371" t="e">
            <v>#N/A</v>
          </cell>
          <cell r="C19371" t="e">
            <v>#N/A</v>
          </cell>
          <cell r="D19371" t="e">
            <v>#N/A</v>
          </cell>
          <cell r="E19371" t="e">
            <v>#N/A</v>
          </cell>
          <cell r="F19371" t="e">
            <v>#N/A</v>
          </cell>
        </row>
        <row r="19372">
          <cell r="A19372" t="str">
            <v>Big Meadow Creek 08</v>
          </cell>
          <cell r="B19372" t="e">
            <v>#N/A</v>
          </cell>
          <cell r="C19372" t="e">
            <v>#N/A</v>
          </cell>
          <cell r="D19372" t="e">
            <v>#N/A</v>
          </cell>
          <cell r="E19372" t="e">
            <v>#N/A</v>
          </cell>
          <cell r="F19372" t="e">
            <v>#N/A</v>
          </cell>
        </row>
        <row r="19373">
          <cell r="A19373" t="str">
            <v>Black Canyon Creek 05</v>
          </cell>
          <cell r="B19373" t="e">
            <v>#N/A</v>
          </cell>
          <cell r="C19373" t="e">
            <v>#N/A</v>
          </cell>
          <cell r="D19373" t="e">
            <v>#N/A</v>
          </cell>
          <cell r="E19373" t="e">
            <v>#N/A</v>
          </cell>
          <cell r="F19373" t="e">
            <v>#N/A</v>
          </cell>
        </row>
        <row r="19374">
          <cell r="A19374" t="str">
            <v>Black Canyon Creek 06</v>
          </cell>
          <cell r="B19374" t="e">
            <v>#N/A</v>
          </cell>
          <cell r="C19374" t="e">
            <v>#N/A</v>
          </cell>
          <cell r="D19374" t="e">
            <v>#N/A</v>
          </cell>
          <cell r="E19374" t="e">
            <v>#N/A</v>
          </cell>
          <cell r="F19374" t="e">
            <v>#N/A</v>
          </cell>
        </row>
        <row r="19375">
          <cell r="A19375" t="str">
            <v>Black Canyon Creek 07</v>
          </cell>
          <cell r="B19375" t="e">
            <v>#N/A</v>
          </cell>
          <cell r="C19375" t="e">
            <v>#N/A</v>
          </cell>
          <cell r="D19375" t="e">
            <v>#N/A</v>
          </cell>
          <cell r="E19375" t="e">
            <v>#N/A</v>
          </cell>
          <cell r="F19375" t="e">
            <v>#N/A</v>
          </cell>
        </row>
        <row r="19376">
          <cell r="A19376" t="str">
            <v>Black Canyon Creek 08</v>
          </cell>
          <cell r="B19376" t="e">
            <v>#N/A</v>
          </cell>
          <cell r="C19376" t="e">
            <v>#N/A</v>
          </cell>
          <cell r="D19376" t="e">
            <v>#N/A</v>
          </cell>
          <cell r="E19376" t="e">
            <v>#N/A</v>
          </cell>
          <cell r="F19376" t="e">
            <v>#N/A</v>
          </cell>
        </row>
        <row r="19377">
          <cell r="A19377" t="str">
            <v>Blue Buck Creek 02</v>
          </cell>
          <cell r="B19377" t="e">
            <v>#N/A</v>
          </cell>
          <cell r="C19377" t="e">
            <v>#N/A</v>
          </cell>
          <cell r="D19377" t="e">
            <v>#N/A</v>
          </cell>
          <cell r="E19377" t="e">
            <v>#N/A</v>
          </cell>
          <cell r="F19377" t="e">
            <v>#N/A</v>
          </cell>
        </row>
        <row r="19378">
          <cell r="A19378" t="str">
            <v>Boulder Creek 02</v>
          </cell>
          <cell r="B19378" t="e">
            <v>#N/A</v>
          </cell>
          <cell r="C19378" t="e">
            <v>#N/A</v>
          </cell>
          <cell r="D19378" t="e">
            <v>#N/A</v>
          </cell>
          <cell r="E19378" t="e">
            <v>#N/A</v>
          </cell>
          <cell r="F19378" t="e">
            <v>#N/A</v>
          </cell>
        </row>
        <row r="19379">
          <cell r="A19379" t="str">
            <v>Brender Creek 02</v>
          </cell>
          <cell r="B19379" t="e">
            <v>#N/A</v>
          </cell>
          <cell r="C19379" t="e">
            <v>#N/A</v>
          </cell>
          <cell r="D19379" t="e">
            <v>#N/A</v>
          </cell>
          <cell r="E19379" t="e">
            <v>#N/A</v>
          </cell>
          <cell r="F19379" t="e">
            <v>#N/A</v>
          </cell>
        </row>
        <row r="19380">
          <cell r="A19380" t="str">
            <v>Brennegan Creek 02</v>
          </cell>
          <cell r="B19380" t="e">
            <v>#N/A</v>
          </cell>
          <cell r="C19380" t="e">
            <v>#N/A</v>
          </cell>
          <cell r="D19380" t="e">
            <v>#N/A</v>
          </cell>
          <cell r="E19380" t="e">
            <v>#N/A</v>
          </cell>
          <cell r="F19380" t="e">
            <v>#N/A</v>
          </cell>
        </row>
        <row r="19381">
          <cell r="A19381" t="str">
            <v>Brevicomis Creek</v>
          </cell>
          <cell r="B19381" t="str">
            <v>Chewuch River-Doe Creek</v>
          </cell>
          <cell r="C19381" t="str">
            <v>Methow</v>
          </cell>
          <cell r="D19381" t="str">
            <v>no</v>
          </cell>
          <cell r="E19381" t="str">
            <v>no</v>
          </cell>
          <cell r="F19381" t="str">
            <v>no</v>
          </cell>
        </row>
        <row r="19382">
          <cell r="A19382" t="str">
            <v>Brush Creek 03</v>
          </cell>
          <cell r="B19382" t="e">
            <v>#N/A</v>
          </cell>
          <cell r="C19382" t="e">
            <v>#N/A</v>
          </cell>
          <cell r="D19382" t="e">
            <v>#N/A</v>
          </cell>
          <cell r="E19382" t="e">
            <v>#N/A</v>
          </cell>
          <cell r="F19382" t="e">
            <v>#N/A</v>
          </cell>
        </row>
        <row r="19383">
          <cell r="A19383" t="str">
            <v>Brush Creek 04</v>
          </cell>
          <cell r="B19383" t="e">
            <v>#N/A</v>
          </cell>
          <cell r="C19383" t="e">
            <v>#N/A</v>
          </cell>
          <cell r="D19383" t="e">
            <v>#N/A</v>
          </cell>
          <cell r="E19383" t="e">
            <v>#N/A</v>
          </cell>
          <cell r="F19383" t="e">
            <v>#N/A</v>
          </cell>
        </row>
        <row r="19384">
          <cell r="A19384" t="str">
            <v>Buck Creek 02</v>
          </cell>
          <cell r="B19384" t="e">
            <v>#N/A</v>
          </cell>
          <cell r="C19384" t="e">
            <v>#N/A</v>
          </cell>
          <cell r="D19384" t="e">
            <v>#N/A</v>
          </cell>
          <cell r="E19384" t="e">
            <v>#N/A</v>
          </cell>
          <cell r="F19384" t="e">
            <v>#N/A</v>
          </cell>
        </row>
        <row r="19385">
          <cell r="A19385" t="str">
            <v>Butcher Creek 02</v>
          </cell>
          <cell r="B19385" t="e">
            <v>#N/A</v>
          </cell>
          <cell r="C19385" t="e">
            <v>#N/A</v>
          </cell>
          <cell r="D19385" t="e">
            <v>#N/A</v>
          </cell>
          <cell r="E19385" t="e">
            <v>#N/A</v>
          </cell>
          <cell r="F19385" t="e">
            <v>#N/A</v>
          </cell>
        </row>
        <row r="19386">
          <cell r="A19386" t="str">
            <v>Buttermilk Creek 03</v>
          </cell>
          <cell r="B19386" t="e">
            <v>#N/A</v>
          </cell>
          <cell r="C19386" t="e">
            <v>#N/A</v>
          </cell>
          <cell r="D19386" t="e">
            <v>#N/A</v>
          </cell>
          <cell r="E19386" t="e">
            <v>#N/A</v>
          </cell>
          <cell r="F19386" t="e">
            <v>#N/A</v>
          </cell>
        </row>
        <row r="19387">
          <cell r="A19387" t="str">
            <v>Buttermilk Creek 04</v>
          </cell>
          <cell r="B19387" t="e">
            <v>#N/A</v>
          </cell>
          <cell r="C19387" t="e">
            <v>#N/A</v>
          </cell>
          <cell r="D19387" t="e">
            <v>#N/A</v>
          </cell>
          <cell r="E19387" t="e">
            <v>#N/A</v>
          </cell>
          <cell r="F19387" t="e">
            <v>#N/A</v>
          </cell>
        </row>
        <row r="19388">
          <cell r="A19388" t="str">
            <v>Buttermilk Creek East Fork 04</v>
          </cell>
          <cell r="B19388" t="e">
            <v>#N/A</v>
          </cell>
          <cell r="C19388" t="e">
            <v>#N/A</v>
          </cell>
          <cell r="D19388" t="e">
            <v>#N/A</v>
          </cell>
          <cell r="E19388" t="e">
            <v>#N/A</v>
          </cell>
          <cell r="F19388" t="e">
            <v>#N/A</v>
          </cell>
        </row>
        <row r="19389">
          <cell r="A19389" t="str">
            <v>Buttermilk Creek East Fork 05</v>
          </cell>
          <cell r="B19389" t="e">
            <v>#N/A</v>
          </cell>
          <cell r="C19389" t="e">
            <v>#N/A</v>
          </cell>
          <cell r="D19389" t="e">
            <v>#N/A</v>
          </cell>
          <cell r="E19389" t="e">
            <v>#N/A</v>
          </cell>
          <cell r="F19389" t="e">
            <v>#N/A</v>
          </cell>
        </row>
        <row r="19390">
          <cell r="A19390" t="str">
            <v>Buttermilk Creek East Fork 06</v>
          </cell>
          <cell r="B19390" t="e">
            <v>#N/A</v>
          </cell>
          <cell r="C19390" t="e">
            <v>#N/A</v>
          </cell>
          <cell r="D19390" t="e">
            <v>#N/A</v>
          </cell>
          <cell r="E19390" t="e">
            <v>#N/A</v>
          </cell>
          <cell r="F19390" t="e">
            <v>#N/A</v>
          </cell>
        </row>
        <row r="19391">
          <cell r="A19391" t="str">
            <v>Buttermilk Creek West Fork 03</v>
          </cell>
          <cell r="B19391" t="e">
            <v>#N/A</v>
          </cell>
          <cell r="C19391" t="e">
            <v>#N/A</v>
          </cell>
          <cell r="D19391" t="str">
            <v>no</v>
          </cell>
          <cell r="E19391" t="str">
            <v>yes</v>
          </cell>
          <cell r="F19391" t="str">
            <v>yes</v>
          </cell>
        </row>
        <row r="19392">
          <cell r="A19392" t="str">
            <v>Buttermilk Creek West Fork 04</v>
          </cell>
          <cell r="B19392" t="e">
            <v>#N/A</v>
          </cell>
          <cell r="C19392" t="e">
            <v>#N/A</v>
          </cell>
          <cell r="D19392" t="e">
            <v>#N/A</v>
          </cell>
          <cell r="E19392" t="e">
            <v>#N/A</v>
          </cell>
          <cell r="F19392" t="e">
            <v>#N/A</v>
          </cell>
        </row>
        <row r="19393">
          <cell r="A19393" t="str">
            <v>Camas Creek 02</v>
          </cell>
          <cell r="B19393" t="e">
            <v>#N/A</v>
          </cell>
          <cell r="C19393" t="e">
            <v>#N/A</v>
          </cell>
          <cell r="D19393" t="e">
            <v>#N/A</v>
          </cell>
          <cell r="E19393" t="e">
            <v>#N/A</v>
          </cell>
          <cell r="F19393" t="e">
            <v>#N/A</v>
          </cell>
        </row>
        <row r="19394">
          <cell r="A19394" t="str">
            <v>Canyon Creek 03</v>
          </cell>
          <cell r="B19394" t="e">
            <v>#N/A</v>
          </cell>
          <cell r="C19394" t="e">
            <v>#N/A</v>
          </cell>
          <cell r="D19394" t="e">
            <v>#N/A</v>
          </cell>
          <cell r="E19394" t="e">
            <v>#N/A</v>
          </cell>
          <cell r="F19394" t="e">
            <v>#N/A</v>
          </cell>
        </row>
        <row r="19395">
          <cell r="A19395" t="str">
            <v>Canyon Creek 04</v>
          </cell>
          <cell r="B19395" t="e">
            <v>#N/A</v>
          </cell>
          <cell r="C19395" t="e">
            <v>#N/A</v>
          </cell>
          <cell r="D19395" t="e">
            <v>#N/A</v>
          </cell>
          <cell r="E19395" t="e">
            <v>#N/A</v>
          </cell>
          <cell r="F19395" t="e">
            <v>#N/A</v>
          </cell>
        </row>
        <row r="19396">
          <cell r="A19396" t="str">
            <v>Cedar Creek 02</v>
          </cell>
          <cell r="B19396" t="e">
            <v>#N/A</v>
          </cell>
          <cell r="C19396" t="e">
            <v>#N/A</v>
          </cell>
          <cell r="D19396" t="e">
            <v>#N/A</v>
          </cell>
          <cell r="E19396" t="e">
            <v>#N/A</v>
          </cell>
          <cell r="F19396" t="e">
            <v>#N/A</v>
          </cell>
        </row>
        <row r="19397">
          <cell r="A19397" t="str">
            <v>Chewuch River Doe 10</v>
          </cell>
          <cell r="B19397" t="e">
            <v>#N/A</v>
          </cell>
          <cell r="C19397" t="e">
            <v>#N/A</v>
          </cell>
          <cell r="D19397" t="e">
            <v>#N/A</v>
          </cell>
          <cell r="E19397" t="e">
            <v>#N/A</v>
          </cell>
          <cell r="F19397" t="e">
            <v>#N/A</v>
          </cell>
        </row>
        <row r="19398">
          <cell r="A19398" t="str">
            <v>Chewuch River Doe 11</v>
          </cell>
          <cell r="B19398" t="e">
            <v>#N/A</v>
          </cell>
          <cell r="C19398" t="e">
            <v>#N/A</v>
          </cell>
          <cell r="D19398" t="e">
            <v>#N/A</v>
          </cell>
          <cell r="E19398" t="e">
            <v>#N/A</v>
          </cell>
          <cell r="F19398" t="e">
            <v>#N/A</v>
          </cell>
        </row>
        <row r="19399">
          <cell r="A19399" t="str">
            <v>Chewuch River Doe 12</v>
          </cell>
          <cell r="B19399" t="e">
            <v>#N/A</v>
          </cell>
          <cell r="C19399" t="e">
            <v>#N/A</v>
          </cell>
          <cell r="D19399" t="e">
            <v>#N/A</v>
          </cell>
          <cell r="E19399" t="e">
            <v>#N/A</v>
          </cell>
          <cell r="F19399" t="e">
            <v>#N/A</v>
          </cell>
        </row>
        <row r="19400">
          <cell r="A19400" t="str">
            <v>Chewuch River Doe 13</v>
          </cell>
          <cell r="B19400" t="e">
            <v>#N/A</v>
          </cell>
          <cell r="C19400" t="e">
            <v>#N/A</v>
          </cell>
          <cell r="D19400" t="e">
            <v>#N/A</v>
          </cell>
          <cell r="E19400" t="e">
            <v>#N/A</v>
          </cell>
          <cell r="F19400" t="e">
            <v>#N/A</v>
          </cell>
        </row>
        <row r="19401">
          <cell r="A19401" t="str">
            <v>Chewuch River Doe 14</v>
          </cell>
          <cell r="B19401" t="e">
            <v>#N/A</v>
          </cell>
          <cell r="C19401" t="e">
            <v>#N/A</v>
          </cell>
          <cell r="D19401" t="e">
            <v>#N/A</v>
          </cell>
          <cell r="E19401" t="e">
            <v>#N/A</v>
          </cell>
          <cell r="F19401" t="e">
            <v>#N/A</v>
          </cell>
        </row>
        <row r="19402">
          <cell r="A19402" t="str">
            <v>Chewuch River Doe 15</v>
          </cell>
          <cell r="B19402" t="e">
            <v>#N/A</v>
          </cell>
          <cell r="C19402" t="e">
            <v>#N/A</v>
          </cell>
          <cell r="D19402" t="e">
            <v>#N/A</v>
          </cell>
          <cell r="E19402" t="e">
            <v>#N/A</v>
          </cell>
          <cell r="F19402" t="e">
            <v>#N/A</v>
          </cell>
        </row>
        <row r="19403">
          <cell r="A19403" t="str">
            <v>Chewuch River Doe 16</v>
          </cell>
          <cell r="B19403" t="e">
            <v>#N/A</v>
          </cell>
          <cell r="C19403" t="e">
            <v>#N/A</v>
          </cell>
          <cell r="D19403" t="e">
            <v>#N/A</v>
          </cell>
          <cell r="E19403" t="e">
            <v>#N/A</v>
          </cell>
          <cell r="F19403" t="e">
            <v>#N/A</v>
          </cell>
        </row>
        <row r="19404">
          <cell r="A19404" t="str">
            <v>Chewuch River Doe 17</v>
          </cell>
          <cell r="B19404" t="e">
            <v>#N/A</v>
          </cell>
          <cell r="C19404" t="e">
            <v>#N/A</v>
          </cell>
          <cell r="D19404" t="e">
            <v>#N/A</v>
          </cell>
          <cell r="E19404" t="e">
            <v>#N/A</v>
          </cell>
          <cell r="F19404" t="e">
            <v>#N/A</v>
          </cell>
        </row>
        <row r="19405">
          <cell r="A19405" t="str">
            <v>Chewuch River Doe 18</v>
          </cell>
          <cell r="B19405" t="e">
            <v>#N/A</v>
          </cell>
          <cell r="C19405" t="e">
            <v>#N/A</v>
          </cell>
          <cell r="D19405" t="e">
            <v>#N/A</v>
          </cell>
          <cell r="E19405" t="e">
            <v>#N/A</v>
          </cell>
          <cell r="F19405" t="e">
            <v>#N/A</v>
          </cell>
        </row>
        <row r="19406">
          <cell r="A19406" t="str">
            <v>Chewuch River Kay 05</v>
          </cell>
          <cell r="B19406" t="e">
            <v>#N/A</v>
          </cell>
          <cell r="C19406" t="e">
            <v>#N/A</v>
          </cell>
          <cell r="D19406" t="e">
            <v>#N/A</v>
          </cell>
          <cell r="E19406" t="e">
            <v>#N/A</v>
          </cell>
          <cell r="F19406" t="e">
            <v>#N/A</v>
          </cell>
        </row>
        <row r="19407">
          <cell r="A19407" t="str">
            <v>Chewuch River Kay 07</v>
          </cell>
          <cell r="B19407" t="e">
            <v>#N/A</v>
          </cell>
          <cell r="C19407" t="e">
            <v>#N/A</v>
          </cell>
          <cell r="D19407" t="e">
            <v>#N/A</v>
          </cell>
          <cell r="E19407" t="e">
            <v>#N/A</v>
          </cell>
          <cell r="F19407" t="e">
            <v>#N/A</v>
          </cell>
        </row>
        <row r="19408">
          <cell r="A19408" t="str">
            <v>Chewuch River Pearrygin 12</v>
          </cell>
          <cell r="B19408" t="e">
            <v>#N/A</v>
          </cell>
          <cell r="C19408" t="e">
            <v>#N/A</v>
          </cell>
          <cell r="D19408" t="e">
            <v>#N/A</v>
          </cell>
          <cell r="E19408" t="e">
            <v>#N/A</v>
          </cell>
          <cell r="F19408" t="e">
            <v>#N/A</v>
          </cell>
        </row>
        <row r="19409">
          <cell r="A19409" t="str">
            <v>Chewuch River Pearrygin 13</v>
          </cell>
          <cell r="B19409" t="e">
            <v>#N/A</v>
          </cell>
          <cell r="C19409" t="e">
            <v>#N/A</v>
          </cell>
          <cell r="D19409" t="e">
            <v>#N/A</v>
          </cell>
          <cell r="E19409" t="e">
            <v>#N/A</v>
          </cell>
          <cell r="F19409" t="e">
            <v>#N/A</v>
          </cell>
        </row>
        <row r="19410">
          <cell r="A19410" t="str">
            <v>Chewuch River Pearrygin 14</v>
          </cell>
          <cell r="B19410" t="e">
            <v>#N/A</v>
          </cell>
          <cell r="C19410" t="e">
            <v>#N/A</v>
          </cell>
          <cell r="D19410" t="e">
            <v>#N/A</v>
          </cell>
          <cell r="E19410" t="e">
            <v>#N/A</v>
          </cell>
          <cell r="F19410" t="e">
            <v>#N/A</v>
          </cell>
        </row>
        <row r="19411">
          <cell r="A19411" t="str">
            <v>Chewuch River Pearrygin 15</v>
          </cell>
          <cell r="B19411" t="e">
            <v>#N/A</v>
          </cell>
          <cell r="C19411" t="e">
            <v>#N/A</v>
          </cell>
          <cell r="D19411" t="e">
            <v>#N/A</v>
          </cell>
          <cell r="E19411" t="e">
            <v>#N/A</v>
          </cell>
          <cell r="F19411" t="e">
            <v>#N/A</v>
          </cell>
        </row>
        <row r="19412">
          <cell r="A19412" t="str">
            <v>Chewuch River Pearrygin 16</v>
          </cell>
          <cell r="B19412" t="e">
            <v>#N/A</v>
          </cell>
          <cell r="C19412" t="e">
            <v>#N/A</v>
          </cell>
          <cell r="D19412" t="e">
            <v>#N/A</v>
          </cell>
          <cell r="E19412" t="e">
            <v>#N/A</v>
          </cell>
          <cell r="F19412" t="e">
            <v>#N/A</v>
          </cell>
        </row>
        <row r="19413">
          <cell r="A19413" t="str">
            <v>Chewuch River Pearrygin 17</v>
          </cell>
          <cell r="B19413" t="e">
            <v>#N/A</v>
          </cell>
          <cell r="C19413" t="e">
            <v>#N/A</v>
          </cell>
          <cell r="D19413" t="e">
            <v>#N/A</v>
          </cell>
          <cell r="E19413" t="e">
            <v>#N/A</v>
          </cell>
          <cell r="F19413" t="e">
            <v>#N/A</v>
          </cell>
        </row>
        <row r="19414">
          <cell r="A19414" t="str">
            <v>Chewuch River Pearrygin 18</v>
          </cell>
          <cell r="B19414" t="e">
            <v>#N/A</v>
          </cell>
          <cell r="C19414" t="e">
            <v>#N/A</v>
          </cell>
          <cell r="D19414" t="e">
            <v>#N/A</v>
          </cell>
          <cell r="E19414" t="e">
            <v>#N/A</v>
          </cell>
          <cell r="F19414" t="e">
            <v>#N/A</v>
          </cell>
        </row>
        <row r="19415">
          <cell r="A19415" t="str">
            <v>Chewuch River Pearrygin 19</v>
          </cell>
          <cell r="B19415" t="e">
            <v>#N/A</v>
          </cell>
          <cell r="C19415" t="e">
            <v>#N/A</v>
          </cell>
          <cell r="D19415" t="e">
            <v>#N/A</v>
          </cell>
          <cell r="E19415" t="e">
            <v>#N/A</v>
          </cell>
          <cell r="F19415" t="e">
            <v>#N/A</v>
          </cell>
        </row>
        <row r="19416">
          <cell r="A19416" t="str">
            <v>Chewuch River Pearrygin 20</v>
          </cell>
          <cell r="B19416" t="e">
            <v>#N/A</v>
          </cell>
          <cell r="C19416" t="e">
            <v>#N/A</v>
          </cell>
          <cell r="D19416" t="e">
            <v>#N/A</v>
          </cell>
          <cell r="E19416" t="e">
            <v>#N/A</v>
          </cell>
          <cell r="F19416" t="e">
            <v>#N/A</v>
          </cell>
        </row>
        <row r="19417">
          <cell r="A19417" t="str">
            <v>Chewuch River Pearrygin 21</v>
          </cell>
          <cell r="B19417" t="e">
            <v>#N/A</v>
          </cell>
          <cell r="C19417" t="e">
            <v>#N/A</v>
          </cell>
          <cell r="D19417" t="e">
            <v>#N/A</v>
          </cell>
          <cell r="E19417" t="e">
            <v>#N/A</v>
          </cell>
          <cell r="F19417" t="e">
            <v>#N/A</v>
          </cell>
        </row>
        <row r="19418">
          <cell r="A19418" t="str">
            <v>Chewuch River Pearrygin 22</v>
          </cell>
          <cell r="B19418" t="e">
            <v>#N/A</v>
          </cell>
          <cell r="C19418" t="e">
            <v>#N/A</v>
          </cell>
          <cell r="D19418" t="e">
            <v>#N/A</v>
          </cell>
          <cell r="E19418" t="e">
            <v>#N/A</v>
          </cell>
          <cell r="F19418" t="e">
            <v>#N/A</v>
          </cell>
        </row>
        <row r="19419">
          <cell r="A19419" t="str">
            <v>Chewuch River Thirtymile 01</v>
          </cell>
          <cell r="B19419" t="str">
            <v>Chewuch River-Thirtymile Creek</v>
          </cell>
          <cell r="C19419" t="str">
            <v>Methow</v>
          </cell>
          <cell r="D19419" t="str">
            <v>yes</v>
          </cell>
          <cell r="E19419" t="str">
            <v>yes</v>
          </cell>
          <cell r="F19419" t="str">
            <v>yes</v>
          </cell>
        </row>
        <row r="19420">
          <cell r="A19420" t="str">
            <v>Chewuch River Thirtymile 02</v>
          </cell>
          <cell r="B19420" t="str">
            <v>Chewuch River-Thirtymile Creek</v>
          </cell>
          <cell r="C19420" t="str">
            <v>Methow</v>
          </cell>
          <cell r="D19420" t="str">
            <v>yes</v>
          </cell>
          <cell r="E19420" t="str">
            <v>yes</v>
          </cell>
          <cell r="F19420" t="str">
            <v>yes</v>
          </cell>
        </row>
        <row r="19421">
          <cell r="A19421" t="str">
            <v>Chewuch River Thirtymile 03</v>
          </cell>
          <cell r="B19421" t="str">
            <v>Chewuch River-Thirtymile Creek</v>
          </cell>
          <cell r="C19421" t="str">
            <v>Methow</v>
          </cell>
          <cell r="D19421" t="str">
            <v>yes</v>
          </cell>
          <cell r="E19421" t="str">
            <v>yes</v>
          </cell>
          <cell r="F19421" t="str">
            <v>yes</v>
          </cell>
        </row>
        <row r="19422">
          <cell r="A19422" t="str">
            <v>Chewuch River Thirtymile 03</v>
          </cell>
          <cell r="B19422" t="str">
            <v>Chewuch River-Thirtymile Creek</v>
          </cell>
          <cell r="C19422" t="str">
            <v>Methow</v>
          </cell>
          <cell r="D19422" t="str">
            <v>yes</v>
          </cell>
          <cell r="E19422" t="str">
            <v>yes</v>
          </cell>
          <cell r="F19422" t="str">
            <v>yes</v>
          </cell>
        </row>
        <row r="19423">
          <cell r="A19423" t="str">
            <v>Chewuch River Thirtymile 04</v>
          </cell>
          <cell r="B19423" t="str">
            <v>Chewuch River-Thirtymile Creek</v>
          </cell>
          <cell r="C19423" t="str">
            <v>Methow</v>
          </cell>
          <cell r="D19423" t="str">
            <v>yes</v>
          </cell>
          <cell r="E19423" t="str">
            <v>yes</v>
          </cell>
          <cell r="F19423" t="str">
            <v>yes</v>
          </cell>
        </row>
        <row r="19424">
          <cell r="A19424" t="str">
            <v>Chikamin Creek 05</v>
          </cell>
          <cell r="B19424" t="e">
            <v>#N/A</v>
          </cell>
          <cell r="C19424" t="e">
            <v>#N/A</v>
          </cell>
          <cell r="D19424" t="e">
            <v>#N/A</v>
          </cell>
          <cell r="E19424" t="e">
            <v>#N/A</v>
          </cell>
          <cell r="F19424" t="e">
            <v>#N/A</v>
          </cell>
        </row>
        <row r="19425">
          <cell r="A19425" t="str">
            <v>Chikamin Creek 06</v>
          </cell>
          <cell r="B19425" t="e">
            <v>#N/A</v>
          </cell>
          <cell r="C19425" t="e">
            <v>#N/A</v>
          </cell>
          <cell r="D19425" t="e">
            <v>#N/A</v>
          </cell>
          <cell r="E19425" t="e">
            <v>#N/A</v>
          </cell>
          <cell r="F19425" t="e">
            <v>#N/A</v>
          </cell>
        </row>
        <row r="19426">
          <cell r="A19426" t="str">
            <v>Chikamin Creek 07</v>
          </cell>
          <cell r="B19426" t="e">
            <v>#N/A</v>
          </cell>
          <cell r="C19426" t="e">
            <v>#N/A</v>
          </cell>
          <cell r="D19426" t="e">
            <v>#N/A</v>
          </cell>
          <cell r="E19426" t="e">
            <v>#N/A</v>
          </cell>
          <cell r="F19426" t="e">
            <v>#N/A</v>
          </cell>
        </row>
        <row r="19427">
          <cell r="A19427" t="str">
            <v>Chikamin Creek 08</v>
          </cell>
          <cell r="B19427" t="e">
            <v>#N/A</v>
          </cell>
          <cell r="C19427" t="e">
            <v>#N/A</v>
          </cell>
          <cell r="D19427" t="e">
            <v>#N/A</v>
          </cell>
          <cell r="E19427" t="e">
            <v>#N/A</v>
          </cell>
          <cell r="F19427" t="e">
            <v>#N/A</v>
          </cell>
        </row>
        <row r="19428">
          <cell r="A19428" t="str">
            <v>Chiwaukum Creek 06</v>
          </cell>
          <cell r="B19428" t="e">
            <v>#N/A</v>
          </cell>
          <cell r="C19428" t="e">
            <v>#N/A</v>
          </cell>
          <cell r="D19428" t="e">
            <v>#N/A</v>
          </cell>
          <cell r="E19428" t="e">
            <v>#N/A</v>
          </cell>
          <cell r="F19428" t="e">
            <v>#N/A</v>
          </cell>
        </row>
        <row r="19429">
          <cell r="A19429" t="str">
            <v>Chiwaukum Creek 07</v>
          </cell>
          <cell r="B19429" t="e">
            <v>#N/A</v>
          </cell>
          <cell r="C19429" t="e">
            <v>#N/A</v>
          </cell>
          <cell r="D19429" t="e">
            <v>#N/A</v>
          </cell>
          <cell r="E19429" t="e">
            <v>#N/A</v>
          </cell>
          <cell r="F19429" t="e">
            <v>#N/A</v>
          </cell>
        </row>
        <row r="19430">
          <cell r="A19430" t="str">
            <v>Chiwaukum Creek 08</v>
          </cell>
          <cell r="B19430" t="e">
            <v>#N/A</v>
          </cell>
          <cell r="C19430" t="e">
            <v>#N/A</v>
          </cell>
          <cell r="D19430" t="e">
            <v>#N/A</v>
          </cell>
          <cell r="E19430" t="e">
            <v>#N/A</v>
          </cell>
          <cell r="F19430" t="e">
            <v>#N/A</v>
          </cell>
        </row>
        <row r="19431">
          <cell r="A19431" t="str">
            <v>Chiwaukum Creek 09</v>
          </cell>
          <cell r="B19431" t="e">
            <v>#N/A</v>
          </cell>
          <cell r="C19431" t="e">
            <v>#N/A</v>
          </cell>
          <cell r="D19431" t="e">
            <v>#N/A</v>
          </cell>
          <cell r="E19431" t="e">
            <v>#N/A</v>
          </cell>
          <cell r="F19431" t="e">
            <v>#N/A</v>
          </cell>
        </row>
        <row r="19432">
          <cell r="A19432" t="str">
            <v>Chiwaukum Creek 10</v>
          </cell>
          <cell r="B19432" t="e">
            <v>#N/A</v>
          </cell>
          <cell r="C19432" t="e">
            <v>#N/A</v>
          </cell>
          <cell r="D19432" t="e">
            <v>#N/A</v>
          </cell>
          <cell r="E19432" t="e">
            <v>#N/A</v>
          </cell>
          <cell r="F19432" t="e">
            <v>#N/A</v>
          </cell>
        </row>
        <row r="19433">
          <cell r="A19433" t="str">
            <v>Chiwawa River Headwaters 02</v>
          </cell>
          <cell r="B19433" t="e">
            <v>#N/A</v>
          </cell>
          <cell r="C19433" t="e">
            <v>#N/A</v>
          </cell>
          <cell r="D19433" t="e">
            <v>#N/A</v>
          </cell>
          <cell r="E19433" t="e">
            <v>#N/A</v>
          </cell>
          <cell r="F19433" t="e">
            <v>#N/A</v>
          </cell>
        </row>
        <row r="19434">
          <cell r="A19434" t="str">
            <v>Chiwawa River Lower 08</v>
          </cell>
          <cell r="B19434" t="e">
            <v>#N/A</v>
          </cell>
          <cell r="C19434" t="e">
            <v>#N/A</v>
          </cell>
          <cell r="D19434" t="e">
            <v>#N/A</v>
          </cell>
          <cell r="E19434" t="e">
            <v>#N/A</v>
          </cell>
          <cell r="F19434" t="e">
            <v>#N/A</v>
          </cell>
        </row>
        <row r="19435">
          <cell r="A19435" t="str">
            <v>Chiwawa River Lower 09</v>
          </cell>
          <cell r="B19435" t="e">
            <v>#N/A</v>
          </cell>
          <cell r="C19435" t="e">
            <v>#N/A</v>
          </cell>
          <cell r="D19435" t="e">
            <v>#N/A</v>
          </cell>
          <cell r="E19435" t="e">
            <v>#N/A</v>
          </cell>
          <cell r="F19435" t="e">
            <v>#N/A</v>
          </cell>
        </row>
        <row r="19436">
          <cell r="A19436" t="str">
            <v>Chiwawa River Lower 10</v>
          </cell>
          <cell r="B19436" t="e">
            <v>#N/A</v>
          </cell>
          <cell r="C19436" t="e">
            <v>#N/A</v>
          </cell>
          <cell r="D19436" t="e">
            <v>#N/A</v>
          </cell>
          <cell r="E19436" t="e">
            <v>#N/A</v>
          </cell>
          <cell r="F19436" t="e">
            <v>#N/A</v>
          </cell>
        </row>
        <row r="19437">
          <cell r="A19437" t="str">
            <v>Chiwawa River Lower 11</v>
          </cell>
          <cell r="B19437" t="e">
            <v>#N/A</v>
          </cell>
          <cell r="C19437" t="e">
            <v>#N/A</v>
          </cell>
          <cell r="D19437" t="e">
            <v>#N/A</v>
          </cell>
          <cell r="E19437" t="e">
            <v>#N/A</v>
          </cell>
          <cell r="F19437" t="e">
            <v>#N/A</v>
          </cell>
        </row>
        <row r="19438">
          <cell r="A19438" t="str">
            <v>Chiwawa River Lower 12</v>
          </cell>
          <cell r="B19438" t="e">
            <v>#N/A</v>
          </cell>
          <cell r="C19438" t="e">
            <v>#N/A</v>
          </cell>
          <cell r="D19438" t="e">
            <v>#N/A</v>
          </cell>
          <cell r="E19438" t="e">
            <v>#N/A</v>
          </cell>
          <cell r="F19438" t="e">
            <v>#N/A</v>
          </cell>
        </row>
        <row r="19439">
          <cell r="A19439" t="str">
            <v>Chiwawa River Lower 13</v>
          </cell>
          <cell r="B19439" t="e">
            <v>#N/A</v>
          </cell>
          <cell r="C19439" t="e">
            <v>#N/A</v>
          </cell>
          <cell r="D19439" t="e">
            <v>#N/A</v>
          </cell>
          <cell r="E19439" t="e">
            <v>#N/A</v>
          </cell>
          <cell r="F19439" t="e">
            <v>#N/A</v>
          </cell>
        </row>
        <row r="19440">
          <cell r="A19440" t="str">
            <v>Chiwawa River Lower 14</v>
          </cell>
          <cell r="B19440" t="e">
            <v>#N/A</v>
          </cell>
          <cell r="C19440" t="e">
            <v>#N/A</v>
          </cell>
          <cell r="D19440" t="e">
            <v>#N/A</v>
          </cell>
          <cell r="E19440" t="e">
            <v>#N/A</v>
          </cell>
          <cell r="F19440" t="e">
            <v>#N/A</v>
          </cell>
        </row>
        <row r="19441">
          <cell r="A19441" t="str">
            <v>Chiwawa River Middle 06</v>
          </cell>
          <cell r="B19441" t="e">
            <v>#N/A</v>
          </cell>
          <cell r="C19441" t="e">
            <v>#N/A</v>
          </cell>
          <cell r="D19441" t="e">
            <v>#N/A</v>
          </cell>
          <cell r="E19441" t="e">
            <v>#N/A</v>
          </cell>
          <cell r="F19441" t="e">
            <v>#N/A</v>
          </cell>
        </row>
        <row r="19442">
          <cell r="A19442" t="str">
            <v>Chiwawa River Middle 07</v>
          </cell>
          <cell r="B19442" t="e">
            <v>#N/A</v>
          </cell>
          <cell r="C19442" t="e">
            <v>#N/A</v>
          </cell>
          <cell r="D19442" t="e">
            <v>#N/A</v>
          </cell>
          <cell r="E19442" t="e">
            <v>#N/A</v>
          </cell>
          <cell r="F19442" t="e">
            <v>#N/A</v>
          </cell>
        </row>
        <row r="19443">
          <cell r="A19443" t="str">
            <v>Chiwawa River Middle 08</v>
          </cell>
          <cell r="B19443" t="e">
            <v>#N/A</v>
          </cell>
          <cell r="C19443" t="e">
            <v>#N/A</v>
          </cell>
          <cell r="D19443" t="e">
            <v>#N/A</v>
          </cell>
          <cell r="E19443" t="e">
            <v>#N/A</v>
          </cell>
          <cell r="F19443" t="e">
            <v>#N/A</v>
          </cell>
        </row>
        <row r="19444">
          <cell r="A19444" t="str">
            <v>Chiwawa River Middle 09</v>
          </cell>
          <cell r="B19444" t="e">
            <v>#N/A</v>
          </cell>
          <cell r="C19444" t="e">
            <v>#N/A</v>
          </cell>
          <cell r="D19444" t="e">
            <v>#N/A</v>
          </cell>
          <cell r="E19444" t="e">
            <v>#N/A</v>
          </cell>
          <cell r="F19444" t="e">
            <v>#N/A</v>
          </cell>
        </row>
        <row r="19445">
          <cell r="A19445" t="str">
            <v>Chiwawa River Middle 10</v>
          </cell>
          <cell r="B19445" t="e">
            <v>#N/A</v>
          </cell>
          <cell r="C19445" t="e">
            <v>#N/A</v>
          </cell>
          <cell r="D19445" t="e">
            <v>#N/A</v>
          </cell>
          <cell r="E19445" t="e">
            <v>#N/A</v>
          </cell>
          <cell r="F19445" t="e">
            <v>#N/A</v>
          </cell>
        </row>
        <row r="19446">
          <cell r="A19446" t="str">
            <v>Chiwawa River Upper 06</v>
          </cell>
          <cell r="B19446" t="e">
            <v>#N/A</v>
          </cell>
          <cell r="C19446" t="e">
            <v>#N/A</v>
          </cell>
          <cell r="D19446" t="e">
            <v>#N/A</v>
          </cell>
          <cell r="E19446" t="e">
            <v>#N/A</v>
          </cell>
          <cell r="F19446" t="e">
            <v>#N/A</v>
          </cell>
        </row>
        <row r="19447">
          <cell r="A19447" t="str">
            <v>Chiwawa River Upper 07</v>
          </cell>
          <cell r="B19447" t="e">
            <v>#N/A</v>
          </cell>
          <cell r="C19447" t="e">
            <v>#N/A</v>
          </cell>
          <cell r="D19447" t="e">
            <v>#N/A</v>
          </cell>
          <cell r="E19447" t="e">
            <v>#N/A</v>
          </cell>
          <cell r="F19447" t="e">
            <v>#N/A</v>
          </cell>
        </row>
        <row r="19448">
          <cell r="A19448" t="str">
            <v>Chiwawa River Upper 08</v>
          </cell>
          <cell r="B19448" t="e">
            <v>#N/A</v>
          </cell>
          <cell r="C19448" t="e">
            <v>#N/A</v>
          </cell>
          <cell r="D19448" t="e">
            <v>#N/A</v>
          </cell>
          <cell r="E19448" t="e">
            <v>#N/A</v>
          </cell>
          <cell r="F19448" t="e">
            <v>#N/A</v>
          </cell>
        </row>
        <row r="19449">
          <cell r="A19449" t="str">
            <v>Chiwawa River Upper 09</v>
          </cell>
          <cell r="B19449" t="e">
            <v>#N/A</v>
          </cell>
          <cell r="C19449" t="e">
            <v>#N/A</v>
          </cell>
          <cell r="D19449" t="e">
            <v>#N/A</v>
          </cell>
          <cell r="E19449" t="e">
            <v>#N/A</v>
          </cell>
          <cell r="F19449" t="e">
            <v>#N/A</v>
          </cell>
        </row>
        <row r="19450">
          <cell r="A19450" t="str">
            <v>Chiwawa River Upper 10</v>
          </cell>
          <cell r="B19450" t="e">
            <v>#N/A</v>
          </cell>
          <cell r="C19450" t="e">
            <v>#N/A</v>
          </cell>
          <cell r="D19450" t="e">
            <v>#N/A</v>
          </cell>
          <cell r="E19450" t="e">
            <v>#N/A</v>
          </cell>
          <cell r="F19450" t="e">
            <v>#N/A</v>
          </cell>
        </row>
        <row r="19451">
          <cell r="A19451" t="str">
            <v>Chumstick Creek 10</v>
          </cell>
          <cell r="B19451" t="e">
            <v>#N/A</v>
          </cell>
          <cell r="C19451" t="e">
            <v>#N/A</v>
          </cell>
          <cell r="D19451" t="e">
            <v>#N/A</v>
          </cell>
          <cell r="E19451" t="e">
            <v>#N/A</v>
          </cell>
          <cell r="F19451" t="e">
            <v>#N/A</v>
          </cell>
        </row>
        <row r="19452">
          <cell r="A19452" t="str">
            <v>Chumstick Creek 11</v>
          </cell>
          <cell r="B19452" t="e">
            <v>#N/A</v>
          </cell>
          <cell r="C19452" t="e">
            <v>#N/A</v>
          </cell>
          <cell r="D19452" t="e">
            <v>#N/A</v>
          </cell>
          <cell r="E19452" t="e">
            <v>#N/A</v>
          </cell>
          <cell r="F19452" t="e">
            <v>#N/A</v>
          </cell>
        </row>
        <row r="19453">
          <cell r="A19453" t="str">
            <v>Chumstick Creek 12</v>
          </cell>
          <cell r="B19453" t="e">
            <v>#N/A</v>
          </cell>
          <cell r="C19453" t="e">
            <v>#N/A</v>
          </cell>
          <cell r="D19453" t="e">
            <v>#N/A</v>
          </cell>
          <cell r="E19453" t="e">
            <v>#N/A</v>
          </cell>
          <cell r="F19453" t="e">
            <v>#N/A</v>
          </cell>
        </row>
        <row r="19454">
          <cell r="A19454" t="str">
            <v>Chumstick Creek 13</v>
          </cell>
          <cell r="B19454" t="e">
            <v>#N/A</v>
          </cell>
          <cell r="C19454" t="e">
            <v>#N/A</v>
          </cell>
          <cell r="D19454" t="e">
            <v>#N/A</v>
          </cell>
          <cell r="E19454" t="e">
            <v>#N/A</v>
          </cell>
          <cell r="F19454" t="e">
            <v>#N/A</v>
          </cell>
        </row>
        <row r="19455">
          <cell r="A19455" t="str">
            <v>Chumstick Creek 14</v>
          </cell>
          <cell r="B19455" t="e">
            <v>#N/A</v>
          </cell>
          <cell r="C19455" t="e">
            <v>#N/A</v>
          </cell>
          <cell r="D19455" t="e">
            <v>#N/A</v>
          </cell>
          <cell r="E19455" t="e">
            <v>#N/A</v>
          </cell>
          <cell r="F19455" t="e">
            <v>#N/A</v>
          </cell>
        </row>
        <row r="19456">
          <cell r="A19456" t="str">
            <v>Chumstick Creek 15</v>
          </cell>
          <cell r="B19456" t="e">
            <v>#N/A</v>
          </cell>
          <cell r="C19456" t="e">
            <v>#N/A</v>
          </cell>
          <cell r="D19456" t="e">
            <v>#N/A</v>
          </cell>
          <cell r="E19456" t="e">
            <v>#N/A</v>
          </cell>
          <cell r="F19456" t="e">
            <v>#N/A</v>
          </cell>
        </row>
        <row r="19457">
          <cell r="A19457" t="str">
            <v>Chumstick Creek 16</v>
          </cell>
          <cell r="B19457" t="e">
            <v>#N/A</v>
          </cell>
          <cell r="C19457" t="e">
            <v>#N/A</v>
          </cell>
          <cell r="D19457" t="e">
            <v>#N/A</v>
          </cell>
          <cell r="E19457" t="e">
            <v>#N/A</v>
          </cell>
          <cell r="F19457" t="e">
            <v>#N/A</v>
          </cell>
        </row>
        <row r="19458">
          <cell r="A19458" t="str">
            <v>Chumstick Creek 17</v>
          </cell>
          <cell r="B19458" t="e">
            <v>#N/A</v>
          </cell>
          <cell r="C19458" t="e">
            <v>#N/A</v>
          </cell>
          <cell r="D19458" t="e">
            <v>#N/A</v>
          </cell>
          <cell r="E19458" t="e">
            <v>#N/A</v>
          </cell>
          <cell r="F19458" t="e">
            <v>#N/A</v>
          </cell>
        </row>
        <row r="19459">
          <cell r="A19459" t="str">
            <v>Chumstick Creek 18</v>
          </cell>
          <cell r="B19459" t="e">
            <v>#N/A</v>
          </cell>
          <cell r="C19459" t="e">
            <v>#N/A</v>
          </cell>
          <cell r="D19459" t="e">
            <v>#N/A</v>
          </cell>
          <cell r="E19459" t="e">
            <v>#N/A</v>
          </cell>
          <cell r="F19459" t="e">
            <v>#N/A</v>
          </cell>
        </row>
        <row r="19460">
          <cell r="A19460" t="str">
            <v>Chuwuch River Kay 03</v>
          </cell>
          <cell r="B19460" t="e">
            <v>#N/A</v>
          </cell>
          <cell r="C19460" t="e">
            <v>#N/A</v>
          </cell>
          <cell r="D19460" t="e">
            <v>#N/A</v>
          </cell>
          <cell r="E19460" t="e">
            <v>#N/A</v>
          </cell>
          <cell r="F19460" t="e">
            <v>#N/A</v>
          </cell>
        </row>
        <row r="19461">
          <cell r="A19461" t="str">
            <v>Clear Creek 03</v>
          </cell>
          <cell r="B19461" t="e">
            <v>#N/A</v>
          </cell>
          <cell r="C19461" t="e">
            <v>#N/A</v>
          </cell>
          <cell r="D19461" t="e">
            <v>#N/A</v>
          </cell>
          <cell r="E19461" t="e">
            <v>#N/A</v>
          </cell>
          <cell r="F19461" t="e">
            <v>#N/A</v>
          </cell>
        </row>
        <row r="19462">
          <cell r="A19462" t="str">
            <v>Clear Creek 04</v>
          </cell>
          <cell r="B19462" t="e">
            <v>#N/A</v>
          </cell>
          <cell r="C19462" t="e">
            <v>#N/A</v>
          </cell>
          <cell r="D19462" t="e">
            <v>#N/A</v>
          </cell>
          <cell r="E19462" t="e">
            <v>#N/A</v>
          </cell>
          <cell r="F19462" t="e">
            <v>#N/A</v>
          </cell>
        </row>
        <row r="19463">
          <cell r="A19463" t="str">
            <v>Cougar Creek 02</v>
          </cell>
          <cell r="B19463" t="e">
            <v>#N/A</v>
          </cell>
          <cell r="C19463" t="e">
            <v>#N/A</v>
          </cell>
          <cell r="D19463" t="e">
            <v>#N/A</v>
          </cell>
          <cell r="E19463" t="e">
            <v>#N/A</v>
          </cell>
          <cell r="F19463" t="e">
            <v>#N/A</v>
          </cell>
        </row>
        <row r="19464">
          <cell r="A19464" t="str">
            <v>Coulter Creek 02</v>
          </cell>
          <cell r="B19464" t="e">
            <v>#N/A</v>
          </cell>
          <cell r="C19464" t="e">
            <v>#N/A</v>
          </cell>
          <cell r="D19464" t="e">
            <v>#N/A</v>
          </cell>
          <cell r="E19464" t="e">
            <v>#N/A</v>
          </cell>
          <cell r="F19464" t="e">
            <v>#N/A</v>
          </cell>
        </row>
        <row r="19465">
          <cell r="A19465" t="str">
            <v>Crater Creek 04</v>
          </cell>
          <cell r="B19465" t="e">
            <v>#N/A</v>
          </cell>
          <cell r="C19465" t="e">
            <v>#N/A</v>
          </cell>
          <cell r="D19465" t="e">
            <v>#N/A</v>
          </cell>
          <cell r="E19465" t="e">
            <v>#N/A</v>
          </cell>
          <cell r="F19465" t="e">
            <v>#N/A</v>
          </cell>
        </row>
        <row r="19466">
          <cell r="A19466" t="str">
            <v>Crater Creek 05</v>
          </cell>
          <cell r="B19466" t="e">
            <v>#N/A</v>
          </cell>
          <cell r="C19466" t="e">
            <v>#N/A</v>
          </cell>
          <cell r="D19466" t="e">
            <v>#N/A</v>
          </cell>
          <cell r="E19466" t="e">
            <v>#N/A</v>
          </cell>
          <cell r="F19466" t="e">
            <v>#N/A</v>
          </cell>
        </row>
        <row r="19467">
          <cell r="A19467" t="str">
            <v>Crater Creek 06</v>
          </cell>
          <cell r="B19467" t="e">
            <v>#N/A</v>
          </cell>
          <cell r="C19467" t="e">
            <v>#N/A</v>
          </cell>
          <cell r="D19467" t="e">
            <v>#N/A</v>
          </cell>
          <cell r="E19467" t="e">
            <v>#N/A</v>
          </cell>
          <cell r="F19467" t="e">
            <v>#N/A</v>
          </cell>
        </row>
        <row r="19468">
          <cell r="A19468" t="str">
            <v>Cub Creek 02</v>
          </cell>
          <cell r="B19468" t="e">
            <v>#N/A</v>
          </cell>
          <cell r="C19468" t="e">
            <v>#N/A</v>
          </cell>
          <cell r="D19468" t="e">
            <v>#N/A</v>
          </cell>
          <cell r="E19468" t="e">
            <v>#N/A</v>
          </cell>
          <cell r="F19468" t="e">
            <v>#N/A</v>
          </cell>
        </row>
        <row r="19469">
          <cell r="A19469" t="str">
            <v>Dead Horse Canyon 02</v>
          </cell>
          <cell r="B19469" t="e">
            <v>#N/A</v>
          </cell>
          <cell r="C19469" t="e">
            <v>#N/A</v>
          </cell>
          <cell r="D19469" t="e">
            <v>#N/A</v>
          </cell>
          <cell r="E19469" t="e">
            <v>#N/A</v>
          </cell>
          <cell r="F19469" t="e">
            <v>#N/A</v>
          </cell>
        </row>
        <row r="19470">
          <cell r="A19470" t="str">
            <v>Derby Canyon 04</v>
          </cell>
          <cell r="B19470" t="e">
            <v>#N/A</v>
          </cell>
          <cell r="C19470" t="e">
            <v>#N/A</v>
          </cell>
          <cell r="D19470" t="e">
            <v>#N/A</v>
          </cell>
          <cell r="E19470" t="e">
            <v>#N/A</v>
          </cell>
          <cell r="F19470" t="e">
            <v>#N/A</v>
          </cell>
        </row>
        <row r="19471">
          <cell r="A19471" t="str">
            <v>Derby Canyon 05</v>
          </cell>
          <cell r="B19471" t="e">
            <v>#N/A</v>
          </cell>
          <cell r="C19471" t="e">
            <v>#N/A</v>
          </cell>
          <cell r="D19471" t="e">
            <v>#N/A</v>
          </cell>
          <cell r="E19471" t="e">
            <v>#N/A</v>
          </cell>
          <cell r="F19471" t="e">
            <v>#N/A</v>
          </cell>
        </row>
        <row r="19472">
          <cell r="A19472" t="str">
            <v>Derby Canyon 06</v>
          </cell>
          <cell r="B19472" t="e">
            <v>#N/A</v>
          </cell>
          <cell r="C19472" t="e">
            <v>#N/A</v>
          </cell>
          <cell r="D19472" t="e">
            <v>#N/A</v>
          </cell>
          <cell r="E19472" t="e">
            <v>#N/A</v>
          </cell>
          <cell r="F19472" t="e">
            <v>#N/A</v>
          </cell>
        </row>
        <row r="19473">
          <cell r="A19473" t="str">
            <v>Diamond Creek 02</v>
          </cell>
          <cell r="B19473" t="e">
            <v>#N/A</v>
          </cell>
          <cell r="C19473" t="e">
            <v>#N/A</v>
          </cell>
          <cell r="D19473" t="e">
            <v>#N/A</v>
          </cell>
          <cell r="E19473" t="e">
            <v>#N/A</v>
          </cell>
          <cell r="F19473" t="e">
            <v>#N/A</v>
          </cell>
        </row>
        <row r="19474">
          <cell r="A19474" t="str">
            <v>Doe Creek 02</v>
          </cell>
          <cell r="B19474" t="e">
            <v>#N/A</v>
          </cell>
          <cell r="C19474" t="e">
            <v>#N/A</v>
          </cell>
          <cell r="D19474" t="e">
            <v>#N/A</v>
          </cell>
          <cell r="E19474" t="e">
            <v>#N/A</v>
          </cell>
          <cell r="F19474" t="e">
            <v>#N/A</v>
          </cell>
        </row>
        <row r="19475">
          <cell r="A19475" t="str">
            <v>Drake Creek 02</v>
          </cell>
          <cell r="B19475" t="e">
            <v>#N/A</v>
          </cell>
          <cell r="C19475" t="e">
            <v>#N/A</v>
          </cell>
          <cell r="D19475" t="e">
            <v>#N/A</v>
          </cell>
          <cell r="E19475" t="e">
            <v>#N/A</v>
          </cell>
          <cell r="F19475" t="e">
            <v>#N/A</v>
          </cell>
        </row>
        <row r="19476">
          <cell r="A19476" t="str">
            <v>Eagle Creek Methow 03</v>
          </cell>
          <cell r="B19476" t="e">
            <v>#N/A</v>
          </cell>
          <cell r="C19476" t="e">
            <v>#N/A</v>
          </cell>
          <cell r="D19476" t="e">
            <v>#N/A</v>
          </cell>
          <cell r="E19476" t="e">
            <v>#N/A</v>
          </cell>
          <cell r="F19476" t="e">
            <v>#N/A</v>
          </cell>
        </row>
        <row r="19477">
          <cell r="A19477" t="str">
            <v>Eagle Creek Methow 04</v>
          </cell>
          <cell r="B19477" t="e">
            <v>#N/A</v>
          </cell>
          <cell r="C19477" t="e">
            <v>#N/A</v>
          </cell>
          <cell r="D19477" t="e">
            <v>#N/A</v>
          </cell>
          <cell r="E19477" t="e">
            <v>#N/A</v>
          </cell>
          <cell r="F19477" t="e">
            <v>#N/A</v>
          </cell>
        </row>
        <row r="19478">
          <cell r="A19478" t="str">
            <v>Eagle Creek Wenatchee 02</v>
          </cell>
          <cell r="B19478" t="e">
            <v>#N/A</v>
          </cell>
          <cell r="C19478" t="e">
            <v>#N/A</v>
          </cell>
          <cell r="D19478" t="e">
            <v>#N/A</v>
          </cell>
          <cell r="E19478" t="e">
            <v>#N/A</v>
          </cell>
          <cell r="F19478" t="e">
            <v>#N/A</v>
          </cell>
        </row>
        <row r="19479">
          <cell r="A19479" t="str">
            <v>Early Winters Creek 01</v>
          </cell>
          <cell r="B19479" t="str">
            <v>Cedar Creek</v>
          </cell>
          <cell r="C19479" t="str">
            <v>Methow</v>
          </cell>
          <cell r="D19479" t="str">
            <v>yes</v>
          </cell>
          <cell r="E19479" t="str">
            <v>yes</v>
          </cell>
          <cell r="F19479" t="str">
            <v>yes</v>
          </cell>
        </row>
        <row r="19480">
          <cell r="A19480" t="str">
            <v>Early Winters Creek 02</v>
          </cell>
          <cell r="B19480" t="str">
            <v>Early Winters Creek</v>
          </cell>
          <cell r="C19480" t="str">
            <v>Methow</v>
          </cell>
          <cell r="D19480" t="str">
            <v>yes</v>
          </cell>
          <cell r="E19480" t="str">
            <v>yes</v>
          </cell>
          <cell r="F19480" t="str">
            <v>yes</v>
          </cell>
        </row>
        <row r="19481">
          <cell r="A19481" t="str">
            <v>Early Winters Creek 03</v>
          </cell>
          <cell r="B19481" t="str">
            <v>Early Winters Creek</v>
          </cell>
          <cell r="C19481" t="str">
            <v>Methow</v>
          </cell>
          <cell r="D19481" t="str">
            <v>yes</v>
          </cell>
          <cell r="E19481" t="str">
            <v>yes</v>
          </cell>
          <cell r="F19481" t="str">
            <v>yes</v>
          </cell>
        </row>
        <row r="19482">
          <cell r="A19482" t="str">
            <v>Early Winters Creek 04</v>
          </cell>
          <cell r="B19482" t="str">
            <v>Early Winters Creek</v>
          </cell>
          <cell r="C19482" t="str">
            <v>Methow</v>
          </cell>
          <cell r="D19482" t="str">
            <v>yes</v>
          </cell>
          <cell r="E19482" t="str">
            <v>yes</v>
          </cell>
          <cell r="F19482" t="str">
            <v>yes</v>
          </cell>
        </row>
        <row r="19483">
          <cell r="A19483" t="str">
            <v>Early Winters Creek 06</v>
          </cell>
          <cell r="B19483" t="str">
            <v>Early Winters Creek</v>
          </cell>
          <cell r="C19483" t="str">
            <v>Methow</v>
          </cell>
          <cell r="D19483" t="str">
            <v>no</v>
          </cell>
          <cell r="E19483" t="str">
            <v>no</v>
          </cell>
          <cell r="F19483" t="str">
            <v>yes</v>
          </cell>
        </row>
        <row r="19484">
          <cell r="A19484" t="str">
            <v>Eight Mile Creek 01</v>
          </cell>
          <cell r="B19484" t="str">
            <v>Eight Mile Creek</v>
          </cell>
          <cell r="C19484" t="str">
            <v>Methow</v>
          </cell>
          <cell r="D19484" t="str">
            <v>yes</v>
          </cell>
          <cell r="E19484" t="str">
            <v>yes</v>
          </cell>
          <cell r="F19484" t="str">
            <v>yes</v>
          </cell>
        </row>
        <row r="19485">
          <cell r="A19485" t="str">
            <v>Eight Mile Creek 02</v>
          </cell>
          <cell r="B19485" t="str">
            <v>Eight Mile Creek</v>
          </cell>
          <cell r="C19485" t="str">
            <v>Methow</v>
          </cell>
          <cell r="D19485" t="str">
            <v>yes</v>
          </cell>
          <cell r="E19485" t="str">
            <v>yes</v>
          </cell>
          <cell r="F19485" t="str">
            <v>yes</v>
          </cell>
        </row>
        <row r="19486">
          <cell r="A19486" t="str">
            <v>Eight Mile Creek 03</v>
          </cell>
          <cell r="B19486" t="str">
            <v>Eight Mile Creek</v>
          </cell>
          <cell r="C19486" t="str">
            <v>Methow</v>
          </cell>
          <cell r="D19486" t="str">
            <v>yes</v>
          </cell>
          <cell r="E19486" t="str">
            <v>yes</v>
          </cell>
          <cell r="F19486" t="str">
            <v>yes</v>
          </cell>
        </row>
        <row r="19487">
          <cell r="A19487" t="str">
            <v>Eight Mile Creek 05</v>
          </cell>
          <cell r="B19487" t="str">
            <v>Eight Mile Creek</v>
          </cell>
          <cell r="C19487" t="str">
            <v>Methow</v>
          </cell>
          <cell r="D19487" t="str">
            <v>yes</v>
          </cell>
          <cell r="E19487" t="str">
            <v>yes</v>
          </cell>
          <cell r="F19487" t="str">
            <v>yes</v>
          </cell>
        </row>
        <row r="19488">
          <cell r="A19488" t="str">
            <v>Eight Mile Creek 06</v>
          </cell>
          <cell r="B19488" t="str">
            <v>Eight Mile Creek</v>
          </cell>
          <cell r="C19488" t="str">
            <v>Methow</v>
          </cell>
          <cell r="D19488" t="str">
            <v>yes</v>
          </cell>
          <cell r="E19488" t="str">
            <v>yes</v>
          </cell>
          <cell r="F19488" t="str">
            <v>yes</v>
          </cell>
        </row>
        <row r="19489">
          <cell r="A19489" t="str">
            <v>Eight Mile Creek 07</v>
          </cell>
          <cell r="B19489" t="str">
            <v>Eight Mile Creek</v>
          </cell>
          <cell r="C19489" t="str">
            <v>Methow</v>
          </cell>
          <cell r="D19489" t="str">
            <v>yes</v>
          </cell>
          <cell r="E19489" t="str">
            <v>yes</v>
          </cell>
          <cell r="F19489" t="str">
            <v>yes</v>
          </cell>
        </row>
        <row r="19490">
          <cell r="A19490" t="str">
            <v>Eight Mile Creek 08</v>
          </cell>
          <cell r="B19490" t="str">
            <v>Eight Mile Creek</v>
          </cell>
          <cell r="C19490" t="str">
            <v>Methow</v>
          </cell>
          <cell r="D19490" t="str">
            <v>yes</v>
          </cell>
          <cell r="E19490" t="str">
            <v>yes</v>
          </cell>
          <cell r="F19490" t="str">
            <v>yes</v>
          </cell>
        </row>
        <row r="19491">
          <cell r="A19491" t="str">
            <v>Eight Mile Creek 09</v>
          </cell>
          <cell r="B19491" t="str">
            <v>Eight Mile Creek</v>
          </cell>
          <cell r="C19491" t="str">
            <v>Methow</v>
          </cell>
          <cell r="D19491" t="str">
            <v>yes</v>
          </cell>
          <cell r="E19491" t="str">
            <v>yes</v>
          </cell>
          <cell r="F19491" t="str">
            <v>yes</v>
          </cell>
        </row>
        <row r="19492">
          <cell r="A19492" t="str">
            <v>Entiat River Lake 12</v>
          </cell>
          <cell r="B19492" t="e">
            <v>#N/A</v>
          </cell>
          <cell r="C19492" t="e">
            <v>#N/A</v>
          </cell>
          <cell r="D19492" t="e">
            <v>#N/A</v>
          </cell>
          <cell r="E19492" t="e">
            <v>#N/A</v>
          </cell>
          <cell r="F19492" t="e">
            <v>#N/A</v>
          </cell>
        </row>
        <row r="19493">
          <cell r="A19493" t="str">
            <v>Entiat River Lake 13</v>
          </cell>
          <cell r="B19493" t="e">
            <v>#N/A</v>
          </cell>
          <cell r="C19493" t="e">
            <v>#N/A</v>
          </cell>
          <cell r="D19493" t="e">
            <v>#N/A</v>
          </cell>
          <cell r="E19493" t="e">
            <v>#N/A</v>
          </cell>
          <cell r="F19493" t="e">
            <v>#N/A</v>
          </cell>
        </row>
        <row r="19494">
          <cell r="A19494" t="str">
            <v>Entiat River Lake 14</v>
          </cell>
          <cell r="B19494" t="e">
            <v>#N/A</v>
          </cell>
          <cell r="C19494" t="e">
            <v>#N/A</v>
          </cell>
          <cell r="D19494" t="e">
            <v>#N/A</v>
          </cell>
          <cell r="E19494" t="e">
            <v>#N/A</v>
          </cell>
          <cell r="F19494" t="e">
            <v>#N/A</v>
          </cell>
        </row>
        <row r="19495">
          <cell r="A19495" t="str">
            <v>Entiat River Lake 15</v>
          </cell>
          <cell r="B19495" t="e">
            <v>#N/A</v>
          </cell>
          <cell r="C19495" t="e">
            <v>#N/A</v>
          </cell>
          <cell r="D19495" t="e">
            <v>#N/A</v>
          </cell>
          <cell r="E19495" t="e">
            <v>#N/A</v>
          </cell>
          <cell r="F19495" t="e">
            <v>#N/A</v>
          </cell>
        </row>
        <row r="19496">
          <cell r="A19496" t="str">
            <v>Entiat River Lake 16</v>
          </cell>
          <cell r="B19496" t="e">
            <v>#N/A</v>
          </cell>
          <cell r="C19496" t="e">
            <v>#N/A</v>
          </cell>
          <cell r="D19496" t="e">
            <v>#N/A</v>
          </cell>
          <cell r="E19496" t="e">
            <v>#N/A</v>
          </cell>
          <cell r="F19496" t="e">
            <v>#N/A</v>
          </cell>
        </row>
        <row r="19497">
          <cell r="A19497" t="str">
            <v>Entiat River Lake 17</v>
          </cell>
          <cell r="B19497" t="e">
            <v>#N/A</v>
          </cell>
          <cell r="C19497" t="e">
            <v>#N/A</v>
          </cell>
          <cell r="D19497" t="e">
            <v>#N/A</v>
          </cell>
          <cell r="E19497" t="e">
            <v>#N/A</v>
          </cell>
          <cell r="F19497" t="e">
            <v>#N/A</v>
          </cell>
        </row>
        <row r="19498">
          <cell r="A19498" t="str">
            <v>Entiat River Lake 18</v>
          </cell>
          <cell r="B19498" t="e">
            <v>#N/A</v>
          </cell>
          <cell r="C19498" t="e">
            <v>#N/A</v>
          </cell>
          <cell r="D19498" t="e">
            <v>#N/A</v>
          </cell>
          <cell r="E19498" t="e">
            <v>#N/A</v>
          </cell>
          <cell r="F19498" t="e">
            <v>#N/A</v>
          </cell>
        </row>
        <row r="19499">
          <cell r="A19499" t="str">
            <v>Entiat River Lake 19</v>
          </cell>
          <cell r="B19499" t="e">
            <v>#N/A</v>
          </cell>
          <cell r="C19499" t="e">
            <v>#N/A</v>
          </cell>
          <cell r="D19499" t="e">
            <v>#N/A</v>
          </cell>
          <cell r="E19499" t="e">
            <v>#N/A</v>
          </cell>
          <cell r="F19499" t="e">
            <v>#N/A</v>
          </cell>
        </row>
        <row r="19500">
          <cell r="A19500" t="str">
            <v>Entiat River Lake 20</v>
          </cell>
          <cell r="B19500" t="e">
            <v>#N/A</v>
          </cell>
          <cell r="C19500" t="e">
            <v>#N/A</v>
          </cell>
          <cell r="D19500" t="e">
            <v>#N/A</v>
          </cell>
          <cell r="E19500" t="e">
            <v>#N/A</v>
          </cell>
          <cell r="F19500" t="e">
            <v>#N/A</v>
          </cell>
        </row>
        <row r="19501">
          <cell r="A19501" t="str">
            <v>Entiat River Lake 21</v>
          </cell>
          <cell r="B19501" t="e">
            <v>#N/A</v>
          </cell>
          <cell r="C19501" t="e">
            <v>#N/A</v>
          </cell>
          <cell r="D19501" t="e">
            <v>#N/A</v>
          </cell>
          <cell r="E19501" t="e">
            <v>#N/A</v>
          </cell>
          <cell r="F19501" t="e">
            <v>#N/A</v>
          </cell>
        </row>
        <row r="19502">
          <cell r="A19502" t="str">
            <v>Entiat River Lake 22</v>
          </cell>
          <cell r="B19502" t="e">
            <v>#N/A</v>
          </cell>
          <cell r="C19502" t="e">
            <v>#N/A</v>
          </cell>
          <cell r="D19502" t="e">
            <v>#N/A</v>
          </cell>
          <cell r="E19502" t="e">
            <v>#N/A</v>
          </cell>
          <cell r="F19502" t="e">
            <v>#N/A</v>
          </cell>
        </row>
        <row r="19503">
          <cell r="A19503" t="str">
            <v>Entiat River Mills 09</v>
          </cell>
          <cell r="B19503" t="e">
            <v>#N/A</v>
          </cell>
          <cell r="C19503" t="e">
            <v>#N/A</v>
          </cell>
          <cell r="D19503" t="e">
            <v>#N/A</v>
          </cell>
          <cell r="E19503" t="e">
            <v>#N/A</v>
          </cell>
          <cell r="F19503" t="e">
            <v>#N/A</v>
          </cell>
        </row>
        <row r="19504">
          <cell r="A19504" t="str">
            <v>Entiat River Mills 10</v>
          </cell>
          <cell r="B19504" t="e">
            <v>#N/A</v>
          </cell>
          <cell r="C19504" t="e">
            <v>#N/A</v>
          </cell>
          <cell r="D19504" t="e">
            <v>#N/A</v>
          </cell>
          <cell r="E19504" t="e">
            <v>#N/A</v>
          </cell>
          <cell r="F19504" t="e">
            <v>#N/A</v>
          </cell>
        </row>
        <row r="19505">
          <cell r="A19505" t="str">
            <v>Entiat River Mills 11</v>
          </cell>
          <cell r="B19505" t="e">
            <v>#N/A</v>
          </cell>
          <cell r="C19505" t="e">
            <v>#N/A</v>
          </cell>
          <cell r="D19505" t="e">
            <v>#N/A</v>
          </cell>
          <cell r="E19505" t="e">
            <v>#N/A</v>
          </cell>
          <cell r="F19505" t="e">
            <v>#N/A</v>
          </cell>
        </row>
        <row r="19506">
          <cell r="A19506" t="str">
            <v>Entiat River Mills 12</v>
          </cell>
          <cell r="B19506" t="e">
            <v>#N/A</v>
          </cell>
          <cell r="C19506" t="e">
            <v>#N/A</v>
          </cell>
          <cell r="D19506" t="e">
            <v>#N/A</v>
          </cell>
          <cell r="E19506" t="e">
            <v>#N/A</v>
          </cell>
          <cell r="F19506" t="e">
            <v>#N/A</v>
          </cell>
        </row>
        <row r="19507">
          <cell r="A19507" t="str">
            <v>Entiat River Mills 13</v>
          </cell>
          <cell r="B19507" t="e">
            <v>#N/A</v>
          </cell>
          <cell r="C19507" t="e">
            <v>#N/A</v>
          </cell>
          <cell r="D19507" t="e">
            <v>#N/A</v>
          </cell>
          <cell r="E19507" t="e">
            <v>#N/A</v>
          </cell>
          <cell r="F19507" t="e">
            <v>#N/A</v>
          </cell>
        </row>
        <row r="19508">
          <cell r="A19508" t="str">
            <v>Entiat River Mills 14</v>
          </cell>
          <cell r="B19508" t="e">
            <v>#N/A</v>
          </cell>
          <cell r="C19508" t="e">
            <v>#N/A</v>
          </cell>
          <cell r="D19508" t="e">
            <v>#N/A</v>
          </cell>
          <cell r="E19508" t="e">
            <v>#N/A</v>
          </cell>
          <cell r="F19508" t="e">
            <v>#N/A</v>
          </cell>
        </row>
        <row r="19509">
          <cell r="A19509" t="str">
            <v>Entiat River Mills 15</v>
          </cell>
          <cell r="B19509" t="e">
            <v>#N/A</v>
          </cell>
          <cell r="C19509" t="e">
            <v>#N/A</v>
          </cell>
          <cell r="D19509" t="e">
            <v>#N/A</v>
          </cell>
          <cell r="E19509" t="e">
            <v>#N/A</v>
          </cell>
          <cell r="F19509" t="e">
            <v>#N/A</v>
          </cell>
        </row>
        <row r="19510">
          <cell r="A19510" t="str">
            <v>Entiat River Mills 16</v>
          </cell>
          <cell r="B19510" t="e">
            <v>#N/A</v>
          </cell>
          <cell r="C19510" t="e">
            <v>#N/A</v>
          </cell>
          <cell r="D19510" t="e">
            <v>#N/A</v>
          </cell>
          <cell r="E19510" t="e">
            <v>#N/A</v>
          </cell>
          <cell r="F19510" t="e">
            <v>#N/A</v>
          </cell>
        </row>
        <row r="19511">
          <cell r="A19511" t="str">
            <v>Entiat River Potato 09</v>
          </cell>
          <cell r="B19511" t="e">
            <v>#N/A</v>
          </cell>
          <cell r="C19511" t="e">
            <v>#N/A</v>
          </cell>
          <cell r="D19511" t="e">
            <v>#N/A</v>
          </cell>
          <cell r="E19511" t="e">
            <v>#N/A</v>
          </cell>
          <cell r="F19511" t="e">
            <v>#N/A</v>
          </cell>
        </row>
        <row r="19512">
          <cell r="A19512" t="str">
            <v>Entiat River Potato 10</v>
          </cell>
          <cell r="B19512" t="e">
            <v>#N/A</v>
          </cell>
          <cell r="C19512" t="e">
            <v>#N/A</v>
          </cell>
          <cell r="D19512" t="e">
            <v>#N/A</v>
          </cell>
          <cell r="E19512" t="e">
            <v>#N/A</v>
          </cell>
          <cell r="F19512" t="e">
            <v>#N/A</v>
          </cell>
        </row>
        <row r="19513">
          <cell r="A19513" t="str">
            <v>Entiat River Potato 11</v>
          </cell>
          <cell r="B19513" t="e">
            <v>#N/A</v>
          </cell>
          <cell r="C19513" t="e">
            <v>#N/A</v>
          </cell>
          <cell r="D19513" t="e">
            <v>#N/A</v>
          </cell>
          <cell r="E19513" t="e">
            <v>#N/A</v>
          </cell>
          <cell r="F19513" t="e">
            <v>#N/A</v>
          </cell>
        </row>
        <row r="19514">
          <cell r="A19514" t="str">
            <v>Entiat River Potato 12</v>
          </cell>
          <cell r="B19514" t="e">
            <v>#N/A</v>
          </cell>
          <cell r="C19514" t="e">
            <v>#N/A</v>
          </cell>
          <cell r="D19514" t="e">
            <v>#N/A</v>
          </cell>
          <cell r="E19514" t="e">
            <v>#N/A</v>
          </cell>
          <cell r="F19514" t="e">
            <v>#N/A</v>
          </cell>
        </row>
        <row r="19515">
          <cell r="A19515" t="str">
            <v>Entiat River Potato 13</v>
          </cell>
          <cell r="B19515" t="e">
            <v>#N/A</v>
          </cell>
          <cell r="C19515" t="e">
            <v>#N/A</v>
          </cell>
          <cell r="D19515" t="e">
            <v>#N/A</v>
          </cell>
          <cell r="E19515" t="e">
            <v>#N/A</v>
          </cell>
          <cell r="F19515" t="e">
            <v>#N/A</v>
          </cell>
        </row>
        <row r="19516">
          <cell r="A19516" t="str">
            <v>Entiat River Potato 14</v>
          </cell>
          <cell r="B19516" t="e">
            <v>#N/A</v>
          </cell>
          <cell r="C19516" t="e">
            <v>#N/A</v>
          </cell>
          <cell r="D19516" t="e">
            <v>#N/A</v>
          </cell>
          <cell r="E19516" t="e">
            <v>#N/A</v>
          </cell>
          <cell r="F19516" t="e">
            <v>#N/A</v>
          </cell>
        </row>
        <row r="19517">
          <cell r="A19517" t="str">
            <v>Entiat River Potato 15</v>
          </cell>
          <cell r="B19517" t="e">
            <v>#N/A</v>
          </cell>
          <cell r="C19517" t="e">
            <v>#N/A</v>
          </cell>
          <cell r="D19517" t="e">
            <v>#N/A</v>
          </cell>
          <cell r="E19517" t="e">
            <v>#N/A</v>
          </cell>
          <cell r="F19517" t="e">
            <v>#N/A</v>
          </cell>
        </row>
        <row r="19518">
          <cell r="A19518" t="str">
            <v>Entiat River Potato 16</v>
          </cell>
          <cell r="B19518" t="e">
            <v>#N/A</v>
          </cell>
          <cell r="C19518" t="e">
            <v>#N/A</v>
          </cell>
          <cell r="D19518" t="e">
            <v>#N/A</v>
          </cell>
          <cell r="E19518" t="e">
            <v>#N/A</v>
          </cell>
          <cell r="F19518" t="e">
            <v>#N/A</v>
          </cell>
        </row>
        <row r="19519">
          <cell r="A19519" t="str">
            <v>Entiat River Preston 06</v>
          </cell>
          <cell r="B19519" t="e">
            <v>#N/A</v>
          </cell>
          <cell r="C19519" t="e">
            <v>#N/A</v>
          </cell>
          <cell r="D19519" t="e">
            <v>#N/A</v>
          </cell>
          <cell r="E19519" t="e">
            <v>#N/A</v>
          </cell>
          <cell r="F19519" t="e">
            <v>#N/A</v>
          </cell>
        </row>
        <row r="19520">
          <cell r="A19520" t="str">
            <v>Entiat River Preston 07</v>
          </cell>
          <cell r="B19520" t="e">
            <v>#N/A</v>
          </cell>
          <cell r="C19520" t="e">
            <v>#N/A</v>
          </cell>
          <cell r="D19520" t="e">
            <v>#N/A</v>
          </cell>
          <cell r="E19520" t="e">
            <v>#N/A</v>
          </cell>
          <cell r="F19520" t="e">
            <v>#N/A</v>
          </cell>
        </row>
        <row r="19521">
          <cell r="A19521" t="str">
            <v>Entiat River Preston 08</v>
          </cell>
          <cell r="B19521" t="e">
            <v>#N/A</v>
          </cell>
          <cell r="C19521" t="e">
            <v>#N/A</v>
          </cell>
          <cell r="D19521" t="e">
            <v>#N/A</v>
          </cell>
          <cell r="E19521" t="e">
            <v>#N/A</v>
          </cell>
          <cell r="F19521" t="e">
            <v>#N/A</v>
          </cell>
        </row>
        <row r="19522">
          <cell r="A19522" t="str">
            <v>Entiat River Preston 09</v>
          </cell>
          <cell r="B19522" t="e">
            <v>#N/A</v>
          </cell>
          <cell r="C19522" t="e">
            <v>#N/A</v>
          </cell>
          <cell r="D19522" t="e">
            <v>#N/A</v>
          </cell>
          <cell r="E19522" t="e">
            <v>#N/A</v>
          </cell>
          <cell r="F19522" t="e">
            <v>#N/A</v>
          </cell>
        </row>
        <row r="19523">
          <cell r="A19523" t="str">
            <v>Entiat River Preston 10</v>
          </cell>
          <cell r="B19523" t="e">
            <v>#N/A</v>
          </cell>
          <cell r="C19523" t="e">
            <v>#N/A</v>
          </cell>
          <cell r="D19523" t="e">
            <v>#N/A</v>
          </cell>
          <cell r="E19523" t="e">
            <v>#N/A</v>
          </cell>
          <cell r="F19523" t="e">
            <v>#N/A</v>
          </cell>
        </row>
        <row r="19524">
          <cell r="A19524" t="str">
            <v>Etienne Creek 03</v>
          </cell>
          <cell r="B19524" t="e">
            <v>#N/A</v>
          </cell>
          <cell r="C19524" t="e">
            <v>#N/A</v>
          </cell>
          <cell r="D19524" t="e">
            <v>#N/A</v>
          </cell>
          <cell r="E19524" t="e">
            <v>#N/A</v>
          </cell>
          <cell r="F19524" t="e">
            <v>#N/A</v>
          </cell>
        </row>
        <row r="19525">
          <cell r="A19525" t="str">
            <v>Etienne Creek 04</v>
          </cell>
          <cell r="B19525" t="e">
            <v>#N/A</v>
          </cell>
          <cell r="C19525" t="e">
            <v>#N/A</v>
          </cell>
          <cell r="D19525" t="e">
            <v>#N/A</v>
          </cell>
          <cell r="E19525" t="e">
            <v>#N/A</v>
          </cell>
          <cell r="F19525" t="e">
            <v>#N/A</v>
          </cell>
        </row>
        <row r="19526">
          <cell r="A19526" t="str">
            <v>Eureka Creek 02</v>
          </cell>
          <cell r="B19526" t="e">
            <v>#N/A</v>
          </cell>
          <cell r="C19526" t="e">
            <v>#N/A</v>
          </cell>
          <cell r="D19526" t="e">
            <v>#N/A</v>
          </cell>
          <cell r="E19526" t="e">
            <v>#N/A</v>
          </cell>
          <cell r="F19526" t="e">
            <v>#N/A</v>
          </cell>
        </row>
        <row r="19527">
          <cell r="A19527" t="str">
            <v>Falls Creek 02</v>
          </cell>
          <cell r="B19527" t="e">
            <v>#N/A</v>
          </cell>
          <cell r="C19527" t="e">
            <v>#N/A</v>
          </cell>
          <cell r="D19527" t="e">
            <v>#N/A</v>
          </cell>
          <cell r="E19527" t="e">
            <v>#N/A</v>
          </cell>
          <cell r="F19527" t="e">
            <v>#N/A</v>
          </cell>
        </row>
        <row r="19528">
          <cell r="A19528" t="str">
            <v>Farewell Creek 02</v>
          </cell>
          <cell r="B19528" t="e">
            <v>#N/A</v>
          </cell>
          <cell r="C19528" t="e">
            <v>#N/A</v>
          </cell>
          <cell r="D19528" t="e">
            <v>#N/A</v>
          </cell>
          <cell r="E19528" t="e">
            <v>#N/A</v>
          </cell>
          <cell r="F19528" t="e">
            <v>#N/A</v>
          </cell>
        </row>
        <row r="19529">
          <cell r="A19529" t="str">
            <v>Fish Creek 02</v>
          </cell>
          <cell r="B19529" t="e">
            <v>#N/A</v>
          </cell>
          <cell r="C19529" t="e">
            <v>#N/A</v>
          </cell>
          <cell r="D19529" t="e">
            <v>#N/A</v>
          </cell>
          <cell r="E19529" t="e">
            <v>#N/A</v>
          </cell>
          <cell r="F19529" t="e">
            <v>#N/A</v>
          </cell>
        </row>
        <row r="19530">
          <cell r="A19530" t="str">
            <v>Fish Lake Run 03</v>
          </cell>
          <cell r="B19530" t="e">
            <v>#N/A</v>
          </cell>
          <cell r="C19530" t="e">
            <v>#N/A</v>
          </cell>
          <cell r="D19530" t="e">
            <v>#N/A</v>
          </cell>
          <cell r="E19530" t="e">
            <v>#N/A</v>
          </cell>
          <cell r="F19530" t="e">
            <v>#N/A</v>
          </cell>
        </row>
        <row r="19531">
          <cell r="A19531" t="str">
            <v>Fish Lake Run 04</v>
          </cell>
          <cell r="B19531" t="e">
            <v>#N/A</v>
          </cell>
          <cell r="C19531" t="e">
            <v>#N/A</v>
          </cell>
          <cell r="D19531" t="e">
            <v>#N/A</v>
          </cell>
          <cell r="E19531" t="e">
            <v>#N/A</v>
          </cell>
          <cell r="F19531" t="e">
            <v>#N/A</v>
          </cell>
        </row>
        <row r="19532">
          <cell r="A19532" t="str">
            <v>Foggy Dew Creek 05</v>
          </cell>
          <cell r="B19532" t="e">
            <v>#N/A</v>
          </cell>
          <cell r="C19532" t="e">
            <v>#N/A</v>
          </cell>
          <cell r="D19532" t="e">
            <v>#N/A</v>
          </cell>
          <cell r="E19532" t="e">
            <v>#N/A</v>
          </cell>
          <cell r="F19532" t="e">
            <v>#N/A</v>
          </cell>
        </row>
        <row r="19533">
          <cell r="A19533" t="str">
            <v>Foggy Dew Creek 06</v>
          </cell>
          <cell r="B19533" t="e">
            <v>#N/A</v>
          </cell>
          <cell r="C19533" t="e">
            <v>#N/A</v>
          </cell>
          <cell r="D19533" t="e">
            <v>#N/A</v>
          </cell>
          <cell r="E19533" t="e">
            <v>#N/A</v>
          </cell>
          <cell r="F19533" t="e">
            <v>#N/A</v>
          </cell>
        </row>
        <row r="19534">
          <cell r="A19534" t="str">
            <v>Foggy Dew Creek 07</v>
          </cell>
          <cell r="B19534" t="e">
            <v>#N/A</v>
          </cell>
          <cell r="C19534" t="e">
            <v>#N/A</v>
          </cell>
          <cell r="D19534" t="e">
            <v>#N/A</v>
          </cell>
          <cell r="E19534" t="e">
            <v>#N/A</v>
          </cell>
          <cell r="F19534" t="e">
            <v>#N/A</v>
          </cell>
        </row>
        <row r="19535">
          <cell r="A19535" t="str">
            <v>Foggy Dew Creek 08</v>
          </cell>
          <cell r="B19535" t="e">
            <v>#N/A</v>
          </cell>
          <cell r="C19535" t="e">
            <v>#N/A</v>
          </cell>
          <cell r="D19535" t="e">
            <v>#N/A</v>
          </cell>
          <cell r="E19535" t="e">
            <v>#N/A</v>
          </cell>
          <cell r="F19535" t="e">
            <v>#N/A</v>
          </cell>
        </row>
        <row r="19536">
          <cell r="A19536" t="str">
            <v>Frazer Creek 04</v>
          </cell>
          <cell r="B19536" t="e">
            <v>#N/A</v>
          </cell>
          <cell r="C19536" t="e">
            <v>#N/A</v>
          </cell>
          <cell r="D19536" t="e">
            <v>#N/A</v>
          </cell>
          <cell r="E19536" t="e">
            <v>#N/A</v>
          </cell>
          <cell r="F19536" t="e">
            <v>#N/A</v>
          </cell>
        </row>
        <row r="19537">
          <cell r="A19537" t="str">
            <v>Frazer Creek 05</v>
          </cell>
          <cell r="B19537" t="e">
            <v>#N/A</v>
          </cell>
          <cell r="C19537" t="e">
            <v>#N/A</v>
          </cell>
          <cell r="D19537" t="e">
            <v>#N/A</v>
          </cell>
          <cell r="E19537" t="e">
            <v>#N/A</v>
          </cell>
          <cell r="F19537" t="e">
            <v>#N/A</v>
          </cell>
        </row>
        <row r="19538">
          <cell r="A19538" t="str">
            <v>Frazer Creek 06</v>
          </cell>
          <cell r="B19538" t="e">
            <v>#N/A</v>
          </cell>
          <cell r="C19538" t="e">
            <v>#N/A</v>
          </cell>
          <cell r="D19538" t="e">
            <v>#N/A</v>
          </cell>
          <cell r="E19538" t="e">
            <v>#N/A</v>
          </cell>
          <cell r="F19538" t="e">
            <v>#N/A</v>
          </cell>
        </row>
        <row r="19539">
          <cell r="A19539" t="str">
            <v>French Creek 07</v>
          </cell>
          <cell r="B19539" t="e">
            <v>#N/A</v>
          </cell>
          <cell r="C19539" t="e">
            <v>#N/A</v>
          </cell>
          <cell r="D19539" t="e">
            <v>#N/A</v>
          </cell>
          <cell r="E19539" t="e">
            <v>#N/A</v>
          </cell>
          <cell r="F19539" t="e">
            <v>#N/A</v>
          </cell>
        </row>
        <row r="19540">
          <cell r="A19540" t="str">
            <v>French Creek 08</v>
          </cell>
          <cell r="B19540" t="e">
            <v>#N/A</v>
          </cell>
          <cell r="C19540" t="e">
            <v>#N/A</v>
          </cell>
          <cell r="D19540" t="e">
            <v>#N/A</v>
          </cell>
          <cell r="E19540" t="e">
            <v>#N/A</v>
          </cell>
          <cell r="F19540" t="e">
            <v>#N/A</v>
          </cell>
        </row>
        <row r="19541">
          <cell r="A19541" t="str">
            <v>French Creek 09</v>
          </cell>
          <cell r="B19541" t="e">
            <v>#N/A</v>
          </cell>
          <cell r="C19541" t="e">
            <v>#N/A</v>
          </cell>
          <cell r="D19541" t="e">
            <v>#N/A</v>
          </cell>
          <cell r="E19541" t="e">
            <v>#N/A</v>
          </cell>
          <cell r="F19541" t="e">
            <v>#N/A</v>
          </cell>
        </row>
        <row r="19542">
          <cell r="A19542" t="str">
            <v>French Creek 10</v>
          </cell>
          <cell r="B19542" t="e">
            <v>#N/A</v>
          </cell>
          <cell r="C19542" t="e">
            <v>#N/A</v>
          </cell>
          <cell r="D19542" t="e">
            <v>#N/A</v>
          </cell>
          <cell r="E19542" t="e">
            <v>#N/A</v>
          </cell>
          <cell r="F19542" t="e">
            <v>#N/A</v>
          </cell>
        </row>
        <row r="19543">
          <cell r="A19543" t="str">
            <v>French Creek 11</v>
          </cell>
          <cell r="B19543" t="e">
            <v>#N/A</v>
          </cell>
          <cell r="C19543" t="e">
            <v>#N/A</v>
          </cell>
          <cell r="D19543" t="e">
            <v>#N/A</v>
          </cell>
          <cell r="E19543" t="e">
            <v>#N/A</v>
          </cell>
          <cell r="F19543" t="e">
            <v>#N/A</v>
          </cell>
        </row>
        <row r="19544">
          <cell r="A19544" t="str">
            <v>French Creek 12</v>
          </cell>
          <cell r="B19544" t="e">
            <v>#N/A</v>
          </cell>
          <cell r="C19544" t="e">
            <v>#N/A</v>
          </cell>
          <cell r="D19544" t="e">
            <v>#N/A</v>
          </cell>
          <cell r="E19544" t="e">
            <v>#N/A</v>
          </cell>
          <cell r="F19544" t="e">
            <v>#N/A</v>
          </cell>
        </row>
        <row r="19545">
          <cell r="A19545" t="str">
            <v>Freund Creek 02</v>
          </cell>
          <cell r="B19545" t="e">
            <v>#N/A</v>
          </cell>
          <cell r="C19545" t="e">
            <v>#N/A</v>
          </cell>
          <cell r="D19545" t="e">
            <v>#N/A</v>
          </cell>
          <cell r="E19545" t="e">
            <v>#N/A</v>
          </cell>
          <cell r="F19545" t="e">
            <v>#N/A</v>
          </cell>
        </row>
        <row r="19546">
          <cell r="A19546" t="str">
            <v>Gate Creek 02</v>
          </cell>
          <cell r="B19546" t="e">
            <v>#N/A</v>
          </cell>
          <cell r="C19546" t="e">
            <v>#N/A</v>
          </cell>
          <cell r="D19546" t="e">
            <v>#N/A</v>
          </cell>
          <cell r="E19546" t="e">
            <v>#N/A</v>
          </cell>
          <cell r="F19546" t="e">
            <v>#N/A</v>
          </cell>
        </row>
        <row r="19547">
          <cell r="A19547" t="str">
            <v>Gill Creek 02</v>
          </cell>
          <cell r="B19547" t="e">
            <v>#N/A</v>
          </cell>
          <cell r="C19547" t="e">
            <v>#N/A</v>
          </cell>
          <cell r="D19547" t="e">
            <v>#N/A</v>
          </cell>
          <cell r="E19547" t="e">
            <v>#N/A</v>
          </cell>
          <cell r="F19547" t="e">
            <v>#N/A</v>
          </cell>
        </row>
        <row r="19548">
          <cell r="A19548" t="str">
            <v>Goat Creek 10</v>
          </cell>
          <cell r="B19548" t="e">
            <v>#N/A</v>
          </cell>
          <cell r="C19548" t="e">
            <v>#N/A</v>
          </cell>
          <cell r="D19548" t="e">
            <v>#N/A</v>
          </cell>
          <cell r="E19548" t="e">
            <v>#N/A</v>
          </cell>
          <cell r="F19548" t="e">
            <v>#N/A</v>
          </cell>
        </row>
        <row r="19549">
          <cell r="A19549" t="str">
            <v>Goat Creek 11</v>
          </cell>
          <cell r="B19549" t="e">
            <v>#N/A</v>
          </cell>
          <cell r="C19549" t="e">
            <v>#N/A</v>
          </cell>
          <cell r="D19549" t="e">
            <v>#N/A</v>
          </cell>
          <cell r="E19549" t="e">
            <v>#N/A</v>
          </cell>
          <cell r="F19549" t="e">
            <v>#N/A</v>
          </cell>
        </row>
        <row r="19550">
          <cell r="A19550" t="str">
            <v>Goat Creek 12</v>
          </cell>
          <cell r="B19550" t="e">
            <v>#N/A</v>
          </cell>
          <cell r="C19550" t="e">
            <v>#N/A</v>
          </cell>
          <cell r="D19550" t="e">
            <v>#N/A</v>
          </cell>
          <cell r="E19550" t="e">
            <v>#N/A</v>
          </cell>
          <cell r="F19550" t="e">
            <v>#N/A</v>
          </cell>
        </row>
        <row r="19551">
          <cell r="A19551" t="str">
            <v>Goat Creek 13</v>
          </cell>
          <cell r="B19551" t="e">
            <v>#N/A</v>
          </cell>
          <cell r="C19551" t="e">
            <v>#N/A</v>
          </cell>
          <cell r="D19551" t="e">
            <v>#N/A</v>
          </cell>
          <cell r="E19551" t="e">
            <v>#N/A</v>
          </cell>
          <cell r="F19551" t="e">
            <v>#N/A</v>
          </cell>
        </row>
        <row r="19552">
          <cell r="A19552" t="str">
            <v>Goat Creek 14</v>
          </cell>
          <cell r="B19552" t="e">
            <v>#N/A</v>
          </cell>
          <cell r="C19552" t="e">
            <v>#N/A</v>
          </cell>
          <cell r="D19552" t="e">
            <v>#N/A</v>
          </cell>
          <cell r="E19552" t="e">
            <v>#N/A</v>
          </cell>
          <cell r="F19552" t="e">
            <v>#N/A</v>
          </cell>
        </row>
        <row r="19553">
          <cell r="A19553" t="str">
            <v>Goat Creek 15</v>
          </cell>
          <cell r="B19553" t="e">
            <v>#N/A</v>
          </cell>
          <cell r="C19553" t="e">
            <v>#N/A</v>
          </cell>
          <cell r="D19553" t="e">
            <v>#N/A</v>
          </cell>
          <cell r="E19553" t="e">
            <v>#N/A</v>
          </cell>
          <cell r="F19553" t="e">
            <v>#N/A</v>
          </cell>
        </row>
        <row r="19554">
          <cell r="A19554" t="str">
            <v>Goat Creek 16</v>
          </cell>
          <cell r="B19554" t="e">
            <v>#N/A</v>
          </cell>
          <cell r="C19554" t="e">
            <v>#N/A</v>
          </cell>
          <cell r="D19554" t="e">
            <v>#N/A</v>
          </cell>
          <cell r="E19554" t="e">
            <v>#N/A</v>
          </cell>
          <cell r="F19554" t="e">
            <v>#N/A</v>
          </cell>
        </row>
        <row r="19555">
          <cell r="A19555" t="str">
            <v>Goat Creek 17</v>
          </cell>
          <cell r="B19555" t="e">
            <v>#N/A</v>
          </cell>
          <cell r="C19555" t="e">
            <v>#N/A</v>
          </cell>
          <cell r="D19555" t="e">
            <v>#N/A</v>
          </cell>
          <cell r="E19555" t="e">
            <v>#N/A</v>
          </cell>
          <cell r="F19555" t="e">
            <v>#N/A</v>
          </cell>
        </row>
        <row r="19556">
          <cell r="A19556" t="str">
            <v>Goat Creek 18</v>
          </cell>
          <cell r="B19556" t="e">
            <v>#N/A</v>
          </cell>
          <cell r="C19556" t="e">
            <v>#N/A</v>
          </cell>
          <cell r="D19556" t="e">
            <v>#N/A</v>
          </cell>
          <cell r="E19556" t="e">
            <v>#N/A</v>
          </cell>
          <cell r="F19556" t="e">
            <v>#N/A</v>
          </cell>
        </row>
        <row r="19557">
          <cell r="A19557" t="str">
            <v>Gold Creek 06</v>
          </cell>
          <cell r="B19557" t="e">
            <v>#N/A</v>
          </cell>
          <cell r="C19557" t="e">
            <v>#N/A</v>
          </cell>
          <cell r="D19557" t="e">
            <v>#N/A</v>
          </cell>
          <cell r="E19557" t="e">
            <v>#N/A</v>
          </cell>
          <cell r="F19557" t="e">
            <v>#N/A</v>
          </cell>
        </row>
        <row r="19558">
          <cell r="A19558" t="str">
            <v>Gold Creek 07</v>
          </cell>
          <cell r="B19558" t="e">
            <v>#N/A</v>
          </cell>
          <cell r="C19558" t="e">
            <v>#N/A</v>
          </cell>
          <cell r="D19558" t="e">
            <v>#N/A</v>
          </cell>
          <cell r="E19558" t="e">
            <v>#N/A</v>
          </cell>
          <cell r="F19558" t="e">
            <v>#N/A</v>
          </cell>
        </row>
        <row r="19559">
          <cell r="A19559" t="str">
            <v>Gold Creek 08</v>
          </cell>
          <cell r="B19559" t="e">
            <v>#N/A</v>
          </cell>
          <cell r="C19559" t="e">
            <v>#N/A</v>
          </cell>
          <cell r="D19559" t="e">
            <v>#N/A</v>
          </cell>
          <cell r="E19559" t="e">
            <v>#N/A</v>
          </cell>
          <cell r="F19559" t="e">
            <v>#N/A</v>
          </cell>
        </row>
        <row r="19560">
          <cell r="A19560" t="str">
            <v>Gold Creek 09</v>
          </cell>
          <cell r="B19560" t="e">
            <v>#N/A</v>
          </cell>
          <cell r="C19560" t="e">
            <v>#N/A</v>
          </cell>
          <cell r="D19560" t="e">
            <v>#N/A</v>
          </cell>
          <cell r="E19560" t="e">
            <v>#N/A</v>
          </cell>
          <cell r="F19560" t="e">
            <v>#N/A</v>
          </cell>
        </row>
        <row r="19561">
          <cell r="A19561" t="str">
            <v>Gold Creek 10</v>
          </cell>
          <cell r="B19561" t="e">
            <v>#N/A</v>
          </cell>
          <cell r="C19561" t="e">
            <v>#N/A</v>
          </cell>
          <cell r="D19561" t="e">
            <v>#N/A</v>
          </cell>
          <cell r="E19561" t="e">
            <v>#N/A</v>
          </cell>
          <cell r="F19561" t="e">
            <v>#N/A</v>
          </cell>
        </row>
        <row r="19562">
          <cell r="A19562" t="str">
            <v>Gold Creek North Fork 02</v>
          </cell>
          <cell r="B19562" t="e">
            <v>#N/A</v>
          </cell>
          <cell r="C19562" t="e">
            <v>#N/A</v>
          </cell>
          <cell r="D19562" t="e">
            <v>#N/A</v>
          </cell>
          <cell r="E19562" t="e">
            <v>#N/A</v>
          </cell>
          <cell r="F19562" t="e">
            <v>#N/A</v>
          </cell>
        </row>
        <row r="19563">
          <cell r="A19563" t="str">
            <v>Gold Creek South Fork 05</v>
          </cell>
          <cell r="B19563" t="e">
            <v>#N/A</v>
          </cell>
          <cell r="C19563" t="e">
            <v>#N/A</v>
          </cell>
          <cell r="D19563" t="e">
            <v>#N/A</v>
          </cell>
          <cell r="E19563" t="e">
            <v>#N/A</v>
          </cell>
          <cell r="F19563" t="e">
            <v>#N/A</v>
          </cell>
        </row>
        <row r="19564">
          <cell r="A19564" t="str">
            <v>Gold Creek South Fork 06</v>
          </cell>
          <cell r="B19564" t="e">
            <v>#N/A</v>
          </cell>
          <cell r="C19564" t="e">
            <v>#N/A</v>
          </cell>
          <cell r="D19564" t="e">
            <v>#N/A</v>
          </cell>
          <cell r="E19564" t="e">
            <v>#N/A</v>
          </cell>
          <cell r="F19564" t="e">
            <v>#N/A</v>
          </cell>
        </row>
        <row r="19565">
          <cell r="A19565" t="str">
            <v>Gold Creek South Fork 07</v>
          </cell>
          <cell r="B19565" t="e">
            <v>#N/A</v>
          </cell>
          <cell r="C19565" t="e">
            <v>#N/A</v>
          </cell>
          <cell r="D19565" t="e">
            <v>#N/A</v>
          </cell>
          <cell r="E19565" t="e">
            <v>#N/A</v>
          </cell>
          <cell r="F19565" t="e">
            <v>#N/A</v>
          </cell>
        </row>
        <row r="19566">
          <cell r="A19566" t="str">
            <v>Gold Creek South Fork 08</v>
          </cell>
          <cell r="B19566" t="e">
            <v>#N/A</v>
          </cell>
          <cell r="C19566" t="e">
            <v>#N/A</v>
          </cell>
          <cell r="D19566" t="e">
            <v>#N/A</v>
          </cell>
          <cell r="E19566" t="e">
            <v>#N/A</v>
          </cell>
          <cell r="F19566" t="e">
            <v>#N/A</v>
          </cell>
        </row>
        <row r="19567">
          <cell r="A19567" t="str">
            <v>Goose Creek 02</v>
          </cell>
          <cell r="B19567" t="e">
            <v>#N/A</v>
          </cell>
          <cell r="C19567" t="e">
            <v>#N/A</v>
          </cell>
          <cell r="D19567" t="e">
            <v>#N/A</v>
          </cell>
          <cell r="E19567" t="e">
            <v>#N/A</v>
          </cell>
          <cell r="F19567" t="e">
            <v>#N/A</v>
          </cell>
        </row>
        <row r="19568">
          <cell r="A19568" t="str">
            <v>Hansel Creek 02</v>
          </cell>
          <cell r="B19568" t="e">
            <v>#N/A</v>
          </cell>
          <cell r="C19568" t="e">
            <v>#N/A</v>
          </cell>
          <cell r="D19568" t="e">
            <v>#N/A</v>
          </cell>
          <cell r="E19568" t="e">
            <v>#N/A</v>
          </cell>
          <cell r="F19568" t="e">
            <v>#N/A</v>
          </cell>
        </row>
        <row r="19569">
          <cell r="A19569" t="str">
            <v>Henry Creek 02</v>
          </cell>
          <cell r="B19569" t="e">
            <v>#N/A</v>
          </cell>
          <cell r="C19569" t="e">
            <v>#N/A</v>
          </cell>
          <cell r="D19569" t="e">
            <v>#N/A</v>
          </cell>
          <cell r="E19569" t="e">
            <v>#N/A</v>
          </cell>
          <cell r="F19569" t="e">
            <v>#N/A</v>
          </cell>
        </row>
        <row r="19570">
          <cell r="A19570" t="str">
            <v>Hornet Creek 03</v>
          </cell>
          <cell r="B19570" t="e">
            <v>#N/A</v>
          </cell>
          <cell r="C19570" t="e">
            <v>#N/A</v>
          </cell>
          <cell r="D19570" t="e">
            <v>#N/A</v>
          </cell>
          <cell r="E19570" t="e">
            <v>#N/A</v>
          </cell>
          <cell r="F19570" t="e">
            <v>#N/A</v>
          </cell>
        </row>
        <row r="19571">
          <cell r="A19571" t="str">
            <v>Hornet Creek 04</v>
          </cell>
          <cell r="B19571" t="e">
            <v>#N/A</v>
          </cell>
          <cell r="C19571" t="e">
            <v>#N/A</v>
          </cell>
          <cell r="D19571" t="e">
            <v>#N/A</v>
          </cell>
          <cell r="E19571" t="e">
            <v>#N/A</v>
          </cell>
          <cell r="F19571" t="e">
            <v>#N/A</v>
          </cell>
        </row>
        <row r="19572">
          <cell r="A19572" t="str">
            <v>Hornet Draw 02</v>
          </cell>
          <cell r="B19572" t="e">
            <v>#N/A</v>
          </cell>
          <cell r="C19572" t="e">
            <v>#N/A</v>
          </cell>
          <cell r="D19572" t="e">
            <v>#N/A</v>
          </cell>
          <cell r="E19572" t="e">
            <v>#N/A</v>
          </cell>
          <cell r="F19572" t="e">
            <v>#N/A</v>
          </cell>
        </row>
        <row r="19573">
          <cell r="A19573" t="str">
            <v>Icicle Creek Lower 09</v>
          </cell>
          <cell r="B19573" t="e">
            <v>#N/A</v>
          </cell>
          <cell r="C19573" t="e">
            <v>#N/A</v>
          </cell>
          <cell r="D19573" t="e">
            <v>#N/A</v>
          </cell>
          <cell r="E19573" t="e">
            <v>#N/A</v>
          </cell>
          <cell r="F19573" t="e">
            <v>#N/A</v>
          </cell>
        </row>
        <row r="19574">
          <cell r="A19574" t="str">
            <v>Icicle Creek Lower 10</v>
          </cell>
          <cell r="B19574" t="e">
            <v>#N/A</v>
          </cell>
          <cell r="C19574" t="e">
            <v>#N/A</v>
          </cell>
          <cell r="D19574" t="e">
            <v>#N/A</v>
          </cell>
          <cell r="E19574" t="e">
            <v>#N/A</v>
          </cell>
          <cell r="F19574" t="e">
            <v>#N/A</v>
          </cell>
        </row>
        <row r="19575">
          <cell r="A19575" t="str">
            <v>Icicle Creek Lower 11</v>
          </cell>
          <cell r="B19575" t="e">
            <v>#N/A</v>
          </cell>
          <cell r="C19575" t="e">
            <v>#N/A</v>
          </cell>
          <cell r="D19575" t="e">
            <v>#N/A</v>
          </cell>
          <cell r="E19575" t="e">
            <v>#N/A</v>
          </cell>
          <cell r="F19575" t="e">
            <v>#N/A</v>
          </cell>
        </row>
        <row r="19576">
          <cell r="A19576" t="str">
            <v>Icicle Creek Lower 12</v>
          </cell>
          <cell r="B19576" t="e">
            <v>#N/A</v>
          </cell>
          <cell r="C19576" t="e">
            <v>#N/A</v>
          </cell>
          <cell r="D19576" t="e">
            <v>#N/A</v>
          </cell>
          <cell r="E19576" t="e">
            <v>#N/A</v>
          </cell>
          <cell r="F19576" t="e">
            <v>#N/A</v>
          </cell>
        </row>
        <row r="19577">
          <cell r="A19577" t="str">
            <v>Icicle Creek Lower 13</v>
          </cell>
          <cell r="B19577" t="e">
            <v>#N/A</v>
          </cell>
          <cell r="C19577" t="e">
            <v>#N/A</v>
          </cell>
          <cell r="D19577" t="e">
            <v>#N/A</v>
          </cell>
          <cell r="E19577" t="e">
            <v>#N/A</v>
          </cell>
          <cell r="F19577" t="e">
            <v>#N/A</v>
          </cell>
        </row>
        <row r="19578">
          <cell r="A19578" t="str">
            <v>Icicle Creek Lower 14</v>
          </cell>
          <cell r="B19578" t="e">
            <v>#N/A</v>
          </cell>
          <cell r="C19578" t="e">
            <v>#N/A</v>
          </cell>
          <cell r="D19578" t="e">
            <v>#N/A</v>
          </cell>
          <cell r="E19578" t="e">
            <v>#N/A</v>
          </cell>
          <cell r="F19578" t="e">
            <v>#N/A</v>
          </cell>
        </row>
        <row r="19579">
          <cell r="A19579" t="str">
            <v>Icicle Creek Lower 15</v>
          </cell>
          <cell r="B19579" t="e">
            <v>#N/A</v>
          </cell>
          <cell r="C19579" t="e">
            <v>#N/A</v>
          </cell>
          <cell r="D19579" t="e">
            <v>#N/A</v>
          </cell>
          <cell r="E19579" t="e">
            <v>#N/A</v>
          </cell>
          <cell r="F19579" t="e">
            <v>#N/A</v>
          </cell>
        </row>
        <row r="19580">
          <cell r="A19580" t="str">
            <v>Icicle Creek Lower 16</v>
          </cell>
          <cell r="B19580" t="e">
            <v>#N/A</v>
          </cell>
          <cell r="C19580" t="e">
            <v>#N/A</v>
          </cell>
          <cell r="D19580" t="e">
            <v>#N/A</v>
          </cell>
          <cell r="E19580" t="e">
            <v>#N/A</v>
          </cell>
          <cell r="F19580" t="e">
            <v>#N/A</v>
          </cell>
        </row>
        <row r="19581">
          <cell r="A19581" t="str">
            <v>Icicle Creek Middle 12</v>
          </cell>
          <cell r="B19581" t="e">
            <v>#N/A</v>
          </cell>
          <cell r="C19581" t="e">
            <v>#N/A</v>
          </cell>
          <cell r="D19581" t="e">
            <v>#N/A</v>
          </cell>
          <cell r="E19581" t="e">
            <v>#N/A</v>
          </cell>
          <cell r="F19581" t="e">
            <v>#N/A</v>
          </cell>
        </row>
        <row r="19582">
          <cell r="A19582" t="str">
            <v>Icicle Creek Middle 13</v>
          </cell>
          <cell r="B19582" t="e">
            <v>#N/A</v>
          </cell>
          <cell r="C19582" t="e">
            <v>#N/A</v>
          </cell>
          <cell r="D19582" t="e">
            <v>#N/A</v>
          </cell>
          <cell r="E19582" t="e">
            <v>#N/A</v>
          </cell>
          <cell r="F19582" t="e">
            <v>#N/A</v>
          </cell>
        </row>
        <row r="19583">
          <cell r="A19583" t="str">
            <v>Icicle Creek Middle 14</v>
          </cell>
          <cell r="B19583" t="e">
            <v>#N/A</v>
          </cell>
          <cell r="C19583" t="e">
            <v>#N/A</v>
          </cell>
          <cell r="D19583" t="e">
            <v>#N/A</v>
          </cell>
          <cell r="E19583" t="e">
            <v>#N/A</v>
          </cell>
          <cell r="F19583" t="e">
            <v>#N/A</v>
          </cell>
        </row>
        <row r="19584">
          <cell r="A19584" t="str">
            <v>Icicle Creek Middle 15</v>
          </cell>
          <cell r="B19584" t="e">
            <v>#N/A</v>
          </cell>
          <cell r="C19584" t="e">
            <v>#N/A</v>
          </cell>
          <cell r="D19584" t="e">
            <v>#N/A</v>
          </cell>
          <cell r="E19584" t="e">
            <v>#N/A</v>
          </cell>
          <cell r="F19584" t="e">
            <v>#N/A</v>
          </cell>
        </row>
        <row r="19585">
          <cell r="A19585" t="str">
            <v>Icicle Creek Middle 16</v>
          </cell>
          <cell r="B19585" t="e">
            <v>#N/A</v>
          </cell>
          <cell r="C19585" t="e">
            <v>#N/A</v>
          </cell>
          <cell r="D19585" t="e">
            <v>#N/A</v>
          </cell>
          <cell r="E19585" t="e">
            <v>#N/A</v>
          </cell>
          <cell r="F19585" t="e">
            <v>#N/A</v>
          </cell>
        </row>
        <row r="19586">
          <cell r="A19586" t="str">
            <v>Icicle Creek Middle 17</v>
          </cell>
          <cell r="B19586" t="e">
            <v>#N/A</v>
          </cell>
          <cell r="C19586" t="e">
            <v>#N/A</v>
          </cell>
          <cell r="D19586" t="e">
            <v>#N/A</v>
          </cell>
          <cell r="E19586" t="e">
            <v>#N/A</v>
          </cell>
          <cell r="F19586" t="e">
            <v>#N/A</v>
          </cell>
        </row>
        <row r="19587">
          <cell r="A19587" t="str">
            <v>Icicle Creek Middle 18</v>
          </cell>
          <cell r="B19587" t="e">
            <v>#N/A</v>
          </cell>
          <cell r="C19587" t="e">
            <v>#N/A</v>
          </cell>
          <cell r="D19587" t="e">
            <v>#N/A</v>
          </cell>
          <cell r="E19587" t="e">
            <v>#N/A</v>
          </cell>
          <cell r="F19587" t="e">
            <v>#N/A</v>
          </cell>
        </row>
        <row r="19588">
          <cell r="A19588" t="str">
            <v>Icicle Creek Middle 19</v>
          </cell>
          <cell r="B19588" t="e">
            <v>#N/A</v>
          </cell>
          <cell r="C19588" t="e">
            <v>#N/A</v>
          </cell>
          <cell r="D19588" t="e">
            <v>#N/A</v>
          </cell>
          <cell r="E19588" t="e">
            <v>#N/A</v>
          </cell>
          <cell r="F19588" t="e">
            <v>#N/A</v>
          </cell>
        </row>
        <row r="19589">
          <cell r="A19589" t="str">
            <v>Icicle Creek Middle 20</v>
          </cell>
          <cell r="B19589" t="e">
            <v>#N/A</v>
          </cell>
          <cell r="C19589" t="e">
            <v>#N/A</v>
          </cell>
          <cell r="D19589" t="e">
            <v>#N/A</v>
          </cell>
          <cell r="E19589" t="e">
            <v>#N/A</v>
          </cell>
          <cell r="F19589" t="e">
            <v>#N/A</v>
          </cell>
        </row>
        <row r="19590">
          <cell r="A19590" t="str">
            <v>Icicle Creek Middle 21</v>
          </cell>
          <cell r="B19590" t="e">
            <v>#N/A</v>
          </cell>
          <cell r="C19590" t="e">
            <v>#N/A</v>
          </cell>
          <cell r="D19590" t="e">
            <v>#N/A</v>
          </cell>
          <cell r="E19590" t="e">
            <v>#N/A</v>
          </cell>
          <cell r="F19590" t="e">
            <v>#N/A</v>
          </cell>
        </row>
        <row r="19591">
          <cell r="A19591" t="str">
            <v>Icicle Creek Middle 22</v>
          </cell>
          <cell r="B19591" t="e">
            <v>#N/A</v>
          </cell>
          <cell r="C19591" t="e">
            <v>#N/A</v>
          </cell>
          <cell r="D19591" t="e">
            <v>#N/A</v>
          </cell>
          <cell r="E19591" t="e">
            <v>#N/A</v>
          </cell>
          <cell r="F19591" t="e">
            <v>#N/A</v>
          </cell>
        </row>
        <row r="19592">
          <cell r="A19592" t="str">
            <v>Icicle Creek Upper 06</v>
          </cell>
          <cell r="B19592" t="e">
            <v>#N/A</v>
          </cell>
          <cell r="C19592" t="e">
            <v>#N/A</v>
          </cell>
          <cell r="D19592" t="e">
            <v>#N/A</v>
          </cell>
          <cell r="E19592" t="e">
            <v>#N/A</v>
          </cell>
          <cell r="F19592" t="e">
            <v>#N/A</v>
          </cell>
        </row>
        <row r="19593">
          <cell r="A19593" t="str">
            <v>Icicle Creek Upper 07</v>
          </cell>
          <cell r="B19593" t="e">
            <v>#N/A</v>
          </cell>
          <cell r="C19593" t="e">
            <v>#N/A</v>
          </cell>
          <cell r="D19593" t="e">
            <v>#N/A</v>
          </cell>
          <cell r="E19593" t="e">
            <v>#N/A</v>
          </cell>
          <cell r="F19593" t="e">
            <v>#N/A</v>
          </cell>
        </row>
        <row r="19594">
          <cell r="A19594" t="str">
            <v>Icicle Creek Upper 08</v>
          </cell>
          <cell r="B19594" t="e">
            <v>#N/A</v>
          </cell>
          <cell r="C19594" t="e">
            <v>#N/A</v>
          </cell>
          <cell r="D19594" t="e">
            <v>#N/A</v>
          </cell>
          <cell r="E19594" t="e">
            <v>#N/A</v>
          </cell>
          <cell r="F19594" t="e">
            <v>#N/A</v>
          </cell>
        </row>
        <row r="19595">
          <cell r="A19595" t="str">
            <v>Icicle Creek Upper 09</v>
          </cell>
          <cell r="B19595" t="e">
            <v>#N/A</v>
          </cell>
          <cell r="C19595" t="e">
            <v>#N/A</v>
          </cell>
          <cell r="D19595" t="e">
            <v>#N/A</v>
          </cell>
          <cell r="E19595" t="e">
            <v>#N/A</v>
          </cell>
          <cell r="F19595" t="e">
            <v>#N/A</v>
          </cell>
        </row>
        <row r="19596">
          <cell r="A19596" t="str">
            <v>Icicle Creek Upper 10</v>
          </cell>
          <cell r="B19596" t="e">
            <v>#N/A</v>
          </cell>
          <cell r="C19596" t="e">
            <v>#N/A</v>
          </cell>
          <cell r="D19596" t="e">
            <v>#N/A</v>
          </cell>
          <cell r="E19596" t="e">
            <v>#N/A</v>
          </cell>
          <cell r="F19596" t="e">
            <v>#N/A</v>
          </cell>
        </row>
        <row r="19597">
          <cell r="A19597" t="str">
            <v>Indian Creek 02</v>
          </cell>
          <cell r="B19597" t="e">
            <v>#N/A</v>
          </cell>
          <cell r="C19597" t="e">
            <v>#N/A</v>
          </cell>
          <cell r="D19597" t="e">
            <v>#N/A</v>
          </cell>
          <cell r="E19597" t="e">
            <v>#N/A</v>
          </cell>
          <cell r="F19597" t="e">
            <v>#N/A</v>
          </cell>
        </row>
        <row r="19598">
          <cell r="A19598" t="str">
            <v>Ingalls Creek 04</v>
          </cell>
          <cell r="B19598" t="e">
            <v>#N/A</v>
          </cell>
          <cell r="C19598" t="e">
            <v>#N/A</v>
          </cell>
          <cell r="D19598" t="e">
            <v>#N/A</v>
          </cell>
          <cell r="E19598" t="e">
            <v>#N/A</v>
          </cell>
          <cell r="F19598" t="e">
            <v>#N/A</v>
          </cell>
        </row>
        <row r="19599">
          <cell r="A19599" t="str">
            <v>Ingalls Creek 05</v>
          </cell>
          <cell r="B19599" t="e">
            <v>#N/A</v>
          </cell>
          <cell r="C19599" t="e">
            <v>#N/A</v>
          </cell>
          <cell r="D19599" t="e">
            <v>#N/A</v>
          </cell>
          <cell r="E19599" t="e">
            <v>#N/A</v>
          </cell>
          <cell r="F19599" t="e">
            <v>#N/A</v>
          </cell>
        </row>
        <row r="19600">
          <cell r="A19600" t="str">
            <v>Ingalls Creek 06</v>
          </cell>
          <cell r="B19600" t="e">
            <v>#N/A</v>
          </cell>
          <cell r="C19600" t="e">
            <v>#N/A</v>
          </cell>
          <cell r="D19600" t="e">
            <v>#N/A</v>
          </cell>
          <cell r="E19600" t="e">
            <v>#N/A</v>
          </cell>
          <cell r="F19600" t="e">
            <v>#N/A</v>
          </cell>
        </row>
        <row r="19601">
          <cell r="A19601" t="str">
            <v>Jack Creek 02</v>
          </cell>
          <cell r="B19601" t="e">
            <v>#N/A</v>
          </cell>
          <cell r="C19601" t="e">
            <v>#N/A</v>
          </cell>
          <cell r="D19601" t="e">
            <v>#N/A</v>
          </cell>
          <cell r="E19601" t="e">
            <v>#N/A</v>
          </cell>
          <cell r="F19601" t="e">
            <v>#N/A</v>
          </cell>
        </row>
        <row r="19602">
          <cell r="A19602" t="str">
            <v>Kahler Creek 02</v>
          </cell>
          <cell r="B19602" t="e">
            <v>#N/A</v>
          </cell>
          <cell r="C19602" t="e">
            <v>#N/A</v>
          </cell>
          <cell r="D19602" t="e">
            <v>#N/A</v>
          </cell>
          <cell r="E19602" t="e">
            <v>#N/A</v>
          </cell>
          <cell r="F19602" t="e">
            <v>#N/A</v>
          </cell>
        </row>
        <row r="19603">
          <cell r="A19603" t="str">
            <v>Kloochman Creek 02</v>
          </cell>
          <cell r="B19603" t="e">
            <v>#N/A</v>
          </cell>
          <cell r="C19603" t="e">
            <v>#N/A</v>
          </cell>
          <cell r="D19603" t="e">
            <v>#N/A</v>
          </cell>
          <cell r="E19603" t="e">
            <v>#N/A</v>
          </cell>
          <cell r="F19603" t="e">
            <v>#N/A</v>
          </cell>
        </row>
        <row r="19604">
          <cell r="A19604" t="str">
            <v>Lake Creek Entiat 02</v>
          </cell>
          <cell r="B19604" t="e">
            <v>#N/A</v>
          </cell>
          <cell r="C19604" t="e">
            <v>#N/A</v>
          </cell>
          <cell r="D19604" t="e">
            <v>#N/A</v>
          </cell>
          <cell r="E19604" t="e">
            <v>#N/A</v>
          </cell>
          <cell r="F19604" t="e">
            <v>#N/A</v>
          </cell>
        </row>
        <row r="19605">
          <cell r="A19605" t="str">
            <v>Lake Creek Methow 07</v>
          </cell>
          <cell r="B19605" t="e">
            <v>#N/A</v>
          </cell>
          <cell r="C19605" t="e">
            <v>#N/A</v>
          </cell>
          <cell r="D19605" t="e">
            <v>#N/A</v>
          </cell>
          <cell r="E19605" t="e">
            <v>#N/A</v>
          </cell>
          <cell r="F19605" t="e">
            <v>#N/A</v>
          </cell>
        </row>
        <row r="19606">
          <cell r="A19606" t="str">
            <v>Lake Creek Methow 08</v>
          </cell>
          <cell r="B19606" t="e">
            <v>#N/A</v>
          </cell>
          <cell r="C19606" t="e">
            <v>#N/A</v>
          </cell>
          <cell r="D19606" t="e">
            <v>#N/A</v>
          </cell>
          <cell r="E19606" t="e">
            <v>#N/A</v>
          </cell>
          <cell r="F19606" t="e">
            <v>#N/A</v>
          </cell>
        </row>
        <row r="19607">
          <cell r="A19607" t="str">
            <v>Lake Creek Methow 09</v>
          </cell>
          <cell r="B19607" t="e">
            <v>#N/A</v>
          </cell>
          <cell r="C19607" t="e">
            <v>#N/A</v>
          </cell>
          <cell r="D19607" t="e">
            <v>#N/A</v>
          </cell>
          <cell r="E19607" t="e">
            <v>#N/A</v>
          </cell>
          <cell r="F19607" t="e">
            <v>#N/A</v>
          </cell>
        </row>
        <row r="19608">
          <cell r="A19608" t="str">
            <v>Lake Creek Methow 10</v>
          </cell>
          <cell r="B19608" t="e">
            <v>#N/A</v>
          </cell>
          <cell r="C19608" t="e">
            <v>#N/A</v>
          </cell>
          <cell r="D19608" t="e">
            <v>#N/A</v>
          </cell>
          <cell r="E19608" t="e">
            <v>#N/A</v>
          </cell>
          <cell r="F19608" t="e">
            <v>#N/A</v>
          </cell>
        </row>
        <row r="19609">
          <cell r="A19609" t="str">
            <v>Lake Creek Methow 11</v>
          </cell>
          <cell r="B19609" t="e">
            <v>#N/A</v>
          </cell>
          <cell r="C19609" t="e">
            <v>#N/A</v>
          </cell>
          <cell r="D19609" t="e">
            <v>#N/A</v>
          </cell>
          <cell r="E19609" t="e">
            <v>#N/A</v>
          </cell>
          <cell r="F19609" t="e">
            <v>#N/A</v>
          </cell>
        </row>
        <row r="19610">
          <cell r="A19610" t="str">
            <v>Lake Creek Methow 12</v>
          </cell>
          <cell r="B19610" t="e">
            <v>#N/A</v>
          </cell>
          <cell r="C19610" t="e">
            <v>#N/A</v>
          </cell>
          <cell r="D19610" t="e">
            <v>#N/A</v>
          </cell>
          <cell r="E19610" t="e">
            <v>#N/A</v>
          </cell>
          <cell r="F19610" t="e">
            <v>#N/A</v>
          </cell>
        </row>
        <row r="19611">
          <cell r="A19611" t="str">
            <v>Lake Wenatchee 02</v>
          </cell>
          <cell r="B19611" t="e">
            <v>#N/A</v>
          </cell>
          <cell r="C19611" t="e">
            <v>#N/A</v>
          </cell>
          <cell r="D19611" t="e">
            <v>#N/A</v>
          </cell>
          <cell r="E19611" t="e">
            <v>#N/A</v>
          </cell>
          <cell r="F19611" t="e">
            <v>#N/A</v>
          </cell>
        </row>
        <row r="19612">
          <cell r="A19612" t="str">
            <v>Larsen Creek 02</v>
          </cell>
          <cell r="B19612" t="e">
            <v>#N/A</v>
          </cell>
          <cell r="C19612" t="e">
            <v>#N/A</v>
          </cell>
          <cell r="D19612" t="e">
            <v>#N/A</v>
          </cell>
          <cell r="E19612" t="e">
            <v>#N/A</v>
          </cell>
          <cell r="F19612" t="e">
            <v>#N/A</v>
          </cell>
        </row>
        <row r="19613">
          <cell r="A19613" t="str">
            <v>Leland Creek 05</v>
          </cell>
          <cell r="B19613" t="e">
            <v>#N/A</v>
          </cell>
          <cell r="C19613" t="e">
            <v>#N/A</v>
          </cell>
          <cell r="D19613" t="e">
            <v>#N/A</v>
          </cell>
          <cell r="E19613" t="e">
            <v>#N/A</v>
          </cell>
          <cell r="F19613" t="e">
            <v>#N/A</v>
          </cell>
        </row>
        <row r="19614">
          <cell r="A19614" t="str">
            <v>Leland Creek 06</v>
          </cell>
          <cell r="B19614" t="e">
            <v>#N/A</v>
          </cell>
          <cell r="C19614" t="e">
            <v>#N/A</v>
          </cell>
          <cell r="D19614" t="e">
            <v>#N/A</v>
          </cell>
          <cell r="E19614" t="e">
            <v>#N/A</v>
          </cell>
          <cell r="F19614" t="e">
            <v>#N/A</v>
          </cell>
        </row>
        <row r="19615">
          <cell r="A19615" t="str">
            <v>Leland Creek 07</v>
          </cell>
          <cell r="B19615" t="e">
            <v>#N/A</v>
          </cell>
          <cell r="C19615" t="e">
            <v>#N/A</v>
          </cell>
          <cell r="D19615" t="e">
            <v>#N/A</v>
          </cell>
          <cell r="E19615" t="e">
            <v>#N/A</v>
          </cell>
          <cell r="F19615" t="e">
            <v>#N/A</v>
          </cell>
        </row>
        <row r="19616">
          <cell r="A19616" t="str">
            <v>Leland Creek 08</v>
          </cell>
          <cell r="B19616" t="e">
            <v>#N/A</v>
          </cell>
          <cell r="C19616" t="e">
            <v>#N/A</v>
          </cell>
          <cell r="D19616" t="e">
            <v>#N/A</v>
          </cell>
          <cell r="E19616" t="e">
            <v>#N/A</v>
          </cell>
          <cell r="F19616" t="e">
            <v>#N/A</v>
          </cell>
        </row>
        <row r="19617">
          <cell r="A19617" t="str">
            <v>Libby Creek 08</v>
          </cell>
          <cell r="B19617" t="e">
            <v>#N/A</v>
          </cell>
          <cell r="C19617" t="e">
            <v>#N/A</v>
          </cell>
          <cell r="D19617" t="e">
            <v>#N/A</v>
          </cell>
          <cell r="E19617" t="e">
            <v>#N/A</v>
          </cell>
          <cell r="F19617" t="e">
            <v>#N/A</v>
          </cell>
        </row>
        <row r="19618">
          <cell r="A19618" t="str">
            <v>Libby Creek 09</v>
          </cell>
          <cell r="B19618" t="e">
            <v>#N/A</v>
          </cell>
          <cell r="C19618" t="e">
            <v>#N/A</v>
          </cell>
          <cell r="D19618" t="e">
            <v>#N/A</v>
          </cell>
          <cell r="E19618" t="e">
            <v>#N/A</v>
          </cell>
          <cell r="F19618" t="e">
            <v>#N/A</v>
          </cell>
        </row>
        <row r="19619">
          <cell r="A19619" t="str">
            <v>Libby Creek 10</v>
          </cell>
          <cell r="B19619" t="e">
            <v>#N/A</v>
          </cell>
          <cell r="C19619" t="e">
            <v>#N/A</v>
          </cell>
          <cell r="D19619" t="e">
            <v>#N/A</v>
          </cell>
          <cell r="E19619" t="e">
            <v>#N/A</v>
          </cell>
          <cell r="F19619" t="e">
            <v>#N/A</v>
          </cell>
        </row>
        <row r="19620">
          <cell r="A19620" t="str">
            <v>Libby Creek 11</v>
          </cell>
          <cell r="B19620" t="e">
            <v>#N/A</v>
          </cell>
          <cell r="C19620" t="e">
            <v>#N/A</v>
          </cell>
          <cell r="D19620" t="e">
            <v>#N/A</v>
          </cell>
          <cell r="E19620" t="e">
            <v>#N/A</v>
          </cell>
          <cell r="F19620" t="e">
            <v>#N/A</v>
          </cell>
        </row>
        <row r="19621">
          <cell r="A19621" t="str">
            <v>Libby Creek 12</v>
          </cell>
          <cell r="B19621" t="e">
            <v>#N/A</v>
          </cell>
          <cell r="C19621" t="e">
            <v>#N/A</v>
          </cell>
          <cell r="D19621" t="e">
            <v>#N/A</v>
          </cell>
          <cell r="E19621" t="e">
            <v>#N/A</v>
          </cell>
          <cell r="F19621" t="e">
            <v>#N/A</v>
          </cell>
        </row>
        <row r="19622">
          <cell r="A19622" t="str">
            <v>Libby Creek 13</v>
          </cell>
          <cell r="B19622" t="e">
            <v>#N/A</v>
          </cell>
          <cell r="C19622" t="e">
            <v>#N/A</v>
          </cell>
          <cell r="D19622" t="e">
            <v>#N/A</v>
          </cell>
          <cell r="E19622" t="e">
            <v>#N/A</v>
          </cell>
          <cell r="F19622" t="e">
            <v>#N/A</v>
          </cell>
        </row>
        <row r="19623">
          <cell r="A19623" t="str">
            <v>Libby Creek 14</v>
          </cell>
          <cell r="B19623" t="e">
            <v>#N/A</v>
          </cell>
          <cell r="C19623" t="e">
            <v>#N/A</v>
          </cell>
          <cell r="D19623" t="e">
            <v>#N/A</v>
          </cell>
          <cell r="E19623" t="e">
            <v>#N/A</v>
          </cell>
          <cell r="F19623" t="e">
            <v>#N/A</v>
          </cell>
        </row>
        <row r="19624">
          <cell r="A19624" t="str">
            <v>Libby Creek North Fork 03</v>
          </cell>
          <cell r="B19624" t="e">
            <v>#N/A</v>
          </cell>
          <cell r="C19624" t="e">
            <v>#N/A</v>
          </cell>
          <cell r="D19624" t="e">
            <v>#N/A</v>
          </cell>
          <cell r="E19624" t="e">
            <v>#N/A</v>
          </cell>
          <cell r="F19624" t="e">
            <v>#N/A</v>
          </cell>
        </row>
        <row r="19625">
          <cell r="A19625" t="str">
            <v>Libby Creek North Fork 04</v>
          </cell>
          <cell r="B19625" t="e">
            <v>#N/A</v>
          </cell>
          <cell r="C19625" t="e">
            <v>#N/A</v>
          </cell>
          <cell r="D19625" t="e">
            <v>#N/A</v>
          </cell>
          <cell r="E19625" t="e">
            <v>#N/A</v>
          </cell>
          <cell r="F19625" t="e">
            <v>#N/A</v>
          </cell>
        </row>
        <row r="19626">
          <cell r="A19626" t="str">
            <v>Libby Creek South Fork 03</v>
          </cell>
          <cell r="B19626" t="e">
            <v>#N/A</v>
          </cell>
          <cell r="C19626" t="e">
            <v>#N/A</v>
          </cell>
          <cell r="D19626" t="e">
            <v>#N/A</v>
          </cell>
          <cell r="E19626" t="e">
            <v>#N/A</v>
          </cell>
          <cell r="F19626" t="e">
            <v>#N/A</v>
          </cell>
        </row>
        <row r="19627">
          <cell r="A19627" t="str">
            <v>Libby Creek South Fork 04</v>
          </cell>
          <cell r="B19627" t="e">
            <v>#N/A</v>
          </cell>
          <cell r="C19627" t="e">
            <v>#N/A</v>
          </cell>
          <cell r="D19627" t="e">
            <v>#N/A</v>
          </cell>
          <cell r="E19627" t="e">
            <v>#N/A</v>
          </cell>
          <cell r="F19627" t="e">
            <v>#N/A</v>
          </cell>
        </row>
        <row r="19628">
          <cell r="A19628" t="str">
            <v>Little Bridge Creek 07</v>
          </cell>
          <cell r="B19628" t="e">
            <v>#N/A</v>
          </cell>
          <cell r="C19628" t="e">
            <v>#N/A</v>
          </cell>
          <cell r="D19628" t="e">
            <v>#N/A</v>
          </cell>
          <cell r="E19628" t="e">
            <v>#N/A</v>
          </cell>
          <cell r="F19628" t="e">
            <v>#N/A</v>
          </cell>
        </row>
        <row r="19629">
          <cell r="A19629" t="str">
            <v>Little Bridge Creek 08</v>
          </cell>
          <cell r="B19629" t="e">
            <v>#N/A</v>
          </cell>
          <cell r="C19629" t="e">
            <v>#N/A</v>
          </cell>
          <cell r="D19629" t="e">
            <v>#N/A</v>
          </cell>
          <cell r="E19629" t="e">
            <v>#N/A</v>
          </cell>
          <cell r="F19629" t="e">
            <v>#N/A</v>
          </cell>
        </row>
        <row r="19630">
          <cell r="A19630" t="str">
            <v>Little Bridge Creek 09</v>
          </cell>
          <cell r="B19630" t="e">
            <v>#N/A</v>
          </cell>
          <cell r="C19630" t="e">
            <v>#N/A</v>
          </cell>
          <cell r="D19630" t="e">
            <v>#N/A</v>
          </cell>
          <cell r="E19630" t="e">
            <v>#N/A</v>
          </cell>
          <cell r="F19630" t="e">
            <v>#N/A</v>
          </cell>
        </row>
        <row r="19631">
          <cell r="A19631" t="str">
            <v>Little Bridge Creek 10</v>
          </cell>
          <cell r="B19631" t="e">
            <v>#N/A</v>
          </cell>
          <cell r="C19631" t="e">
            <v>#N/A</v>
          </cell>
          <cell r="D19631" t="e">
            <v>#N/A</v>
          </cell>
          <cell r="E19631" t="e">
            <v>#N/A</v>
          </cell>
          <cell r="F19631" t="e">
            <v>#N/A</v>
          </cell>
        </row>
        <row r="19632">
          <cell r="A19632" t="str">
            <v>Little Bridge Creek 11</v>
          </cell>
          <cell r="B19632" t="e">
            <v>#N/A</v>
          </cell>
          <cell r="C19632" t="e">
            <v>#N/A</v>
          </cell>
          <cell r="D19632" t="e">
            <v>#N/A</v>
          </cell>
          <cell r="E19632" t="e">
            <v>#N/A</v>
          </cell>
          <cell r="F19632" t="e">
            <v>#N/A</v>
          </cell>
        </row>
        <row r="19633">
          <cell r="A19633" t="str">
            <v>Little Bridge Creek 12</v>
          </cell>
          <cell r="B19633" t="e">
            <v>#N/A</v>
          </cell>
          <cell r="C19633" t="e">
            <v>#N/A</v>
          </cell>
          <cell r="D19633" t="e">
            <v>#N/A</v>
          </cell>
          <cell r="E19633" t="e">
            <v>#N/A</v>
          </cell>
          <cell r="F19633" t="e">
            <v>#N/A</v>
          </cell>
        </row>
        <row r="19634">
          <cell r="A19634" t="str">
            <v>Little Camas Creek 02</v>
          </cell>
          <cell r="B19634" t="e">
            <v>#N/A</v>
          </cell>
          <cell r="C19634" t="e">
            <v>#N/A</v>
          </cell>
          <cell r="D19634" t="e">
            <v>#N/A</v>
          </cell>
          <cell r="E19634" t="e">
            <v>#N/A</v>
          </cell>
          <cell r="F19634" t="e">
            <v>#N/A</v>
          </cell>
        </row>
        <row r="19635">
          <cell r="A19635" t="str">
            <v>Little Giant Creek 02</v>
          </cell>
          <cell r="B19635" t="e">
            <v>#N/A</v>
          </cell>
          <cell r="C19635" t="e">
            <v>#N/A</v>
          </cell>
          <cell r="D19635" t="e">
            <v>#N/A</v>
          </cell>
          <cell r="E19635" t="e">
            <v>#N/A</v>
          </cell>
          <cell r="F19635" t="e">
            <v>#N/A</v>
          </cell>
        </row>
        <row r="19636">
          <cell r="A19636" t="str">
            <v>Little Slate Creek 02</v>
          </cell>
          <cell r="B19636" t="e">
            <v>#N/A</v>
          </cell>
          <cell r="C19636" t="e">
            <v>#N/A</v>
          </cell>
          <cell r="D19636" t="e">
            <v>#N/A</v>
          </cell>
          <cell r="E19636" t="e">
            <v>#N/A</v>
          </cell>
          <cell r="F19636" t="e">
            <v>#N/A</v>
          </cell>
        </row>
        <row r="19637">
          <cell r="A19637" t="str">
            <v>Little Wenatchee River Lower 07</v>
          </cell>
          <cell r="B19637" t="e">
            <v>#N/A</v>
          </cell>
          <cell r="C19637" t="e">
            <v>#N/A</v>
          </cell>
          <cell r="D19637" t="e">
            <v>#N/A</v>
          </cell>
          <cell r="E19637" t="e">
            <v>#N/A</v>
          </cell>
          <cell r="F19637" t="e">
            <v>#N/A</v>
          </cell>
        </row>
        <row r="19638">
          <cell r="A19638" t="str">
            <v>Little Wenatchee River Lower 08</v>
          </cell>
          <cell r="B19638" t="e">
            <v>#N/A</v>
          </cell>
          <cell r="C19638" t="e">
            <v>#N/A</v>
          </cell>
          <cell r="D19638" t="e">
            <v>#N/A</v>
          </cell>
          <cell r="E19638" t="e">
            <v>#N/A</v>
          </cell>
          <cell r="F19638" t="e">
            <v>#N/A</v>
          </cell>
        </row>
        <row r="19639">
          <cell r="A19639" t="str">
            <v>Little Wenatchee River Lower 09</v>
          </cell>
          <cell r="B19639" t="e">
            <v>#N/A</v>
          </cell>
          <cell r="C19639" t="e">
            <v>#N/A</v>
          </cell>
          <cell r="D19639" t="e">
            <v>#N/A</v>
          </cell>
          <cell r="E19639" t="e">
            <v>#N/A</v>
          </cell>
          <cell r="F19639" t="e">
            <v>#N/A</v>
          </cell>
        </row>
        <row r="19640">
          <cell r="A19640" t="str">
            <v>Little Wenatchee River Lower 10</v>
          </cell>
          <cell r="B19640" t="e">
            <v>#N/A</v>
          </cell>
          <cell r="C19640" t="e">
            <v>#N/A</v>
          </cell>
          <cell r="D19640" t="e">
            <v>#N/A</v>
          </cell>
          <cell r="E19640" t="e">
            <v>#N/A</v>
          </cell>
          <cell r="F19640" t="e">
            <v>#N/A</v>
          </cell>
        </row>
        <row r="19641">
          <cell r="A19641" t="str">
            <v>Little Wenatchee River Lower 11</v>
          </cell>
          <cell r="B19641" t="e">
            <v>#N/A</v>
          </cell>
          <cell r="C19641" t="e">
            <v>#N/A</v>
          </cell>
          <cell r="D19641" t="e">
            <v>#N/A</v>
          </cell>
          <cell r="E19641" t="e">
            <v>#N/A</v>
          </cell>
          <cell r="F19641" t="e">
            <v>#N/A</v>
          </cell>
        </row>
        <row r="19642">
          <cell r="A19642" t="str">
            <v>Little Wenatchee River Lower 12</v>
          </cell>
          <cell r="B19642" t="e">
            <v>#N/A</v>
          </cell>
          <cell r="C19642" t="e">
            <v>#N/A</v>
          </cell>
          <cell r="D19642" t="e">
            <v>#N/A</v>
          </cell>
          <cell r="E19642" t="e">
            <v>#N/A</v>
          </cell>
          <cell r="F19642" t="e">
            <v>#N/A</v>
          </cell>
        </row>
        <row r="19643">
          <cell r="A19643" t="str">
            <v>Little Wenatchee River Middle 02</v>
          </cell>
          <cell r="B19643" t="e">
            <v>#N/A</v>
          </cell>
          <cell r="C19643" t="e">
            <v>#N/A</v>
          </cell>
          <cell r="D19643" t="e">
            <v>#N/A</v>
          </cell>
          <cell r="E19643" t="e">
            <v>#N/A</v>
          </cell>
          <cell r="F19643" t="e">
            <v>#N/A</v>
          </cell>
        </row>
        <row r="19644">
          <cell r="A19644" t="str">
            <v>Little Wenatchee River Upper 03</v>
          </cell>
          <cell r="B19644" t="e">
            <v>#N/A</v>
          </cell>
          <cell r="C19644" t="e">
            <v>#N/A</v>
          </cell>
          <cell r="D19644" t="e">
            <v>#N/A</v>
          </cell>
          <cell r="E19644" t="e">
            <v>#N/A</v>
          </cell>
          <cell r="F19644" t="e">
            <v>#N/A</v>
          </cell>
        </row>
        <row r="19645">
          <cell r="A19645" t="str">
            <v>Little Wenatchee River Upper 04</v>
          </cell>
          <cell r="B19645" t="e">
            <v>#N/A</v>
          </cell>
          <cell r="C19645" t="e">
            <v>#N/A</v>
          </cell>
          <cell r="D19645" t="e">
            <v>#N/A</v>
          </cell>
          <cell r="E19645" t="e">
            <v>#N/A</v>
          </cell>
          <cell r="F19645" t="e">
            <v>#N/A</v>
          </cell>
        </row>
        <row r="19646">
          <cell r="A19646" t="str">
            <v>Lost Creek 02</v>
          </cell>
          <cell r="B19646" t="e">
            <v>#N/A</v>
          </cell>
          <cell r="C19646" t="e">
            <v>#N/A</v>
          </cell>
          <cell r="D19646" t="e">
            <v>#N/A</v>
          </cell>
          <cell r="E19646" t="e">
            <v>#N/A</v>
          </cell>
          <cell r="F19646" t="e">
            <v>#N/A</v>
          </cell>
        </row>
        <row r="19647">
          <cell r="A19647" t="str">
            <v>Lost River Lower 08</v>
          </cell>
          <cell r="B19647" t="e">
            <v>#N/A</v>
          </cell>
          <cell r="C19647" t="e">
            <v>#N/A</v>
          </cell>
          <cell r="D19647" t="e">
            <v>#N/A</v>
          </cell>
          <cell r="E19647" t="e">
            <v>#N/A</v>
          </cell>
          <cell r="F19647" t="e">
            <v>#N/A</v>
          </cell>
        </row>
        <row r="19648">
          <cell r="A19648" t="str">
            <v>Lost River Lower 09</v>
          </cell>
          <cell r="B19648" t="e">
            <v>#N/A</v>
          </cell>
          <cell r="C19648" t="e">
            <v>#N/A</v>
          </cell>
          <cell r="D19648" t="e">
            <v>#N/A</v>
          </cell>
          <cell r="E19648" t="e">
            <v>#N/A</v>
          </cell>
          <cell r="F19648" t="e">
            <v>#N/A</v>
          </cell>
        </row>
        <row r="19649">
          <cell r="A19649" t="str">
            <v>Lost River Lower 10</v>
          </cell>
          <cell r="B19649" t="e">
            <v>#N/A</v>
          </cell>
          <cell r="C19649" t="e">
            <v>#N/A</v>
          </cell>
          <cell r="D19649" t="e">
            <v>#N/A</v>
          </cell>
          <cell r="E19649" t="e">
            <v>#N/A</v>
          </cell>
          <cell r="F19649" t="e">
            <v>#N/A</v>
          </cell>
        </row>
        <row r="19650">
          <cell r="A19650" t="str">
            <v>Lost River Lower 11</v>
          </cell>
          <cell r="B19650" t="e">
            <v>#N/A</v>
          </cell>
          <cell r="C19650" t="e">
            <v>#N/A</v>
          </cell>
          <cell r="D19650" t="e">
            <v>#N/A</v>
          </cell>
          <cell r="E19650" t="e">
            <v>#N/A</v>
          </cell>
          <cell r="F19650" t="e">
            <v>#N/A</v>
          </cell>
        </row>
        <row r="19651">
          <cell r="A19651" t="str">
            <v>Lost River Lower 12</v>
          </cell>
          <cell r="B19651" t="e">
            <v>#N/A</v>
          </cell>
          <cell r="C19651" t="e">
            <v>#N/A</v>
          </cell>
          <cell r="D19651" t="e">
            <v>#N/A</v>
          </cell>
          <cell r="E19651" t="e">
            <v>#N/A</v>
          </cell>
          <cell r="F19651" t="e">
            <v>#N/A</v>
          </cell>
        </row>
        <row r="19652">
          <cell r="A19652" t="str">
            <v>Lost River Lower 13</v>
          </cell>
          <cell r="B19652" t="e">
            <v>#N/A</v>
          </cell>
          <cell r="C19652" t="e">
            <v>#N/A</v>
          </cell>
          <cell r="D19652" t="e">
            <v>#N/A</v>
          </cell>
          <cell r="E19652" t="e">
            <v>#N/A</v>
          </cell>
          <cell r="F19652" t="e">
            <v>#N/A</v>
          </cell>
        </row>
        <row r="19653">
          <cell r="A19653" t="str">
            <v>Lost River Lower 14</v>
          </cell>
          <cell r="B19653" t="e">
            <v>#N/A</v>
          </cell>
          <cell r="C19653" t="e">
            <v>#N/A</v>
          </cell>
          <cell r="D19653" t="e">
            <v>#N/A</v>
          </cell>
          <cell r="E19653" t="e">
            <v>#N/A</v>
          </cell>
          <cell r="F19653" t="e">
            <v>#N/A</v>
          </cell>
        </row>
        <row r="19654">
          <cell r="A19654" t="str">
            <v>Lost River Upper 03</v>
          </cell>
          <cell r="B19654" t="e">
            <v>#N/A</v>
          </cell>
          <cell r="C19654" t="e">
            <v>#N/A</v>
          </cell>
          <cell r="D19654" t="e">
            <v>#N/A</v>
          </cell>
          <cell r="E19654" t="e">
            <v>#N/A</v>
          </cell>
          <cell r="F19654" t="e">
            <v>#N/A</v>
          </cell>
        </row>
        <row r="19655">
          <cell r="A19655" t="str">
            <v>Lost River Upper 04</v>
          </cell>
          <cell r="B19655" t="e">
            <v>#N/A</v>
          </cell>
          <cell r="C19655" t="e">
            <v>#N/A</v>
          </cell>
          <cell r="D19655" t="e">
            <v>#N/A</v>
          </cell>
          <cell r="E19655" t="e">
            <v>#N/A</v>
          </cell>
          <cell r="F19655" t="e">
            <v>#N/A</v>
          </cell>
        </row>
        <row r="19656">
          <cell r="A19656" t="str">
            <v>Mad River Lower 11</v>
          </cell>
          <cell r="B19656" t="e">
            <v>#N/A</v>
          </cell>
          <cell r="C19656" t="e">
            <v>#N/A</v>
          </cell>
          <cell r="D19656" t="e">
            <v>#N/A</v>
          </cell>
          <cell r="E19656" t="e">
            <v>#N/A</v>
          </cell>
          <cell r="F19656" t="e">
            <v>#N/A</v>
          </cell>
        </row>
        <row r="19657">
          <cell r="A19657" t="str">
            <v>Mad River Lower 12</v>
          </cell>
          <cell r="B19657" t="e">
            <v>#N/A</v>
          </cell>
          <cell r="C19657" t="e">
            <v>#N/A</v>
          </cell>
          <cell r="D19657" t="e">
            <v>#N/A</v>
          </cell>
          <cell r="E19657" t="e">
            <v>#N/A</v>
          </cell>
          <cell r="F19657" t="e">
            <v>#N/A</v>
          </cell>
        </row>
        <row r="19658">
          <cell r="A19658" t="str">
            <v>Mad River Lower 13</v>
          </cell>
          <cell r="B19658" t="e">
            <v>#N/A</v>
          </cell>
          <cell r="C19658" t="e">
            <v>#N/A</v>
          </cell>
          <cell r="D19658" t="e">
            <v>#N/A</v>
          </cell>
          <cell r="E19658" t="e">
            <v>#N/A</v>
          </cell>
          <cell r="F19658" t="e">
            <v>#N/A</v>
          </cell>
        </row>
        <row r="19659">
          <cell r="A19659" t="str">
            <v>Mad River Lower 14</v>
          </cell>
          <cell r="B19659" t="e">
            <v>#N/A</v>
          </cell>
          <cell r="C19659" t="e">
            <v>#N/A</v>
          </cell>
          <cell r="D19659" t="e">
            <v>#N/A</v>
          </cell>
          <cell r="E19659" t="e">
            <v>#N/A</v>
          </cell>
          <cell r="F19659" t="e">
            <v>#N/A</v>
          </cell>
        </row>
        <row r="19660">
          <cell r="A19660" t="str">
            <v>Mad River Lower 15</v>
          </cell>
          <cell r="B19660" t="e">
            <v>#N/A</v>
          </cell>
          <cell r="C19660" t="e">
            <v>#N/A</v>
          </cell>
          <cell r="D19660" t="e">
            <v>#N/A</v>
          </cell>
          <cell r="E19660" t="e">
            <v>#N/A</v>
          </cell>
          <cell r="F19660" t="e">
            <v>#N/A</v>
          </cell>
        </row>
        <row r="19661">
          <cell r="A19661" t="str">
            <v>Mad River Lower 16</v>
          </cell>
          <cell r="B19661" t="e">
            <v>#N/A</v>
          </cell>
          <cell r="C19661" t="e">
            <v>#N/A</v>
          </cell>
          <cell r="D19661" t="e">
            <v>#N/A</v>
          </cell>
          <cell r="E19661" t="e">
            <v>#N/A</v>
          </cell>
          <cell r="F19661" t="e">
            <v>#N/A</v>
          </cell>
        </row>
        <row r="19662">
          <cell r="A19662" t="str">
            <v>Mad River Lower 17</v>
          </cell>
          <cell r="B19662" t="e">
            <v>#N/A</v>
          </cell>
          <cell r="C19662" t="e">
            <v>#N/A</v>
          </cell>
          <cell r="D19662" t="e">
            <v>#N/A</v>
          </cell>
          <cell r="E19662" t="e">
            <v>#N/A</v>
          </cell>
          <cell r="F19662" t="e">
            <v>#N/A</v>
          </cell>
        </row>
        <row r="19663">
          <cell r="A19663" t="str">
            <v>Mad River Lower 18</v>
          </cell>
          <cell r="B19663" t="e">
            <v>#N/A</v>
          </cell>
          <cell r="C19663" t="e">
            <v>#N/A</v>
          </cell>
          <cell r="D19663" t="e">
            <v>#N/A</v>
          </cell>
          <cell r="E19663" t="e">
            <v>#N/A</v>
          </cell>
          <cell r="F19663" t="e">
            <v>#N/A</v>
          </cell>
        </row>
        <row r="19664">
          <cell r="A19664" t="str">
            <v>Mad River Lower 19</v>
          </cell>
          <cell r="B19664" t="e">
            <v>#N/A</v>
          </cell>
          <cell r="C19664" t="e">
            <v>#N/A</v>
          </cell>
          <cell r="D19664" t="e">
            <v>#N/A</v>
          </cell>
          <cell r="E19664" t="e">
            <v>#N/A</v>
          </cell>
          <cell r="F19664" t="e">
            <v>#N/A</v>
          </cell>
        </row>
        <row r="19665">
          <cell r="A19665" t="str">
            <v>Mad River Lower 20</v>
          </cell>
          <cell r="B19665" t="e">
            <v>#N/A</v>
          </cell>
          <cell r="C19665" t="e">
            <v>#N/A</v>
          </cell>
          <cell r="D19665" t="e">
            <v>#N/A</v>
          </cell>
          <cell r="E19665" t="e">
            <v>#N/A</v>
          </cell>
          <cell r="F19665" t="e">
            <v>#N/A</v>
          </cell>
        </row>
        <row r="19666">
          <cell r="A19666" t="str">
            <v>Mad River Upper 06</v>
          </cell>
          <cell r="B19666" t="e">
            <v>#N/A</v>
          </cell>
          <cell r="C19666" t="e">
            <v>#N/A</v>
          </cell>
          <cell r="D19666" t="e">
            <v>#N/A</v>
          </cell>
          <cell r="E19666" t="e">
            <v>#N/A</v>
          </cell>
          <cell r="F19666" t="e">
            <v>#N/A</v>
          </cell>
        </row>
        <row r="19667">
          <cell r="A19667" t="str">
            <v>Mad River Upper 07</v>
          </cell>
          <cell r="B19667" t="e">
            <v>#N/A</v>
          </cell>
          <cell r="C19667" t="e">
            <v>#N/A</v>
          </cell>
          <cell r="D19667" t="e">
            <v>#N/A</v>
          </cell>
          <cell r="E19667" t="e">
            <v>#N/A</v>
          </cell>
          <cell r="F19667" t="e">
            <v>#N/A</v>
          </cell>
        </row>
        <row r="19668">
          <cell r="A19668" t="str">
            <v>Mad River Upper 08</v>
          </cell>
          <cell r="B19668" t="e">
            <v>#N/A</v>
          </cell>
          <cell r="C19668" t="e">
            <v>#N/A</v>
          </cell>
          <cell r="D19668" t="e">
            <v>#N/A</v>
          </cell>
          <cell r="E19668" t="e">
            <v>#N/A</v>
          </cell>
          <cell r="F19668" t="e">
            <v>#N/A</v>
          </cell>
        </row>
        <row r="19669">
          <cell r="A19669" t="str">
            <v>Mad River Upper 09</v>
          </cell>
          <cell r="B19669" t="e">
            <v>#N/A</v>
          </cell>
          <cell r="C19669" t="e">
            <v>#N/A</v>
          </cell>
          <cell r="D19669" t="e">
            <v>#N/A</v>
          </cell>
          <cell r="E19669" t="e">
            <v>#N/A</v>
          </cell>
          <cell r="F19669" t="e">
            <v>#N/A</v>
          </cell>
        </row>
        <row r="19670">
          <cell r="A19670" t="str">
            <v>Mad River Upper 10</v>
          </cell>
          <cell r="B19670" t="e">
            <v>#N/A</v>
          </cell>
          <cell r="C19670" t="e">
            <v>#N/A</v>
          </cell>
          <cell r="D19670" t="e">
            <v>#N/A</v>
          </cell>
          <cell r="E19670" t="e">
            <v>#N/A</v>
          </cell>
          <cell r="F19670" t="e">
            <v>#N/A</v>
          </cell>
        </row>
        <row r="19671">
          <cell r="A19671" t="str">
            <v>Maple Creek 02</v>
          </cell>
          <cell r="B19671" t="e">
            <v>#N/A</v>
          </cell>
          <cell r="C19671" t="e">
            <v>#N/A</v>
          </cell>
          <cell r="D19671" t="e">
            <v>#N/A</v>
          </cell>
          <cell r="E19671" t="e">
            <v>#N/A</v>
          </cell>
          <cell r="F19671" t="e">
            <v>#N/A</v>
          </cell>
        </row>
        <row r="19672">
          <cell r="A19672" t="str">
            <v>Methow River Alder 09</v>
          </cell>
          <cell r="B19672" t="str">
            <v>Methow River-Alder Creek</v>
          </cell>
          <cell r="C19672" t="e">
            <v>#N/A</v>
          </cell>
          <cell r="D19672" t="e">
            <v>#N/A</v>
          </cell>
          <cell r="E19672" t="e">
            <v>#N/A</v>
          </cell>
          <cell r="F19672" t="e">
            <v>#N/A</v>
          </cell>
        </row>
        <row r="19673">
          <cell r="A19673" t="str">
            <v>Methow River Alder 10</v>
          </cell>
          <cell r="B19673" t="str">
            <v>Methow River-Alder Creek</v>
          </cell>
          <cell r="C19673" t="e">
            <v>#N/A</v>
          </cell>
          <cell r="D19673" t="e">
            <v>#N/A</v>
          </cell>
          <cell r="E19673" t="e">
            <v>#N/A</v>
          </cell>
          <cell r="F19673" t="e">
            <v>#N/A</v>
          </cell>
        </row>
        <row r="19674">
          <cell r="A19674" t="str">
            <v>Methow River Alder 11</v>
          </cell>
          <cell r="B19674" t="str">
            <v>Methow River-Alder Creek</v>
          </cell>
          <cell r="C19674" t="e">
            <v>#N/A</v>
          </cell>
          <cell r="D19674" t="e">
            <v>#N/A</v>
          </cell>
          <cell r="E19674" t="e">
            <v>#N/A</v>
          </cell>
          <cell r="F19674" t="e">
            <v>#N/A</v>
          </cell>
        </row>
        <row r="19675">
          <cell r="A19675" t="str">
            <v>Methow River Alder 12</v>
          </cell>
          <cell r="B19675" t="str">
            <v>Methow River-Alder Creek</v>
          </cell>
          <cell r="C19675" t="e">
            <v>#N/A</v>
          </cell>
          <cell r="D19675" t="e">
            <v>#N/A</v>
          </cell>
          <cell r="E19675" t="e">
            <v>#N/A</v>
          </cell>
          <cell r="F19675" t="e">
            <v>#N/A</v>
          </cell>
        </row>
        <row r="19676">
          <cell r="A19676" t="str">
            <v>Methow River Alder 13</v>
          </cell>
          <cell r="B19676" t="str">
            <v>Methow River-Alder Creek</v>
          </cell>
          <cell r="C19676" t="e">
            <v>#N/A</v>
          </cell>
          <cell r="D19676" t="e">
            <v>#N/A</v>
          </cell>
          <cell r="E19676" t="e">
            <v>#N/A</v>
          </cell>
          <cell r="F19676" t="e">
            <v>#N/A</v>
          </cell>
        </row>
        <row r="19677">
          <cell r="A19677" t="str">
            <v>Methow River Alder 14</v>
          </cell>
          <cell r="B19677" t="str">
            <v>Methow River-Alder Creek</v>
          </cell>
          <cell r="C19677" t="e">
            <v>#N/A</v>
          </cell>
          <cell r="D19677" t="e">
            <v>#N/A</v>
          </cell>
          <cell r="E19677" t="e">
            <v>#N/A</v>
          </cell>
          <cell r="F19677" t="e">
            <v>#N/A</v>
          </cell>
        </row>
        <row r="19678">
          <cell r="A19678" t="str">
            <v>Methow River Alder 15</v>
          </cell>
          <cell r="B19678" t="str">
            <v>Methow River-Alder Creek</v>
          </cell>
          <cell r="C19678" t="e">
            <v>#N/A</v>
          </cell>
          <cell r="D19678" t="e">
            <v>#N/A</v>
          </cell>
          <cell r="E19678" t="e">
            <v>#N/A</v>
          </cell>
          <cell r="F19678" t="e">
            <v>#N/A</v>
          </cell>
        </row>
        <row r="19679">
          <cell r="A19679" t="str">
            <v>Methow River Alder 16</v>
          </cell>
          <cell r="B19679" t="str">
            <v>Methow River-Alder Creek</v>
          </cell>
          <cell r="C19679" t="e">
            <v>#N/A</v>
          </cell>
          <cell r="D19679" t="e">
            <v>#N/A</v>
          </cell>
          <cell r="E19679" t="e">
            <v>#N/A</v>
          </cell>
          <cell r="F19679" t="e">
            <v>#N/A</v>
          </cell>
        </row>
        <row r="19680">
          <cell r="A19680" t="str">
            <v>Methow River Alta Coulee 07</v>
          </cell>
          <cell r="B19680" t="e">
            <v>#N/A</v>
          </cell>
          <cell r="C19680" t="e">
            <v>#N/A</v>
          </cell>
          <cell r="D19680" t="e">
            <v>#N/A</v>
          </cell>
          <cell r="E19680" t="e">
            <v>#N/A</v>
          </cell>
          <cell r="F19680" t="e">
            <v>#N/A</v>
          </cell>
        </row>
        <row r="19681">
          <cell r="A19681" t="str">
            <v>Methow River Alta Coulee 08</v>
          </cell>
          <cell r="B19681" t="e">
            <v>#N/A</v>
          </cell>
          <cell r="C19681" t="e">
            <v>#N/A</v>
          </cell>
          <cell r="D19681" t="e">
            <v>#N/A</v>
          </cell>
          <cell r="E19681" t="e">
            <v>#N/A</v>
          </cell>
          <cell r="F19681" t="e">
            <v>#N/A</v>
          </cell>
        </row>
        <row r="19682">
          <cell r="A19682" t="str">
            <v>Methow River Alta Coulee 09</v>
          </cell>
          <cell r="B19682" t="e">
            <v>#N/A</v>
          </cell>
          <cell r="C19682" t="e">
            <v>#N/A</v>
          </cell>
          <cell r="D19682" t="e">
            <v>#N/A</v>
          </cell>
          <cell r="E19682" t="e">
            <v>#N/A</v>
          </cell>
          <cell r="F19682" t="e">
            <v>#N/A</v>
          </cell>
        </row>
        <row r="19683">
          <cell r="A19683" t="str">
            <v>Methow River Alta Coulee 10</v>
          </cell>
          <cell r="B19683" t="e">
            <v>#N/A</v>
          </cell>
          <cell r="C19683" t="e">
            <v>#N/A</v>
          </cell>
          <cell r="D19683" t="e">
            <v>#N/A</v>
          </cell>
          <cell r="E19683" t="e">
            <v>#N/A</v>
          </cell>
          <cell r="F19683" t="e">
            <v>#N/A</v>
          </cell>
        </row>
        <row r="19684">
          <cell r="A19684" t="str">
            <v>Methow River Alta Coulee 11</v>
          </cell>
          <cell r="B19684" t="e">
            <v>#N/A</v>
          </cell>
          <cell r="C19684" t="e">
            <v>#N/A</v>
          </cell>
          <cell r="D19684" t="e">
            <v>#N/A</v>
          </cell>
          <cell r="E19684" t="e">
            <v>#N/A</v>
          </cell>
          <cell r="F19684" t="e">
            <v>#N/A</v>
          </cell>
        </row>
        <row r="19685">
          <cell r="A19685" t="str">
            <v>Methow River Alta Coulee 12</v>
          </cell>
          <cell r="B19685" t="e">
            <v>#N/A</v>
          </cell>
          <cell r="C19685" t="e">
            <v>#N/A</v>
          </cell>
          <cell r="D19685" t="e">
            <v>#N/A</v>
          </cell>
          <cell r="E19685" t="e">
            <v>#N/A</v>
          </cell>
          <cell r="F19685" t="e">
            <v>#N/A</v>
          </cell>
        </row>
        <row r="19686">
          <cell r="A19686" t="str">
            <v>Methow River McFarland 07</v>
          </cell>
          <cell r="B19686" t="e">
            <v>#N/A</v>
          </cell>
          <cell r="C19686" t="e">
            <v>#N/A</v>
          </cell>
          <cell r="D19686" t="e">
            <v>#N/A</v>
          </cell>
          <cell r="E19686" t="e">
            <v>#N/A</v>
          </cell>
          <cell r="F19686" t="e">
            <v>#N/A</v>
          </cell>
        </row>
        <row r="19687">
          <cell r="A19687" t="str">
            <v>Methow River McFarland 08</v>
          </cell>
          <cell r="B19687" t="e">
            <v>#N/A</v>
          </cell>
          <cell r="C19687" t="e">
            <v>#N/A</v>
          </cell>
          <cell r="D19687" t="e">
            <v>#N/A</v>
          </cell>
          <cell r="E19687" t="e">
            <v>#N/A</v>
          </cell>
          <cell r="F19687" t="e">
            <v>#N/A</v>
          </cell>
        </row>
        <row r="19688">
          <cell r="A19688" t="str">
            <v>Methow River McFarland 09</v>
          </cell>
          <cell r="B19688" t="e">
            <v>#N/A</v>
          </cell>
          <cell r="C19688" t="e">
            <v>#N/A</v>
          </cell>
          <cell r="D19688" t="e">
            <v>#N/A</v>
          </cell>
          <cell r="E19688" t="e">
            <v>#N/A</v>
          </cell>
          <cell r="F19688" t="e">
            <v>#N/A</v>
          </cell>
        </row>
        <row r="19689">
          <cell r="A19689" t="str">
            <v>Methow River McFarland 10</v>
          </cell>
          <cell r="B19689" t="e">
            <v>#N/A</v>
          </cell>
          <cell r="C19689" t="e">
            <v>#N/A</v>
          </cell>
          <cell r="D19689" t="e">
            <v>#N/A</v>
          </cell>
          <cell r="E19689" t="e">
            <v>#N/A</v>
          </cell>
          <cell r="F19689" t="e">
            <v>#N/A</v>
          </cell>
        </row>
        <row r="19690">
          <cell r="A19690" t="str">
            <v>Methow River McFarland 11</v>
          </cell>
          <cell r="B19690" t="e">
            <v>#N/A</v>
          </cell>
          <cell r="C19690" t="e">
            <v>#N/A</v>
          </cell>
          <cell r="D19690" t="e">
            <v>#N/A</v>
          </cell>
          <cell r="E19690" t="e">
            <v>#N/A</v>
          </cell>
          <cell r="F19690" t="e">
            <v>#N/A</v>
          </cell>
        </row>
        <row r="19691">
          <cell r="A19691" t="str">
            <v>Methow River McFarland 12</v>
          </cell>
          <cell r="B19691" t="e">
            <v>#N/A</v>
          </cell>
          <cell r="C19691" t="e">
            <v>#N/A</v>
          </cell>
          <cell r="D19691" t="e">
            <v>#N/A</v>
          </cell>
          <cell r="E19691" t="e">
            <v>#N/A</v>
          </cell>
          <cell r="F19691" t="e">
            <v>#N/A</v>
          </cell>
        </row>
        <row r="19692">
          <cell r="A19692" t="str">
            <v>Methow River Rattlesnake 07</v>
          </cell>
          <cell r="B19692" t="e">
            <v>#N/A</v>
          </cell>
          <cell r="C19692" t="e">
            <v>#N/A</v>
          </cell>
          <cell r="D19692" t="e">
            <v>#N/A</v>
          </cell>
          <cell r="E19692" t="e">
            <v>#N/A</v>
          </cell>
          <cell r="F19692" t="e">
            <v>#N/A</v>
          </cell>
        </row>
      </sheetData>
      <sheetData sheetId="2"/>
      <sheetData sheetId="3"/>
      <sheetData sheetId="4">
        <row r="2">
          <cell r="A2" t="str">
            <v>Aeneas Creek 01</v>
          </cell>
        </row>
        <row r="3">
          <cell r="A3" t="str">
            <v>Aeneas Creek 02</v>
          </cell>
        </row>
        <row r="4">
          <cell r="A4" t="str">
            <v>Alder Creek 01</v>
          </cell>
        </row>
        <row r="5">
          <cell r="A5" t="str">
            <v>Alder Creek 02</v>
          </cell>
        </row>
        <row r="6">
          <cell r="A6" t="str">
            <v>Antoine Creek 01</v>
          </cell>
        </row>
        <row r="7">
          <cell r="A7" t="str">
            <v>Antoine Creek 02</v>
          </cell>
        </row>
        <row r="8">
          <cell r="A8" t="str">
            <v>Antoine Creek 03</v>
          </cell>
        </row>
        <row r="9">
          <cell r="A9" t="str">
            <v>Antoine Creek 04</v>
          </cell>
        </row>
        <row r="10">
          <cell r="A10" t="str">
            <v>Antoine Creek 05</v>
          </cell>
        </row>
        <row r="11">
          <cell r="A11" t="str">
            <v>Antoine Creek 06</v>
          </cell>
        </row>
        <row r="12">
          <cell r="A12" t="str">
            <v>Bear Creek 01</v>
          </cell>
        </row>
        <row r="13">
          <cell r="A13" t="str">
            <v>Bear Creek 02</v>
          </cell>
        </row>
        <row r="14">
          <cell r="A14" t="str">
            <v>Bear Creek 03</v>
          </cell>
        </row>
        <row r="15">
          <cell r="A15" t="str">
            <v>Bear Creek 04</v>
          </cell>
        </row>
        <row r="16">
          <cell r="A16" t="str">
            <v>Bear Creek 05</v>
          </cell>
        </row>
        <row r="17">
          <cell r="A17" t="str">
            <v>Bear Creek 06</v>
          </cell>
        </row>
        <row r="18">
          <cell r="A18" t="str">
            <v>Beaver Creek 01</v>
          </cell>
        </row>
        <row r="19">
          <cell r="A19" t="str">
            <v>Beaver Creek 02</v>
          </cell>
        </row>
        <row r="20">
          <cell r="A20" t="str">
            <v>Beaver Creek North Fork 03</v>
          </cell>
        </row>
        <row r="21">
          <cell r="A21" t="str">
            <v>Beaver Creek South Fork 01</v>
          </cell>
        </row>
        <row r="22">
          <cell r="A22" t="str">
            <v>Beaver Creek South Fork 02</v>
          </cell>
        </row>
        <row r="23">
          <cell r="A23" t="str">
            <v>Beaver Creek South Fork 03</v>
          </cell>
        </row>
        <row r="24">
          <cell r="A24" t="str">
            <v>Beaver Creek South Fork 04</v>
          </cell>
        </row>
        <row r="25">
          <cell r="A25" t="str">
            <v>Beaver Creek South Fork 05</v>
          </cell>
        </row>
        <row r="26">
          <cell r="A26" t="str">
            <v>Ben Creek 01</v>
          </cell>
        </row>
        <row r="27">
          <cell r="A27" t="str">
            <v>Big Meadow Creek 01</v>
          </cell>
        </row>
        <row r="28">
          <cell r="A28" t="str">
            <v>Big Meadow Creek 02</v>
          </cell>
        </row>
        <row r="29">
          <cell r="A29" t="str">
            <v>Big Meadow Creek 03</v>
          </cell>
        </row>
        <row r="30">
          <cell r="A30" t="str">
            <v>Big Meadow Creek 04</v>
          </cell>
        </row>
        <row r="31">
          <cell r="A31" t="str">
            <v>Black Canyon Creek 01</v>
          </cell>
        </row>
        <row r="32">
          <cell r="A32" t="str">
            <v>Black Canyon Creek 02</v>
          </cell>
        </row>
        <row r="33">
          <cell r="A33" t="str">
            <v>Black Canyon Creek 03</v>
          </cell>
        </row>
        <row r="34">
          <cell r="A34" t="str">
            <v>Black Canyon Creek 04</v>
          </cell>
        </row>
        <row r="35">
          <cell r="A35" t="str">
            <v>Blue Buck Creek 01</v>
          </cell>
        </row>
        <row r="36">
          <cell r="A36" t="str">
            <v>Bonaparte Creek 01</v>
          </cell>
        </row>
        <row r="37">
          <cell r="A37" t="str">
            <v>Brender Creek 01</v>
          </cell>
        </row>
        <row r="38">
          <cell r="A38" t="str">
            <v>Brennegan Creek 01</v>
          </cell>
        </row>
        <row r="39">
          <cell r="A39" t="str">
            <v>Brevicomis Creek</v>
          </cell>
        </row>
        <row r="40">
          <cell r="A40" t="str">
            <v>Brush Creek 01</v>
          </cell>
        </row>
        <row r="41">
          <cell r="A41" t="str">
            <v>Brush Creek 02</v>
          </cell>
        </row>
        <row r="42">
          <cell r="A42" t="str">
            <v>Buck Creek 01</v>
          </cell>
        </row>
        <row r="43">
          <cell r="A43" t="str">
            <v>Butcher Creek 01</v>
          </cell>
        </row>
        <row r="44">
          <cell r="A44" t="str">
            <v>Buttermilk Creek 01</v>
          </cell>
        </row>
        <row r="45">
          <cell r="A45" t="str">
            <v>Buttermilk Creek 02</v>
          </cell>
        </row>
        <row r="46">
          <cell r="A46" t="str">
            <v>Buttermilk Creek East Fork 01</v>
          </cell>
        </row>
        <row r="47">
          <cell r="A47" t="str">
            <v>Buttermilk Creek East Fork 02</v>
          </cell>
        </row>
        <row r="48">
          <cell r="A48" t="str">
            <v>Buttermilk Creek East Fork 03</v>
          </cell>
        </row>
        <row r="49">
          <cell r="A49" t="str">
            <v>Buttermilk Creek West Fork 01</v>
          </cell>
        </row>
        <row r="50">
          <cell r="A50" t="str">
            <v>Buttermilk Creek West Fork 02</v>
          </cell>
        </row>
        <row r="51">
          <cell r="A51" t="str">
            <v>Camas Creek 01</v>
          </cell>
        </row>
        <row r="52">
          <cell r="A52" t="str">
            <v>Canyon Creek 02</v>
          </cell>
        </row>
        <row r="53">
          <cell r="A53" t="str">
            <v>Cedar Creek 01</v>
          </cell>
        </row>
        <row r="54">
          <cell r="A54" t="str">
            <v>Chewuch River Kay 01</v>
          </cell>
        </row>
        <row r="55">
          <cell r="A55" t="str">
            <v>Chewuch River Kay 02</v>
          </cell>
        </row>
        <row r="56">
          <cell r="A56" t="str">
            <v>Chewuch River Kay 03</v>
          </cell>
        </row>
        <row r="57">
          <cell r="A57" t="str">
            <v>Chikamin Creek 01</v>
          </cell>
        </row>
        <row r="58">
          <cell r="A58" t="str">
            <v>Chikamin Creek 02</v>
          </cell>
        </row>
        <row r="59">
          <cell r="A59" t="str">
            <v>Chikamin Creek 03</v>
          </cell>
        </row>
        <row r="60">
          <cell r="A60" t="str">
            <v>Chikamin Creek 04</v>
          </cell>
        </row>
        <row r="61">
          <cell r="A61" t="str">
            <v>Chiliwist Creek 01</v>
          </cell>
        </row>
        <row r="62">
          <cell r="A62" t="str">
            <v>Chiwaukum Creek 01</v>
          </cell>
        </row>
        <row r="63">
          <cell r="A63" t="str">
            <v>Chiwaukum Creek 02</v>
          </cell>
        </row>
        <row r="64">
          <cell r="A64" t="str">
            <v>Chiwaukum Creek 03</v>
          </cell>
        </row>
        <row r="65">
          <cell r="A65" t="str">
            <v>Chiwaukum Creek 04</v>
          </cell>
        </row>
        <row r="66">
          <cell r="A66" t="str">
            <v>Chiwaukum Creek 05</v>
          </cell>
        </row>
        <row r="67">
          <cell r="A67" t="str">
            <v>Chiwawa River Headwaters 01</v>
          </cell>
        </row>
        <row r="68">
          <cell r="A68" t="str">
            <v>Chiwawa River Lower 01</v>
          </cell>
        </row>
        <row r="69">
          <cell r="A69" t="str">
            <v>Chiwawa River Lower 02</v>
          </cell>
        </row>
        <row r="70">
          <cell r="A70" t="str">
            <v>Chiwawa River Lower 03</v>
          </cell>
        </row>
        <row r="71">
          <cell r="A71" t="str">
            <v>Chiwawa River Lower 04</v>
          </cell>
        </row>
        <row r="72">
          <cell r="A72" t="str">
            <v>Chiwawa River Lower 05</v>
          </cell>
        </row>
        <row r="73">
          <cell r="A73" t="str">
            <v>Chiwawa River Lower 06</v>
          </cell>
        </row>
        <row r="74">
          <cell r="A74" t="str">
            <v>Chiwawa River Lower 07</v>
          </cell>
        </row>
        <row r="75">
          <cell r="A75" t="str">
            <v>Chiwawa River Middle 01</v>
          </cell>
        </row>
        <row r="76">
          <cell r="A76" t="str">
            <v>Chiwawa River Middle 02</v>
          </cell>
        </row>
        <row r="77">
          <cell r="A77" t="str">
            <v>Chiwawa River Middle 03</v>
          </cell>
        </row>
        <row r="78">
          <cell r="A78" t="str">
            <v>Chiwawa River Middle 04</v>
          </cell>
        </row>
        <row r="79">
          <cell r="A79" t="str">
            <v>Chiwawa River Middle 05</v>
          </cell>
        </row>
        <row r="80">
          <cell r="A80" t="str">
            <v>Chiwawa River Upper 01</v>
          </cell>
        </row>
        <row r="81">
          <cell r="A81" t="str">
            <v>Chiwawa River Upper 02</v>
          </cell>
        </row>
        <row r="82">
          <cell r="A82" t="str">
            <v>Chiwawa River Upper 03</v>
          </cell>
        </row>
        <row r="83">
          <cell r="A83" t="str">
            <v>Chiwawa River Upper 04</v>
          </cell>
        </row>
        <row r="84">
          <cell r="A84" t="str">
            <v>Chiwawa River Upper 05</v>
          </cell>
        </row>
        <row r="85">
          <cell r="A85" t="str">
            <v>Chumstick Creek 01</v>
          </cell>
        </row>
        <row r="86">
          <cell r="A86" t="str">
            <v>Chumstick Creek 02</v>
          </cell>
        </row>
        <row r="87">
          <cell r="A87" t="str">
            <v>Chumstick Creek 03</v>
          </cell>
        </row>
        <row r="88">
          <cell r="A88" t="str">
            <v>Chumstick Creek 04</v>
          </cell>
        </row>
        <row r="89">
          <cell r="A89" t="str">
            <v>Chumstick Creek 05</v>
          </cell>
        </row>
        <row r="90">
          <cell r="A90" t="str">
            <v>Chumstick Creek 06</v>
          </cell>
        </row>
        <row r="91">
          <cell r="A91" t="str">
            <v>Chumstick Creek 07</v>
          </cell>
        </row>
        <row r="92">
          <cell r="A92" t="str">
            <v>Chumstick Creek 08</v>
          </cell>
        </row>
        <row r="93">
          <cell r="A93" t="str">
            <v>Chumstick Creek 09</v>
          </cell>
        </row>
        <row r="94">
          <cell r="A94" t="str">
            <v>Clear Creek 01</v>
          </cell>
        </row>
        <row r="95">
          <cell r="A95" t="str">
            <v>Clear Creek 02</v>
          </cell>
        </row>
        <row r="96">
          <cell r="A96" t="str">
            <v>Cougar Creek 01</v>
          </cell>
        </row>
        <row r="97">
          <cell r="A97" t="str">
            <v>Coulter Creek 01</v>
          </cell>
        </row>
        <row r="98">
          <cell r="A98" t="str">
            <v>Crater Creek 01</v>
          </cell>
        </row>
        <row r="99">
          <cell r="A99" t="str">
            <v>Crater Creek 02</v>
          </cell>
        </row>
        <row r="100">
          <cell r="A100" t="str">
            <v>Crater Creek 03</v>
          </cell>
        </row>
        <row r="101">
          <cell r="A101" t="str">
            <v>Cub Creek 01</v>
          </cell>
        </row>
        <row r="102">
          <cell r="A102" t="str">
            <v>Dead Horse Canyon 01</v>
          </cell>
        </row>
        <row r="103">
          <cell r="A103" t="str">
            <v>Derby Canyon 01</v>
          </cell>
        </row>
        <row r="104">
          <cell r="A104" t="str">
            <v>Derby Canyon 02</v>
          </cell>
        </row>
        <row r="105">
          <cell r="A105" t="str">
            <v>Derby Canyon 03</v>
          </cell>
        </row>
        <row r="106">
          <cell r="A106" t="str">
            <v>Diamond Creek 01</v>
          </cell>
        </row>
        <row r="107">
          <cell r="A107" t="str">
            <v>Doe Creek 01</v>
          </cell>
        </row>
        <row r="108">
          <cell r="A108" t="str">
            <v>Drake Creek 01</v>
          </cell>
        </row>
        <row r="109">
          <cell r="A109" t="str">
            <v>Eagle Creek Wenatchee 01</v>
          </cell>
        </row>
        <row r="110">
          <cell r="A110" t="str">
            <v>Early Winters Creek 01</v>
          </cell>
        </row>
        <row r="111">
          <cell r="A111" t="str">
            <v>Early Winters Creek 02</v>
          </cell>
        </row>
        <row r="112">
          <cell r="A112" t="str">
            <v>Early Winters Creek 03</v>
          </cell>
        </row>
        <row r="113">
          <cell r="A113" t="str">
            <v>Early Winters Creek 04</v>
          </cell>
        </row>
        <row r="114">
          <cell r="A114" t="str">
            <v>Early Winters Creek 06</v>
          </cell>
        </row>
        <row r="115">
          <cell r="A115" t="str">
            <v>Eight Mile Creek 01</v>
          </cell>
        </row>
        <row r="116">
          <cell r="A116" t="str">
            <v>Eight Mile Creek 02</v>
          </cell>
        </row>
        <row r="117">
          <cell r="A117" t="str">
            <v>Eight Mile Creek 03</v>
          </cell>
        </row>
        <row r="118">
          <cell r="A118" t="str">
            <v>Eight Mile Creek 05</v>
          </cell>
        </row>
        <row r="119">
          <cell r="A119" t="str">
            <v>Eight Mile Creek 06</v>
          </cell>
        </row>
        <row r="120">
          <cell r="A120" t="str">
            <v>Eight Mile Creek 07</v>
          </cell>
        </row>
        <row r="121">
          <cell r="A121" t="str">
            <v>Eight Mile Creek 08</v>
          </cell>
        </row>
        <row r="122">
          <cell r="A122" t="str">
            <v>Eight Mile Creek 09</v>
          </cell>
        </row>
        <row r="123">
          <cell r="A123" t="str">
            <v>Entiat River Lake 11</v>
          </cell>
        </row>
        <row r="124">
          <cell r="A124" t="str">
            <v>Entiat River Mills 01</v>
          </cell>
        </row>
        <row r="125">
          <cell r="A125" t="str">
            <v>Entiat River Mills 07</v>
          </cell>
        </row>
        <row r="126">
          <cell r="A126" t="str">
            <v>Entiat River Mills 08</v>
          </cell>
        </row>
        <row r="127">
          <cell r="A127" t="str">
            <v>Entiat River Potato 01</v>
          </cell>
        </row>
        <row r="128">
          <cell r="A128" t="str">
            <v>Entiat River Potato 02</v>
          </cell>
        </row>
        <row r="129">
          <cell r="A129" t="str">
            <v>Entiat River Potato 03</v>
          </cell>
        </row>
        <row r="130">
          <cell r="A130" t="str">
            <v>Entiat River Potato 04</v>
          </cell>
        </row>
        <row r="131">
          <cell r="A131" t="str">
            <v>Entiat River Potato 06</v>
          </cell>
        </row>
        <row r="132">
          <cell r="A132" t="str">
            <v>Etienne Creek 01</v>
          </cell>
        </row>
        <row r="133">
          <cell r="A133" t="str">
            <v>Etienne Creek 02</v>
          </cell>
        </row>
        <row r="134">
          <cell r="A134" t="str">
            <v>Eureka Creek 01</v>
          </cell>
        </row>
        <row r="135">
          <cell r="A135" t="str">
            <v>Falls Creek 01</v>
          </cell>
        </row>
        <row r="136">
          <cell r="A136" t="str">
            <v>Farewell Creek 01</v>
          </cell>
        </row>
        <row r="137">
          <cell r="A137" t="str">
            <v>Fawn Creek 01</v>
          </cell>
        </row>
        <row r="138">
          <cell r="A138" t="str">
            <v>Fish Creek 01</v>
          </cell>
        </row>
        <row r="139">
          <cell r="A139" t="str">
            <v>Fish Lake Run 01</v>
          </cell>
        </row>
        <row r="140">
          <cell r="A140" t="str">
            <v>Fish Lake Run 02</v>
          </cell>
        </row>
        <row r="141">
          <cell r="A141" t="str">
            <v>Foggy Dew Creek 01</v>
          </cell>
        </row>
        <row r="142">
          <cell r="A142" t="str">
            <v>Foggy Dew Creek 02</v>
          </cell>
        </row>
        <row r="143">
          <cell r="A143" t="str">
            <v>Foggy Dew Creek 03</v>
          </cell>
        </row>
        <row r="144">
          <cell r="A144" t="str">
            <v>Foggy Dew Creek 04</v>
          </cell>
        </row>
        <row r="145">
          <cell r="A145" t="str">
            <v>Frazer Creek 01</v>
          </cell>
        </row>
        <row r="146">
          <cell r="A146" t="str">
            <v>Frazer Creek 02</v>
          </cell>
        </row>
        <row r="147">
          <cell r="A147" t="str">
            <v>Frazer Creek 03</v>
          </cell>
        </row>
        <row r="148">
          <cell r="A148" t="str">
            <v>French Creek 01</v>
          </cell>
        </row>
        <row r="149">
          <cell r="A149" t="str">
            <v>French Creek 02</v>
          </cell>
        </row>
        <row r="150">
          <cell r="A150" t="str">
            <v>French Creek 03</v>
          </cell>
        </row>
        <row r="151">
          <cell r="A151" t="str">
            <v>French Creek 04</v>
          </cell>
        </row>
        <row r="152">
          <cell r="A152" t="str">
            <v>French Creek 05</v>
          </cell>
        </row>
        <row r="153">
          <cell r="A153" t="str">
            <v>French Creek 06</v>
          </cell>
        </row>
        <row r="154">
          <cell r="A154" t="str">
            <v>Freund Creek 01</v>
          </cell>
        </row>
        <row r="155">
          <cell r="A155" t="str">
            <v>Gate Creek 01</v>
          </cell>
        </row>
        <row r="156">
          <cell r="A156" t="str">
            <v>Gill Creek 01</v>
          </cell>
        </row>
        <row r="157">
          <cell r="A157" t="str">
            <v>Goat Creek 01</v>
          </cell>
        </row>
        <row r="158">
          <cell r="A158" t="str">
            <v>Goat Creek 02</v>
          </cell>
        </row>
        <row r="159">
          <cell r="A159" t="str">
            <v>Goat Creek 03</v>
          </cell>
        </row>
        <row r="160">
          <cell r="A160" t="str">
            <v>Goat Creek 04</v>
          </cell>
        </row>
        <row r="161">
          <cell r="A161" t="str">
            <v>Goat Creek 05</v>
          </cell>
        </row>
        <row r="162">
          <cell r="A162" t="str">
            <v>Goat Creek 06</v>
          </cell>
        </row>
        <row r="163">
          <cell r="A163" t="str">
            <v>Goat Creek 07</v>
          </cell>
        </row>
        <row r="164">
          <cell r="A164" t="str">
            <v>Goat Creek 08</v>
          </cell>
        </row>
        <row r="165">
          <cell r="A165" t="str">
            <v>Goat Creek 09</v>
          </cell>
        </row>
        <row r="166">
          <cell r="A166" t="str">
            <v>Gold Creek 01</v>
          </cell>
        </row>
        <row r="167">
          <cell r="A167" t="str">
            <v>Gold Creek 02</v>
          </cell>
        </row>
        <row r="168">
          <cell r="A168" t="str">
            <v>Gold Creek 03</v>
          </cell>
        </row>
        <row r="169">
          <cell r="A169" t="str">
            <v>Gold Creek 04</v>
          </cell>
        </row>
        <row r="170">
          <cell r="A170" t="str">
            <v>Gold Creek 05</v>
          </cell>
        </row>
        <row r="171">
          <cell r="A171" t="str">
            <v>Gold Creek North Fork 01</v>
          </cell>
        </row>
        <row r="172">
          <cell r="A172" t="str">
            <v>Gold Creek South Fork 01</v>
          </cell>
        </row>
        <row r="173">
          <cell r="A173" t="str">
            <v>Gold Creek South Fork 02</v>
          </cell>
        </row>
        <row r="174">
          <cell r="A174" t="str">
            <v>Gold Creek South Fork 03</v>
          </cell>
        </row>
        <row r="175">
          <cell r="A175" t="str">
            <v>Gold Creek South Fork 04</v>
          </cell>
        </row>
        <row r="176">
          <cell r="A176" t="str">
            <v>Goose Creek 01</v>
          </cell>
        </row>
        <row r="177">
          <cell r="A177" t="str">
            <v>Hancock Creek 01</v>
          </cell>
        </row>
        <row r="178">
          <cell r="A178" t="str">
            <v>Hansel Creek 01</v>
          </cell>
        </row>
        <row r="179">
          <cell r="A179" t="str">
            <v>Henry Creek 01</v>
          </cell>
        </row>
        <row r="180">
          <cell r="A180" t="str">
            <v>Hornet Creek 01</v>
          </cell>
        </row>
        <row r="181">
          <cell r="A181" t="str">
            <v>Hornet Creek 02</v>
          </cell>
        </row>
        <row r="182">
          <cell r="A182" t="str">
            <v>Hornet Draw 01</v>
          </cell>
        </row>
        <row r="183">
          <cell r="A183" t="str">
            <v>Icicle Creek Lower 01</v>
          </cell>
        </row>
        <row r="184">
          <cell r="A184" t="str">
            <v>Icicle Creek Lower 02</v>
          </cell>
        </row>
        <row r="185">
          <cell r="A185" t="str">
            <v>Icicle Creek Lower 03</v>
          </cell>
        </row>
        <row r="186">
          <cell r="A186" t="str">
            <v>Icicle Creek Lower 04</v>
          </cell>
        </row>
        <row r="187">
          <cell r="A187" t="str">
            <v>Icicle Creek Lower 05</v>
          </cell>
        </row>
        <row r="188">
          <cell r="A188" t="str">
            <v>Icicle Creek Lower 06</v>
          </cell>
        </row>
        <row r="189">
          <cell r="A189" t="str">
            <v>Icicle Creek Lower 07</v>
          </cell>
        </row>
        <row r="190">
          <cell r="A190" t="str">
            <v>Icicle Creek Lower 08</v>
          </cell>
        </row>
        <row r="191">
          <cell r="A191" t="str">
            <v>Icicle Creek Middle 01</v>
          </cell>
        </row>
        <row r="192">
          <cell r="A192" t="str">
            <v>Icicle Creek Middle 02</v>
          </cell>
        </row>
        <row r="193">
          <cell r="A193" t="str">
            <v>Icicle Creek Middle 03</v>
          </cell>
        </row>
        <row r="194">
          <cell r="A194" t="str">
            <v>Icicle Creek Middle 04</v>
          </cell>
        </row>
        <row r="195">
          <cell r="A195" t="str">
            <v>Icicle Creek Middle 05</v>
          </cell>
        </row>
        <row r="196">
          <cell r="A196" t="str">
            <v>Icicle Creek Middle 06</v>
          </cell>
        </row>
        <row r="197">
          <cell r="A197" t="str">
            <v>Icicle Creek Middle 07</v>
          </cell>
        </row>
        <row r="198">
          <cell r="A198" t="str">
            <v>Icicle Creek Middle 08</v>
          </cell>
        </row>
        <row r="199">
          <cell r="A199" t="str">
            <v>Icicle Creek Middle 09</v>
          </cell>
        </row>
        <row r="200">
          <cell r="A200" t="str">
            <v>Icicle Creek Middle 10</v>
          </cell>
        </row>
        <row r="201">
          <cell r="A201" t="str">
            <v>Icicle Creek Middle 11</v>
          </cell>
        </row>
        <row r="202">
          <cell r="A202" t="str">
            <v>Icicle Creek Upper 01</v>
          </cell>
        </row>
        <row r="203">
          <cell r="A203" t="str">
            <v>Icicle Creek Upper 02</v>
          </cell>
        </row>
        <row r="204">
          <cell r="A204" t="str">
            <v>Icicle Creek Upper 03</v>
          </cell>
        </row>
        <row r="205">
          <cell r="A205" t="str">
            <v>Icicle Creek Upper 04</v>
          </cell>
        </row>
        <row r="206">
          <cell r="A206" t="str">
            <v>Icicle Creek Upper 05</v>
          </cell>
        </row>
        <row r="207">
          <cell r="A207" t="str">
            <v>Indian Creek 01</v>
          </cell>
        </row>
        <row r="208">
          <cell r="A208" t="str">
            <v>Ingalls Creek 01</v>
          </cell>
        </row>
        <row r="209">
          <cell r="A209" t="str">
            <v>Ingalls Creek 02</v>
          </cell>
        </row>
        <row r="210">
          <cell r="A210" t="str">
            <v>Ingalls Creek 03</v>
          </cell>
        </row>
        <row r="211">
          <cell r="A211" t="str">
            <v>Jack Creek 01</v>
          </cell>
        </row>
        <row r="212">
          <cell r="A212" t="str">
            <v>Johnson Creek 01</v>
          </cell>
        </row>
        <row r="213">
          <cell r="A213" t="str">
            <v>Johnson Creek 02</v>
          </cell>
        </row>
        <row r="214">
          <cell r="A214" t="str">
            <v>Johnson Creek 03</v>
          </cell>
        </row>
        <row r="215">
          <cell r="A215" t="str">
            <v>Johnson Creek 04</v>
          </cell>
        </row>
        <row r="216">
          <cell r="A216" t="str">
            <v>Johnson Creek 05</v>
          </cell>
        </row>
        <row r="217">
          <cell r="A217" t="str">
            <v>Johnson Creek 06</v>
          </cell>
        </row>
        <row r="218">
          <cell r="A218" t="str">
            <v>Johnson Creek 07</v>
          </cell>
        </row>
        <row r="219">
          <cell r="A219" t="str">
            <v>Johnson Creek 08</v>
          </cell>
        </row>
        <row r="220">
          <cell r="A220" t="str">
            <v>Kahler Creek 01</v>
          </cell>
        </row>
        <row r="221">
          <cell r="A221" t="str">
            <v>Kloochman Creek 01</v>
          </cell>
        </row>
        <row r="222">
          <cell r="A222" t="str">
            <v>Lake Creek Entiat 01</v>
          </cell>
        </row>
        <row r="223">
          <cell r="A223" t="str">
            <v>Lake Creek Methow 03</v>
          </cell>
        </row>
        <row r="224">
          <cell r="A224" t="str">
            <v>Lake Creek Methow 04</v>
          </cell>
        </row>
        <row r="225">
          <cell r="A225" t="str">
            <v>Lake Creek Methow 05</v>
          </cell>
        </row>
        <row r="226">
          <cell r="A226" t="str">
            <v>Lake Creek Methow 06</v>
          </cell>
        </row>
        <row r="227">
          <cell r="A227" t="str">
            <v>Lake Wenatchee 01</v>
          </cell>
        </row>
        <row r="228">
          <cell r="A228" t="str">
            <v>Larsen Creek 01</v>
          </cell>
        </row>
        <row r="229">
          <cell r="A229" t="str">
            <v>Leland Creek 01</v>
          </cell>
        </row>
        <row r="230">
          <cell r="A230" t="str">
            <v>Leland Creek 02</v>
          </cell>
        </row>
        <row r="231">
          <cell r="A231" t="str">
            <v>Leland Creek 03</v>
          </cell>
        </row>
        <row r="232">
          <cell r="A232" t="str">
            <v>Leland Creek 04</v>
          </cell>
        </row>
        <row r="233">
          <cell r="A233" t="str">
            <v>Libby Creek 01</v>
          </cell>
        </row>
        <row r="234">
          <cell r="A234" t="str">
            <v>Libby Creek 02</v>
          </cell>
        </row>
        <row r="235">
          <cell r="A235" t="str">
            <v>Libby Creek 03</v>
          </cell>
        </row>
        <row r="236">
          <cell r="A236" t="str">
            <v>Libby Creek 04</v>
          </cell>
        </row>
        <row r="237">
          <cell r="A237" t="str">
            <v>Libby Creek 05</v>
          </cell>
        </row>
        <row r="238">
          <cell r="A238" t="str">
            <v>Libby Creek 06</v>
          </cell>
        </row>
        <row r="239">
          <cell r="A239" t="str">
            <v>Libby Creek 07</v>
          </cell>
        </row>
        <row r="240">
          <cell r="A240" t="str">
            <v>Libby Creek North Fork 01</v>
          </cell>
        </row>
        <row r="241">
          <cell r="A241" t="str">
            <v>Libby Creek North Fork 02</v>
          </cell>
        </row>
        <row r="242">
          <cell r="A242" t="str">
            <v>Libby Creek South Fork 01</v>
          </cell>
        </row>
        <row r="243">
          <cell r="A243" t="str">
            <v>Libby Creek South Fork 02</v>
          </cell>
        </row>
        <row r="244">
          <cell r="A244" t="str">
            <v>Little Boulder Creek 01</v>
          </cell>
        </row>
        <row r="245">
          <cell r="A245" t="str">
            <v>Little Camas Creek 01</v>
          </cell>
        </row>
        <row r="246">
          <cell r="A246" t="str">
            <v>Little Giant Creek 01</v>
          </cell>
        </row>
        <row r="247">
          <cell r="A247" t="str">
            <v>Little Slate Creek 01</v>
          </cell>
        </row>
        <row r="248">
          <cell r="A248" t="str">
            <v>Little Wenatchee River Lower 01</v>
          </cell>
        </row>
        <row r="249">
          <cell r="A249" t="str">
            <v>Little Wenatchee River Lower 02</v>
          </cell>
        </row>
        <row r="250">
          <cell r="A250" t="str">
            <v>Little Wenatchee River Lower 03</v>
          </cell>
        </row>
        <row r="251">
          <cell r="A251" t="str">
            <v>Little Wenatchee River Lower 04</v>
          </cell>
        </row>
        <row r="252">
          <cell r="A252" t="str">
            <v>Little Wenatchee River Lower 05</v>
          </cell>
        </row>
        <row r="253">
          <cell r="A253" t="str">
            <v>Little Wenatchee River Lower 06</v>
          </cell>
        </row>
        <row r="254">
          <cell r="A254" t="str">
            <v>Little Wenatchee River Middle 01</v>
          </cell>
        </row>
        <row r="255">
          <cell r="A255" t="str">
            <v>Little Wenatchee River Upper 01</v>
          </cell>
        </row>
        <row r="256">
          <cell r="A256" t="str">
            <v>Little Wenatchee River Upper 02</v>
          </cell>
        </row>
        <row r="257">
          <cell r="A257" t="str">
            <v>Lost Creek 01</v>
          </cell>
        </row>
        <row r="258">
          <cell r="A258" t="str">
            <v>Lost River Lower 01</v>
          </cell>
        </row>
        <row r="259">
          <cell r="A259" t="str">
            <v>Lost River Lower 02</v>
          </cell>
        </row>
        <row r="260">
          <cell r="A260" t="str">
            <v>Lost River Lower 03</v>
          </cell>
        </row>
        <row r="261">
          <cell r="A261" t="str">
            <v>Lost River Lower 04</v>
          </cell>
        </row>
        <row r="262">
          <cell r="A262" t="str">
            <v>Lost River Lower 05</v>
          </cell>
        </row>
        <row r="263">
          <cell r="A263" t="str">
            <v>Lost River Lower 06</v>
          </cell>
        </row>
        <row r="264">
          <cell r="A264" t="str">
            <v>Lost River Lower 07</v>
          </cell>
        </row>
        <row r="265">
          <cell r="A265" t="str">
            <v>Lost River Upper 01</v>
          </cell>
        </row>
        <row r="266">
          <cell r="A266" t="str">
            <v>Lost River Upper 02</v>
          </cell>
        </row>
        <row r="267">
          <cell r="A267" t="str">
            <v>Loup Loup Creek 01</v>
          </cell>
        </row>
        <row r="268">
          <cell r="A268" t="str">
            <v>Loup Loup Creek 02</v>
          </cell>
        </row>
        <row r="269">
          <cell r="A269" t="str">
            <v>Loup Loup Creek 03</v>
          </cell>
        </row>
        <row r="270">
          <cell r="A270" t="str">
            <v>Loup Loup Creek 04</v>
          </cell>
        </row>
        <row r="271">
          <cell r="A271" t="str">
            <v>Mad River Lower 05</v>
          </cell>
        </row>
        <row r="272">
          <cell r="A272" t="str">
            <v>Mad River Lower 06</v>
          </cell>
        </row>
        <row r="273">
          <cell r="A273" t="str">
            <v>Mad River Lower 07</v>
          </cell>
        </row>
        <row r="274">
          <cell r="A274" t="str">
            <v>Mad River Lower 08</v>
          </cell>
        </row>
        <row r="275">
          <cell r="A275" t="str">
            <v>Mad River Lower 09</v>
          </cell>
        </row>
        <row r="276">
          <cell r="A276" t="str">
            <v>Mad River Lower 10</v>
          </cell>
        </row>
        <row r="277">
          <cell r="A277" t="str">
            <v>Mad River Upper 01</v>
          </cell>
        </row>
        <row r="278">
          <cell r="A278" t="str">
            <v>Mad River Upper 02</v>
          </cell>
        </row>
        <row r="279">
          <cell r="A279" t="str">
            <v>Mad River Upper 03</v>
          </cell>
        </row>
        <row r="280">
          <cell r="A280" t="str">
            <v>Mad River Upper 04</v>
          </cell>
        </row>
        <row r="281">
          <cell r="A281" t="str">
            <v>Mad River Upper 05</v>
          </cell>
        </row>
        <row r="282">
          <cell r="A282" t="str">
            <v>Maple Creek 01</v>
          </cell>
        </row>
        <row r="283">
          <cell r="A283" t="str">
            <v>Methow River Alta Coulee 01</v>
          </cell>
        </row>
        <row r="284">
          <cell r="A284" t="str">
            <v>Methow River West Fork 01</v>
          </cell>
        </row>
        <row r="285">
          <cell r="A285" t="str">
            <v>Methow River West Fork 02</v>
          </cell>
        </row>
        <row r="286">
          <cell r="A286" t="str">
            <v>Methow River West Fork 03</v>
          </cell>
        </row>
        <row r="287">
          <cell r="A287" t="str">
            <v>Methow River West Fork 04</v>
          </cell>
        </row>
        <row r="288">
          <cell r="A288" t="str">
            <v>Middle Shaser Creek 01</v>
          </cell>
        </row>
        <row r="289">
          <cell r="A289" t="str">
            <v>Mill Creek Nason 01</v>
          </cell>
        </row>
        <row r="290">
          <cell r="A290" t="str">
            <v>Mill Creek Peshastin 01</v>
          </cell>
        </row>
        <row r="291">
          <cell r="A291" t="str">
            <v>Mill Creek Peshastin 02</v>
          </cell>
        </row>
        <row r="292">
          <cell r="A292" t="str">
            <v>Minnow Creek 01</v>
          </cell>
        </row>
        <row r="293">
          <cell r="A293" t="str">
            <v>Minnow Creek 02</v>
          </cell>
        </row>
        <row r="294">
          <cell r="A294" t="str">
            <v>Mission Creek 01</v>
          </cell>
        </row>
        <row r="295">
          <cell r="A295" t="str">
            <v>Mission Creek 02</v>
          </cell>
        </row>
        <row r="296">
          <cell r="A296" t="str">
            <v>Mission Creek 03</v>
          </cell>
        </row>
        <row r="297">
          <cell r="A297" t="str">
            <v>Mission Creek 04</v>
          </cell>
        </row>
        <row r="298">
          <cell r="A298" t="str">
            <v>Mission Creek 05</v>
          </cell>
        </row>
        <row r="299">
          <cell r="A299" t="str">
            <v>Mission Creek 06</v>
          </cell>
        </row>
        <row r="300">
          <cell r="A300" t="str">
            <v>Mission Creek 07</v>
          </cell>
        </row>
        <row r="301">
          <cell r="A301" t="str">
            <v>Mission Creek 08</v>
          </cell>
        </row>
        <row r="302">
          <cell r="A302" t="str">
            <v>Mission Creek 09</v>
          </cell>
        </row>
        <row r="303">
          <cell r="A303" t="str">
            <v>Mission Creek East Fork 01</v>
          </cell>
        </row>
        <row r="304">
          <cell r="A304" t="str">
            <v>Monument Creek 01</v>
          </cell>
        </row>
        <row r="305">
          <cell r="A305" t="str">
            <v>Mud Creek 01</v>
          </cell>
        </row>
        <row r="306">
          <cell r="A306" t="str">
            <v>Mud Creek 02</v>
          </cell>
        </row>
        <row r="307">
          <cell r="A307" t="str">
            <v>Napeequa River 01</v>
          </cell>
        </row>
        <row r="308">
          <cell r="A308" t="str">
            <v>Napeequa River 02</v>
          </cell>
        </row>
        <row r="309">
          <cell r="A309" t="str">
            <v>Nason Creek Lower 04</v>
          </cell>
        </row>
        <row r="310">
          <cell r="A310" t="str">
            <v>Nason Creek Lower 08</v>
          </cell>
        </row>
        <row r="311">
          <cell r="A311" t="str">
            <v>Nason Creek Lower 11</v>
          </cell>
        </row>
        <row r="312">
          <cell r="A312" t="str">
            <v>Nason Creek Lower 14</v>
          </cell>
        </row>
        <row r="313">
          <cell r="A313" t="str">
            <v>Nason Creek Upper 02</v>
          </cell>
        </row>
        <row r="314">
          <cell r="A314" t="str">
            <v>Nason Creek Upper 03</v>
          </cell>
        </row>
        <row r="315">
          <cell r="A315" t="str">
            <v>Nason Creek Upper 04</v>
          </cell>
        </row>
        <row r="316">
          <cell r="A316" t="str">
            <v>Nason Creek Upper 05</v>
          </cell>
        </row>
        <row r="317">
          <cell r="A317" t="str">
            <v>Nason Creek Upper 06</v>
          </cell>
        </row>
        <row r="318">
          <cell r="A318" t="str">
            <v>Ninemile Creek 01</v>
          </cell>
        </row>
        <row r="319">
          <cell r="A319" t="str">
            <v>Ninemile Creek 02</v>
          </cell>
        </row>
        <row r="320">
          <cell r="A320" t="str">
            <v>Ninemile Creek 03</v>
          </cell>
        </row>
        <row r="321">
          <cell r="A321" t="str">
            <v>Ninemile Creek 04</v>
          </cell>
        </row>
        <row r="322">
          <cell r="A322" t="str">
            <v>Ninemile Creek 05</v>
          </cell>
        </row>
        <row r="323">
          <cell r="A323" t="str">
            <v>North Shaser Creek 01</v>
          </cell>
        </row>
        <row r="324">
          <cell r="A324" t="str">
            <v>Okanogan River Alkali Lake 01</v>
          </cell>
        </row>
        <row r="325">
          <cell r="A325" t="str">
            <v>Okanogan River Alkali Lake 02</v>
          </cell>
        </row>
        <row r="326">
          <cell r="A326" t="str">
            <v>Okanogan River Davis Canyon 01</v>
          </cell>
        </row>
        <row r="327">
          <cell r="A327" t="str">
            <v>Okanogan River Davis Canyon 02</v>
          </cell>
        </row>
        <row r="328">
          <cell r="A328" t="str">
            <v>Okanogan River Davis Canyon 03</v>
          </cell>
        </row>
        <row r="329">
          <cell r="A329" t="str">
            <v>Okanogan River Davis Canyon 04</v>
          </cell>
        </row>
        <row r="330">
          <cell r="A330" t="str">
            <v>Okanogan River Davis Canyon 05</v>
          </cell>
        </row>
        <row r="331">
          <cell r="A331" t="str">
            <v>Okanogan River Davis Canyon 06</v>
          </cell>
        </row>
        <row r="332">
          <cell r="A332" t="str">
            <v>Okanogan River Davis Canyon 07</v>
          </cell>
        </row>
        <row r="333">
          <cell r="A333" t="str">
            <v>Okanogan River Davis Canyon 08</v>
          </cell>
        </row>
        <row r="334">
          <cell r="A334" t="str">
            <v>Okanogan River Mosquito 01</v>
          </cell>
        </row>
        <row r="335">
          <cell r="A335" t="str">
            <v>Okanogan River Mosquito 02</v>
          </cell>
        </row>
        <row r="336">
          <cell r="A336" t="str">
            <v>Okanogan River Mosquito 03</v>
          </cell>
        </row>
        <row r="337">
          <cell r="A337" t="str">
            <v>Okanogan River Mosquito 04</v>
          </cell>
        </row>
        <row r="338">
          <cell r="A338" t="str">
            <v>Okanogan River Mosquito 05</v>
          </cell>
        </row>
        <row r="339">
          <cell r="A339" t="str">
            <v>Okanogan River Mosquito 06</v>
          </cell>
        </row>
        <row r="340">
          <cell r="A340" t="str">
            <v>Okanogan River Mosquito 07</v>
          </cell>
        </row>
        <row r="341">
          <cell r="A341" t="str">
            <v>Okanogan River Mosquito 08</v>
          </cell>
        </row>
        <row r="342">
          <cell r="A342" t="str">
            <v>Okanogan River Mosquito 09</v>
          </cell>
        </row>
        <row r="343">
          <cell r="A343" t="str">
            <v>Okanogan River Mosquito 10</v>
          </cell>
        </row>
        <row r="344">
          <cell r="A344" t="str">
            <v>Okanogan River Mosquito 11</v>
          </cell>
        </row>
        <row r="345">
          <cell r="A345" t="str">
            <v>Okanogan River Mosquito 12</v>
          </cell>
        </row>
        <row r="346">
          <cell r="A346" t="str">
            <v>Okanogan River Mosquito 13</v>
          </cell>
        </row>
        <row r="347">
          <cell r="A347" t="str">
            <v>Okanogan River Mosquito Crosschannel</v>
          </cell>
        </row>
        <row r="348">
          <cell r="A348" t="str">
            <v>Okanogan River Ninemile 01</v>
          </cell>
        </row>
        <row r="349">
          <cell r="A349" t="str">
            <v>Okanogan River Ninemile 02</v>
          </cell>
        </row>
        <row r="350">
          <cell r="A350" t="str">
            <v>Okanogan River Ninemile 03</v>
          </cell>
        </row>
        <row r="351">
          <cell r="A351" t="str">
            <v>Okanogan River Swipkin Canyon 01</v>
          </cell>
        </row>
        <row r="352">
          <cell r="A352" t="str">
            <v>Okanogan River Swipkin Canyon 02</v>
          </cell>
        </row>
        <row r="353">
          <cell r="A353" t="str">
            <v>Okanogan River Swipkin Canyon 03</v>
          </cell>
        </row>
        <row r="354">
          <cell r="A354" t="str">
            <v>Okanogan River Swipkin Canyon 04</v>
          </cell>
        </row>
        <row r="355">
          <cell r="A355" t="str">
            <v>Okanogan River Swipkin Canyon 05</v>
          </cell>
        </row>
        <row r="356">
          <cell r="A356" t="str">
            <v>Okanogan River Swipkin Canyon 06</v>
          </cell>
        </row>
        <row r="357">
          <cell r="A357" t="str">
            <v>Okanogan River Swipkin Canyon 07</v>
          </cell>
        </row>
        <row r="358">
          <cell r="A358" t="str">
            <v>Okanogan River Swipkin Canyon 08</v>
          </cell>
        </row>
        <row r="359">
          <cell r="A359" t="str">
            <v>Okanogan River Tallant 01</v>
          </cell>
        </row>
        <row r="360">
          <cell r="A360" t="str">
            <v>Okanogan River Tallant 02</v>
          </cell>
        </row>
        <row r="361">
          <cell r="A361" t="str">
            <v>Okanogan River Tallant 03</v>
          </cell>
        </row>
        <row r="362">
          <cell r="A362" t="str">
            <v>Okanogan River Tallant 04</v>
          </cell>
        </row>
        <row r="363">
          <cell r="A363" t="str">
            <v>Okanogan River Tallant 05</v>
          </cell>
        </row>
        <row r="364">
          <cell r="A364" t="str">
            <v>Okanogan River Tallant 06</v>
          </cell>
        </row>
        <row r="365">
          <cell r="A365" t="str">
            <v>Okanogan River Tallant 07</v>
          </cell>
        </row>
        <row r="366">
          <cell r="A366" t="str">
            <v>Okanogan River Whitestone Coulee 01</v>
          </cell>
        </row>
        <row r="367">
          <cell r="A367" t="str">
            <v>Okanogan River Whitestone Coulee 02</v>
          </cell>
        </row>
        <row r="368">
          <cell r="A368" t="str">
            <v>Okanogan River Whitestone Coulee 03</v>
          </cell>
        </row>
        <row r="369">
          <cell r="A369" t="str">
            <v>Okanogan River Whitestone Coulee 04</v>
          </cell>
        </row>
        <row r="370">
          <cell r="A370" t="str">
            <v>Okanogan River Whitestone Coulee 05</v>
          </cell>
        </row>
        <row r="371">
          <cell r="A371" t="str">
            <v>Okanogan River Whitestone Coulee 06</v>
          </cell>
        </row>
        <row r="372">
          <cell r="A372" t="str">
            <v>Okanogan River Whitestone Coulee 07</v>
          </cell>
        </row>
        <row r="373">
          <cell r="A373" t="str">
            <v>Okanogan River Whitestone Coulee 08</v>
          </cell>
        </row>
        <row r="374">
          <cell r="A374" t="str">
            <v>Omak Creek 01</v>
          </cell>
        </row>
        <row r="375">
          <cell r="A375" t="str">
            <v>Omak Creek 02</v>
          </cell>
        </row>
        <row r="376">
          <cell r="A376" t="str">
            <v>Omak Creek 03</v>
          </cell>
        </row>
        <row r="377">
          <cell r="A377" t="str">
            <v>Omak Creek 04</v>
          </cell>
        </row>
        <row r="378">
          <cell r="A378" t="str">
            <v>Omak Creek 05</v>
          </cell>
        </row>
        <row r="379">
          <cell r="A379" t="str">
            <v>Omak Creek 06</v>
          </cell>
        </row>
        <row r="380">
          <cell r="A380" t="str">
            <v>Omak Creek 07</v>
          </cell>
        </row>
        <row r="381">
          <cell r="A381" t="str">
            <v>Omak Creek 08</v>
          </cell>
        </row>
        <row r="382">
          <cell r="A382" t="str">
            <v>Omak Creek 09</v>
          </cell>
        </row>
        <row r="383">
          <cell r="A383" t="str">
            <v>Omak Creek 10</v>
          </cell>
        </row>
        <row r="384">
          <cell r="A384" t="str">
            <v>Omak Creek 11</v>
          </cell>
        </row>
        <row r="385">
          <cell r="A385" t="str">
            <v>Omak Creek 12</v>
          </cell>
        </row>
        <row r="386">
          <cell r="A386" t="str">
            <v>Omak Creek 13</v>
          </cell>
        </row>
        <row r="387">
          <cell r="A387" t="str">
            <v>Omak Creek 14</v>
          </cell>
        </row>
        <row r="388">
          <cell r="A388" t="str">
            <v>Omak Creek 15</v>
          </cell>
        </row>
        <row r="389">
          <cell r="A389" t="str">
            <v>Omak Creek 16</v>
          </cell>
        </row>
        <row r="390">
          <cell r="A390" t="str">
            <v>Omak Creek 17</v>
          </cell>
        </row>
        <row r="391">
          <cell r="A391" t="str">
            <v>Panther Creek 01</v>
          </cell>
        </row>
        <row r="392">
          <cell r="A392" t="str">
            <v>Pearrygin Lake Creek 01</v>
          </cell>
        </row>
        <row r="393">
          <cell r="A393" t="str">
            <v>Peshastin Creek Upper 01</v>
          </cell>
        </row>
        <row r="394">
          <cell r="A394" t="str">
            <v>Peshastin Creek Upper 02</v>
          </cell>
        </row>
        <row r="395">
          <cell r="A395" t="str">
            <v>Peshastin Creek Upper 03</v>
          </cell>
        </row>
        <row r="396">
          <cell r="A396" t="str">
            <v>Peshastin Creek Upper 04</v>
          </cell>
        </row>
        <row r="397">
          <cell r="A397" t="str">
            <v>Peshastin Creek Upper 05</v>
          </cell>
        </row>
        <row r="398">
          <cell r="A398" t="str">
            <v>Peshastin Creek Upper 06</v>
          </cell>
        </row>
        <row r="399">
          <cell r="A399" t="str">
            <v>Peshastin Creek Upper 07</v>
          </cell>
        </row>
        <row r="400">
          <cell r="A400" t="str">
            <v>Peshastin Creek Upper 08</v>
          </cell>
        </row>
        <row r="401">
          <cell r="A401" t="str">
            <v>Peshastin Creek Upper 09</v>
          </cell>
        </row>
        <row r="402">
          <cell r="A402" t="str">
            <v>Phelps Creek 01</v>
          </cell>
        </row>
        <row r="403">
          <cell r="A403" t="str">
            <v>Phelps Creek 02</v>
          </cell>
        </row>
        <row r="404">
          <cell r="A404" t="str">
            <v>Pine Creek 01</v>
          </cell>
        </row>
        <row r="405">
          <cell r="A405" t="str">
            <v>Pole Creek 01</v>
          </cell>
        </row>
        <row r="406">
          <cell r="A406" t="str">
            <v>Poorman Creek 01</v>
          </cell>
        </row>
        <row r="407">
          <cell r="A407" t="str">
            <v>Potato Creek 01</v>
          </cell>
        </row>
        <row r="408">
          <cell r="A408" t="str">
            <v>Potato Creek 02</v>
          </cell>
        </row>
        <row r="409">
          <cell r="A409" t="str">
            <v>Potato Creek 03</v>
          </cell>
        </row>
        <row r="410">
          <cell r="A410" t="str">
            <v>Potato Creek 04</v>
          </cell>
        </row>
        <row r="411">
          <cell r="A411" t="str">
            <v>Potato Creek 05</v>
          </cell>
        </row>
        <row r="412">
          <cell r="A412" t="str">
            <v>Preston Creek 01</v>
          </cell>
        </row>
        <row r="413">
          <cell r="A413" t="str">
            <v>Prospect Creek 01</v>
          </cell>
        </row>
        <row r="414">
          <cell r="A414" t="str">
            <v>Raging Creek 01</v>
          </cell>
        </row>
        <row r="415">
          <cell r="A415" t="str">
            <v>Rainy Creek Methow  01</v>
          </cell>
        </row>
        <row r="416">
          <cell r="A416" t="str">
            <v>Rainy Creek Methow 02</v>
          </cell>
        </row>
        <row r="417">
          <cell r="A417" t="str">
            <v>Rainy Creek Wenatchee 01</v>
          </cell>
        </row>
        <row r="418">
          <cell r="A418" t="str">
            <v>Roaring Creek Entiat 01</v>
          </cell>
        </row>
        <row r="419">
          <cell r="A419" t="str">
            <v>Roaring Creek Entiat 02</v>
          </cell>
        </row>
        <row r="420">
          <cell r="A420" t="str">
            <v>Roaring Creek Entiat 03</v>
          </cell>
        </row>
        <row r="421">
          <cell r="A421" t="str">
            <v>Roaring Creek Entiat 04</v>
          </cell>
        </row>
        <row r="422">
          <cell r="A422" t="str">
            <v>Roaring Creek Entiat 05</v>
          </cell>
        </row>
        <row r="423">
          <cell r="A423" t="str">
            <v>Roaring Creek Entiat 06</v>
          </cell>
        </row>
        <row r="424">
          <cell r="A424" t="str">
            <v>Roaring Creek Nason 01</v>
          </cell>
        </row>
        <row r="425">
          <cell r="A425" t="str">
            <v>Roaring Creek Nason 02</v>
          </cell>
        </row>
        <row r="426">
          <cell r="A426" t="str">
            <v>Roaring Creek Nason 03</v>
          </cell>
        </row>
        <row r="427">
          <cell r="A427" t="str">
            <v>Robinson Creek 01</v>
          </cell>
        </row>
        <row r="428">
          <cell r="A428" t="str">
            <v>Robinson Creek 02</v>
          </cell>
        </row>
        <row r="429">
          <cell r="A429" t="str">
            <v>Rock Creek 01</v>
          </cell>
        </row>
        <row r="430">
          <cell r="A430" t="str">
            <v>Rock Creek 02</v>
          </cell>
        </row>
        <row r="431">
          <cell r="A431" t="str">
            <v>Rock Creek 03</v>
          </cell>
        </row>
        <row r="432">
          <cell r="A432" t="str">
            <v>Ruby Creek 01</v>
          </cell>
        </row>
        <row r="433">
          <cell r="A433" t="str">
            <v>Salmon Creek 01</v>
          </cell>
        </row>
        <row r="434">
          <cell r="A434" t="str">
            <v>Salmon Creek 02</v>
          </cell>
        </row>
        <row r="435">
          <cell r="A435" t="str">
            <v>Salmon Creek 03</v>
          </cell>
        </row>
        <row r="436">
          <cell r="A436" t="str">
            <v>Salmon Creek 04</v>
          </cell>
        </row>
        <row r="437">
          <cell r="A437" t="str">
            <v>Salmon Creek 05</v>
          </cell>
        </row>
        <row r="438">
          <cell r="A438" t="str">
            <v>Salmon Creek 06</v>
          </cell>
        </row>
        <row r="439">
          <cell r="A439" t="str">
            <v>Salmon Creek 07</v>
          </cell>
        </row>
        <row r="440">
          <cell r="A440" t="str">
            <v>Salmon Creek 08</v>
          </cell>
        </row>
        <row r="441">
          <cell r="A441" t="str">
            <v>Salmon Creek 09</v>
          </cell>
        </row>
        <row r="442">
          <cell r="A442" t="str">
            <v>Salmon Creek 10</v>
          </cell>
        </row>
        <row r="443">
          <cell r="A443" t="str">
            <v>Salmon Creek 11</v>
          </cell>
        </row>
        <row r="444">
          <cell r="A444" t="str">
            <v>Salmon Creek 12</v>
          </cell>
        </row>
        <row r="445">
          <cell r="A445" t="str">
            <v>Salmon Creek 13</v>
          </cell>
        </row>
        <row r="446">
          <cell r="A446" t="str">
            <v>Sand Creek 01</v>
          </cell>
        </row>
        <row r="447">
          <cell r="A447" t="str">
            <v>Sand Creek 02</v>
          </cell>
        </row>
        <row r="448">
          <cell r="A448" t="str">
            <v>Scaffold Camp Creek 01</v>
          </cell>
        </row>
        <row r="449">
          <cell r="A449" t="str">
            <v>Sears Creek 01</v>
          </cell>
        </row>
        <row r="450">
          <cell r="A450" t="str">
            <v>Seatter Creek 01</v>
          </cell>
        </row>
        <row r="451">
          <cell r="A451" t="str">
            <v>Similkameen River 01</v>
          </cell>
        </row>
        <row r="452">
          <cell r="A452" t="str">
            <v>Similkameen River 02</v>
          </cell>
        </row>
        <row r="453">
          <cell r="A453" t="str">
            <v>Similkameen River 03</v>
          </cell>
        </row>
        <row r="454">
          <cell r="A454" t="str">
            <v>Similkameen River 04</v>
          </cell>
        </row>
        <row r="455">
          <cell r="A455" t="str">
            <v>Similkameen River 05</v>
          </cell>
        </row>
        <row r="456">
          <cell r="A456" t="str">
            <v>Similkameen River 06</v>
          </cell>
        </row>
        <row r="457">
          <cell r="A457" t="str">
            <v>Siwash Creek 01</v>
          </cell>
        </row>
        <row r="458">
          <cell r="A458" t="str">
            <v>Skinney Creek 01</v>
          </cell>
        </row>
        <row r="459">
          <cell r="A459" t="str">
            <v>Skinney Creek 02</v>
          </cell>
        </row>
        <row r="460">
          <cell r="A460" t="str">
            <v>Skinney Creek 03</v>
          </cell>
        </row>
        <row r="461">
          <cell r="A461" t="str">
            <v>Skinney Creek 04</v>
          </cell>
        </row>
        <row r="462">
          <cell r="A462" t="str">
            <v>Smith Canyon Creek 01</v>
          </cell>
        </row>
        <row r="463">
          <cell r="A463" t="str">
            <v>Smith Canyon Creek 02</v>
          </cell>
        </row>
        <row r="464">
          <cell r="A464" t="str">
            <v>Smith Canyon Creek 03</v>
          </cell>
        </row>
        <row r="465">
          <cell r="A465" t="str">
            <v>Smith Canyon Creek 04</v>
          </cell>
        </row>
        <row r="466">
          <cell r="A466" t="str">
            <v>Smith Canyon Creek 05</v>
          </cell>
        </row>
        <row r="467">
          <cell r="A467" t="str">
            <v>Spromberg Canyon 01</v>
          </cell>
        </row>
        <row r="468">
          <cell r="A468" t="str">
            <v>Squaw Creek 01</v>
          </cell>
        </row>
        <row r="469">
          <cell r="A469" t="str">
            <v>Squaw Creek 02</v>
          </cell>
        </row>
        <row r="470">
          <cell r="A470" t="str">
            <v>Stapaloop Creek 01</v>
          </cell>
        </row>
        <row r="471">
          <cell r="A471" t="str">
            <v>Stapaloop Creek 02</v>
          </cell>
        </row>
        <row r="472">
          <cell r="A472" t="str">
            <v>Stapaloop Creek 03</v>
          </cell>
        </row>
        <row r="473">
          <cell r="A473" t="str">
            <v>Stormy Creek 01</v>
          </cell>
        </row>
        <row r="474">
          <cell r="A474" t="str">
            <v>Stormy Creek 02</v>
          </cell>
        </row>
        <row r="475">
          <cell r="A475" t="str">
            <v>Stormy Creek 03</v>
          </cell>
        </row>
        <row r="476">
          <cell r="A476" t="str">
            <v>Sunitsch Canyon 01</v>
          </cell>
        </row>
        <row r="477">
          <cell r="A477" t="str">
            <v>Swimptkin Creek 01</v>
          </cell>
        </row>
        <row r="478">
          <cell r="A478" t="str">
            <v>Swimptkin Creek 02</v>
          </cell>
        </row>
        <row r="479">
          <cell r="A479" t="str">
            <v>Tamarack Creek 01</v>
          </cell>
        </row>
        <row r="480">
          <cell r="A480" t="str">
            <v>Tamarack Creek 02</v>
          </cell>
        </row>
        <row r="481">
          <cell r="A481" t="str">
            <v>Tillicum Creek 01</v>
          </cell>
        </row>
        <row r="482">
          <cell r="A482" t="str">
            <v>Tillicum Creek 02</v>
          </cell>
        </row>
        <row r="483">
          <cell r="A483" t="str">
            <v>Tillicum Creek 03</v>
          </cell>
        </row>
        <row r="484">
          <cell r="A484" t="str">
            <v>Tillicum Creek 04</v>
          </cell>
        </row>
        <row r="485">
          <cell r="A485" t="str">
            <v>Tommy Creek 01</v>
          </cell>
        </row>
        <row r="486">
          <cell r="A486" t="str">
            <v>Tonasket Creek 01</v>
          </cell>
        </row>
        <row r="487">
          <cell r="A487" t="str">
            <v>Tonasket Creek 02</v>
          </cell>
        </row>
        <row r="488">
          <cell r="A488" t="str">
            <v>Trail Creek 01</v>
          </cell>
        </row>
        <row r="489">
          <cell r="A489" t="str">
            <v>Tronsen Creek 01</v>
          </cell>
        </row>
        <row r="490">
          <cell r="A490" t="str">
            <v>Tronsen Creek 02</v>
          </cell>
        </row>
        <row r="491">
          <cell r="A491" t="str">
            <v>Tronsen Creek 03</v>
          </cell>
        </row>
        <row r="492">
          <cell r="A492" t="str">
            <v>Trout Creek 01</v>
          </cell>
        </row>
        <row r="493">
          <cell r="A493" t="str">
            <v>Trout Creek 02</v>
          </cell>
        </row>
        <row r="494">
          <cell r="A494" t="str">
            <v>Trout Creek 03</v>
          </cell>
        </row>
        <row r="495">
          <cell r="A495" t="str">
            <v>Trout Creek 04</v>
          </cell>
        </row>
        <row r="496">
          <cell r="A496" t="str">
            <v>Tunk Creek 01</v>
          </cell>
        </row>
        <row r="497">
          <cell r="A497" t="str">
            <v>Tyee Creek 01</v>
          </cell>
        </row>
        <row r="498">
          <cell r="A498" t="str">
            <v>Wanacut Creek 01</v>
          </cell>
        </row>
        <row r="499">
          <cell r="A499" t="str">
            <v>Wanacut Creek 02</v>
          </cell>
        </row>
        <row r="500">
          <cell r="A500" t="str">
            <v>Wanacut Creek 03</v>
          </cell>
        </row>
        <row r="501">
          <cell r="A501" t="str">
            <v>Wenatchee River Tumwater 03</v>
          </cell>
        </row>
        <row r="502">
          <cell r="A502" t="str">
            <v>Wenatchee River Tumwater 04</v>
          </cell>
        </row>
        <row r="503">
          <cell r="A503" t="str">
            <v>Wenatchee River Tumwater 05</v>
          </cell>
        </row>
        <row r="504">
          <cell r="A504" t="str">
            <v>Wenatchee River Tumwater 06</v>
          </cell>
        </row>
        <row r="505">
          <cell r="A505" t="str">
            <v>Wenatchee River Tumwater 07</v>
          </cell>
        </row>
        <row r="506">
          <cell r="A506" t="str">
            <v>Wenatchee River Tumwater 08</v>
          </cell>
        </row>
        <row r="507">
          <cell r="A507" t="str">
            <v>Whistling Creek 01</v>
          </cell>
        </row>
        <row r="508">
          <cell r="A508" t="str">
            <v>White River Lower 01</v>
          </cell>
        </row>
        <row r="509">
          <cell r="A509" t="str">
            <v>White River Lower 02</v>
          </cell>
        </row>
        <row r="510">
          <cell r="A510" t="str">
            <v>White River Lower 03</v>
          </cell>
        </row>
        <row r="511">
          <cell r="A511" t="str">
            <v>White River Lower 04</v>
          </cell>
        </row>
        <row r="512">
          <cell r="A512" t="str">
            <v>White River Lower 05</v>
          </cell>
        </row>
        <row r="513">
          <cell r="A513" t="str">
            <v>White River Lower 06</v>
          </cell>
        </row>
        <row r="514">
          <cell r="A514" t="str">
            <v>White River Lower 07</v>
          </cell>
        </row>
        <row r="515">
          <cell r="A515" t="str">
            <v>White River Lower 08</v>
          </cell>
        </row>
        <row r="516">
          <cell r="A516" t="str">
            <v>White River Lower 09</v>
          </cell>
        </row>
        <row r="517">
          <cell r="A517" t="str">
            <v>White River Upper 01</v>
          </cell>
        </row>
        <row r="518">
          <cell r="A518" t="str">
            <v>Whitepine Creek 01</v>
          </cell>
        </row>
        <row r="519">
          <cell r="A519" t="str">
            <v>Whitestone Creek 01</v>
          </cell>
        </row>
        <row r="520">
          <cell r="A520" t="str">
            <v>Whitestone Creek 02</v>
          </cell>
        </row>
        <row r="521">
          <cell r="A521" t="str">
            <v>Whitestone Creek 03</v>
          </cell>
        </row>
        <row r="522">
          <cell r="A522" t="str">
            <v>Wildhorse Creek 01</v>
          </cell>
        </row>
        <row r="523">
          <cell r="A523" t="str">
            <v>Wildhorse Creek 02</v>
          </cell>
        </row>
        <row r="524">
          <cell r="A524" t="str">
            <v>Williams Creek 01</v>
          </cell>
        </row>
        <row r="525">
          <cell r="A525" t="str">
            <v>Wolf Creek 01</v>
          </cell>
        </row>
        <row r="526">
          <cell r="A526" t="str">
            <v>Wolf Creek 02</v>
          </cell>
        </row>
        <row r="527">
          <cell r="A527" t="str">
            <v>Wolf Creek 03</v>
          </cell>
        </row>
        <row r="528">
          <cell r="A528" t="str">
            <v>Wolf Creek 04</v>
          </cell>
        </row>
        <row r="529">
          <cell r="A529" t="str">
            <v>Wolf Creek 05</v>
          </cell>
        </row>
        <row r="530">
          <cell r="A530" t="str">
            <v>Wolf Creek 06</v>
          </cell>
        </row>
        <row r="531">
          <cell r="A531" t="str">
            <v>Wolf Creek North Fork 01</v>
          </cell>
        </row>
        <row r="532">
          <cell r="A532" t="str">
            <v>Y Creek 01</v>
          </cell>
        </row>
        <row r="533">
          <cell r="A533" t="str">
            <v>Y Creek 02</v>
          </cell>
        </row>
        <row r="534">
          <cell r="A534" t="str">
            <v>Chewuch River Thirtymile 03</v>
          </cell>
        </row>
        <row r="535">
          <cell r="A535" t="str">
            <v>Chewuch River Thirtymile 04</v>
          </cell>
        </row>
        <row r="536">
          <cell r="A536" t="str">
            <v>Chewuch River Thirtymile 05</v>
          </cell>
        </row>
        <row r="537">
          <cell r="A537" t="str">
            <v>Nason Creek Lower 03</v>
          </cell>
        </row>
        <row r="538">
          <cell r="A538" t="str">
            <v>Andrews Creek 01</v>
          </cell>
        </row>
        <row r="539">
          <cell r="A539" t="str">
            <v>Beaver Creek Lower 01</v>
          </cell>
        </row>
        <row r="540">
          <cell r="A540" t="str">
            <v>Beaver Creek Lower 02</v>
          </cell>
        </row>
        <row r="541">
          <cell r="A541" t="str">
            <v>Beaver Creek Lower 03</v>
          </cell>
        </row>
        <row r="542">
          <cell r="A542" t="str">
            <v>Beaver Creek Lower 04</v>
          </cell>
        </row>
        <row r="543">
          <cell r="A543" t="str">
            <v>Beaver Creek Lower 05</v>
          </cell>
        </row>
        <row r="544">
          <cell r="A544" t="str">
            <v>Beaver Creek Lower 06</v>
          </cell>
        </row>
        <row r="545">
          <cell r="A545" t="str">
            <v>Beaver Creek Lower 07</v>
          </cell>
        </row>
        <row r="546">
          <cell r="A546" t="str">
            <v>Beaver Creek Lower 08</v>
          </cell>
        </row>
        <row r="547">
          <cell r="A547" t="str">
            <v>Beaver Creek Lower 09</v>
          </cell>
        </row>
        <row r="548">
          <cell r="A548" t="str">
            <v>Beaver Creek North Fork 01</v>
          </cell>
        </row>
        <row r="549">
          <cell r="A549" t="str">
            <v>Beaver Creek North Fork 02</v>
          </cell>
        </row>
        <row r="550">
          <cell r="A550" t="str">
            <v>Boulder Creek 01</v>
          </cell>
        </row>
        <row r="551">
          <cell r="A551" t="str">
            <v>Canyon Creek 01</v>
          </cell>
        </row>
        <row r="552">
          <cell r="A552" t="str">
            <v>Chewuch River Doe 01</v>
          </cell>
        </row>
        <row r="553">
          <cell r="A553" t="str">
            <v>Chewuch River Doe 02</v>
          </cell>
        </row>
        <row r="554">
          <cell r="A554" t="str">
            <v>Chewuch River Doe 03</v>
          </cell>
        </row>
        <row r="555">
          <cell r="A555" t="str">
            <v>Chewuch River Doe 04</v>
          </cell>
        </row>
        <row r="556">
          <cell r="A556" t="str">
            <v>Chewuch River Doe 05</v>
          </cell>
        </row>
        <row r="557">
          <cell r="A557" t="str">
            <v>Chewuch River Doe 06</v>
          </cell>
        </row>
        <row r="558">
          <cell r="A558" t="str">
            <v>Chewuch River Doe 07</v>
          </cell>
        </row>
        <row r="559">
          <cell r="A559" t="str">
            <v>Chewuch River Doe 08</v>
          </cell>
        </row>
        <row r="560">
          <cell r="A560" t="str">
            <v>Chewuch River Doe 09</v>
          </cell>
        </row>
        <row r="561">
          <cell r="A561" t="str">
            <v>Chewuch River Pearrygin 01</v>
          </cell>
        </row>
        <row r="562">
          <cell r="A562" t="str">
            <v>Chewuch River Pearrygin 02</v>
          </cell>
        </row>
        <row r="563">
          <cell r="A563" t="str">
            <v>Chewuch River Pearrygin 03</v>
          </cell>
        </row>
        <row r="564">
          <cell r="A564" t="str">
            <v>Chewuch River Pearrygin 04</v>
          </cell>
        </row>
        <row r="565">
          <cell r="A565" t="str">
            <v>Chewuch River Pearrygin 05</v>
          </cell>
        </row>
        <row r="566">
          <cell r="A566" t="str">
            <v>Chewuch River Pearrygin 06</v>
          </cell>
        </row>
        <row r="567">
          <cell r="A567" t="str">
            <v>Chewuch River Pearrygin 07</v>
          </cell>
        </row>
        <row r="568">
          <cell r="A568" t="str">
            <v>Chewuch River Pearrygin 08</v>
          </cell>
        </row>
        <row r="569">
          <cell r="A569" t="str">
            <v>Chewuch River Pearrygin 09</v>
          </cell>
        </row>
        <row r="570">
          <cell r="A570" t="str">
            <v>Chewuch River Pearrygin 10</v>
          </cell>
        </row>
        <row r="571">
          <cell r="A571" t="str">
            <v>Chewuch River Pearrygin 11</v>
          </cell>
        </row>
        <row r="572">
          <cell r="A572" t="str">
            <v>Eagle Creek Methow 01</v>
          </cell>
        </row>
        <row r="573">
          <cell r="A573" t="str">
            <v>Eagle Creek Methow 02</v>
          </cell>
        </row>
        <row r="574">
          <cell r="A574" t="str">
            <v>Entiat River Lake 01</v>
          </cell>
        </row>
        <row r="575">
          <cell r="A575" t="str">
            <v>Entiat River Lake 02</v>
          </cell>
        </row>
        <row r="576">
          <cell r="A576" t="str">
            <v>Entiat River Lake 04</v>
          </cell>
        </row>
        <row r="577">
          <cell r="A577" t="str">
            <v>Entiat River Lake 07</v>
          </cell>
        </row>
        <row r="578">
          <cell r="A578" t="str">
            <v>Entiat River Lake 08</v>
          </cell>
        </row>
        <row r="579">
          <cell r="A579" t="str">
            <v>Entiat River Lake 09</v>
          </cell>
        </row>
        <row r="580">
          <cell r="A580" t="str">
            <v>Entiat River Lake 10</v>
          </cell>
        </row>
        <row r="581">
          <cell r="A581" t="str">
            <v>Entiat River Mills 02</v>
          </cell>
        </row>
        <row r="582">
          <cell r="A582" t="str">
            <v>Entiat River Mills 03</v>
          </cell>
        </row>
        <row r="583">
          <cell r="A583" t="str">
            <v>Entiat River Mills 04</v>
          </cell>
        </row>
        <row r="584">
          <cell r="A584" t="str">
            <v>Entiat River Mills 05</v>
          </cell>
        </row>
        <row r="585">
          <cell r="A585" t="str">
            <v>Entiat River Mills 06</v>
          </cell>
        </row>
        <row r="586">
          <cell r="A586" t="str">
            <v>Entiat River Potato 05</v>
          </cell>
        </row>
        <row r="587">
          <cell r="A587" t="str">
            <v>Entiat River Potato 07</v>
          </cell>
        </row>
        <row r="588">
          <cell r="A588" t="str">
            <v>Entiat River Potato 08</v>
          </cell>
        </row>
        <row r="589">
          <cell r="A589" t="str">
            <v>Entiat River Preston 01</v>
          </cell>
        </row>
        <row r="590">
          <cell r="A590" t="str">
            <v>Entiat River Preston 02</v>
          </cell>
        </row>
        <row r="591">
          <cell r="A591" t="str">
            <v>Entiat River Preston 03</v>
          </cell>
        </row>
        <row r="592">
          <cell r="A592" t="str">
            <v>Entiat River Preston 04</v>
          </cell>
        </row>
        <row r="593">
          <cell r="A593" t="str">
            <v>Entiat River Preston 05</v>
          </cell>
        </row>
        <row r="594">
          <cell r="A594" t="str">
            <v>Lake Creek Methow 01</v>
          </cell>
        </row>
        <row r="595">
          <cell r="A595" t="str">
            <v>Lake Creek Methow 02</v>
          </cell>
        </row>
        <row r="596">
          <cell r="A596" t="str">
            <v>Little Bridge Creek 01</v>
          </cell>
        </row>
        <row r="597">
          <cell r="A597" t="str">
            <v>Little Bridge Creek 02</v>
          </cell>
        </row>
        <row r="598">
          <cell r="A598" t="str">
            <v>Little Bridge Creek 03</v>
          </cell>
        </row>
        <row r="599">
          <cell r="A599" t="str">
            <v>Little Bridge Creek 04</v>
          </cell>
        </row>
        <row r="600">
          <cell r="A600" t="str">
            <v>Little Bridge Creek 05</v>
          </cell>
        </row>
        <row r="601">
          <cell r="A601" t="str">
            <v>Little Bridge Creek 06</v>
          </cell>
        </row>
        <row r="602">
          <cell r="A602" t="str">
            <v>Mad River Lower 01</v>
          </cell>
        </row>
        <row r="603">
          <cell r="A603" t="str">
            <v>Mad River Lower 02</v>
          </cell>
        </row>
        <row r="604">
          <cell r="A604" t="str">
            <v>Mad River Lower 03</v>
          </cell>
        </row>
        <row r="605">
          <cell r="A605" t="str">
            <v>Mad River Lower 04</v>
          </cell>
        </row>
        <row r="606">
          <cell r="A606" t="str">
            <v>Methow River Alder 01</v>
          </cell>
        </row>
        <row r="607">
          <cell r="A607" t="str">
            <v>Methow River Alder 02</v>
          </cell>
        </row>
        <row r="608">
          <cell r="A608" t="str">
            <v>Methow River Alder 03</v>
          </cell>
        </row>
        <row r="609">
          <cell r="A609" t="str">
            <v>Methow River Alder 04</v>
          </cell>
        </row>
        <row r="610">
          <cell r="A610" t="str">
            <v>Methow River Alder 05</v>
          </cell>
        </row>
        <row r="611">
          <cell r="A611" t="str">
            <v>Methow River Alder 06</v>
          </cell>
        </row>
        <row r="612">
          <cell r="A612" t="str">
            <v>Methow River Alder 07</v>
          </cell>
        </row>
        <row r="613">
          <cell r="A613" t="str">
            <v>Methow River Alder 08</v>
          </cell>
        </row>
        <row r="614">
          <cell r="A614" t="str">
            <v>Methow River Alta Coulee 02</v>
          </cell>
        </row>
        <row r="615">
          <cell r="A615" t="str">
            <v>Methow River Alta Coulee 03</v>
          </cell>
        </row>
        <row r="616">
          <cell r="A616" t="str">
            <v>Methow River Alta Coulee 04</v>
          </cell>
        </row>
        <row r="617">
          <cell r="A617" t="str">
            <v>Methow River Alta Coulee 05</v>
          </cell>
        </row>
        <row r="618">
          <cell r="A618" t="str">
            <v>Methow River Alta Coulee 06</v>
          </cell>
        </row>
        <row r="619">
          <cell r="A619" t="str">
            <v>Methow River Fawn 01</v>
          </cell>
        </row>
        <row r="620">
          <cell r="A620" t="str">
            <v>Methow River Fawn 02</v>
          </cell>
        </row>
        <row r="621">
          <cell r="A621" t="str">
            <v>Methow River Fawn 03</v>
          </cell>
        </row>
        <row r="622">
          <cell r="A622" t="str">
            <v>Methow River Fawn 05</v>
          </cell>
        </row>
        <row r="623">
          <cell r="A623" t="str">
            <v>Methow River Fawn 06</v>
          </cell>
        </row>
        <row r="624">
          <cell r="A624" t="str">
            <v>Methow River Fawn 07</v>
          </cell>
        </row>
        <row r="625">
          <cell r="A625" t="str">
            <v>Methow River Fawn 08</v>
          </cell>
        </row>
        <row r="626">
          <cell r="A626" t="str">
            <v>Methow River Fawn 09</v>
          </cell>
        </row>
        <row r="627">
          <cell r="A627" t="str">
            <v>Methow River Fawn 10</v>
          </cell>
        </row>
        <row r="628">
          <cell r="A628" t="str">
            <v>Methow River Fawn 11</v>
          </cell>
        </row>
        <row r="629">
          <cell r="A629" t="str">
            <v>Methow River McFarland 01</v>
          </cell>
        </row>
        <row r="630">
          <cell r="A630" t="str">
            <v>Methow River McFarland 02</v>
          </cell>
        </row>
        <row r="631">
          <cell r="A631" t="str">
            <v>Methow River McFarland 03</v>
          </cell>
        </row>
        <row r="632">
          <cell r="A632" t="str">
            <v>Methow River McFarland 04</v>
          </cell>
        </row>
        <row r="633">
          <cell r="A633" t="str">
            <v>Methow River McFarland 05</v>
          </cell>
        </row>
        <row r="634">
          <cell r="A634" t="str">
            <v>Methow River McFarland 06</v>
          </cell>
        </row>
        <row r="635">
          <cell r="A635" t="str">
            <v>Methow River Rattlesnake 01</v>
          </cell>
        </row>
        <row r="636">
          <cell r="A636" t="str">
            <v>Methow River Rattlesnake 02</v>
          </cell>
        </row>
        <row r="637">
          <cell r="A637" t="str">
            <v>Methow River Rattlesnake 03</v>
          </cell>
        </row>
        <row r="638">
          <cell r="A638" t="str">
            <v>Methow River Rattlesnake 04</v>
          </cell>
        </row>
        <row r="639">
          <cell r="A639" t="str">
            <v>Methow River Rattlesnake 05</v>
          </cell>
        </row>
        <row r="640">
          <cell r="A640" t="str">
            <v>Methow River Texas 01</v>
          </cell>
        </row>
        <row r="641">
          <cell r="A641" t="str">
            <v>Methow River Texas 02</v>
          </cell>
        </row>
        <row r="642">
          <cell r="A642" t="str">
            <v>Methow River Texas 03</v>
          </cell>
        </row>
        <row r="643">
          <cell r="A643" t="str">
            <v>Methow River Texas 04</v>
          </cell>
        </row>
        <row r="644">
          <cell r="A644" t="str">
            <v>Methow River Thompson 01</v>
          </cell>
        </row>
        <row r="645">
          <cell r="A645" t="str">
            <v>Methow River Thompson 02</v>
          </cell>
        </row>
        <row r="646">
          <cell r="A646" t="str">
            <v>Methow River Thompson 03</v>
          </cell>
        </row>
        <row r="647">
          <cell r="A647" t="str">
            <v>Methow River Thompson 04</v>
          </cell>
        </row>
        <row r="648">
          <cell r="A648" t="str">
            <v>Methow River Thompson 05</v>
          </cell>
        </row>
        <row r="649">
          <cell r="A649" t="str">
            <v>Methow River Thompson 06</v>
          </cell>
        </row>
        <row r="650">
          <cell r="A650" t="str">
            <v>Methow River Thompson 07</v>
          </cell>
        </row>
        <row r="651">
          <cell r="A651" t="str">
            <v>Methow River Thompson 08</v>
          </cell>
        </row>
        <row r="652">
          <cell r="A652" t="str">
            <v>Methow River Thompson 09</v>
          </cell>
        </row>
        <row r="653">
          <cell r="A653" t="str">
            <v>Nason Creek Lower 05</v>
          </cell>
        </row>
        <row r="654">
          <cell r="A654" t="str">
            <v>Nason Creek Lower 06</v>
          </cell>
        </row>
        <row r="655">
          <cell r="A655" t="str">
            <v>Nason Creek Lower 07</v>
          </cell>
        </row>
        <row r="656">
          <cell r="A656" t="str">
            <v>Nason Creek Lower 09</v>
          </cell>
        </row>
        <row r="657">
          <cell r="A657" t="str">
            <v>Nason Creek Lower 10</v>
          </cell>
        </row>
        <row r="658">
          <cell r="A658" t="str">
            <v>Nason Creek Lower 12</v>
          </cell>
        </row>
        <row r="659">
          <cell r="A659" t="str">
            <v>Nason Creek Lower 13</v>
          </cell>
        </row>
        <row r="660">
          <cell r="A660" t="str">
            <v>Nason Creek Lower 15</v>
          </cell>
        </row>
        <row r="661">
          <cell r="A661" t="str">
            <v>Nason Creek Upper 01</v>
          </cell>
        </row>
        <row r="662">
          <cell r="A662" t="str">
            <v>North Creek 01</v>
          </cell>
        </row>
        <row r="663">
          <cell r="A663" t="str">
            <v>Peshastin Creek Lower 01</v>
          </cell>
        </row>
        <row r="664">
          <cell r="A664" t="str">
            <v>Peshastin Creek Lower 02</v>
          </cell>
        </row>
        <row r="665">
          <cell r="A665" t="str">
            <v>Peshastin Creek Lower 03</v>
          </cell>
        </row>
        <row r="666">
          <cell r="A666" t="str">
            <v>Peshastin Creek Lower 04</v>
          </cell>
        </row>
        <row r="667">
          <cell r="A667" t="str">
            <v>Peshastin Creek Lower 05</v>
          </cell>
        </row>
        <row r="668">
          <cell r="A668" t="str">
            <v>Peshastin Creek Lower 06</v>
          </cell>
        </row>
        <row r="669">
          <cell r="A669" t="str">
            <v>Peshastin Creek Lower 07</v>
          </cell>
        </row>
        <row r="670">
          <cell r="A670" t="str">
            <v>Peshastin Creek Lower 08</v>
          </cell>
        </row>
        <row r="671">
          <cell r="A671" t="str">
            <v>Reynolds Creek 01</v>
          </cell>
        </row>
        <row r="672">
          <cell r="A672" t="str">
            <v>South Creek 01</v>
          </cell>
        </row>
        <row r="673">
          <cell r="A673" t="str">
            <v>Twentymile Creek 01</v>
          </cell>
        </row>
        <row r="674">
          <cell r="A674" t="str">
            <v>Twisp River Headwaters 02</v>
          </cell>
        </row>
        <row r="675">
          <cell r="A675" t="str">
            <v>Twisp River Lower 01</v>
          </cell>
        </row>
        <row r="676">
          <cell r="A676" t="str">
            <v>Twisp River Lower 02</v>
          </cell>
        </row>
        <row r="677">
          <cell r="A677" t="str">
            <v>Twisp River Lower 03</v>
          </cell>
        </row>
        <row r="678">
          <cell r="A678" t="str">
            <v>Twisp River Lower 04</v>
          </cell>
        </row>
        <row r="679">
          <cell r="A679" t="str">
            <v>Twisp River Lower 05</v>
          </cell>
        </row>
        <row r="680">
          <cell r="A680" t="str">
            <v>Twisp River Lower 06</v>
          </cell>
        </row>
        <row r="681">
          <cell r="A681" t="str">
            <v>Twisp River Lower 07</v>
          </cell>
        </row>
        <row r="682">
          <cell r="A682" t="str">
            <v>Twisp River Lower 08</v>
          </cell>
        </row>
        <row r="683">
          <cell r="A683" t="str">
            <v>Twisp River Lower 09</v>
          </cell>
        </row>
        <row r="684">
          <cell r="A684" t="str">
            <v>Twisp River Lower 10</v>
          </cell>
        </row>
        <row r="685">
          <cell r="A685" t="str">
            <v>Twisp River Lower 11</v>
          </cell>
        </row>
        <row r="686">
          <cell r="A686" t="str">
            <v>Twisp River Middle 01</v>
          </cell>
        </row>
        <row r="687">
          <cell r="A687" t="str">
            <v>Twisp River Middle 02</v>
          </cell>
        </row>
        <row r="688">
          <cell r="A688" t="str">
            <v>Twisp River Middle 03</v>
          </cell>
        </row>
        <row r="689">
          <cell r="A689" t="str">
            <v>Twisp River Middle 04</v>
          </cell>
        </row>
        <row r="690">
          <cell r="A690" t="str">
            <v>Twisp River Middle 05</v>
          </cell>
        </row>
        <row r="691">
          <cell r="A691" t="str">
            <v>Twisp River Middle 06</v>
          </cell>
        </row>
        <row r="692">
          <cell r="A692" t="str">
            <v>Twisp River Middle 07</v>
          </cell>
        </row>
        <row r="693">
          <cell r="A693" t="str">
            <v>Twisp River Middle 08</v>
          </cell>
        </row>
        <row r="694">
          <cell r="A694" t="str">
            <v>Twisp River Upper 01</v>
          </cell>
        </row>
        <row r="695">
          <cell r="A695" t="str">
            <v>Twisp River Upper 02</v>
          </cell>
        </row>
        <row r="696">
          <cell r="A696" t="str">
            <v>Twisp River Upper 03</v>
          </cell>
        </row>
        <row r="697">
          <cell r="A697" t="str">
            <v>War Creek 01</v>
          </cell>
        </row>
        <row r="698">
          <cell r="A698" t="str">
            <v>War Creek 02</v>
          </cell>
        </row>
        <row r="699">
          <cell r="A699" t="str">
            <v>Wenatchee River Beaver 03</v>
          </cell>
        </row>
        <row r="700">
          <cell r="A700" t="str">
            <v>Wenatchee River Beaver 04</v>
          </cell>
        </row>
        <row r="701">
          <cell r="A701" t="str">
            <v>Wenatchee River Beaver 05</v>
          </cell>
        </row>
        <row r="702">
          <cell r="A702" t="str">
            <v>Wenatchee River Beaver 06</v>
          </cell>
        </row>
        <row r="703">
          <cell r="A703" t="str">
            <v>Wenatchee River Beaver 07</v>
          </cell>
        </row>
        <row r="704">
          <cell r="A704" t="str">
            <v>Wenatchee River Beaver 08</v>
          </cell>
        </row>
        <row r="705">
          <cell r="A705" t="str">
            <v>Wenatchee River Beaver 09</v>
          </cell>
        </row>
        <row r="706">
          <cell r="A706" t="str">
            <v>Wenatchee River Beaver 10</v>
          </cell>
        </row>
        <row r="707">
          <cell r="A707" t="str">
            <v>Wenatchee River Beaver 11</v>
          </cell>
        </row>
        <row r="708">
          <cell r="A708" t="str">
            <v>Wenatchee River Beaver 12</v>
          </cell>
        </row>
        <row r="709">
          <cell r="A709" t="str">
            <v>Wenatchee River Beaver 13</v>
          </cell>
        </row>
        <row r="710">
          <cell r="A710" t="str">
            <v>Wenatchee River Derby 01</v>
          </cell>
        </row>
        <row r="711">
          <cell r="A711" t="str">
            <v>Wenatchee River Derby 02</v>
          </cell>
        </row>
        <row r="712">
          <cell r="A712" t="str">
            <v>Wenatchee River Derby 03</v>
          </cell>
        </row>
        <row r="713">
          <cell r="A713" t="str">
            <v>Wenatchee River Derby 04</v>
          </cell>
        </row>
        <row r="714">
          <cell r="A714" t="str">
            <v>Wenatchee River Derby 05</v>
          </cell>
        </row>
        <row r="715">
          <cell r="A715" t="str">
            <v>Wenatchee River Derby 06</v>
          </cell>
        </row>
        <row r="716">
          <cell r="A716" t="str">
            <v>Wenatchee River Nahahum 01</v>
          </cell>
        </row>
        <row r="717">
          <cell r="A717" t="str">
            <v>Wenatchee River Nahahum 02</v>
          </cell>
        </row>
        <row r="718">
          <cell r="A718" t="str">
            <v>Wenatchee River Nahahum 03</v>
          </cell>
        </row>
        <row r="719">
          <cell r="A719" t="str">
            <v>Wenatchee River Nahahum 04</v>
          </cell>
        </row>
        <row r="720">
          <cell r="A720" t="str">
            <v>Wenatchee River Nahahum 05</v>
          </cell>
        </row>
        <row r="721">
          <cell r="A721" t="str">
            <v>Wenatchee River Nahahum 06</v>
          </cell>
        </row>
        <row r="722">
          <cell r="A722" t="str">
            <v>Wenatchee River Nahahum 07</v>
          </cell>
        </row>
        <row r="723">
          <cell r="A723" t="str">
            <v>Wenatchee River Ollala 01</v>
          </cell>
        </row>
        <row r="724">
          <cell r="A724" t="str">
            <v>Wenatchee River Ollala 02</v>
          </cell>
        </row>
        <row r="725">
          <cell r="A725" t="str">
            <v>Wenatchee River Ollala 03</v>
          </cell>
        </row>
        <row r="726">
          <cell r="A726" t="str">
            <v>Wenatchee River Tumwater 01</v>
          </cell>
        </row>
        <row r="727">
          <cell r="A727" t="str">
            <v>Wenatchee River Tumwater 02</v>
          </cell>
        </row>
        <row r="728">
          <cell r="A728" t="str">
            <v>Chewuch River Thirtymile 01</v>
          </cell>
        </row>
        <row r="729">
          <cell r="A729" t="str">
            <v>Chewuch River Thirtymile 02</v>
          </cell>
        </row>
        <row r="730">
          <cell r="A730" t="str">
            <v>Methow River Rattlesnake 06</v>
          </cell>
        </row>
        <row r="731">
          <cell r="A731" t="str">
            <v>Entiat River Lake 03</v>
          </cell>
        </row>
        <row r="732">
          <cell r="A732" t="str">
            <v>Entiat River Lake 05</v>
          </cell>
        </row>
        <row r="733">
          <cell r="A733" t="str">
            <v>Entiat River Lake 06</v>
          </cell>
        </row>
        <row r="734">
          <cell r="A734" t="str">
            <v>Twisp River Headwaters 01</v>
          </cell>
        </row>
        <row r="735">
          <cell r="A735" t="str">
            <v>Wenatchee River Beaver 02</v>
          </cell>
        </row>
        <row r="736">
          <cell r="A736" t="str">
            <v>Twisp River Upper 04</v>
          </cell>
        </row>
        <row r="737">
          <cell r="A737" t="str">
            <v>Methow River Fawn 04</v>
          </cell>
        </row>
        <row r="738">
          <cell r="A738" t="str">
            <v>Nason Creek Lower 01</v>
          </cell>
        </row>
        <row r="739">
          <cell r="A739" t="str">
            <v>Nason Creek Lower 02</v>
          </cell>
        </row>
        <row r="740">
          <cell r="A740" t="str">
            <v>Wenatchee River Beaver 01</v>
          </cell>
        </row>
      </sheetData>
      <sheetData sheetId="5"/>
      <sheetData sheetId="6">
        <row r="2">
          <cell r="A2" t="str">
            <v>ReachName</v>
          </cell>
          <cell r="B2" t="str">
            <v>Basin</v>
          </cell>
          <cell r="C2" t="str">
            <v>Assessment.Unit</v>
          </cell>
          <cell r="D2" t="str">
            <v>Spring.Chinook.Reach</v>
          </cell>
        </row>
        <row r="3">
          <cell r="A3" t="str">
            <v>Aeneas Creek 01</v>
          </cell>
          <cell r="B3" t="str">
            <v>Okanogan</v>
          </cell>
          <cell r="C3" t="str">
            <v>Aeneas Creek Okanogan</v>
          </cell>
          <cell r="D3" t="str">
            <v>no</v>
          </cell>
        </row>
        <row r="4">
          <cell r="A4" t="str">
            <v>Aeneas Creek 02</v>
          </cell>
          <cell r="B4" t="str">
            <v>Okanogan</v>
          </cell>
          <cell r="C4" t="str">
            <v>Aeneas Creek Okanogan</v>
          </cell>
          <cell r="D4" t="str">
            <v>no</v>
          </cell>
        </row>
        <row r="5">
          <cell r="A5" t="str">
            <v>Alder Creek 01</v>
          </cell>
          <cell r="B5" t="str">
            <v>Wenatchee</v>
          </cell>
          <cell r="C5" t="str">
            <v xml:space="preserve">Lower Chiwawa River </v>
          </cell>
          <cell r="D5" t="str">
            <v>yes</v>
          </cell>
        </row>
        <row r="6">
          <cell r="A6" t="str">
            <v>Alder Creek 02</v>
          </cell>
          <cell r="B6" t="str">
            <v>Wenatchee</v>
          </cell>
          <cell r="C6" t="str">
            <v xml:space="preserve">Lower Chiwawa River </v>
          </cell>
          <cell r="D6" t="str">
            <v>no</v>
          </cell>
        </row>
        <row r="7">
          <cell r="A7" t="str">
            <v>Andrews Creek 01</v>
          </cell>
          <cell r="B7" t="str">
            <v>Methow</v>
          </cell>
          <cell r="C7" t="str">
            <v xml:space="preserve">Andrews Creek </v>
          </cell>
          <cell r="D7" t="str">
            <v>yes</v>
          </cell>
        </row>
        <row r="8">
          <cell r="A8" t="str">
            <v>Antoine Creek 01</v>
          </cell>
          <cell r="B8" t="str">
            <v>Okanogan</v>
          </cell>
          <cell r="C8" t="str">
            <v>Lower Antoine Creek</v>
          </cell>
          <cell r="D8" t="str">
            <v>no</v>
          </cell>
        </row>
        <row r="9">
          <cell r="A9" t="str">
            <v>Antoine Creek 02</v>
          </cell>
          <cell r="B9" t="str">
            <v>Okanogan</v>
          </cell>
          <cell r="C9" t="str">
            <v>Lower Antoine Creek</v>
          </cell>
          <cell r="D9" t="str">
            <v>no</v>
          </cell>
        </row>
        <row r="10">
          <cell r="A10" t="str">
            <v>Antoine Creek 03</v>
          </cell>
          <cell r="B10" t="str">
            <v>Okanogan</v>
          </cell>
          <cell r="C10" t="str">
            <v>Lower Antoine Creek</v>
          </cell>
          <cell r="D10" t="str">
            <v>no</v>
          </cell>
        </row>
        <row r="11">
          <cell r="A11" t="str">
            <v>Antoine Creek 04</v>
          </cell>
          <cell r="B11" t="str">
            <v>Okanogan</v>
          </cell>
          <cell r="C11" t="str">
            <v>Lower Antoine Creek</v>
          </cell>
          <cell r="D11" t="str">
            <v>no</v>
          </cell>
        </row>
        <row r="12">
          <cell r="A12" t="str">
            <v>Antoine Creek 05</v>
          </cell>
          <cell r="B12" t="str">
            <v>Okanogan</v>
          </cell>
          <cell r="C12" t="str">
            <v>Lower Antoine Creek</v>
          </cell>
          <cell r="D12" t="str">
            <v>no</v>
          </cell>
        </row>
        <row r="13">
          <cell r="A13" t="str">
            <v>Antoine Creek 06</v>
          </cell>
          <cell r="B13" t="str">
            <v>Okanogan</v>
          </cell>
          <cell r="C13" t="str">
            <v>Lower Antoine Creek</v>
          </cell>
          <cell r="D13" t="str">
            <v>no</v>
          </cell>
        </row>
        <row r="14">
          <cell r="A14" t="str">
            <v>Bear Creek 01</v>
          </cell>
          <cell r="B14" t="str">
            <v>Methow</v>
          </cell>
          <cell r="C14" t="str">
            <v xml:space="preserve">Bear Creek </v>
          </cell>
          <cell r="D14" t="str">
            <v>yes</v>
          </cell>
        </row>
        <row r="15">
          <cell r="A15" t="str">
            <v>Bear Creek 02</v>
          </cell>
          <cell r="B15" t="str">
            <v>Methow</v>
          </cell>
          <cell r="C15" t="str">
            <v xml:space="preserve">Bear Creek </v>
          </cell>
          <cell r="D15" t="str">
            <v>no</v>
          </cell>
        </row>
        <row r="16">
          <cell r="A16" t="str">
            <v>Bear Creek 03</v>
          </cell>
          <cell r="B16" t="str">
            <v>Methow</v>
          </cell>
          <cell r="C16" t="str">
            <v xml:space="preserve">Bear Creek </v>
          </cell>
          <cell r="D16" t="str">
            <v>no</v>
          </cell>
        </row>
        <row r="17">
          <cell r="A17" t="str">
            <v>Bear Creek 04</v>
          </cell>
          <cell r="B17" t="str">
            <v>Methow</v>
          </cell>
          <cell r="C17" t="str">
            <v xml:space="preserve">Bear Creek </v>
          </cell>
          <cell r="D17" t="str">
            <v>no</v>
          </cell>
        </row>
        <row r="18">
          <cell r="A18" t="str">
            <v>Bear Creek 05</v>
          </cell>
          <cell r="B18" t="str">
            <v>Methow</v>
          </cell>
          <cell r="C18" t="str">
            <v xml:space="preserve">Bear Creek </v>
          </cell>
          <cell r="D18" t="str">
            <v>no</v>
          </cell>
        </row>
        <row r="19">
          <cell r="A19" t="str">
            <v>Bear Creek 06</v>
          </cell>
          <cell r="B19" t="str">
            <v>Methow</v>
          </cell>
          <cell r="C19" t="str">
            <v xml:space="preserve">Bear Creek </v>
          </cell>
          <cell r="D19" t="str">
            <v>no</v>
          </cell>
        </row>
        <row r="20">
          <cell r="A20" t="str">
            <v>Beaver Creek 01</v>
          </cell>
          <cell r="B20" t="str">
            <v>Wenatchee</v>
          </cell>
          <cell r="C20" t="str">
            <v>Wenatchee River-Beaver Creek</v>
          </cell>
          <cell r="D20" t="str">
            <v>yes</v>
          </cell>
        </row>
        <row r="21">
          <cell r="A21" t="str">
            <v>Beaver Creek 02</v>
          </cell>
          <cell r="B21" t="str">
            <v>Wenatchee</v>
          </cell>
          <cell r="C21" t="str">
            <v>Wenatchee River-Beaver Creek</v>
          </cell>
          <cell r="D21" t="str">
            <v>no</v>
          </cell>
        </row>
        <row r="22">
          <cell r="A22" t="str">
            <v>Beaver Creek Lower 01</v>
          </cell>
          <cell r="B22" t="str">
            <v>Methow</v>
          </cell>
          <cell r="C22" t="str">
            <v xml:space="preserve">Lower Beaver Creek </v>
          </cell>
          <cell r="D22" t="str">
            <v>yes</v>
          </cell>
        </row>
        <row r="23">
          <cell r="A23" t="str">
            <v>Beaver Creek Lower 02</v>
          </cell>
          <cell r="B23" t="str">
            <v>Methow</v>
          </cell>
          <cell r="C23" t="str">
            <v xml:space="preserve">Lower Beaver Creek </v>
          </cell>
          <cell r="D23" t="str">
            <v>yes</v>
          </cell>
        </row>
        <row r="24">
          <cell r="A24" t="str">
            <v>Beaver Creek Lower 03</v>
          </cell>
          <cell r="B24" t="str">
            <v>Methow</v>
          </cell>
          <cell r="C24" t="str">
            <v xml:space="preserve">Lower Beaver Creek </v>
          </cell>
          <cell r="D24" t="str">
            <v>yes</v>
          </cell>
        </row>
        <row r="25">
          <cell r="A25" t="str">
            <v>Beaver Creek Lower 04</v>
          </cell>
          <cell r="B25" t="str">
            <v>Methow</v>
          </cell>
          <cell r="C25" t="str">
            <v xml:space="preserve">Lower Beaver Creek </v>
          </cell>
          <cell r="D25" t="str">
            <v>yes</v>
          </cell>
        </row>
        <row r="26">
          <cell r="A26" t="str">
            <v>Beaver Creek Lower 05</v>
          </cell>
          <cell r="B26" t="str">
            <v>Methow</v>
          </cell>
          <cell r="C26" t="str">
            <v xml:space="preserve">Lower Beaver Creek </v>
          </cell>
          <cell r="D26" t="str">
            <v>yes</v>
          </cell>
        </row>
        <row r="27">
          <cell r="A27" t="str">
            <v>Beaver Creek Lower 06</v>
          </cell>
          <cell r="B27" t="str">
            <v>Methow</v>
          </cell>
          <cell r="C27" t="str">
            <v xml:space="preserve">Lower Beaver Creek </v>
          </cell>
          <cell r="D27" t="str">
            <v>yes</v>
          </cell>
        </row>
        <row r="28">
          <cell r="A28" t="str">
            <v>Beaver Creek Lower 07</v>
          </cell>
          <cell r="B28" t="str">
            <v>Methow</v>
          </cell>
          <cell r="C28" t="str">
            <v xml:space="preserve">Lower Beaver Creek </v>
          </cell>
          <cell r="D28" t="str">
            <v>yes</v>
          </cell>
        </row>
        <row r="29">
          <cell r="A29" t="str">
            <v>Beaver Creek Lower 08</v>
          </cell>
          <cell r="B29" t="str">
            <v>Methow</v>
          </cell>
          <cell r="C29" t="str">
            <v xml:space="preserve">Lower Beaver Creek </v>
          </cell>
          <cell r="D29" t="str">
            <v>yes</v>
          </cell>
        </row>
        <row r="30">
          <cell r="A30" t="str">
            <v>Beaver Creek Lower 09</v>
          </cell>
          <cell r="B30" t="str">
            <v>Methow</v>
          </cell>
          <cell r="C30" t="str">
            <v xml:space="preserve">Upper Beaver Creek </v>
          </cell>
          <cell r="D30" t="str">
            <v>yes</v>
          </cell>
        </row>
        <row r="31">
          <cell r="A31" t="str">
            <v>Beaver Creek North Fork 01</v>
          </cell>
          <cell r="B31" t="str">
            <v>Methow</v>
          </cell>
          <cell r="C31" t="str">
            <v xml:space="preserve">Upper Beaver Creek </v>
          </cell>
          <cell r="D31" t="str">
            <v>yes</v>
          </cell>
        </row>
        <row r="32">
          <cell r="A32" t="str">
            <v>Beaver Creek North Fork 02</v>
          </cell>
          <cell r="B32" t="str">
            <v>Methow</v>
          </cell>
          <cell r="C32" t="str">
            <v xml:space="preserve">Upper Beaver Creek </v>
          </cell>
          <cell r="D32" t="str">
            <v>yes</v>
          </cell>
        </row>
        <row r="33">
          <cell r="A33" t="str">
            <v>Beaver Creek North Fork 03</v>
          </cell>
          <cell r="B33" t="str">
            <v>Methow</v>
          </cell>
          <cell r="C33" t="str">
            <v xml:space="preserve">Upper Beaver Creek </v>
          </cell>
          <cell r="D33" t="str">
            <v>no</v>
          </cell>
        </row>
        <row r="34">
          <cell r="A34" t="str">
            <v>Beaver Creek South Fork 01</v>
          </cell>
          <cell r="B34" t="str">
            <v>Methow</v>
          </cell>
          <cell r="C34" t="str">
            <v xml:space="preserve">South Fork Beaver Creek </v>
          </cell>
          <cell r="D34" t="str">
            <v>yes</v>
          </cell>
        </row>
        <row r="35">
          <cell r="A35" t="str">
            <v>Beaver Creek South Fork 02</v>
          </cell>
          <cell r="B35" t="str">
            <v>Methow</v>
          </cell>
          <cell r="C35" t="str">
            <v xml:space="preserve">South Fork Beaver Creek </v>
          </cell>
          <cell r="D35" t="str">
            <v>no</v>
          </cell>
        </row>
        <row r="36">
          <cell r="A36" t="str">
            <v>Beaver Creek South Fork 03</v>
          </cell>
          <cell r="B36" t="str">
            <v>Methow</v>
          </cell>
          <cell r="C36" t="str">
            <v xml:space="preserve">South Fork Beaver Creek </v>
          </cell>
          <cell r="D36" t="str">
            <v>no</v>
          </cell>
        </row>
        <row r="37">
          <cell r="A37" t="str">
            <v>Beaver Creek South Fork 04</v>
          </cell>
          <cell r="B37" t="str">
            <v>Methow</v>
          </cell>
          <cell r="C37" t="str">
            <v xml:space="preserve">South Fork Beaver Creek </v>
          </cell>
          <cell r="D37" t="str">
            <v>no</v>
          </cell>
        </row>
        <row r="38">
          <cell r="A38" t="str">
            <v>Beaver Creek South Fork 05</v>
          </cell>
          <cell r="B38" t="str">
            <v>Methow</v>
          </cell>
          <cell r="C38" t="str">
            <v xml:space="preserve">South Fork Beaver Creek </v>
          </cell>
          <cell r="D38" t="str">
            <v>no</v>
          </cell>
        </row>
        <row r="39">
          <cell r="A39" t="str">
            <v>Ben Creek 01</v>
          </cell>
          <cell r="B39" t="str">
            <v>Methow</v>
          </cell>
          <cell r="C39" t="str">
            <v xml:space="preserve">Libby Creek </v>
          </cell>
          <cell r="D39" t="str">
            <v>no</v>
          </cell>
        </row>
        <row r="40">
          <cell r="A40" t="str">
            <v>Big Meadow Creek 01</v>
          </cell>
          <cell r="B40" t="str">
            <v>Wenatchee</v>
          </cell>
          <cell r="C40" t="str">
            <v xml:space="preserve">Big Meadow Creek </v>
          </cell>
          <cell r="D40" t="str">
            <v>yes</v>
          </cell>
        </row>
        <row r="41">
          <cell r="A41" t="str">
            <v>Big Meadow Creek 02</v>
          </cell>
          <cell r="B41" t="str">
            <v>Wenatchee</v>
          </cell>
          <cell r="C41" t="str">
            <v xml:space="preserve">Big Meadow Creek </v>
          </cell>
          <cell r="D41" t="str">
            <v>yes</v>
          </cell>
        </row>
        <row r="42">
          <cell r="A42" t="str">
            <v>Big Meadow Creek 03</v>
          </cell>
          <cell r="B42" t="str">
            <v>Wenatchee</v>
          </cell>
          <cell r="C42" t="str">
            <v xml:space="preserve">Big Meadow Creek </v>
          </cell>
          <cell r="D42" t="str">
            <v>no</v>
          </cell>
        </row>
        <row r="43">
          <cell r="A43" t="str">
            <v>Big Meadow Creek 04</v>
          </cell>
          <cell r="B43" t="str">
            <v>Wenatchee</v>
          </cell>
          <cell r="C43" t="str">
            <v xml:space="preserve">Big Meadow Creek </v>
          </cell>
          <cell r="D43" t="str">
            <v>no</v>
          </cell>
        </row>
        <row r="44">
          <cell r="A44" t="str">
            <v>Black Canyon Creek 01</v>
          </cell>
          <cell r="B44" t="str">
            <v>Methow</v>
          </cell>
          <cell r="C44" t="str">
            <v xml:space="preserve">Black Canyon Creek </v>
          </cell>
          <cell r="D44" t="str">
            <v>yes</v>
          </cell>
        </row>
        <row r="45">
          <cell r="A45" t="str">
            <v>Black Canyon Creek 02</v>
          </cell>
          <cell r="B45" t="str">
            <v>Methow</v>
          </cell>
          <cell r="C45" t="str">
            <v xml:space="preserve">Black Canyon Creek </v>
          </cell>
          <cell r="D45" t="str">
            <v>no</v>
          </cell>
        </row>
        <row r="46">
          <cell r="A46" t="str">
            <v>Black Canyon Creek 03</v>
          </cell>
          <cell r="B46" t="str">
            <v>Methow</v>
          </cell>
          <cell r="C46" t="str">
            <v xml:space="preserve">Black Canyon Creek </v>
          </cell>
          <cell r="D46" t="str">
            <v>no</v>
          </cell>
        </row>
        <row r="47">
          <cell r="A47" t="str">
            <v>Black Canyon Creek 04</v>
          </cell>
          <cell r="B47" t="str">
            <v>Methow</v>
          </cell>
          <cell r="C47" t="str">
            <v xml:space="preserve">Black Canyon Creek </v>
          </cell>
          <cell r="D47" t="str">
            <v>no</v>
          </cell>
        </row>
        <row r="48">
          <cell r="A48" t="str">
            <v>Blue Buck Creek 01</v>
          </cell>
          <cell r="B48" t="str">
            <v>Methow</v>
          </cell>
          <cell r="C48" t="str">
            <v xml:space="preserve">Upper Beaver Creek </v>
          </cell>
          <cell r="D48" t="str">
            <v>no</v>
          </cell>
        </row>
        <row r="49">
          <cell r="A49" t="str">
            <v>Bonaparte Creek 01</v>
          </cell>
          <cell r="B49" t="str">
            <v>Okanogan</v>
          </cell>
          <cell r="C49" t="str">
            <v>Lower Bonaparte Creek</v>
          </cell>
          <cell r="D49" t="str">
            <v>no</v>
          </cell>
        </row>
        <row r="50">
          <cell r="A50" t="str">
            <v>Boulder Creek 01</v>
          </cell>
          <cell r="B50" t="str">
            <v>Methow</v>
          </cell>
          <cell r="C50" t="str">
            <v xml:space="preserve">Boulder Creek </v>
          </cell>
          <cell r="D50" t="str">
            <v>yes</v>
          </cell>
        </row>
        <row r="51">
          <cell r="A51" t="str">
            <v>Brender Creek 01</v>
          </cell>
          <cell r="B51" t="str">
            <v>Wenatchee</v>
          </cell>
          <cell r="C51" t="str">
            <v>Mission Creek-Brender Creek</v>
          </cell>
          <cell r="D51" t="str">
            <v>yes</v>
          </cell>
        </row>
        <row r="52">
          <cell r="A52" t="str">
            <v>Brennegan Creek 01</v>
          </cell>
          <cell r="B52" t="str">
            <v>Entiat</v>
          </cell>
          <cell r="C52" t="str">
            <v>Entiat River-Preston Creek</v>
          </cell>
          <cell r="D52" t="str">
            <v>no</v>
          </cell>
        </row>
        <row r="53">
          <cell r="A53" t="str">
            <v>Brevicomis Creek</v>
          </cell>
          <cell r="B53" t="str">
            <v>Methow</v>
          </cell>
          <cell r="C53" t="str">
            <v>Chewuch River-Doe Creek</v>
          </cell>
          <cell r="D53" t="str">
            <v>no</v>
          </cell>
        </row>
        <row r="54">
          <cell r="A54" t="str">
            <v>Brush Creek 01</v>
          </cell>
          <cell r="B54" t="str">
            <v>Wenatchee</v>
          </cell>
          <cell r="C54" t="str">
            <v xml:space="preserve">Lower Chiwawa River </v>
          </cell>
          <cell r="D54" t="str">
            <v>yes</v>
          </cell>
        </row>
        <row r="55">
          <cell r="A55" t="str">
            <v>Brush Creek 02</v>
          </cell>
          <cell r="B55" t="str">
            <v>Wenatchee</v>
          </cell>
          <cell r="C55" t="str">
            <v xml:space="preserve">Lower Chiwawa River </v>
          </cell>
          <cell r="D55" t="str">
            <v>no</v>
          </cell>
        </row>
        <row r="56">
          <cell r="A56" t="str">
            <v>Buck Creek 01</v>
          </cell>
          <cell r="B56" t="str">
            <v>Wenatchee</v>
          </cell>
          <cell r="C56" t="str">
            <v xml:space="preserve">Chiwawa River Headwaters </v>
          </cell>
          <cell r="D56" t="str">
            <v>no</v>
          </cell>
        </row>
        <row r="57">
          <cell r="A57" t="str">
            <v>Butcher Creek 01</v>
          </cell>
          <cell r="B57" t="str">
            <v>Wenatchee</v>
          </cell>
          <cell r="C57" t="str">
            <v xml:space="preserve">Lower Nason Creek </v>
          </cell>
          <cell r="D57" t="str">
            <v>yes</v>
          </cell>
        </row>
        <row r="58">
          <cell r="A58" t="str">
            <v>Buttermilk Creek 01</v>
          </cell>
          <cell r="B58" t="str">
            <v>Methow</v>
          </cell>
          <cell r="C58" t="str">
            <v>Buttermilk Creek</v>
          </cell>
          <cell r="D58" t="str">
            <v>yes</v>
          </cell>
        </row>
        <row r="59">
          <cell r="A59" t="str">
            <v>Buttermilk Creek 02</v>
          </cell>
          <cell r="B59" t="str">
            <v>Methow</v>
          </cell>
          <cell r="C59" t="str">
            <v>Buttermilk Creek</v>
          </cell>
          <cell r="D59" t="str">
            <v>yes</v>
          </cell>
        </row>
        <row r="60">
          <cell r="A60" t="str">
            <v>Buttermilk Creek East Fork 01</v>
          </cell>
          <cell r="B60" t="str">
            <v>Methow</v>
          </cell>
          <cell r="C60" t="str">
            <v>Buttermilk Creek</v>
          </cell>
          <cell r="D60" t="str">
            <v>no</v>
          </cell>
        </row>
        <row r="61">
          <cell r="A61" t="str">
            <v>Buttermilk Creek East Fork 02</v>
          </cell>
          <cell r="B61" t="str">
            <v>Methow</v>
          </cell>
          <cell r="C61" t="str">
            <v>Buttermilk Creek</v>
          </cell>
          <cell r="D61" t="str">
            <v>no</v>
          </cell>
        </row>
        <row r="62">
          <cell r="A62" t="str">
            <v>Buttermilk Creek East Fork 03</v>
          </cell>
          <cell r="B62" t="str">
            <v>Methow</v>
          </cell>
          <cell r="C62" t="str">
            <v>Buttermilk Creek</v>
          </cell>
          <cell r="D62" t="str">
            <v>no</v>
          </cell>
        </row>
        <row r="63">
          <cell r="A63" t="str">
            <v>Buttermilk Creek West Fork 01</v>
          </cell>
          <cell r="B63" t="str">
            <v>Methow</v>
          </cell>
          <cell r="C63" t="str">
            <v>Buttermilk Creek</v>
          </cell>
          <cell r="D63" t="str">
            <v>no</v>
          </cell>
        </row>
        <row r="64">
          <cell r="A64" t="str">
            <v>Buttermilk Creek West Fork 02</v>
          </cell>
          <cell r="B64" t="str">
            <v>Methow</v>
          </cell>
          <cell r="C64" t="str">
            <v>Buttermilk Creek</v>
          </cell>
          <cell r="D64" t="str">
            <v>no</v>
          </cell>
        </row>
        <row r="65">
          <cell r="A65" t="str">
            <v>Camas Creek 01</v>
          </cell>
          <cell r="B65" t="str">
            <v>Wenatchee</v>
          </cell>
          <cell r="C65" t="str">
            <v xml:space="preserve">Lower Peshastin Creek </v>
          </cell>
          <cell r="D65" t="str">
            <v>no</v>
          </cell>
        </row>
        <row r="66">
          <cell r="A66" t="str">
            <v>Canyon Creek 01</v>
          </cell>
          <cell r="B66" t="str">
            <v>Methow</v>
          </cell>
          <cell r="C66" t="str">
            <v xml:space="preserve">Middle Twisp River </v>
          </cell>
          <cell r="D66" t="str">
            <v>yes</v>
          </cell>
        </row>
        <row r="67">
          <cell r="A67" t="str">
            <v>Canyon Creek 02</v>
          </cell>
          <cell r="B67" t="str">
            <v>Methow</v>
          </cell>
          <cell r="C67" t="str">
            <v xml:space="preserve">Middle Twisp River </v>
          </cell>
          <cell r="D67" t="str">
            <v>no</v>
          </cell>
        </row>
        <row r="68">
          <cell r="A68" t="str">
            <v>Cedar Creek 01</v>
          </cell>
          <cell r="B68" t="str">
            <v>Methow</v>
          </cell>
          <cell r="C68" t="str">
            <v>Cedar Creek</v>
          </cell>
          <cell r="D68" t="str">
            <v>yes</v>
          </cell>
        </row>
        <row r="69">
          <cell r="A69" t="str">
            <v>Chewuch River Doe 01</v>
          </cell>
          <cell r="B69" t="str">
            <v>Methow</v>
          </cell>
          <cell r="C69" t="str">
            <v>Chewuch River-Doe Creek</v>
          </cell>
          <cell r="D69" t="str">
            <v>yes</v>
          </cell>
        </row>
        <row r="70">
          <cell r="A70" t="str">
            <v>Chewuch River Doe 02</v>
          </cell>
          <cell r="B70" t="str">
            <v>Methow</v>
          </cell>
          <cell r="C70" t="str">
            <v>Chewuch River-Doe Creek</v>
          </cell>
          <cell r="D70" t="str">
            <v>yes</v>
          </cell>
        </row>
        <row r="71">
          <cell r="A71" t="str">
            <v>Chewuch River Doe 03</v>
          </cell>
          <cell r="B71" t="str">
            <v>Methow</v>
          </cell>
          <cell r="C71" t="str">
            <v>Chewuch River-Doe Creek</v>
          </cell>
          <cell r="D71" t="str">
            <v>yes</v>
          </cell>
        </row>
        <row r="72">
          <cell r="A72" t="str">
            <v>Chewuch River Doe 04</v>
          </cell>
          <cell r="B72" t="str">
            <v>Methow</v>
          </cell>
          <cell r="C72" t="str">
            <v>Chewuch River-Doe Creek</v>
          </cell>
          <cell r="D72" t="str">
            <v>yes</v>
          </cell>
        </row>
        <row r="73">
          <cell r="A73" t="str">
            <v>Chewuch River Doe 05</v>
          </cell>
          <cell r="B73" t="str">
            <v>Methow</v>
          </cell>
          <cell r="C73" t="str">
            <v>Chewuch River-Doe Creek</v>
          </cell>
          <cell r="D73" t="str">
            <v>yes</v>
          </cell>
        </row>
        <row r="74">
          <cell r="A74" t="str">
            <v>Chewuch River Doe 06</v>
          </cell>
          <cell r="B74" t="str">
            <v>Methow</v>
          </cell>
          <cell r="C74" t="str">
            <v>Chewuch River-Doe Creek</v>
          </cell>
          <cell r="D74" t="str">
            <v>yes</v>
          </cell>
        </row>
        <row r="75">
          <cell r="A75" t="str">
            <v>Chewuch River Doe 07</v>
          </cell>
          <cell r="B75" t="str">
            <v>Methow</v>
          </cell>
          <cell r="C75" t="str">
            <v>Chewuch River-Doe Creek</v>
          </cell>
          <cell r="D75" t="str">
            <v>yes</v>
          </cell>
        </row>
        <row r="76">
          <cell r="A76" t="str">
            <v>Chewuch River Doe 08</v>
          </cell>
          <cell r="B76" t="str">
            <v>Methow</v>
          </cell>
          <cell r="C76" t="str">
            <v>Chewuch River-Doe Creek</v>
          </cell>
          <cell r="D76" t="str">
            <v>yes</v>
          </cell>
        </row>
        <row r="77">
          <cell r="A77" t="str">
            <v>Chewuch River Doe 09</v>
          </cell>
          <cell r="B77" t="str">
            <v>Methow</v>
          </cell>
          <cell r="C77" t="str">
            <v>Lake Creek (Methow)</v>
          </cell>
          <cell r="D77" t="str">
            <v>yes</v>
          </cell>
        </row>
        <row r="78">
          <cell r="A78" t="str">
            <v>Chewuch River Kay 01</v>
          </cell>
          <cell r="B78" t="str">
            <v>Methow</v>
          </cell>
          <cell r="C78" t="str">
            <v>Chewuch River-Kay Creek</v>
          </cell>
          <cell r="D78" t="str">
            <v>yes</v>
          </cell>
        </row>
        <row r="79">
          <cell r="A79" t="str">
            <v>Chewuch River Kay 02</v>
          </cell>
          <cell r="B79" t="str">
            <v>Methow</v>
          </cell>
          <cell r="C79" t="str">
            <v>Chewuch River-Kay Creek</v>
          </cell>
        </row>
        <row r="80">
          <cell r="A80" t="str">
            <v>Chewuch River Kay 03</v>
          </cell>
          <cell r="B80" t="str">
            <v>Methow</v>
          </cell>
          <cell r="C80" t="str">
            <v>Chewuch River-Kay Creek</v>
          </cell>
          <cell r="D80" t="str">
            <v>no</v>
          </cell>
        </row>
        <row r="81">
          <cell r="A81" t="str">
            <v>Chewuch River Pearrygin 01</v>
          </cell>
          <cell r="B81" t="str">
            <v>Methow</v>
          </cell>
          <cell r="C81" t="str">
            <v>Chewuch River-Pearrygin Creek</v>
          </cell>
          <cell r="D81" t="str">
            <v>yes</v>
          </cell>
        </row>
        <row r="82">
          <cell r="A82" t="str">
            <v>Chewuch River Pearrygin 02</v>
          </cell>
          <cell r="B82" t="str">
            <v>Methow</v>
          </cell>
          <cell r="C82" t="str">
            <v>Chewuch River-Pearrygin Creek</v>
          </cell>
          <cell r="D82" t="str">
            <v>yes</v>
          </cell>
        </row>
        <row r="83">
          <cell r="A83" t="str">
            <v>Chewuch River Pearrygin 03</v>
          </cell>
          <cell r="B83" t="str">
            <v>Methow</v>
          </cell>
          <cell r="C83" t="str">
            <v>Chewuch River-Pearrygin Creek</v>
          </cell>
          <cell r="D83" t="str">
            <v>yes</v>
          </cell>
        </row>
        <row r="84">
          <cell r="A84" t="str">
            <v>Chewuch River Pearrygin 04</v>
          </cell>
          <cell r="B84" t="str">
            <v>Methow</v>
          </cell>
          <cell r="C84" t="str">
            <v>Chewuch River-Pearrygin Creek</v>
          </cell>
          <cell r="D84" t="str">
            <v>yes</v>
          </cell>
        </row>
        <row r="85">
          <cell r="A85" t="str">
            <v>Chewuch River Pearrygin 05</v>
          </cell>
          <cell r="B85" t="str">
            <v>Methow</v>
          </cell>
          <cell r="C85" t="str">
            <v>Chewuch River-Pearrygin Creek</v>
          </cell>
          <cell r="D85" t="str">
            <v>yes</v>
          </cell>
        </row>
        <row r="86">
          <cell r="A86" t="str">
            <v>Chewuch River Pearrygin 06</v>
          </cell>
          <cell r="B86" t="str">
            <v>Methow</v>
          </cell>
          <cell r="C86" t="str">
            <v>Chewuch River-Pearrygin Creek</v>
          </cell>
          <cell r="D86" t="str">
            <v>yes</v>
          </cell>
        </row>
        <row r="87">
          <cell r="A87" t="str">
            <v>Chewuch River Pearrygin 07</v>
          </cell>
          <cell r="B87" t="str">
            <v>Methow</v>
          </cell>
          <cell r="C87" t="str">
            <v>Chewuch River-Pearrygin Creek</v>
          </cell>
          <cell r="D87" t="str">
            <v>yes</v>
          </cell>
        </row>
        <row r="88">
          <cell r="A88" t="str">
            <v>Chewuch River Pearrygin 08</v>
          </cell>
          <cell r="B88" t="str">
            <v>Methow</v>
          </cell>
          <cell r="C88" t="str">
            <v>Chewuch River-Pearrygin Creek</v>
          </cell>
          <cell r="D88" t="str">
            <v>yes</v>
          </cell>
        </row>
        <row r="89">
          <cell r="A89" t="str">
            <v>Chewuch River Pearrygin 09</v>
          </cell>
          <cell r="B89" t="str">
            <v>Methow</v>
          </cell>
          <cell r="C89" t="str">
            <v>Chewuch River-Pearrygin Creek</v>
          </cell>
          <cell r="D89" t="str">
            <v>yes</v>
          </cell>
        </row>
        <row r="90">
          <cell r="A90" t="str">
            <v>Chewuch River Pearrygin 10</v>
          </cell>
          <cell r="B90" t="str">
            <v>Methow</v>
          </cell>
          <cell r="C90" t="str">
            <v>Chewuch River-Pearrygin Creek</v>
          </cell>
          <cell r="D90" t="str">
            <v>yes</v>
          </cell>
        </row>
        <row r="91">
          <cell r="A91" t="str">
            <v>Chewuch River Pearrygin 11</v>
          </cell>
          <cell r="B91" t="str">
            <v>Methow</v>
          </cell>
          <cell r="C91" t="str">
            <v>Chewuch River-Pearrygin Creek</v>
          </cell>
          <cell r="D91" t="str">
            <v>yes</v>
          </cell>
        </row>
        <row r="92">
          <cell r="A92" t="str">
            <v>Chewuch River Thirtymile 01</v>
          </cell>
          <cell r="B92" t="str">
            <v>Methow</v>
          </cell>
          <cell r="C92" t="str">
            <v>Chewuch River-Thirtymile Creek</v>
          </cell>
          <cell r="D92" t="str">
            <v>yes</v>
          </cell>
        </row>
        <row r="93">
          <cell r="A93" t="str">
            <v>Chewuch River Thirtymile 02</v>
          </cell>
          <cell r="B93" t="str">
            <v>Methow</v>
          </cell>
          <cell r="C93" t="str">
            <v>Chewuch River-Thirtymile Creek</v>
          </cell>
          <cell r="D93" t="str">
            <v>yes</v>
          </cell>
        </row>
        <row r="94">
          <cell r="A94" t="str">
            <v>Chewuch River Thirtymile 03</v>
          </cell>
          <cell r="B94" t="str">
            <v>Methow</v>
          </cell>
          <cell r="C94" t="str">
            <v>Chewuch River-Thirtymile Creek</v>
          </cell>
          <cell r="D94" t="str">
            <v>yes</v>
          </cell>
        </row>
        <row r="95">
          <cell r="A95" t="str">
            <v>Chewuch River Thirtymile 04</v>
          </cell>
          <cell r="B95" t="str">
            <v>Methow</v>
          </cell>
          <cell r="C95" t="str">
            <v>Chewuch River-Thirtymile Creek</v>
          </cell>
          <cell r="D95" t="str">
            <v>yes</v>
          </cell>
        </row>
        <row r="96">
          <cell r="A96" t="str">
            <v>Chewuch River Thirtymile 05</v>
          </cell>
          <cell r="B96" t="str">
            <v>Methow</v>
          </cell>
          <cell r="C96" t="str">
            <v>Chewuch River-Thirtymile Creek</v>
          </cell>
          <cell r="D96" t="str">
            <v>yes</v>
          </cell>
        </row>
        <row r="97">
          <cell r="A97" t="str">
            <v>Chikamin Creek 01</v>
          </cell>
          <cell r="B97" t="str">
            <v>Wenatchee</v>
          </cell>
          <cell r="C97" t="str">
            <v xml:space="preserve">Middle Chiwawa River </v>
          </cell>
          <cell r="D97" t="str">
            <v>yes</v>
          </cell>
        </row>
        <row r="98">
          <cell r="A98" t="str">
            <v>Chikamin Creek 02</v>
          </cell>
          <cell r="B98" t="str">
            <v>Wenatchee</v>
          </cell>
          <cell r="C98" t="str">
            <v>Chikamin Creek</v>
          </cell>
          <cell r="D98" t="str">
            <v>yes</v>
          </cell>
        </row>
        <row r="99">
          <cell r="A99" t="str">
            <v>Chikamin Creek 03</v>
          </cell>
          <cell r="B99" t="str">
            <v>Wenatchee</v>
          </cell>
          <cell r="C99" t="str">
            <v>Chikamin Creek</v>
          </cell>
          <cell r="D99" t="str">
            <v>no</v>
          </cell>
        </row>
        <row r="100">
          <cell r="A100" t="str">
            <v>Chikamin Creek 04</v>
          </cell>
          <cell r="B100" t="str">
            <v>Wenatchee</v>
          </cell>
          <cell r="C100" t="str">
            <v>Chikamin Creek</v>
          </cell>
          <cell r="D100" t="str">
            <v>no</v>
          </cell>
        </row>
        <row r="101">
          <cell r="A101" t="str">
            <v>Chiliwist Creek 01</v>
          </cell>
          <cell r="B101" t="str">
            <v>Okanogan</v>
          </cell>
          <cell r="C101" t="str">
            <v>Okanogan River-Tallant Creek</v>
          </cell>
          <cell r="D101" t="str">
            <v>no</v>
          </cell>
        </row>
        <row r="102">
          <cell r="A102" t="str">
            <v>Chiwaukum Creek 01</v>
          </cell>
          <cell r="B102" t="str">
            <v>Wenatchee</v>
          </cell>
          <cell r="C102" t="str">
            <v>Wenatchee River-Beaver Creek</v>
          </cell>
          <cell r="D102" t="str">
            <v>yes</v>
          </cell>
        </row>
        <row r="103">
          <cell r="A103" t="str">
            <v>Chiwaukum Creek 02</v>
          </cell>
          <cell r="B103" t="str">
            <v>Wenatchee</v>
          </cell>
          <cell r="C103" t="str">
            <v>Chiwaukum Creek</v>
          </cell>
          <cell r="D103" t="str">
            <v>yes</v>
          </cell>
        </row>
        <row r="104">
          <cell r="A104" t="str">
            <v>Chiwaukum Creek 03</v>
          </cell>
          <cell r="B104" t="str">
            <v>Wenatchee</v>
          </cell>
          <cell r="C104" t="str">
            <v>Chiwaukum Creek</v>
          </cell>
          <cell r="D104" t="str">
            <v>yes</v>
          </cell>
        </row>
        <row r="105">
          <cell r="A105" t="str">
            <v>Chiwaukum Creek 04</v>
          </cell>
          <cell r="B105" t="str">
            <v>Wenatchee</v>
          </cell>
          <cell r="C105" t="str">
            <v>Chiwaukum Creek</v>
          </cell>
          <cell r="D105" t="str">
            <v>yes</v>
          </cell>
        </row>
        <row r="106">
          <cell r="A106" t="str">
            <v>Chiwaukum Creek 05</v>
          </cell>
          <cell r="B106" t="str">
            <v>Wenatchee</v>
          </cell>
          <cell r="C106" t="str">
            <v>Chiwaukum Creek</v>
          </cell>
          <cell r="D106" t="str">
            <v>no</v>
          </cell>
        </row>
        <row r="107">
          <cell r="A107" t="str">
            <v>Chiwawa River Headwaters 01</v>
          </cell>
          <cell r="B107" t="str">
            <v>Wenatchee</v>
          </cell>
          <cell r="C107" t="str">
            <v xml:space="preserve">Chiwawa River Headwaters </v>
          </cell>
          <cell r="D107" t="str">
            <v>yes</v>
          </cell>
        </row>
        <row r="108">
          <cell r="A108" t="str">
            <v>Chiwawa River Lower 01</v>
          </cell>
          <cell r="B108" t="str">
            <v>Wenatchee</v>
          </cell>
          <cell r="C108" t="str">
            <v xml:space="preserve">Lower Chiwawa River </v>
          </cell>
          <cell r="D108" t="str">
            <v>yes</v>
          </cell>
        </row>
        <row r="109">
          <cell r="A109" t="str">
            <v>Chiwawa River Lower 02</v>
          </cell>
          <cell r="B109" t="str">
            <v>Wenatchee</v>
          </cell>
          <cell r="C109" t="str">
            <v xml:space="preserve">Lower Chiwawa River </v>
          </cell>
          <cell r="D109" t="str">
            <v>yes</v>
          </cell>
        </row>
        <row r="110">
          <cell r="A110" t="str">
            <v>Chiwawa River Lower 03</v>
          </cell>
          <cell r="B110" t="str">
            <v>Wenatchee</v>
          </cell>
          <cell r="C110" t="str">
            <v xml:space="preserve">Lower Chiwawa River </v>
          </cell>
          <cell r="D110" t="str">
            <v>yes</v>
          </cell>
        </row>
        <row r="111">
          <cell r="A111" t="str">
            <v>Chiwawa River Lower 04</v>
          </cell>
          <cell r="B111" t="str">
            <v>Wenatchee</v>
          </cell>
          <cell r="C111" t="str">
            <v xml:space="preserve">Lower Chiwawa River </v>
          </cell>
          <cell r="D111" t="str">
            <v>yes</v>
          </cell>
        </row>
        <row r="112">
          <cell r="A112" t="str">
            <v>Chiwawa River Lower 05</v>
          </cell>
          <cell r="B112" t="str">
            <v>Wenatchee</v>
          </cell>
          <cell r="C112" t="str">
            <v xml:space="preserve">Lower Chiwawa River </v>
          </cell>
          <cell r="D112" t="str">
            <v>yes</v>
          </cell>
        </row>
        <row r="113">
          <cell r="A113" t="str">
            <v>Chiwawa River Lower 06</v>
          </cell>
          <cell r="B113" t="str">
            <v>Wenatchee</v>
          </cell>
          <cell r="C113" t="str">
            <v xml:space="preserve">Lower Chiwawa River </v>
          </cell>
          <cell r="D113" t="str">
            <v>yes</v>
          </cell>
        </row>
        <row r="114">
          <cell r="A114" t="str">
            <v>Chiwawa River Lower 07</v>
          </cell>
          <cell r="B114" t="str">
            <v>Wenatchee</v>
          </cell>
          <cell r="C114" t="str">
            <v xml:space="preserve">Lower Chiwawa River </v>
          </cell>
          <cell r="D114" t="str">
            <v>yes</v>
          </cell>
        </row>
        <row r="115">
          <cell r="A115" t="str">
            <v>Chiwawa River Middle 01</v>
          </cell>
          <cell r="B115" t="str">
            <v>Wenatchee</v>
          </cell>
          <cell r="C115" t="str">
            <v xml:space="preserve">Middle Chiwawa River </v>
          </cell>
          <cell r="D115" t="str">
            <v>yes</v>
          </cell>
        </row>
        <row r="116">
          <cell r="A116" t="str">
            <v>Chiwawa River Middle 02</v>
          </cell>
          <cell r="B116" t="str">
            <v>Wenatchee</v>
          </cell>
          <cell r="C116" t="str">
            <v xml:space="preserve">Middle Chiwawa River </v>
          </cell>
          <cell r="D116" t="str">
            <v>yes</v>
          </cell>
        </row>
        <row r="117">
          <cell r="A117" t="str">
            <v>Chiwawa River Middle 03</v>
          </cell>
          <cell r="B117" t="str">
            <v>Wenatchee</v>
          </cell>
          <cell r="C117" t="str">
            <v xml:space="preserve">Middle Chiwawa River </v>
          </cell>
          <cell r="D117" t="str">
            <v>yes</v>
          </cell>
        </row>
        <row r="118">
          <cell r="A118" t="str">
            <v>Chiwawa River Middle 04</v>
          </cell>
          <cell r="B118" t="str">
            <v>Wenatchee</v>
          </cell>
          <cell r="C118" t="str">
            <v xml:space="preserve">Middle Chiwawa River </v>
          </cell>
          <cell r="D118" t="str">
            <v>yes</v>
          </cell>
        </row>
        <row r="119">
          <cell r="A119" t="str">
            <v>Chiwawa River Middle 05</v>
          </cell>
          <cell r="B119" t="str">
            <v>Wenatchee</v>
          </cell>
          <cell r="C119" t="str">
            <v xml:space="preserve">Upper Chiwawa River </v>
          </cell>
          <cell r="D119" t="str">
            <v>yes</v>
          </cell>
        </row>
        <row r="120">
          <cell r="A120" t="str">
            <v>Chiwawa River Upper 01</v>
          </cell>
          <cell r="B120" t="str">
            <v>Wenatchee</v>
          </cell>
          <cell r="C120" t="str">
            <v xml:space="preserve">Upper Chiwawa River </v>
          </cell>
          <cell r="D120" t="str">
            <v>yes</v>
          </cell>
        </row>
        <row r="121">
          <cell r="A121" t="str">
            <v>Chiwawa River Upper 02</v>
          </cell>
          <cell r="B121" t="str">
            <v>Wenatchee</v>
          </cell>
          <cell r="C121" t="str">
            <v xml:space="preserve">Upper Chiwawa River </v>
          </cell>
          <cell r="D121" t="str">
            <v>yes</v>
          </cell>
        </row>
        <row r="122">
          <cell r="A122" t="str">
            <v>Chiwawa River Upper 03</v>
          </cell>
          <cell r="B122" t="str">
            <v>Wenatchee</v>
          </cell>
          <cell r="C122" t="str">
            <v xml:space="preserve">Upper Chiwawa River </v>
          </cell>
          <cell r="D122" t="str">
            <v>yes</v>
          </cell>
        </row>
        <row r="123">
          <cell r="A123" t="str">
            <v>Chiwawa River Upper 04</v>
          </cell>
          <cell r="B123" t="str">
            <v>Wenatchee</v>
          </cell>
          <cell r="C123" t="str">
            <v xml:space="preserve">Upper Chiwawa River </v>
          </cell>
          <cell r="D123" t="str">
            <v>yes</v>
          </cell>
        </row>
        <row r="124">
          <cell r="A124" t="str">
            <v>Chiwawa River Upper 05</v>
          </cell>
          <cell r="B124" t="str">
            <v>Wenatchee</v>
          </cell>
          <cell r="C124" t="str">
            <v xml:space="preserve">Upper Chiwawa River </v>
          </cell>
          <cell r="D124" t="str">
            <v>yes</v>
          </cell>
        </row>
        <row r="125">
          <cell r="A125" t="str">
            <v>Chumstick Creek 01</v>
          </cell>
          <cell r="B125" t="str">
            <v>Wenatchee</v>
          </cell>
          <cell r="C125" t="str">
            <v>Chumstick Creek</v>
          </cell>
          <cell r="D125" t="str">
            <v>yes</v>
          </cell>
        </row>
        <row r="126">
          <cell r="A126" t="str">
            <v>Chumstick Creek 02</v>
          </cell>
          <cell r="B126" t="str">
            <v>Wenatchee</v>
          </cell>
          <cell r="C126" t="str">
            <v>Eagle Creek (Wenatchee)</v>
          </cell>
          <cell r="D126" t="str">
            <v>yes</v>
          </cell>
        </row>
        <row r="127">
          <cell r="A127" t="str">
            <v>Chumstick Creek 03</v>
          </cell>
          <cell r="B127" t="str">
            <v>Wenatchee</v>
          </cell>
          <cell r="C127" t="str">
            <v>Eagle Creek (Wenatchee)</v>
          </cell>
          <cell r="D127" t="str">
            <v>yes</v>
          </cell>
        </row>
        <row r="128">
          <cell r="A128" t="str">
            <v>Chumstick Creek 04</v>
          </cell>
          <cell r="B128" t="str">
            <v>Wenatchee</v>
          </cell>
          <cell r="C128" t="str">
            <v>Chumstick Creek</v>
          </cell>
          <cell r="D128" t="str">
            <v>yes</v>
          </cell>
        </row>
        <row r="129">
          <cell r="A129" t="str">
            <v>Chumstick Creek 05</v>
          </cell>
          <cell r="B129" t="str">
            <v>Wenatchee</v>
          </cell>
          <cell r="C129" t="str">
            <v>Chumstick Creek</v>
          </cell>
          <cell r="D129" t="str">
            <v>yes</v>
          </cell>
        </row>
        <row r="130">
          <cell r="A130" t="str">
            <v>Chumstick Creek 06</v>
          </cell>
          <cell r="B130" t="str">
            <v>Wenatchee</v>
          </cell>
          <cell r="C130" t="str">
            <v>Chumstick Creek</v>
          </cell>
          <cell r="D130" t="str">
            <v>yes</v>
          </cell>
        </row>
        <row r="131">
          <cell r="A131" t="str">
            <v>Chumstick Creek 07</v>
          </cell>
          <cell r="B131" t="str">
            <v>Wenatchee</v>
          </cell>
          <cell r="C131" t="str">
            <v>Chumstick Creek</v>
          </cell>
          <cell r="D131" t="str">
            <v>yes</v>
          </cell>
        </row>
        <row r="132">
          <cell r="A132" t="str">
            <v>Chumstick Creek 08</v>
          </cell>
          <cell r="B132" t="str">
            <v>Wenatchee</v>
          </cell>
          <cell r="C132" t="str">
            <v>Chumstick Creek</v>
          </cell>
          <cell r="D132" t="str">
            <v>yes</v>
          </cell>
        </row>
        <row r="133">
          <cell r="A133" t="str">
            <v>Chumstick Creek 09</v>
          </cell>
          <cell r="B133" t="str">
            <v>Wenatchee</v>
          </cell>
          <cell r="C133" t="str">
            <v>Chumstick Creek</v>
          </cell>
          <cell r="D133" t="str">
            <v>no</v>
          </cell>
        </row>
        <row r="134">
          <cell r="A134" t="str">
            <v>Chuwuch River Kay 02</v>
          </cell>
          <cell r="B134" t="str">
            <v>Methow</v>
          </cell>
          <cell r="C134" t="str">
            <v>Chewuch River-Kay Creek</v>
          </cell>
          <cell r="D134" t="str">
            <v>no</v>
          </cell>
        </row>
        <row r="135">
          <cell r="A135" t="str">
            <v>Clear Creek 01</v>
          </cell>
          <cell r="B135" t="str">
            <v>Wenatchee</v>
          </cell>
          <cell r="C135" t="str">
            <v xml:space="preserve">Lower Chiwawa River </v>
          </cell>
          <cell r="D135" t="str">
            <v>yes</v>
          </cell>
        </row>
        <row r="136">
          <cell r="A136" t="str">
            <v>Clear Creek 02</v>
          </cell>
          <cell r="B136" t="str">
            <v>Wenatchee</v>
          </cell>
          <cell r="C136" t="str">
            <v xml:space="preserve">Lower Chiwawa River </v>
          </cell>
          <cell r="D136" t="str">
            <v>no</v>
          </cell>
        </row>
        <row r="137">
          <cell r="A137" t="str">
            <v>Cougar Creek 01</v>
          </cell>
          <cell r="B137" t="str">
            <v>Entiat</v>
          </cell>
          <cell r="C137" t="str">
            <v xml:space="preserve">Upper Mad River </v>
          </cell>
          <cell r="D137" t="str">
            <v>no</v>
          </cell>
        </row>
        <row r="138">
          <cell r="A138" t="str">
            <v>Coulter Creek 01</v>
          </cell>
          <cell r="B138" t="str">
            <v>Wenatchee</v>
          </cell>
          <cell r="C138" t="str">
            <v xml:space="preserve">Lower Nason Creek </v>
          </cell>
          <cell r="D138" t="str">
            <v>no</v>
          </cell>
        </row>
        <row r="139">
          <cell r="A139" t="str">
            <v>Crater Creek 01</v>
          </cell>
          <cell r="B139" t="str">
            <v>Methow</v>
          </cell>
          <cell r="C139" t="str">
            <v>Gold Creek</v>
          </cell>
          <cell r="D139" t="str">
            <v>yes</v>
          </cell>
        </row>
        <row r="140">
          <cell r="A140" t="str">
            <v>Crater Creek 02</v>
          </cell>
          <cell r="B140" t="str">
            <v>Methow</v>
          </cell>
          <cell r="C140" t="str">
            <v>Gold Creek</v>
          </cell>
          <cell r="D140" t="str">
            <v>yes</v>
          </cell>
        </row>
        <row r="141">
          <cell r="A141" t="str">
            <v>Crater Creek 03</v>
          </cell>
          <cell r="B141" t="str">
            <v>Methow</v>
          </cell>
          <cell r="C141" t="str">
            <v>Gold Creek</v>
          </cell>
          <cell r="D141" t="str">
            <v>yes</v>
          </cell>
        </row>
        <row r="142">
          <cell r="A142" t="str">
            <v>Cub Creek 01</v>
          </cell>
          <cell r="B142" t="str">
            <v>Methow</v>
          </cell>
          <cell r="C142" t="str">
            <v>Cub Creek</v>
          </cell>
          <cell r="D142" t="str">
            <v>yes</v>
          </cell>
        </row>
        <row r="143">
          <cell r="A143" t="str">
            <v>Dead Horse Canyon 01</v>
          </cell>
          <cell r="B143" t="str">
            <v>Wenatchee</v>
          </cell>
          <cell r="C143" t="str">
            <v>Wenatchee River-Beaver Creek</v>
          </cell>
          <cell r="D143" t="str">
            <v>no</v>
          </cell>
        </row>
        <row r="144">
          <cell r="A144" t="str">
            <v>Derby Canyon 01</v>
          </cell>
          <cell r="B144" t="str">
            <v>Wenatchee</v>
          </cell>
          <cell r="C144" t="str">
            <v>Wenatchee River-Derby Canyon</v>
          </cell>
          <cell r="D144" t="str">
            <v>no</v>
          </cell>
        </row>
        <row r="145">
          <cell r="A145" t="str">
            <v>Derby Canyon 02</v>
          </cell>
          <cell r="B145" t="str">
            <v>Wenatchee</v>
          </cell>
          <cell r="C145" t="str">
            <v>Wenatchee River-Derby Canyon</v>
          </cell>
          <cell r="D145" t="str">
            <v>no</v>
          </cell>
        </row>
        <row r="146">
          <cell r="A146" t="str">
            <v>Derby Canyon 03</v>
          </cell>
          <cell r="B146" t="str">
            <v>Wenatchee</v>
          </cell>
          <cell r="C146" t="str">
            <v>Wenatchee River-Derby Canyon</v>
          </cell>
          <cell r="D146" t="str">
            <v>no</v>
          </cell>
        </row>
        <row r="147">
          <cell r="A147" t="str">
            <v>Diamond Creek 01</v>
          </cell>
          <cell r="B147" t="str">
            <v>Methow</v>
          </cell>
          <cell r="C147" t="str">
            <v>Diamond Creek</v>
          </cell>
          <cell r="D147" t="str">
            <v>no</v>
          </cell>
        </row>
        <row r="148">
          <cell r="A148" t="str">
            <v>Doe Creek 01</v>
          </cell>
          <cell r="B148" t="str">
            <v>Methow</v>
          </cell>
          <cell r="C148" t="str">
            <v>Chewuch River-Doe Creek</v>
          </cell>
          <cell r="D148" t="str">
            <v>no</v>
          </cell>
        </row>
        <row r="149">
          <cell r="A149" t="str">
            <v>Drake Creek 01</v>
          </cell>
          <cell r="B149" t="str">
            <v>Methow</v>
          </cell>
          <cell r="C149" t="str">
            <v xml:space="preserve">Upper Lost River </v>
          </cell>
          <cell r="D149" t="str">
            <v>no</v>
          </cell>
        </row>
        <row r="150">
          <cell r="A150" t="str">
            <v>Eagle Creek Methow 01</v>
          </cell>
          <cell r="B150" t="str">
            <v>Methow</v>
          </cell>
          <cell r="C150" t="str">
            <v>Eagle Creek (Methow)</v>
          </cell>
          <cell r="D150" t="str">
            <v>yes</v>
          </cell>
        </row>
        <row r="151">
          <cell r="A151" t="str">
            <v>Eagle Creek Methow 02</v>
          </cell>
          <cell r="B151" t="str">
            <v>Methow</v>
          </cell>
          <cell r="C151" t="str">
            <v>Eagle Creek (Methow)</v>
          </cell>
          <cell r="D151" t="str">
            <v>yes</v>
          </cell>
        </row>
        <row r="152">
          <cell r="A152" t="str">
            <v>Eagle Creek Wenatchee 01</v>
          </cell>
          <cell r="B152" t="str">
            <v>Wenatchee</v>
          </cell>
          <cell r="C152" t="str">
            <v>Eagle Creek (Wenatchee)</v>
          </cell>
          <cell r="D152" t="str">
            <v>no</v>
          </cell>
        </row>
        <row r="153">
          <cell r="A153" t="str">
            <v>Early Winters Creek 01</v>
          </cell>
          <cell r="B153" t="str">
            <v>Methow</v>
          </cell>
          <cell r="C153" t="str">
            <v>Cedar Creek</v>
          </cell>
          <cell r="D153" t="str">
            <v>yes</v>
          </cell>
        </row>
        <row r="154">
          <cell r="A154" t="str">
            <v>Early Winters Creek 02</v>
          </cell>
          <cell r="B154" t="str">
            <v>Methow</v>
          </cell>
          <cell r="C154" t="str">
            <v>Early Winters Creek</v>
          </cell>
          <cell r="D154" t="str">
            <v>yes</v>
          </cell>
        </row>
        <row r="155">
          <cell r="A155" t="str">
            <v>Early Winters Creek 03</v>
          </cell>
          <cell r="B155" t="str">
            <v>Methow</v>
          </cell>
          <cell r="C155" t="str">
            <v>Early Winters Creek</v>
          </cell>
          <cell r="D155" t="str">
            <v>yes</v>
          </cell>
        </row>
        <row r="156">
          <cell r="A156" t="str">
            <v>Early Winters Creek 04</v>
          </cell>
          <cell r="B156" t="str">
            <v>Methow</v>
          </cell>
          <cell r="C156" t="str">
            <v>Early Winters Creek</v>
          </cell>
          <cell r="D156" t="str">
            <v>yes</v>
          </cell>
        </row>
        <row r="157">
          <cell r="A157" t="str">
            <v>Early Winters Creek 06</v>
          </cell>
          <cell r="B157" t="str">
            <v>Methow</v>
          </cell>
          <cell r="C157" t="str">
            <v>Early Winters Creek</v>
          </cell>
          <cell r="D157" t="str">
            <v>no</v>
          </cell>
        </row>
        <row r="158">
          <cell r="A158" t="str">
            <v>Eight Mile Creek 01</v>
          </cell>
          <cell r="B158" t="str">
            <v>Methow</v>
          </cell>
          <cell r="C158" t="str">
            <v>Eight Mile Creek</v>
          </cell>
          <cell r="D158" t="str">
            <v>yes</v>
          </cell>
        </row>
        <row r="159">
          <cell r="A159" t="str">
            <v>Eight Mile Creek 02</v>
          </cell>
          <cell r="B159" t="str">
            <v>Methow</v>
          </cell>
          <cell r="C159" t="str">
            <v>Eight Mile Creek</v>
          </cell>
          <cell r="D159" t="str">
            <v>yes</v>
          </cell>
        </row>
        <row r="160">
          <cell r="A160" t="str">
            <v>Eight Mile Creek 03</v>
          </cell>
          <cell r="B160" t="str">
            <v>Methow</v>
          </cell>
          <cell r="C160" t="str">
            <v>Eight Mile Creek</v>
          </cell>
          <cell r="D160" t="str">
            <v>yes</v>
          </cell>
        </row>
        <row r="161">
          <cell r="A161" t="str">
            <v>Eight Mile Creek 05</v>
          </cell>
          <cell r="B161" t="str">
            <v>Methow</v>
          </cell>
          <cell r="C161" t="str">
            <v>Eight Mile Creek</v>
          </cell>
          <cell r="D161" t="str">
            <v>yes</v>
          </cell>
        </row>
        <row r="162">
          <cell r="A162" t="str">
            <v>Eight Mile Creek 06</v>
          </cell>
          <cell r="B162" t="str">
            <v>Methow</v>
          </cell>
          <cell r="C162" t="str">
            <v>Eight Mile Creek</v>
          </cell>
          <cell r="D162" t="str">
            <v>yes</v>
          </cell>
        </row>
        <row r="163">
          <cell r="A163" t="str">
            <v>Eight Mile Creek 07</v>
          </cell>
          <cell r="B163" t="str">
            <v>Methow</v>
          </cell>
          <cell r="C163" t="str">
            <v>Eight Mile Creek</v>
          </cell>
          <cell r="D163" t="str">
            <v>yes</v>
          </cell>
        </row>
        <row r="164">
          <cell r="A164" t="str">
            <v>Eight Mile Creek 08</v>
          </cell>
          <cell r="B164" t="str">
            <v>Methow</v>
          </cell>
          <cell r="C164" t="str">
            <v>Eight Mile Creek</v>
          </cell>
          <cell r="D164" t="str">
            <v>yes</v>
          </cell>
        </row>
        <row r="165">
          <cell r="A165" t="str">
            <v>Eight Mile Creek 09</v>
          </cell>
          <cell r="B165" t="str">
            <v>Methow</v>
          </cell>
          <cell r="C165" t="str">
            <v>Eight Mile Creek</v>
          </cell>
          <cell r="D165" t="str">
            <v>yes</v>
          </cell>
        </row>
        <row r="166">
          <cell r="A166" t="str">
            <v>Entiat River Lake 01</v>
          </cell>
          <cell r="B166" t="str">
            <v>Entiat</v>
          </cell>
          <cell r="C166" t="str">
            <v>Entiat River-Lake Creek</v>
          </cell>
          <cell r="D166" t="str">
            <v>yes</v>
          </cell>
        </row>
        <row r="167">
          <cell r="A167" t="str">
            <v>Entiat River Lake 02</v>
          </cell>
          <cell r="B167" t="str">
            <v>Entiat</v>
          </cell>
          <cell r="C167" t="str">
            <v>Entiat River-Lake Creek</v>
          </cell>
          <cell r="D167" t="str">
            <v>yes</v>
          </cell>
        </row>
        <row r="168">
          <cell r="A168" t="str">
            <v>Entiat River Lake 03</v>
          </cell>
          <cell r="B168" t="str">
            <v>Entiat</v>
          </cell>
          <cell r="C168" t="str">
            <v>Entiat River-Lake Creek</v>
          </cell>
          <cell r="D168" t="str">
            <v>yes</v>
          </cell>
        </row>
        <row r="169">
          <cell r="A169" t="str">
            <v>Entiat River Lake 04</v>
          </cell>
          <cell r="B169" t="str">
            <v>Entiat</v>
          </cell>
          <cell r="C169" t="str">
            <v>Entiat River-Lake Creek</v>
          </cell>
          <cell r="D169" t="str">
            <v>yes</v>
          </cell>
        </row>
        <row r="170">
          <cell r="A170" t="str">
            <v>Entiat River Lake 05</v>
          </cell>
          <cell r="B170" t="str">
            <v>Entiat</v>
          </cell>
          <cell r="C170" t="str">
            <v>Entiat River-Lake Creek</v>
          </cell>
          <cell r="D170" t="str">
            <v>yes</v>
          </cell>
        </row>
        <row r="171">
          <cell r="A171" t="str">
            <v>Entiat River Lake 06</v>
          </cell>
          <cell r="B171" t="str">
            <v>Entiat</v>
          </cell>
          <cell r="C171" t="str">
            <v>Entiat River-Lake Creek</v>
          </cell>
          <cell r="D171" t="str">
            <v>yes</v>
          </cell>
        </row>
        <row r="172">
          <cell r="A172" t="str">
            <v>Entiat River Lake 07</v>
          </cell>
          <cell r="B172" t="str">
            <v>Entiat</v>
          </cell>
          <cell r="C172" t="str">
            <v>Entiat River-Lake Creek</v>
          </cell>
          <cell r="D172" t="str">
            <v>yes</v>
          </cell>
        </row>
        <row r="173">
          <cell r="A173" t="str">
            <v>Entiat River Lake 08</v>
          </cell>
          <cell r="B173" t="str">
            <v>Entiat</v>
          </cell>
          <cell r="C173" t="str">
            <v>Entiat River-Lake Creek</v>
          </cell>
          <cell r="D173" t="str">
            <v>yes</v>
          </cell>
        </row>
        <row r="174">
          <cell r="A174" t="str">
            <v>Entiat River Lake 09</v>
          </cell>
          <cell r="B174" t="str">
            <v>Entiat</v>
          </cell>
          <cell r="C174" t="str">
            <v>Entiat River-Lake Creek</v>
          </cell>
          <cell r="D174" t="str">
            <v>yes</v>
          </cell>
        </row>
        <row r="175">
          <cell r="A175" t="str">
            <v>Entiat River Lake 10</v>
          </cell>
          <cell r="B175" t="str">
            <v>Entiat</v>
          </cell>
          <cell r="C175" t="str">
            <v>Entiat River-Lake Creek</v>
          </cell>
          <cell r="D175" t="str">
            <v>yes</v>
          </cell>
        </row>
        <row r="176">
          <cell r="A176" t="str">
            <v>Entiat River Lake 11</v>
          </cell>
          <cell r="B176" t="str">
            <v>Entiat</v>
          </cell>
          <cell r="C176" t="str">
            <v>Entiat River-Lake Creek</v>
          </cell>
          <cell r="D176" t="str">
            <v>yes</v>
          </cell>
        </row>
        <row r="177">
          <cell r="A177" t="str">
            <v>Entiat River Mills 01</v>
          </cell>
          <cell r="B177" t="str">
            <v>Entiat</v>
          </cell>
          <cell r="C177" t="str">
            <v>Entiat River-Mills Creek</v>
          </cell>
          <cell r="D177" t="str">
            <v>yes</v>
          </cell>
        </row>
        <row r="178">
          <cell r="A178" t="str">
            <v>Entiat River Mills 02</v>
          </cell>
          <cell r="B178" t="str">
            <v>Entiat</v>
          </cell>
          <cell r="C178" t="str">
            <v>Entiat River-Mills Creek</v>
          </cell>
          <cell r="D178" t="str">
            <v>yes</v>
          </cell>
        </row>
        <row r="179">
          <cell r="A179" t="str">
            <v>Entiat River Mills 03</v>
          </cell>
          <cell r="B179" t="str">
            <v>Entiat</v>
          </cell>
          <cell r="C179" t="str">
            <v>Entiat River-Mills Creek</v>
          </cell>
          <cell r="D179" t="str">
            <v>yes</v>
          </cell>
        </row>
        <row r="180">
          <cell r="A180" t="str">
            <v>Entiat River Mills 04</v>
          </cell>
          <cell r="B180" t="str">
            <v>Entiat</v>
          </cell>
          <cell r="C180" t="str">
            <v>Entiat River-Mills Creek</v>
          </cell>
          <cell r="D180" t="str">
            <v>yes</v>
          </cell>
        </row>
        <row r="181">
          <cell r="A181" t="str">
            <v>Entiat River Mills 05</v>
          </cell>
          <cell r="B181" t="str">
            <v>Entiat</v>
          </cell>
          <cell r="C181" t="str">
            <v>Entiat River-Mills Creek</v>
          </cell>
          <cell r="D181" t="str">
            <v>yes</v>
          </cell>
        </row>
        <row r="182">
          <cell r="A182" t="str">
            <v>Entiat River Mills 06</v>
          </cell>
          <cell r="B182" t="str">
            <v>Entiat</v>
          </cell>
          <cell r="C182" t="str">
            <v>Entiat River-Mills Creek</v>
          </cell>
          <cell r="D182" t="str">
            <v>yes</v>
          </cell>
        </row>
        <row r="183">
          <cell r="A183" t="str">
            <v>Entiat River Mills 07</v>
          </cell>
          <cell r="B183" t="str">
            <v>Entiat</v>
          </cell>
          <cell r="C183" t="str">
            <v>Entiat River-Mills Creek</v>
          </cell>
          <cell r="D183" t="str">
            <v>yes</v>
          </cell>
        </row>
        <row r="184">
          <cell r="A184" t="str">
            <v>Entiat River Mills 08</v>
          </cell>
          <cell r="B184" t="str">
            <v>Entiat</v>
          </cell>
          <cell r="C184" t="str">
            <v>Entiat River-Mills Creek</v>
          </cell>
          <cell r="D184" t="str">
            <v>yes</v>
          </cell>
        </row>
        <row r="185">
          <cell r="A185" t="str">
            <v>Entiat River Potato 01</v>
          </cell>
          <cell r="B185" t="str">
            <v>Entiat</v>
          </cell>
          <cell r="C185" t="str">
            <v>Entiat River-Potato Creek</v>
          </cell>
          <cell r="D185" t="str">
            <v>yes</v>
          </cell>
        </row>
        <row r="186">
          <cell r="A186" t="str">
            <v>Entiat River Potato 02</v>
          </cell>
          <cell r="B186" t="str">
            <v>Entiat</v>
          </cell>
          <cell r="C186" t="str">
            <v>Entiat River-Potato Creek</v>
          </cell>
          <cell r="D186" t="str">
            <v>yes</v>
          </cell>
        </row>
        <row r="187">
          <cell r="A187" t="str">
            <v>Entiat River Potato 03</v>
          </cell>
          <cell r="B187" t="str">
            <v>Entiat</v>
          </cell>
          <cell r="C187" t="str">
            <v>Entiat River-Potato Creek</v>
          </cell>
          <cell r="D187" t="str">
            <v>yes</v>
          </cell>
        </row>
        <row r="188">
          <cell r="A188" t="str">
            <v>Entiat River Potato 04</v>
          </cell>
          <cell r="B188" t="str">
            <v>Entiat</v>
          </cell>
          <cell r="C188" t="str">
            <v>Entiat River-Potato Creek</v>
          </cell>
          <cell r="D188" t="str">
            <v>yes</v>
          </cell>
        </row>
        <row r="189">
          <cell r="A189" t="str">
            <v>Entiat River Potato 05</v>
          </cell>
          <cell r="B189" t="str">
            <v>Entiat</v>
          </cell>
          <cell r="C189" t="str">
            <v>Entiat River-Potato Creek</v>
          </cell>
          <cell r="D189" t="str">
            <v>yes</v>
          </cell>
        </row>
        <row r="190">
          <cell r="A190" t="str">
            <v>Entiat River Potato 06</v>
          </cell>
          <cell r="B190" t="str">
            <v>Entiat</v>
          </cell>
          <cell r="C190" t="str">
            <v>Entiat River-Potato Creek</v>
          </cell>
          <cell r="D190" t="str">
            <v>yes</v>
          </cell>
        </row>
        <row r="191">
          <cell r="A191" t="str">
            <v>Entiat River Potato 07</v>
          </cell>
          <cell r="B191" t="str">
            <v>Entiat</v>
          </cell>
          <cell r="C191" t="str">
            <v>Entiat River-Potato Creek</v>
          </cell>
          <cell r="D191" t="str">
            <v>yes</v>
          </cell>
        </row>
        <row r="192">
          <cell r="A192" t="str">
            <v>Entiat River Potato 08</v>
          </cell>
          <cell r="B192" t="str">
            <v>Entiat</v>
          </cell>
          <cell r="C192" t="str">
            <v>Entiat River-Potato Creek</v>
          </cell>
          <cell r="D192" t="str">
            <v>yes</v>
          </cell>
        </row>
        <row r="193">
          <cell r="A193" t="str">
            <v>Entiat River Preston 01</v>
          </cell>
          <cell r="B193" t="str">
            <v>Entiat</v>
          </cell>
          <cell r="C193" t="str">
            <v>Entiat River-Preston Creek</v>
          </cell>
          <cell r="D193" t="str">
            <v>yes</v>
          </cell>
        </row>
        <row r="194">
          <cell r="A194" t="str">
            <v>Entiat River Preston 02</v>
          </cell>
          <cell r="B194" t="str">
            <v>Entiat</v>
          </cell>
          <cell r="C194" t="str">
            <v>Entiat River-Preston Creek</v>
          </cell>
          <cell r="D194" t="str">
            <v>yes</v>
          </cell>
        </row>
        <row r="195">
          <cell r="A195" t="str">
            <v>Entiat River Preston 03</v>
          </cell>
          <cell r="B195" t="str">
            <v>Entiat</v>
          </cell>
          <cell r="C195" t="str">
            <v>Entiat River-Preston Creek</v>
          </cell>
          <cell r="D195" t="str">
            <v>yes</v>
          </cell>
        </row>
        <row r="196">
          <cell r="A196" t="str">
            <v>Entiat River Preston 04</v>
          </cell>
          <cell r="B196" t="str">
            <v>Entiat</v>
          </cell>
          <cell r="C196" t="str">
            <v>Entiat River-Preston Creek</v>
          </cell>
          <cell r="D196" t="str">
            <v>yes</v>
          </cell>
        </row>
        <row r="197">
          <cell r="A197" t="str">
            <v>Entiat River Preston 05</v>
          </cell>
          <cell r="B197" t="str">
            <v>Entiat</v>
          </cell>
          <cell r="C197" t="str">
            <v>Entiat River-Lake Creek</v>
          </cell>
          <cell r="D197" t="str">
            <v>yes</v>
          </cell>
        </row>
        <row r="198">
          <cell r="A198" t="str">
            <v>Etienne Creek 01</v>
          </cell>
          <cell r="B198" t="str">
            <v>Wenatchee</v>
          </cell>
          <cell r="C198" t="str">
            <v xml:space="preserve">Upper Peshastin Creek </v>
          </cell>
          <cell r="D198" t="str">
            <v>yes</v>
          </cell>
        </row>
        <row r="199">
          <cell r="A199" t="str">
            <v>Etienne Creek 02</v>
          </cell>
          <cell r="B199" t="str">
            <v>Wenatchee</v>
          </cell>
          <cell r="C199" t="str">
            <v xml:space="preserve">Upper Peshastin Creek </v>
          </cell>
          <cell r="D199" t="str">
            <v>no</v>
          </cell>
        </row>
        <row r="200">
          <cell r="A200" t="str">
            <v>Eureka Creek 01</v>
          </cell>
          <cell r="B200" t="str">
            <v>Methow</v>
          </cell>
          <cell r="C200" t="str">
            <v>Eureka Creek Methow</v>
          </cell>
          <cell r="D200" t="str">
            <v>yes</v>
          </cell>
        </row>
        <row r="201">
          <cell r="A201" t="str">
            <v>Falls Creek 01</v>
          </cell>
          <cell r="B201" t="str">
            <v>Methow</v>
          </cell>
          <cell r="C201" t="str">
            <v>Falls Creek Methow</v>
          </cell>
          <cell r="D201" t="str">
            <v>no</v>
          </cell>
        </row>
        <row r="202">
          <cell r="A202" t="str">
            <v>Farewell Creek 01</v>
          </cell>
          <cell r="B202" t="str">
            <v>Methow</v>
          </cell>
          <cell r="C202" t="str">
            <v>Lake Creek (Methow)</v>
          </cell>
          <cell r="D202" t="str">
            <v>no</v>
          </cell>
        </row>
        <row r="203">
          <cell r="A203" t="str">
            <v>Fawn Creek 01</v>
          </cell>
          <cell r="B203" t="str">
            <v>Methow</v>
          </cell>
          <cell r="C203" t="str">
            <v>Methow River-Fawn Creek</v>
          </cell>
          <cell r="D203" t="str">
            <v>no</v>
          </cell>
        </row>
        <row r="204">
          <cell r="A204" t="str">
            <v>Fish Creek 01</v>
          </cell>
          <cell r="B204" t="str">
            <v>Wenatchee</v>
          </cell>
          <cell r="C204" t="str">
            <v xml:space="preserve">Upper Little Wenatchee River </v>
          </cell>
          <cell r="D204" t="str">
            <v>no</v>
          </cell>
        </row>
        <row r="205">
          <cell r="A205" t="str">
            <v>Fish Lake Run 01</v>
          </cell>
          <cell r="B205" t="str">
            <v>Wenatchee</v>
          </cell>
          <cell r="C205" t="str">
            <v>Wenatchee River-Beaver Creek</v>
          </cell>
          <cell r="D205" t="str">
            <v>yes</v>
          </cell>
        </row>
        <row r="206">
          <cell r="A206" t="str">
            <v>Fish Lake Run 02</v>
          </cell>
          <cell r="B206" t="str">
            <v>Wenatchee</v>
          </cell>
          <cell r="C206" t="str">
            <v>Wenatchee River-Beaver Creek</v>
          </cell>
          <cell r="D206" t="str">
            <v>no</v>
          </cell>
        </row>
        <row r="207">
          <cell r="A207" t="str">
            <v>Foggy Dew Creek 01</v>
          </cell>
          <cell r="B207" t="str">
            <v>Methow</v>
          </cell>
          <cell r="C207" t="str">
            <v>Gold Creek</v>
          </cell>
          <cell r="D207" t="str">
            <v>yes</v>
          </cell>
        </row>
        <row r="208">
          <cell r="A208" t="str">
            <v>Foggy Dew Creek 02</v>
          </cell>
          <cell r="B208" t="str">
            <v>Methow</v>
          </cell>
          <cell r="C208" t="str">
            <v>Gold Creek</v>
          </cell>
          <cell r="D208" t="str">
            <v>yes</v>
          </cell>
        </row>
        <row r="209">
          <cell r="A209" t="str">
            <v>Foggy Dew Creek 03</v>
          </cell>
          <cell r="B209" t="str">
            <v>Methow</v>
          </cell>
          <cell r="C209" t="str">
            <v>Gold Creek</v>
          </cell>
          <cell r="D209" t="str">
            <v>yes</v>
          </cell>
        </row>
        <row r="210">
          <cell r="A210" t="str">
            <v>Foggy Dew Creek 04</v>
          </cell>
          <cell r="B210" t="str">
            <v>Methow</v>
          </cell>
          <cell r="C210" t="str">
            <v>Gold Creek</v>
          </cell>
          <cell r="D210" t="str">
            <v>yes</v>
          </cell>
        </row>
        <row r="211">
          <cell r="A211" t="str">
            <v>Frazer Creek 01</v>
          </cell>
          <cell r="B211" t="str">
            <v>Methow</v>
          </cell>
          <cell r="C211" t="str">
            <v xml:space="preserve">Lower Beaver Creek </v>
          </cell>
          <cell r="D211" t="str">
            <v>no</v>
          </cell>
        </row>
        <row r="212">
          <cell r="A212" t="str">
            <v>Frazer Creek 02</v>
          </cell>
          <cell r="B212" t="str">
            <v>Methow</v>
          </cell>
          <cell r="C212" t="str">
            <v xml:space="preserve">Lower Beaver Creek </v>
          </cell>
          <cell r="D212" t="str">
            <v>no</v>
          </cell>
        </row>
        <row r="213">
          <cell r="A213" t="str">
            <v>Frazer Creek 03</v>
          </cell>
          <cell r="B213" t="str">
            <v>Methow</v>
          </cell>
          <cell r="C213" t="str">
            <v xml:space="preserve">Lower Beaver Creek </v>
          </cell>
          <cell r="D213" t="str">
            <v>no</v>
          </cell>
        </row>
        <row r="214">
          <cell r="A214" t="str">
            <v>French Creek 01</v>
          </cell>
          <cell r="B214" t="str">
            <v>Wenatchee</v>
          </cell>
          <cell r="C214" t="str">
            <v xml:space="preserve">Upper Icicle Creek </v>
          </cell>
          <cell r="D214" t="str">
            <v>no</v>
          </cell>
        </row>
        <row r="215">
          <cell r="A215" t="str">
            <v>French Creek 02</v>
          </cell>
          <cell r="B215" t="str">
            <v>Wenatchee</v>
          </cell>
          <cell r="C215" t="str">
            <v>French Creek (Wenatchee)</v>
          </cell>
          <cell r="D215" t="str">
            <v>no</v>
          </cell>
        </row>
        <row r="216">
          <cell r="A216" t="str">
            <v>French Creek 03</v>
          </cell>
          <cell r="B216" t="str">
            <v>Wenatchee</v>
          </cell>
          <cell r="C216" t="str">
            <v>French Creek (Wenatchee)</v>
          </cell>
          <cell r="D216" t="str">
            <v>no</v>
          </cell>
        </row>
        <row r="217">
          <cell r="A217" t="str">
            <v>French Creek 04</v>
          </cell>
          <cell r="B217" t="str">
            <v>Wenatchee</v>
          </cell>
          <cell r="C217" t="str">
            <v>French Creek (Wenatchee)</v>
          </cell>
          <cell r="D217" t="str">
            <v>no</v>
          </cell>
        </row>
        <row r="218">
          <cell r="A218" t="str">
            <v>French Creek 05</v>
          </cell>
          <cell r="B218" t="str">
            <v>Wenatchee</v>
          </cell>
          <cell r="C218" t="str">
            <v>French Creek (Wenatchee)</v>
          </cell>
          <cell r="D218" t="str">
            <v>no</v>
          </cell>
        </row>
        <row r="219">
          <cell r="A219" t="str">
            <v>French Creek 06</v>
          </cell>
          <cell r="B219" t="str">
            <v>Wenatchee</v>
          </cell>
          <cell r="C219" t="str">
            <v>French Creek (Wenatchee)</v>
          </cell>
          <cell r="D219" t="str">
            <v>no</v>
          </cell>
        </row>
        <row r="220">
          <cell r="A220" t="str">
            <v>Freund Creek 01</v>
          </cell>
          <cell r="B220" t="str">
            <v>Wenatchee</v>
          </cell>
          <cell r="C220" t="str">
            <v>Chumstick Creek</v>
          </cell>
          <cell r="D220" t="str">
            <v>no</v>
          </cell>
        </row>
        <row r="221">
          <cell r="A221" t="str">
            <v>Gate Creek 01</v>
          </cell>
          <cell r="B221" t="str">
            <v>Wenatchee</v>
          </cell>
          <cell r="C221" t="str">
            <v xml:space="preserve">Lower Chiwawa River </v>
          </cell>
          <cell r="D221" t="str">
            <v>no</v>
          </cell>
        </row>
        <row r="222">
          <cell r="A222" t="str">
            <v>Gill Creek 01</v>
          </cell>
          <cell r="B222" t="str">
            <v>Wenatchee</v>
          </cell>
          <cell r="C222" t="str">
            <v xml:space="preserve">Lower Nason Creek </v>
          </cell>
          <cell r="D222" t="str">
            <v>no</v>
          </cell>
        </row>
        <row r="223">
          <cell r="A223" t="str">
            <v>Goat Creek 01</v>
          </cell>
          <cell r="B223" t="str">
            <v>Methow</v>
          </cell>
          <cell r="C223" t="str">
            <v xml:space="preserve">Goat Creek </v>
          </cell>
          <cell r="D223" t="str">
            <v>yes</v>
          </cell>
        </row>
        <row r="224">
          <cell r="A224" t="str">
            <v>Goat Creek 02</v>
          </cell>
          <cell r="B224" t="str">
            <v>Methow</v>
          </cell>
          <cell r="C224" t="str">
            <v xml:space="preserve">Goat Creek </v>
          </cell>
          <cell r="D224" t="str">
            <v>yes</v>
          </cell>
        </row>
        <row r="225">
          <cell r="A225" t="str">
            <v>Goat Creek 03</v>
          </cell>
          <cell r="B225" t="str">
            <v>Methow</v>
          </cell>
          <cell r="C225" t="str">
            <v xml:space="preserve">Goat Creek </v>
          </cell>
          <cell r="D225" t="str">
            <v>yes</v>
          </cell>
        </row>
        <row r="226">
          <cell r="A226" t="str">
            <v>Goat Creek 04</v>
          </cell>
          <cell r="B226" t="str">
            <v>Methow</v>
          </cell>
          <cell r="C226" t="str">
            <v xml:space="preserve">Goat Creek </v>
          </cell>
          <cell r="D226" t="str">
            <v>no</v>
          </cell>
        </row>
        <row r="227">
          <cell r="A227" t="str">
            <v>Goat Creek 05</v>
          </cell>
          <cell r="B227" t="str">
            <v>Methow</v>
          </cell>
          <cell r="C227" t="str">
            <v xml:space="preserve">Goat Creek </v>
          </cell>
          <cell r="D227" t="str">
            <v>no</v>
          </cell>
        </row>
        <row r="228">
          <cell r="A228" t="str">
            <v>Goat Creek 06</v>
          </cell>
          <cell r="B228" t="str">
            <v>Methow</v>
          </cell>
          <cell r="C228" t="str">
            <v xml:space="preserve">Goat Creek </v>
          </cell>
          <cell r="D228" t="str">
            <v>no</v>
          </cell>
        </row>
        <row r="229">
          <cell r="A229" t="str">
            <v>Goat Creek 07</v>
          </cell>
          <cell r="B229" t="str">
            <v>Methow</v>
          </cell>
          <cell r="C229" t="str">
            <v xml:space="preserve">Goat Creek </v>
          </cell>
          <cell r="D229" t="str">
            <v>no</v>
          </cell>
        </row>
        <row r="230">
          <cell r="A230" t="str">
            <v>Goat Creek 08</v>
          </cell>
          <cell r="B230" t="str">
            <v>Methow</v>
          </cell>
          <cell r="C230" t="str">
            <v xml:space="preserve">Goat Creek </v>
          </cell>
          <cell r="D230" t="str">
            <v>no</v>
          </cell>
        </row>
        <row r="231">
          <cell r="A231" t="str">
            <v>Goat Creek 09</v>
          </cell>
          <cell r="B231" t="str">
            <v>Methow</v>
          </cell>
          <cell r="C231" t="str">
            <v xml:space="preserve">Goat Creek </v>
          </cell>
          <cell r="D231" t="str">
            <v>no</v>
          </cell>
        </row>
        <row r="232">
          <cell r="A232" t="str">
            <v>Gold Creek 01</v>
          </cell>
          <cell r="B232" t="str">
            <v>Methow</v>
          </cell>
          <cell r="C232" t="str">
            <v>Methow River-Texas Creek</v>
          </cell>
          <cell r="D232" t="str">
            <v>yes</v>
          </cell>
        </row>
        <row r="233">
          <cell r="A233" t="str">
            <v>Gold Creek 02</v>
          </cell>
          <cell r="B233" t="str">
            <v>Methow</v>
          </cell>
          <cell r="C233" t="str">
            <v>Gold Creek</v>
          </cell>
          <cell r="D233" t="str">
            <v>no</v>
          </cell>
        </row>
        <row r="234">
          <cell r="A234" t="str">
            <v>Gold Creek 03</v>
          </cell>
          <cell r="B234" t="str">
            <v>Methow</v>
          </cell>
          <cell r="C234" t="str">
            <v>Gold Creek</v>
          </cell>
          <cell r="D234" t="str">
            <v>yes</v>
          </cell>
        </row>
        <row r="235">
          <cell r="A235" t="str">
            <v>Gold Creek 04</v>
          </cell>
          <cell r="B235" t="str">
            <v>Methow</v>
          </cell>
          <cell r="C235" t="str">
            <v>Gold Creek</v>
          </cell>
          <cell r="D235" t="str">
            <v>yes</v>
          </cell>
        </row>
        <row r="236">
          <cell r="A236" t="str">
            <v>Gold Creek 05</v>
          </cell>
          <cell r="B236" t="str">
            <v>Methow</v>
          </cell>
          <cell r="C236" t="str">
            <v>Gold Creek</v>
          </cell>
          <cell r="D236" t="str">
            <v>yes</v>
          </cell>
        </row>
        <row r="237">
          <cell r="A237" t="str">
            <v>Gold Creek North Fork 01</v>
          </cell>
          <cell r="B237" t="str">
            <v>Methow</v>
          </cell>
          <cell r="C237" t="str">
            <v>Gold Creek</v>
          </cell>
          <cell r="D237" t="str">
            <v>yes</v>
          </cell>
        </row>
        <row r="238">
          <cell r="A238" t="str">
            <v>Gold Creek South Fork 01</v>
          </cell>
          <cell r="B238" t="str">
            <v>Methow</v>
          </cell>
          <cell r="C238" t="str">
            <v xml:space="preserve">South Fork Gold Creek </v>
          </cell>
          <cell r="D238" t="str">
            <v>yes</v>
          </cell>
        </row>
        <row r="239">
          <cell r="A239" t="str">
            <v>Gold Creek South Fork 02</v>
          </cell>
          <cell r="B239" t="str">
            <v>Methow</v>
          </cell>
          <cell r="C239" t="str">
            <v xml:space="preserve">South Fork Gold Creek </v>
          </cell>
          <cell r="D239" t="str">
            <v>yes</v>
          </cell>
        </row>
        <row r="240">
          <cell r="A240" t="str">
            <v>Gold Creek South Fork 03</v>
          </cell>
          <cell r="B240" t="str">
            <v>Methow</v>
          </cell>
          <cell r="C240" t="str">
            <v xml:space="preserve">South Fork Gold Creek </v>
          </cell>
          <cell r="D240" t="str">
            <v>yes</v>
          </cell>
        </row>
        <row r="241">
          <cell r="A241" t="str">
            <v>Gold Creek South Fork 04</v>
          </cell>
          <cell r="B241" t="str">
            <v>Methow</v>
          </cell>
          <cell r="C241" t="str">
            <v xml:space="preserve">South Fork Gold Creek </v>
          </cell>
          <cell r="D241" t="str">
            <v>no</v>
          </cell>
        </row>
        <row r="242">
          <cell r="A242" t="str">
            <v>Goose Creek 01</v>
          </cell>
          <cell r="B242" t="str">
            <v>Wenatchee</v>
          </cell>
          <cell r="C242" t="str">
            <v xml:space="preserve">Lower Chiwawa River </v>
          </cell>
          <cell r="D242" t="str">
            <v>yes</v>
          </cell>
        </row>
        <row r="243">
          <cell r="A243" t="str">
            <v>Hancock Creek 01</v>
          </cell>
          <cell r="B243" t="str">
            <v>Methow</v>
          </cell>
          <cell r="C243" t="str">
            <v>Methow River-Fawn Creek</v>
          </cell>
          <cell r="D243" t="str">
            <v>yes</v>
          </cell>
        </row>
        <row r="244">
          <cell r="A244" t="str">
            <v>Hansel Creek 01</v>
          </cell>
          <cell r="B244" t="str">
            <v>Wenatchee</v>
          </cell>
          <cell r="C244" t="str">
            <v xml:space="preserve">Lower Peshastin Creek </v>
          </cell>
          <cell r="D244" t="str">
            <v>no</v>
          </cell>
        </row>
        <row r="245">
          <cell r="A245" t="str">
            <v>Henry Creek 01</v>
          </cell>
          <cell r="B245" t="str">
            <v>Wenatchee</v>
          </cell>
          <cell r="C245" t="str">
            <v xml:space="preserve">Upper Nason Creek </v>
          </cell>
          <cell r="D245" t="str">
            <v>no</v>
          </cell>
        </row>
        <row r="246">
          <cell r="A246" t="str">
            <v>Hornet Creek 01</v>
          </cell>
          <cell r="B246" t="str">
            <v>Entiat</v>
          </cell>
          <cell r="C246" t="str">
            <v xml:space="preserve">Lower Mad River </v>
          </cell>
          <cell r="D246" t="str">
            <v>yes</v>
          </cell>
        </row>
        <row r="247">
          <cell r="A247" t="str">
            <v>Hornet Creek 02</v>
          </cell>
          <cell r="B247" t="str">
            <v>Entiat</v>
          </cell>
          <cell r="C247" t="str">
            <v xml:space="preserve">Lower Mad River </v>
          </cell>
          <cell r="D247" t="str">
            <v>no</v>
          </cell>
        </row>
        <row r="248">
          <cell r="A248" t="str">
            <v>Hornet Draw 01</v>
          </cell>
          <cell r="B248" t="str">
            <v>Methow</v>
          </cell>
          <cell r="C248" t="str">
            <v xml:space="preserve">Libby Creek </v>
          </cell>
          <cell r="D248" t="str">
            <v>no</v>
          </cell>
        </row>
        <row r="249">
          <cell r="A249" t="str">
            <v>Icicle Creek Lower 01</v>
          </cell>
          <cell r="B249" t="str">
            <v>Wenatchee</v>
          </cell>
          <cell r="C249" t="str">
            <v xml:space="preserve">Lower Icicle Creek </v>
          </cell>
          <cell r="D249" t="str">
            <v>yes</v>
          </cell>
        </row>
        <row r="250">
          <cell r="A250" t="str">
            <v>Icicle Creek Lower 02</v>
          </cell>
          <cell r="B250" t="str">
            <v>Wenatchee</v>
          </cell>
          <cell r="C250" t="str">
            <v xml:space="preserve">Lower Icicle Creek </v>
          </cell>
          <cell r="D250" t="str">
            <v>yes</v>
          </cell>
        </row>
        <row r="251">
          <cell r="A251" t="str">
            <v>Icicle Creek Lower 03</v>
          </cell>
          <cell r="B251" t="str">
            <v>Wenatchee</v>
          </cell>
          <cell r="C251" t="str">
            <v xml:space="preserve">Lower Icicle Creek </v>
          </cell>
          <cell r="D251" t="str">
            <v>yes</v>
          </cell>
        </row>
        <row r="252">
          <cell r="A252" t="str">
            <v>Icicle Creek Lower 04</v>
          </cell>
          <cell r="B252" t="str">
            <v>Wenatchee</v>
          </cell>
          <cell r="C252" t="str">
            <v xml:space="preserve">Lower Icicle Creek </v>
          </cell>
          <cell r="D252" t="str">
            <v>yes</v>
          </cell>
        </row>
        <row r="253">
          <cell r="A253" t="str">
            <v>Icicle Creek Lower 05</v>
          </cell>
          <cell r="B253" t="str">
            <v>Wenatchee</v>
          </cell>
          <cell r="C253" t="str">
            <v xml:space="preserve">Lower Icicle Creek </v>
          </cell>
          <cell r="D253" t="str">
            <v>yes</v>
          </cell>
        </row>
        <row r="254">
          <cell r="A254" t="str">
            <v>Icicle Creek Lower 06</v>
          </cell>
          <cell r="B254" t="str">
            <v>Wenatchee</v>
          </cell>
          <cell r="C254" t="str">
            <v xml:space="preserve">Lower Icicle Creek </v>
          </cell>
          <cell r="D254" t="str">
            <v>no</v>
          </cell>
        </row>
        <row r="255">
          <cell r="A255" t="str">
            <v>Icicle Creek Lower 07</v>
          </cell>
          <cell r="B255" t="str">
            <v>Wenatchee</v>
          </cell>
          <cell r="C255" t="str">
            <v xml:space="preserve">Lower Icicle Creek </v>
          </cell>
          <cell r="D255" t="str">
            <v>no</v>
          </cell>
        </row>
        <row r="256">
          <cell r="A256" t="str">
            <v>Icicle Creek Lower 08</v>
          </cell>
          <cell r="B256" t="str">
            <v>Wenatchee</v>
          </cell>
          <cell r="C256" t="str">
            <v xml:space="preserve">Lower Icicle Creek </v>
          </cell>
          <cell r="D256" t="str">
            <v>no</v>
          </cell>
        </row>
        <row r="257">
          <cell r="A257" t="str">
            <v>Icicle Creek Middle 01</v>
          </cell>
          <cell r="B257" t="str">
            <v>Wenatchee</v>
          </cell>
          <cell r="C257" t="str">
            <v xml:space="preserve">Middle Icicle Creek </v>
          </cell>
          <cell r="D257" t="str">
            <v>no</v>
          </cell>
        </row>
        <row r="258">
          <cell r="A258" t="str">
            <v>Icicle Creek Middle 02</v>
          </cell>
          <cell r="B258" t="str">
            <v>Wenatchee</v>
          </cell>
          <cell r="C258" t="str">
            <v xml:space="preserve">Middle Icicle Creek </v>
          </cell>
          <cell r="D258" t="str">
            <v>no</v>
          </cell>
        </row>
        <row r="259">
          <cell r="A259" t="str">
            <v>Icicle Creek Middle 03</v>
          </cell>
          <cell r="B259" t="str">
            <v>Wenatchee</v>
          </cell>
          <cell r="C259" t="str">
            <v xml:space="preserve">Middle Icicle Creek </v>
          </cell>
          <cell r="D259" t="str">
            <v>no</v>
          </cell>
        </row>
        <row r="260">
          <cell r="A260" t="str">
            <v>Icicle Creek Middle 04</v>
          </cell>
          <cell r="B260" t="str">
            <v>Wenatchee</v>
          </cell>
          <cell r="C260" t="str">
            <v xml:space="preserve">Middle Icicle Creek </v>
          </cell>
          <cell r="D260" t="str">
            <v>no</v>
          </cell>
        </row>
        <row r="261">
          <cell r="A261" t="str">
            <v>Icicle Creek Middle 05</v>
          </cell>
          <cell r="B261" t="str">
            <v>Wenatchee</v>
          </cell>
          <cell r="C261" t="str">
            <v xml:space="preserve">Middle Icicle Creek </v>
          </cell>
          <cell r="D261" t="str">
            <v>no</v>
          </cell>
        </row>
        <row r="262">
          <cell r="A262" t="str">
            <v>Icicle Creek Middle 06</v>
          </cell>
          <cell r="B262" t="str">
            <v>Wenatchee</v>
          </cell>
          <cell r="C262" t="str">
            <v xml:space="preserve">Middle Icicle Creek </v>
          </cell>
          <cell r="D262" t="str">
            <v>no</v>
          </cell>
        </row>
        <row r="263">
          <cell r="A263" t="str">
            <v>Icicle Creek Middle 07</v>
          </cell>
          <cell r="B263" t="str">
            <v>Wenatchee</v>
          </cell>
          <cell r="C263" t="str">
            <v xml:space="preserve">Middle Icicle Creek </v>
          </cell>
          <cell r="D263" t="str">
            <v>no</v>
          </cell>
        </row>
        <row r="264">
          <cell r="A264" t="str">
            <v>Icicle Creek Middle 08</v>
          </cell>
          <cell r="B264" t="str">
            <v>Wenatchee</v>
          </cell>
          <cell r="C264" t="str">
            <v xml:space="preserve">Middle Icicle Creek </v>
          </cell>
          <cell r="D264" t="str">
            <v>no</v>
          </cell>
        </row>
        <row r="265">
          <cell r="A265" t="str">
            <v>Icicle Creek Middle 09</v>
          </cell>
          <cell r="B265" t="str">
            <v>Wenatchee</v>
          </cell>
          <cell r="C265" t="str">
            <v xml:space="preserve">Middle Icicle Creek </v>
          </cell>
          <cell r="D265" t="str">
            <v>no</v>
          </cell>
        </row>
        <row r="266">
          <cell r="A266" t="str">
            <v>Icicle Creek Middle 10</v>
          </cell>
          <cell r="B266" t="str">
            <v>Wenatchee</v>
          </cell>
          <cell r="C266" t="str">
            <v xml:space="preserve">Middle Icicle Creek </v>
          </cell>
          <cell r="D266" t="str">
            <v>no</v>
          </cell>
        </row>
        <row r="267">
          <cell r="A267" t="str">
            <v>Icicle Creek Middle 11</v>
          </cell>
          <cell r="B267" t="str">
            <v>Wenatchee</v>
          </cell>
          <cell r="C267" t="str">
            <v xml:space="preserve">Upper Icicle Creek </v>
          </cell>
          <cell r="D267" t="str">
            <v>no</v>
          </cell>
        </row>
        <row r="268">
          <cell r="A268" t="str">
            <v>Icicle Creek Upper 01</v>
          </cell>
          <cell r="B268" t="str">
            <v>Wenatchee</v>
          </cell>
          <cell r="C268" t="str">
            <v xml:space="preserve">Upper Icicle Creek </v>
          </cell>
          <cell r="D268" t="str">
            <v>no</v>
          </cell>
        </row>
        <row r="269">
          <cell r="A269" t="str">
            <v>Icicle Creek Upper 02</v>
          </cell>
          <cell r="B269" t="str">
            <v>Wenatchee</v>
          </cell>
          <cell r="C269" t="str">
            <v xml:space="preserve">Upper Icicle Creek </v>
          </cell>
          <cell r="D269" t="str">
            <v>no</v>
          </cell>
        </row>
        <row r="270">
          <cell r="A270" t="str">
            <v>Icicle Creek Upper 03</v>
          </cell>
          <cell r="B270" t="str">
            <v>Wenatchee</v>
          </cell>
          <cell r="C270" t="str">
            <v xml:space="preserve">Upper Icicle Creek </v>
          </cell>
          <cell r="D270" t="str">
            <v>no</v>
          </cell>
        </row>
        <row r="271">
          <cell r="A271" t="str">
            <v>Icicle Creek Upper 04</v>
          </cell>
          <cell r="B271" t="str">
            <v>Wenatchee</v>
          </cell>
          <cell r="C271" t="str">
            <v xml:space="preserve">Upper Icicle Creek </v>
          </cell>
          <cell r="D271" t="str">
            <v>no</v>
          </cell>
        </row>
        <row r="272">
          <cell r="A272" t="str">
            <v>Icicle Creek Upper 05</v>
          </cell>
          <cell r="B272" t="str">
            <v>Wenatchee</v>
          </cell>
          <cell r="C272" t="str">
            <v xml:space="preserve">Upper Icicle Creek </v>
          </cell>
          <cell r="D272" t="str">
            <v>no</v>
          </cell>
        </row>
        <row r="273">
          <cell r="A273" t="str">
            <v>Indian Creek 01</v>
          </cell>
          <cell r="B273" t="str">
            <v>Entiat</v>
          </cell>
          <cell r="C273" t="str">
            <v xml:space="preserve">Tillicum Creek </v>
          </cell>
          <cell r="D273" t="str">
            <v>no</v>
          </cell>
        </row>
        <row r="274">
          <cell r="A274" t="str">
            <v>Ingalls Creek 01</v>
          </cell>
          <cell r="B274" t="str">
            <v>Wenatchee</v>
          </cell>
          <cell r="C274" t="str">
            <v xml:space="preserve">Upper Peshastin Creek </v>
          </cell>
          <cell r="D274" t="str">
            <v>yes</v>
          </cell>
        </row>
        <row r="275">
          <cell r="A275" t="str">
            <v>Ingalls Creek 02</v>
          </cell>
          <cell r="B275" t="str">
            <v>Wenatchee</v>
          </cell>
          <cell r="C275" t="str">
            <v xml:space="preserve">Ingalls Creek </v>
          </cell>
          <cell r="D275" t="str">
            <v>yes</v>
          </cell>
        </row>
        <row r="276">
          <cell r="A276" t="str">
            <v>Ingalls Creek 03</v>
          </cell>
          <cell r="B276" t="str">
            <v>Wenatchee</v>
          </cell>
          <cell r="C276" t="str">
            <v xml:space="preserve">Ingalls Creek </v>
          </cell>
          <cell r="D276" t="str">
            <v>no</v>
          </cell>
        </row>
        <row r="277">
          <cell r="A277" t="str">
            <v>Jack Creek 01</v>
          </cell>
          <cell r="B277" t="str">
            <v>Wenatchee</v>
          </cell>
          <cell r="C277" t="str">
            <v xml:space="preserve">Jack Creek </v>
          </cell>
          <cell r="D277" t="str">
            <v>no</v>
          </cell>
        </row>
        <row r="278">
          <cell r="A278" t="str">
            <v>Johnson Creek 01</v>
          </cell>
          <cell r="B278" t="str">
            <v>Okanogan</v>
          </cell>
          <cell r="C278" t="str">
            <v>Johnson Creek</v>
          </cell>
          <cell r="D278" t="str">
            <v>no</v>
          </cell>
        </row>
        <row r="279">
          <cell r="A279" t="str">
            <v>Johnson Creek 02</v>
          </cell>
          <cell r="B279" t="str">
            <v>Okanogan</v>
          </cell>
          <cell r="C279" t="str">
            <v>Johnson Creek</v>
          </cell>
          <cell r="D279" t="str">
            <v>no</v>
          </cell>
        </row>
        <row r="280">
          <cell r="A280" t="str">
            <v>Johnson Creek 03</v>
          </cell>
          <cell r="B280" t="str">
            <v>Okanogan</v>
          </cell>
          <cell r="C280" t="str">
            <v>Johnson Creek</v>
          </cell>
          <cell r="D280" t="str">
            <v>no</v>
          </cell>
        </row>
        <row r="281">
          <cell r="A281" t="str">
            <v>Johnson Creek 04</v>
          </cell>
          <cell r="B281" t="str">
            <v>Okanogan</v>
          </cell>
          <cell r="C281" t="str">
            <v>Johnson Creek</v>
          </cell>
          <cell r="D281" t="str">
            <v>no</v>
          </cell>
        </row>
        <row r="282">
          <cell r="A282" t="str">
            <v>Johnson Creek 05</v>
          </cell>
          <cell r="B282" t="str">
            <v>Okanogan</v>
          </cell>
          <cell r="C282" t="str">
            <v>Johnson Creek</v>
          </cell>
          <cell r="D282" t="str">
            <v>no</v>
          </cell>
        </row>
        <row r="283">
          <cell r="A283" t="str">
            <v>Johnson Creek 06</v>
          </cell>
          <cell r="B283" t="str">
            <v>Okanogan</v>
          </cell>
          <cell r="C283" t="str">
            <v>Johnson Creek</v>
          </cell>
          <cell r="D283" t="str">
            <v>no</v>
          </cell>
        </row>
        <row r="284">
          <cell r="A284" t="str">
            <v>Johnson Creek 07</v>
          </cell>
          <cell r="B284" t="str">
            <v>Okanogan</v>
          </cell>
          <cell r="C284" t="str">
            <v>Johnson Creek</v>
          </cell>
          <cell r="D284" t="str">
            <v>no</v>
          </cell>
        </row>
        <row r="285">
          <cell r="A285" t="str">
            <v>Johnson Creek 08</v>
          </cell>
          <cell r="B285" t="str">
            <v>Okanogan</v>
          </cell>
          <cell r="C285" t="str">
            <v>Johnson Creek</v>
          </cell>
          <cell r="D285" t="str">
            <v>no</v>
          </cell>
        </row>
        <row r="286">
          <cell r="A286" t="str">
            <v>Kahler Creek 01</v>
          </cell>
          <cell r="B286" t="str">
            <v>Wenatchee</v>
          </cell>
          <cell r="C286" t="str">
            <v xml:space="preserve">Lower Nason Creek </v>
          </cell>
          <cell r="D286" t="str">
            <v>yes</v>
          </cell>
        </row>
        <row r="287">
          <cell r="A287" t="str">
            <v>Kloochman Creek 01</v>
          </cell>
          <cell r="B287" t="str">
            <v>Entiat</v>
          </cell>
          <cell r="C287" t="str">
            <v xml:space="preserve">Tillicum Creek </v>
          </cell>
          <cell r="D287" t="str">
            <v>no</v>
          </cell>
        </row>
        <row r="288">
          <cell r="A288" t="str">
            <v>Lake Creek Entiat 01</v>
          </cell>
          <cell r="B288" t="str">
            <v>Entiat</v>
          </cell>
          <cell r="C288" t="str">
            <v>Entiat River-Lake Creek</v>
          </cell>
          <cell r="D288" t="str">
            <v>no</v>
          </cell>
        </row>
        <row r="289">
          <cell r="A289" t="str">
            <v>Lake Creek Methow 01</v>
          </cell>
          <cell r="B289" t="str">
            <v>Methow</v>
          </cell>
          <cell r="C289" t="str">
            <v>Lake Creek (Methow)</v>
          </cell>
          <cell r="D289" t="str">
            <v>yes</v>
          </cell>
        </row>
        <row r="290">
          <cell r="A290" t="str">
            <v>Lake Creek Methow 02</v>
          </cell>
          <cell r="B290" t="str">
            <v>Methow</v>
          </cell>
          <cell r="C290" t="str">
            <v>Lake Creek (Methow)</v>
          </cell>
          <cell r="D290" t="str">
            <v>no</v>
          </cell>
        </row>
        <row r="291">
          <cell r="A291" t="str">
            <v>Lake Creek Methow 03</v>
          </cell>
          <cell r="B291" t="str">
            <v>Methow</v>
          </cell>
          <cell r="C291" t="str">
            <v>Lake Creek (Methow)</v>
          </cell>
          <cell r="D291" t="str">
            <v>no</v>
          </cell>
        </row>
        <row r="292">
          <cell r="A292" t="str">
            <v>Lake Creek Methow 04</v>
          </cell>
          <cell r="B292" t="str">
            <v>Methow</v>
          </cell>
          <cell r="C292" t="str">
            <v>Lake Creek (Methow)</v>
          </cell>
          <cell r="D292" t="str">
            <v>no</v>
          </cell>
        </row>
        <row r="293">
          <cell r="A293" t="str">
            <v>Lake Creek Methow 05</v>
          </cell>
          <cell r="B293" t="str">
            <v>Methow</v>
          </cell>
          <cell r="C293" t="str">
            <v>Lake Creek (Methow)</v>
          </cell>
          <cell r="D293" t="str">
            <v>no</v>
          </cell>
        </row>
        <row r="294">
          <cell r="A294" t="str">
            <v>Lake Creek Methow 06</v>
          </cell>
          <cell r="B294" t="str">
            <v>Methow</v>
          </cell>
          <cell r="C294" t="str">
            <v>Lake Creek (Methow)</v>
          </cell>
          <cell r="D294" t="str">
            <v>no</v>
          </cell>
        </row>
        <row r="295">
          <cell r="A295" t="str">
            <v>Lake Wenatchee 01</v>
          </cell>
          <cell r="B295" t="str">
            <v>Wenatchee</v>
          </cell>
          <cell r="C295" t="str">
            <v xml:space="preserve">Lake Wenatchee </v>
          </cell>
          <cell r="D295" t="str">
            <v>yes</v>
          </cell>
        </row>
        <row r="296">
          <cell r="A296" t="str">
            <v>Larsen Creek 01</v>
          </cell>
          <cell r="B296" t="str">
            <v>Wenatchee</v>
          </cell>
          <cell r="C296" t="str">
            <v xml:space="preserve">Lower Peshastin Creek </v>
          </cell>
          <cell r="D296" t="str">
            <v>no</v>
          </cell>
        </row>
        <row r="297">
          <cell r="A297" t="str">
            <v>Leland Creek 01</v>
          </cell>
          <cell r="B297" t="str">
            <v>Wenatchee</v>
          </cell>
          <cell r="C297" t="str">
            <v xml:space="preserve">Upper Icicle Creek </v>
          </cell>
          <cell r="D297" t="str">
            <v>no</v>
          </cell>
        </row>
        <row r="298">
          <cell r="A298" t="str">
            <v>Leland Creek 02</v>
          </cell>
          <cell r="B298" t="str">
            <v>Wenatchee</v>
          </cell>
          <cell r="C298" t="str">
            <v xml:space="preserve">Upper Icicle Creek </v>
          </cell>
          <cell r="D298" t="str">
            <v>no</v>
          </cell>
        </row>
        <row r="299">
          <cell r="A299" t="str">
            <v>Leland Creek 03</v>
          </cell>
          <cell r="B299" t="str">
            <v>Wenatchee</v>
          </cell>
          <cell r="C299" t="str">
            <v xml:space="preserve">Upper Icicle Creek </v>
          </cell>
          <cell r="D299" t="str">
            <v>no</v>
          </cell>
        </row>
        <row r="300">
          <cell r="A300" t="str">
            <v>Leland Creek 04</v>
          </cell>
          <cell r="B300" t="str">
            <v>Wenatchee</v>
          </cell>
          <cell r="C300" t="str">
            <v xml:space="preserve">Upper Icicle Creek </v>
          </cell>
          <cell r="D300" t="str">
            <v>no</v>
          </cell>
        </row>
        <row r="301">
          <cell r="A301" t="str">
            <v>Libby Creek 01</v>
          </cell>
          <cell r="B301" t="str">
            <v>Methow</v>
          </cell>
          <cell r="C301" t="str">
            <v xml:space="preserve">Libby Creek </v>
          </cell>
          <cell r="D301" t="str">
            <v>yes</v>
          </cell>
        </row>
        <row r="302">
          <cell r="A302" t="str">
            <v>Libby Creek 02</v>
          </cell>
          <cell r="B302" t="str">
            <v>Methow</v>
          </cell>
          <cell r="C302" t="str">
            <v xml:space="preserve">Libby Creek </v>
          </cell>
          <cell r="D302" t="str">
            <v>yes</v>
          </cell>
        </row>
        <row r="303">
          <cell r="A303" t="str">
            <v>Libby Creek 03</v>
          </cell>
          <cell r="B303" t="str">
            <v>Methow</v>
          </cell>
          <cell r="C303" t="str">
            <v xml:space="preserve">Libby Creek </v>
          </cell>
          <cell r="D303" t="str">
            <v>yes</v>
          </cell>
        </row>
        <row r="304">
          <cell r="A304" t="str">
            <v>Libby Creek 04</v>
          </cell>
          <cell r="B304" t="str">
            <v>Methow</v>
          </cell>
          <cell r="C304" t="str">
            <v xml:space="preserve">Libby Creek </v>
          </cell>
          <cell r="D304" t="str">
            <v>yes</v>
          </cell>
        </row>
        <row r="305">
          <cell r="A305" t="str">
            <v>Libby Creek 05</v>
          </cell>
          <cell r="B305" t="str">
            <v>Methow</v>
          </cell>
          <cell r="C305" t="str">
            <v xml:space="preserve">Libby Creek </v>
          </cell>
          <cell r="D305" t="str">
            <v>yes</v>
          </cell>
        </row>
        <row r="306">
          <cell r="A306" t="str">
            <v>Libby Creek 06</v>
          </cell>
          <cell r="B306" t="str">
            <v>Methow</v>
          </cell>
          <cell r="C306" t="str">
            <v xml:space="preserve">Libby Creek </v>
          </cell>
          <cell r="D306" t="str">
            <v>yes</v>
          </cell>
        </row>
        <row r="307">
          <cell r="A307" t="str">
            <v>Libby Creek 07</v>
          </cell>
          <cell r="B307" t="str">
            <v>Methow</v>
          </cell>
          <cell r="C307" t="str">
            <v xml:space="preserve">Libby Creek </v>
          </cell>
          <cell r="D307" t="str">
            <v>yes</v>
          </cell>
        </row>
        <row r="308">
          <cell r="A308" t="str">
            <v>Libby Creek North Fork 01</v>
          </cell>
          <cell r="B308" t="str">
            <v>Methow</v>
          </cell>
          <cell r="C308" t="str">
            <v xml:space="preserve">Libby Creek </v>
          </cell>
          <cell r="D308" t="str">
            <v>no</v>
          </cell>
        </row>
        <row r="309">
          <cell r="A309" t="str">
            <v>Libby Creek North Fork 02</v>
          </cell>
          <cell r="B309" t="str">
            <v>Methow</v>
          </cell>
          <cell r="C309" t="str">
            <v xml:space="preserve">Libby Creek </v>
          </cell>
          <cell r="D309" t="str">
            <v>no</v>
          </cell>
        </row>
        <row r="310">
          <cell r="A310" t="str">
            <v>Libby Creek South Fork 01</v>
          </cell>
          <cell r="B310" t="str">
            <v>Methow</v>
          </cell>
          <cell r="C310" t="str">
            <v xml:space="preserve">Libby Creek </v>
          </cell>
          <cell r="D310" t="str">
            <v>no</v>
          </cell>
        </row>
        <row r="311">
          <cell r="A311" t="str">
            <v>Libby Creek South Fork 02</v>
          </cell>
          <cell r="B311" t="str">
            <v>Methow</v>
          </cell>
          <cell r="C311" t="str">
            <v xml:space="preserve">Libby Creek </v>
          </cell>
          <cell r="D311" t="str">
            <v>no</v>
          </cell>
        </row>
        <row r="312">
          <cell r="A312" t="str">
            <v>Little Boulder Creek 01</v>
          </cell>
          <cell r="B312" t="str">
            <v>Methow</v>
          </cell>
          <cell r="C312" t="str">
            <v>Methow River-Fawn Creek</v>
          </cell>
          <cell r="D312" t="str">
            <v>no</v>
          </cell>
        </row>
        <row r="313">
          <cell r="A313" t="str">
            <v>Little Bridge Creek 01</v>
          </cell>
          <cell r="B313" t="str">
            <v>Methow</v>
          </cell>
          <cell r="C313" t="str">
            <v xml:space="preserve">Little Bridge Creek </v>
          </cell>
          <cell r="D313" t="str">
            <v>no</v>
          </cell>
        </row>
        <row r="314">
          <cell r="A314" t="str">
            <v>Little Bridge Creek 02</v>
          </cell>
          <cell r="B314" t="str">
            <v>Methow</v>
          </cell>
          <cell r="C314" t="str">
            <v xml:space="preserve">Little Bridge Creek </v>
          </cell>
          <cell r="D314" t="str">
            <v>yes</v>
          </cell>
        </row>
        <row r="315">
          <cell r="A315" t="str">
            <v>Little Bridge Creek 03</v>
          </cell>
          <cell r="B315" t="str">
            <v>Methow</v>
          </cell>
          <cell r="C315" t="str">
            <v xml:space="preserve">Little Bridge Creek </v>
          </cell>
          <cell r="D315" t="str">
            <v>yes</v>
          </cell>
        </row>
        <row r="316">
          <cell r="A316" t="str">
            <v>Little Bridge Creek 04</v>
          </cell>
          <cell r="B316" t="str">
            <v>Methow</v>
          </cell>
          <cell r="C316" t="str">
            <v xml:space="preserve">Little Bridge Creek </v>
          </cell>
          <cell r="D316" t="str">
            <v>yes</v>
          </cell>
        </row>
        <row r="317">
          <cell r="A317" t="str">
            <v>Little Bridge Creek 05</v>
          </cell>
          <cell r="B317" t="str">
            <v>Methow</v>
          </cell>
          <cell r="C317" t="str">
            <v xml:space="preserve">Little Bridge Creek </v>
          </cell>
          <cell r="D317" t="str">
            <v>yes</v>
          </cell>
        </row>
        <row r="318">
          <cell r="A318" t="str">
            <v>Little Bridge Creek 06</v>
          </cell>
          <cell r="B318" t="str">
            <v>Methow</v>
          </cell>
          <cell r="C318" t="str">
            <v xml:space="preserve">Little Bridge Creek </v>
          </cell>
          <cell r="D318" t="str">
            <v>yes</v>
          </cell>
        </row>
        <row r="319">
          <cell r="A319" t="str">
            <v>Little Camas Creek 01</v>
          </cell>
          <cell r="B319" t="str">
            <v>Wenatchee</v>
          </cell>
          <cell r="C319" t="str">
            <v xml:space="preserve">Sand Creek </v>
          </cell>
          <cell r="D319" t="str">
            <v>no</v>
          </cell>
        </row>
        <row r="320">
          <cell r="A320" t="str">
            <v>Little Giant Creek 01</v>
          </cell>
          <cell r="B320" t="str">
            <v>Wenatchee</v>
          </cell>
          <cell r="C320" t="str">
            <v xml:space="preserve">Upper Chiwawa River </v>
          </cell>
          <cell r="D320" t="str">
            <v>no</v>
          </cell>
        </row>
        <row r="321">
          <cell r="A321" t="str">
            <v>Little Slate Creek 01</v>
          </cell>
          <cell r="B321" t="str">
            <v>Methow</v>
          </cell>
          <cell r="C321" t="str">
            <v xml:space="preserve">Middle Twisp River </v>
          </cell>
          <cell r="D321" t="str">
            <v>no</v>
          </cell>
        </row>
        <row r="322">
          <cell r="A322" t="str">
            <v>Little Wenatchee River Lower 01</v>
          </cell>
          <cell r="B322" t="str">
            <v>Wenatchee</v>
          </cell>
          <cell r="C322" t="str">
            <v xml:space="preserve">Lower Little Wenatchee River </v>
          </cell>
          <cell r="D322" t="str">
            <v>yes</v>
          </cell>
        </row>
        <row r="323">
          <cell r="A323" t="str">
            <v>Little Wenatchee River Lower 02</v>
          </cell>
          <cell r="B323" t="str">
            <v>Wenatchee</v>
          </cell>
          <cell r="C323" t="str">
            <v xml:space="preserve">Lower Little Wenatchee River </v>
          </cell>
          <cell r="D323" t="str">
            <v>yes</v>
          </cell>
        </row>
        <row r="324">
          <cell r="A324" t="str">
            <v>Little Wenatchee River Lower 03</v>
          </cell>
          <cell r="B324" t="str">
            <v>Wenatchee</v>
          </cell>
          <cell r="C324" t="str">
            <v xml:space="preserve">Lower Little Wenatchee River </v>
          </cell>
          <cell r="D324" t="str">
            <v>yes</v>
          </cell>
        </row>
        <row r="325">
          <cell r="A325" t="str">
            <v>Little Wenatchee River Lower 04</v>
          </cell>
          <cell r="B325" t="str">
            <v>Wenatchee</v>
          </cell>
          <cell r="C325" t="str">
            <v xml:space="preserve">Lower Little Wenatchee River </v>
          </cell>
          <cell r="D325" t="str">
            <v>yes</v>
          </cell>
        </row>
        <row r="326">
          <cell r="A326" t="str">
            <v>Little Wenatchee River Lower 05</v>
          </cell>
          <cell r="B326" t="str">
            <v>Wenatchee</v>
          </cell>
          <cell r="C326" t="str">
            <v xml:space="preserve">Lower Little Wenatchee River </v>
          </cell>
          <cell r="D326" t="str">
            <v>yes</v>
          </cell>
        </row>
        <row r="327">
          <cell r="A327" t="str">
            <v>Little Wenatchee River Lower 06</v>
          </cell>
          <cell r="B327" t="str">
            <v>Wenatchee</v>
          </cell>
          <cell r="C327" t="str">
            <v xml:space="preserve">Middle Little Wenatchee River </v>
          </cell>
          <cell r="D327" t="str">
            <v>no</v>
          </cell>
        </row>
        <row r="328">
          <cell r="A328" t="str">
            <v>Little Wenatchee River Middle 01</v>
          </cell>
          <cell r="B328" t="str">
            <v>Wenatchee</v>
          </cell>
          <cell r="C328" t="str">
            <v>Lake Creek (Wenatchee)</v>
          </cell>
          <cell r="D328" t="str">
            <v>no</v>
          </cell>
        </row>
        <row r="329">
          <cell r="A329" t="str">
            <v>Little Wenatchee River Upper 01</v>
          </cell>
          <cell r="B329" t="str">
            <v>Wenatchee</v>
          </cell>
          <cell r="C329" t="str">
            <v xml:space="preserve">Upper Little Wenatchee River </v>
          </cell>
          <cell r="D329" t="str">
            <v>no</v>
          </cell>
        </row>
        <row r="330">
          <cell r="A330" t="str">
            <v>Little Wenatchee River Upper 02</v>
          </cell>
          <cell r="B330" t="str">
            <v>Wenatchee</v>
          </cell>
          <cell r="C330" t="str">
            <v xml:space="preserve">Upper Little Wenatchee River </v>
          </cell>
          <cell r="D330" t="str">
            <v>no</v>
          </cell>
        </row>
        <row r="331">
          <cell r="A331" t="str">
            <v>Lost Creek 01</v>
          </cell>
          <cell r="B331" t="str">
            <v>Wenatchee</v>
          </cell>
          <cell r="C331" t="str">
            <v xml:space="preserve">Lower Little Wenatchee River </v>
          </cell>
          <cell r="D331" t="str">
            <v>yes</v>
          </cell>
        </row>
        <row r="332">
          <cell r="A332" t="str">
            <v>Lost River Lower 01</v>
          </cell>
          <cell r="B332" t="str">
            <v>Methow</v>
          </cell>
          <cell r="C332" t="str">
            <v xml:space="preserve">Lower Lost River </v>
          </cell>
          <cell r="D332" t="str">
            <v>yes</v>
          </cell>
        </row>
        <row r="333">
          <cell r="A333" t="str">
            <v>Lost River Lower 02</v>
          </cell>
          <cell r="B333" t="str">
            <v>Methow</v>
          </cell>
          <cell r="C333" t="str">
            <v xml:space="preserve">Lower Lost River </v>
          </cell>
          <cell r="D333" t="str">
            <v>yes</v>
          </cell>
        </row>
        <row r="334">
          <cell r="A334" t="str">
            <v>Lost River Lower 03</v>
          </cell>
          <cell r="B334" t="str">
            <v>Methow</v>
          </cell>
          <cell r="C334" t="str">
            <v xml:space="preserve">Lower Lost River </v>
          </cell>
          <cell r="D334" t="str">
            <v>yes</v>
          </cell>
        </row>
        <row r="335">
          <cell r="A335" t="str">
            <v>Lost River Lower 04</v>
          </cell>
          <cell r="B335" t="str">
            <v>Methow</v>
          </cell>
          <cell r="C335" t="str">
            <v xml:space="preserve">Lower Lost River </v>
          </cell>
          <cell r="D335" t="str">
            <v>yes</v>
          </cell>
        </row>
        <row r="336">
          <cell r="A336" t="str">
            <v>Lost River Lower 05</v>
          </cell>
          <cell r="B336" t="str">
            <v>Methow</v>
          </cell>
          <cell r="C336" t="str">
            <v xml:space="preserve">Lower Lost River </v>
          </cell>
          <cell r="D336" t="str">
            <v>yes</v>
          </cell>
        </row>
        <row r="337">
          <cell r="A337" t="str">
            <v>Lost River Lower 06</v>
          </cell>
          <cell r="B337" t="str">
            <v>Methow</v>
          </cell>
          <cell r="C337" t="str">
            <v xml:space="preserve">Lower Lost River </v>
          </cell>
          <cell r="D337" t="str">
            <v>no</v>
          </cell>
        </row>
        <row r="338">
          <cell r="A338" t="str">
            <v>Lost River Lower 07</v>
          </cell>
          <cell r="B338" t="str">
            <v>Methow</v>
          </cell>
          <cell r="C338" t="str">
            <v xml:space="preserve">Upper Lost River </v>
          </cell>
          <cell r="D338" t="str">
            <v>no</v>
          </cell>
        </row>
        <row r="339">
          <cell r="A339" t="str">
            <v>Lost River Upper 01</v>
          </cell>
          <cell r="B339" t="str">
            <v>Methow</v>
          </cell>
          <cell r="C339" t="str">
            <v>Diamond Creek</v>
          </cell>
          <cell r="D339" t="str">
            <v>no</v>
          </cell>
        </row>
        <row r="340">
          <cell r="A340" t="str">
            <v>Lost River Upper 02</v>
          </cell>
          <cell r="B340" t="str">
            <v>Methow</v>
          </cell>
          <cell r="C340" t="str">
            <v>Diamond Creek</v>
          </cell>
          <cell r="D340" t="str">
            <v>no</v>
          </cell>
        </row>
        <row r="341">
          <cell r="A341" t="str">
            <v>Loup Loup Creek 01</v>
          </cell>
          <cell r="B341" t="str">
            <v>Okanogan</v>
          </cell>
          <cell r="C341" t="str">
            <v>Lower Loup Loup Creek</v>
          </cell>
          <cell r="D341" t="str">
            <v>no</v>
          </cell>
        </row>
        <row r="342">
          <cell r="A342" t="str">
            <v>Loup Loup Creek 02</v>
          </cell>
          <cell r="B342" t="str">
            <v>Okanogan</v>
          </cell>
          <cell r="C342" t="str">
            <v xml:space="preserve">Lower Loup Loup Creek </v>
          </cell>
          <cell r="D342" t="str">
            <v>no</v>
          </cell>
        </row>
        <row r="343">
          <cell r="A343" t="str">
            <v>Loup Loup Creek 03</v>
          </cell>
          <cell r="B343" t="str">
            <v>Okanogan</v>
          </cell>
          <cell r="C343" t="str">
            <v xml:space="preserve">Lower Loup Loup Creek </v>
          </cell>
          <cell r="D343" t="str">
            <v>no</v>
          </cell>
        </row>
        <row r="344">
          <cell r="A344" t="str">
            <v>Loup Loup Creek 04</v>
          </cell>
          <cell r="B344" t="str">
            <v>Okanogan</v>
          </cell>
          <cell r="C344" t="str">
            <v xml:space="preserve">Lower Loup Loup Creek </v>
          </cell>
          <cell r="D344" t="str">
            <v>no</v>
          </cell>
        </row>
        <row r="345">
          <cell r="A345" t="str">
            <v>Mad River Lower 01</v>
          </cell>
          <cell r="B345" t="str">
            <v>Entiat</v>
          </cell>
          <cell r="C345" t="str">
            <v xml:space="preserve">Lower Mad River </v>
          </cell>
          <cell r="D345" t="str">
            <v>yes</v>
          </cell>
        </row>
        <row r="346">
          <cell r="A346" t="str">
            <v>Mad River Lower 02</v>
          </cell>
          <cell r="B346" t="str">
            <v>Entiat</v>
          </cell>
          <cell r="C346" t="str">
            <v xml:space="preserve">Lower Mad River </v>
          </cell>
          <cell r="D346" t="str">
            <v>yes</v>
          </cell>
        </row>
        <row r="347">
          <cell r="A347" t="str">
            <v>Mad River Lower 03</v>
          </cell>
          <cell r="B347" t="str">
            <v>Entiat</v>
          </cell>
          <cell r="C347" t="str">
            <v xml:space="preserve">Lower Mad River </v>
          </cell>
          <cell r="D347" t="str">
            <v>yes</v>
          </cell>
        </row>
        <row r="348">
          <cell r="A348" t="str">
            <v>Mad River Lower 04</v>
          </cell>
          <cell r="B348" t="str">
            <v>Entiat</v>
          </cell>
          <cell r="C348" t="str">
            <v xml:space="preserve">Lower Mad River </v>
          </cell>
          <cell r="D348" t="str">
            <v>yes</v>
          </cell>
        </row>
        <row r="349">
          <cell r="A349" t="str">
            <v>Mad River Lower 05</v>
          </cell>
          <cell r="B349" t="str">
            <v>Entiat</v>
          </cell>
          <cell r="C349" t="str">
            <v xml:space="preserve">Lower Mad River </v>
          </cell>
          <cell r="D349" t="str">
            <v>yes</v>
          </cell>
        </row>
        <row r="350">
          <cell r="A350" t="str">
            <v>Mad River Lower 06</v>
          </cell>
          <cell r="B350" t="str">
            <v>Entiat</v>
          </cell>
          <cell r="C350" t="str">
            <v xml:space="preserve">Lower Mad River </v>
          </cell>
          <cell r="D350" t="str">
            <v>yes</v>
          </cell>
        </row>
        <row r="351">
          <cell r="A351" t="str">
            <v>Mad River Lower 07</v>
          </cell>
          <cell r="B351" t="str">
            <v>Entiat</v>
          </cell>
          <cell r="C351" t="str">
            <v xml:space="preserve">Lower Mad River </v>
          </cell>
          <cell r="D351" t="str">
            <v>yes</v>
          </cell>
        </row>
        <row r="352">
          <cell r="A352" t="str">
            <v>Mad River Lower 08</v>
          </cell>
          <cell r="B352" t="str">
            <v>Entiat</v>
          </cell>
          <cell r="C352" t="str">
            <v xml:space="preserve">Lower Mad River </v>
          </cell>
          <cell r="D352" t="str">
            <v>yes</v>
          </cell>
        </row>
        <row r="353">
          <cell r="A353" t="str">
            <v>Mad River Lower 09</v>
          </cell>
          <cell r="B353" t="str">
            <v>Entiat</v>
          </cell>
          <cell r="C353" t="str">
            <v xml:space="preserve">Lower Mad River </v>
          </cell>
          <cell r="D353" t="str">
            <v>no</v>
          </cell>
        </row>
        <row r="354">
          <cell r="A354" t="str">
            <v>Mad River Lower 10</v>
          </cell>
          <cell r="B354" t="str">
            <v>Entiat</v>
          </cell>
          <cell r="C354" t="str">
            <v xml:space="preserve">Lower Mad River </v>
          </cell>
          <cell r="D354" t="str">
            <v>no</v>
          </cell>
        </row>
        <row r="355">
          <cell r="A355" t="str">
            <v>Mad River Upper 01</v>
          </cell>
          <cell r="B355" t="str">
            <v>Entiat</v>
          </cell>
          <cell r="C355" t="str">
            <v xml:space="preserve">Upper Mad River </v>
          </cell>
          <cell r="D355" t="str">
            <v>no</v>
          </cell>
        </row>
        <row r="356">
          <cell r="A356" t="str">
            <v>Mad River Upper 02</v>
          </cell>
          <cell r="B356" t="str">
            <v>Entiat</v>
          </cell>
          <cell r="C356" t="str">
            <v xml:space="preserve">Upper Mad River </v>
          </cell>
          <cell r="D356" t="str">
            <v>no</v>
          </cell>
        </row>
        <row r="357">
          <cell r="A357" t="str">
            <v>Mad River Upper 03</v>
          </cell>
          <cell r="B357" t="str">
            <v>Entiat</v>
          </cell>
          <cell r="C357" t="str">
            <v xml:space="preserve">Upper Mad River </v>
          </cell>
          <cell r="D357" t="str">
            <v>no</v>
          </cell>
        </row>
        <row r="358">
          <cell r="A358" t="str">
            <v>Mad River Upper 04</v>
          </cell>
          <cell r="B358" t="str">
            <v>Entiat</v>
          </cell>
          <cell r="C358" t="str">
            <v xml:space="preserve">Upper Mad River </v>
          </cell>
          <cell r="D358" t="str">
            <v>no</v>
          </cell>
        </row>
        <row r="359">
          <cell r="A359" t="str">
            <v>Mad River Upper 05</v>
          </cell>
          <cell r="B359" t="str">
            <v>Entiat</v>
          </cell>
          <cell r="C359" t="str">
            <v xml:space="preserve">Upper Mad River </v>
          </cell>
          <cell r="D359" t="str">
            <v>no</v>
          </cell>
        </row>
        <row r="360">
          <cell r="A360" t="str">
            <v>Maple Creek 01</v>
          </cell>
          <cell r="B360" t="str">
            <v>Wenatchee</v>
          </cell>
          <cell r="C360" t="str">
            <v xml:space="preserve">Upper Chiwawa River </v>
          </cell>
          <cell r="D360" t="str">
            <v>no</v>
          </cell>
        </row>
        <row r="361">
          <cell r="A361" t="str">
            <v>Methow River Alder 01</v>
          </cell>
          <cell r="B361" t="str">
            <v>Methow</v>
          </cell>
          <cell r="C361" t="str">
            <v xml:space="preserve">Alder Creek-Methow River </v>
          </cell>
          <cell r="D361" t="str">
            <v>yes</v>
          </cell>
        </row>
        <row r="362">
          <cell r="A362" t="str">
            <v>Methow River Alder 02</v>
          </cell>
          <cell r="B362" t="str">
            <v>Methow</v>
          </cell>
          <cell r="C362" t="str">
            <v xml:space="preserve">Alder Creek-Methow River </v>
          </cell>
          <cell r="D362" t="str">
            <v>yes</v>
          </cell>
        </row>
        <row r="363">
          <cell r="A363" t="str">
            <v>Methow River Alder 03</v>
          </cell>
          <cell r="B363" t="str">
            <v>Methow</v>
          </cell>
          <cell r="C363" t="str">
            <v xml:space="preserve">Alder Creek-Methow River </v>
          </cell>
          <cell r="D363" t="str">
            <v>yes</v>
          </cell>
        </row>
        <row r="364">
          <cell r="A364" t="str">
            <v>Methow River Alder 04</v>
          </cell>
          <cell r="B364" t="str">
            <v>Methow</v>
          </cell>
          <cell r="C364" t="str">
            <v xml:space="preserve">Alder Creek-Methow River </v>
          </cell>
          <cell r="D364" t="str">
            <v>yes</v>
          </cell>
        </row>
        <row r="365">
          <cell r="A365" t="str">
            <v>Methow River Alder 05</v>
          </cell>
          <cell r="B365" t="str">
            <v>Methow</v>
          </cell>
          <cell r="C365" t="str">
            <v xml:space="preserve">Alder Creek-Methow River </v>
          </cell>
          <cell r="D365" t="str">
            <v>yes</v>
          </cell>
        </row>
        <row r="366">
          <cell r="A366" t="str">
            <v>Methow River Alder 06</v>
          </cell>
          <cell r="B366" t="str">
            <v>Methow</v>
          </cell>
          <cell r="C366" t="str">
            <v xml:space="preserve">Alder Creek-Methow River </v>
          </cell>
          <cell r="D366" t="str">
            <v>yes</v>
          </cell>
        </row>
        <row r="367">
          <cell r="A367" t="str">
            <v>Methow River Alder 07</v>
          </cell>
          <cell r="B367" t="str">
            <v>Methow</v>
          </cell>
          <cell r="C367" t="str">
            <v xml:space="preserve">Alder Creek-Methow River </v>
          </cell>
          <cell r="D367" t="str">
            <v>yes</v>
          </cell>
        </row>
        <row r="368">
          <cell r="A368" t="str">
            <v>Methow River Alder 08</v>
          </cell>
          <cell r="B368" t="str">
            <v>Methow</v>
          </cell>
          <cell r="C368" t="str">
            <v xml:space="preserve">Alder Creek-Methow River </v>
          </cell>
          <cell r="D368" t="str">
            <v>yes</v>
          </cell>
        </row>
        <row r="369">
          <cell r="A369" t="str">
            <v>Methow River Alta Coulee 01</v>
          </cell>
          <cell r="B369" t="str">
            <v>Methow</v>
          </cell>
          <cell r="C369" t="str">
            <v>Methow River-Alta Coulee</v>
          </cell>
          <cell r="D369" t="str">
            <v>yes</v>
          </cell>
        </row>
        <row r="370">
          <cell r="A370" t="str">
            <v>Methow River Alta Coulee 02</v>
          </cell>
          <cell r="B370" t="str">
            <v>Methow</v>
          </cell>
          <cell r="C370" t="str">
            <v>Methow River-Alta Coulee</v>
          </cell>
          <cell r="D370" t="str">
            <v>yes</v>
          </cell>
        </row>
        <row r="371">
          <cell r="A371" t="str">
            <v>Methow River Alta Coulee 03</v>
          </cell>
          <cell r="B371" t="str">
            <v>Methow</v>
          </cell>
          <cell r="C371" t="str">
            <v>Methow River-Alta Coulee</v>
          </cell>
          <cell r="D371" t="str">
            <v>yes</v>
          </cell>
        </row>
        <row r="372">
          <cell r="A372" t="str">
            <v>Methow River Alta Coulee 04</v>
          </cell>
          <cell r="B372" t="str">
            <v>Methow</v>
          </cell>
          <cell r="C372" t="str">
            <v>Methow River-Alta Coulee</v>
          </cell>
          <cell r="D372" t="str">
            <v>yes</v>
          </cell>
        </row>
        <row r="373">
          <cell r="A373" t="str">
            <v>Methow River Alta Coulee 05</v>
          </cell>
          <cell r="B373" t="str">
            <v>Methow</v>
          </cell>
          <cell r="C373" t="str">
            <v>Methow River-Alta Coulee</v>
          </cell>
          <cell r="D373" t="str">
            <v>yes</v>
          </cell>
        </row>
        <row r="374">
          <cell r="A374" t="str">
            <v>Methow River Alta Coulee 06</v>
          </cell>
          <cell r="B374" t="str">
            <v>Methow</v>
          </cell>
          <cell r="C374" t="str">
            <v>Methow River-Alta Coulee</v>
          </cell>
          <cell r="D374" t="str">
            <v>yes</v>
          </cell>
        </row>
        <row r="375">
          <cell r="A375" t="str">
            <v>Methow River Fawn 01</v>
          </cell>
          <cell r="B375" t="str">
            <v>Methow</v>
          </cell>
          <cell r="C375" t="str">
            <v>Methow River-Fawn Creek</v>
          </cell>
          <cell r="D375" t="str">
            <v>yes</v>
          </cell>
        </row>
        <row r="376">
          <cell r="A376" t="str">
            <v>Methow River Fawn 02</v>
          </cell>
          <cell r="B376" t="str">
            <v>Methow</v>
          </cell>
          <cell r="C376" t="str">
            <v>Methow River-Fawn Creek</v>
          </cell>
          <cell r="D376" t="str">
            <v>yes</v>
          </cell>
        </row>
        <row r="377">
          <cell r="A377" t="str">
            <v>Methow River Fawn 03</v>
          </cell>
          <cell r="B377" t="str">
            <v>Methow</v>
          </cell>
          <cell r="C377" t="str">
            <v>Methow River-Fawn Creek</v>
          </cell>
          <cell r="D377" t="str">
            <v>yes</v>
          </cell>
        </row>
        <row r="378">
          <cell r="A378" t="str">
            <v>Methow River Fawn 04</v>
          </cell>
          <cell r="B378" t="str">
            <v>Methow</v>
          </cell>
          <cell r="C378" t="str">
            <v>Methow River-Fawn Creek</v>
          </cell>
          <cell r="D378" t="str">
            <v>yes</v>
          </cell>
        </row>
        <row r="379">
          <cell r="A379" t="str">
            <v>Methow River Fawn 05</v>
          </cell>
          <cell r="B379" t="str">
            <v>Methow</v>
          </cell>
          <cell r="C379" t="str">
            <v>Methow River-Fawn Creek</v>
          </cell>
          <cell r="D379" t="str">
            <v>yes</v>
          </cell>
        </row>
        <row r="380">
          <cell r="A380" t="str">
            <v>Methow River Fawn 06</v>
          </cell>
          <cell r="B380" t="str">
            <v>Methow</v>
          </cell>
          <cell r="C380" t="str">
            <v>Methow River-Fawn Creek</v>
          </cell>
          <cell r="D380" t="str">
            <v>yes</v>
          </cell>
        </row>
        <row r="381">
          <cell r="A381" t="str">
            <v>Methow River Fawn 07</v>
          </cell>
          <cell r="B381" t="str">
            <v>Methow</v>
          </cell>
          <cell r="C381" t="str">
            <v>Methow River-Fawn Creek</v>
          </cell>
          <cell r="D381" t="str">
            <v>yes</v>
          </cell>
        </row>
        <row r="382">
          <cell r="A382" t="str">
            <v>Methow River Fawn 08</v>
          </cell>
          <cell r="B382" t="str">
            <v>Methow</v>
          </cell>
          <cell r="C382" t="str">
            <v>Methow River-Fawn Creek</v>
          </cell>
          <cell r="D382" t="str">
            <v>yes</v>
          </cell>
        </row>
        <row r="383">
          <cell r="A383" t="str">
            <v>Methow River Fawn 09</v>
          </cell>
          <cell r="B383" t="str">
            <v>Methow</v>
          </cell>
          <cell r="C383" t="str">
            <v>Methow River-Fawn Creek</v>
          </cell>
          <cell r="D383" t="str">
            <v>yes</v>
          </cell>
        </row>
        <row r="384">
          <cell r="A384" t="str">
            <v>Methow River Fawn 10</v>
          </cell>
          <cell r="B384" t="str">
            <v>Methow</v>
          </cell>
          <cell r="C384" t="str">
            <v>Methow River-Fawn Creek</v>
          </cell>
          <cell r="D384" t="str">
            <v>yes</v>
          </cell>
        </row>
        <row r="385">
          <cell r="A385" t="str">
            <v>Methow River Fawn 11</v>
          </cell>
          <cell r="B385" t="str">
            <v>Methow</v>
          </cell>
          <cell r="C385" t="str">
            <v>Methow River-Fawn Creek</v>
          </cell>
          <cell r="D385" t="str">
            <v>yes</v>
          </cell>
        </row>
        <row r="386">
          <cell r="A386" t="str">
            <v>Methow River McFarland 01</v>
          </cell>
          <cell r="B386" t="str">
            <v>Methow</v>
          </cell>
          <cell r="C386" t="str">
            <v>Methow River-McFarland Creek</v>
          </cell>
          <cell r="D386" t="str">
            <v>yes</v>
          </cell>
        </row>
        <row r="387">
          <cell r="A387" t="str">
            <v>Methow River McFarland 02</v>
          </cell>
          <cell r="B387" t="str">
            <v>Methow</v>
          </cell>
          <cell r="C387" t="str">
            <v>Methow River-McFarland Creek</v>
          </cell>
          <cell r="D387" t="str">
            <v>yes</v>
          </cell>
        </row>
        <row r="388">
          <cell r="A388" t="str">
            <v>Methow River McFarland 03</v>
          </cell>
          <cell r="B388" t="str">
            <v>Methow</v>
          </cell>
          <cell r="C388" t="str">
            <v>Methow River-McFarland Creek</v>
          </cell>
          <cell r="D388" t="str">
            <v>yes</v>
          </cell>
        </row>
        <row r="389">
          <cell r="A389" t="str">
            <v>Methow River McFarland 04</v>
          </cell>
          <cell r="B389" t="str">
            <v>Methow</v>
          </cell>
          <cell r="C389" t="str">
            <v>Methow River-McFarland Creek</v>
          </cell>
          <cell r="D389" t="str">
            <v>yes</v>
          </cell>
        </row>
        <row r="390">
          <cell r="A390" t="str">
            <v>Methow River McFarland 05</v>
          </cell>
          <cell r="B390" t="str">
            <v>Methow</v>
          </cell>
          <cell r="C390" t="str">
            <v>Methow River-McFarland Creek</v>
          </cell>
          <cell r="D390" t="str">
            <v>yes</v>
          </cell>
        </row>
        <row r="391">
          <cell r="A391" t="str">
            <v>Methow River McFarland 06</v>
          </cell>
          <cell r="B391" t="str">
            <v>Methow</v>
          </cell>
          <cell r="C391" t="str">
            <v>Methow River-McFarland Creek</v>
          </cell>
          <cell r="D391" t="str">
            <v>yes</v>
          </cell>
        </row>
        <row r="392">
          <cell r="A392" t="str">
            <v>Methow River Rattlesnake 01</v>
          </cell>
          <cell r="B392" t="str">
            <v>Methow</v>
          </cell>
          <cell r="C392" t="str">
            <v>Methow River-Rattlesnake Creek</v>
          </cell>
          <cell r="D392" t="str">
            <v>yes</v>
          </cell>
        </row>
        <row r="393">
          <cell r="A393" t="str">
            <v>Methow River Rattlesnake 02</v>
          </cell>
          <cell r="B393" t="str">
            <v>Methow</v>
          </cell>
          <cell r="C393" t="str">
            <v>Methow River-Rattlesnake Creek</v>
          </cell>
          <cell r="D393" t="str">
            <v>yes</v>
          </cell>
        </row>
        <row r="394">
          <cell r="A394" t="str">
            <v>Methow River Rattlesnake 03</v>
          </cell>
          <cell r="B394" t="str">
            <v>Methow</v>
          </cell>
          <cell r="C394" t="str">
            <v>Methow River-Rattlesnake Creek</v>
          </cell>
          <cell r="D394" t="str">
            <v>yes</v>
          </cell>
        </row>
        <row r="395">
          <cell r="A395" t="str">
            <v>Methow River Rattlesnake 04</v>
          </cell>
          <cell r="B395" t="str">
            <v>Methow</v>
          </cell>
          <cell r="C395" t="str">
            <v xml:space="preserve">Lower Lost River </v>
          </cell>
          <cell r="D395" t="str">
            <v>yes</v>
          </cell>
        </row>
        <row r="396">
          <cell r="A396" t="str">
            <v>Methow River Rattlesnake 05</v>
          </cell>
          <cell r="B396" t="str">
            <v>Methow</v>
          </cell>
          <cell r="C396" t="str">
            <v xml:space="preserve">Robinson Creek </v>
          </cell>
          <cell r="D396" t="str">
            <v>yes</v>
          </cell>
        </row>
        <row r="397">
          <cell r="A397" t="str">
            <v>Methow River Rattlesnake 06</v>
          </cell>
          <cell r="B397" t="str">
            <v>Methow</v>
          </cell>
          <cell r="C397" t="str">
            <v xml:space="preserve">West Fork Methow River </v>
          </cell>
          <cell r="D397" t="str">
            <v>yes</v>
          </cell>
        </row>
        <row r="398">
          <cell r="A398" t="str">
            <v>Methow River Texas 01</v>
          </cell>
          <cell r="B398" t="str">
            <v>Methow</v>
          </cell>
          <cell r="C398" t="str">
            <v>Methow River-Texas Creek</v>
          </cell>
          <cell r="D398" t="str">
            <v>yes</v>
          </cell>
        </row>
        <row r="399">
          <cell r="A399" t="str">
            <v>Methow River Texas 02</v>
          </cell>
          <cell r="B399" t="str">
            <v>Methow</v>
          </cell>
          <cell r="C399" t="str">
            <v>Methow River-Texas Creek</v>
          </cell>
          <cell r="D399" t="str">
            <v>yes</v>
          </cell>
        </row>
        <row r="400">
          <cell r="A400" t="str">
            <v>Methow River Texas 03</v>
          </cell>
          <cell r="B400" t="str">
            <v>Methow</v>
          </cell>
          <cell r="C400" t="str">
            <v>Methow River-Texas Creek</v>
          </cell>
          <cell r="D400" t="str">
            <v>yes</v>
          </cell>
        </row>
        <row r="401">
          <cell r="A401" t="str">
            <v>Methow River Texas 04</v>
          </cell>
          <cell r="B401" t="str">
            <v>Methow</v>
          </cell>
          <cell r="C401" t="str">
            <v>Methow River-Texas Creek</v>
          </cell>
          <cell r="D401" t="str">
            <v>yes</v>
          </cell>
        </row>
        <row r="402">
          <cell r="A402" t="str">
            <v>Methow River Thompson 01</v>
          </cell>
          <cell r="B402" t="str">
            <v>Methow</v>
          </cell>
          <cell r="C402" t="str">
            <v>Methow River-Thompson Creek</v>
          </cell>
          <cell r="D402" t="str">
            <v>yes</v>
          </cell>
        </row>
        <row r="403">
          <cell r="A403" t="str">
            <v>Methow River Thompson 02</v>
          </cell>
          <cell r="B403" t="str">
            <v>Methow</v>
          </cell>
          <cell r="C403" t="str">
            <v>Methow River-Thompson Creek</v>
          </cell>
          <cell r="D403" t="str">
            <v>yes</v>
          </cell>
        </row>
        <row r="404">
          <cell r="A404" t="str">
            <v>Methow River Thompson 03</v>
          </cell>
          <cell r="B404" t="str">
            <v>Methow</v>
          </cell>
          <cell r="C404" t="str">
            <v>Methow River-Thompson Creek</v>
          </cell>
          <cell r="D404" t="str">
            <v>yes</v>
          </cell>
        </row>
        <row r="405">
          <cell r="A405" t="str">
            <v>Methow River Thompson 04</v>
          </cell>
          <cell r="B405" t="str">
            <v>Methow</v>
          </cell>
          <cell r="C405" t="str">
            <v>Methow River-Thompson Creek</v>
          </cell>
          <cell r="D405" t="str">
            <v>yes</v>
          </cell>
        </row>
        <row r="406">
          <cell r="A406" t="str">
            <v>Methow River Thompson 05</v>
          </cell>
          <cell r="B406" t="str">
            <v>Methow</v>
          </cell>
          <cell r="C406" t="str">
            <v>Methow River-Thompson Creek</v>
          </cell>
          <cell r="D406" t="str">
            <v>yes</v>
          </cell>
        </row>
        <row r="407">
          <cell r="A407" t="str">
            <v>Methow River Thompson 06</v>
          </cell>
          <cell r="B407" t="str">
            <v>Methow</v>
          </cell>
          <cell r="C407" t="str">
            <v>Methow River-Thompson Creek</v>
          </cell>
          <cell r="D407" t="str">
            <v>yes</v>
          </cell>
        </row>
        <row r="408">
          <cell r="A408" t="str">
            <v>Methow River Thompson 07</v>
          </cell>
          <cell r="B408" t="str">
            <v>Methow</v>
          </cell>
          <cell r="C408" t="str">
            <v>Methow River-Thompson Creek</v>
          </cell>
          <cell r="D408" t="str">
            <v>yes</v>
          </cell>
        </row>
        <row r="409">
          <cell r="A409" t="str">
            <v>Methow River Thompson 08</v>
          </cell>
          <cell r="B409" t="str">
            <v>Methow</v>
          </cell>
          <cell r="C409" t="str">
            <v>Methow River-Thompson Creek</v>
          </cell>
          <cell r="D409" t="str">
            <v>yes</v>
          </cell>
        </row>
        <row r="410">
          <cell r="A410" t="str">
            <v>Methow River Thompson 09</v>
          </cell>
          <cell r="B410" t="str">
            <v>Methow</v>
          </cell>
          <cell r="C410" t="str">
            <v>Methow River-Thompson Creek</v>
          </cell>
          <cell r="D410" t="str">
            <v>yes</v>
          </cell>
        </row>
        <row r="411">
          <cell r="A411" t="str">
            <v>Methow River West Fork 01</v>
          </cell>
          <cell r="B411" t="str">
            <v>Methow</v>
          </cell>
          <cell r="C411" t="str">
            <v xml:space="preserve">West Fork Methow River </v>
          </cell>
          <cell r="D411" t="str">
            <v>yes</v>
          </cell>
        </row>
        <row r="412">
          <cell r="A412" t="str">
            <v>Methow River West Fork 02</v>
          </cell>
          <cell r="B412" t="str">
            <v>Methow</v>
          </cell>
          <cell r="C412" t="str">
            <v xml:space="preserve">West Fork Methow River </v>
          </cell>
          <cell r="D412" t="str">
            <v>yes</v>
          </cell>
        </row>
        <row r="413">
          <cell r="A413" t="str">
            <v>Methow River West Fork 03</v>
          </cell>
          <cell r="B413" t="str">
            <v>Methow</v>
          </cell>
          <cell r="C413" t="str">
            <v xml:space="preserve">West Fork Methow River </v>
          </cell>
          <cell r="D413" t="str">
            <v>yes</v>
          </cell>
        </row>
        <row r="414">
          <cell r="A414" t="str">
            <v>Methow River West Fork 04</v>
          </cell>
          <cell r="B414" t="str">
            <v>Methow</v>
          </cell>
          <cell r="C414" t="str">
            <v xml:space="preserve">West Fork Methow River </v>
          </cell>
          <cell r="D414" t="str">
            <v>no</v>
          </cell>
        </row>
        <row r="415">
          <cell r="A415" t="str">
            <v>Middle Shaser Creek 01</v>
          </cell>
          <cell r="B415" t="str">
            <v>Wenatchee</v>
          </cell>
          <cell r="C415" t="str">
            <v xml:space="preserve">Upper Peshastin Creek </v>
          </cell>
          <cell r="D415" t="str">
            <v>no</v>
          </cell>
        </row>
        <row r="416">
          <cell r="A416" t="str">
            <v>Mill Creek Nason 01</v>
          </cell>
          <cell r="B416" t="str">
            <v>Wenatchee</v>
          </cell>
          <cell r="C416" t="str">
            <v xml:space="preserve">Upper Nason Creek </v>
          </cell>
          <cell r="D416" t="str">
            <v>no</v>
          </cell>
        </row>
        <row r="417">
          <cell r="A417" t="str">
            <v>Mill Creek Peshastin 01</v>
          </cell>
          <cell r="B417" t="str">
            <v>Wenatchee</v>
          </cell>
          <cell r="C417" t="str">
            <v xml:space="preserve">Lower Peshastin Creek </v>
          </cell>
          <cell r="D417" t="str">
            <v>yes</v>
          </cell>
        </row>
        <row r="418">
          <cell r="A418" t="str">
            <v>Mill Creek Peshastin 02</v>
          </cell>
          <cell r="B418" t="str">
            <v>Wenatchee</v>
          </cell>
          <cell r="C418" t="str">
            <v xml:space="preserve">Lower Peshastin Creek </v>
          </cell>
          <cell r="D418" t="str">
            <v>no</v>
          </cell>
        </row>
        <row r="419">
          <cell r="A419" t="str">
            <v>Minnow Creek 01</v>
          </cell>
          <cell r="B419" t="str">
            <v>Wenatchee</v>
          </cell>
          <cell r="C419" t="str">
            <v>Chikamin Creek</v>
          </cell>
          <cell r="D419" t="str">
            <v>yes</v>
          </cell>
        </row>
        <row r="420">
          <cell r="A420" t="str">
            <v>Minnow Creek 02</v>
          </cell>
          <cell r="B420" t="str">
            <v>Wenatchee</v>
          </cell>
          <cell r="C420" t="str">
            <v>Chikamin Creek</v>
          </cell>
          <cell r="D420" t="str">
            <v>no</v>
          </cell>
        </row>
        <row r="421">
          <cell r="A421" t="str">
            <v>Mission Creek 01</v>
          </cell>
          <cell r="B421" t="str">
            <v>Wenatchee</v>
          </cell>
          <cell r="C421" t="str">
            <v>Mission Creek-Brender Creek</v>
          </cell>
          <cell r="D421" t="str">
            <v>yes</v>
          </cell>
        </row>
        <row r="422">
          <cell r="A422" t="str">
            <v>Mission Creek 02</v>
          </cell>
          <cell r="B422" t="str">
            <v>Wenatchee</v>
          </cell>
          <cell r="C422" t="str">
            <v>Mission Creek-Brender Creek</v>
          </cell>
          <cell r="D422" t="str">
            <v>no</v>
          </cell>
        </row>
        <row r="423">
          <cell r="A423" t="str">
            <v>Mission Creek 03</v>
          </cell>
          <cell r="B423" t="str">
            <v>Wenatchee</v>
          </cell>
          <cell r="C423" t="str">
            <v>Mission Creek-Brender Creek</v>
          </cell>
          <cell r="D423" t="str">
            <v>no</v>
          </cell>
        </row>
        <row r="424">
          <cell r="A424" t="str">
            <v>Mission Creek 04</v>
          </cell>
          <cell r="B424" t="str">
            <v>Wenatchee</v>
          </cell>
          <cell r="C424" t="str">
            <v>Mission Creek-Brender Creek</v>
          </cell>
          <cell r="D424" t="str">
            <v>no</v>
          </cell>
        </row>
        <row r="425">
          <cell r="A425" t="str">
            <v>Mission Creek 05</v>
          </cell>
          <cell r="B425" t="str">
            <v>Wenatchee</v>
          </cell>
          <cell r="C425" t="str">
            <v>Mission Creek-Brender Creek</v>
          </cell>
          <cell r="D425" t="str">
            <v>no</v>
          </cell>
        </row>
        <row r="426">
          <cell r="A426" t="str">
            <v>Mission Creek 06</v>
          </cell>
          <cell r="B426" t="str">
            <v>Wenatchee</v>
          </cell>
          <cell r="C426" t="str">
            <v>Mission Creek-Brender Creek</v>
          </cell>
          <cell r="D426" t="str">
            <v>no</v>
          </cell>
        </row>
        <row r="427">
          <cell r="A427" t="str">
            <v>Mission Creek 07</v>
          </cell>
          <cell r="B427" t="str">
            <v>Wenatchee</v>
          </cell>
          <cell r="C427" t="str">
            <v>Mission Creek-Brender Creek</v>
          </cell>
          <cell r="D427" t="str">
            <v>no</v>
          </cell>
        </row>
        <row r="428">
          <cell r="A428" t="str">
            <v>Mission Creek 08</v>
          </cell>
          <cell r="B428" t="str">
            <v>Wenatchee</v>
          </cell>
          <cell r="C428" t="str">
            <v>East Fork Mission Creek</v>
          </cell>
          <cell r="D428" t="str">
            <v>no</v>
          </cell>
        </row>
        <row r="429">
          <cell r="A429" t="str">
            <v>Mission Creek 09</v>
          </cell>
          <cell r="B429" t="str">
            <v>Wenatchee</v>
          </cell>
          <cell r="C429" t="str">
            <v>East Fork Mission Creek</v>
          </cell>
          <cell r="D429" t="str">
            <v>no</v>
          </cell>
        </row>
        <row r="430">
          <cell r="A430" t="str">
            <v>Mission Creek East Fork 01</v>
          </cell>
          <cell r="B430" t="str">
            <v>Wenatchee</v>
          </cell>
          <cell r="C430" t="str">
            <v>East Fork Mission Creek</v>
          </cell>
          <cell r="D430" t="str">
            <v>no</v>
          </cell>
        </row>
        <row r="431">
          <cell r="A431" t="str">
            <v>Monument Creek 01</v>
          </cell>
          <cell r="B431" t="str">
            <v>Methow</v>
          </cell>
          <cell r="C431" t="str">
            <v xml:space="preserve">Lower Lost River </v>
          </cell>
          <cell r="D431" t="str">
            <v>yes</v>
          </cell>
        </row>
        <row r="432">
          <cell r="A432" t="str">
            <v>Mud Creek 01</v>
          </cell>
          <cell r="B432" t="str">
            <v>Entiat</v>
          </cell>
          <cell r="C432" t="str">
            <v>Mud Creek</v>
          </cell>
          <cell r="D432" t="str">
            <v>yes</v>
          </cell>
        </row>
        <row r="433">
          <cell r="A433" t="str">
            <v>Mud Creek 02</v>
          </cell>
          <cell r="B433" t="str">
            <v>Entiat</v>
          </cell>
          <cell r="C433" t="str">
            <v>Mud Creek</v>
          </cell>
          <cell r="D433" t="str">
            <v>no</v>
          </cell>
        </row>
        <row r="434">
          <cell r="A434" t="str">
            <v>Napeequa River 01</v>
          </cell>
          <cell r="B434" t="str">
            <v>Wenatchee</v>
          </cell>
          <cell r="C434" t="str">
            <v xml:space="preserve">Napeequa River </v>
          </cell>
          <cell r="D434" t="str">
            <v>yes</v>
          </cell>
        </row>
        <row r="435">
          <cell r="A435" t="str">
            <v>Napeequa River 02</v>
          </cell>
          <cell r="B435" t="str">
            <v>Wenatchee</v>
          </cell>
          <cell r="C435" t="str">
            <v xml:space="preserve">Napeequa River </v>
          </cell>
          <cell r="D435" t="str">
            <v>yes</v>
          </cell>
        </row>
        <row r="436">
          <cell r="A436" t="str">
            <v>Nason Creek Lower 01</v>
          </cell>
          <cell r="B436" t="str">
            <v>Wenatchee</v>
          </cell>
          <cell r="C436" t="str">
            <v xml:space="preserve">Lower Nason Creek </v>
          </cell>
          <cell r="D436" t="str">
            <v>yes</v>
          </cell>
        </row>
        <row r="437">
          <cell r="A437" t="str">
            <v>Nason Creek Lower 02</v>
          </cell>
          <cell r="B437" t="str">
            <v>Wenatchee</v>
          </cell>
          <cell r="C437" t="str">
            <v xml:space="preserve">Lower Nason Creek </v>
          </cell>
          <cell r="D437" t="str">
            <v>yes</v>
          </cell>
        </row>
        <row r="438">
          <cell r="A438" t="str">
            <v>Nason Creek Lower 03</v>
          </cell>
          <cell r="B438" t="str">
            <v>Wenatchee</v>
          </cell>
          <cell r="C438" t="str">
            <v xml:space="preserve">Lower Nason Creek </v>
          </cell>
          <cell r="D438" t="str">
            <v>yes</v>
          </cell>
        </row>
        <row r="439">
          <cell r="A439" t="str">
            <v>Nason Creek Lower 04</v>
          </cell>
          <cell r="B439" t="str">
            <v>Wenatchee</v>
          </cell>
          <cell r="C439" t="str">
            <v xml:space="preserve">Lower Nason Creek </v>
          </cell>
          <cell r="D439" t="str">
            <v>yes</v>
          </cell>
        </row>
        <row r="440">
          <cell r="A440" t="str">
            <v>Nason Creek Lower 05</v>
          </cell>
          <cell r="B440" t="str">
            <v>Wenatchee</v>
          </cell>
          <cell r="C440" t="str">
            <v xml:space="preserve">Lower Nason Creek </v>
          </cell>
          <cell r="D440" t="str">
            <v>yes</v>
          </cell>
        </row>
        <row r="441">
          <cell r="A441" t="str">
            <v>Nason Creek Lower 06</v>
          </cell>
          <cell r="B441" t="str">
            <v>Wenatchee</v>
          </cell>
          <cell r="C441" t="str">
            <v xml:space="preserve">Lower Nason Creek </v>
          </cell>
          <cell r="D441" t="str">
            <v>yes</v>
          </cell>
        </row>
        <row r="442">
          <cell r="A442" t="str">
            <v>Nason Creek Lower 07</v>
          </cell>
          <cell r="B442" t="str">
            <v>Wenatchee</v>
          </cell>
          <cell r="C442" t="str">
            <v xml:space="preserve">Lower Nason Creek </v>
          </cell>
          <cell r="D442" t="str">
            <v>yes</v>
          </cell>
        </row>
        <row r="443">
          <cell r="A443" t="str">
            <v>Nason Creek Lower 08</v>
          </cell>
          <cell r="B443" t="str">
            <v>Wenatchee</v>
          </cell>
          <cell r="C443" t="str">
            <v xml:space="preserve">Lower Nason Creek </v>
          </cell>
          <cell r="D443" t="str">
            <v>yes</v>
          </cell>
        </row>
        <row r="444">
          <cell r="A444" t="str">
            <v>Nason Creek Lower 09</v>
          </cell>
          <cell r="B444" t="str">
            <v>Wenatchee</v>
          </cell>
          <cell r="C444" t="str">
            <v xml:space="preserve">Lower Nason Creek </v>
          </cell>
          <cell r="D444" t="str">
            <v>yes</v>
          </cell>
        </row>
        <row r="445">
          <cell r="A445" t="str">
            <v>Nason Creek Lower 10</v>
          </cell>
          <cell r="B445" t="str">
            <v>Wenatchee</v>
          </cell>
          <cell r="C445" t="str">
            <v xml:space="preserve">Lower Nason Creek </v>
          </cell>
          <cell r="D445" t="str">
            <v>yes</v>
          </cell>
        </row>
        <row r="446">
          <cell r="A446" t="str">
            <v>Nason Creek Lower 11</v>
          </cell>
          <cell r="B446" t="str">
            <v>Wenatchee</v>
          </cell>
          <cell r="C446" t="str">
            <v xml:space="preserve">Lower Nason Creek </v>
          </cell>
          <cell r="D446" t="str">
            <v>yes</v>
          </cell>
        </row>
        <row r="447">
          <cell r="A447" t="str">
            <v>Nason Creek Lower 12</v>
          </cell>
          <cell r="B447" t="str">
            <v>Wenatchee</v>
          </cell>
          <cell r="C447" t="str">
            <v xml:space="preserve">Lower Nason Creek </v>
          </cell>
          <cell r="D447" t="str">
            <v>yes</v>
          </cell>
        </row>
        <row r="448">
          <cell r="A448" t="str">
            <v>Nason Creek Lower 13</v>
          </cell>
          <cell r="B448" t="str">
            <v>Wenatchee</v>
          </cell>
          <cell r="C448" t="str">
            <v xml:space="preserve">Lower Nason Creek </v>
          </cell>
          <cell r="D448" t="str">
            <v>yes</v>
          </cell>
        </row>
        <row r="449">
          <cell r="A449" t="str">
            <v>Nason Creek Lower 14</v>
          </cell>
          <cell r="B449" t="str">
            <v>Wenatchee</v>
          </cell>
          <cell r="C449" t="str">
            <v xml:space="preserve">Lower Nason Creek </v>
          </cell>
          <cell r="D449" t="str">
            <v>yes</v>
          </cell>
        </row>
        <row r="450">
          <cell r="A450" t="str">
            <v>Nason Creek Lower 15</v>
          </cell>
          <cell r="B450" t="str">
            <v>Wenatchee</v>
          </cell>
          <cell r="C450" t="str">
            <v xml:space="preserve">Whitepine Creek </v>
          </cell>
          <cell r="D450" t="str">
            <v>yes</v>
          </cell>
        </row>
        <row r="451">
          <cell r="A451" t="str">
            <v>Nason Creek Upper 01</v>
          </cell>
          <cell r="B451" t="str">
            <v>Wenatchee</v>
          </cell>
          <cell r="C451" t="str">
            <v xml:space="preserve">Upper Nason Creek </v>
          </cell>
          <cell r="D451" t="str">
            <v>yes</v>
          </cell>
        </row>
        <row r="452">
          <cell r="A452" t="str">
            <v>Nason Creek Upper 02</v>
          </cell>
          <cell r="B452" t="str">
            <v>Wenatchee</v>
          </cell>
          <cell r="C452" t="str">
            <v xml:space="preserve">Upper Nason Creek </v>
          </cell>
          <cell r="D452" t="str">
            <v>no</v>
          </cell>
        </row>
        <row r="453">
          <cell r="A453" t="str">
            <v>Nason Creek Upper 03</v>
          </cell>
          <cell r="B453" t="str">
            <v>Wenatchee</v>
          </cell>
          <cell r="C453" t="str">
            <v xml:space="preserve">Upper Nason Creek </v>
          </cell>
          <cell r="D453" t="str">
            <v>no</v>
          </cell>
        </row>
        <row r="454">
          <cell r="A454" t="str">
            <v>Nason Creek Upper 04</v>
          </cell>
          <cell r="B454" t="str">
            <v>Wenatchee</v>
          </cell>
          <cell r="C454" t="str">
            <v xml:space="preserve">Upper Nason Creek </v>
          </cell>
          <cell r="D454" t="str">
            <v>no</v>
          </cell>
        </row>
        <row r="455">
          <cell r="A455" t="str">
            <v>Nason Creek Upper 05</v>
          </cell>
          <cell r="B455" t="str">
            <v>Wenatchee</v>
          </cell>
          <cell r="C455" t="str">
            <v xml:space="preserve">Upper Nason Creek </v>
          </cell>
          <cell r="D455" t="str">
            <v>no</v>
          </cell>
        </row>
        <row r="456">
          <cell r="A456" t="str">
            <v>Nason Creek Upper 06</v>
          </cell>
          <cell r="B456" t="str">
            <v>Wenatchee</v>
          </cell>
          <cell r="C456" t="str">
            <v xml:space="preserve">Upper Nason Creek </v>
          </cell>
          <cell r="D456" t="str">
            <v>no</v>
          </cell>
        </row>
        <row r="457">
          <cell r="A457" t="str">
            <v>Ninemile Creek 01</v>
          </cell>
          <cell r="B457" t="str">
            <v>Okanogan</v>
          </cell>
          <cell r="C457" t="str">
            <v>Okanogan River-Nine Mile Creek</v>
          </cell>
          <cell r="D457" t="str">
            <v>no</v>
          </cell>
        </row>
        <row r="458">
          <cell r="A458" t="str">
            <v>Ninemile Creek 02</v>
          </cell>
          <cell r="B458" t="str">
            <v>Okanogan</v>
          </cell>
          <cell r="C458" t="str">
            <v>Okanogan River-Nine Mile Creek</v>
          </cell>
          <cell r="D458" t="str">
            <v>no</v>
          </cell>
        </row>
        <row r="459">
          <cell r="A459" t="str">
            <v>Ninemile Creek 03</v>
          </cell>
          <cell r="B459" t="str">
            <v>Okanogan</v>
          </cell>
          <cell r="C459" t="str">
            <v>Okanogan River-Nine Mile Creek</v>
          </cell>
          <cell r="D459" t="str">
            <v>no</v>
          </cell>
        </row>
        <row r="460">
          <cell r="A460" t="str">
            <v>Ninemile Creek 04</v>
          </cell>
          <cell r="B460" t="str">
            <v>Okanogan</v>
          </cell>
          <cell r="C460" t="str">
            <v>Okanogan River-Nine Mile Creek</v>
          </cell>
          <cell r="D460" t="str">
            <v>no</v>
          </cell>
        </row>
        <row r="461">
          <cell r="A461" t="str">
            <v>Ninemile Creek 05</v>
          </cell>
          <cell r="B461" t="str">
            <v>Okanogan</v>
          </cell>
          <cell r="C461" t="str">
            <v>Okanogan River-Nine Mile Creek</v>
          </cell>
          <cell r="D461" t="str">
            <v>no</v>
          </cell>
        </row>
        <row r="462">
          <cell r="A462" t="str">
            <v>North Creek 01</v>
          </cell>
          <cell r="B462" t="str">
            <v>Methow</v>
          </cell>
          <cell r="C462" t="str">
            <v xml:space="preserve">Twisp River Headwaters </v>
          </cell>
          <cell r="D462" t="str">
            <v>yes</v>
          </cell>
        </row>
        <row r="463">
          <cell r="A463" t="str">
            <v>North Shaser Creek 01</v>
          </cell>
          <cell r="B463" t="str">
            <v>Wenatchee</v>
          </cell>
          <cell r="C463" t="str">
            <v xml:space="preserve">Upper Peshastin Creek </v>
          </cell>
          <cell r="D463" t="str">
            <v>no</v>
          </cell>
        </row>
        <row r="464">
          <cell r="A464" t="str">
            <v>Okanogan River Alkali Lake 01</v>
          </cell>
          <cell r="B464" t="str">
            <v>Okanogan</v>
          </cell>
          <cell r="C464" t="str">
            <v>Okanogan River-Alkali Lake</v>
          </cell>
          <cell r="D464" t="str">
            <v>no</v>
          </cell>
        </row>
        <row r="465">
          <cell r="A465" t="str">
            <v>Okanogan River Alkali Lake 02</v>
          </cell>
          <cell r="B465" t="str">
            <v>Okanogan</v>
          </cell>
          <cell r="C465" t="str">
            <v>Okanogan River-Alkali Lake</v>
          </cell>
          <cell r="D465" t="str">
            <v>no</v>
          </cell>
        </row>
        <row r="466">
          <cell r="A466" t="str">
            <v>Okanogan River Davis Canyon 01</v>
          </cell>
          <cell r="B466" t="str">
            <v>Okanogan</v>
          </cell>
          <cell r="C466" t="str">
            <v>Okanogan River-Davis Canyon</v>
          </cell>
          <cell r="D466" t="str">
            <v>no</v>
          </cell>
        </row>
        <row r="467">
          <cell r="A467" t="str">
            <v>Okanogan River Davis Canyon 02</v>
          </cell>
          <cell r="B467" t="str">
            <v>Okanogan</v>
          </cell>
          <cell r="C467" t="str">
            <v>Okanogan River-Davis Canyon</v>
          </cell>
          <cell r="D467" t="str">
            <v>no</v>
          </cell>
        </row>
        <row r="468">
          <cell r="A468" t="str">
            <v>Okanogan River Davis Canyon 03</v>
          </cell>
          <cell r="B468" t="str">
            <v>Okanogan</v>
          </cell>
          <cell r="C468" t="str">
            <v>Okanogan River-Davis Canyon</v>
          </cell>
          <cell r="D468" t="str">
            <v>no</v>
          </cell>
        </row>
        <row r="469">
          <cell r="A469" t="str">
            <v>Okanogan River Davis Canyon 04</v>
          </cell>
          <cell r="B469" t="str">
            <v>Okanogan</v>
          </cell>
          <cell r="C469" t="str">
            <v>Okanogan River-Davis Canyon</v>
          </cell>
          <cell r="D469" t="str">
            <v>no</v>
          </cell>
        </row>
        <row r="470">
          <cell r="A470" t="str">
            <v>Okanogan River Davis Canyon 05</v>
          </cell>
          <cell r="B470" t="str">
            <v>Okanogan</v>
          </cell>
          <cell r="C470" t="str">
            <v>Okanogan River-Davis Canyon</v>
          </cell>
          <cell r="D470" t="str">
            <v>no</v>
          </cell>
        </row>
        <row r="471">
          <cell r="A471" t="str">
            <v>Okanogan River Davis Canyon 06</v>
          </cell>
          <cell r="B471" t="str">
            <v>Okanogan</v>
          </cell>
          <cell r="C471" t="str">
            <v>Okanogan River-Davis Canyon</v>
          </cell>
          <cell r="D471" t="str">
            <v>no</v>
          </cell>
        </row>
        <row r="472">
          <cell r="A472" t="str">
            <v>Okanogan River Davis Canyon 07</v>
          </cell>
          <cell r="B472" t="str">
            <v>Okanogan</v>
          </cell>
          <cell r="C472" t="str">
            <v>Okanogan River-Davis Canyon</v>
          </cell>
          <cell r="D472" t="str">
            <v>no</v>
          </cell>
        </row>
        <row r="473">
          <cell r="A473" t="str">
            <v>Okanogan River Davis Canyon 08</v>
          </cell>
          <cell r="B473" t="str">
            <v>Okanogan</v>
          </cell>
          <cell r="C473" t="str">
            <v>Okanogan River-Tallant Creek</v>
          </cell>
          <cell r="D473" t="str">
            <v>no</v>
          </cell>
        </row>
        <row r="474">
          <cell r="A474" t="str">
            <v>Okanogan River Mosquito 01</v>
          </cell>
          <cell r="B474" t="str">
            <v>Okanogan</v>
          </cell>
          <cell r="C474" t="str">
            <v>Okanogan River-Mosquito Creek</v>
          </cell>
          <cell r="D474" t="str">
            <v>no</v>
          </cell>
        </row>
        <row r="475">
          <cell r="A475" t="str">
            <v>Okanogan River Mosquito 02</v>
          </cell>
          <cell r="B475" t="str">
            <v>Okanogan</v>
          </cell>
          <cell r="C475" t="str">
            <v>Okanogan River-Mosquito Creek</v>
          </cell>
          <cell r="D475" t="str">
            <v>no</v>
          </cell>
        </row>
        <row r="476">
          <cell r="A476" t="str">
            <v>Okanogan River Mosquito 03</v>
          </cell>
          <cell r="B476" t="str">
            <v>Okanogan</v>
          </cell>
          <cell r="C476" t="str">
            <v>Okanogan River-Mosquito Creek</v>
          </cell>
          <cell r="D476" t="str">
            <v>no</v>
          </cell>
        </row>
        <row r="477">
          <cell r="A477" t="str">
            <v>Okanogan River Mosquito 04</v>
          </cell>
          <cell r="B477" t="str">
            <v>Okanogan</v>
          </cell>
          <cell r="C477" t="str">
            <v>Okanogan River-Mosquito Creek</v>
          </cell>
          <cell r="D477" t="str">
            <v>no</v>
          </cell>
        </row>
        <row r="478">
          <cell r="A478" t="str">
            <v>Okanogan River Mosquito 05</v>
          </cell>
          <cell r="B478" t="str">
            <v>Okanogan</v>
          </cell>
          <cell r="C478" t="str">
            <v>Okanogan River-Mosquito Creek</v>
          </cell>
          <cell r="D478" t="str">
            <v>no</v>
          </cell>
        </row>
        <row r="479">
          <cell r="A479" t="str">
            <v>Okanogan River Mosquito 06</v>
          </cell>
          <cell r="B479" t="str">
            <v>Okanogan</v>
          </cell>
          <cell r="C479" t="str">
            <v>Okanogan River-Mosquito Creek</v>
          </cell>
          <cell r="D479" t="str">
            <v>no</v>
          </cell>
        </row>
        <row r="480">
          <cell r="A480" t="str">
            <v>Okanogan River Mosquito 07</v>
          </cell>
          <cell r="B480" t="str">
            <v>Okanogan</v>
          </cell>
          <cell r="C480" t="str">
            <v>Okanogan River-Mosquito Creek</v>
          </cell>
          <cell r="D480" t="str">
            <v>no</v>
          </cell>
        </row>
        <row r="481">
          <cell r="A481" t="str">
            <v>Okanogan River Mosquito 08</v>
          </cell>
          <cell r="B481" t="str">
            <v>Okanogan</v>
          </cell>
          <cell r="C481" t="str">
            <v>Okanogan River-Mosquito Creek</v>
          </cell>
          <cell r="D481" t="str">
            <v>no</v>
          </cell>
        </row>
        <row r="482">
          <cell r="A482" t="str">
            <v>Okanogan River Mosquito 09</v>
          </cell>
          <cell r="B482" t="str">
            <v>Okanogan</v>
          </cell>
          <cell r="C482" t="str">
            <v>Okanogan River-Mosquito Creek</v>
          </cell>
          <cell r="D482" t="str">
            <v>no</v>
          </cell>
        </row>
        <row r="483">
          <cell r="A483" t="str">
            <v>Okanogan River Mosquito 10</v>
          </cell>
          <cell r="B483" t="str">
            <v>Okanogan</v>
          </cell>
          <cell r="C483" t="str">
            <v>Okanogan River-Mosquito Creek</v>
          </cell>
          <cell r="D483" t="str">
            <v>no</v>
          </cell>
        </row>
        <row r="484">
          <cell r="A484" t="str">
            <v>Okanogan River Mosquito 11</v>
          </cell>
          <cell r="B484" t="str">
            <v>Okanogan</v>
          </cell>
          <cell r="C484" t="str">
            <v>Okanogan River-Mosquito Creek</v>
          </cell>
          <cell r="D484" t="str">
            <v>no</v>
          </cell>
        </row>
        <row r="485">
          <cell r="A485" t="str">
            <v>Okanogan River Mosquito 12</v>
          </cell>
          <cell r="B485" t="str">
            <v>Okanogan</v>
          </cell>
          <cell r="C485" t="str">
            <v>Okanogan River-Mosquito Creek</v>
          </cell>
          <cell r="D485" t="str">
            <v>no</v>
          </cell>
        </row>
        <row r="486">
          <cell r="A486" t="str">
            <v>Okanogan River Mosquito 13</v>
          </cell>
          <cell r="B486" t="str">
            <v>Okanogan</v>
          </cell>
          <cell r="C486" t="str">
            <v>Okanogan River-Mosquito Creek</v>
          </cell>
          <cell r="D486" t="str">
            <v>no</v>
          </cell>
        </row>
        <row r="487">
          <cell r="A487" t="str">
            <v>Okanogan River Mosquito Crosschannel</v>
          </cell>
          <cell r="B487" t="str">
            <v>Okanogan</v>
          </cell>
          <cell r="C487" t="str">
            <v>Okanogan River-Mosquito Creek</v>
          </cell>
          <cell r="D487" t="str">
            <v>no</v>
          </cell>
        </row>
        <row r="488">
          <cell r="A488" t="str">
            <v>Okanogan River Ninemile 01</v>
          </cell>
          <cell r="B488" t="str">
            <v>Okanogan</v>
          </cell>
          <cell r="C488" t="str">
            <v>Okanogan River-Nine Mile Creek</v>
          </cell>
          <cell r="D488" t="str">
            <v>no</v>
          </cell>
        </row>
        <row r="489">
          <cell r="A489" t="str">
            <v>Okanogan River Ninemile 02</v>
          </cell>
          <cell r="B489" t="str">
            <v>Okanogan</v>
          </cell>
          <cell r="C489" t="str">
            <v>Okanogan River-Nine Mile Creek</v>
          </cell>
          <cell r="D489" t="str">
            <v>no</v>
          </cell>
        </row>
        <row r="490">
          <cell r="A490" t="str">
            <v>Okanogan River Ninemile 03</v>
          </cell>
          <cell r="B490" t="str">
            <v>Okanogan</v>
          </cell>
          <cell r="C490" t="str">
            <v>Okanogan River-Nine Mile Creek</v>
          </cell>
          <cell r="D490" t="str">
            <v>no</v>
          </cell>
        </row>
        <row r="491">
          <cell r="A491" t="str">
            <v>Okanogan River Swipkin Canyon 01</v>
          </cell>
          <cell r="B491" t="str">
            <v>Okanogan</v>
          </cell>
          <cell r="C491" t="str">
            <v>Okanogan River-Swipkin Canyon</v>
          </cell>
          <cell r="D491" t="str">
            <v>no</v>
          </cell>
        </row>
        <row r="492">
          <cell r="A492" t="str">
            <v>Okanogan River Swipkin Canyon 02</v>
          </cell>
          <cell r="B492" t="str">
            <v>Okanogan</v>
          </cell>
          <cell r="C492" t="str">
            <v>Okanogan River-Swipkin Canyon</v>
          </cell>
          <cell r="D492" t="str">
            <v>no</v>
          </cell>
        </row>
        <row r="493">
          <cell r="A493" t="str">
            <v>Okanogan River Swipkin Canyon 03</v>
          </cell>
          <cell r="B493" t="str">
            <v>Okanogan</v>
          </cell>
          <cell r="C493" t="str">
            <v>Okanogan River-Swipkin Canyon</v>
          </cell>
          <cell r="D493" t="str">
            <v>no</v>
          </cell>
        </row>
        <row r="494">
          <cell r="A494" t="str">
            <v>Okanogan River Swipkin Canyon 04</v>
          </cell>
          <cell r="B494" t="str">
            <v>Okanogan</v>
          </cell>
          <cell r="C494" t="str">
            <v>Okanogan River-Swipkin Canyon</v>
          </cell>
          <cell r="D494" t="str">
            <v>no</v>
          </cell>
        </row>
        <row r="495">
          <cell r="A495" t="str">
            <v>Okanogan River Swipkin Canyon 05</v>
          </cell>
          <cell r="B495" t="str">
            <v>Okanogan</v>
          </cell>
          <cell r="C495" t="str">
            <v>Okanogan River-Swipkin Canyon</v>
          </cell>
          <cell r="D495" t="str">
            <v>no</v>
          </cell>
        </row>
        <row r="496">
          <cell r="A496" t="str">
            <v>Okanogan River Swipkin Canyon 06</v>
          </cell>
          <cell r="B496" t="str">
            <v>Okanogan</v>
          </cell>
          <cell r="C496" t="str">
            <v>Okanogan River-Swipkin Canyon</v>
          </cell>
          <cell r="D496" t="str">
            <v>no</v>
          </cell>
        </row>
        <row r="497">
          <cell r="A497" t="str">
            <v>Okanogan River Swipkin Canyon 07</v>
          </cell>
          <cell r="B497" t="str">
            <v>Okanogan</v>
          </cell>
          <cell r="C497" t="str">
            <v>Okanogan River-Swipkin Canyon</v>
          </cell>
          <cell r="D497" t="str">
            <v>no</v>
          </cell>
        </row>
        <row r="498">
          <cell r="A498" t="str">
            <v>Okanogan River Swipkin Canyon 08</v>
          </cell>
          <cell r="B498" t="str">
            <v>Okanogan</v>
          </cell>
          <cell r="C498" t="str">
            <v>Okanogan River-Swipkin Canyon</v>
          </cell>
          <cell r="D498" t="str">
            <v>no</v>
          </cell>
        </row>
        <row r="499">
          <cell r="A499" t="str">
            <v>Okanogan River Tallant 01</v>
          </cell>
          <cell r="B499" t="str">
            <v>Okanogan</v>
          </cell>
          <cell r="C499" t="str">
            <v>Okanogan River-Tallant Creek</v>
          </cell>
          <cell r="D499" t="str">
            <v>no</v>
          </cell>
        </row>
        <row r="500">
          <cell r="A500" t="str">
            <v>Okanogan River Tallant 02</v>
          </cell>
          <cell r="B500" t="str">
            <v>Okanogan</v>
          </cell>
          <cell r="C500" t="str">
            <v>Okanogan River-Tallant Creek</v>
          </cell>
          <cell r="D500" t="str">
            <v>no</v>
          </cell>
        </row>
        <row r="501">
          <cell r="A501" t="str">
            <v>Okanogan River Tallant 03</v>
          </cell>
          <cell r="B501" t="str">
            <v>Okanogan</v>
          </cell>
          <cell r="C501" t="str">
            <v>Okanogan River-Tallant Creek</v>
          </cell>
          <cell r="D501" t="str">
            <v>no</v>
          </cell>
        </row>
        <row r="502">
          <cell r="A502" t="str">
            <v>Okanogan River Tallant 04</v>
          </cell>
          <cell r="B502" t="str">
            <v>Okanogan</v>
          </cell>
          <cell r="C502" t="str">
            <v>Okanogan River-Tallant Creek</v>
          </cell>
          <cell r="D502" t="str">
            <v>no</v>
          </cell>
        </row>
        <row r="503">
          <cell r="A503" t="str">
            <v>Okanogan River Tallant 05</v>
          </cell>
          <cell r="B503" t="str">
            <v>Okanogan</v>
          </cell>
          <cell r="C503" t="str">
            <v>Okanogan River-Tallant Creek</v>
          </cell>
          <cell r="D503" t="str">
            <v>no</v>
          </cell>
        </row>
        <row r="504">
          <cell r="A504" t="str">
            <v>Okanogan River Tallant 06</v>
          </cell>
          <cell r="B504" t="str">
            <v>Okanogan</v>
          </cell>
          <cell r="C504" t="str">
            <v>Okanogan River-Tallant Creek</v>
          </cell>
          <cell r="D504" t="str">
            <v>no</v>
          </cell>
        </row>
        <row r="505">
          <cell r="A505" t="str">
            <v>Okanogan River Tallant 07</v>
          </cell>
          <cell r="B505" t="str">
            <v>Okanogan</v>
          </cell>
          <cell r="C505" t="str">
            <v>Okanogan River-Tallant Creek</v>
          </cell>
          <cell r="D505" t="str">
            <v>no</v>
          </cell>
        </row>
        <row r="506">
          <cell r="A506" t="str">
            <v>Okanogan River Whitestone Coulee 01</v>
          </cell>
          <cell r="B506" t="str">
            <v>Okanogan</v>
          </cell>
          <cell r="C506" t="str">
            <v>Okanogan River-Mosquito Creek</v>
          </cell>
          <cell r="D506" t="str">
            <v>no</v>
          </cell>
        </row>
        <row r="507">
          <cell r="A507" t="str">
            <v>Okanogan River Whitestone Coulee 02</v>
          </cell>
          <cell r="B507" t="str">
            <v>Okanogan</v>
          </cell>
          <cell r="C507" t="str">
            <v>Okanogan River-Whitestone Coulee</v>
          </cell>
          <cell r="D507" t="str">
            <v>no</v>
          </cell>
        </row>
        <row r="508">
          <cell r="A508" t="str">
            <v>Okanogan River Whitestone Coulee 03</v>
          </cell>
          <cell r="B508" t="str">
            <v>Okanogan</v>
          </cell>
          <cell r="C508" t="str">
            <v>Okanogan River-Whitestone Coulee</v>
          </cell>
          <cell r="D508" t="str">
            <v>no</v>
          </cell>
        </row>
        <row r="509">
          <cell r="A509" t="str">
            <v>Okanogan River Whitestone Coulee 04</v>
          </cell>
          <cell r="B509" t="str">
            <v>Okanogan</v>
          </cell>
          <cell r="C509" t="str">
            <v>Okanogan River-Whitestone Coulee</v>
          </cell>
          <cell r="D509" t="str">
            <v>no</v>
          </cell>
        </row>
        <row r="510">
          <cell r="A510" t="str">
            <v>Okanogan River Whitestone Coulee 05</v>
          </cell>
          <cell r="B510" t="str">
            <v>Okanogan</v>
          </cell>
          <cell r="C510" t="str">
            <v>Okanogan River-Whitestone Coulee</v>
          </cell>
          <cell r="D510" t="str">
            <v>no</v>
          </cell>
        </row>
        <row r="511">
          <cell r="A511" t="str">
            <v>Okanogan River Whitestone Coulee 06</v>
          </cell>
          <cell r="B511" t="str">
            <v>Okanogan</v>
          </cell>
          <cell r="C511" t="str">
            <v>Okanogan River-Whitestone Coulee</v>
          </cell>
          <cell r="D511" t="str">
            <v>no</v>
          </cell>
        </row>
        <row r="512">
          <cell r="A512" t="str">
            <v>Okanogan River Whitestone Coulee 07</v>
          </cell>
          <cell r="B512" t="str">
            <v>Okanogan</v>
          </cell>
          <cell r="C512" t="str">
            <v>Okanogan River-Whitestone Coulee</v>
          </cell>
          <cell r="D512" t="str">
            <v>no</v>
          </cell>
        </row>
        <row r="513">
          <cell r="A513" t="str">
            <v>Okanogan River Whitestone Coulee 08</v>
          </cell>
          <cell r="B513" t="str">
            <v>Okanogan</v>
          </cell>
          <cell r="C513" t="str">
            <v>Okanogan River-Whitestone Coulee</v>
          </cell>
          <cell r="D513" t="str">
            <v>no</v>
          </cell>
        </row>
        <row r="514">
          <cell r="A514" t="str">
            <v>Omak Creek 01</v>
          </cell>
          <cell r="B514" t="str">
            <v>Okanogan</v>
          </cell>
          <cell r="C514" t="str">
            <v xml:space="preserve">Lower Omak Creek </v>
          </cell>
          <cell r="D514" t="str">
            <v>no</v>
          </cell>
        </row>
        <row r="515">
          <cell r="A515" t="str">
            <v>Omak Creek 02</v>
          </cell>
          <cell r="B515" t="str">
            <v>Okanogan</v>
          </cell>
          <cell r="C515" t="str">
            <v xml:space="preserve">Lower Omak Creek </v>
          </cell>
          <cell r="D515" t="str">
            <v>no</v>
          </cell>
        </row>
        <row r="516">
          <cell r="A516" t="str">
            <v>Omak Creek 03</v>
          </cell>
          <cell r="B516" t="str">
            <v>Okanogan</v>
          </cell>
          <cell r="C516" t="str">
            <v xml:space="preserve">Lower Omak Creek </v>
          </cell>
          <cell r="D516" t="str">
            <v>no</v>
          </cell>
        </row>
        <row r="517">
          <cell r="A517" t="str">
            <v>Omak Creek 04</v>
          </cell>
          <cell r="B517" t="str">
            <v>Okanogan</v>
          </cell>
          <cell r="C517" t="str">
            <v xml:space="preserve">Lower Omak Creek </v>
          </cell>
          <cell r="D517" t="str">
            <v>no</v>
          </cell>
        </row>
        <row r="518">
          <cell r="A518" t="str">
            <v>Omak Creek 05</v>
          </cell>
          <cell r="B518" t="str">
            <v>Okanogan</v>
          </cell>
          <cell r="C518" t="str">
            <v xml:space="preserve">Lower Omak Creek </v>
          </cell>
          <cell r="D518" t="str">
            <v>no</v>
          </cell>
        </row>
        <row r="519">
          <cell r="A519" t="str">
            <v>Omak Creek 06</v>
          </cell>
          <cell r="B519" t="str">
            <v>Okanogan</v>
          </cell>
          <cell r="C519" t="str">
            <v xml:space="preserve">Lower Omak Creek </v>
          </cell>
          <cell r="D519" t="str">
            <v>no</v>
          </cell>
        </row>
        <row r="520">
          <cell r="A520" t="str">
            <v>Omak Creek 07</v>
          </cell>
          <cell r="B520" t="str">
            <v>Okanogan</v>
          </cell>
          <cell r="C520" t="str">
            <v xml:space="preserve">Lower Omak Creek </v>
          </cell>
          <cell r="D520" t="str">
            <v>no</v>
          </cell>
        </row>
        <row r="521">
          <cell r="A521" t="str">
            <v>Omak Creek 08</v>
          </cell>
          <cell r="B521" t="str">
            <v>Okanogan</v>
          </cell>
          <cell r="C521" t="str">
            <v xml:space="preserve">Lower Omak Creek </v>
          </cell>
          <cell r="D521" t="str">
            <v>no</v>
          </cell>
        </row>
        <row r="522">
          <cell r="A522" t="str">
            <v>Omak Creek 09</v>
          </cell>
          <cell r="B522" t="str">
            <v>Okanogan</v>
          </cell>
          <cell r="C522" t="str">
            <v xml:space="preserve">Lower Omak Creek </v>
          </cell>
          <cell r="D522" t="str">
            <v>no</v>
          </cell>
        </row>
        <row r="523">
          <cell r="A523" t="str">
            <v>Omak Creek 10</v>
          </cell>
          <cell r="B523" t="str">
            <v>Okanogan</v>
          </cell>
          <cell r="C523" t="str">
            <v xml:space="preserve">Lower Omak Creek </v>
          </cell>
          <cell r="D523" t="str">
            <v>no</v>
          </cell>
        </row>
        <row r="524">
          <cell r="A524" t="str">
            <v>Omak Creek 11</v>
          </cell>
          <cell r="B524" t="str">
            <v>Okanogan</v>
          </cell>
          <cell r="C524" t="str">
            <v xml:space="preserve">Middle Omak Creek </v>
          </cell>
          <cell r="D524" t="str">
            <v>no</v>
          </cell>
        </row>
        <row r="525">
          <cell r="A525" t="str">
            <v>Omak Creek 12</v>
          </cell>
          <cell r="B525" t="str">
            <v>Okanogan</v>
          </cell>
          <cell r="C525" t="str">
            <v xml:space="preserve">Middle Omak Creek </v>
          </cell>
          <cell r="D525" t="str">
            <v>no</v>
          </cell>
        </row>
        <row r="526">
          <cell r="A526" t="str">
            <v>Omak Creek 13</v>
          </cell>
          <cell r="B526" t="str">
            <v>Okanogan</v>
          </cell>
          <cell r="C526" t="str">
            <v xml:space="preserve">Middle Omak Creek </v>
          </cell>
          <cell r="D526" t="str">
            <v>no</v>
          </cell>
        </row>
        <row r="527">
          <cell r="A527" t="str">
            <v>Omak Creek 14</v>
          </cell>
          <cell r="B527" t="str">
            <v>Okanogan</v>
          </cell>
          <cell r="C527" t="str">
            <v>Upper Omak Creek</v>
          </cell>
          <cell r="D527" t="str">
            <v>no</v>
          </cell>
        </row>
        <row r="528">
          <cell r="A528" t="str">
            <v>Omak Creek 15</v>
          </cell>
          <cell r="B528" t="str">
            <v>Okanogan</v>
          </cell>
          <cell r="C528" t="str">
            <v>Upper Omak Creek</v>
          </cell>
          <cell r="D528" t="str">
            <v>no</v>
          </cell>
        </row>
        <row r="529">
          <cell r="A529" t="str">
            <v>Omak Creek 16</v>
          </cell>
          <cell r="B529" t="str">
            <v>Okanogan</v>
          </cell>
          <cell r="C529" t="str">
            <v>Upper Omak Creek</v>
          </cell>
          <cell r="D529" t="str">
            <v>no</v>
          </cell>
        </row>
        <row r="530">
          <cell r="A530" t="str">
            <v>Omak Creek 17</v>
          </cell>
          <cell r="B530" t="str">
            <v>Okanogan</v>
          </cell>
          <cell r="C530" t="str">
            <v>Upper Omak Creek</v>
          </cell>
          <cell r="D530" t="str">
            <v>no</v>
          </cell>
        </row>
        <row r="531">
          <cell r="A531" t="str">
            <v>Panther Creek 01</v>
          </cell>
          <cell r="B531" t="str">
            <v>Wenatchee</v>
          </cell>
          <cell r="C531" t="str">
            <v xml:space="preserve">Panther Creek </v>
          </cell>
          <cell r="D531" t="str">
            <v>yes</v>
          </cell>
        </row>
        <row r="532">
          <cell r="A532" t="str">
            <v>Pearrygin Lake Creek 01</v>
          </cell>
          <cell r="B532" t="str">
            <v>Methow</v>
          </cell>
          <cell r="C532" t="str">
            <v>Chewuch River-Pearrygin Creek</v>
          </cell>
          <cell r="D532" t="str">
            <v>yes</v>
          </cell>
        </row>
        <row r="533">
          <cell r="A533" t="str">
            <v>Peshastin Creek Lower 01</v>
          </cell>
          <cell r="B533" t="str">
            <v>Wenatchee</v>
          </cell>
          <cell r="C533" t="str">
            <v xml:space="preserve">Lower Peshastin Creek </v>
          </cell>
          <cell r="D533" t="str">
            <v>yes</v>
          </cell>
        </row>
        <row r="534">
          <cell r="A534" t="str">
            <v>Peshastin Creek Lower 02</v>
          </cell>
          <cell r="B534" t="str">
            <v>Wenatchee</v>
          </cell>
          <cell r="C534" t="str">
            <v xml:space="preserve">Lower Peshastin Creek </v>
          </cell>
          <cell r="D534" t="str">
            <v>yes</v>
          </cell>
        </row>
        <row r="535">
          <cell r="A535" t="str">
            <v>Peshastin Creek Lower 03</v>
          </cell>
          <cell r="B535" t="str">
            <v>Wenatchee</v>
          </cell>
          <cell r="C535" t="str">
            <v xml:space="preserve">Lower Peshastin Creek </v>
          </cell>
          <cell r="D535" t="str">
            <v>yes</v>
          </cell>
        </row>
        <row r="536">
          <cell r="A536" t="str">
            <v>Peshastin Creek Lower 04</v>
          </cell>
          <cell r="B536" t="str">
            <v>Wenatchee</v>
          </cell>
          <cell r="C536" t="str">
            <v xml:space="preserve">Lower Peshastin Creek </v>
          </cell>
          <cell r="D536" t="str">
            <v>yes</v>
          </cell>
        </row>
        <row r="537">
          <cell r="A537" t="str">
            <v>Peshastin Creek Lower 05</v>
          </cell>
          <cell r="B537" t="str">
            <v>Wenatchee</v>
          </cell>
          <cell r="C537" t="str">
            <v xml:space="preserve">Lower Peshastin Creek </v>
          </cell>
          <cell r="D537" t="str">
            <v>yes</v>
          </cell>
        </row>
        <row r="538">
          <cell r="A538" t="str">
            <v>Peshastin Creek Lower 06</v>
          </cell>
          <cell r="B538" t="str">
            <v>Wenatchee</v>
          </cell>
          <cell r="C538" t="str">
            <v xml:space="preserve">Lower Peshastin Creek </v>
          </cell>
          <cell r="D538" t="str">
            <v>yes</v>
          </cell>
        </row>
        <row r="539">
          <cell r="A539" t="str">
            <v>Peshastin Creek Lower 07</v>
          </cell>
          <cell r="B539" t="str">
            <v>Wenatchee</v>
          </cell>
          <cell r="C539" t="str">
            <v xml:space="preserve">Lower Peshastin Creek </v>
          </cell>
          <cell r="D539" t="str">
            <v>yes</v>
          </cell>
        </row>
        <row r="540">
          <cell r="A540" t="str">
            <v>Peshastin Creek Lower 08</v>
          </cell>
          <cell r="B540" t="str">
            <v>Wenatchee</v>
          </cell>
          <cell r="C540" t="str">
            <v xml:space="preserve">Lower Peshastin Creek </v>
          </cell>
          <cell r="D540" t="str">
            <v>yes</v>
          </cell>
        </row>
        <row r="541">
          <cell r="A541" t="str">
            <v>Peshastin Creek Upper 01</v>
          </cell>
          <cell r="B541" t="str">
            <v>Wenatchee</v>
          </cell>
          <cell r="C541" t="str">
            <v xml:space="preserve">Upper Peshastin Creek </v>
          </cell>
          <cell r="D541" t="str">
            <v>yes</v>
          </cell>
        </row>
        <row r="542">
          <cell r="A542" t="str">
            <v>Peshastin Creek Upper 02</v>
          </cell>
          <cell r="B542" t="str">
            <v>Wenatchee</v>
          </cell>
          <cell r="C542" t="str">
            <v xml:space="preserve">Upper Peshastin Creek </v>
          </cell>
          <cell r="D542" t="str">
            <v>yes</v>
          </cell>
        </row>
        <row r="543">
          <cell r="A543" t="str">
            <v>Peshastin Creek Upper 03</v>
          </cell>
          <cell r="B543" t="str">
            <v>Wenatchee</v>
          </cell>
          <cell r="C543" t="str">
            <v xml:space="preserve">Upper Peshastin Creek </v>
          </cell>
          <cell r="D543" t="str">
            <v>yes</v>
          </cell>
        </row>
        <row r="544">
          <cell r="A544" t="str">
            <v>Peshastin Creek Upper 04</v>
          </cell>
          <cell r="B544" t="str">
            <v>Wenatchee</v>
          </cell>
          <cell r="C544" t="str">
            <v xml:space="preserve">Upper Peshastin Creek </v>
          </cell>
          <cell r="D544" t="str">
            <v>yes</v>
          </cell>
        </row>
        <row r="545">
          <cell r="A545" t="str">
            <v>Peshastin Creek Upper 05</v>
          </cell>
          <cell r="B545" t="str">
            <v>Wenatchee</v>
          </cell>
          <cell r="C545" t="str">
            <v xml:space="preserve">Upper Peshastin Creek </v>
          </cell>
          <cell r="D545" t="str">
            <v>yes</v>
          </cell>
        </row>
        <row r="546">
          <cell r="A546" t="str">
            <v>Peshastin Creek Upper 06</v>
          </cell>
          <cell r="B546" t="str">
            <v>Wenatchee</v>
          </cell>
          <cell r="C546" t="str">
            <v xml:space="preserve">Upper Peshastin Creek </v>
          </cell>
          <cell r="D546" t="str">
            <v>yes</v>
          </cell>
        </row>
        <row r="547">
          <cell r="A547" t="str">
            <v>Peshastin Creek Upper 07</v>
          </cell>
          <cell r="B547" t="str">
            <v>Wenatchee</v>
          </cell>
          <cell r="C547" t="str">
            <v xml:space="preserve">Upper Peshastin Creek </v>
          </cell>
          <cell r="D547" t="str">
            <v>yes</v>
          </cell>
        </row>
        <row r="548">
          <cell r="A548" t="str">
            <v>Peshastin Creek Upper 08</v>
          </cell>
          <cell r="B548" t="str">
            <v>Wenatchee</v>
          </cell>
          <cell r="C548" t="str">
            <v xml:space="preserve">Upper Peshastin Creek </v>
          </cell>
          <cell r="D548" t="str">
            <v>yes</v>
          </cell>
        </row>
        <row r="549">
          <cell r="A549" t="str">
            <v>Peshastin Creek Upper 09</v>
          </cell>
          <cell r="B549" t="str">
            <v>Wenatchee</v>
          </cell>
          <cell r="C549" t="str">
            <v xml:space="preserve">Upper Peshastin Creek </v>
          </cell>
          <cell r="D549" t="str">
            <v>yes</v>
          </cell>
        </row>
        <row r="550">
          <cell r="A550" t="str">
            <v>Phelps Creek 01</v>
          </cell>
          <cell r="B550" t="str">
            <v>Wenatchee</v>
          </cell>
          <cell r="C550" t="str">
            <v xml:space="preserve">Phelps Creek </v>
          </cell>
          <cell r="D550" t="str">
            <v>yes</v>
          </cell>
        </row>
        <row r="551">
          <cell r="A551" t="str">
            <v>Phelps Creek 02</v>
          </cell>
          <cell r="B551" t="str">
            <v>Wenatchee</v>
          </cell>
          <cell r="C551" t="str">
            <v xml:space="preserve">Phelps Creek </v>
          </cell>
          <cell r="D551" t="str">
            <v>no</v>
          </cell>
        </row>
        <row r="552">
          <cell r="A552" t="str">
            <v>Pine Creek 01</v>
          </cell>
          <cell r="B552" t="str">
            <v>Methow</v>
          </cell>
          <cell r="C552" t="str">
            <v>Early Winters Creek</v>
          </cell>
          <cell r="D552" t="str">
            <v>no</v>
          </cell>
        </row>
        <row r="553">
          <cell r="A553" t="str">
            <v>Pole Creek 01</v>
          </cell>
          <cell r="B553" t="str">
            <v>Wenatchee</v>
          </cell>
          <cell r="C553" t="str">
            <v xml:space="preserve">Big Meadow Creek </v>
          </cell>
          <cell r="D553" t="str">
            <v>no</v>
          </cell>
        </row>
        <row r="554">
          <cell r="A554" t="str">
            <v>Poorman Creek 01</v>
          </cell>
          <cell r="B554" t="str">
            <v>Methow</v>
          </cell>
          <cell r="C554" t="str">
            <v xml:space="preserve">Lower Twisp River </v>
          </cell>
          <cell r="D554" t="str">
            <v>no</v>
          </cell>
        </row>
        <row r="555">
          <cell r="A555" t="str">
            <v>Potato Creek 01</v>
          </cell>
          <cell r="B555" t="str">
            <v>Entiat</v>
          </cell>
          <cell r="C555" t="str">
            <v>Entiat River-Potato Creek</v>
          </cell>
          <cell r="D555" t="str">
            <v>yes</v>
          </cell>
        </row>
        <row r="556">
          <cell r="A556" t="str">
            <v>Potato Creek 02</v>
          </cell>
          <cell r="B556" t="str">
            <v>Entiat</v>
          </cell>
          <cell r="C556" t="str">
            <v>Entiat River-Potato Creek</v>
          </cell>
          <cell r="D556" t="str">
            <v>no</v>
          </cell>
        </row>
        <row r="557">
          <cell r="A557" t="str">
            <v>Potato Creek 03</v>
          </cell>
          <cell r="B557" t="str">
            <v>Entiat</v>
          </cell>
          <cell r="C557" t="str">
            <v>Entiat River-Potato Creek</v>
          </cell>
          <cell r="D557" t="str">
            <v>no</v>
          </cell>
        </row>
        <row r="558">
          <cell r="A558" t="str">
            <v>Potato Creek 04</v>
          </cell>
          <cell r="B558" t="str">
            <v>Entiat</v>
          </cell>
          <cell r="C558" t="str">
            <v>Entiat River-Potato Creek</v>
          </cell>
          <cell r="D558" t="str">
            <v>no</v>
          </cell>
        </row>
        <row r="559">
          <cell r="A559" t="str">
            <v>Potato Creek 05</v>
          </cell>
          <cell r="B559" t="str">
            <v>Entiat</v>
          </cell>
          <cell r="C559" t="str">
            <v>Entiat River-Potato Creek</v>
          </cell>
          <cell r="D559" t="str">
            <v>no</v>
          </cell>
        </row>
        <row r="560">
          <cell r="A560" t="str">
            <v>Preston Creek 01</v>
          </cell>
          <cell r="B560" t="str">
            <v>Entiat</v>
          </cell>
          <cell r="C560" t="str">
            <v>Entiat River-Preston Creek</v>
          </cell>
          <cell r="D560" t="str">
            <v>no</v>
          </cell>
        </row>
        <row r="561">
          <cell r="A561" t="str">
            <v>Prospect Creek 01</v>
          </cell>
          <cell r="B561" t="str">
            <v>Wenatchee</v>
          </cell>
          <cell r="C561" t="str">
            <v xml:space="preserve">Upper Icicle Creek </v>
          </cell>
          <cell r="D561" t="str">
            <v>no</v>
          </cell>
        </row>
        <row r="562">
          <cell r="A562" t="str">
            <v>Raging Creek 01</v>
          </cell>
          <cell r="B562" t="str">
            <v>Wenatchee</v>
          </cell>
          <cell r="C562" t="str">
            <v xml:space="preserve">Middle Chiwawa River </v>
          </cell>
          <cell r="D562" t="str">
            <v>no</v>
          </cell>
        </row>
        <row r="563">
          <cell r="A563" t="str">
            <v>Rainy Creek Methow  01</v>
          </cell>
          <cell r="B563" t="str">
            <v>Methow</v>
          </cell>
          <cell r="C563" t="str">
            <v xml:space="preserve">South Fork Gold Creek </v>
          </cell>
          <cell r="D563" t="str">
            <v>no</v>
          </cell>
        </row>
        <row r="564">
          <cell r="A564" t="str">
            <v>Rainy Creek Methow 02</v>
          </cell>
          <cell r="B564" t="str">
            <v>Methow</v>
          </cell>
          <cell r="C564" t="str">
            <v xml:space="preserve">South Fork Gold Creek </v>
          </cell>
          <cell r="D564" t="str">
            <v>no</v>
          </cell>
        </row>
        <row r="565">
          <cell r="A565" t="str">
            <v>Rainy Creek Wenatchee 01</v>
          </cell>
          <cell r="B565" t="str">
            <v>Wenatchee</v>
          </cell>
          <cell r="C565" t="str">
            <v xml:space="preserve">Rainy Creek </v>
          </cell>
          <cell r="D565" t="str">
            <v>no</v>
          </cell>
        </row>
        <row r="566">
          <cell r="A566" t="str">
            <v>Reynolds Creek 01</v>
          </cell>
          <cell r="B566" t="str">
            <v>Methow</v>
          </cell>
          <cell r="C566" t="str">
            <v xml:space="preserve">Upper Twisp River </v>
          </cell>
          <cell r="D566" t="str">
            <v>yes</v>
          </cell>
        </row>
        <row r="567">
          <cell r="A567" t="str">
            <v>Roaring Creek Entiat 01</v>
          </cell>
          <cell r="B567" t="str">
            <v>Entiat</v>
          </cell>
          <cell r="C567" t="str">
            <v xml:space="preserve">Roaring Creek </v>
          </cell>
          <cell r="D567" t="str">
            <v>no</v>
          </cell>
        </row>
        <row r="568">
          <cell r="A568" t="str">
            <v>Roaring Creek Entiat 02</v>
          </cell>
          <cell r="B568" t="str">
            <v>Entiat</v>
          </cell>
          <cell r="C568" t="str">
            <v xml:space="preserve">Roaring Creek </v>
          </cell>
          <cell r="D568" t="str">
            <v>no</v>
          </cell>
        </row>
        <row r="569">
          <cell r="A569" t="str">
            <v>Roaring Creek Entiat 03</v>
          </cell>
          <cell r="B569" t="str">
            <v>Entiat</v>
          </cell>
          <cell r="C569" t="str">
            <v xml:space="preserve">Roaring Creek </v>
          </cell>
          <cell r="D569" t="str">
            <v>no</v>
          </cell>
        </row>
        <row r="570">
          <cell r="A570" t="str">
            <v>Roaring Creek Entiat 04</v>
          </cell>
          <cell r="B570" t="str">
            <v>Entiat</v>
          </cell>
          <cell r="C570" t="str">
            <v xml:space="preserve">Roaring Creek </v>
          </cell>
          <cell r="D570" t="str">
            <v>no</v>
          </cell>
        </row>
        <row r="571">
          <cell r="A571" t="str">
            <v>Roaring Creek Entiat 05</v>
          </cell>
          <cell r="B571" t="str">
            <v>Entiat</v>
          </cell>
          <cell r="C571" t="str">
            <v xml:space="preserve">Roaring Creek </v>
          </cell>
          <cell r="D571" t="str">
            <v>no</v>
          </cell>
        </row>
        <row r="572">
          <cell r="A572" t="str">
            <v>Roaring Creek Entiat 06</v>
          </cell>
          <cell r="B572" t="str">
            <v>Entiat</v>
          </cell>
          <cell r="C572" t="str">
            <v xml:space="preserve">Roaring Creek </v>
          </cell>
          <cell r="D572" t="str">
            <v>no</v>
          </cell>
        </row>
        <row r="573">
          <cell r="A573" t="str">
            <v>Roaring Creek Nason 01</v>
          </cell>
          <cell r="B573" t="str">
            <v>Wenatchee</v>
          </cell>
          <cell r="C573" t="str">
            <v xml:space="preserve">Lower Nason Creek </v>
          </cell>
          <cell r="D573" t="str">
            <v>yes</v>
          </cell>
        </row>
        <row r="574">
          <cell r="A574" t="str">
            <v>Roaring Creek Nason 02</v>
          </cell>
          <cell r="B574" t="str">
            <v>Wenatchee</v>
          </cell>
          <cell r="C574" t="str">
            <v xml:space="preserve">Lower Nason Creek </v>
          </cell>
          <cell r="D574" t="str">
            <v>yes</v>
          </cell>
        </row>
        <row r="575">
          <cell r="A575" t="str">
            <v>Roaring Creek Nason 03</v>
          </cell>
          <cell r="B575" t="str">
            <v>Wenatchee</v>
          </cell>
          <cell r="C575" t="str">
            <v xml:space="preserve">Lower Nason Creek </v>
          </cell>
          <cell r="D575" t="str">
            <v>no</v>
          </cell>
        </row>
        <row r="576">
          <cell r="A576" t="str">
            <v>Robinson Creek 01</v>
          </cell>
          <cell r="B576" t="str">
            <v>Methow</v>
          </cell>
          <cell r="C576" t="str">
            <v xml:space="preserve">Robinson Creek </v>
          </cell>
          <cell r="D576" t="str">
            <v>yes</v>
          </cell>
        </row>
        <row r="577">
          <cell r="A577" t="str">
            <v>Robinson Creek 02</v>
          </cell>
          <cell r="B577" t="str">
            <v>Methow</v>
          </cell>
          <cell r="C577" t="str">
            <v xml:space="preserve">Robinson Creek </v>
          </cell>
          <cell r="D577" t="str">
            <v>no</v>
          </cell>
        </row>
        <row r="578">
          <cell r="A578" t="str">
            <v>Rock Creek 01</v>
          </cell>
          <cell r="B578" t="str">
            <v>Wenatchee</v>
          </cell>
          <cell r="C578" t="str">
            <v xml:space="preserve">Upper Chiwawa River </v>
          </cell>
          <cell r="D578" t="str">
            <v>yes</v>
          </cell>
        </row>
        <row r="579">
          <cell r="A579" t="str">
            <v>Rock Creek 02</v>
          </cell>
          <cell r="B579" t="str">
            <v>Wenatchee</v>
          </cell>
          <cell r="C579" t="str">
            <v xml:space="preserve">Rock Creek </v>
          </cell>
          <cell r="D579" t="str">
            <v>no</v>
          </cell>
        </row>
        <row r="580">
          <cell r="A580" t="str">
            <v>Rock Creek 03</v>
          </cell>
          <cell r="B580" t="str">
            <v>Wenatchee</v>
          </cell>
          <cell r="C580" t="str">
            <v xml:space="preserve">Rock Creek </v>
          </cell>
          <cell r="D580" t="str">
            <v>no</v>
          </cell>
        </row>
        <row r="581">
          <cell r="A581" t="str">
            <v>Ruby Creek 01</v>
          </cell>
          <cell r="B581" t="str">
            <v>Wenatchee</v>
          </cell>
          <cell r="C581" t="str">
            <v xml:space="preserve">Upper Peshastin Creek </v>
          </cell>
          <cell r="D581" t="str">
            <v>no</v>
          </cell>
        </row>
        <row r="582">
          <cell r="A582" t="str">
            <v>Salmon Creek 01</v>
          </cell>
          <cell r="B582" t="str">
            <v>Okanogan</v>
          </cell>
          <cell r="C582" t="str">
            <v>Salmon Creek-Green Lake</v>
          </cell>
          <cell r="D582" t="str">
            <v>no</v>
          </cell>
        </row>
        <row r="583">
          <cell r="A583" t="str">
            <v>Salmon Creek 02</v>
          </cell>
          <cell r="B583" t="str">
            <v>Okanogan</v>
          </cell>
          <cell r="C583" t="str">
            <v>Salmon Creek-Green Lake</v>
          </cell>
          <cell r="D583" t="str">
            <v>no</v>
          </cell>
        </row>
        <row r="584">
          <cell r="A584" t="str">
            <v>Salmon Creek 03</v>
          </cell>
          <cell r="B584" t="str">
            <v>Okanogan</v>
          </cell>
          <cell r="C584" t="str">
            <v>Salmon Creek-Green Lake</v>
          </cell>
          <cell r="D584" t="str">
            <v>no</v>
          </cell>
        </row>
        <row r="585">
          <cell r="A585" t="str">
            <v>Salmon Creek 04</v>
          </cell>
          <cell r="B585" t="str">
            <v>Okanogan</v>
          </cell>
          <cell r="C585" t="str">
            <v>Salmon Creek-Green Lake</v>
          </cell>
          <cell r="D585" t="str">
            <v>no</v>
          </cell>
        </row>
        <row r="586">
          <cell r="A586" t="str">
            <v>Salmon Creek 05</v>
          </cell>
          <cell r="B586" t="str">
            <v>Okanogan</v>
          </cell>
          <cell r="C586" t="str">
            <v>Salmon Creek-Green Lake</v>
          </cell>
          <cell r="D586" t="str">
            <v>no</v>
          </cell>
        </row>
        <row r="587">
          <cell r="A587" t="str">
            <v>Salmon Creek 06</v>
          </cell>
          <cell r="B587" t="str">
            <v>Okanogan</v>
          </cell>
          <cell r="C587" t="str">
            <v>Salmon Creek-Green Lake</v>
          </cell>
          <cell r="D587" t="str">
            <v>no</v>
          </cell>
        </row>
        <row r="588">
          <cell r="A588" t="str">
            <v>Salmon Creek 07</v>
          </cell>
          <cell r="B588" t="str">
            <v>Okanogan</v>
          </cell>
          <cell r="C588" t="str">
            <v>Salmon Creek-Green Lake</v>
          </cell>
          <cell r="D588" t="str">
            <v>no</v>
          </cell>
        </row>
        <row r="589">
          <cell r="A589" t="str">
            <v>Salmon Creek 08</v>
          </cell>
          <cell r="B589" t="str">
            <v>Okanogan</v>
          </cell>
          <cell r="C589" t="str">
            <v>Salmon Creek-Green Lake</v>
          </cell>
          <cell r="D589" t="str">
            <v>no</v>
          </cell>
        </row>
        <row r="590">
          <cell r="A590" t="str">
            <v>Salmon Creek 09</v>
          </cell>
          <cell r="B590" t="str">
            <v>Okanogan</v>
          </cell>
          <cell r="C590" t="str">
            <v>Salmon Creek-Green Lake</v>
          </cell>
          <cell r="D590" t="str">
            <v>no</v>
          </cell>
        </row>
        <row r="591">
          <cell r="A591" t="str">
            <v>Salmon Creek 10</v>
          </cell>
          <cell r="B591" t="str">
            <v>Okanogan</v>
          </cell>
          <cell r="C591" t="str">
            <v>Salmon Creek-Green Lake</v>
          </cell>
          <cell r="D591" t="str">
            <v>no</v>
          </cell>
        </row>
        <row r="592">
          <cell r="A592" t="str">
            <v>Salmon Creek 11</v>
          </cell>
          <cell r="B592" t="str">
            <v>Okanogan</v>
          </cell>
          <cell r="C592" t="str">
            <v>Salmon Creek-Green Lake</v>
          </cell>
          <cell r="D592" t="str">
            <v>no</v>
          </cell>
        </row>
        <row r="593">
          <cell r="A593" t="str">
            <v>Salmon Creek 12</v>
          </cell>
          <cell r="B593" t="str">
            <v>Okanogan</v>
          </cell>
          <cell r="C593" t="str">
            <v>Salmon Creek-Green Lake</v>
          </cell>
          <cell r="D593" t="str">
            <v>no</v>
          </cell>
        </row>
        <row r="594">
          <cell r="A594" t="str">
            <v>Salmon Creek 13</v>
          </cell>
          <cell r="B594" t="str">
            <v>Okanogan</v>
          </cell>
          <cell r="C594" t="str">
            <v>Salmon Creek-Green Lake</v>
          </cell>
          <cell r="D594" t="str">
            <v>no</v>
          </cell>
        </row>
        <row r="595">
          <cell r="A595" t="str">
            <v>Sand Creek 01</v>
          </cell>
          <cell r="B595" t="str">
            <v>Wenatchee</v>
          </cell>
          <cell r="C595" t="str">
            <v xml:space="preserve">Sand Creek </v>
          </cell>
          <cell r="D595" t="str">
            <v>no</v>
          </cell>
        </row>
        <row r="596">
          <cell r="A596" t="str">
            <v>Sand Creek 02</v>
          </cell>
          <cell r="B596" t="str">
            <v>Wenatchee</v>
          </cell>
          <cell r="C596" t="str">
            <v xml:space="preserve">Sand Creek </v>
          </cell>
          <cell r="D596" t="str">
            <v>no</v>
          </cell>
        </row>
        <row r="597">
          <cell r="A597" t="str">
            <v>Scaffold Camp Creek 01</v>
          </cell>
          <cell r="B597" t="str">
            <v>Methow</v>
          </cell>
          <cell r="C597" t="str">
            <v xml:space="preserve">Middle Twisp River </v>
          </cell>
          <cell r="D597" t="str">
            <v>no</v>
          </cell>
        </row>
        <row r="598">
          <cell r="A598" t="str">
            <v>Sears Creek 01</v>
          </cell>
          <cell r="B598" t="str">
            <v>Wenatchee</v>
          </cell>
          <cell r="C598" t="str">
            <v xml:space="preserve">Lower White River </v>
          </cell>
          <cell r="D598" t="str">
            <v>no</v>
          </cell>
        </row>
        <row r="599">
          <cell r="A599" t="str">
            <v>Seatter Creek 01</v>
          </cell>
          <cell r="B599" t="str">
            <v>Methow</v>
          </cell>
          <cell r="C599" t="str">
            <v xml:space="preserve">Upper Twisp River </v>
          </cell>
          <cell r="D599" t="str">
            <v>no</v>
          </cell>
        </row>
        <row r="600">
          <cell r="A600" t="str">
            <v>Similkameen River 01</v>
          </cell>
          <cell r="B600" t="str">
            <v>Okanogan</v>
          </cell>
          <cell r="C600" t="str">
            <v>Okanogan River-Mosquito Creek</v>
          </cell>
          <cell r="D600" t="str">
            <v>no</v>
          </cell>
        </row>
        <row r="601">
          <cell r="A601" t="str">
            <v>Similkameen River 02</v>
          </cell>
          <cell r="B601" t="str">
            <v>Okanogan</v>
          </cell>
          <cell r="C601" t="str">
            <v>Similkameen River-Ellemeham Draw</v>
          </cell>
          <cell r="D601" t="str">
            <v>no</v>
          </cell>
        </row>
        <row r="602">
          <cell r="A602" t="str">
            <v>Similkameen River 03</v>
          </cell>
          <cell r="B602" t="str">
            <v>Okanogan</v>
          </cell>
          <cell r="C602" t="str">
            <v>Similkameen River-Ellemeham Draw</v>
          </cell>
          <cell r="D602" t="str">
            <v>no</v>
          </cell>
        </row>
        <row r="603">
          <cell r="A603" t="str">
            <v>Similkameen River 04</v>
          </cell>
          <cell r="B603" t="str">
            <v>Okanogan</v>
          </cell>
          <cell r="C603" t="str">
            <v>Similkameen River-Ellemeham Draw</v>
          </cell>
          <cell r="D603" t="str">
            <v>no</v>
          </cell>
        </row>
        <row r="604">
          <cell r="A604" t="str">
            <v>Similkameen River 05</v>
          </cell>
          <cell r="B604" t="str">
            <v>Okanogan</v>
          </cell>
          <cell r="C604" t="str">
            <v>Similkameen River-Ellemeham Draw</v>
          </cell>
          <cell r="D604" t="str">
            <v>no</v>
          </cell>
        </row>
        <row r="605">
          <cell r="A605" t="str">
            <v>Similkameen River 06</v>
          </cell>
          <cell r="B605" t="str">
            <v>Okanogan</v>
          </cell>
          <cell r="C605" t="str">
            <v>Similkameen River-Ellemeham Draw</v>
          </cell>
          <cell r="D605" t="str">
            <v>no</v>
          </cell>
        </row>
        <row r="606">
          <cell r="A606" t="str">
            <v>Siwash Creek 01</v>
          </cell>
          <cell r="B606" t="str">
            <v>Okanogan</v>
          </cell>
          <cell r="C606" t="str">
            <v xml:space="preserve">Lower Siwash Creek </v>
          </cell>
          <cell r="D606" t="str">
            <v>no</v>
          </cell>
        </row>
        <row r="607">
          <cell r="A607" t="str">
            <v>Skinney Creek 01</v>
          </cell>
          <cell r="B607" t="str">
            <v>Wenatchee</v>
          </cell>
          <cell r="C607" t="str">
            <v>Chiwaukum Creek</v>
          </cell>
          <cell r="D607" t="str">
            <v>yes</v>
          </cell>
        </row>
        <row r="608">
          <cell r="A608" t="str">
            <v>Skinney Creek 02</v>
          </cell>
          <cell r="B608" t="str">
            <v>Wenatchee</v>
          </cell>
          <cell r="C608" t="str">
            <v>Chiwaukum Creek</v>
          </cell>
          <cell r="D608" t="str">
            <v>no</v>
          </cell>
        </row>
        <row r="609">
          <cell r="A609" t="str">
            <v>Skinney Creek 03</v>
          </cell>
          <cell r="B609" t="str">
            <v>Wenatchee</v>
          </cell>
          <cell r="C609" t="str">
            <v>Chiwaukum Creek</v>
          </cell>
          <cell r="D609" t="str">
            <v>no</v>
          </cell>
        </row>
        <row r="610">
          <cell r="A610" t="str">
            <v>Skinney Creek 04</v>
          </cell>
          <cell r="B610" t="str">
            <v>Wenatchee</v>
          </cell>
          <cell r="C610" t="str">
            <v>Chiwaukum Creek</v>
          </cell>
          <cell r="D610" t="str">
            <v>no</v>
          </cell>
        </row>
        <row r="611">
          <cell r="A611" t="str">
            <v>Smith Canyon Creek 01</v>
          </cell>
          <cell r="B611" t="str">
            <v>Methow</v>
          </cell>
          <cell r="C611" t="str">
            <v xml:space="preserve">Libby Creek </v>
          </cell>
          <cell r="D611" t="str">
            <v>yes</v>
          </cell>
        </row>
        <row r="612">
          <cell r="A612" t="str">
            <v>Smith Canyon Creek 02</v>
          </cell>
          <cell r="B612" t="str">
            <v>Methow</v>
          </cell>
          <cell r="C612" t="str">
            <v xml:space="preserve">Libby Creek </v>
          </cell>
          <cell r="D612" t="str">
            <v>no</v>
          </cell>
        </row>
        <row r="613">
          <cell r="A613" t="str">
            <v>Smith Canyon Creek 03</v>
          </cell>
          <cell r="B613" t="str">
            <v>Methow</v>
          </cell>
          <cell r="C613" t="str">
            <v xml:space="preserve">Libby Creek </v>
          </cell>
          <cell r="D613" t="str">
            <v>no</v>
          </cell>
        </row>
        <row r="614">
          <cell r="A614" t="str">
            <v>Smith Canyon Creek 04</v>
          </cell>
          <cell r="B614" t="str">
            <v>Methow</v>
          </cell>
          <cell r="C614" t="str">
            <v xml:space="preserve">Libby Creek </v>
          </cell>
          <cell r="D614" t="str">
            <v>no</v>
          </cell>
        </row>
        <row r="615">
          <cell r="A615" t="str">
            <v>Smith Canyon Creek 05</v>
          </cell>
          <cell r="B615" t="str">
            <v>Methow</v>
          </cell>
          <cell r="C615" t="str">
            <v xml:space="preserve">Libby Creek </v>
          </cell>
          <cell r="D615" t="str">
            <v>no</v>
          </cell>
        </row>
        <row r="616">
          <cell r="A616" t="str">
            <v>South Creek 01</v>
          </cell>
          <cell r="B616" t="str">
            <v>Methow</v>
          </cell>
          <cell r="C616" t="str">
            <v xml:space="preserve">South Creek </v>
          </cell>
          <cell r="D616" t="str">
            <v>yes</v>
          </cell>
        </row>
        <row r="617">
          <cell r="A617" t="str">
            <v>Spromberg Canyon 01</v>
          </cell>
          <cell r="B617" t="str">
            <v>Wenatchee</v>
          </cell>
          <cell r="C617" t="str">
            <v>Chumstick Creek</v>
          </cell>
          <cell r="D617" t="str">
            <v>no</v>
          </cell>
        </row>
        <row r="618">
          <cell r="A618" t="str">
            <v>Squaw Creek 01</v>
          </cell>
          <cell r="B618" t="str">
            <v>Methow</v>
          </cell>
          <cell r="C618" t="str">
            <v xml:space="preserve">Squaw Creek </v>
          </cell>
          <cell r="D618" t="str">
            <v>yes</v>
          </cell>
        </row>
        <row r="619">
          <cell r="A619" t="str">
            <v>Squaw Creek 02</v>
          </cell>
          <cell r="B619" t="str">
            <v>Methow</v>
          </cell>
          <cell r="C619" t="str">
            <v xml:space="preserve">Squaw Creek </v>
          </cell>
          <cell r="D619" t="str">
            <v>no</v>
          </cell>
        </row>
        <row r="620">
          <cell r="A620" t="str">
            <v>Stapaloop Creek 01</v>
          </cell>
          <cell r="B620" t="str">
            <v>Okanogan</v>
          </cell>
          <cell r="C620" t="str">
            <v xml:space="preserve">Middle Omak Creek </v>
          </cell>
          <cell r="D620" t="str">
            <v>no</v>
          </cell>
        </row>
        <row r="621">
          <cell r="A621" t="str">
            <v>Stapaloop Creek 02</v>
          </cell>
          <cell r="B621" t="str">
            <v>Okanogan</v>
          </cell>
          <cell r="C621" t="str">
            <v xml:space="preserve">Middle Omak Creek </v>
          </cell>
          <cell r="D621" t="str">
            <v>no</v>
          </cell>
        </row>
        <row r="622">
          <cell r="A622" t="str">
            <v>Stapaloop Creek 03</v>
          </cell>
          <cell r="B622" t="str">
            <v>Okanogan</v>
          </cell>
          <cell r="C622" t="str">
            <v xml:space="preserve">Middle Omak Creek </v>
          </cell>
          <cell r="D622" t="str">
            <v>no</v>
          </cell>
        </row>
        <row r="623">
          <cell r="A623" t="str">
            <v>Stormy Creek 01</v>
          </cell>
          <cell r="B623" t="str">
            <v>Entiat</v>
          </cell>
          <cell r="C623" t="str">
            <v>Entiat River-Potato Creek</v>
          </cell>
          <cell r="D623" t="str">
            <v>yes</v>
          </cell>
        </row>
        <row r="624">
          <cell r="A624" t="str">
            <v>Stormy Creek 02</v>
          </cell>
          <cell r="B624" t="str">
            <v>Entiat</v>
          </cell>
          <cell r="C624" t="str">
            <v>Entiat River-Potato Creek</v>
          </cell>
          <cell r="D624" t="str">
            <v>no</v>
          </cell>
        </row>
        <row r="625">
          <cell r="A625" t="str">
            <v>Stormy Creek 03</v>
          </cell>
          <cell r="B625" t="str">
            <v>Entiat</v>
          </cell>
          <cell r="C625" t="str">
            <v>Entiat River-Potato Creek</v>
          </cell>
          <cell r="D625" t="str">
            <v>no</v>
          </cell>
        </row>
        <row r="626">
          <cell r="A626" t="str">
            <v>Sunitsch Canyon 01</v>
          </cell>
          <cell r="B626" t="str">
            <v>Wenatchee</v>
          </cell>
          <cell r="C626" t="str">
            <v>Chumstick Creek</v>
          </cell>
          <cell r="D626" t="str">
            <v>no</v>
          </cell>
        </row>
        <row r="627">
          <cell r="A627" t="str">
            <v>Swimptkin Creek 01</v>
          </cell>
          <cell r="B627" t="str">
            <v>Okanogan</v>
          </cell>
          <cell r="C627" t="str">
            <v xml:space="preserve">Middle Omak Creek </v>
          </cell>
          <cell r="D627" t="str">
            <v>no</v>
          </cell>
        </row>
        <row r="628">
          <cell r="A628" t="str">
            <v>Swimptkin Creek 02</v>
          </cell>
          <cell r="B628" t="str">
            <v>Okanogan</v>
          </cell>
          <cell r="C628" t="str">
            <v xml:space="preserve">Middle Omak Creek </v>
          </cell>
          <cell r="D628" t="str">
            <v>no</v>
          </cell>
        </row>
        <row r="629">
          <cell r="A629" t="str">
            <v>Tamarack Creek 01</v>
          </cell>
          <cell r="B629" t="str">
            <v>Entiat</v>
          </cell>
          <cell r="C629" t="str">
            <v xml:space="preserve">Roaring Creek </v>
          </cell>
          <cell r="D629" t="str">
            <v>no</v>
          </cell>
        </row>
        <row r="630">
          <cell r="A630" t="str">
            <v>Tamarack Creek 02</v>
          </cell>
          <cell r="B630" t="str">
            <v>Entiat</v>
          </cell>
          <cell r="C630" t="str">
            <v xml:space="preserve">Roaring Creek </v>
          </cell>
          <cell r="D630" t="str">
            <v>no</v>
          </cell>
        </row>
        <row r="631">
          <cell r="A631" t="str">
            <v>Tillicum Creek 01</v>
          </cell>
          <cell r="B631" t="str">
            <v>Entiat</v>
          </cell>
          <cell r="C631" t="str">
            <v xml:space="preserve">Tillicum Creek </v>
          </cell>
          <cell r="D631" t="str">
            <v>yes</v>
          </cell>
        </row>
        <row r="632">
          <cell r="A632" t="str">
            <v>Tillicum Creek 02</v>
          </cell>
          <cell r="B632" t="str">
            <v>Entiat</v>
          </cell>
          <cell r="C632" t="str">
            <v xml:space="preserve">Tillicum Creek </v>
          </cell>
          <cell r="D632" t="str">
            <v>yes</v>
          </cell>
        </row>
        <row r="633">
          <cell r="A633" t="str">
            <v>Tillicum Creek 03</v>
          </cell>
          <cell r="B633" t="str">
            <v>Entiat</v>
          </cell>
          <cell r="C633" t="str">
            <v xml:space="preserve">Tillicum Creek </v>
          </cell>
          <cell r="D633" t="str">
            <v>no</v>
          </cell>
        </row>
        <row r="634">
          <cell r="A634" t="str">
            <v>Tillicum Creek 04</v>
          </cell>
          <cell r="B634" t="str">
            <v>Entiat</v>
          </cell>
          <cell r="C634" t="str">
            <v xml:space="preserve">Tillicum Creek </v>
          </cell>
          <cell r="D634" t="str">
            <v>no</v>
          </cell>
        </row>
        <row r="635">
          <cell r="A635" t="str">
            <v>Tommy Creek 01</v>
          </cell>
          <cell r="B635" t="str">
            <v>Entiat</v>
          </cell>
          <cell r="C635" t="str">
            <v>Entiat River-Lake Creek</v>
          </cell>
          <cell r="D635" t="str">
            <v>no</v>
          </cell>
        </row>
        <row r="636">
          <cell r="A636" t="str">
            <v>Tonasket Creek 01</v>
          </cell>
          <cell r="B636" t="str">
            <v>Okanogan</v>
          </cell>
          <cell r="C636" t="str">
            <v>Okanogan River-Nine Mile Creek</v>
          </cell>
          <cell r="D636" t="str">
            <v>no</v>
          </cell>
        </row>
        <row r="637">
          <cell r="A637" t="str">
            <v>Tonasket Creek 02</v>
          </cell>
          <cell r="B637" t="str">
            <v>Okanogan</v>
          </cell>
          <cell r="C637" t="str">
            <v xml:space="preserve">Tonasket Creek </v>
          </cell>
          <cell r="D637" t="str">
            <v>no</v>
          </cell>
        </row>
        <row r="638">
          <cell r="A638" t="str">
            <v>Trail Creek 01</v>
          </cell>
          <cell r="B638" t="str">
            <v>Okanogan</v>
          </cell>
          <cell r="C638" t="str">
            <v>Upper Omak Creek</v>
          </cell>
          <cell r="D638" t="str">
            <v>no</v>
          </cell>
        </row>
        <row r="639">
          <cell r="A639" t="str">
            <v>Tronsen Creek 01</v>
          </cell>
          <cell r="B639" t="str">
            <v>Wenatchee</v>
          </cell>
          <cell r="C639" t="str">
            <v xml:space="preserve">Upper Peshastin Creek </v>
          </cell>
          <cell r="D639" t="str">
            <v>yes</v>
          </cell>
        </row>
        <row r="640">
          <cell r="A640" t="str">
            <v>Tronsen Creek 02</v>
          </cell>
          <cell r="B640" t="str">
            <v>Wenatchee</v>
          </cell>
          <cell r="C640" t="str">
            <v xml:space="preserve">Upper Peshastin Creek </v>
          </cell>
          <cell r="D640" t="str">
            <v>yes</v>
          </cell>
        </row>
        <row r="641">
          <cell r="A641" t="str">
            <v>Tronsen Creek 03</v>
          </cell>
          <cell r="B641" t="str">
            <v>Wenatchee</v>
          </cell>
          <cell r="C641" t="str">
            <v xml:space="preserve">Upper Peshastin Creek </v>
          </cell>
          <cell r="D641" t="str">
            <v>no</v>
          </cell>
        </row>
        <row r="642">
          <cell r="A642" t="str">
            <v>Trout Creek 01</v>
          </cell>
          <cell r="B642" t="str">
            <v>Methow</v>
          </cell>
          <cell r="C642" t="str">
            <v xml:space="preserve">West Fork Methow River </v>
          </cell>
          <cell r="D642" t="str">
            <v>no</v>
          </cell>
        </row>
        <row r="643">
          <cell r="A643" t="str">
            <v>Trout Creek 02</v>
          </cell>
          <cell r="B643" t="str">
            <v>Methow</v>
          </cell>
          <cell r="C643" t="str">
            <v xml:space="preserve">West Fork Methow River </v>
          </cell>
          <cell r="D643" t="str">
            <v>no</v>
          </cell>
        </row>
        <row r="644">
          <cell r="A644" t="str">
            <v>Trout Creek 03</v>
          </cell>
          <cell r="B644" t="str">
            <v>Methow</v>
          </cell>
          <cell r="C644" t="str">
            <v xml:space="preserve">West Fork Methow River </v>
          </cell>
          <cell r="D644" t="str">
            <v>no</v>
          </cell>
        </row>
        <row r="645">
          <cell r="A645" t="str">
            <v>Trout Creek 04</v>
          </cell>
          <cell r="B645" t="str">
            <v>Methow</v>
          </cell>
          <cell r="C645" t="str">
            <v xml:space="preserve">West Fork Methow River </v>
          </cell>
          <cell r="D645" t="str">
            <v>no</v>
          </cell>
        </row>
        <row r="646">
          <cell r="A646" t="str">
            <v>Tunk Creek 01</v>
          </cell>
          <cell r="B646" t="str">
            <v>Okanogan</v>
          </cell>
          <cell r="C646" t="str">
            <v xml:space="preserve">Lower Tunk Creek </v>
          </cell>
          <cell r="D646" t="str">
            <v>no</v>
          </cell>
        </row>
        <row r="647">
          <cell r="A647" t="str">
            <v>Twentymile Creek 01</v>
          </cell>
          <cell r="B647" t="str">
            <v>Methow</v>
          </cell>
          <cell r="C647" t="str">
            <v xml:space="preserve">Twenty Mile Creek </v>
          </cell>
          <cell r="D647" t="str">
            <v>yes</v>
          </cell>
        </row>
        <row r="648">
          <cell r="A648" t="str">
            <v>Twisp River Headwaters 01</v>
          </cell>
          <cell r="B648" t="str">
            <v>Methow</v>
          </cell>
          <cell r="C648" t="str">
            <v xml:space="preserve">Twisp River Headwaters </v>
          </cell>
          <cell r="D648" t="str">
            <v>yes</v>
          </cell>
        </row>
        <row r="649">
          <cell r="A649" t="str">
            <v>Twisp River Headwaters 02</v>
          </cell>
          <cell r="B649" t="str">
            <v>Methow</v>
          </cell>
          <cell r="C649" t="str">
            <v xml:space="preserve">Twisp River Headwaters </v>
          </cell>
          <cell r="D649" t="str">
            <v>yes</v>
          </cell>
        </row>
        <row r="650">
          <cell r="A650" t="str">
            <v>Twisp River Lower 01</v>
          </cell>
          <cell r="B650" t="str">
            <v>Methow</v>
          </cell>
          <cell r="C650" t="str">
            <v xml:space="preserve">Lower Twisp River </v>
          </cell>
          <cell r="D650" t="str">
            <v>yes</v>
          </cell>
        </row>
        <row r="651">
          <cell r="A651" t="str">
            <v>Twisp River Lower 02</v>
          </cell>
          <cell r="B651" t="str">
            <v>Methow</v>
          </cell>
          <cell r="C651" t="str">
            <v xml:space="preserve">Lower Twisp River </v>
          </cell>
          <cell r="D651" t="str">
            <v>yes</v>
          </cell>
        </row>
        <row r="652">
          <cell r="A652" t="str">
            <v>Twisp River Lower 03</v>
          </cell>
          <cell r="B652" t="str">
            <v>Methow</v>
          </cell>
          <cell r="C652" t="str">
            <v xml:space="preserve">Lower Twisp River </v>
          </cell>
          <cell r="D652" t="str">
            <v>yes</v>
          </cell>
        </row>
        <row r="653">
          <cell r="A653" t="str">
            <v>Twisp River Lower 04</v>
          </cell>
          <cell r="B653" t="str">
            <v>Methow</v>
          </cell>
          <cell r="C653" t="str">
            <v xml:space="preserve">Lower Twisp River </v>
          </cell>
          <cell r="D653" t="str">
            <v>yes</v>
          </cell>
        </row>
        <row r="654">
          <cell r="A654" t="str">
            <v>Twisp River Lower 05</v>
          </cell>
          <cell r="B654" t="str">
            <v>Methow</v>
          </cell>
          <cell r="C654" t="str">
            <v xml:space="preserve">Lower Twisp River </v>
          </cell>
          <cell r="D654" t="str">
            <v>yes</v>
          </cell>
        </row>
        <row r="655">
          <cell r="A655" t="str">
            <v>Twisp River Lower 06</v>
          </cell>
          <cell r="B655" t="str">
            <v>Methow</v>
          </cell>
          <cell r="C655" t="str">
            <v xml:space="preserve">Lower Twisp River </v>
          </cell>
          <cell r="D655" t="str">
            <v>yes</v>
          </cell>
        </row>
        <row r="656">
          <cell r="A656" t="str">
            <v>Twisp River Lower 07</v>
          </cell>
          <cell r="B656" t="str">
            <v>Methow</v>
          </cell>
          <cell r="C656" t="str">
            <v xml:space="preserve">Lower Twisp River </v>
          </cell>
          <cell r="D656" t="str">
            <v>yes</v>
          </cell>
        </row>
        <row r="657">
          <cell r="A657" t="str">
            <v>Twisp River Lower 08</v>
          </cell>
          <cell r="B657" t="str">
            <v>Methow</v>
          </cell>
          <cell r="C657" t="str">
            <v xml:space="preserve">Lower Twisp River </v>
          </cell>
          <cell r="D657" t="str">
            <v>yes</v>
          </cell>
        </row>
        <row r="658">
          <cell r="A658" t="str">
            <v>Twisp River Lower 09</v>
          </cell>
          <cell r="B658" t="str">
            <v>Methow</v>
          </cell>
          <cell r="C658" t="str">
            <v xml:space="preserve">Lower Twisp River </v>
          </cell>
          <cell r="D658" t="str">
            <v>yes</v>
          </cell>
        </row>
        <row r="659">
          <cell r="A659" t="str">
            <v>Twisp River Lower 10</v>
          </cell>
          <cell r="B659" t="str">
            <v>Methow</v>
          </cell>
          <cell r="C659" t="str">
            <v xml:space="preserve">Lower Twisp River </v>
          </cell>
          <cell r="D659" t="str">
            <v>yes</v>
          </cell>
        </row>
        <row r="660">
          <cell r="A660" t="str">
            <v>Twisp River Lower 11</v>
          </cell>
          <cell r="B660" t="str">
            <v>Methow</v>
          </cell>
          <cell r="C660" t="str">
            <v xml:space="preserve">Lower Twisp River </v>
          </cell>
          <cell r="D660" t="str">
            <v>yes</v>
          </cell>
        </row>
        <row r="661">
          <cell r="A661" t="str">
            <v>Twisp River Middle 01</v>
          </cell>
          <cell r="B661" t="str">
            <v>Methow</v>
          </cell>
          <cell r="C661" t="str">
            <v xml:space="preserve">Middle Twisp River </v>
          </cell>
          <cell r="D661" t="str">
            <v>yes</v>
          </cell>
        </row>
        <row r="662">
          <cell r="A662" t="str">
            <v>Twisp River Middle 02</v>
          </cell>
          <cell r="B662" t="str">
            <v>Methow</v>
          </cell>
          <cell r="C662" t="str">
            <v xml:space="preserve">Middle Twisp River </v>
          </cell>
          <cell r="D662" t="str">
            <v>yes</v>
          </cell>
        </row>
        <row r="663">
          <cell r="A663" t="str">
            <v>Twisp River Middle 03</v>
          </cell>
          <cell r="B663" t="str">
            <v>Methow</v>
          </cell>
          <cell r="C663" t="str">
            <v xml:space="preserve">Middle Twisp River </v>
          </cell>
          <cell r="D663" t="str">
            <v>yes</v>
          </cell>
        </row>
        <row r="664">
          <cell r="A664" t="str">
            <v>Twisp River Middle 04</v>
          </cell>
          <cell r="B664" t="str">
            <v>Methow</v>
          </cell>
          <cell r="C664" t="str">
            <v xml:space="preserve">War Creek </v>
          </cell>
          <cell r="D664" t="str">
            <v>yes</v>
          </cell>
        </row>
        <row r="665">
          <cell r="A665" t="str">
            <v>Twisp River Middle 05</v>
          </cell>
          <cell r="B665" t="str">
            <v>Methow</v>
          </cell>
          <cell r="C665" t="str">
            <v xml:space="preserve">War Creek </v>
          </cell>
          <cell r="D665" t="str">
            <v>yes</v>
          </cell>
        </row>
        <row r="666">
          <cell r="A666" t="str">
            <v>Twisp River Middle 06</v>
          </cell>
          <cell r="B666" t="str">
            <v>Methow</v>
          </cell>
          <cell r="C666" t="str">
            <v xml:space="preserve">Middle Twisp River </v>
          </cell>
          <cell r="D666" t="str">
            <v>yes</v>
          </cell>
        </row>
        <row r="667">
          <cell r="A667" t="str">
            <v>Twisp River Middle 07</v>
          </cell>
          <cell r="B667" t="str">
            <v>Methow</v>
          </cell>
          <cell r="C667" t="str">
            <v xml:space="preserve">Middle Twisp River </v>
          </cell>
          <cell r="D667" t="str">
            <v>yes</v>
          </cell>
        </row>
        <row r="668">
          <cell r="A668" t="str">
            <v>Twisp River Middle 08</v>
          </cell>
          <cell r="B668" t="str">
            <v>Methow</v>
          </cell>
          <cell r="C668" t="str">
            <v xml:space="preserve">Upper Twisp River </v>
          </cell>
          <cell r="D668" t="str">
            <v>yes</v>
          </cell>
        </row>
        <row r="669">
          <cell r="A669" t="str">
            <v>Twisp River Upper 01</v>
          </cell>
          <cell r="B669" t="str">
            <v>Methow</v>
          </cell>
          <cell r="C669" t="str">
            <v xml:space="preserve">Upper Twisp River </v>
          </cell>
          <cell r="D669" t="str">
            <v>yes</v>
          </cell>
        </row>
        <row r="670">
          <cell r="A670" t="str">
            <v>Twisp River Upper 02</v>
          </cell>
          <cell r="B670" t="str">
            <v>Methow</v>
          </cell>
          <cell r="C670" t="str">
            <v xml:space="preserve">Upper Twisp River </v>
          </cell>
          <cell r="D670" t="str">
            <v>yes</v>
          </cell>
        </row>
        <row r="671">
          <cell r="A671" t="str">
            <v>Twisp River Upper 03</v>
          </cell>
          <cell r="B671" t="str">
            <v>Methow</v>
          </cell>
          <cell r="C671" t="str">
            <v xml:space="preserve">Upper Twisp River </v>
          </cell>
          <cell r="D671" t="str">
            <v>yes</v>
          </cell>
        </row>
        <row r="672">
          <cell r="A672" t="str">
            <v>Twisp River Upper 04</v>
          </cell>
          <cell r="B672" t="str">
            <v>Methow</v>
          </cell>
          <cell r="C672" t="str">
            <v xml:space="preserve">Twisp River Headwaters </v>
          </cell>
          <cell r="D672" t="str">
            <v>yes</v>
          </cell>
        </row>
        <row r="673">
          <cell r="A673" t="str">
            <v>Tyee Creek 01</v>
          </cell>
          <cell r="B673" t="str">
            <v>Entiat</v>
          </cell>
          <cell r="C673" t="str">
            <v>Entiat River-Potato Creek</v>
          </cell>
          <cell r="D673" t="str">
            <v>no</v>
          </cell>
        </row>
        <row r="674">
          <cell r="A674" t="str">
            <v>Wanacut Creek 01</v>
          </cell>
          <cell r="B674" t="str">
            <v>Okanogan</v>
          </cell>
          <cell r="C674" t="str">
            <v xml:space="preserve">Wanacut Creek </v>
          </cell>
          <cell r="D674" t="str">
            <v>no</v>
          </cell>
        </row>
        <row r="675">
          <cell r="A675" t="str">
            <v>Wanacut Creek 02</v>
          </cell>
          <cell r="B675" t="str">
            <v>Okanogan</v>
          </cell>
          <cell r="C675" t="str">
            <v xml:space="preserve">Wanacut Creek </v>
          </cell>
          <cell r="D675" t="str">
            <v>no</v>
          </cell>
        </row>
        <row r="676">
          <cell r="A676" t="str">
            <v>Wanacut Creek 03</v>
          </cell>
          <cell r="B676" t="str">
            <v>Okanogan</v>
          </cell>
          <cell r="C676" t="str">
            <v xml:space="preserve">Wanacut Creek </v>
          </cell>
          <cell r="D676" t="str">
            <v>no</v>
          </cell>
        </row>
        <row r="677">
          <cell r="A677" t="str">
            <v>War Creek 01</v>
          </cell>
          <cell r="B677" t="str">
            <v>Methow</v>
          </cell>
          <cell r="C677" t="str">
            <v xml:space="preserve">War Creek </v>
          </cell>
          <cell r="D677" t="str">
            <v>yes</v>
          </cell>
        </row>
        <row r="678">
          <cell r="A678" t="str">
            <v>War Creek 02</v>
          </cell>
          <cell r="B678" t="str">
            <v>Methow</v>
          </cell>
          <cell r="C678" t="str">
            <v xml:space="preserve">War Creek </v>
          </cell>
          <cell r="D678" t="str">
            <v>yes</v>
          </cell>
        </row>
        <row r="679">
          <cell r="A679" t="str">
            <v>Wenatchee River Beaver 01</v>
          </cell>
          <cell r="B679" t="str">
            <v>Wenatchee</v>
          </cell>
          <cell r="C679" t="str">
            <v>Wenatchee River-Beaver Creek</v>
          </cell>
          <cell r="D679" t="str">
            <v>yes</v>
          </cell>
        </row>
        <row r="680">
          <cell r="A680" t="str">
            <v>Wenatchee River Beaver 02</v>
          </cell>
          <cell r="B680" t="str">
            <v>Wenatchee</v>
          </cell>
          <cell r="C680" t="str">
            <v>Wenatchee River-Beaver Creek</v>
          </cell>
          <cell r="D680" t="str">
            <v>yes</v>
          </cell>
        </row>
        <row r="681">
          <cell r="A681" t="str">
            <v>Wenatchee River Beaver 03</v>
          </cell>
          <cell r="B681" t="str">
            <v>Wenatchee</v>
          </cell>
          <cell r="C681" t="str">
            <v>Wenatchee River-Beaver Creek</v>
          </cell>
          <cell r="D681" t="str">
            <v>yes</v>
          </cell>
        </row>
        <row r="682">
          <cell r="A682" t="str">
            <v>Wenatchee River Beaver 04</v>
          </cell>
          <cell r="B682" t="str">
            <v>Wenatchee</v>
          </cell>
          <cell r="C682" t="str">
            <v>Wenatchee River-Beaver Creek</v>
          </cell>
          <cell r="D682" t="str">
            <v>yes</v>
          </cell>
        </row>
        <row r="683">
          <cell r="A683" t="str">
            <v>Wenatchee River Beaver 05</v>
          </cell>
          <cell r="B683" t="str">
            <v>Wenatchee</v>
          </cell>
          <cell r="C683" t="str">
            <v>Wenatchee River-Beaver Creek</v>
          </cell>
          <cell r="D683" t="str">
            <v>yes</v>
          </cell>
        </row>
        <row r="684">
          <cell r="A684" t="str">
            <v>Wenatchee River Beaver 06</v>
          </cell>
          <cell r="B684" t="str">
            <v>Wenatchee</v>
          </cell>
          <cell r="C684" t="str">
            <v>Wenatchee River-Beaver Creek</v>
          </cell>
          <cell r="D684" t="str">
            <v>yes</v>
          </cell>
        </row>
        <row r="685">
          <cell r="A685" t="str">
            <v>Wenatchee River Beaver 07</v>
          </cell>
          <cell r="B685" t="str">
            <v>Wenatchee</v>
          </cell>
          <cell r="C685" t="str">
            <v>Wenatchee River-Beaver Creek</v>
          </cell>
          <cell r="D685" t="str">
            <v>yes</v>
          </cell>
        </row>
        <row r="686">
          <cell r="A686" t="str">
            <v>Wenatchee River Beaver 08</v>
          </cell>
          <cell r="B686" t="str">
            <v>Wenatchee</v>
          </cell>
          <cell r="C686" t="str">
            <v>Wenatchee River-Beaver Creek</v>
          </cell>
          <cell r="D686" t="str">
            <v>yes</v>
          </cell>
        </row>
        <row r="687">
          <cell r="A687" t="str">
            <v>Wenatchee River Beaver 09</v>
          </cell>
          <cell r="B687" t="str">
            <v>Wenatchee</v>
          </cell>
          <cell r="C687" t="str">
            <v>Wenatchee River-Beaver Creek</v>
          </cell>
          <cell r="D687" t="str">
            <v>yes</v>
          </cell>
        </row>
        <row r="688">
          <cell r="A688" t="str">
            <v>Wenatchee River Beaver 10</v>
          </cell>
          <cell r="B688" t="str">
            <v>Wenatchee</v>
          </cell>
          <cell r="C688" t="str">
            <v>Wenatchee River-Beaver Creek</v>
          </cell>
          <cell r="D688" t="str">
            <v>yes</v>
          </cell>
        </row>
        <row r="689">
          <cell r="A689" t="str">
            <v>Wenatchee River Beaver 11</v>
          </cell>
          <cell r="B689" t="str">
            <v>Wenatchee</v>
          </cell>
          <cell r="C689" t="str">
            <v>Wenatchee River-Beaver Creek</v>
          </cell>
          <cell r="D689" t="str">
            <v>yes</v>
          </cell>
        </row>
        <row r="690">
          <cell r="A690" t="str">
            <v>Wenatchee River Beaver 12</v>
          </cell>
          <cell r="B690" t="str">
            <v>Wenatchee</v>
          </cell>
          <cell r="C690" t="str">
            <v>Wenatchee River-Beaver Creek</v>
          </cell>
          <cell r="D690" t="str">
            <v>yes</v>
          </cell>
        </row>
        <row r="691">
          <cell r="A691" t="str">
            <v>Wenatchee River Beaver 13</v>
          </cell>
          <cell r="B691" t="str">
            <v>Wenatchee</v>
          </cell>
          <cell r="C691" t="str">
            <v>Wenatchee River-Beaver Creek</v>
          </cell>
          <cell r="D691" t="str">
            <v>yes</v>
          </cell>
        </row>
        <row r="692">
          <cell r="A692" t="str">
            <v>Wenatchee River Derby 01</v>
          </cell>
          <cell r="B692" t="str">
            <v>Wenatchee</v>
          </cell>
          <cell r="C692" t="str">
            <v>Wenatchee River-Derby Canyon</v>
          </cell>
          <cell r="D692" t="str">
            <v>yes</v>
          </cell>
        </row>
        <row r="693">
          <cell r="A693" t="str">
            <v>Wenatchee River Derby 02</v>
          </cell>
          <cell r="B693" t="str">
            <v>Wenatchee</v>
          </cell>
          <cell r="C693" t="str">
            <v>Wenatchee River-Derby Canyon</v>
          </cell>
          <cell r="D693" t="str">
            <v>yes</v>
          </cell>
        </row>
        <row r="694">
          <cell r="A694" t="str">
            <v>Wenatchee River Derby 03</v>
          </cell>
          <cell r="B694" t="str">
            <v>Wenatchee</v>
          </cell>
          <cell r="C694" t="str">
            <v>Wenatchee River-Derby Canyon</v>
          </cell>
          <cell r="D694" t="str">
            <v>yes</v>
          </cell>
        </row>
        <row r="695">
          <cell r="A695" t="str">
            <v>Wenatchee River Derby 04</v>
          </cell>
          <cell r="B695" t="str">
            <v>Wenatchee</v>
          </cell>
          <cell r="C695" t="str">
            <v>Wenatchee River-Derby Canyon</v>
          </cell>
          <cell r="D695" t="str">
            <v>yes</v>
          </cell>
        </row>
        <row r="696">
          <cell r="A696" t="str">
            <v>Wenatchee River Derby 05</v>
          </cell>
          <cell r="B696" t="str">
            <v>Wenatchee</v>
          </cell>
          <cell r="C696" t="str">
            <v>Wenatchee River-Derby Canyon</v>
          </cell>
          <cell r="D696" t="str">
            <v>yes</v>
          </cell>
        </row>
        <row r="697">
          <cell r="A697" t="str">
            <v>Wenatchee River Derby 06</v>
          </cell>
          <cell r="B697" t="str">
            <v>Wenatchee</v>
          </cell>
          <cell r="C697" t="str">
            <v>Wenatchee River-Tumwater Canyon</v>
          </cell>
          <cell r="D697" t="str">
            <v>yes</v>
          </cell>
        </row>
        <row r="698">
          <cell r="A698" t="str">
            <v>Wenatchee River Nahahum 01</v>
          </cell>
          <cell r="B698" t="str">
            <v>Wenatchee</v>
          </cell>
          <cell r="C698" t="str">
            <v xml:space="preserve">Wenatchee River-Nahahum Canyon </v>
          </cell>
          <cell r="D698" t="str">
            <v>yes</v>
          </cell>
        </row>
        <row r="699">
          <cell r="A699" t="str">
            <v>Wenatchee River Nahahum 02</v>
          </cell>
          <cell r="B699" t="str">
            <v>Wenatchee</v>
          </cell>
          <cell r="C699" t="str">
            <v xml:space="preserve">Wenatchee River-Nahahum Canyon </v>
          </cell>
          <cell r="D699" t="str">
            <v>yes</v>
          </cell>
        </row>
        <row r="700">
          <cell r="A700" t="str">
            <v>Wenatchee River Nahahum 03</v>
          </cell>
          <cell r="B700" t="str">
            <v>Wenatchee</v>
          </cell>
          <cell r="C700" t="str">
            <v xml:space="preserve">Wenatchee River-Nahahum Canyon </v>
          </cell>
          <cell r="D700" t="str">
            <v>yes</v>
          </cell>
        </row>
        <row r="701">
          <cell r="A701" t="str">
            <v>Wenatchee River Nahahum 04</v>
          </cell>
          <cell r="B701" t="str">
            <v>Wenatchee</v>
          </cell>
          <cell r="C701" t="str">
            <v xml:space="preserve">Wenatchee River-Nahahum Canyon </v>
          </cell>
          <cell r="D701" t="str">
            <v>yes</v>
          </cell>
        </row>
        <row r="702">
          <cell r="A702" t="str">
            <v>Wenatchee River Nahahum 05</v>
          </cell>
          <cell r="B702" t="str">
            <v>Wenatchee</v>
          </cell>
          <cell r="C702" t="str">
            <v xml:space="preserve">Wenatchee River-Nahahum Canyon </v>
          </cell>
          <cell r="D702" t="str">
            <v>yes</v>
          </cell>
        </row>
        <row r="703">
          <cell r="A703" t="str">
            <v>Wenatchee River Nahahum 06</v>
          </cell>
          <cell r="B703" t="str">
            <v>Wenatchee</v>
          </cell>
          <cell r="C703" t="str">
            <v xml:space="preserve">Wenatchee River-Nahahum Canyon </v>
          </cell>
          <cell r="D703" t="str">
            <v>yes</v>
          </cell>
        </row>
        <row r="704">
          <cell r="A704" t="str">
            <v>Wenatchee River Nahahum 07</v>
          </cell>
          <cell r="B704" t="str">
            <v>Wenatchee</v>
          </cell>
          <cell r="C704" t="str">
            <v>Wenatchee River-Ollala Canyon</v>
          </cell>
          <cell r="D704" t="str">
            <v>yes</v>
          </cell>
        </row>
        <row r="705">
          <cell r="A705" t="str">
            <v>Wenatchee River Ollala 01</v>
          </cell>
          <cell r="B705" t="str">
            <v>Wenatchee</v>
          </cell>
          <cell r="C705" t="str">
            <v>Wenatchee River-Ollala Canyon</v>
          </cell>
          <cell r="D705" t="str">
            <v>yes</v>
          </cell>
        </row>
        <row r="706">
          <cell r="A706" t="str">
            <v>Wenatchee River Ollala 02</v>
          </cell>
          <cell r="B706" t="str">
            <v>Wenatchee</v>
          </cell>
          <cell r="C706" t="str">
            <v>Wenatchee River-Ollala Canyon</v>
          </cell>
          <cell r="D706" t="str">
            <v>yes</v>
          </cell>
        </row>
        <row r="707">
          <cell r="A707" t="str">
            <v>Wenatchee River Ollala 03</v>
          </cell>
          <cell r="B707" t="str">
            <v>Wenatchee</v>
          </cell>
          <cell r="C707" t="str">
            <v>Wenatchee River-Ollala Canyon</v>
          </cell>
          <cell r="D707" t="str">
            <v>yes</v>
          </cell>
        </row>
        <row r="708">
          <cell r="A708" t="str">
            <v>Wenatchee River Tumwater 01</v>
          </cell>
          <cell r="B708" t="str">
            <v>Wenatchee</v>
          </cell>
          <cell r="C708" t="str">
            <v>Wenatchee River-Tumwater Canyon</v>
          </cell>
          <cell r="D708" t="str">
            <v>yes</v>
          </cell>
        </row>
        <row r="709">
          <cell r="A709" t="str">
            <v>Wenatchee River Tumwater 02</v>
          </cell>
          <cell r="B709" t="str">
            <v>Wenatchee</v>
          </cell>
          <cell r="C709" t="str">
            <v>Wenatchee River-Tumwater Canyon</v>
          </cell>
          <cell r="D709" t="str">
            <v>yes</v>
          </cell>
        </row>
        <row r="710">
          <cell r="A710" t="str">
            <v>Wenatchee River Tumwater 03</v>
          </cell>
          <cell r="B710" t="str">
            <v>Wenatchee</v>
          </cell>
          <cell r="C710" t="str">
            <v>Wenatchee River-Tumwater Canyon</v>
          </cell>
          <cell r="D710" t="str">
            <v>yes</v>
          </cell>
        </row>
        <row r="711">
          <cell r="A711" t="str">
            <v>Wenatchee River Tumwater 04</v>
          </cell>
          <cell r="B711" t="str">
            <v>Wenatchee</v>
          </cell>
          <cell r="C711" t="str">
            <v>Wenatchee River-Tumwater Canyon</v>
          </cell>
          <cell r="D711" t="str">
            <v>yes</v>
          </cell>
        </row>
        <row r="712">
          <cell r="A712" t="str">
            <v>Wenatchee River Tumwater 05</v>
          </cell>
          <cell r="B712" t="str">
            <v>Wenatchee</v>
          </cell>
          <cell r="C712" t="str">
            <v>Wenatchee River-Tumwater Canyon</v>
          </cell>
          <cell r="D712" t="str">
            <v>yes</v>
          </cell>
        </row>
        <row r="713">
          <cell r="A713" t="str">
            <v>Wenatchee River Tumwater 06</v>
          </cell>
          <cell r="B713" t="str">
            <v>Wenatchee</v>
          </cell>
          <cell r="C713" t="str">
            <v>Wenatchee River-Tumwater Canyon</v>
          </cell>
          <cell r="D713" t="str">
            <v>yes</v>
          </cell>
        </row>
        <row r="714">
          <cell r="A714" t="str">
            <v>Wenatchee River Tumwater 07</v>
          </cell>
          <cell r="B714" t="str">
            <v>Wenatchee</v>
          </cell>
          <cell r="C714" t="str">
            <v>Wenatchee River-Tumwater Canyon</v>
          </cell>
          <cell r="D714" t="str">
            <v>yes</v>
          </cell>
        </row>
        <row r="715">
          <cell r="A715" t="str">
            <v>Wenatchee River Tumwater 08</v>
          </cell>
          <cell r="B715" t="str">
            <v>Wenatchee</v>
          </cell>
          <cell r="C715" t="str">
            <v>Wenatchee River-Tumwater Canyon</v>
          </cell>
          <cell r="D715" t="str">
            <v>yes</v>
          </cell>
        </row>
        <row r="716">
          <cell r="A716" t="str">
            <v>Whistling Creek 01</v>
          </cell>
          <cell r="B716" t="str">
            <v>Methow</v>
          </cell>
          <cell r="C716" t="str">
            <v xml:space="preserve">Upper Twisp River </v>
          </cell>
          <cell r="D716" t="str">
            <v>no</v>
          </cell>
        </row>
        <row r="717">
          <cell r="A717" t="str">
            <v>White River Lower 01</v>
          </cell>
          <cell r="B717" t="str">
            <v>Wenatchee</v>
          </cell>
          <cell r="C717" t="str">
            <v xml:space="preserve">Lower White River </v>
          </cell>
          <cell r="D717" t="str">
            <v>yes</v>
          </cell>
        </row>
        <row r="718">
          <cell r="A718" t="str">
            <v>White River Lower 02</v>
          </cell>
          <cell r="B718" t="str">
            <v>Wenatchee</v>
          </cell>
          <cell r="C718" t="str">
            <v xml:space="preserve">Lower White River </v>
          </cell>
          <cell r="D718" t="str">
            <v>yes</v>
          </cell>
        </row>
        <row r="719">
          <cell r="A719" t="str">
            <v>White River Lower 03</v>
          </cell>
          <cell r="B719" t="str">
            <v>Wenatchee</v>
          </cell>
          <cell r="C719" t="str">
            <v xml:space="preserve">Lower White River </v>
          </cell>
          <cell r="D719" t="str">
            <v>yes</v>
          </cell>
        </row>
        <row r="720">
          <cell r="A720" t="str">
            <v>White River Lower 04</v>
          </cell>
          <cell r="B720" t="str">
            <v>Wenatchee</v>
          </cell>
          <cell r="C720" t="str">
            <v xml:space="preserve">Lower White River </v>
          </cell>
          <cell r="D720" t="str">
            <v>yes</v>
          </cell>
        </row>
        <row r="721">
          <cell r="A721" t="str">
            <v>White River Lower 05</v>
          </cell>
          <cell r="B721" t="str">
            <v>Wenatchee</v>
          </cell>
          <cell r="C721" t="str">
            <v xml:space="preserve">Lower White River </v>
          </cell>
          <cell r="D721" t="str">
            <v>yes</v>
          </cell>
        </row>
        <row r="722">
          <cell r="A722" t="str">
            <v>White River Lower 06</v>
          </cell>
          <cell r="B722" t="str">
            <v>Wenatchee</v>
          </cell>
          <cell r="C722" t="str">
            <v xml:space="preserve">Lower White River </v>
          </cell>
          <cell r="D722" t="str">
            <v>yes</v>
          </cell>
        </row>
        <row r="723">
          <cell r="A723" t="str">
            <v>White River Lower 07</v>
          </cell>
          <cell r="B723" t="str">
            <v>Wenatchee</v>
          </cell>
          <cell r="C723" t="str">
            <v xml:space="preserve">Lower White River </v>
          </cell>
          <cell r="D723" t="str">
            <v>yes</v>
          </cell>
        </row>
        <row r="724">
          <cell r="A724" t="str">
            <v>White River Lower 08</v>
          </cell>
          <cell r="B724" t="str">
            <v>Wenatchee</v>
          </cell>
          <cell r="C724" t="str">
            <v xml:space="preserve">Lower White River </v>
          </cell>
          <cell r="D724" t="str">
            <v>yes</v>
          </cell>
        </row>
        <row r="725">
          <cell r="A725" t="str">
            <v>White River Lower 09</v>
          </cell>
          <cell r="B725" t="str">
            <v>Wenatchee</v>
          </cell>
          <cell r="C725" t="str">
            <v xml:space="preserve">Lower White River </v>
          </cell>
          <cell r="D725" t="str">
            <v>yes</v>
          </cell>
        </row>
        <row r="726">
          <cell r="A726" t="str">
            <v>White River Upper 01</v>
          </cell>
          <cell r="B726" t="str">
            <v>Wenatchee</v>
          </cell>
          <cell r="C726" t="str">
            <v xml:space="preserve">Upper White River </v>
          </cell>
          <cell r="D726" t="str">
            <v>yes</v>
          </cell>
        </row>
        <row r="727">
          <cell r="A727" t="str">
            <v>Whitepine Creek 01</v>
          </cell>
          <cell r="B727" t="str">
            <v>Wenatchee</v>
          </cell>
          <cell r="C727" t="str">
            <v xml:space="preserve">Whitepine Creek </v>
          </cell>
          <cell r="D727" t="str">
            <v>yes</v>
          </cell>
        </row>
        <row r="728">
          <cell r="A728" t="str">
            <v>Whitestone Creek 01</v>
          </cell>
          <cell r="B728" t="str">
            <v>Okanogan</v>
          </cell>
          <cell r="C728" t="str">
            <v xml:space="preserve">Whitestone Creek </v>
          </cell>
          <cell r="D728" t="str">
            <v>no</v>
          </cell>
        </row>
        <row r="729">
          <cell r="A729" t="str">
            <v>Whitestone Creek 02</v>
          </cell>
          <cell r="B729" t="str">
            <v>Okanogan</v>
          </cell>
          <cell r="C729" t="str">
            <v xml:space="preserve">Whitestone Creek </v>
          </cell>
          <cell r="D729" t="str">
            <v>no</v>
          </cell>
        </row>
        <row r="730">
          <cell r="A730" t="str">
            <v>Whitestone Creek 03</v>
          </cell>
          <cell r="B730" t="str">
            <v>Okanogan</v>
          </cell>
          <cell r="C730" t="str">
            <v xml:space="preserve">Whitestone Creek </v>
          </cell>
          <cell r="D730" t="str">
            <v>no</v>
          </cell>
        </row>
        <row r="731">
          <cell r="A731" t="str">
            <v>Wildhorse Creek 01</v>
          </cell>
          <cell r="B731" t="str">
            <v>Okanogan</v>
          </cell>
          <cell r="C731" t="str">
            <v>Wildhorse Spring Creek</v>
          </cell>
          <cell r="D731" t="str">
            <v>no</v>
          </cell>
        </row>
        <row r="732">
          <cell r="A732" t="str">
            <v>Wildhorse Creek 02</v>
          </cell>
          <cell r="B732" t="str">
            <v>Okanogan</v>
          </cell>
          <cell r="C732" t="str">
            <v>Wildhorse Spring Creek</v>
          </cell>
          <cell r="D732" t="str">
            <v>no</v>
          </cell>
        </row>
        <row r="733">
          <cell r="A733" t="str">
            <v>Williams Creek 01</v>
          </cell>
          <cell r="B733" t="str">
            <v>Methow</v>
          </cell>
          <cell r="C733" t="str">
            <v xml:space="preserve">Upper Twisp River </v>
          </cell>
          <cell r="D733" t="str">
            <v>no</v>
          </cell>
        </row>
        <row r="734">
          <cell r="A734" t="str">
            <v>Wolf Creek 01</v>
          </cell>
          <cell r="B734" t="str">
            <v>Methow</v>
          </cell>
          <cell r="C734" t="str">
            <v xml:space="preserve">Wolf Creek </v>
          </cell>
          <cell r="D734" t="str">
            <v>yes</v>
          </cell>
        </row>
        <row r="735">
          <cell r="A735" t="str">
            <v>Wolf Creek 02</v>
          </cell>
          <cell r="B735" t="str">
            <v>Methow</v>
          </cell>
          <cell r="C735" t="str">
            <v xml:space="preserve">Wolf Creek </v>
          </cell>
          <cell r="D735" t="str">
            <v>yes</v>
          </cell>
        </row>
        <row r="736">
          <cell r="A736" t="str">
            <v>Wolf Creek 03</v>
          </cell>
          <cell r="B736" t="str">
            <v>Methow</v>
          </cell>
          <cell r="C736" t="str">
            <v xml:space="preserve">Wolf Creek </v>
          </cell>
          <cell r="D736" t="str">
            <v>yes</v>
          </cell>
        </row>
        <row r="737">
          <cell r="A737" t="str">
            <v>Wolf Creek 04</v>
          </cell>
          <cell r="B737" t="str">
            <v>Methow</v>
          </cell>
          <cell r="C737" t="str">
            <v xml:space="preserve">Wolf Creek </v>
          </cell>
          <cell r="D737" t="str">
            <v>yes</v>
          </cell>
        </row>
        <row r="738">
          <cell r="A738" t="str">
            <v>Wolf Creek 05</v>
          </cell>
          <cell r="B738" t="str">
            <v>Methow</v>
          </cell>
          <cell r="C738" t="str">
            <v xml:space="preserve">Wolf Creek </v>
          </cell>
          <cell r="D738" t="str">
            <v>no</v>
          </cell>
        </row>
        <row r="739">
          <cell r="A739" t="str">
            <v>Wolf Creek 06</v>
          </cell>
          <cell r="B739" t="str">
            <v>Methow</v>
          </cell>
          <cell r="C739" t="str">
            <v xml:space="preserve">Wolf Creek </v>
          </cell>
          <cell r="D739" t="str">
            <v>no</v>
          </cell>
        </row>
        <row r="740">
          <cell r="A740" t="str">
            <v>Wolf Creek North Fork 01</v>
          </cell>
          <cell r="B740" t="str">
            <v>Methow</v>
          </cell>
          <cell r="C740" t="str">
            <v xml:space="preserve">Wolf Creek </v>
          </cell>
          <cell r="D740" t="str">
            <v>yes</v>
          </cell>
        </row>
        <row r="741">
          <cell r="A741" t="str">
            <v>Y Creek 01</v>
          </cell>
          <cell r="B741" t="str">
            <v>Wenatchee</v>
          </cell>
          <cell r="C741" t="str">
            <v xml:space="preserve">Upper Chiwawa River </v>
          </cell>
          <cell r="D741" t="str">
            <v>yes</v>
          </cell>
        </row>
        <row r="742">
          <cell r="A742" t="str">
            <v>Y Creek 02</v>
          </cell>
          <cell r="B742" t="str">
            <v>Wenatchee</v>
          </cell>
          <cell r="C742" t="str">
            <v xml:space="preserve">Upper Chiwawa River </v>
          </cell>
          <cell r="D742" t="str">
            <v>no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0F7-2F74-420D-8F06-EFC8E82F9C9F}">
  <dimension ref="A1:Y740"/>
  <sheetViews>
    <sheetView tabSelected="1" workbookViewId="0">
      <selection sqref="A1:Y74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1" t="s">
        <v>22</v>
      </c>
      <c r="X1" s="12" t="s">
        <v>23</v>
      </c>
      <c r="Y1" s="13" t="s">
        <v>24</v>
      </c>
    </row>
    <row r="2" spans="1:25" x14ac:dyDescent="0.3">
      <c r="A2" s="13" t="s">
        <v>25</v>
      </c>
      <c r="B2" s="13" t="str">
        <f>VLOOKUP(A2,[1]Habitat_Data_RAW!$A$2:$D$742,3,FALSE)</f>
        <v>Aeneas Creek Okanogan</v>
      </c>
      <c r="C2" s="13" t="str">
        <f>VLOOKUP(A2,[1]Habitat_Data_RAW!$A$2:$D$742,2,FALSE)</f>
        <v>Okanogan</v>
      </c>
      <c r="D2" t="str">
        <f>VLOOKUP(A2,[1]HabitatAttribute_Scores!A$1:F$19692,4,FALSE)</f>
        <v>no</v>
      </c>
      <c r="E2" t="str">
        <f>VLOOKUP(A2,[1]HabitatAttribute_Scores!A$1:F$19692,5,FALSE)</f>
        <v>yes</v>
      </c>
      <c r="F2" s="13" t="str">
        <f>VLOOKUP(B2,[1]!AUrank[#Data],5,FALSE)</f>
        <v>Not a Priority</v>
      </c>
      <c r="G2" s="13">
        <f>VLOOKUP(B2,[1]!AUrank[#Data],8,FALSE)</f>
        <v>2</v>
      </c>
      <c r="H2" s="14" t="e">
        <f>VLOOKUP([1]HabitatQuality_Scores!A2,[1]!Temp[#Data],4)</f>
        <v>#N/A</v>
      </c>
      <c r="I2" s="14">
        <f>VLOOKUP(A2,[1]!Flow[#Data],4)</f>
        <v>1</v>
      </c>
      <c r="J2" s="15" t="str">
        <f>_xlfn.IFNA(VLOOKUP(((VLOOKUP(A2,[1]!HabDataRaw[#Data],90,FALSE))),[1]!HabitatQualREI[#Data],2,FALSE),"NA")</f>
        <v>NA</v>
      </c>
      <c r="K2" s="15" t="str">
        <f>_xlfn.IFNA(VLOOKUP(((VLOOKUP(A2,[1]!HabDataRaw[#Data],103,FALSE))),[1]!HabitatQualREI[#Data],2,FALSE),"NA")</f>
        <v>NA</v>
      </c>
      <c r="L2" s="15" t="str">
        <f>_xlfn.IFNA(VLOOKUP(((VLOOKUP(A2,[1]!HabDataRaw[#Data],108,FALSE))),[1]!HabitatQualREI[#Data],2,FALSE),"NA")</f>
        <v>NA</v>
      </c>
      <c r="M2" s="6" t="e">
        <f t="shared" ref="M2:M65" si="0">AVERAGE(J2:L2)</f>
        <v>#DIV/0!</v>
      </c>
      <c r="N2" s="16" t="str">
        <f>_xlfn.IFNA(VLOOKUP(((VLOOKUP(A2,[1]!HabDataRaw[#Data],33,FALSE))),[1]!HabitatQualREI[#Data],2,FALSE),"NA")</f>
        <v>NA</v>
      </c>
      <c r="O2" s="17" t="str">
        <f>_xlfn.IFNA(VLOOKUP(((VLOOKUP(A2,[1]!HabDataRaw[#Data],58,FALSE))),[1]!HabitatQualREI[#Data],2,FALSE),"NA")</f>
        <v>NA</v>
      </c>
      <c r="P2" s="18" t="str">
        <f>_xlfn.IFNA(VLOOKUP(((VLOOKUP(A2,[1]!HabDataRaw[#Data],66,FALSE))),[1]!HabitatQualREI[#Data],2,FALSE),"NA")</f>
        <v>NA</v>
      </c>
      <c r="Q2" s="19" t="str">
        <f>_xlfn.IFNA(VLOOKUP(((VLOOKUP(A2,[1]!HabDataRaw[#Data],116,FALSE))),[1]!HabitatQualREI[#Data],2,FALSE),"NA")</f>
        <v>NA</v>
      </c>
      <c r="R2" s="19" t="str">
        <f>_xlfn.IFNA(VLOOKUP(((VLOOKUP(A2,[1]!HabDataRaw[#Data],75,FALSE))),[1]!HabitatQualREI[#Data],2,FALSE),"NA")</f>
        <v>NA</v>
      </c>
      <c r="S2" s="19" t="e">
        <f t="shared" ref="S2:S65" si="1">AVERAGE(Q2:R2)</f>
        <v>#DIV/0!</v>
      </c>
      <c r="T2" s="20" t="str">
        <f>_xlfn.IFNA(VLOOKUP(((VLOOKUP(A2,[1]!HabDataRaw[#Data],119,FALSE))),[1]!HabitatQualREI[#Data],2,FALSE),"NA")</f>
        <v>NA</v>
      </c>
      <c r="U2" s="20" t="str">
        <f>_xlfn.IFNA(VLOOKUP(((VLOOKUP(A2,[1]!HabDataRaw[#Data],119,FALSE))),[1]!HabitatQualREI[#Data],2,FALSE),"NA")</f>
        <v>NA</v>
      </c>
      <c r="V2" s="20" t="e">
        <f t="shared" ref="V2:V65" si="2">AVERAGE(T2:U2)</f>
        <v>#DIV/0!</v>
      </c>
      <c r="W2" s="21" t="e">
        <f t="shared" ref="W2:W65" si="3">SUM(V2,S2,P2,O2,N2,M2,I2,H2)</f>
        <v>#DIV/0!</v>
      </c>
      <c r="X2" s="12" t="e">
        <f t="shared" ref="X2:X65" si="4">W2/40</f>
        <v>#DIV/0!</v>
      </c>
      <c r="Y2" s="13" t="e">
        <f>VLOOKUP(X2,[1]!HabQualScore[#Data],2,TRUE)</f>
        <v>#DIV/0!</v>
      </c>
    </row>
    <row r="3" spans="1:25" x14ac:dyDescent="0.3">
      <c r="A3" s="13" t="s">
        <v>26</v>
      </c>
      <c r="B3" s="13" t="str">
        <f>VLOOKUP(A3,[1]Habitat_Data_RAW!$A$2:$D$742,3,FALSE)</f>
        <v>Aeneas Creek Okanogan</v>
      </c>
      <c r="C3" s="13" t="str">
        <f>VLOOKUP(A3,[1]Habitat_Data_RAW!$A$2:$D$742,2,FALSE)</f>
        <v>Okanogan</v>
      </c>
      <c r="D3" t="str">
        <f>VLOOKUP(A3,[1]HabitatAttribute_Scores!A$1:F$19692,4,FALSE)</f>
        <v>no</v>
      </c>
      <c r="E3" t="str">
        <f>VLOOKUP(A3,[1]HabitatAttribute_Scores!A$1:F$19692,5,FALSE)</f>
        <v>yes</v>
      </c>
      <c r="F3" s="13" t="str">
        <f>VLOOKUP(B3,[1]!AUrank[#Data],5,FALSE)</f>
        <v>Not a Priority</v>
      </c>
      <c r="G3" s="13">
        <f>VLOOKUP(B3,[1]!AUrank[#Data],8,FALSE)</f>
        <v>2</v>
      </c>
      <c r="H3" s="14" t="e">
        <f>VLOOKUP([1]HabitatQuality_Scores!A3,[1]!Temp[#Data],4)</f>
        <v>#N/A</v>
      </c>
      <c r="I3" s="14">
        <f>VLOOKUP(A3,[1]!Flow[#Data],4)</f>
        <v>1</v>
      </c>
      <c r="J3" s="15" t="str">
        <f>_xlfn.IFNA(VLOOKUP(((VLOOKUP(A3,[1]!HabDataRaw[#Data],90,FALSE))),[1]!HabitatQualREI[#Data],2,FALSE),"NA")</f>
        <v>NA</v>
      </c>
      <c r="K3" s="15" t="str">
        <f>_xlfn.IFNA(VLOOKUP(((VLOOKUP(A3,[1]!HabDataRaw[#Data],103,FALSE))),[1]!HabitatQualREI[#Data],2,FALSE),"NA")</f>
        <v>NA</v>
      </c>
      <c r="L3" s="15" t="str">
        <f>_xlfn.IFNA(VLOOKUP(((VLOOKUP(A3,[1]!HabDataRaw[#Data],108,FALSE))),[1]!HabitatQualREI[#Data],2,FALSE),"NA")</f>
        <v>NA</v>
      </c>
      <c r="M3" s="6" t="e">
        <f t="shared" si="0"/>
        <v>#DIV/0!</v>
      </c>
      <c r="N3" s="16" t="str">
        <f>_xlfn.IFNA(VLOOKUP(((VLOOKUP(A3,[1]!HabDataRaw[#Data],33,FALSE))),[1]!HabitatQualREI[#Data],2,FALSE),"NA")</f>
        <v>NA</v>
      </c>
      <c r="O3" s="17" t="str">
        <f>_xlfn.IFNA(VLOOKUP(((VLOOKUP(A3,[1]!HabDataRaw[#Data],58,FALSE))),[1]!HabitatQualREI[#Data],2,FALSE),"NA")</f>
        <v>NA</v>
      </c>
      <c r="P3" s="18" t="str">
        <f>_xlfn.IFNA(VLOOKUP(((VLOOKUP(A3,[1]!HabDataRaw[#Data],66,FALSE))),[1]!HabitatQualREI[#Data],2,FALSE),"NA")</f>
        <v>NA</v>
      </c>
      <c r="Q3" s="19" t="str">
        <f>_xlfn.IFNA(VLOOKUP(((VLOOKUP(A3,[1]!HabDataRaw[#Data],116,FALSE))),[1]!HabitatQualREI[#Data],2,FALSE),"NA")</f>
        <v>NA</v>
      </c>
      <c r="R3" s="19" t="str">
        <f>_xlfn.IFNA(VLOOKUP(((VLOOKUP(A3,[1]!HabDataRaw[#Data],75,FALSE))),[1]!HabitatQualREI[#Data],2,FALSE),"NA")</f>
        <v>NA</v>
      </c>
      <c r="S3" s="19" t="e">
        <f t="shared" si="1"/>
        <v>#DIV/0!</v>
      </c>
      <c r="T3" s="20" t="str">
        <f>_xlfn.IFNA(VLOOKUP(((VLOOKUP(A3,[1]!HabDataRaw[#Data],119,FALSE))),[1]!HabitatQualREI[#Data],2,FALSE),"NA")</f>
        <v>NA</v>
      </c>
      <c r="U3" s="20" t="str">
        <f>_xlfn.IFNA(VLOOKUP(((VLOOKUP(A3,[1]!HabDataRaw[#Data],119,FALSE))),[1]!HabitatQualREI[#Data],2,FALSE),"NA")</f>
        <v>NA</v>
      </c>
      <c r="V3" s="20" t="e">
        <f t="shared" si="2"/>
        <v>#DIV/0!</v>
      </c>
      <c r="W3" s="21" t="e">
        <f t="shared" si="3"/>
        <v>#DIV/0!</v>
      </c>
      <c r="X3" s="12" t="e">
        <f t="shared" si="4"/>
        <v>#DIV/0!</v>
      </c>
      <c r="Y3" s="13" t="e">
        <f>VLOOKUP(X3,[1]!HabQualScore[#Data],2,TRUE)</f>
        <v>#DIV/0!</v>
      </c>
    </row>
    <row r="4" spans="1:25" x14ac:dyDescent="0.3">
      <c r="A4" s="13" t="s">
        <v>27</v>
      </c>
      <c r="B4" s="13" t="str">
        <f>VLOOKUP(A4,[1]Habitat_Data_RAW!$A$2:$D$742,3,FALSE)</f>
        <v xml:space="preserve">Lower Chiwawa River </v>
      </c>
      <c r="C4" s="13" t="str">
        <f>VLOOKUP(A4,[1]Habitat_Data_RAW!$A$2:$D$742,2,FALSE)</f>
        <v>Wenatchee</v>
      </c>
      <c r="D4" t="str">
        <f>VLOOKUP(A4,[1]HabitatAttribute_Scores!A$1:F$19692,4,FALSE)</f>
        <v>yes</v>
      </c>
      <c r="E4" t="str">
        <f>VLOOKUP(A4,[1]HabitatAttribute_Scores!A$1:F$19692,5,FALSE)</f>
        <v>yes</v>
      </c>
      <c r="F4" s="13">
        <f>VLOOKUP(B4,[1]!AUrank[#Data],5,FALSE)</f>
        <v>1</v>
      </c>
      <c r="G4" s="13">
        <f>VLOOKUP(B4,[1]!AUrank[#Data],8,FALSE)</f>
        <v>2</v>
      </c>
      <c r="H4" s="14" t="e">
        <f>VLOOKUP([1]HabitatQuality_Scores!A4,[1]!Temp[#Data],4)</f>
        <v>#N/A</v>
      </c>
      <c r="I4" s="14">
        <f>VLOOKUP(A4,[1]!Flow[#Data],4)</f>
        <v>1</v>
      </c>
      <c r="J4" s="15" t="str">
        <f>_xlfn.IFNA(VLOOKUP(((VLOOKUP(A4,[1]!HabDataRaw[#Data],90,FALSE))),[1]!HabitatQualREI[#Data],2,FALSE),"NA")</f>
        <v>NA</v>
      </c>
      <c r="K4" s="15" t="str">
        <f>_xlfn.IFNA(VLOOKUP(((VLOOKUP(A4,[1]!HabDataRaw[#Data],103,FALSE))),[1]!HabitatQualREI[#Data],2,FALSE),"NA")</f>
        <v>NA</v>
      </c>
      <c r="L4" s="15" t="str">
        <f>_xlfn.IFNA(VLOOKUP(((VLOOKUP(A4,[1]!HabDataRaw[#Data],108,FALSE))),[1]!HabitatQualREI[#Data],2,FALSE),"NA")</f>
        <v>NA</v>
      </c>
      <c r="M4" s="6" t="e">
        <f t="shared" si="0"/>
        <v>#DIV/0!</v>
      </c>
      <c r="N4" s="16">
        <f>_xlfn.IFNA(VLOOKUP(((VLOOKUP(A4,[1]!HabDataRaw[#Data],33,FALSE))),[1]!HabitatQualREI[#Data],2,FALSE),"NA")</f>
        <v>5</v>
      </c>
      <c r="O4" s="17">
        <f>_xlfn.IFNA(VLOOKUP(((VLOOKUP(A4,[1]!HabDataRaw[#Data],58,FALSE))),[1]!HabitatQualREI[#Data],2,FALSE),"NA")</f>
        <v>1</v>
      </c>
      <c r="P4" s="18">
        <f>_xlfn.IFNA(VLOOKUP(((VLOOKUP(A4,[1]!HabDataRaw[#Data],66,FALSE))),[1]!HabitatQualREI[#Data],2,FALSE),"NA")</f>
        <v>3</v>
      </c>
      <c r="Q4" s="19" t="str">
        <f>_xlfn.IFNA(VLOOKUP(((VLOOKUP(A4,[1]!HabDataRaw[#Data],116,FALSE))),[1]!HabitatQualREI[#Data],2,FALSE),"NA")</f>
        <v>NA</v>
      </c>
      <c r="R4" s="19" t="str">
        <f>_xlfn.IFNA(VLOOKUP(((VLOOKUP(A4,[1]!HabDataRaw[#Data],75,FALSE))),[1]!HabitatQualREI[#Data],2,FALSE),"NA")</f>
        <v>NA</v>
      </c>
      <c r="S4" s="19" t="e">
        <f t="shared" si="1"/>
        <v>#DIV/0!</v>
      </c>
      <c r="T4" s="20" t="str">
        <f>_xlfn.IFNA(VLOOKUP(((VLOOKUP(A4,[1]!HabDataRaw[#Data],119,FALSE))),[1]!HabitatQualREI[#Data],2,FALSE),"NA")</f>
        <v>NA</v>
      </c>
      <c r="U4" s="20" t="str">
        <f>_xlfn.IFNA(VLOOKUP(((VLOOKUP(A4,[1]!HabDataRaw[#Data],119,FALSE))),[1]!HabitatQualREI[#Data],2,FALSE),"NA")</f>
        <v>NA</v>
      </c>
      <c r="V4" s="20" t="e">
        <f t="shared" si="2"/>
        <v>#DIV/0!</v>
      </c>
      <c r="W4" s="21" t="e">
        <f t="shared" si="3"/>
        <v>#DIV/0!</v>
      </c>
      <c r="X4" s="12" t="e">
        <f t="shared" si="4"/>
        <v>#DIV/0!</v>
      </c>
      <c r="Y4" s="13" t="e">
        <f>VLOOKUP(X4,[1]!HabQualScore[#Data],2,TRUE)</f>
        <v>#DIV/0!</v>
      </c>
    </row>
    <row r="5" spans="1:25" x14ac:dyDescent="0.3">
      <c r="A5" s="13" t="s">
        <v>28</v>
      </c>
      <c r="B5" s="13" t="str">
        <f>VLOOKUP(A5,[1]Habitat_Data_RAW!$A$2:$D$742,3,FALSE)</f>
        <v xml:space="preserve">Lower Chiwawa River </v>
      </c>
      <c r="C5" s="13" t="str">
        <f>VLOOKUP(A5,[1]Habitat_Data_RAW!$A$2:$D$742,2,FALSE)</f>
        <v>Wenatchee</v>
      </c>
      <c r="D5" t="str">
        <f>VLOOKUP(A5,[1]HabitatAttribute_Scores!A$1:F$19692,4,FALSE)</f>
        <v>no</v>
      </c>
      <c r="E5" t="str">
        <f>VLOOKUP(A5,[1]HabitatAttribute_Scores!A$1:F$19692,5,FALSE)</f>
        <v>yes</v>
      </c>
      <c r="F5" s="13">
        <f>VLOOKUP(B5,[1]!AUrank[#Data],5,FALSE)</f>
        <v>1</v>
      </c>
      <c r="G5" s="13">
        <f>VLOOKUP(B5,[1]!AUrank[#Data],8,FALSE)</f>
        <v>2</v>
      </c>
      <c r="H5" s="14" t="e">
        <f>VLOOKUP([1]HabitatQuality_Scores!A5,[1]!Temp[#Data],4)</f>
        <v>#N/A</v>
      </c>
      <c r="I5" s="14">
        <f>VLOOKUP(A5,[1]!Flow[#Data],4)</f>
        <v>1</v>
      </c>
      <c r="J5" s="15">
        <f>_xlfn.IFNA(VLOOKUP(((VLOOKUP(A5,[1]!HabDataRaw[#Data],90,FALSE))),[1]!HabitatQualREI[#Data],2,FALSE),"NA")</f>
        <v>5</v>
      </c>
      <c r="K5" s="15">
        <f>_xlfn.IFNA(VLOOKUP(((VLOOKUP(A5,[1]!HabDataRaw[#Data],103,FALSE))),[1]!HabitatQualREI[#Data],2,FALSE),"NA")</f>
        <v>1</v>
      </c>
      <c r="L5" s="15" t="str">
        <f>_xlfn.IFNA(VLOOKUP(((VLOOKUP(A5,[1]!HabDataRaw[#Data],108,FALSE))),[1]!HabitatQualREI[#Data],2,FALSE),"NA")</f>
        <v>NA</v>
      </c>
      <c r="M5" s="6">
        <f t="shared" si="0"/>
        <v>3</v>
      </c>
      <c r="N5" s="16">
        <f>_xlfn.IFNA(VLOOKUP(((VLOOKUP(A5,[1]!HabDataRaw[#Data],33,FALSE))),[1]!HabitatQualREI[#Data],2,FALSE),"NA")</f>
        <v>5</v>
      </c>
      <c r="O5" s="17">
        <f>_xlfn.IFNA(VLOOKUP(((VLOOKUP(A5,[1]!HabDataRaw[#Data],58,FALSE))),[1]!HabitatQualREI[#Data],2,FALSE),"NA")</f>
        <v>1</v>
      </c>
      <c r="P5" s="18">
        <f>_xlfn.IFNA(VLOOKUP(((VLOOKUP(A5,[1]!HabDataRaw[#Data],66,FALSE))),[1]!HabitatQualREI[#Data],2,FALSE),"NA")</f>
        <v>5</v>
      </c>
      <c r="Q5" s="19" t="str">
        <f>_xlfn.IFNA(VLOOKUP(((VLOOKUP(A5,[1]!HabDataRaw[#Data],116,FALSE))),[1]!HabitatQualREI[#Data],2,FALSE),"NA")</f>
        <v>NA</v>
      </c>
      <c r="R5" s="19" t="str">
        <f>_xlfn.IFNA(VLOOKUP(((VLOOKUP(A5,[1]!HabDataRaw[#Data],75,FALSE))),[1]!HabitatQualREI[#Data],2,FALSE),"NA")</f>
        <v>NA</v>
      </c>
      <c r="S5" s="19" t="e">
        <f t="shared" si="1"/>
        <v>#DIV/0!</v>
      </c>
      <c r="T5" s="20" t="str">
        <f>_xlfn.IFNA(VLOOKUP(((VLOOKUP(A5,[1]!HabDataRaw[#Data],119,FALSE))),[1]!HabitatQualREI[#Data],2,FALSE),"NA")</f>
        <v>NA</v>
      </c>
      <c r="U5" s="20" t="str">
        <f>_xlfn.IFNA(VLOOKUP(((VLOOKUP(A5,[1]!HabDataRaw[#Data],119,FALSE))),[1]!HabitatQualREI[#Data],2,FALSE),"NA")</f>
        <v>NA</v>
      </c>
      <c r="V5" s="20" t="e">
        <f t="shared" si="2"/>
        <v>#DIV/0!</v>
      </c>
      <c r="W5" s="21" t="e">
        <f t="shared" si="3"/>
        <v>#DIV/0!</v>
      </c>
      <c r="X5" s="12" t="e">
        <f t="shared" si="4"/>
        <v>#DIV/0!</v>
      </c>
      <c r="Y5" s="13" t="e">
        <f>VLOOKUP(X5,[1]!HabQualScore[#Data],2,TRUE)</f>
        <v>#DIV/0!</v>
      </c>
    </row>
    <row r="6" spans="1:25" x14ac:dyDescent="0.3">
      <c r="A6" s="13" t="s">
        <v>29</v>
      </c>
      <c r="B6" s="13" t="str">
        <f>VLOOKUP(A6,[1]Habitat_Data_RAW!$A$2:$D$742,3,FALSE)</f>
        <v>Lower Antoine Creek</v>
      </c>
      <c r="C6" s="13" t="str">
        <f>VLOOKUP(A6,[1]Habitat_Data_RAW!$A$2:$D$742,2,FALSE)</f>
        <v>Okanogan</v>
      </c>
      <c r="D6" t="str">
        <f>VLOOKUP(A6,[1]HabitatAttribute_Scores!A$1:F$19692,4,FALSE)</f>
        <v>no</v>
      </c>
      <c r="E6" t="str">
        <f>VLOOKUP(A6,[1]HabitatAttribute_Scores!A$1:F$19692,5,FALSE)</f>
        <v>yes</v>
      </c>
      <c r="F6" s="13" t="str">
        <f>VLOOKUP(B6,[1]!AUrank[#Data],5,FALSE)</f>
        <v>Not a Priority</v>
      </c>
      <c r="G6" s="13">
        <f>VLOOKUP(B6,[1]!AUrank[#Data],8,FALSE)</f>
        <v>1</v>
      </c>
      <c r="H6" s="14" t="e">
        <f>VLOOKUP([1]HabitatQuality_Scores!A7,[1]!Temp[#Data],4)</f>
        <v>#N/A</v>
      </c>
      <c r="I6" s="14">
        <f>VLOOKUP(A6,[1]!Flow[#Data],4)</f>
        <v>1</v>
      </c>
      <c r="J6" s="15" t="str">
        <f>_xlfn.IFNA(VLOOKUP(((VLOOKUP(A6,[1]!HabDataRaw[#Data],90,FALSE))),[1]!HabitatQualREI[#Data],2,FALSE),"NA")</f>
        <v>NA</v>
      </c>
      <c r="K6" s="15" t="str">
        <f>_xlfn.IFNA(VLOOKUP(((VLOOKUP(A6,[1]!HabDataRaw[#Data],103,FALSE))),[1]!HabitatQualREI[#Data],2,FALSE),"NA")</f>
        <v>NA</v>
      </c>
      <c r="L6" s="15" t="str">
        <f>_xlfn.IFNA(VLOOKUP(((VLOOKUP(A6,[1]!HabDataRaw[#Data],108,FALSE))),[1]!HabitatQualREI[#Data],2,FALSE),"NA")</f>
        <v>NA</v>
      </c>
      <c r="M6" s="6" t="e">
        <f t="shared" si="0"/>
        <v>#DIV/0!</v>
      </c>
      <c r="N6" s="16" t="str">
        <f>_xlfn.IFNA(VLOOKUP(((VLOOKUP(A6,[1]!HabDataRaw[#Data],33,FALSE))),[1]!HabitatQualREI[#Data],2,FALSE),"NA")</f>
        <v>NA</v>
      </c>
      <c r="O6" s="17" t="str">
        <f>_xlfn.IFNA(VLOOKUP(((VLOOKUP(A6,[1]!HabDataRaw[#Data],58,FALSE))),[1]!HabitatQualREI[#Data],2,FALSE),"NA")</f>
        <v>NA</v>
      </c>
      <c r="P6" s="18" t="str">
        <f>_xlfn.IFNA(VLOOKUP(((VLOOKUP(A6,[1]!HabDataRaw[#Data],66,FALSE))),[1]!HabitatQualREI[#Data],2,FALSE),"NA")</f>
        <v>NA</v>
      </c>
      <c r="Q6" s="19" t="str">
        <f>_xlfn.IFNA(VLOOKUP(((VLOOKUP(A6,[1]!HabDataRaw[#Data],116,FALSE))),[1]!HabitatQualREI[#Data],2,FALSE),"NA")</f>
        <v>NA</v>
      </c>
      <c r="R6" s="19" t="str">
        <f>_xlfn.IFNA(VLOOKUP(((VLOOKUP(A6,[1]!HabDataRaw[#Data],75,FALSE))),[1]!HabitatQualREI[#Data],2,FALSE),"NA")</f>
        <v>NA</v>
      </c>
      <c r="S6" s="19" t="e">
        <f t="shared" si="1"/>
        <v>#DIV/0!</v>
      </c>
      <c r="T6" s="20" t="str">
        <f>_xlfn.IFNA(VLOOKUP(((VLOOKUP(A6,[1]!HabDataRaw[#Data],119,FALSE))),[1]!HabitatQualREI[#Data],2,FALSE),"NA")</f>
        <v>NA</v>
      </c>
      <c r="U6" s="20" t="str">
        <f>_xlfn.IFNA(VLOOKUP(((VLOOKUP(A6,[1]!HabDataRaw[#Data],119,FALSE))),[1]!HabitatQualREI[#Data],2,FALSE),"NA")</f>
        <v>NA</v>
      </c>
      <c r="V6" s="20" t="e">
        <f t="shared" si="2"/>
        <v>#DIV/0!</v>
      </c>
      <c r="W6" s="21" t="e">
        <f t="shared" si="3"/>
        <v>#DIV/0!</v>
      </c>
      <c r="X6" s="12" t="e">
        <f t="shared" si="4"/>
        <v>#DIV/0!</v>
      </c>
      <c r="Y6" s="13" t="e">
        <f>VLOOKUP(X6,[1]!HabQualScore[#Data],2,TRUE)</f>
        <v>#DIV/0!</v>
      </c>
    </row>
    <row r="7" spans="1:25" x14ac:dyDescent="0.3">
      <c r="A7" s="13" t="s">
        <v>30</v>
      </c>
      <c r="B7" s="13" t="str">
        <f>VLOOKUP(A7,[1]Habitat_Data_RAW!$A$2:$D$742,3,FALSE)</f>
        <v>Lower Antoine Creek</v>
      </c>
      <c r="C7" s="13" t="str">
        <f>VLOOKUP(A7,[1]Habitat_Data_RAW!$A$2:$D$742,2,FALSE)</f>
        <v>Okanogan</v>
      </c>
      <c r="D7" t="str">
        <f>VLOOKUP(A7,[1]HabitatAttribute_Scores!A$1:F$19692,4,FALSE)</f>
        <v>no</v>
      </c>
      <c r="E7" t="str">
        <f>VLOOKUP(A7,[1]HabitatAttribute_Scores!A$1:F$19692,5,FALSE)</f>
        <v>yes</v>
      </c>
      <c r="F7" s="13" t="str">
        <f>VLOOKUP(B7,[1]!AUrank[#Data],5,FALSE)</f>
        <v>Not a Priority</v>
      </c>
      <c r="G7" s="13">
        <f>VLOOKUP(B7,[1]!AUrank[#Data],8,FALSE)</f>
        <v>1</v>
      </c>
      <c r="H7" s="14" t="e">
        <f>VLOOKUP([1]HabitatQuality_Scores!A8,[1]!Temp[#Data],4)</f>
        <v>#N/A</v>
      </c>
      <c r="I7" s="14">
        <f>VLOOKUP(A7,[1]!Flow[#Data],4)</f>
        <v>1</v>
      </c>
      <c r="J7" s="15" t="str">
        <f>_xlfn.IFNA(VLOOKUP(((VLOOKUP(A7,[1]!HabDataRaw[#Data],90,FALSE))),[1]!HabitatQualREI[#Data],2,FALSE),"NA")</f>
        <v>NA</v>
      </c>
      <c r="K7" s="15" t="str">
        <f>_xlfn.IFNA(VLOOKUP(((VLOOKUP(A7,[1]!HabDataRaw[#Data],103,FALSE))),[1]!HabitatQualREI[#Data],2,FALSE),"NA")</f>
        <v>NA</v>
      </c>
      <c r="L7" s="15" t="str">
        <f>_xlfn.IFNA(VLOOKUP(((VLOOKUP(A7,[1]!HabDataRaw[#Data],108,FALSE))),[1]!HabitatQualREI[#Data],2,FALSE),"NA")</f>
        <v>NA</v>
      </c>
      <c r="M7" s="6" t="e">
        <f t="shared" si="0"/>
        <v>#DIV/0!</v>
      </c>
      <c r="N7" s="16" t="str">
        <f>_xlfn.IFNA(VLOOKUP(((VLOOKUP(A7,[1]!HabDataRaw[#Data],33,FALSE))),[1]!HabitatQualREI[#Data],2,FALSE),"NA")</f>
        <v>NA</v>
      </c>
      <c r="O7" s="17" t="str">
        <f>_xlfn.IFNA(VLOOKUP(((VLOOKUP(A7,[1]!HabDataRaw[#Data],58,FALSE))),[1]!HabitatQualREI[#Data],2,FALSE),"NA")</f>
        <v>NA</v>
      </c>
      <c r="P7" s="18" t="str">
        <f>_xlfn.IFNA(VLOOKUP(((VLOOKUP(A7,[1]!HabDataRaw[#Data],66,FALSE))),[1]!HabitatQualREI[#Data],2,FALSE),"NA")</f>
        <v>NA</v>
      </c>
      <c r="Q7" s="19" t="str">
        <f>_xlfn.IFNA(VLOOKUP(((VLOOKUP(A7,[1]!HabDataRaw[#Data],116,FALSE))),[1]!HabitatQualREI[#Data],2,FALSE),"NA")</f>
        <v>NA</v>
      </c>
      <c r="R7" s="19" t="str">
        <f>_xlfn.IFNA(VLOOKUP(((VLOOKUP(A7,[1]!HabDataRaw[#Data],75,FALSE))),[1]!HabitatQualREI[#Data],2,FALSE),"NA")</f>
        <v>NA</v>
      </c>
      <c r="S7" s="19" t="e">
        <f t="shared" si="1"/>
        <v>#DIV/0!</v>
      </c>
      <c r="T7" s="20" t="str">
        <f>_xlfn.IFNA(VLOOKUP(((VLOOKUP(A7,[1]!HabDataRaw[#Data],119,FALSE))),[1]!HabitatQualREI[#Data],2,FALSE),"NA")</f>
        <v>NA</v>
      </c>
      <c r="U7" s="20" t="str">
        <f>_xlfn.IFNA(VLOOKUP(((VLOOKUP(A7,[1]!HabDataRaw[#Data],119,FALSE))),[1]!HabitatQualREI[#Data],2,FALSE),"NA")</f>
        <v>NA</v>
      </c>
      <c r="V7" s="20" t="e">
        <f t="shared" si="2"/>
        <v>#DIV/0!</v>
      </c>
      <c r="W7" s="21" t="e">
        <f t="shared" si="3"/>
        <v>#DIV/0!</v>
      </c>
      <c r="X7" s="12" t="e">
        <f t="shared" si="4"/>
        <v>#DIV/0!</v>
      </c>
      <c r="Y7" s="13" t="e">
        <f>VLOOKUP(X7,[1]!HabQualScore[#Data],2,TRUE)</f>
        <v>#DIV/0!</v>
      </c>
    </row>
    <row r="8" spans="1:25" x14ac:dyDescent="0.3">
      <c r="A8" s="13" t="s">
        <v>31</v>
      </c>
      <c r="B8" s="13" t="str">
        <f>VLOOKUP(A8,[1]Habitat_Data_RAW!$A$2:$D$742,3,FALSE)</f>
        <v>Lower Antoine Creek</v>
      </c>
      <c r="C8" s="13" t="str">
        <f>VLOOKUP(A8,[1]Habitat_Data_RAW!$A$2:$D$742,2,FALSE)</f>
        <v>Okanogan</v>
      </c>
      <c r="D8" t="str">
        <f>VLOOKUP(A8,[1]HabitatAttribute_Scores!A$1:F$19692,4,FALSE)</f>
        <v>no</v>
      </c>
      <c r="E8" t="str">
        <f>VLOOKUP(A8,[1]HabitatAttribute_Scores!A$1:F$19692,5,FALSE)</f>
        <v>yes</v>
      </c>
      <c r="F8" s="13" t="str">
        <f>VLOOKUP(B8,[1]!AUrank[#Data],5,FALSE)</f>
        <v>Not a Priority</v>
      </c>
      <c r="G8" s="13">
        <f>VLOOKUP(B8,[1]!AUrank[#Data],8,FALSE)</f>
        <v>1</v>
      </c>
      <c r="H8" s="14" t="e">
        <f>VLOOKUP([1]HabitatQuality_Scores!A9,[1]!Temp[#Data],4)</f>
        <v>#N/A</v>
      </c>
      <c r="I8" s="14">
        <f>VLOOKUP(A8,[1]!Flow[#Data],4)</f>
        <v>1</v>
      </c>
      <c r="J8" s="15" t="str">
        <f>_xlfn.IFNA(VLOOKUP(((VLOOKUP(A8,[1]!HabDataRaw[#Data],90,FALSE))),[1]!HabitatQualREI[#Data],2,FALSE),"NA")</f>
        <v>NA</v>
      </c>
      <c r="K8" s="15" t="str">
        <f>_xlfn.IFNA(VLOOKUP(((VLOOKUP(A8,[1]!HabDataRaw[#Data],103,FALSE))),[1]!HabitatQualREI[#Data],2,FALSE),"NA")</f>
        <v>NA</v>
      </c>
      <c r="L8" s="15" t="str">
        <f>_xlfn.IFNA(VLOOKUP(((VLOOKUP(A8,[1]!HabDataRaw[#Data],108,FALSE))),[1]!HabitatQualREI[#Data],2,FALSE),"NA")</f>
        <v>NA</v>
      </c>
      <c r="M8" s="6" t="e">
        <f t="shared" si="0"/>
        <v>#DIV/0!</v>
      </c>
      <c r="N8" s="16" t="str">
        <f>_xlfn.IFNA(VLOOKUP(((VLOOKUP(A8,[1]!HabDataRaw[#Data],33,FALSE))),[1]!HabitatQualREI[#Data],2,FALSE),"NA")</f>
        <v>NA</v>
      </c>
      <c r="O8" s="17" t="str">
        <f>_xlfn.IFNA(VLOOKUP(((VLOOKUP(A8,[1]!HabDataRaw[#Data],58,FALSE))),[1]!HabitatQualREI[#Data],2,FALSE),"NA")</f>
        <v>NA</v>
      </c>
      <c r="P8" s="18" t="str">
        <f>_xlfn.IFNA(VLOOKUP(((VLOOKUP(A8,[1]!HabDataRaw[#Data],66,FALSE))),[1]!HabitatQualREI[#Data],2,FALSE),"NA")</f>
        <v>NA</v>
      </c>
      <c r="Q8" s="19" t="str">
        <f>_xlfn.IFNA(VLOOKUP(((VLOOKUP(A8,[1]!HabDataRaw[#Data],116,FALSE))),[1]!HabitatQualREI[#Data],2,FALSE),"NA")</f>
        <v>NA</v>
      </c>
      <c r="R8" s="19" t="str">
        <f>_xlfn.IFNA(VLOOKUP(((VLOOKUP(A8,[1]!HabDataRaw[#Data],75,FALSE))),[1]!HabitatQualREI[#Data],2,FALSE),"NA")</f>
        <v>NA</v>
      </c>
      <c r="S8" s="19" t="e">
        <f t="shared" si="1"/>
        <v>#DIV/0!</v>
      </c>
      <c r="T8" s="20" t="str">
        <f>_xlfn.IFNA(VLOOKUP(((VLOOKUP(A8,[1]!HabDataRaw[#Data],119,FALSE))),[1]!HabitatQualREI[#Data],2,FALSE),"NA")</f>
        <v>NA</v>
      </c>
      <c r="U8" s="20" t="str">
        <f>_xlfn.IFNA(VLOOKUP(((VLOOKUP(A8,[1]!HabDataRaw[#Data],119,FALSE))),[1]!HabitatQualREI[#Data],2,FALSE),"NA")</f>
        <v>NA</v>
      </c>
      <c r="V8" s="20" t="e">
        <f t="shared" si="2"/>
        <v>#DIV/0!</v>
      </c>
      <c r="W8" s="21" t="e">
        <f t="shared" si="3"/>
        <v>#DIV/0!</v>
      </c>
      <c r="X8" s="12" t="e">
        <f t="shared" si="4"/>
        <v>#DIV/0!</v>
      </c>
      <c r="Y8" s="13" t="e">
        <f>VLOOKUP(X8,[1]!HabQualScore[#Data],2,TRUE)</f>
        <v>#DIV/0!</v>
      </c>
    </row>
    <row r="9" spans="1:25" x14ac:dyDescent="0.3">
      <c r="A9" s="13" t="s">
        <v>32</v>
      </c>
      <c r="B9" s="13" t="str">
        <f>VLOOKUP(A9,[1]Habitat_Data_RAW!$A$2:$D$742,3,FALSE)</f>
        <v>Lower Antoine Creek</v>
      </c>
      <c r="C9" s="13" t="str">
        <f>VLOOKUP(A9,[1]Habitat_Data_RAW!$A$2:$D$742,2,FALSE)</f>
        <v>Okanogan</v>
      </c>
      <c r="D9" t="str">
        <f>VLOOKUP(A9,[1]HabitatAttribute_Scores!A$1:F$19692,4,FALSE)</f>
        <v>no</v>
      </c>
      <c r="E9" t="str">
        <f>VLOOKUP(A9,[1]HabitatAttribute_Scores!A$1:F$19692,5,FALSE)</f>
        <v>yes</v>
      </c>
      <c r="F9" s="13" t="str">
        <f>VLOOKUP(B9,[1]!AUrank[#Data],5,FALSE)</f>
        <v>Not a Priority</v>
      </c>
      <c r="G9" s="13">
        <f>VLOOKUP(B9,[1]!AUrank[#Data],8,FALSE)</f>
        <v>1</v>
      </c>
      <c r="H9" s="14" t="e">
        <f>VLOOKUP([1]HabitatQuality_Scores!A10,[1]!Temp[#Data],4)</f>
        <v>#N/A</v>
      </c>
      <c r="I9" s="14">
        <f>VLOOKUP(A9,[1]!Flow[#Data],4)</f>
        <v>1</v>
      </c>
      <c r="J9" s="15" t="str">
        <f>_xlfn.IFNA(VLOOKUP(((VLOOKUP(A9,[1]!HabDataRaw[#Data],90,FALSE))),[1]!HabitatQualREI[#Data],2,FALSE),"NA")</f>
        <v>NA</v>
      </c>
      <c r="K9" s="15" t="str">
        <f>_xlfn.IFNA(VLOOKUP(((VLOOKUP(A9,[1]!HabDataRaw[#Data],103,FALSE))),[1]!HabitatQualREI[#Data],2,FALSE),"NA")</f>
        <v>NA</v>
      </c>
      <c r="L9" s="15" t="str">
        <f>_xlfn.IFNA(VLOOKUP(((VLOOKUP(A9,[1]!HabDataRaw[#Data],108,FALSE))),[1]!HabitatQualREI[#Data],2,FALSE),"NA")</f>
        <v>NA</v>
      </c>
      <c r="M9" s="6" t="e">
        <f t="shared" si="0"/>
        <v>#DIV/0!</v>
      </c>
      <c r="N9" s="16" t="str">
        <f>_xlfn.IFNA(VLOOKUP(((VLOOKUP(A9,[1]!HabDataRaw[#Data],33,FALSE))),[1]!HabitatQualREI[#Data],2,FALSE),"NA")</f>
        <v>NA</v>
      </c>
      <c r="O9" s="17" t="str">
        <f>_xlfn.IFNA(VLOOKUP(((VLOOKUP(A9,[1]!HabDataRaw[#Data],58,FALSE))),[1]!HabitatQualREI[#Data],2,FALSE),"NA")</f>
        <v>NA</v>
      </c>
      <c r="P9" s="18" t="str">
        <f>_xlfn.IFNA(VLOOKUP(((VLOOKUP(A9,[1]!HabDataRaw[#Data],66,FALSE))),[1]!HabitatQualREI[#Data],2,FALSE),"NA")</f>
        <v>NA</v>
      </c>
      <c r="Q9" s="19" t="str">
        <f>_xlfn.IFNA(VLOOKUP(((VLOOKUP(A9,[1]!HabDataRaw[#Data],116,FALSE))),[1]!HabitatQualREI[#Data],2,FALSE),"NA")</f>
        <v>NA</v>
      </c>
      <c r="R9" s="19" t="str">
        <f>_xlfn.IFNA(VLOOKUP(((VLOOKUP(A9,[1]!HabDataRaw[#Data],75,FALSE))),[1]!HabitatQualREI[#Data],2,FALSE),"NA")</f>
        <v>NA</v>
      </c>
      <c r="S9" s="19" t="e">
        <f t="shared" si="1"/>
        <v>#DIV/0!</v>
      </c>
      <c r="T9" s="20" t="str">
        <f>_xlfn.IFNA(VLOOKUP(((VLOOKUP(A9,[1]!HabDataRaw[#Data],119,FALSE))),[1]!HabitatQualREI[#Data],2,FALSE),"NA")</f>
        <v>NA</v>
      </c>
      <c r="U9" s="20" t="str">
        <f>_xlfn.IFNA(VLOOKUP(((VLOOKUP(A9,[1]!HabDataRaw[#Data],119,FALSE))),[1]!HabitatQualREI[#Data],2,FALSE),"NA")</f>
        <v>NA</v>
      </c>
      <c r="V9" s="20" t="e">
        <f t="shared" si="2"/>
        <v>#DIV/0!</v>
      </c>
      <c r="W9" s="21" t="e">
        <f t="shared" si="3"/>
        <v>#DIV/0!</v>
      </c>
      <c r="X9" s="12" t="e">
        <f t="shared" si="4"/>
        <v>#DIV/0!</v>
      </c>
      <c r="Y9" s="13" t="e">
        <f>VLOOKUP(X9,[1]!HabQualScore[#Data],2,TRUE)</f>
        <v>#DIV/0!</v>
      </c>
    </row>
    <row r="10" spans="1:25" x14ac:dyDescent="0.3">
      <c r="A10" s="13" t="s">
        <v>33</v>
      </c>
      <c r="B10" s="13" t="str">
        <f>VLOOKUP(A10,[1]Habitat_Data_RAW!$A$2:$D$742,3,FALSE)</f>
        <v>Lower Antoine Creek</v>
      </c>
      <c r="C10" s="13" t="str">
        <f>VLOOKUP(A10,[1]Habitat_Data_RAW!$A$2:$D$742,2,FALSE)</f>
        <v>Okanogan</v>
      </c>
      <c r="D10" t="str">
        <f>VLOOKUP(A10,[1]HabitatAttribute_Scores!A$1:F$19692,4,FALSE)</f>
        <v>no</v>
      </c>
      <c r="E10" t="str">
        <f>VLOOKUP(A10,[1]HabitatAttribute_Scores!A$1:F$19692,5,FALSE)</f>
        <v>yes</v>
      </c>
      <c r="F10" s="13" t="str">
        <f>VLOOKUP(B10,[1]!AUrank[#Data],5,FALSE)</f>
        <v>Not a Priority</v>
      </c>
      <c r="G10" s="13">
        <f>VLOOKUP(B10,[1]!AUrank[#Data],8,FALSE)</f>
        <v>1</v>
      </c>
      <c r="H10" s="14" t="e">
        <f>VLOOKUP([1]HabitatQuality_Scores!A11,[1]!Temp[#Data],4)</f>
        <v>#N/A</v>
      </c>
      <c r="I10" s="14">
        <f>VLOOKUP(A10,[1]!Flow[#Data],4)</f>
        <v>1</v>
      </c>
      <c r="J10" s="15" t="str">
        <f>_xlfn.IFNA(VLOOKUP(((VLOOKUP(A10,[1]!HabDataRaw[#Data],90,FALSE))),[1]!HabitatQualREI[#Data],2,FALSE),"NA")</f>
        <v>NA</v>
      </c>
      <c r="K10" s="15" t="str">
        <f>_xlfn.IFNA(VLOOKUP(((VLOOKUP(A10,[1]!HabDataRaw[#Data],103,FALSE))),[1]!HabitatQualREI[#Data],2,FALSE),"NA")</f>
        <v>NA</v>
      </c>
      <c r="L10" s="15" t="str">
        <f>_xlfn.IFNA(VLOOKUP(((VLOOKUP(A10,[1]!HabDataRaw[#Data],108,FALSE))),[1]!HabitatQualREI[#Data],2,FALSE),"NA")</f>
        <v>NA</v>
      </c>
      <c r="M10" s="6" t="e">
        <f t="shared" si="0"/>
        <v>#DIV/0!</v>
      </c>
      <c r="N10" s="16" t="str">
        <f>_xlfn.IFNA(VLOOKUP(((VLOOKUP(A10,[1]!HabDataRaw[#Data],33,FALSE))),[1]!HabitatQualREI[#Data],2,FALSE),"NA")</f>
        <v>NA</v>
      </c>
      <c r="O10" s="17" t="str">
        <f>_xlfn.IFNA(VLOOKUP(((VLOOKUP(A10,[1]!HabDataRaw[#Data],58,FALSE))),[1]!HabitatQualREI[#Data],2,FALSE),"NA")</f>
        <v>NA</v>
      </c>
      <c r="P10" s="18" t="str">
        <f>_xlfn.IFNA(VLOOKUP(((VLOOKUP(A10,[1]!HabDataRaw[#Data],66,FALSE))),[1]!HabitatQualREI[#Data],2,FALSE),"NA")</f>
        <v>NA</v>
      </c>
      <c r="Q10" s="19" t="str">
        <f>_xlfn.IFNA(VLOOKUP(((VLOOKUP(A10,[1]!HabDataRaw[#Data],116,FALSE))),[1]!HabitatQualREI[#Data],2,FALSE),"NA")</f>
        <v>NA</v>
      </c>
      <c r="R10" s="19" t="str">
        <f>_xlfn.IFNA(VLOOKUP(((VLOOKUP(A10,[1]!HabDataRaw[#Data],75,FALSE))),[1]!HabitatQualREI[#Data],2,FALSE),"NA")</f>
        <v>NA</v>
      </c>
      <c r="S10" s="19" t="e">
        <f t="shared" si="1"/>
        <v>#DIV/0!</v>
      </c>
      <c r="T10" s="20" t="str">
        <f>_xlfn.IFNA(VLOOKUP(((VLOOKUP(A10,[1]!HabDataRaw[#Data],119,FALSE))),[1]!HabitatQualREI[#Data],2,FALSE),"NA")</f>
        <v>NA</v>
      </c>
      <c r="U10" s="20" t="str">
        <f>_xlfn.IFNA(VLOOKUP(((VLOOKUP(A10,[1]!HabDataRaw[#Data],119,FALSE))),[1]!HabitatQualREI[#Data],2,FALSE),"NA")</f>
        <v>NA</v>
      </c>
      <c r="V10" s="20" t="e">
        <f t="shared" si="2"/>
        <v>#DIV/0!</v>
      </c>
      <c r="W10" s="21" t="e">
        <f t="shared" si="3"/>
        <v>#DIV/0!</v>
      </c>
      <c r="X10" s="12" t="e">
        <f t="shared" si="4"/>
        <v>#DIV/0!</v>
      </c>
      <c r="Y10" s="13" t="e">
        <f>VLOOKUP(X10,[1]!HabQualScore[#Data],2,TRUE)</f>
        <v>#DIV/0!</v>
      </c>
    </row>
    <row r="11" spans="1:25" x14ac:dyDescent="0.3">
      <c r="A11" s="13" t="s">
        <v>34</v>
      </c>
      <c r="B11" s="13" t="str">
        <f>VLOOKUP(A11,[1]Habitat_Data_RAW!$A$2:$D$742,3,FALSE)</f>
        <v>Lower Antoine Creek</v>
      </c>
      <c r="C11" s="13" t="str">
        <f>VLOOKUP(A11,[1]Habitat_Data_RAW!$A$2:$D$742,2,FALSE)</f>
        <v>Okanogan</v>
      </c>
      <c r="D11" t="str">
        <f>VLOOKUP(A11,[1]HabitatAttribute_Scores!A$1:F$19692,4,FALSE)</f>
        <v>no</v>
      </c>
      <c r="E11" t="str">
        <f>VLOOKUP(A11,[1]HabitatAttribute_Scores!A$1:F$19692,5,FALSE)</f>
        <v>yes</v>
      </c>
      <c r="F11" s="13" t="str">
        <f>VLOOKUP(B11,[1]!AUrank[#Data],5,FALSE)</f>
        <v>Not a Priority</v>
      </c>
      <c r="G11" s="13">
        <f>VLOOKUP(B11,[1]!AUrank[#Data],8,FALSE)</f>
        <v>1</v>
      </c>
      <c r="H11" s="14" t="e">
        <f>VLOOKUP([1]HabitatQuality_Scores!A12,[1]!Temp[#Data],4)</f>
        <v>#N/A</v>
      </c>
      <c r="I11" s="14">
        <f>VLOOKUP(A11,[1]!Flow[#Data],4)</f>
        <v>1</v>
      </c>
      <c r="J11" s="15" t="str">
        <f>_xlfn.IFNA(VLOOKUP(((VLOOKUP(A11,[1]!HabDataRaw[#Data],90,FALSE))),[1]!HabitatQualREI[#Data],2,FALSE),"NA")</f>
        <v>NA</v>
      </c>
      <c r="K11" s="15" t="str">
        <f>_xlfn.IFNA(VLOOKUP(((VLOOKUP(A11,[1]!HabDataRaw[#Data],103,FALSE))),[1]!HabitatQualREI[#Data],2,FALSE),"NA")</f>
        <v>NA</v>
      </c>
      <c r="L11" s="15" t="str">
        <f>_xlfn.IFNA(VLOOKUP(((VLOOKUP(A11,[1]!HabDataRaw[#Data],108,FALSE))),[1]!HabitatQualREI[#Data],2,FALSE),"NA")</f>
        <v>NA</v>
      </c>
      <c r="M11" s="6" t="e">
        <f t="shared" si="0"/>
        <v>#DIV/0!</v>
      </c>
      <c r="N11" s="16" t="str">
        <f>_xlfn.IFNA(VLOOKUP(((VLOOKUP(A11,[1]!HabDataRaw[#Data],33,FALSE))),[1]!HabitatQualREI[#Data],2,FALSE),"NA")</f>
        <v>NA</v>
      </c>
      <c r="O11" s="17" t="str">
        <f>_xlfn.IFNA(VLOOKUP(((VLOOKUP(A11,[1]!HabDataRaw[#Data],58,FALSE))),[1]!HabitatQualREI[#Data],2,FALSE),"NA")</f>
        <v>NA</v>
      </c>
      <c r="P11" s="18" t="str">
        <f>_xlfn.IFNA(VLOOKUP(((VLOOKUP(A11,[1]!HabDataRaw[#Data],66,FALSE))),[1]!HabitatQualREI[#Data],2,FALSE),"NA")</f>
        <v>NA</v>
      </c>
      <c r="Q11" s="19" t="str">
        <f>_xlfn.IFNA(VLOOKUP(((VLOOKUP(A11,[1]!HabDataRaw[#Data],116,FALSE))),[1]!HabitatQualREI[#Data],2,FALSE),"NA")</f>
        <v>NA</v>
      </c>
      <c r="R11" s="19" t="str">
        <f>_xlfn.IFNA(VLOOKUP(((VLOOKUP(A11,[1]!HabDataRaw[#Data],75,FALSE))),[1]!HabitatQualREI[#Data],2,FALSE),"NA")</f>
        <v>NA</v>
      </c>
      <c r="S11" s="19" t="e">
        <f t="shared" si="1"/>
        <v>#DIV/0!</v>
      </c>
      <c r="T11" s="20" t="str">
        <f>_xlfn.IFNA(VLOOKUP(((VLOOKUP(A11,[1]!HabDataRaw[#Data],119,FALSE))),[1]!HabitatQualREI[#Data],2,FALSE),"NA")</f>
        <v>NA</v>
      </c>
      <c r="U11" s="20" t="str">
        <f>_xlfn.IFNA(VLOOKUP(((VLOOKUP(A11,[1]!HabDataRaw[#Data],119,FALSE))),[1]!HabitatQualREI[#Data],2,FALSE),"NA")</f>
        <v>NA</v>
      </c>
      <c r="V11" s="20" t="e">
        <f t="shared" si="2"/>
        <v>#DIV/0!</v>
      </c>
      <c r="W11" s="21" t="e">
        <f t="shared" si="3"/>
        <v>#DIV/0!</v>
      </c>
      <c r="X11" s="12" t="e">
        <f t="shared" si="4"/>
        <v>#DIV/0!</v>
      </c>
      <c r="Y11" s="13" t="e">
        <f>VLOOKUP(X11,[1]!HabQualScore[#Data],2,TRUE)</f>
        <v>#DIV/0!</v>
      </c>
    </row>
    <row r="12" spans="1:25" x14ac:dyDescent="0.3">
      <c r="A12" s="13" t="s">
        <v>35</v>
      </c>
      <c r="B12" s="13" t="str">
        <f>VLOOKUP(A12,[1]Habitat_Data_RAW!$A$2:$D$742,3,FALSE)</f>
        <v xml:space="preserve">Bear Creek </v>
      </c>
      <c r="C12" s="13" t="str">
        <f>VLOOKUP(A12,[1]Habitat_Data_RAW!$A$2:$D$742,2,FALSE)</f>
        <v>Methow</v>
      </c>
      <c r="D12" t="str">
        <f>VLOOKUP(A12,[1]HabitatAttribute_Scores!A$1:F$19692,4,FALSE)</f>
        <v>yes</v>
      </c>
      <c r="E12" t="str">
        <f>VLOOKUP(A12,[1]HabitatAttribute_Scores!A$1:F$19692,5,FALSE)</f>
        <v>yes</v>
      </c>
      <c r="F12" s="13" t="str">
        <f>VLOOKUP(B12,[1]!AUrank[#Data],5,FALSE)</f>
        <v>Not a Priority</v>
      </c>
      <c r="G12" s="13" t="str">
        <f>VLOOKUP(B12,[1]!AUrank[#Data],8,FALSE)</f>
        <v>Not a Priority</v>
      </c>
      <c r="H12" s="14" t="e">
        <f>VLOOKUP([1]HabitatQuality_Scores!A13,[1]!Temp[#Data],4)</f>
        <v>#N/A</v>
      </c>
      <c r="I12" s="14">
        <f>VLOOKUP(A12,[1]!Flow[#Data],4)</f>
        <v>1</v>
      </c>
      <c r="J12" s="15" t="str">
        <f>_xlfn.IFNA(VLOOKUP(((VLOOKUP(A12,[1]!HabDataRaw[#Data],90,FALSE))),[1]!HabitatQualREI[#Data],2,FALSE),"NA")</f>
        <v>NA</v>
      </c>
      <c r="K12" s="15" t="str">
        <f>_xlfn.IFNA(VLOOKUP(((VLOOKUP(A12,[1]!HabDataRaw[#Data],103,FALSE))),[1]!HabitatQualREI[#Data],2,FALSE),"NA")</f>
        <v>NA</v>
      </c>
      <c r="L12" s="15" t="str">
        <f>_xlfn.IFNA(VLOOKUP(((VLOOKUP(A12,[1]!HabDataRaw[#Data],108,FALSE))),[1]!HabitatQualREI[#Data],2,FALSE),"NA")</f>
        <v>NA</v>
      </c>
      <c r="M12" s="6" t="e">
        <f t="shared" si="0"/>
        <v>#DIV/0!</v>
      </c>
      <c r="N12" s="16" t="str">
        <f>_xlfn.IFNA(VLOOKUP(((VLOOKUP(A12,[1]!HabDataRaw[#Data],33,FALSE))),[1]!HabitatQualREI[#Data],2,FALSE),"NA")</f>
        <v>NA</v>
      </c>
      <c r="O12" s="17" t="str">
        <f>_xlfn.IFNA(VLOOKUP(((VLOOKUP(A12,[1]!HabDataRaw[#Data],58,FALSE))),[1]!HabitatQualREI[#Data],2,FALSE),"NA")</f>
        <v>NA</v>
      </c>
      <c r="P12" s="18" t="str">
        <f>_xlfn.IFNA(VLOOKUP(((VLOOKUP(A12,[1]!HabDataRaw[#Data],66,FALSE))),[1]!HabitatQualREI[#Data],2,FALSE),"NA")</f>
        <v>NA</v>
      </c>
      <c r="Q12" s="19" t="str">
        <f>_xlfn.IFNA(VLOOKUP(((VLOOKUP(A12,[1]!HabDataRaw[#Data],116,FALSE))),[1]!HabitatQualREI[#Data],2,FALSE),"NA")</f>
        <v>NA</v>
      </c>
      <c r="R12" s="19" t="str">
        <f>_xlfn.IFNA(VLOOKUP(((VLOOKUP(A12,[1]!HabDataRaw[#Data],75,FALSE))),[1]!HabitatQualREI[#Data],2,FALSE),"NA")</f>
        <v>NA</v>
      </c>
      <c r="S12" s="19" t="e">
        <f t="shared" si="1"/>
        <v>#DIV/0!</v>
      </c>
      <c r="T12" s="20" t="str">
        <f>_xlfn.IFNA(VLOOKUP(((VLOOKUP(A12,[1]!HabDataRaw[#Data],119,FALSE))),[1]!HabitatQualREI[#Data],2,FALSE),"NA")</f>
        <v>NA</v>
      </c>
      <c r="U12" s="20" t="str">
        <f>_xlfn.IFNA(VLOOKUP(((VLOOKUP(A12,[1]!HabDataRaw[#Data],119,FALSE))),[1]!HabitatQualREI[#Data],2,FALSE),"NA")</f>
        <v>NA</v>
      </c>
      <c r="V12" s="20" t="e">
        <f t="shared" si="2"/>
        <v>#DIV/0!</v>
      </c>
      <c r="W12" s="21" t="e">
        <f t="shared" si="3"/>
        <v>#DIV/0!</v>
      </c>
      <c r="X12" s="12" t="e">
        <f t="shared" si="4"/>
        <v>#DIV/0!</v>
      </c>
      <c r="Y12" s="13" t="e">
        <f>VLOOKUP(X12,[1]!HabQualScore[#Data],2,TRUE)</f>
        <v>#DIV/0!</v>
      </c>
    </row>
    <row r="13" spans="1:25" x14ac:dyDescent="0.3">
      <c r="A13" s="13" t="s">
        <v>36</v>
      </c>
      <c r="B13" s="13" t="str">
        <f>VLOOKUP(A13,[1]Habitat_Data_RAW!$A$2:$D$742,3,FALSE)</f>
        <v xml:space="preserve">Bear Creek </v>
      </c>
      <c r="C13" s="13" t="str">
        <f>VLOOKUP(A13,[1]Habitat_Data_RAW!$A$2:$D$742,2,FALSE)</f>
        <v>Methow</v>
      </c>
      <c r="D13" t="str">
        <f>VLOOKUP(A13,[1]HabitatAttribute_Scores!A$1:F$19692,4,FALSE)</f>
        <v>no</v>
      </c>
      <c r="E13" t="str">
        <f>VLOOKUP(A13,[1]HabitatAttribute_Scores!A$1:F$19692,5,FALSE)</f>
        <v>no</v>
      </c>
      <c r="F13" s="13" t="str">
        <f>VLOOKUP(B13,[1]!AUrank[#Data],5,FALSE)</f>
        <v>Not a Priority</v>
      </c>
      <c r="G13" s="13" t="str">
        <f>VLOOKUP(B13,[1]!AUrank[#Data],8,FALSE)</f>
        <v>Not a Priority</v>
      </c>
      <c r="H13" s="14" t="e">
        <f>VLOOKUP([1]HabitatQuality_Scores!A14,[1]!Temp[#Data],4)</f>
        <v>#N/A</v>
      </c>
      <c r="I13" s="14">
        <f>VLOOKUP(A13,[1]!Flow[#Data],4)</f>
        <v>1</v>
      </c>
      <c r="J13" s="15" t="str">
        <f>_xlfn.IFNA(VLOOKUP(((VLOOKUP(A13,[1]!HabDataRaw[#Data],90,FALSE))),[1]!HabitatQualREI[#Data],2,FALSE),"NA")</f>
        <v>NA</v>
      </c>
      <c r="K13" s="15" t="str">
        <f>_xlfn.IFNA(VLOOKUP(((VLOOKUP(A13,[1]!HabDataRaw[#Data],103,FALSE))),[1]!HabitatQualREI[#Data],2,FALSE),"NA")</f>
        <v>NA</v>
      </c>
      <c r="L13" s="15" t="str">
        <f>_xlfn.IFNA(VLOOKUP(((VLOOKUP(A13,[1]!HabDataRaw[#Data],108,FALSE))),[1]!HabitatQualREI[#Data],2,FALSE),"NA")</f>
        <v>NA</v>
      </c>
      <c r="M13" s="6" t="e">
        <f t="shared" si="0"/>
        <v>#DIV/0!</v>
      </c>
      <c r="N13" s="16" t="str">
        <f>_xlfn.IFNA(VLOOKUP(((VLOOKUP(A13,[1]!HabDataRaw[#Data],33,FALSE))),[1]!HabitatQualREI[#Data],2,FALSE),"NA")</f>
        <v>NA</v>
      </c>
      <c r="O13" s="17" t="str">
        <f>_xlfn.IFNA(VLOOKUP(((VLOOKUP(A13,[1]!HabDataRaw[#Data],58,FALSE))),[1]!HabitatQualREI[#Data],2,FALSE),"NA")</f>
        <v>NA</v>
      </c>
      <c r="P13" s="18" t="str">
        <f>_xlfn.IFNA(VLOOKUP(((VLOOKUP(A13,[1]!HabDataRaw[#Data],66,FALSE))),[1]!HabitatQualREI[#Data],2,FALSE),"NA")</f>
        <v>NA</v>
      </c>
      <c r="Q13" s="19" t="str">
        <f>_xlfn.IFNA(VLOOKUP(((VLOOKUP(A13,[1]!HabDataRaw[#Data],116,FALSE))),[1]!HabitatQualREI[#Data],2,FALSE),"NA")</f>
        <v>NA</v>
      </c>
      <c r="R13" s="19" t="str">
        <f>_xlfn.IFNA(VLOOKUP(((VLOOKUP(A13,[1]!HabDataRaw[#Data],75,FALSE))),[1]!HabitatQualREI[#Data],2,FALSE),"NA")</f>
        <v>NA</v>
      </c>
      <c r="S13" s="19" t="e">
        <f t="shared" si="1"/>
        <v>#DIV/0!</v>
      </c>
      <c r="T13" s="20" t="str">
        <f>_xlfn.IFNA(VLOOKUP(((VLOOKUP(A13,[1]!HabDataRaw[#Data],119,FALSE))),[1]!HabitatQualREI[#Data],2,FALSE),"NA")</f>
        <v>NA</v>
      </c>
      <c r="U13" s="20" t="str">
        <f>_xlfn.IFNA(VLOOKUP(((VLOOKUP(A13,[1]!HabDataRaw[#Data],119,FALSE))),[1]!HabitatQualREI[#Data],2,FALSE),"NA")</f>
        <v>NA</v>
      </c>
      <c r="V13" s="20" t="e">
        <f t="shared" si="2"/>
        <v>#DIV/0!</v>
      </c>
      <c r="W13" s="21" t="e">
        <f t="shared" si="3"/>
        <v>#DIV/0!</v>
      </c>
      <c r="X13" s="12" t="e">
        <f t="shared" si="4"/>
        <v>#DIV/0!</v>
      </c>
      <c r="Y13" s="13" t="e">
        <f>VLOOKUP(X13,[1]!HabQualScore[#Data],2,TRUE)</f>
        <v>#DIV/0!</v>
      </c>
    </row>
    <row r="14" spans="1:25" x14ac:dyDescent="0.3">
      <c r="A14" s="13" t="s">
        <v>37</v>
      </c>
      <c r="B14" s="13" t="str">
        <f>VLOOKUP(A14,[1]Habitat_Data_RAW!$A$2:$D$742,3,FALSE)</f>
        <v xml:space="preserve">Bear Creek </v>
      </c>
      <c r="C14" s="13" t="str">
        <f>VLOOKUP(A14,[1]Habitat_Data_RAW!$A$2:$D$742,2,FALSE)</f>
        <v>Methow</v>
      </c>
      <c r="D14" t="str">
        <f>VLOOKUP(A14,[1]HabitatAttribute_Scores!A$1:F$19692,4,FALSE)</f>
        <v>no</v>
      </c>
      <c r="E14" t="str">
        <f>VLOOKUP(A14,[1]HabitatAttribute_Scores!A$1:F$19692,5,FALSE)</f>
        <v>no</v>
      </c>
      <c r="F14" s="13" t="str">
        <f>VLOOKUP(B14,[1]!AUrank[#Data],5,FALSE)</f>
        <v>Not a Priority</v>
      </c>
      <c r="G14" s="13" t="str">
        <f>VLOOKUP(B14,[1]!AUrank[#Data],8,FALSE)</f>
        <v>Not a Priority</v>
      </c>
      <c r="H14" s="14" t="e">
        <f>VLOOKUP([1]HabitatQuality_Scores!A15,[1]!Temp[#Data],4)</f>
        <v>#N/A</v>
      </c>
      <c r="I14" s="14">
        <f>VLOOKUP(A14,[1]!Flow[#Data],4)</f>
        <v>1</v>
      </c>
      <c r="J14" s="15" t="str">
        <f>_xlfn.IFNA(VLOOKUP(((VLOOKUP(A14,[1]!HabDataRaw[#Data],90,FALSE))),[1]!HabitatQualREI[#Data],2,FALSE),"NA")</f>
        <v>NA</v>
      </c>
      <c r="K14" s="15" t="str">
        <f>_xlfn.IFNA(VLOOKUP(((VLOOKUP(A14,[1]!HabDataRaw[#Data],103,FALSE))),[1]!HabitatQualREI[#Data],2,FALSE),"NA")</f>
        <v>NA</v>
      </c>
      <c r="L14" s="15" t="str">
        <f>_xlfn.IFNA(VLOOKUP(((VLOOKUP(A14,[1]!HabDataRaw[#Data],108,FALSE))),[1]!HabitatQualREI[#Data],2,FALSE),"NA")</f>
        <v>NA</v>
      </c>
      <c r="M14" s="6" t="e">
        <f t="shared" si="0"/>
        <v>#DIV/0!</v>
      </c>
      <c r="N14" s="16" t="str">
        <f>_xlfn.IFNA(VLOOKUP(((VLOOKUP(A14,[1]!HabDataRaw[#Data],33,FALSE))),[1]!HabitatQualREI[#Data],2,FALSE),"NA")</f>
        <v>NA</v>
      </c>
      <c r="O14" s="17" t="str">
        <f>_xlfn.IFNA(VLOOKUP(((VLOOKUP(A14,[1]!HabDataRaw[#Data],58,FALSE))),[1]!HabitatQualREI[#Data],2,FALSE),"NA")</f>
        <v>NA</v>
      </c>
      <c r="P14" s="18" t="str">
        <f>_xlfn.IFNA(VLOOKUP(((VLOOKUP(A14,[1]!HabDataRaw[#Data],66,FALSE))),[1]!HabitatQualREI[#Data],2,FALSE),"NA")</f>
        <v>NA</v>
      </c>
      <c r="Q14" s="19" t="str">
        <f>_xlfn.IFNA(VLOOKUP(((VLOOKUP(A14,[1]!HabDataRaw[#Data],116,FALSE))),[1]!HabitatQualREI[#Data],2,FALSE),"NA")</f>
        <v>NA</v>
      </c>
      <c r="R14" s="19" t="str">
        <f>_xlfn.IFNA(VLOOKUP(((VLOOKUP(A14,[1]!HabDataRaw[#Data],75,FALSE))),[1]!HabitatQualREI[#Data],2,FALSE),"NA")</f>
        <v>NA</v>
      </c>
      <c r="S14" s="19" t="e">
        <f t="shared" si="1"/>
        <v>#DIV/0!</v>
      </c>
      <c r="T14" s="20" t="str">
        <f>_xlfn.IFNA(VLOOKUP(((VLOOKUP(A14,[1]!HabDataRaw[#Data],119,FALSE))),[1]!HabitatQualREI[#Data],2,FALSE),"NA")</f>
        <v>NA</v>
      </c>
      <c r="U14" s="20" t="str">
        <f>_xlfn.IFNA(VLOOKUP(((VLOOKUP(A14,[1]!HabDataRaw[#Data],119,FALSE))),[1]!HabitatQualREI[#Data],2,FALSE),"NA")</f>
        <v>NA</v>
      </c>
      <c r="V14" s="20" t="e">
        <f t="shared" si="2"/>
        <v>#DIV/0!</v>
      </c>
      <c r="W14" s="21" t="e">
        <f t="shared" si="3"/>
        <v>#DIV/0!</v>
      </c>
      <c r="X14" s="12" t="e">
        <f t="shared" si="4"/>
        <v>#DIV/0!</v>
      </c>
      <c r="Y14" s="13" t="e">
        <f>VLOOKUP(X14,[1]!HabQualScore[#Data],2,TRUE)</f>
        <v>#DIV/0!</v>
      </c>
    </row>
    <row r="15" spans="1:25" x14ac:dyDescent="0.3">
      <c r="A15" s="13" t="s">
        <v>38</v>
      </c>
      <c r="B15" s="13" t="str">
        <f>VLOOKUP(A15,[1]Habitat_Data_RAW!$A$2:$D$742,3,FALSE)</f>
        <v xml:space="preserve">Bear Creek </v>
      </c>
      <c r="C15" s="13" t="str">
        <f>VLOOKUP(A15,[1]Habitat_Data_RAW!$A$2:$D$742,2,FALSE)</f>
        <v>Methow</v>
      </c>
      <c r="D15" t="str">
        <f>VLOOKUP(A15,[1]HabitatAttribute_Scores!A$1:F$19692,4,FALSE)</f>
        <v>no</v>
      </c>
      <c r="E15" t="str">
        <f>VLOOKUP(A15,[1]HabitatAttribute_Scores!A$1:F$19692,5,FALSE)</f>
        <v>no</v>
      </c>
      <c r="F15" s="13" t="str">
        <f>VLOOKUP(B15,[1]!AUrank[#Data],5,FALSE)</f>
        <v>Not a Priority</v>
      </c>
      <c r="G15" s="13" t="str">
        <f>VLOOKUP(B15,[1]!AUrank[#Data],8,FALSE)</f>
        <v>Not a Priority</v>
      </c>
      <c r="H15" s="14" t="e">
        <f>VLOOKUP([1]HabitatQuality_Scores!A16,[1]!Temp[#Data],4)</f>
        <v>#N/A</v>
      </c>
      <c r="I15" s="14">
        <f>VLOOKUP(A15,[1]!Flow[#Data],4)</f>
        <v>1</v>
      </c>
      <c r="J15" s="15" t="str">
        <f>_xlfn.IFNA(VLOOKUP(((VLOOKUP(A15,[1]!HabDataRaw[#Data],90,FALSE))),[1]!HabitatQualREI[#Data],2,FALSE),"NA")</f>
        <v>NA</v>
      </c>
      <c r="K15" s="15" t="str">
        <f>_xlfn.IFNA(VLOOKUP(((VLOOKUP(A15,[1]!HabDataRaw[#Data],103,FALSE))),[1]!HabitatQualREI[#Data],2,FALSE),"NA")</f>
        <v>NA</v>
      </c>
      <c r="L15" s="15" t="str">
        <f>_xlfn.IFNA(VLOOKUP(((VLOOKUP(A15,[1]!HabDataRaw[#Data],108,FALSE))),[1]!HabitatQualREI[#Data],2,FALSE),"NA")</f>
        <v>NA</v>
      </c>
      <c r="M15" s="6" t="e">
        <f t="shared" si="0"/>
        <v>#DIV/0!</v>
      </c>
      <c r="N15" s="16" t="str">
        <f>_xlfn.IFNA(VLOOKUP(((VLOOKUP(A15,[1]!HabDataRaw[#Data],33,FALSE))),[1]!HabitatQualREI[#Data],2,FALSE),"NA")</f>
        <v>NA</v>
      </c>
      <c r="O15" s="17" t="str">
        <f>_xlfn.IFNA(VLOOKUP(((VLOOKUP(A15,[1]!HabDataRaw[#Data],58,FALSE))),[1]!HabitatQualREI[#Data],2,FALSE),"NA")</f>
        <v>NA</v>
      </c>
      <c r="P15" s="18" t="str">
        <f>_xlfn.IFNA(VLOOKUP(((VLOOKUP(A15,[1]!HabDataRaw[#Data],66,FALSE))),[1]!HabitatQualREI[#Data],2,FALSE),"NA")</f>
        <v>NA</v>
      </c>
      <c r="Q15" s="19" t="str">
        <f>_xlfn.IFNA(VLOOKUP(((VLOOKUP(A15,[1]!HabDataRaw[#Data],116,FALSE))),[1]!HabitatQualREI[#Data],2,FALSE),"NA")</f>
        <v>NA</v>
      </c>
      <c r="R15" s="19" t="str">
        <f>_xlfn.IFNA(VLOOKUP(((VLOOKUP(A15,[1]!HabDataRaw[#Data],75,FALSE))),[1]!HabitatQualREI[#Data],2,FALSE),"NA")</f>
        <v>NA</v>
      </c>
      <c r="S15" s="19" t="e">
        <f t="shared" si="1"/>
        <v>#DIV/0!</v>
      </c>
      <c r="T15" s="20" t="str">
        <f>_xlfn.IFNA(VLOOKUP(((VLOOKUP(A15,[1]!HabDataRaw[#Data],119,FALSE))),[1]!HabitatQualREI[#Data],2,FALSE),"NA")</f>
        <v>NA</v>
      </c>
      <c r="U15" s="20" t="str">
        <f>_xlfn.IFNA(VLOOKUP(((VLOOKUP(A15,[1]!HabDataRaw[#Data],119,FALSE))),[1]!HabitatQualREI[#Data],2,FALSE),"NA")</f>
        <v>NA</v>
      </c>
      <c r="V15" s="20" t="e">
        <f t="shared" si="2"/>
        <v>#DIV/0!</v>
      </c>
      <c r="W15" s="21" t="e">
        <f t="shared" si="3"/>
        <v>#DIV/0!</v>
      </c>
      <c r="X15" s="12" t="e">
        <f t="shared" si="4"/>
        <v>#DIV/0!</v>
      </c>
      <c r="Y15" s="13" t="e">
        <f>VLOOKUP(X15,[1]!HabQualScore[#Data],2,TRUE)</f>
        <v>#DIV/0!</v>
      </c>
    </row>
    <row r="16" spans="1:25" x14ac:dyDescent="0.3">
      <c r="A16" s="13" t="s">
        <v>39</v>
      </c>
      <c r="B16" s="13" t="str">
        <f>VLOOKUP(A16,[1]Habitat_Data_RAW!$A$2:$D$742,3,FALSE)</f>
        <v xml:space="preserve">Bear Creek </v>
      </c>
      <c r="C16" s="13" t="str">
        <f>VLOOKUP(A16,[1]Habitat_Data_RAW!$A$2:$D$742,2,FALSE)</f>
        <v>Methow</v>
      </c>
      <c r="D16" t="str">
        <f>VLOOKUP(A16,[1]HabitatAttribute_Scores!A$1:F$19692,4,FALSE)</f>
        <v>no</v>
      </c>
      <c r="E16" t="str">
        <f>VLOOKUP(A16,[1]HabitatAttribute_Scores!A$1:F$19692,5,FALSE)</f>
        <v>no</v>
      </c>
      <c r="F16" s="13" t="str">
        <f>VLOOKUP(B16,[1]!AUrank[#Data],5,FALSE)</f>
        <v>Not a Priority</v>
      </c>
      <c r="G16" s="13" t="str">
        <f>VLOOKUP(B16,[1]!AUrank[#Data],8,FALSE)</f>
        <v>Not a Priority</v>
      </c>
      <c r="H16" s="14" t="e">
        <f>VLOOKUP([1]HabitatQuality_Scores!A17,[1]!Temp[#Data],4)</f>
        <v>#N/A</v>
      </c>
      <c r="I16" s="14">
        <f>VLOOKUP(A16,[1]!Flow[#Data],4)</f>
        <v>1</v>
      </c>
      <c r="J16" s="15" t="str">
        <f>_xlfn.IFNA(VLOOKUP(((VLOOKUP(A16,[1]!HabDataRaw[#Data],90,FALSE))),[1]!HabitatQualREI[#Data],2,FALSE),"NA")</f>
        <v>NA</v>
      </c>
      <c r="K16" s="15" t="str">
        <f>_xlfn.IFNA(VLOOKUP(((VLOOKUP(A16,[1]!HabDataRaw[#Data],103,FALSE))),[1]!HabitatQualREI[#Data],2,FALSE),"NA")</f>
        <v>NA</v>
      </c>
      <c r="L16" s="15" t="str">
        <f>_xlfn.IFNA(VLOOKUP(((VLOOKUP(A16,[1]!HabDataRaw[#Data],108,FALSE))),[1]!HabitatQualREI[#Data],2,FALSE),"NA")</f>
        <v>NA</v>
      </c>
      <c r="M16" s="6" t="e">
        <f t="shared" si="0"/>
        <v>#DIV/0!</v>
      </c>
      <c r="N16" s="16" t="str">
        <f>_xlfn.IFNA(VLOOKUP(((VLOOKUP(A16,[1]!HabDataRaw[#Data],33,FALSE))),[1]!HabitatQualREI[#Data],2,FALSE),"NA")</f>
        <v>NA</v>
      </c>
      <c r="O16" s="17" t="str">
        <f>_xlfn.IFNA(VLOOKUP(((VLOOKUP(A16,[1]!HabDataRaw[#Data],58,FALSE))),[1]!HabitatQualREI[#Data],2,FALSE),"NA")</f>
        <v>NA</v>
      </c>
      <c r="P16" s="18" t="str">
        <f>_xlfn.IFNA(VLOOKUP(((VLOOKUP(A16,[1]!HabDataRaw[#Data],66,FALSE))),[1]!HabitatQualREI[#Data],2,FALSE),"NA")</f>
        <v>NA</v>
      </c>
      <c r="Q16" s="19" t="str">
        <f>_xlfn.IFNA(VLOOKUP(((VLOOKUP(A16,[1]!HabDataRaw[#Data],116,FALSE))),[1]!HabitatQualREI[#Data],2,FALSE),"NA")</f>
        <v>NA</v>
      </c>
      <c r="R16" s="19" t="str">
        <f>_xlfn.IFNA(VLOOKUP(((VLOOKUP(A16,[1]!HabDataRaw[#Data],75,FALSE))),[1]!HabitatQualREI[#Data],2,FALSE),"NA")</f>
        <v>NA</v>
      </c>
      <c r="S16" s="19" t="e">
        <f t="shared" si="1"/>
        <v>#DIV/0!</v>
      </c>
      <c r="T16" s="20" t="str">
        <f>_xlfn.IFNA(VLOOKUP(((VLOOKUP(A16,[1]!HabDataRaw[#Data],119,FALSE))),[1]!HabitatQualREI[#Data],2,FALSE),"NA")</f>
        <v>NA</v>
      </c>
      <c r="U16" s="20" t="str">
        <f>_xlfn.IFNA(VLOOKUP(((VLOOKUP(A16,[1]!HabDataRaw[#Data],119,FALSE))),[1]!HabitatQualREI[#Data],2,FALSE),"NA")</f>
        <v>NA</v>
      </c>
      <c r="V16" s="20" t="e">
        <f t="shared" si="2"/>
        <v>#DIV/0!</v>
      </c>
      <c r="W16" s="21" t="e">
        <f t="shared" si="3"/>
        <v>#DIV/0!</v>
      </c>
      <c r="X16" s="12" t="e">
        <f t="shared" si="4"/>
        <v>#DIV/0!</v>
      </c>
      <c r="Y16" s="13" t="e">
        <f>VLOOKUP(X16,[1]!HabQualScore[#Data],2,TRUE)</f>
        <v>#DIV/0!</v>
      </c>
    </row>
    <row r="17" spans="1:25" x14ac:dyDescent="0.3">
      <c r="A17" s="13" t="s">
        <v>40</v>
      </c>
      <c r="B17" s="13" t="str">
        <f>VLOOKUP(A17,[1]Habitat_Data_RAW!$A$2:$D$742,3,FALSE)</f>
        <v xml:space="preserve">Bear Creek </v>
      </c>
      <c r="C17" s="13" t="str">
        <f>VLOOKUP(A17,[1]Habitat_Data_RAW!$A$2:$D$742,2,FALSE)</f>
        <v>Methow</v>
      </c>
      <c r="D17" t="str">
        <f>VLOOKUP(A17,[1]HabitatAttribute_Scores!A$1:F$19692,4,FALSE)</f>
        <v>no</v>
      </c>
      <c r="E17" t="str">
        <f>VLOOKUP(A17,[1]HabitatAttribute_Scores!A$1:F$19692,5,FALSE)</f>
        <v>no</v>
      </c>
      <c r="F17" s="13" t="str">
        <f>VLOOKUP(B17,[1]!AUrank[#Data],5,FALSE)</f>
        <v>Not a Priority</v>
      </c>
      <c r="G17" s="13" t="str">
        <f>VLOOKUP(B17,[1]!AUrank[#Data],8,FALSE)</f>
        <v>Not a Priority</v>
      </c>
      <c r="H17" s="14" t="e">
        <f>VLOOKUP([1]HabitatQuality_Scores!A18,[1]!Temp[#Data],4)</f>
        <v>#N/A</v>
      </c>
      <c r="I17" s="14">
        <f>VLOOKUP(A17,[1]!Flow[#Data],4)</f>
        <v>1</v>
      </c>
      <c r="J17" s="15" t="str">
        <f>_xlfn.IFNA(VLOOKUP(((VLOOKUP(A17,[1]!HabDataRaw[#Data],90,FALSE))),[1]!HabitatQualREI[#Data],2,FALSE),"NA")</f>
        <v>NA</v>
      </c>
      <c r="K17" s="15" t="str">
        <f>_xlfn.IFNA(VLOOKUP(((VLOOKUP(A17,[1]!HabDataRaw[#Data],103,FALSE))),[1]!HabitatQualREI[#Data],2,FALSE),"NA")</f>
        <v>NA</v>
      </c>
      <c r="L17" s="15" t="str">
        <f>_xlfn.IFNA(VLOOKUP(((VLOOKUP(A17,[1]!HabDataRaw[#Data],108,FALSE))),[1]!HabitatQualREI[#Data],2,FALSE),"NA")</f>
        <v>NA</v>
      </c>
      <c r="M17" s="6" t="e">
        <f t="shared" si="0"/>
        <v>#DIV/0!</v>
      </c>
      <c r="N17" s="16" t="str">
        <f>_xlfn.IFNA(VLOOKUP(((VLOOKUP(A17,[1]!HabDataRaw[#Data],33,FALSE))),[1]!HabitatQualREI[#Data],2,FALSE),"NA")</f>
        <v>NA</v>
      </c>
      <c r="O17" s="17" t="str">
        <f>_xlfn.IFNA(VLOOKUP(((VLOOKUP(A17,[1]!HabDataRaw[#Data],58,FALSE))),[1]!HabitatQualREI[#Data],2,FALSE),"NA")</f>
        <v>NA</v>
      </c>
      <c r="P17" s="18" t="str">
        <f>_xlfn.IFNA(VLOOKUP(((VLOOKUP(A17,[1]!HabDataRaw[#Data],66,FALSE))),[1]!HabitatQualREI[#Data],2,FALSE),"NA")</f>
        <v>NA</v>
      </c>
      <c r="Q17" s="19" t="str">
        <f>_xlfn.IFNA(VLOOKUP(((VLOOKUP(A17,[1]!HabDataRaw[#Data],116,FALSE))),[1]!HabitatQualREI[#Data],2,FALSE),"NA")</f>
        <v>NA</v>
      </c>
      <c r="R17" s="19" t="str">
        <f>_xlfn.IFNA(VLOOKUP(((VLOOKUP(A17,[1]!HabDataRaw[#Data],75,FALSE))),[1]!HabitatQualREI[#Data],2,FALSE),"NA")</f>
        <v>NA</v>
      </c>
      <c r="S17" s="19" t="e">
        <f t="shared" si="1"/>
        <v>#DIV/0!</v>
      </c>
      <c r="T17" s="20" t="str">
        <f>_xlfn.IFNA(VLOOKUP(((VLOOKUP(A17,[1]!HabDataRaw[#Data],119,FALSE))),[1]!HabitatQualREI[#Data],2,FALSE),"NA")</f>
        <v>NA</v>
      </c>
      <c r="U17" s="20" t="str">
        <f>_xlfn.IFNA(VLOOKUP(((VLOOKUP(A17,[1]!HabDataRaw[#Data],119,FALSE))),[1]!HabitatQualREI[#Data],2,FALSE),"NA")</f>
        <v>NA</v>
      </c>
      <c r="V17" s="20" t="e">
        <f t="shared" si="2"/>
        <v>#DIV/0!</v>
      </c>
      <c r="W17" s="21" t="e">
        <f t="shared" si="3"/>
        <v>#DIV/0!</v>
      </c>
      <c r="X17" s="12" t="e">
        <f t="shared" si="4"/>
        <v>#DIV/0!</v>
      </c>
      <c r="Y17" s="13" t="e">
        <f>VLOOKUP(X17,[1]!HabQualScore[#Data],2,TRUE)</f>
        <v>#DIV/0!</v>
      </c>
    </row>
    <row r="18" spans="1:25" x14ac:dyDescent="0.3">
      <c r="A18" s="13" t="s">
        <v>41</v>
      </c>
      <c r="B18" s="13" t="str">
        <f>VLOOKUP(A18,[1]Habitat_Data_RAW!$A$2:$D$742,3,FALSE)</f>
        <v>Wenatchee River-Beaver Creek</v>
      </c>
      <c r="C18" s="13" t="str">
        <f>VLOOKUP(A18,[1]Habitat_Data_RAW!$A$2:$D$742,2,FALSE)</f>
        <v>Wenatchee</v>
      </c>
      <c r="D18" t="str">
        <f>VLOOKUP(A18,[1]HabitatAttribute_Scores!A$1:F$19692,4,FALSE)</f>
        <v>yes</v>
      </c>
      <c r="E18" t="str">
        <f>VLOOKUP(A18,[1]HabitatAttribute_Scores!A$1:F$19692,5,FALSE)</f>
        <v>yes</v>
      </c>
      <c r="F18" s="13">
        <f>VLOOKUP(B18,[1]!AUrank[#Data],5,FALSE)</f>
        <v>1</v>
      </c>
      <c r="G18" s="13">
        <f>VLOOKUP(B18,[1]!AUrank[#Data],8,FALSE)</f>
        <v>1</v>
      </c>
      <c r="H18" s="14" t="e">
        <f>VLOOKUP([1]HabitatQuality_Scores!A19,[1]!Temp[#Data],4)</f>
        <v>#N/A</v>
      </c>
      <c r="I18" s="14">
        <f>VLOOKUP(A18,[1]!Flow[#Data],4)</f>
        <v>1</v>
      </c>
      <c r="J18" s="15" t="str">
        <f>_xlfn.IFNA(VLOOKUP(((VLOOKUP(A18,[1]!HabDataRaw[#Data],90,FALSE))),[1]!HabitatQualREI[#Data],2,FALSE),"NA")</f>
        <v>NA</v>
      </c>
      <c r="K18" s="15" t="str">
        <f>_xlfn.IFNA(VLOOKUP(((VLOOKUP(A18,[1]!HabDataRaw[#Data],103,FALSE))),[1]!HabitatQualREI[#Data],2,FALSE),"NA")</f>
        <v>NA</v>
      </c>
      <c r="L18" s="15" t="str">
        <f>_xlfn.IFNA(VLOOKUP(((VLOOKUP(A18,[1]!HabDataRaw[#Data],108,FALSE))),[1]!HabitatQualREI[#Data],2,FALSE),"NA")</f>
        <v>NA</v>
      </c>
      <c r="M18" s="6" t="e">
        <f t="shared" si="0"/>
        <v>#DIV/0!</v>
      </c>
      <c r="N18" s="16" t="str">
        <f>_xlfn.IFNA(VLOOKUP(((VLOOKUP(A18,[1]!HabDataRaw[#Data],33,FALSE))),[1]!HabitatQualREI[#Data],2,FALSE),"NA")</f>
        <v>NA</v>
      </c>
      <c r="O18" s="17" t="str">
        <f>_xlfn.IFNA(VLOOKUP(((VLOOKUP(A18,[1]!HabDataRaw[#Data],58,FALSE))),[1]!HabitatQualREI[#Data],2,FALSE),"NA")</f>
        <v>NA</v>
      </c>
      <c r="P18" s="18" t="str">
        <f>_xlfn.IFNA(VLOOKUP(((VLOOKUP(A18,[1]!HabDataRaw[#Data],66,FALSE))),[1]!HabitatQualREI[#Data],2,FALSE),"NA")</f>
        <v>NA</v>
      </c>
      <c r="Q18" s="19" t="str">
        <f>_xlfn.IFNA(VLOOKUP(((VLOOKUP(A18,[1]!HabDataRaw[#Data],116,FALSE))),[1]!HabitatQualREI[#Data],2,FALSE),"NA")</f>
        <v>NA</v>
      </c>
      <c r="R18" s="19" t="str">
        <f>_xlfn.IFNA(VLOOKUP(((VLOOKUP(A18,[1]!HabDataRaw[#Data],75,FALSE))),[1]!HabitatQualREI[#Data],2,FALSE),"NA")</f>
        <v>NA</v>
      </c>
      <c r="S18" s="19" t="e">
        <f t="shared" si="1"/>
        <v>#DIV/0!</v>
      </c>
      <c r="T18" s="20" t="str">
        <f>_xlfn.IFNA(VLOOKUP(((VLOOKUP(A18,[1]!HabDataRaw[#Data],119,FALSE))),[1]!HabitatQualREI[#Data],2,FALSE),"NA")</f>
        <v>NA</v>
      </c>
      <c r="U18" s="20" t="str">
        <f>_xlfn.IFNA(VLOOKUP(((VLOOKUP(A18,[1]!HabDataRaw[#Data],119,FALSE))),[1]!HabitatQualREI[#Data],2,FALSE),"NA")</f>
        <v>NA</v>
      </c>
      <c r="V18" s="20" t="e">
        <f t="shared" si="2"/>
        <v>#DIV/0!</v>
      </c>
      <c r="W18" s="21" t="e">
        <f t="shared" si="3"/>
        <v>#DIV/0!</v>
      </c>
      <c r="X18" s="12" t="e">
        <f t="shared" si="4"/>
        <v>#DIV/0!</v>
      </c>
      <c r="Y18" s="13" t="e">
        <f>VLOOKUP(X18,[1]!HabQualScore[#Data],2,TRUE)</f>
        <v>#DIV/0!</v>
      </c>
    </row>
    <row r="19" spans="1:25" x14ac:dyDescent="0.3">
      <c r="A19" s="13" t="s">
        <v>42</v>
      </c>
      <c r="B19" s="13" t="str">
        <f>VLOOKUP(A19,[1]Habitat_Data_RAW!$A$2:$D$742,3,FALSE)</f>
        <v>Wenatchee River-Beaver Creek</v>
      </c>
      <c r="C19" s="13" t="str">
        <f>VLOOKUP(A19,[1]Habitat_Data_RAW!$A$2:$D$742,2,FALSE)</f>
        <v>Wenatchee</v>
      </c>
      <c r="D19" t="str">
        <f>VLOOKUP(A19,[1]HabitatAttribute_Scores!A$1:F$19692,4,FALSE)</f>
        <v>no</v>
      </c>
      <c r="E19" t="str">
        <f>VLOOKUP(A19,[1]HabitatAttribute_Scores!A$1:F$19692,5,FALSE)</f>
        <v>yes</v>
      </c>
      <c r="F19" s="13">
        <f>VLOOKUP(B19,[1]!AUrank[#Data],5,FALSE)</f>
        <v>1</v>
      </c>
      <c r="G19" s="13">
        <f>VLOOKUP(B19,[1]!AUrank[#Data],8,FALSE)</f>
        <v>1</v>
      </c>
      <c r="H19" s="14" t="e">
        <f>VLOOKUP([1]HabitatQuality_Scores!A20,[1]!Temp[#Data],4)</f>
        <v>#N/A</v>
      </c>
      <c r="I19" s="14">
        <f>VLOOKUP(A19,[1]!Flow[#Data],4)</f>
        <v>1</v>
      </c>
      <c r="J19" s="15">
        <f>_xlfn.IFNA(VLOOKUP(((VLOOKUP(A19,[1]!HabDataRaw[#Data],90,FALSE))),[1]!HabitatQualREI[#Data],2,FALSE),"NA")</f>
        <v>5</v>
      </c>
      <c r="K19" s="15">
        <f>_xlfn.IFNA(VLOOKUP(((VLOOKUP(A19,[1]!HabDataRaw[#Data],103,FALSE))),[1]!HabitatQualREI[#Data],2,FALSE),"NA")</f>
        <v>1</v>
      </c>
      <c r="L19" s="15" t="str">
        <f>_xlfn.IFNA(VLOOKUP(((VLOOKUP(A19,[1]!HabDataRaw[#Data],108,FALSE))),[1]!HabitatQualREI[#Data],2,FALSE),"NA")</f>
        <v>NA</v>
      </c>
      <c r="M19" s="6">
        <f t="shared" si="0"/>
        <v>3</v>
      </c>
      <c r="N19" s="16">
        <f>_xlfn.IFNA(VLOOKUP(((VLOOKUP(A19,[1]!HabDataRaw[#Data],33,FALSE))),[1]!HabitatQualREI[#Data],2,FALSE),"NA")</f>
        <v>1</v>
      </c>
      <c r="O19" s="17">
        <f>_xlfn.IFNA(VLOOKUP(((VLOOKUP(A19,[1]!HabDataRaw[#Data],58,FALSE))),[1]!HabitatQualREI[#Data],2,FALSE),"NA")</f>
        <v>1</v>
      </c>
      <c r="P19" s="18">
        <f>_xlfn.IFNA(VLOOKUP(((VLOOKUP(A19,[1]!HabDataRaw[#Data],66,FALSE))),[1]!HabitatQualREI[#Data],2,FALSE),"NA")</f>
        <v>1</v>
      </c>
      <c r="Q19" s="19" t="str">
        <f>_xlfn.IFNA(VLOOKUP(((VLOOKUP(A19,[1]!HabDataRaw[#Data],116,FALSE))),[1]!HabitatQualREI[#Data],2,FALSE),"NA")</f>
        <v>NA</v>
      </c>
      <c r="R19" s="19" t="str">
        <f>_xlfn.IFNA(VLOOKUP(((VLOOKUP(A19,[1]!HabDataRaw[#Data],75,FALSE))),[1]!HabitatQualREI[#Data],2,FALSE),"NA")</f>
        <v>NA</v>
      </c>
      <c r="S19" s="19" t="e">
        <f t="shared" si="1"/>
        <v>#DIV/0!</v>
      </c>
      <c r="T19" s="20" t="str">
        <f>_xlfn.IFNA(VLOOKUP(((VLOOKUP(A19,[1]!HabDataRaw[#Data],119,FALSE))),[1]!HabitatQualREI[#Data],2,FALSE),"NA")</f>
        <v>NA</v>
      </c>
      <c r="U19" s="20" t="str">
        <f>_xlfn.IFNA(VLOOKUP(((VLOOKUP(A19,[1]!HabDataRaw[#Data],119,FALSE))),[1]!HabitatQualREI[#Data],2,FALSE),"NA")</f>
        <v>NA</v>
      </c>
      <c r="V19" s="20" t="e">
        <f t="shared" si="2"/>
        <v>#DIV/0!</v>
      </c>
      <c r="W19" s="21" t="e">
        <f t="shared" si="3"/>
        <v>#DIV/0!</v>
      </c>
      <c r="X19" s="12" t="e">
        <f t="shared" si="4"/>
        <v>#DIV/0!</v>
      </c>
      <c r="Y19" s="13" t="e">
        <f>VLOOKUP(X19,[1]!HabQualScore[#Data],2,TRUE)</f>
        <v>#DIV/0!</v>
      </c>
    </row>
    <row r="20" spans="1:25" x14ac:dyDescent="0.3">
      <c r="A20" s="13" t="s">
        <v>43</v>
      </c>
      <c r="B20" s="13" t="str">
        <f>VLOOKUP(A20,[1]Habitat_Data_RAW!$A$2:$D$742,3,FALSE)</f>
        <v xml:space="preserve">Upper Beaver Creek </v>
      </c>
      <c r="C20" s="13" t="str">
        <f>VLOOKUP(A20,[1]Habitat_Data_RAW!$A$2:$D$742,2,FALSE)</f>
        <v>Methow</v>
      </c>
      <c r="D20" t="str">
        <f>VLOOKUP(A20,[1]HabitatAttribute_Scores!A$1:F$19692,4,FALSE)</f>
        <v>no</v>
      </c>
      <c r="E20" t="str">
        <f>VLOOKUP(A20,[1]HabitatAttribute_Scores!A$1:F$19692,5,FALSE)</f>
        <v>yes</v>
      </c>
      <c r="F20" s="13">
        <f>VLOOKUP(B20,[1]!AUrank[#Data],5,FALSE)</f>
        <v>3</v>
      </c>
      <c r="G20" s="13">
        <f>VLOOKUP(B20,[1]!AUrank[#Data],8,FALSE)</f>
        <v>2</v>
      </c>
      <c r="H20" s="14" t="e">
        <f>VLOOKUP([1]HabitatQuality_Scores!A32,[1]!Temp[#Data],4)</f>
        <v>#N/A</v>
      </c>
      <c r="I20" s="14">
        <f>VLOOKUP(A20,[1]!Flow[#Data],4)</f>
        <v>1</v>
      </c>
      <c r="J20" s="15" t="str">
        <f>_xlfn.IFNA(VLOOKUP(((VLOOKUP(A20,[1]!HabDataRaw[#Data],90,FALSE))),[1]!HabitatQualREI[#Data],2,FALSE),"NA")</f>
        <v>NA</v>
      </c>
      <c r="K20" s="15" t="str">
        <f>_xlfn.IFNA(VLOOKUP(((VLOOKUP(A20,[1]!HabDataRaw[#Data],103,FALSE))),[1]!HabitatQualREI[#Data],2,FALSE),"NA")</f>
        <v>NA</v>
      </c>
      <c r="L20" s="15" t="str">
        <f>_xlfn.IFNA(VLOOKUP(((VLOOKUP(A20,[1]!HabDataRaw[#Data],108,FALSE))),[1]!HabitatQualREI[#Data],2,FALSE),"NA")</f>
        <v>NA</v>
      </c>
      <c r="M20" s="6" t="e">
        <f t="shared" si="0"/>
        <v>#DIV/0!</v>
      </c>
      <c r="N20" s="16" t="str">
        <f>_xlfn.IFNA(VLOOKUP(((VLOOKUP(A20,[1]!HabDataRaw[#Data],33,FALSE))),[1]!HabitatQualREI[#Data],2,FALSE),"NA")</f>
        <v>NA</v>
      </c>
      <c r="O20" s="17" t="str">
        <f>_xlfn.IFNA(VLOOKUP(((VLOOKUP(A20,[1]!HabDataRaw[#Data],58,FALSE))),[1]!HabitatQualREI[#Data],2,FALSE),"NA")</f>
        <v>NA</v>
      </c>
      <c r="P20" s="18" t="str">
        <f>_xlfn.IFNA(VLOOKUP(((VLOOKUP(A20,[1]!HabDataRaw[#Data],66,FALSE))),[1]!HabitatQualREI[#Data],2,FALSE),"NA")</f>
        <v>NA</v>
      </c>
      <c r="Q20" s="19" t="str">
        <f>_xlfn.IFNA(VLOOKUP(((VLOOKUP(A20,[1]!HabDataRaw[#Data],116,FALSE))),[1]!HabitatQualREI[#Data],2,FALSE),"NA")</f>
        <v>NA</v>
      </c>
      <c r="R20" s="19" t="str">
        <f>_xlfn.IFNA(VLOOKUP(((VLOOKUP(A20,[1]!HabDataRaw[#Data],75,FALSE))),[1]!HabitatQualREI[#Data],2,FALSE),"NA")</f>
        <v>NA</v>
      </c>
      <c r="S20" s="19" t="e">
        <f t="shared" si="1"/>
        <v>#DIV/0!</v>
      </c>
      <c r="T20" s="20" t="str">
        <f>_xlfn.IFNA(VLOOKUP(((VLOOKUP(A20,[1]!HabDataRaw[#Data],119,FALSE))),[1]!HabitatQualREI[#Data],2,FALSE),"NA")</f>
        <v>NA</v>
      </c>
      <c r="U20" s="20" t="str">
        <f>_xlfn.IFNA(VLOOKUP(((VLOOKUP(A20,[1]!HabDataRaw[#Data],119,FALSE))),[1]!HabitatQualREI[#Data],2,FALSE),"NA")</f>
        <v>NA</v>
      </c>
      <c r="V20" s="20" t="e">
        <f t="shared" si="2"/>
        <v>#DIV/0!</v>
      </c>
      <c r="W20" s="21" t="e">
        <f t="shared" si="3"/>
        <v>#DIV/0!</v>
      </c>
      <c r="X20" s="12" t="e">
        <f t="shared" si="4"/>
        <v>#DIV/0!</v>
      </c>
      <c r="Y20" s="13" t="e">
        <f>VLOOKUP(X20,[1]!HabQualScore[#Data],2,TRUE)</f>
        <v>#DIV/0!</v>
      </c>
    </row>
    <row r="21" spans="1:25" x14ac:dyDescent="0.3">
      <c r="A21" s="13" t="s">
        <v>44</v>
      </c>
      <c r="B21" s="13" t="str">
        <f>VLOOKUP(A21,[1]Habitat_Data_RAW!$A$2:$D$742,3,FALSE)</f>
        <v xml:space="preserve">South Fork Beaver Creek </v>
      </c>
      <c r="C21" s="13" t="str">
        <f>VLOOKUP(A21,[1]Habitat_Data_RAW!$A$2:$D$742,2,FALSE)</f>
        <v>Methow</v>
      </c>
      <c r="D21" t="str">
        <f>VLOOKUP(A21,[1]HabitatAttribute_Scores!A$1:F$19692,4,FALSE)</f>
        <v>yes</v>
      </c>
      <c r="E21" t="str">
        <f>VLOOKUP(A21,[1]HabitatAttribute_Scores!A$1:F$19692,5,FALSE)</f>
        <v>yes</v>
      </c>
      <c r="F21" s="13" t="str">
        <f>VLOOKUP(B21,[1]!AUrank[#Data],5,FALSE)</f>
        <v>Not a Priority</v>
      </c>
      <c r="G21" s="13">
        <f>VLOOKUP(B21,[1]!AUrank[#Data],8,FALSE)</f>
        <v>2</v>
      </c>
      <c r="H21" s="14" t="e">
        <f>VLOOKUP([1]HabitatQuality_Scores!A33,[1]!Temp[#Data],4)</f>
        <v>#N/A</v>
      </c>
      <c r="I21" s="14">
        <f>VLOOKUP(A21,[1]!Flow[#Data],4)</f>
        <v>1</v>
      </c>
      <c r="J21" s="15" t="str">
        <f>_xlfn.IFNA(VLOOKUP(((VLOOKUP(A21,[1]!HabDataRaw[#Data],90,FALSE))),[1]!HabitatQualREI[#Data],2,FALSE),"NA")</f>
        <v>NA</v>
      </c>
      <c r="K21" s="15" t="str">
        <f>_xlfn.IFNA(VLOOKUP(((VLOOKUP(A21,[1]!HabDataRaw[#Data],103,FALSE))),[1]!HabitatQualREI[#Data],2,FALSE),"NA")</f>
        <v>NA</v>
      </c>
      <c r="L21" s="15" t="str">
        <f>_xlfn.IFNA(VLOOKUP(((VLOOKUP(A21,[1]!HabDataRaw[#Data],108,FALSE))),[1]!HabitatQualREI[#Data],2,FALSE),"NA")</f>
        <v>NA</v>
      </c>
      <c r="M21" s="6" t="e">
        <f t="shared" si="0"/>
        <v>#DIV/0!</v>
      </c>
      <c r="N21" s="16" t="str">
        <f>_xlfn.IFNA(VLOOKUP(((VLOOKUP(A21,[1]!HabDataRaw[#Data],33,FALSE))),[1]!HabitatQualREI[#Data],2,FALSE),"NA")</f>
        <v>NA</v>
      </c>
      <c r="O21" s="17" t="str">
        <f>_xlfn.IFNA(VLOOKUP(((VLOOKUP(A21,[1]!HabDataRaw[#Data],58,FALSE))),[1]!HabitatQualREI[#Data],2,FALSE),"NA")</f>
        <v>NA</v>
      </c>
      <c r="P21" s="18" t="str">
        <f>_xlfn.IFNA(VLOOKUP(((VLOOKUP(A21,[1]!HabDataRaw[#Data],66,FALSE))),[1]!HabitatQualREI[#Data],2,FALSE),"NA")</f>
        <v>NA</v>
      </c>
      <c r="Q21" s="19" t="str">
        <f>_xlfn.IFNA(VLOOKUP(((VLOOKUP(A21,[1]!HabDataRaw[#Data],116,FALSE))),[1]!HabitatQualREI[#Data],2,FALSE),"NA")</f>
        <v>NA</v>
      </c>
      <c r="R21" s="19" t="str">
        <f>_xlfn.IFNA(VLOOKUP(((VLOOKUP(A21,[1]!HabDataRaw[#Data],75,FALSE))),[1]!HabitatQualREI[#Data],2,FALSE),"NA")</f>
        <v>NA</v>
      </c>
      <c r="S21" s="19" t="e">
        <f t="shared" si="1"/>
        <v>#DIV/0!</v>
      </c>
      <c r="T21" s="20" t="str">
        <f>_xlfn.IFNA(VLOOKUP(((VLOOKUP(A21,[1]!HabDataRaw[#Data],119,FALSE))),[1]!HabitatQualREI[#Data],2,FALSE),"NA")</f>
        <v>NA</v>
      </c>
      <c r="U21" s="20" t="str">
        <f>_xlfn.IFNA(VLOOKUP(((VLOOKUP(A21,[1]!HabDataRaw[#Data],119,FALSE))),[1]!HabitatQualREI[#Data],2,FALSE),"NA")</f>
        <v>NA</v>
      </c>
      <c r="V21" s="20" t="e">
        <f t="shared" si="2"/>
        <v>#DIV/0!</v>
      </c>
      <c r="W21" s="21" t="e">
        <f t="shared" si="3"/>
        <v>#DIV/0!</v>
      </c>
      <c r="X21" s="12" t="e">
        <f t="shared" si="4"/>
        <v>#DIV/0!</v>
      </c>
      <c r="Y21" s="13" t="e">
        <f>VLOOKUP(X21,[1]!HabQualScore[#Data],2,TRUE)</f>
        <v>#DIV/0!</v>
      </c>
    </row>
    <row r="22" spans="1:25" x14ac:dyDescent="0.3">
      <c r="A22" s="13" t="s">
        <v>45</v>
      </c>
      <c r="B22" s="13" t="str">
        <f>VLOOKUP(A22,[1]Habitat_Data_RAW!$A$2:$D$742,3,FALSE)</f>
        <v xml:space="preserve">South Fork Beaver Creek </v>
      </c>
      <c r="C22" s="13" t="str">
        <f>VLOOKUP(A22,[1]Habitat_Data_RAW!$A$2:$D$742,2,FALSE)</f>
        <v>Methow</v>
      </c>
      <c r="D22" t="str">
        <f>VLOOKUP(A22,[1]HabitatAttribute_Scores!A$1:F$19692,4,FALSE)</f>
        <v>no</v>
      </c>
      <c r="E22" t="str">
        <f>VLOOKUP(A22,[1]HabitatAttribute_Scores!A$1:F$19692,5,FALSE)</f>
        <v>no</v>
      </c>
      <c r="F22" s="13" t="str">
        <f>VLOOKUP(B22,[1]!AUrank[#Data],5,FALSE)</f>
        <v>Not a Priority</v>
      </c>
      <c r="G22" s="13">
        <f>VLOOKUP(B22,[1]!AUrank[#Data],8,FALSE)</f>
        <v>2</v>
      </c>
      <c r="H22" s="14" t="e">
        <f>VLOOKUP([1]HabitatQuality_Scores!A34,[1]!Temp[#Data],4)</f>
        <v>#N/A</v>
      </c>
      <c r="I22" s="14">
        <f>VLOOKUP(A22,[1]!Flow[#Data],4)</f>
        <v>1</v>
      </c>
      <c r="J22" s="15" t="str">
        <f>_xlfn.IFNA(VLOOKUP(((VLOOKUP(A22,[1]!HabDataRaw[#Data],90,FALSE))),[1]!HabitatQualREI[#Data],2,FALSE),"NA")</f>
        <v>NA</v>
      </c>
      <c r="K22" s="15" t="str">
        <f>_xlfn.IFNA(VLOOKUP(((VLOOKUP(A22,[1]!HabDataRaw[#Data],103,FALSE))),[1]!HabitatQualREI[#Data],2,FALSE),"NA")</f>
        <v>NA</v>
      </c>
      <c r="L22" s="15" t="str">
        <f>_xlfn.IFNA(VLOOKUP(((VLOOKUP(A22,[1]!HabDataRaw[#Data],108,FALSE))),[1]!HabitatQualREI[#Data],2,FALSE),"NA")</f>
        <v>NA</v>
      </c>
      <c r="M22" s="6" t="e">
        <f t="shared" si="0"/>
        <v>#DIV/0!</v>
      </c>
      <c r="N22" s="16" t="str">
        <f>_xlfn.IFNA(VLOOKUP(((VLOOKUP(A22,[1]!HabDataRaw[#Data],33,FALSE))),[1]!HabitatQualREI[#Data],2,FALSE),"NA")</f>
        <v>NA</v>
      </c>
      <c r="O22" s="17" t="str">
        <f>_xlfn.IFNA(VLOOKUP(((VLOOKUP(A22,[1]!HabDataRaw[#Data],58,FALSE))),[1]!HabitatQualREI[#Data],2,FALSE),"NA")</f>
        <v>NA</v>
      </c>
      <c r="P22" s="18" t="str">
        <f>_xlfn.IFNA(VLOOKUP(((VLOOKUP(A22,[1]!HabDataRaw[#Data],66,FALSE))),[1]!HabitatQualREI[#Data],2,FALSE),"NA")</f>
        <v>NA</v>
      </c>
      <c r="Q22" s="19" t="str">
        <f>_xlfn.IFNA(VLOOKUP(((VLOOKUP(A22,[1]!HabDataRaw[#Data],116,FALSE))),[1]!HabitatQualREI[#Data],2,FALSE),"NA")</f>
        <v>NA</v>
      </c>
      <c r="R22" s="19" t="str">
        <f>_xlfn.IFNA(VLOOKUP(((VLOOKUP(A22,[1]!HabDataRaw[#Data],75,FALSE))),[1]!HabitatQualREI[#Data],2,FALSE),"NA")</f>
        <v>NA</v>
      </c>
      <c r="S22" s="19" t="e">
        <f t="shared" si="1"/>
        <v>#DIV/0!</v>
      </c>
      <c r="T22" s="20" t="str">
        <f>_xlfn.IFNA(VLOOKUP(((VLOOKUP(A22,[1]!HabDataRaw[#Data],119,FALSE))),[1]!HabitatQualREI[#Data],2,FALSE),"NA")</f>
        <v>NA</v>
      </c>
      <c r="U22" s="20" t="str">
        <f>_xlfn.IFNA(VLOOKUP(((VLOOKUP(A22,[1]!HabDataRaw[#Data],119,FALSE))),[1]!HabitatQualREI[#Data],2,FALSE),"NA")</f>
        <v>NA</v>
      </c>
      <c r="V22" s="20" t="e">
        <f t="shared" si="2"/>
        <v>#DIV/0!</v>
      </c>
      <c r="W22" s="21" t="e">
        <f t="shared" si="3"/>
        <v>#DIV/0!</v>
      </c>
      <c r="X22" s="12" t="e">
        <f t="shared" si="4"/>
        <v>#DIV/0!</v>
      </c>
      <c r="Y22" s="13" t="e">
        <f>VLOOKUP(X22,[1]!HabQualScore[#Data],2,TRUE)</f>
        <v>#DIV/0!</v>
      </c>
    </row>
    <row r="23" spans="1:25" x14ac:dyDescent="0.3">
      <c r="A23" s="13" t="s">
        <v>46</v>
      </c>
      <c r="B23" s="13" t="str">
        <f>VLOOKUP(A23,[1]Habitat_Data_RAW!$A$2:$D$742,3,FALSE)</f>
        <v xml:space="preserve">South Fork Beaver Creek </v>
      </c>
      <c r="C23" s="13" t="str">
        <f>VLOOKUP(A23,[1]Habitat_Data_RAW!$A$2:$D$742,2,FALSE)</f>
        <v>Methow</v>
      </c>
      <c r="D23" t="str">
        <f>VLOOKUP(A23,[1]HabitatAttribute_Scores!A$1:F$19692,4,FALSE)</f>
        <v>no</v>
      </c>
      <c r="E23" t="str">
        <f>VLOOKUP(A23,[1]HabitatAttribute_Scores!A$1:F$19692,5,FALSE)</f>
        <v>no</v>
      </c>
      <c r="F23" s="13" t="str">
        <f>VLOOKUP(B23,[1]!AUrank[#Data],5,FALSE)</f>
        <v>Not a Priority</v>
      </c>
      <c r="G23" s="13">
        <f>VLOOKUP(B23,[1]!AUrank[#Data],8,FALSE)</f>
        <v>2</v>
      </c>
      <c r="H23" s="14" t="e">
        <f>VLOOKUP([1]HabitatQuality_Scores!A35,[1]!Temp[#Data],4)</f>
        <v>#N/A</v>
      </c>
      <c r="I23" s="14">
        <f>VLOOKUP(A23,[1]!Flow[#Data],4)</f>
        <v>1</v>
      </c>
      <c r="J23" s="15" t="str">
        <f>_xlfn.IFNA(VLOOKUP(((VLOOKUP(A23,[1]!HabDataRaw[#Data],90,FALSE))),[1]!HabitatQualREI[#Data],2,FALSE),"NA")</f>
        <v>NA</v>
      </c>
      <c r="K23" s="15" t="str">
        <f>_xlfn.IFNA(VLOOKUP(((VLOOKUP(A23,[1]!HabDataRaw[#Data],103,FALSE))),[1]!HabitatQualREI[#Data],2,FALSE),"NA")</f>
        <v>NA</v>
      </c>
      <c r="L23" s="15" t="str">
        <f>_xlfn.IFNA(VLOOKUP(((VLOOKUP(A23,[1]!HabDataRaw[#Data],108,FALSE))),[1]!HabitatQualREI[#Data],2,FALSE),"NA")</f>
        <v>NA</v>
      </c>
      <c r="M23" s="6" t="e">
        <f t="shared" si="0"/>
        <v>#DIV/0!</v>
      </c>
      <c r="N23" s="16" t="str">
        <f>_xlfn.IFNA(VLOOKUP(((VLOOKUP(A23,[1]!HabDataRaw[#Data],33,FALSE))),[1]!HabitatQualREI[#Data],2,FALSE),"NA")</f>
        <v>NA</v>
      </c>
      <c r="O23" s="17" t="str">
        <f>_xlfn.IFNA(VLOOKUP(((VLOOKUP(A23,[1]!HabDataRaw[#Data],58,FALSE))),[1]!HabitatQualREI[#Data],2,FALSE),"NA")</f>
        <v>NA</v>
      </c>
      <c r="P23" s="18" t="str">
        <f>_xlfn.IFNA(VLOOKUP(((VLOOKUP(A23,[1]!HabDataRaw[#Data],66,FALSE))),[1]!HabitatQualREI[#Data],2,FALSE),"NA")</f>
        <v>NA</v>
      </c>
      <c r="Q23" s="19" t="str">
        <f>_xlfn.IFNA(VLOOKUP(((VLOOKUP(A23,[1]!HabDataRaw[#Data],116,FALSE))),[1]!HabitatQualREI[#Data],2,FALSE),"NA")</f>
        <v>NA</v>
      </c>
      <c r="R23" s="19" t="str">
        <f>_xlfn.IFNA(VLOOKUP(((VLOOKUP(A23,[1]!HabDataRaw[#Data],75,FALSE))),[1]!HabitatQualREI[#Data],2,FALSE),"NA")</f>
        <v>NA</v>
      </c>
      <c r="S23" s="19" t="e">
        <f t="shared" si="1"/>
        <v>#DIV/0!</v>
      </c>
      <c r="T23" s="20" t="str">
        <f>_xlfn.IFNA(VLOOKUP(((VLOOKUP(A23,[1]!HabDataRaw[#Data],119,FALSE))),[1]!HabitatQualREI[#Data],2,FALSE),"NA")</f>
        <v>NA</v>
      </c>
      <c r="U23" s="20" t="str">
        <f>_xlfn.IFNA(VLOOKUP(((VLOOKUP(A23,[1]!HabDataRaw[#Data],119,FALSE))),[1]!HabitatQualREI[#Data],2,FALSE),"NA")</f>
        <v>NA</v>
      </c>
      <c r="V23" s="20" t="e">
        <f t="shared" si="2"/>
        <v>#DIV/0!</v>
      </c>
      <c r="W23" s="21" t="e">
        <f t="shared" si="3"/>
        <v>#DIV/0!</v>
      </c>
      <c r="X23" s="12" t="e">
        <f t="shared" si="4"/>
        <v>#DIV/0!</v>
      </c>
      <c r="Y23" s="13" t="e">
        <f>VLOOKUP(X23,[1]!HabQualScore[#Data],2,TRUE)</f>
        <v>#DIV/0!</v>
      </c>
    </row>
    <row r="24" spans="1:25" x14ac:dyDescent="0.3">
      <c r="A24" s="13" t="s">
        <v>47</v>
      </c>
      <c r="B24" s="13" t="str">
        <f>VLOOKUP(A24,[1]Habitat_Data_RAW!$A$2:$D$742,3,FALSE)</f>
        <v xml:space="preserve">South Fork Beaver Creek </v>
      </c>
      <c r="C24" s="13" t="str">
        <f>VLOOKUP(A24,[1]Habitat_Data_RAW!$A$2:$D$742,2,FALSE)</f>
        <v>Methow</v>
      </c>
      <c r="D24" t="str">
        <f>VLOOKUP(A24,[1]HabitatAttribute_Scores!A$1:F$19692,4,FALSE)</f>
        <v>no</v>
      </c>
      <c r="E24" t="str">
        <f>VLOOKUP(A24,[1]HabitatAttribute_Scores!A$1:F$19692,5,FALSE)</f>
        <v>no</v>
      </c>
      <c r="F24" s="13" t="str">
        <f>VLOOKUP(B24,[1]!AUrank[#Data],5,FALSE)</f>
        <v>Not a Priority</v>
      </c>
      <c r="G24" s="13">
        <f>VLOOKUP(B24,[1]!AUrank[#Data],8,FALSE)</f>
        <v>2</v>
      </c>
      <c r="H24" s="14" t="e">
        <f>VLOOKUP([1]HabitatQuality_Scores!A36,[1]!Temp[#Data],4)</f>
        <v>#N/A</v>
      </c>
      <c r="I24" s="14">
        <f>VLOOKUP(A24,[1]!Flow[#Data],4)</f>
        <v>1</v>
      </c>
      <c r="J24" s="15" t="str">
        <f>_xlfn.IFNA(VLOOKUP(((VLOOKUP(A24,[1]!HabDataRaw[#Data],90,FALSE))),[1]!HabitatQualREI[#Data],2,FALSE),"NA")</f>
        <v>NA</v>
      </c>
      <c r="K24" s="15" t="str">
        <f>_xlfn.IFNA(VLOOKUP(((VLOOKUP(A24,[1]!HabDataRaw[#Data],103,FALSE))),[1]!HabitatQualREI[#Data],2,FALSE),"NA")</f>
        <v>NA</v>
      </c>
      <c r="L24" s="15" t="str">
        <f>_xlfn.IFNA(VLOOKUP(((VLOOKUP(A24,[1]!HabDataRaw[#Data],108,FALSE))),[1]!HabitatQualREI[#Data],2,FALSE),"NA")</f>
        <v>NA</v>
      </c>
      <c r="M24" s="6" t="e">
        <f t="shared" si="0"/>
        <v>#DIV/0!</v>
      </c>
      <c r="N24" s="16" t="str">
        <f>_xlfn.IFNA(VLOOKUP(((VLOOKUP(A24,[1]!HabDataRaw[#Data],33,FALSE))),[1]!HabitatQualREI[#Data],2,FALSE),"NA")</f>
        <v>NA</v>
      </c>
      <c r="O24" s="17" t="str">
        <f>_xlfn.IFNA(VLOOKUP(((VLOOKUP(A24,[1]!HabDataRaw[#Data],58,FALSE))),[1]!HabitatQualREI[#Data],2,FALSE),"NA")</f>
        <v>NA</v>
      </c>
      <c r="P24" s="18" t="str">
        <f>_xlfn.IFNA(VLOOKUP(((VLOOKUP(A24,[1]!HabDataRaw[#Data],66,FALSE))),[1]!HabitatQualREI[#Data],2,FALSE),"NA")</f>
        <v>NA</v>
      </c>
      <c r="Q24" s="19" t="str">
        <f>_xlfn.IFNA(VLOOKUP(((VLOOKUP(A24,[1]!HabDataRaw[#Data],116,FALSE))),[1]!HabitatQualREI[#Data],2,FALSE),"NA")</f>
        <v>NA</v>
      </c>
      <c r="R24" s="19" t="str">
        <f>_xlfn.IFNA(VLOOKUP(((VLOOKUP(A24,[1]!HabDataRaw[#Data],75,FALSE))),[1]!HabitatQualREI[#Data],2,FALSE),"NA")</f>
        <v>NA</v>
      </c>
      <c r="S24" s="19" t="e">
        <f t="shared" si="1"/>
        <v>#DIV/0!</v>
      </c>
      <c r="T24" s="20" t="str">
        <f>_xlfn.IFNA(VLOOKUP(((VLOOKUP(A24,[1]!HabDataRaw[#Data],119,FALSE))),[1]!HabitatQualREI[#Data],2,FALSE),"NA")</f>
        <v>NA</v>
      </c>
      <c r="U24" s="20" t="str">
        <f>_xlfn.IFNA(VLOOKUP(((VLOOKUP(A24,[1]!HabDataRaw[#Data],119,FALSE))),[1]!HabitatQualREI[#Data],2,FALSE),"NA")</f>
        <v>NA</v>
      </c>
      <c r="V24" s="20" t="e">
        <f t="shared" si="2"/>
        <v>#DIV/0!</v>
      </c>
      <c r="W24" s="21" t="e">
        <f t="shared" si="3"/>
        <v>#DIV/0!</v>
      </c>
      <c r="X24" s="12" t="e">
        <f t="shared" si="4"/>
        <v>#DIV/0!</v>
      </c>
      <c r="Y24" s="13" t="e">
        <f>VLOOKUP(X24,[1]!HabQualScore[#Data],2,TRUE)</f>
        <v>#DIV/0!</v>
      </c>
    </row>
    <row r="25" spans="1:25" x14ac:dyDescent="0.3">
      <c r="A25" s="13" t="s">
        <v>48</v>
      </c>
      <c r="B25" s="13" t="str">
        <f>VLOOKUP(A25,[1]Habitat_Data_RAW!$A$2:$D$742,3,FALSE)</f>
        <v xml:space="preserve">South Fork Beaver Creek </v>
      </c>
      <c r="C25" s="13" t="str">
        <f>VLOOKUP(A25,[1]Habitat_Data_RAW!$A$2:$D$742,2,FALSE)</f>
        <v>Methow</v>
      </c>
      <c r="D25" t="str">
        <f>VLOOKUP(A25,[1]HabitatAttribute_Scores!A$1:F$19692,4,FALSE)</f>
        <v>no</v>
      </c>
      <c r="E25" t="str">
        <f>VLOOKUP(A25,[1]HabitatAttribute_Scores!A$1:F$19692,5,FALSE)</f>
        <v>no</v>
      </c>
      <c r="F25" s="13" t="str">
        <f>VLOOKUP(B25,[1]!AUrank[#Data],5,FALSE)</f>
        <v>Not a Priority</v>
      </c>
      <c r="G25" s="13">
        <f>VLOOKUP(B25,[1]!AUrank[#Data],8,FALSE)</f>
        <v>2</v>
      </c>
      <c r="H25" s="14" t="e">
        <f>VLOOKUP([1]HabitatQuality_Scores!A37,[1]!Temp[#Data],4)</f>
        <v>#N/A</v>
      </c>
      <c r="I25" s="14">
        <f>VLOOKUP(A25,[1]!Flow[#Data],4)</f>
        <v>1</v>
      </c>
      <c r="J25" s="15" t="str">
        <f>_xlfn.IFNA(VLOOKUP(((VLOOKUP(A25,[1]!HabDataRaw[#Data],90,FALSE))),[1]!HabitatQualREI[#Data],2,FALSE),"NA")</f>
        <v>NA</v>
      </c>
      <c r="K25" s="15" t="str">
        <f>_xlfn.IFNA(VLOOKUP(((VLOOKUP(A25,[1]!HabDataRaw[#Data],103,FALSE))),[1]!HabitatQualREI[#Data],2,FALSE),"NA")</f>
        <v>NA</v>
      </c>
      <c r="L25" s="15" t="str">
        <f>_xlfn.IFNA(VLOOKUP(((VLOOKUP(A25,[1]!HabDataRaw[#Data],108,FALSE))),[1]!HabitatQualREI[#Data],2,FALSE),"NA")</f>
        <v>NA</v>
      </c>
      <c r="M25" s="6" t="e">
        <f t="shared" si="0"/>
        <v>#DIV/0!</v>
      </c>
      <c r="N25" s="16" t="str">
        <f>_xlfn.IFNA(VLOOKUP(((VLOOKUP(A25,[1]!HabDataRaw[#Data],33,FALSE))),[1]!HabitatQualREI[#Data],2,FALSE),"NA")</f>
        <v>NA</v>
      </c>
      <c r="O25" s="17" t="str">
        <f>_xlfn.IFNA(VLOOKUP(((VLOOKUP(A25,[1]!HabDataRaw[#Data],58,FALSE))),[1]!HabitatQualREI[#Data],2,FALSE),"NA")</f>
        <v>NA</v>
      </c>
      <c r="P25" s="18" t="str">
        <f>_xlfn.IFNA(VLOOKUP(((VLOOKUP(A25,[1]!HabDataRaw[#Data],66,FALSE))),[1]!HabitatQualREI[#Data],2,FALSE),"NA")</f>
        <v>NA</v>
      </c>
      <c r="Q25" s="19" t="str">
        <f>_xlfn.IFNA(VLOOKUP(((VLOOKUP(A25,[1]!HabDataRaw[#Data],116,FALSE))),[1]!HabitatQualREI[#Data],2,FALSE),"NA")</f>
        <v>NA</v>
      </c>
      <c r="R25" s="19" t="str">
        <f>_xlfn.IFNA(VLOOKUP(((VLOOKUP(A25,[1]!HabDataRaw[#Data],75,FALSE))),[1]!HabitatQualREI[#Data],2,FALSE),"NA")</f>
        <v>NA</v>
      </c>
      <c r="S25" s="19" t="e">
        <f t="shared" si="1"/>
        <v>#DIV/0!</v>
      </c>
      <c r="T25" s="20" t="str">
        <f>_xlfn.IFNA(VLOOKUP(((VLOOKUP(A25,[1]!HabDataRaw[#Data],119,FALSE))),[1]!HabitatQualREI[#Data],2,FALSE),"NA")</f>
        <v>NA</v>
      </c>
      <c r="U25" s="20" t="str">
        <f>_xlfn.IFNA(VLOOKUP(((VLOOKUP(A25,[1]!HabDataRaw[#Data],119,FALSE))),[1]!HabitatQualREI[#Data],2,FALSE),"NA")</f>
        <v>NA</v>
      </c>
      <c r="V25" s="20" t="e">
        <f t="shared" si="2"/>
        <v>#DIV/0!</v>
      </c>
      <c r="W25" s="21" t="e">
        <f t="shared" si="3"/>
        <v>#DIV/0!</v>
      </c>
      <c r="X25" s="12" t="e">
        <f t="shared" si="4"/>
        <v>#DIV/0!</v>
      </c>
      <c r="Y25" s="13" t="e">
        <f>VLOOKUP(X25,[1]!HabQualScore[#Data],2,TRUE)</f>
        <v>#DIV/0!</v>
      </c>
    </row>
    <row r="26" spans="1:25" x14ac:dyDescent="0.3">
      <c r="A26" s="13" t="s">
        <v>49</v>
      </c>
      <c r="B26" s="13" t="str">
        <f>VLOOKUP(A26,[1]Habitat_Data_RAW!$A$2:$D$742,3,FALSE)</f>
        <v xml:space="preserve">Libby Creek </v>
      </c>
      <c r="C26" s="13" t="str">
        <f>VLOOKUP(A26,[1]Habitat_Data_RAW!$A$2:$D$742,2,FALSE)</f>
        <v>Methow</v>
      </c>
      <c r="D26" t="str">
        <f>VLOOKUP(A26,[1]HabitatAttribute_Scores!A$1:F$19692,4,FALSE)</f>
        <v>no</v>
      </c>
      <c r="E26" t="str">
        <f>VLOOKUP(A26,[1]HabitatAttribute_Scores!A$1:F$19692,5,FALSE)</f>
        <v>yes</v>
      </c>
      <c r="F26" s="13">
        <f>VLOOKUP(B26,[1]!AUrank[#Data],5,FALSE)</f>
        <v>3</v>
      </c>
      <c r="G26" s="13">
        <f>VLOOKUP(B26,[1]!AUrank[#Data],8,FALSE)</f>
        <v>2</v>
      </c>
      <c r="H26" s="14" t="e">
        <f>VLOOKUP([1]HabitatQuality_Scores!A38,[1]!Temp[#Data],4)</f>
        <v>#N/A</v>
      </c>
      <c r="I26" s="14">
        <f>VLOOKUP(A26,[1]!Flow[#Data],4)</f>
        <v>1</v>
      </c>
      <c r="J26" s="15" t="str">
        <f>_xlfn.IFNA(VLOOKUP(((VLOOKUP(A26,[1]!HabDataRaw[#Data],90,FALSE))),[1]!HabitatQualREI[#Data],2,FALSE),"NA")</f>
        <v>NA</v>
      </c>
      <c r="K26" s="15" t="str">
        <f>_xlfn.IFNA(VLOOKUP(((VLOOKUP(A26,[1]!HabDataRaw[#Data],103,FALSE))),[1]!HabitatQualREI[#Data],2,FALSE),"NA")</f>
        <v>NA</v>
      </c>
      <c r="L26" s="15" t="str">
        <f>_xlfn.IFNA(VLOOKUP(((VLOOKUP(A26,[1]!HabDataRaw[#Data],108,FALSE))),[1]!HabitatQualREI[#Data],2,FALSE),"NA")</f>
        <v>NA</v>
      </c>
      <c r="M26" s="6" t="e">
        <f t="shared" si="0"/>
        <v>#DIV/0!</v>
      </c>
      <c r="N26" s="16" t="str">
        <f>_xlfn.IFNA(VLOOKUP(((VLOOKUP(A26,[1]!HabDataRaw[#Data],33,FALSE))),[1]!HabitatQualREI[#Data],2,FALSE),"NA")</f>
        <v>NA</v>
      </c>
      <c r="O26" s="17" t="str">
        <f>_xlfn.IFNA(VLOOKUP(((VLOOKUP(A26,[1]!HabDataRaw[#Data],58,FALSE))),[1]!HabitatQualREI[#Data],2,FALSE),"NA")</f>
        <v>NA</v>
      </c>
      <c r="P26" s="18" t="str">
        <f>_xlfn.IFNA(VLOOKUP(((VLOOKUP(A26,[1]!HabDataRaw[#Data],66,FALSE))),[1]!HabitatQualREI[#Data],2,FALSE),"NA")</f>
        <v>NA</v>
      </c>
      <c r="Q26" s="19" t="str">
        <f>_xlfn.IFNA(VLOOKUP(((VLOOKUP(A26,[1]!HabDataRaw[#Data],116,FALSE))),[1]!HabitatQualREI[#Data],2,FALSE),"NA")</f>
        <v>NA</v>
      </c>
      <c r="R26" s="19" t="str">
        <f>_xlfn.IFNA(VLOOKUP(((VLOOKUP(A26,[1]!HabDataRaw[#Data],75,FALSE))),[1]!HabitatQualREI[#Data],2,FALSE),"NA")</f>
        <v>NA</v>
      </c>
      <c r="S26" s="19" t="e">
        <f t="shared" si="1"/>
        <v>#DIV/0!</v>
      </c>
      <c r="T26" s="20" t="str">
        <f>_xlfn.IFNA(VLOOKUP(((VLOOKUP(A26,[1]!HabDataRaw[#Data],119,FALSE))),[1]!HabitatQualREI[#Data],2,FALSE),"NA")</f>
        <v>NA</v>
      </c>
      <c r="U26" s="20" t="str">
        <f>_xlfn.IFNA(VLOOKUP(((VLOOKUP(A26,[1]!HabDataRaw[#Data],119,FALSE))),[1]!HabitatQualREI[#Data],2,FALSE),"NA")</f>
        <v>NA</v>
      </c>
      <c r="V26" s="20" t="e">
        <f t="shared" si="2"/>
        <v>#DIV/0!</v>
      </c>
      <c r="W26" s="21" t="e">
        <f t="shared" si="3"/>
        <v>#DIV/0!</v>
      </c>
      <c r="X26" s="12" t="e">
        <f t="shared" si="4"/>
        <v>#DIV/0!</v>
      </c>
      <c r="Y26" s="13" t="e">
        <f>VLOOKUP(X26,[1]!HabQualScore[#Data],2,TRUE)</f>
        <v>#DIV/0!</v>
      </c>
    </row>
    <row r="27" spans="1:25" x14ac:dyDescent="0.3">
      <c r="A27" s="13" t="s">
        <v>50</v>
      </c>
      <c r="B27" s="13" t="str">
        <f>VLOOKUP(A27,[1]Habitat_Data_RAW!$A$2:$D$742,3,FALSE)</f>
        <v xml:space="preserve">Big Meadow Creek </v>
      </c>
      <c r="C27" s="13" t="str">
        <f>VLOOKUP(A27,[1]Habitat_Data_RAW!$A$2:$D$742,2,FALSE)</f>
        <v>Wenatchee</v>
      </c>
      <c r="D27" t="str">
        <f>VLOOKUP(A27,[1]HabitatAttribute_Scores!A$1:F$19692,4,FALSE)</f>
        <v>yes</v>
      </c>
      <c r="E27" t="str">
        <f>VLOOKUP(A27,[1]HabitatAttribute_Scores!A$1:F$19692,5,FALSE)</f>
        <v>yes</v>
      </c>
      <c r="F27" s="13">
        <f>VLOOKUP(B27,[1]!AUrank[#Data],5,FALSE)</f>
        <v>2</v>
      </c>
      <c r="G27" s="13">
        <f>VLOOKUP(B27,[1]!AUrank[#Data],8,FALSE)</f>
        <v>1</v>
      </c>
      <c r="H27" s="14" t="e">
        <f>VLOOKUP([1]HabitatQuality_Scores!A39,[1]!Temp[#Data],4)</f>
        <v>#N/A</v>
      </c>
      <c r="I27" s="14">
        <f>VLOOKUP(A27,[1]!Flow[#Data],4)</f>
        <v>1</v>
      </c>
      <c r="J27" s="15">
        <f>_xlfn.IFNA(VLOOKUP(((VLOOKUP(A27,[1]!HabDataRaw[#Data],90,FALSE))),[1]!HabitatQualREI[#Data],2,FALSE),"NA")</f>
        <v>5</v>
      </c>
      <c r="K27" s="15">
        <f>_xlfn.IFNA(VLOOKUP(((VLOOKUP(A27,[1]!HabDataRaw[#Data],103,FALSE))),[1]!HabitatQualREI[#Data],2,FALSE),"NA")</f>
        <v>1</v>
      </c>
      <c r="L27" s="15" t="str">
        <f>_xlfn.IFNA(VLOOKUP(((VLOOKUP(A27,[1]!HabDataRaw[#Data],108,FALSE))),[1]!HabitatQualREI[#Data],2,FALSE),"NA")</f>
        <v>NA</v>
      </c>
      <c r="M27" s="6">
        <f t="shared" si="0"/>
        <v>3</v>
      </c>
      <c r="N27" s="16">
        <f>_xlfn.IFNA(VLOOKUP(((VLOOKUP(A27,[1]!HabDataRaw[#Data],33,FALSE))),[1]!HabitatQualREI[#Data],2,FALSE),"NA")</f>
        <v>5</v>
      </c>
      <c r="O27" s="17">
        <f>_xlfn.IFNA(VLOOKUP(((VLOOKUP(A27,[1]!HabDataRaw[#Data],58,FALSE))),[1]!HabitatQualREI[#Data],2,FALSE),"NA")</f>
        <v>1</v>
      </c>
      <c r="P27" s="18">
        <f>_xlfn.IFNA(VLOOKUP(((VLOOKUP(A27,[1]!HabDataRaw[#Data],66,FALSE))),[1]!HabitatQualREI[#Data],2,FALSE),"NA")</f>
        <v>5</v>
      </c>
      <c r="Q27" s="19" t="str">
        <f>_xlfn.IFNA(VLOOKUP(((VLOOKUP(A27,[1]!HabDataRaw[#Data],116,FALSE))),[1]!HabitatQualREI[#Data],2,FALSE),"NA")</f>
        <v>NA</v>
      </c>
      <c r="R27" s="19" t="str">
        <f>_xlfn.IFNA(VLOOKUP(((VLOOKUP(A27,[1]!HabDataRaw[#Data],75,FALSE))),[1]!HabitatQualREI[#Data],2,FALSE),"NA")</f>
        <v>NA</v>
      </c>
      <c r="S27" s="19" t="e">
        <f t="shared" si="1"/>
        <v>#DIV/0!</v>
      </c>
      <c r="T27" s="20" t="str">
        <f>_xlfn.IFNA(VLOOKUP(((VLOOKUP(A27,[1]!HabDataRaw[#Data],119,FALSE))),[1]!HabitatQualREI[#Data],2,FALSE),"NA")</f>
        <v>NA</v>
      </c>
      <c r="U27" s="20" t="str">
        <f>_xlfn.IFNA(VLOOKUP(((VLOOKUP(A27,[1]!HabDataRaw[#Data],119,FALSE))),[1]!HabitatQualREI[#Data],2,FALSE),"NA")</f>
        <v>NA</v>
      </c>
      <c r="V27" s="20" t="e">
        <f t="shared" si="2"/>
        <v>#DIV/0!</v>
      </c>
      <c r="W27" s="21" t="e">
        <f t="shared" si="3"/>
        <v>#DIV/0!</v>
      </c>
      <c r="X27" s="12" t="e">
        <f t="shared" si="4"/>
        <v>#DIV/0!</v>
      </c>
      <c r="Y27" s="13" t="e">
        <f>VLOOKUP(X27,[1]!HabQualScore[#Data],2,TRUE)</f>
        <v>#DIV/0!</v>
      </c>
    </row>
    <row r="28" spans="1:25" x14ac:dyDescent="0.3">
      <c r="A28" s="13" t="s">
        <v>51</v>
      </c>
      <c r="B28" s="13" t="str">
        <f>VLOOKUP(A28,[1]Habitat_Data_RAW!$A$2:$D$742,3,FALSE)</f>
        <v xml:space="preserve">Big Meadow Creek </v>
      </c>
      <c r="C28" s="13" t="str">
        <f>VLOOKUP(A28,[1]Habitat_Data_RAW!$A$2:$D$742,2,FALSE)</f>
        <v>Wenatchee</v>
      </c>
      <c r="D28" t="str">
        <f>VLOOKUP(A28,[1]HabitatAttribute_Scores!A$1:F$19692,4,FALSE)</f>
        <v>yes</v>
      </c>
      <c r="E28" t="str">
        <f>VLOOKUP(A28,[1]HabitatAttribute_Scores!A$1:F$19692,5,FALSE)</f>
        <v>yes</v>
      </c>
      <c r="F28" s="13">
        <f>VLOOKUP(B28,[1]!AUrank[#Data],5,FALSE)</f>
        <v>2</v>
      </c>
      <c r="G28" s="13">
        <f>VLOOKUP(B28,[1]!AUrank[#Data],8,FALSE)</f>
        <v>1</v>
      </c>
      <c r="H28" s="14" t="e">
        <f>VLOOKUP([1]HabitatQuality_Scores!A40,[1]!Temp[#Data],4)</f>
        <v>#N/A</v>
      </c>
      <c r="I28" s="14">
        <f>VLOOKUP(A28,[1]!Flow[#Data],4)</f>
        <v>1</v>
      </c>
      <c r="J28" s="15">
        <f>_xlfn.IFNA(VLOOKUP(((VLOOKUP(A28,[1]!HabDataRaw[#Data],90,FALSE))),[1]!HabitatQualREI[#Data],2,FALSE),"NA")</f>
        <v>5</v>
      </c>
      <c r="K28" s="15">
        <f>_xlfn.IFNA(VLOOKUP(((VLOOKUP(A28,[1]!HabDataRaw[#Data],103,FALSE))),[1]!HabitatQualREI[#Data],2,FALSE),"NA")</f>
        <v>1</v>
      </c>
      <c r="L28" s="15" t="str">
        <f>_xlfn.IFNA(VLOOKUP(((VLOOKUP(A28,[1]!HabDataRaw[#Data],108,FALSE))),[1]!HabitatQualREI[#Data],2,FALSE),"NA")</f>
        <v>NA</v>
      </c>
      <c r="M28" s="6">
        <f t="shared" si="0"/>
        <v>3</v>
      </c>
      <c r="N28" s="16">
        <f>_xlfn.IFNA(VLOOKUP(((VLOOKUP(A28,[1]!HabDataRaw[#Data],33,FALSE))),[1]!HabitatQualREI[#Data],2,FALSE),"NA")</f>
        <v>3</v>
      </c>
      <c r="O28" s="17">
        <f>_xlfn.IFNA(VLOOKUP(((VLOOKUP(A28,[1]!HabDataRaw[#Data],58,FALSE))),[1]!HabitatQualREI[#Data],2,FALSE),"NA")</f>
        <v>1</v>
      </c>
      <c r="P28" s="18">
        <f>_xlfn.IFNA(VLOOKUP(((VLOOKUP(A28,[1]!HabDataRaw[#Data],66,FALSE))),[1]!HabitatQualREI[#Data],2,FALSE),"NA")</f>
        <v>5</v>
      </c>
      <c r="Q28" s="19" t="str">
        <f>_xlfn.IFNA(VLOOKUP(((VLOOKUP(A28,[1]!HabDataRaw[#Data],116,FALSE))),[1]!HabitatQualREI[#Data],2,FALSE),"NA")</f>
        <v>NA</v>
      </c>
      <c r="R28" s="19" t="str">
        <f>_xlfn.IFNA(VLOOKUP(((VLOOKUP(A28,[1]!HabDataRaw[#Data],75,FALSE))),[1]!HabitatQualREI[#Data],2,FALSE),"NA")</f>
        <v>NA</v>
      </c>
      <c r="S28" s="19" t="e">
        <f t="shared" si="1"/>
        <v>#DIV/0!</v>
      </c>
      <c r="T28" s="20" t="str">
        <f>_xlfn.IFNA(VLOOKUP(((VLOOKUP(A28,[1]!HabDataRaw[#Data],119,FALSE))),[1]!HabitatQualREI[#Data],2,FALSE),"NA")</f>
        <v>NA</v>
      </c>
      <c r="U28" s="20" t="str">
        <f>_xlfn.IFNA(VLOOKUP(((VLOOKUP(A28,[1]!HabDataRaw[#Data],119,FALSE))),[1]!HabitatQualREI[#Data],2,FALSE),"NA")</f>
        <v>NA</v>
      </c>
      <c r="V28" s="20" t="e">
        <f t="shared" si="2"/>
        <v>#DIV/0!</v>
      </c>
      <c r="W28" s="21" t="e">
        <f t="shared" si="3"/>
        <v>#DIV/0!</v>
      </c>
      <c r="X28" s="12" t="e">
        <f t="shared" si="4"/>
        <v>#DIV/0!</v>
      </c>
      <c r="Y28" s="13" t="e">
        <f>VLOOKUP(X28,[1]!HabQualScore[#Data],2,TRUE)</f>
        <v>#DIV/0!</v>
      </c>
    </row>
    <row r="29" spans="1:25" x14ac:dyDescent="0.3">
      <c r="A29" s="13" t="s">
        <v>52</v>
      </c>
      <c r="B29" s="13" t="str">
        <f>VLOOKUP(A29,[1]Habitat_Data_RAW!$A$2:$D$742,3,FALSE)</f>
        <v xml:space="preserve">Big Meadow Creek </v>
      </c>
      <c r="C29" s="13" t="str">
        <f>VLOOKUP(A29,[1]Habitat_Data_RAW!$A$2:$D$742,2,FALSE)</f>
        <v>Wenatchee</v>
      </c>
      <c r="D29" t="str">
        <f>VLOOKUP(A29,[1]HabitatAttribute_Scores!A$1:F$19692,4,FALSE)</f>
        <v>no</v>
      </c>
      <c r="E29" t="str">
        <f>VLOOKUP(A29,[1]HabitatAttribute_Scores!A$1:F$19692,5,FALSE)</f>
        <v>yes</v>
      </c>
      <c r="F29" s="13">
        <f>VLOOKUP(B29,[1]!AUrank[#Data],5,FALSE)</f>
        <v>2</v>
      </c>
      <c r="G29" s="13">
        <f>VLOOKUP(B29,[1]!AUrank[#Data],8,FALSE)</f>
        <v>1</v>
      </c>
      <c r="H29" s="14" t="e">
        <f>VLOOKUP([1]HabitatQuality_Scores!A41,[1]!Temp[#Data],4)</f>
        <v>#N/A</v>
      </c>
      <c r="I29" s="14">
        <f>VLOOKUP(A29,[1]!Flow[#Data],4)</f>
        <v>1</v>
      </c>
      <c r="J29" s="15" t="str">
        <f>_xlfn.IFNA(VLOOKUP(((VLOOKUP(A29,[1]!HabDataRaw[#Data],90,FALSE))),[1]!HabitatQualREI[#Data],2,FALSE),"NA")</f>
        <v>NA</v>
      </c>
      <c r="K29" s="15" t="str">
        <f>_xlfn.IFNA(VLOOKUP(((VLOOKUP(A29,[1]!HabDataRaw[#Data],103,FALSE))),[1]!HabitatQualREI[#Data],2,FALSE),"NA")</f>
        <v>NA</v>
      </c>
      <c r="L29" s="15" t="str">
        <f>_xlfn.IFNA(VLOOKUP(((VLOOKUP(A29,[1]!HabDataRaw[#Data],108,FALSE))),[1]!HabitatQualREI[#Data],2,FALSE),"NA")</f>
        <v>NA</v>
      </c>
      <c r="M29" s="6" t="e">
        <f t="shared" si="0"/>
        <v>#DIV/0!</v>
      </c>
      <c r="N29" s="16" t="str">
        <f>_xlfn.IFNA(VLOOKUP(((VLOOKUP(A29,[1]!HabDataRaw[#Data],33,FALSE))),[1]!HabitatQualREI[#Data],2,FALSE),"NA")</f>
        <v>NA</v>
      </c>
      <c r="O29" s="17" t="str">
        <f>_xlfn.IFNA(VLOOKUP(((VLOOKUP(A29,[1]!HabDataRaw[#Data],58,FALSE))),[1]!HabitatQualREI[#Data],2,FALSE),"NA")</f>
        <v>NA</v>
      </c>
      <c r="P29" s="18" t="str">
        <f>_xlfn.IFNA(VLOOKUP(((VLOOKUP(A29,[1]!HabDataRaw[#Data],66,FALSE))),[1]!HabitatQualREI[#Data],2,FALSE),"NA")</f>
        <v>NA</v>
      </c>
      <c r="Q29" s="19" t="str">
        <f>_xlfn.IFNA(VLOOKUP(((VLOOKUP(A29,[1]!HabDataRaw[#Data],116,FALSE))),[1]!HabitatQualREI[#Data],2,FALSE),"NA")</f>
        <v>NA</v>
      </c>
      <c r="R29" s="19" t="str">
        <f>_xlfn.IFNA(VLOOKUP(((VLOOKUP(A29,[1]!HabDataRaw[#Data],75,FALSE))),[1]!HabitatQualREI[#Data],2,FALSE),"NA")</f>
        <v>NA</v>
      </c>
      <c r="S29" s="19" t="e">
        <f t="shared" si="1"/>
        <v>#DIV/0!</v>
      </c>
      <c r="T29" s="20" t="str">
        <f>_xlfn.IFNA(VLOOKUP(((VLOOKUP(A29,[1]!HabDataRaw[#Data],119,FALSE))),[1]!HabitatQualREI[#Data],2,FALSE),"NA")</f>
        <v>NA</v>
      </c>
      <c r="U29" s="20" t="str">
        <f>_xlfn.IFNA(VLOOKUP(((VLOOKUP(A29,[1]!HabDataRaw[#Data],119,FALSE))),[1]!HabitatQualREI[#Data],2,FALSE),"NA")</f>
        <v>NA</v>
      </c>
      <c r="V29" s="20" t="e">
        <f t="shared" si="2"/>
        <v>#DIV/0!</v>
      </c>
      <c r="W29" s="21" t="e">
        <f t="shared" si="3"/>
        <v>#DIV/0!</v>
      </c>
      <c r="X29" s="12" t="e">
        <f t="shared" si="4"/>
        <v>#DIV/0!</v>
      </c>
      <c r="Y29" s="13" t="e">
        <f>VLOOKUP(X29,[1]!HabQualScore[#Data],2,TRUE)</f>
        <v>#DIV/0!</v>
      </c>
    </row>
    <row r="30" spans="1:25" x14ac:dyDescent="0.3">
      <c r="A30" s="13" t="s">
        <v>53</v>
      </c>
      <c r="B30" s="13" t="str">
        <f>VLOOKUP(A30,[1]Habitat_Data_RAW!$A$2:$D$742,3,FALSE)</f>
        <v xml:space="preserve">Big Meadow Creek </v>
      </c>
      <c r="C30" s="13" t="str">
        <f>VLOOKUP(A30,[1]Habitat_Data_RAW!$A$2:$D$742,2,FALSE)</f>
        <v>Wenatchee</v>
      </c>
      <c r="D30" t="str">
        <f>VLOOKUP(A30,[1]HabitatAttribute_Scores!A$1:F$19692,4,FALSE)</f>
        <v>no</v>
      </c>
      <c r="E30" t="str">
        <f>VLOOKUP(A30,[1]HabitatAttribute_Scores!A$1:F$19692,5,FALSE)</f>
        <v>yes</v>
      </c>
      <c r="F30" s="13">
        <f>VLOOKUP(B30,[1]!AUrank[#Data],5,FALSE)</f>
        <v>2</v>
      </c>
      <c r="G30" s="13">
        <f>VLOOKUP(B30,[1]!AUrank[#Data],8,FALSE)</f>
        <v>1</v>
      </c>
      <c r="H30" s="14" t="e">
        <f>VLOOKUP([1]HabitatQuality_Scores!A42,[1]!Temp[#Data],4)</f>
        <v>#N/A</v>
      </c>
      <c r="I30" s="14">
        <f>VLOOKUP(A30,[1]!Flow[#Data],4)</f>
        <v>1</v>
      </c>
      <c r="J30" s="15" t="str">
        <f>_xlfn.IFNA(VLOOKUP(((VLOOKUP(A30,[1]!HabDataRaw[#Data],90,FALSE))),[1]!HabitatQualREI[#Data],2,FALSE),"NA")</f>
        <v>NA</v>
      </c>
      <c r="K30" s="15" t="str">
        <f>_xlfn.IFNA(VLOOKUP(((VLOOKUP(A30,[1]!HabDataRaw[#Data],103,FALSE))),[1]!HabitatQualREI[#Data],2,FALSE),"NA")</f>
        <v>NA</v>
      </c>
      <c r="L30" s="15" t="str">
        <f>_xlfn.IFNA(VLOOKUP(((VLOOKUP(A30,[1]!HabDataRaw[#Data],108,FALSE))),[1]!HabitatQualREI[#Data],2,FALSE),"NA")</f>
        <v>NA</v>
      </c>
      <c r="M30" s="6" t="e">
        <f t="shared" si="0"/>
        <v>#DIV/0!</v>
      </c>
      <c r="N30" s="16" t="str">
        <f>_xlfn.IFNA(VLOOKUP(((VLOOKUP(A30,[1]!HabDataRaw[#Data],33,FALSE))),[1]!HabitatQualREI[#Data],2,FALSE),"NA")</f>
        <v>NA</v>
      </c>
      <c r="O30" s="17" t="str">
        <f>_xlfn.IFNA(VLOOKUP(((VLOOKUP(A30,[1]!HabDataRaw[#Data],58,FALSE))),[1]!HabitatQualREI[#Data],2,FALSE),"NA")</f>
        <v>NA</v>
      </c>
      <c r="P30" s="18" t="str">
        <f>_xlfn.IFNA(VLOOKUP(((VLOOKUP(A30,[1]!HabDataRaw[#Data],66,FALSE))),[1]!HabitatQualREI[#Data],2,FALSE),"NA")</f>
        <v>NA</v>
      </c>
      <c r="Q30" s="19" t="str">
        <f>_xlfn.IFNA(VLOOKUP(((VLOOKUP(A30,[1]!HabDataRaw[#Data],116,FALSE))),[1]!HabitatQualREI[#Data],2,FALSE),"NA")</f>
        <v>NA</v>
      </c>
      <c r="R30" s="19" t="str">
        <f>_xlfn.IFNA(VLOOKUP(((VLOOKUP(A30,[1]!HabDataRaw[#Data],75,FALSE))),[1]!HabitatQualREI[#Data],2,FALSE),"NA")</f>
        <v>NA</v>
      </c>
      <c r="S30" s="19" t="e">
        <f t="shared" si="1"/>
        <v>#DIV/0!</v>
      </c>
      <c r="T30" s="20" t="str">
        <f>_xlfn.IFNA(VLOOKUP(((VLOOKUP(A30,[1]!HabDataRaw[#Data],119,FALSE))),[1]!HabitatQualREI[#Data],2,FALSE),"NA")</f>
        <v>NA</v>
      </c>
      <c r="U30" s="20" t="str">
        <f>_xlfn.IFNA(VLOOKUP(((VLOOKUP(A30,[1]!HabDataRaw[#Data],119,FALSE))),[1]!HabitatQualREI[#Data],2,FALSE),"NA")</f>
        <v>NA</v>
      </c>
      <c r="V30" s="20" t="e">
        <f t="shared" si="2"/>
        <v>#DIV/0!</v>
      </c>
      <c r="W30" s="21" t="e">
        <f t="shared" si="3"/>
        <v>#DIV/0!</v>
      </c>
      <c r="X30" s="12" t="e">
        <f t="shared" si="4"/>
        <v>#DIV/0!</v>
      </c>
      <c r="Y30" s="13" t="e">
        <f>VLOOKUP(X30,[1]!HabQualScore[#Data],2,TRUE)</f>
        <v>#DIV/0!</v>
      </c>
    </row>
    <row r="31" spans="1:25" x14ac:dyDescent="0.3">
      <c r="A31" s="13" t="s">
        <v>54</v>
      </c>
      <c r="B31" s="13" t="str">
        <f>VLOOKUP(A31,[1]Habitat_Data_RAW!$A$2:$D$742,3,FALSE)</f>
        <v xml:space="preserve">Black Canyon Creek </v>
      </c>
      <c r="C31" s="13" t="str">
        <f>VLOOKUP(A31,[1]Habitat_Data_RAW!$A$2:$D$742,2,FALSE)</f>
        <v>Methow</v>
      </c>
      <c r="D31" t="str">
        <f>VLOOKUP(A31,[1]HabitatAttribute_Scores!A$1:F$19692,4,FALSE)</f>
        <v>yes</v>
      </c>
      <c r="E31" t="str">
        <f>VLOOKUP(A31,[1]HabitatAttribute_Scores!A$1:F$19692,5,FALSE)</f>
        <v>yes</v>
      </c>
      <c r="F31" s="13" t="str">
        <f>VLOOKUP(B31,[1]!AUrank[#Data],5,FALSE)</f>
        <v>Not a Priority</v>
      </c>
      <c r="G31" s="13">
        <f>VLOOKUP(B31,[1]!AUrank[#Data],8,FALSE)</f>
        <v>2</v>
      </c>
      <c r="H31" s="14" t="e">
        <f>VLOOKUP([1]HabitatQuality_Scores!A43,[1]!Temp[#Data],4)</f>
        <v>#N/A</v>
      </c>
      <c r="I31" s="14">
        <f>VLOOKUP(A31,[1]!Flow[#Data],4)</f>
        <v>1</v>
      </c>
      <c r="J31" s="15" t="str">
        <f>_xlfn.IFNA(VLOOKUP(((VLOOKUP(A31,[1]!HabDataRaw[#Data],90,FALSE))),[1]!HabitatQualREI[#Data],2,FALSE),"NA")</f>
        <v>NA</v>
      </c>
      <c r="K31" s="15" t="str">
        <f>_xlfn.IFNA(VLOOKUP(((VLOOKUP(A31,[1]!HabDataRaw[#Data],103,FALSE))),[1]!HabitatQualREI[#Data],2,FALSE),"NA")</f>
        <v>NA</v>
      </c>
      <c r="L31" s="15" t="str">
        <f>_xlfn.IFNA(VLOOKUP(((VLOOKUP(A31,[1]!HabDataRaw[#Data],108,FALSE))),[1]!HabitatQualREI[#Data],2,FALSE),"NA")</f>
        <v>NA</v>
      </c>
      <c r="M31" s="6" t="e">
        <f t="shared" si="0"/>
        <v>#DIV/0!</v>
      </c>
      <c r="N31" s="16" t="str">
        <f>_xlfn.IFNA(VLOOKUP(((VLOOKUP(A31,[1]!HabDataRaw[#Data],33,FALSE))),[1]!HabitatQualREI[#Data],2,FALSE),"NA")</f>
        <v>NA</v>
      </c>
      <c r="O31" s="17" t="str">
        <f>_xlfn.IFNA(VLOOKUP(((VLOOKUP(A31,[1]!HabDataRaw[#Data],58,FALSE))),[1]!HabitatQualREI[#Data],2,FALSE),"NA")</f>
        <v>NA</v>
      </c>
      <c r="P31" s="18" t="str">
        <f>_xlfn.IFNA(VLOOKUP(((VLOOKUP(A31,[1]!HabDataRaw[#Data],66,FALSE))),[1]!HabitatQualREI[#Data],2,FALSE),"NA")</f>
        <v>NA</v>
      </c>
      <c r="Q31" s="19" t="str">
        <f>_xlfn.IFNA(VLOOKUP(((VLOOKUP(A31,[1]!HabDataRaw[#Data],116,FALSE))),[1]!HabitatQualREI[#Data],2,FALSE),"NA")</f>
        <v>NA</v>
      </c>
      <c r="R31" s="19" t="str">
        <f>_xlfn.IFNA(VLOOKUP(((VLOOKUP(A31,[1]!HabDataRaw[#Data],75,FALSE))),[1]!HabitatQualREI[#Data],2,FALSE),"NA")</f>
        <v>NA</v>
      </c>
      <c r="S31" s="19" t="e">
        <f t="shared" si="1"/>
        <v>#DIV/0!</v>
      </c>
      <c r="T31" s="20" t="str">
        <f>_xlfn.IFNA(VLOOKUP(((VLOOKUP(A31,[1]!HabDataRaw[#Data],119,FALSE))),[1]!HabitatQualREI[#Data],2,FALSE),"NA")</f>
        <v>NA</v>
      </c>
      <c r="U31" s="20" t="str">
        <f>_xlfn.IFNA(VLOOKUP(((VLOOKUP(A31,[1]!HabDataRaw[#Data],119,FALSE))),[1]!HabitatQualREI[#Data],2,FALSE),"NA")</f>
        <v>NA</v>
      </c>
      <c r="V31" s="20" t="e">
        <f t="shared" si="2"/>
        <v>#DIV/0!</v>
      </c>
      <c r="W31" s="21" t="e">
        <f t="shared" si="3"/>
        <v>#DIV/0!</v>
      </c>
      <c r="X31" s="12" t="e">
        <f t="shared" si="4"/>
        <v>#DIV/0!</v>
      </c>
      <c r="Y31" s="13" t="e">
        <f>VLOOKUP(X31,[1]!HabQualScore[#Data],2,TRUE)</f>
        <v>#DIV/0!</v>
      </c>
    </row>
    <row r="32" spans="1:25" x14ac:dyDescent="0.3">
      <c r="A32" s="13" t="s">
        <v>55</v>
      </c>
      <c r="B32" s="13" t="str">
        <f>VLOOKUP(A32,[1]Habitat_Data_RAW!$A$2:$D$742,3,FALSE)</f>
        <v xml:space="preserve">Black Canyon Creek </v>
      </c>
      <c r="C32" s="13" t="str">
        <f>VLOOKUP(A32,[1]Habitat_Data_RAW!$A$2:$D$742,2,FALSE)</f>
        <v>Methow</v>
      </c>
      <c r="D32" t="str">
        <f>VLOOKUP(A32,[1]HabitatAttribute_Scores!A$1:F$19692,4,FALSE)</f>
        <v>no</v>
      </c>
      <c r="E32" t="str">
        <f>VLOOKUP(A32,[1]HabitatAttribute_Scores!A$1:F$19692,5,FALSE)</f>
        <v>yes</v>
      </c>
      <c r="F32" s="13" t="str">
        <f>VLOOKUP(B32,[1]!AUrank[#Data],5,FALSE)</f>
        <v>Not a Priority</v>
      </c>
      <c r="G32" s="13">
        <f>VLOOKUP(B32,[1]!AUrank[#Data],8,FALSE)</f>
        <v>2</v>
      </c>
      <c r="H32" s="14" t="e">
        <f>VLOOKUP([1]HabitatQuality_Scores!A44,[1]!Temp[#Data],4)</f>
        <v>#N/A</v>
      </c>
      <c r="I32" s="14">
        <f>VLOOKUP(A32,[1]!Flow[#Data],4)</f>
        <v>1</v>
      </c>
      <c r="J32" s="15" t="str">
        <f>_xlfn.IFNA(VLOOKUP(((VLOOKUP(A32,[1]!HabDataRaw[#Data],90,FALSE))),[1]!HabitatQualREI[#Data],2,FALSE),"NA")</f>
        <v>NA</v>
      </c>
      <c r="K32" s="15" t="str">
        <f>_xlfn.IFNA(VLOOKUP(((VLOOKUP(A32,[1]!HabDataRaw[#Data],103,FALSE))),[1]!HabitatQualREI[#Data],2,FALSE),"NA")</f>
        <v>NA</v>
      </c>
      <c r="L32" s="15" t="str">
        <f>_xlfn.IFNA(VLOOKUP(((VLOOKUP(A32,[1]!HabDataRaw[#Data],108,FALSE))),[1]!HabitatQualREI[#Data],2,FALSE),"NA")</f>
        <v>NA</v>
      </c>
      <c r="M32" s="6" t="e">
        <f t="shared" si="0"/>
        <v>#DIV/0!</v>
      </c>
      <c r="N32" s="16" t="str">
        <f>_xlfn.IFNA(VLOOKUP(((VLOOKUP(A32,[1]!HabDataRaw[#Data],33,FALSE))),[1]!HabitatQualREI[#Data],2,FALSE),"NA")</f>
        <v>NA</v>
      </c>
      <c r="O32" s="17" t="str">
        <f>_xlfn.IFNA(VLOOKUP(((VLOOKUP(A32,[1]!HabDataRaw[#Data],58,FALSE))),[1]!HabitatQualREI[#Data],2,FALSE),"NA")</f>
        <v>NA</v>
      </c>
      <c r="P32" s="18" t="str">
        <f>_xlfn.IFNA(VLOOKUP(((VLOOKUP(A32,[1]!HabDataRaw[#Data],66,FALSE))),[1]!HabitatQualREI[#Data],2,FALSE),"NA")</f>
        <v>NA</v>
      </c>
      <c r="Q32" s="19" t="str">
        <f>_xlfn.IFNA(VLOOKUP(((VLOOKUP(A32,[1]!HabDataRaw[#Data],116,FALSE))),[1]!HabitatQualREI[#Data],2,FALSE),"NA")</f>
        <v>NA</v>
      </c>
      <c r="R32" s="19" t="str">
        <f>_xlfn.IFNA(VLOOKUP(((VLOOKUP(A32,[1]!HabDataRaw[#Data],75,FALSE))),[1]!HabitatQualREI[#Data],2,FALSE),"NA")</f>
        <v>NA</v>
      </c>
      <c r="S32" s="19" t="e">
        <f t="shared" si="1"/>
        <v>#DIV/0!</v>
      </c>
      <c r="T32" s="20" t="str">
        <f>_xlfn.IFNA(VLOOKUP(((VLOOKUP(A32,[1]!HabDataRaw[#Data],119,FALSE))),[1]!HabitatQualREI[#Data],2,FALSE),"NA")</f>
        <v>NA</v>
      </c>
      <c r="U32" s="20" t="str">
        <f>_xlfn.IFNA(VLOOKUP(((VLOOKUP(A32,[1]!HabDataRaw[#Data],119,FALSE))),[1]!HabitatQualREI[#Data],2,FALSE),"NA")</f>
        <v>NA</v>
      </c>
      <c r="V32" s="20" t="e">
        <f t="shared" si="2"/>
        <v>#DIV/0!</v>
      </c>
      <c r="W32" s="21" t="e">
        <f t="shared" si="3"/>
        <v>#DIV/0!</v>
      </c>
      <c r="X32" s="12" t="e">
        <f t="shared" si="4"/>
        <v>#DIV/0!</v>
      </c>
      <c r="Y32" s="13" t="e">
        <f>VLOOKUP(X32,[1]!HabQualScore[#Data],2,TRUE)</f>
        <v>#DIV/0!</v>
      </c>
    </row>
    <row r="33" spans="1:25" x14ac:dyDescent="0.3">
      <c r="A33" s="13" t="s">
        <v>56</v>
      </c>
      <c r="B33" s="13" t="str">
        <f>VLOOKUP(A33,[1]Habitat_Data_RAW!$A$2:$D$742,3,FALSE)</f>
        <v xml:space="preserve">Black Canyon Creek </v>
      </c>
      <c r="C33" s="13" t="str">
        <f>VLOOKUP(A33,[1]Habitat_Data_RAW!$A$2:$D$742,2,FALSE)</f>
        <v>Methow</v>
      </c>
      <c r="D33" t="str">
        <f>VLOOKUP(A33,[1]HabitatAttribute_Scores!A$1:F$19692,4,FALSE)</f>
        <v>no</v>
      </c>
      <c r="E33" t="str">
        <f>VLOOKUP(A33,[1]HabitatAttribute_Scores!A$1:F$19692,5,FALSE)</f>
        <v>yes</v>
      </c>
      <c r="F33" s="13" t="str">
        <f>VLOOKUP(B33,[1]!AUrank[#Data],5,FALSE)</f>
        <v>Not a Priority</v>
      </c>
      <c r="G33" s="13">
        <f>VLOOKUP(B33,[1]!AUrank[#Data],8,FALSE)</f>
        <v>2</v>
      </c>
      <c r="H33" s="14" t="e">
        <f>VLOOKUP([1]HabitatQuality_Scores!A45,[1]!Temp[#Data],4)</f>
        <v>#N/A</v>
      </c>
      <c r="I33" s="14">
        <f>VLOOKUP(A33,[1]!Flow[#Data],4)</f>
        <v>1</v>
      </c>
      <c r="J33" s="15" t="str">
        <f>_xlfn.IFNA(VLOOKUP(((VLOOKUP(A33,[1]!HabDataRaw[#Data],90,FALSE))),[1]!HabitatQualREI[#Data],2,FALSE),"NA")</f>
        <v>NA</v>
      </c>
      <c r="K33" s="15" t="str">
        <f>_xlfn.IFNA(VLOOKUP(((VLOOKUP(A33,[1]!HabDataRaw[#Data],103,FALSE))),[1]!HabitatQualREI[#Data],2,FALSE),"NA")</f>
        <v>NA</v>
      </c>
      <c r="L33" s="15" t="str">
        <f>_xlfn.IFNA(VLOOKUP(((VLOOKUP(A33,[1]!HabDataRaw[#Data],108,FALSE))),[1]!HabitatQualREI[#Data],2,FALSE),"NA")</f>
        <v>NA</v>
      </c>
      <c r="M33" s="6" t="e">
        <f t="shared" si="0"/>
        <v>#DIV/0!</v>
      </c>
      <c r="N33" s="16" t="str">
        <f>_xlfn.IFNA(VLOOKUP(((VLOOKUP(A33,[1]!HabDataRaw[#Data],33,FALSE))),[1]!HabitatQualREI[#Data],2,FALSE),"NA")</f>
        <v>NA</v>
      </c>
      <c r="O33" s="17" t="str">
        <f>_xlfn.IFNA(VLOOKUP(((VLOOKUP(A33,[1]!HabDataRaw[#Data],58,FALSE))),[1]!HabitatQualREI[#Data],2,FALSE),"NA")</f>
        <v>NA</v>
      </c>
      <c r="P33" s="18" t="str">
        <f>_xlfn.IFNA(VLOOKUP(((VLOOKUP(A33,[1]!HabDataRaw[#Data],66,FALSE))),[1]!HabitatQualREI[#Data],2,FALSE),"NA")</f>
        <v>NA</v>
      </c>
      <c r="Q33" s="19" t="str">
        <f>_xlfn.IFNA(VLOOKUP(((VLOOKUP(A33,[1]!HabDataRaw[#Data],116,FALSE))),[1]!HabitatQualREI[#Data],2,FALSE),"NA")</f>
        <v>NA</v>
      </c>
      <c r="R33" s="19" t="str">
        <f>_xlfn.IFNA(VLOOKUP(((VLOOKUP(A33,[1]!HabDataRaw[#Data],75,FALSE))),[1]!HabitatQualREI[#Data],2,FALSE),"NA")</f>
        <v>NA</v>
      </c>
      <c r="S33" s="19" t="e">
        <f t="shared" si="1"/>
        <v>#DIV/0!</v>
      </c>
      <c r="T33" s="20" t="str">
        <f>_xlfn.IFNA(VLOOKUP(((VLOOKUP(A33,[1]!HabDataRaw[#Data],119,FALSE))),[1]!HabitatQualREI[#Data],2,FALSE),"NA")</f>
        <v>NA</v>
      </c>
      <c r="U33" s="20" t="str">
        <f>_xlfn.IFNA(VLOOKUP(((VLOOKUP(A33,[1]!HabDataRaw[#Data],119,FALSE))),[1]!HabitatQualREI[#Data],2,FALSE),"NA")</f>
        <v>NA</v>
      </c>
      <c r="V33" s="20" t="e">
        <f t="shared" si="2"/>
        <v>#DIV/0!</v>
      </c>
      <c r="W33" s="21" t="e">
        <f t="shared" si="3"/>
        <v>#DIV/0!</v>
      </c>
      <c r="X33" s="12" t="e">
        <f t="shared" si="4"/>
        <v>#DIV/0!</v>
      </c>
      <c r="Y33" s="13" t="e">
        <f>VLOOKUP(X33,[1]!HabQualScore[#Data],2,TRUE)</f>
        <v>#DIV/0!</v>
      </c>
    </row>
    <row r="34" spans="1:25" x14ac:dyDescent="0.3">
      <c r="A34" s="13" t="s">
        <v>57</v>
      </c>
      <c r="B34" s="13" t="str">
        <f>VLOOKUP(A34,[1]Habitat_Data_RAW!$A$2:$D$742,3,FALSE)</f>
        <v xml:space="preserve">Black Canyon Creek </v>
      </c>
      <c r="C34" s="13" t="str">
        <f>VLOOKUP(A34,[1]Habitat_Data_RAW!$A$2:$D$742,2,FALSE)</f>
        <v>Methow</v>
      </c>
      <c r="D34" t="str">
        <f>VLOOKUP(A34,[1]HabitatAttribute_Scores!A$1:F$19692,4,FALSE)</f>
        <v>no</v>
      </c>
      <c r="E34" t="str">
        <f>VLOOKUP(A34,[1]HabitatAttribute_Scores!A$1:F$19692,5,FALSE)</f>
        <v>yes</v>
      </c>
      <c r="F34" s="13" t="str">
        <f>VLOOKUP(B34,[1]!AUrank[#Data],5,FALSE)</f>
        <v>Not a Priority</v>
      </c>
      <c r="G34" s="13">
        <f>VLOOKUP(B34,[1]!AUrank[#Data],8,FALSE)</f>
        <v>2</v>
      </c>
      <c r="H34" s="14" t="e">
        <f>VLOOKUP([1]HabitatQuality_Scores!A46,[1]!Temp[#Data],4)</f>
        <v>#N/A</v>
      </c>
      <c r="I34" s="14">
        <f>VLOOKUP(A34,[1]!Flow[#Data],4)</f>
        <v>1</v>
      </c>
      <c r="J34" s="15" t="str">
        <f>_xlfn.IFNA(VLOOKUP(((VLOOKUP(A34,[1]!HabDataRaw[#Data],90,FALSE))),[1]!HabitatQualREI[#Data],2,FALSE),"NA")</f>
        <v>NA</v>
      </c>
      <c r="K34" s="15" t="str">
        <f>_xlfn.IFNA(VLOOKUP(((VLOOKUP(A34,[1]!HabDataRaw[#Data],103,FALSE))),[1]!HabitatQualREI[#Data],2,FALSE),"NA")</f>
        <v>NA</v>
      </c>
      <c r="L34" s="15" t="str">
        <f>_xlfn.IFNA(VLOOKUP(((VLOOKUP(A34,[1]!HabDataRaw[#Data],108,FALSE))),[1]!HabitatQualREI[#Data],2,FALSE),"NA")</f>
        <v>NA</v>
      </c>
      <c r="M34" s="6" t="e">
        <f t="shared" si="0"/>
        <v>#DIV/0!</v>
      </c>
      <c r="N34" s="16" t="str">
        <f>_xlfn.IFNA(VLOOKUP(((VLOOKUP(A34,[1]!HabDataRaw[#Data],33,FALSE))),[1]!HabitatQualREI[#Data],2,FALSE),"NA")</f>
        <v>NA</v>
      </c>
      <c r="O34" s="17" t="str">
        <f>_xlfn.IFNA(VLOOKUP(((VLOOKUP(A34,[1]!HabDataRaw[#Data],58,FALSE))),[1]!HabitatQualREI[#Data],2,FALSE),"NA")</f>
        <v>NA</v>
      </c>
      <c r="P34" s="18" t="str">
        <f>_xlfn.IFNA(VLOOKUP(((VLOOKUP(A34,[1]!HabDataRaw[#Data],66,FALSE))),[1]!HabitatQualREI[#Data],2,FALSE),"NA")</f>
        <v>NA</v>
      </c>
      <c r="Q34" s="19" t="str">
        <f>_xlfn.IFNA(VLOOKUP(((VLOOKUP(A34,[1]!HabDataRaw[#Data],116,FALSE))),[1]!HabitatQualREI[#Data],2,FALSE),"NA")</f>
        <v>NA</v>
      </c>
      <c r="R34" s="19" t="str">
        <f>_xlfn.IFNA(VLOOKUP(((VLOOKUP(A34,[1]!HabDataRaw[#Data],75,FALSE))),[1]!HabitatQualREI[#Data],2,FALSE),"NA")</f>
        <v>NA</v>
      </c>
      <c r="S34" s="19" t="e">
        <f t="shared" si="1"/>
        <v>#DIV/0!</v>
      </c>
      <c r="T34" s="20" t="str">
        <f>_xlfn.IFNA(VLOOKUP(((VLOOKUP(A34,[1]!HabDataRaw[#Data],119,FALSE))),[1]!HabitatQualREI[#Data],2,FALSE),"NA")</f>
        <v>NA</v>
      </c>
      <c r="U34" s="20" t="str">
        <f>_xlfn.IFNA(VLOOKUP(((VLOOKUP(A34,[1]!HabDataRaw[#Data],119,FALSE))),[1]!HabitatQualREI[#Data],2,FALSE),"NA")</f>
        <v>NA</v>
      </c>
      <c r="V34" s="20" t="e">
        <f t="shared" si="2"/>
        <v>#DIV/0!</v>
      </c>
      <c r="W34" s="21" t="e">
        <f t="shared" si="3"/>
        <v>#DIV/0!</v>
      </c>
      <c r="X34" s="12" t="e">
        <f t="shared" si="4"/>
        <v>#DIV/0!</v>
      </c>
      <c r="Y34" s="13" t="e">
        <f>VLOOKUP(X34,[1]!HabQualScore[#Data],2,TRUE)</f>
        <v>#DIV/0!</v>
      </c>
    </row>
    <row r="35" spans="1:25" x14ac:dyDescent="0.3">
      <c r="A35" s="13" t="s">
        <v>58</v>
      </c>
      <c r="B35" s="13" t="str">
        <f>VLOOKUP(A35,[1]Habitat_Data_RAW!$A$2:$D$742,3,FALSE)</f>
        <v xml:space="preserve">Upper Beaver Creek </v>
      </c>
      <c r="C35" s="13" t="str">
        <f>VLOOKUP(A35,[1]Habitat_Data_RAW!$A$2:$D$742,2,FALSE)</f>
        <v>Methow</v>
      </c>
      <c r="D35" t="str">
        <f>VLOOKUP(A35,[1]HabitatAttribute_Scores!A$1:F$19692,4,FALSE)</f>
        <v>no</v>
      </c>
      <c r="E35" t="str">
        <f>VLOOKUP(A35,[1]HabitatAttribute_Scores!A$1:F$19692,5,FALSE)</f>
        <v>no</v>
      </c>
      <c r="F35" s="13">
        <f>VLOOKUP(B35,[1]!AUrank[#Data],5,FALSE)</f>
        <v>3</v>
      </c>
      <c r="G35" s="13">
        <f>VLOOKUP(B35,[1]!AUrank[#Data],8,FALSE)</f>
        <v>2</v>
      </c>
      <c r="H35" s="14" t="e">
        <f>VLOOKUP([1]HabitatQuality_Scores!A47,[1]!Temp[#Data],4)</f>
        <v>#N/A</v>
      </c>
      <c r="I35" s="14">
        <f>VLOOKUP(A35,[1]!Flow[#Data],4)</f>
        <v>1</v>
      </c>
      <c r="J35" s="15" t="str">
        <f>_xlfn.IFNA(VLOOKUP(((VLOOKUP(A35,[1]!HabDataRaw[#Data],90,FALSE))),[1]!HabitatQualREI[#Data],2,FALSE),"NA")</f>
        <v>NA</v>
      </c>
      <c r="K35" s="15" t="str">
        <f>_xlfn.IFNA(VLOOKUP(((VLOOKUP(A35,[1]!HabDataRaw[#Data],103,FALSE))),[1]!HabitatQualREI[#Data],2,FALSE),"NA")</f>
        <v>NA</v>
      </c>
      <c r="L35" s="15" t="str">
        <f>_xlfn.IFNA(VLOOKUP(((VLOOKUP(A35,[1]!HabDataRaw[#Data],108,FALSE))),[1]!HabitatQualREI[#Data],2,FALSE),"NA")</f>
        <v>NA</v>
      </c>
      <c r="M35" s="6" t="e">
        <f t="shared" si="0"/>
        <v>#DIV/0!</v>
      </c>
      <c r="N35" s="16" t="str">
        <f>_xlfn.IFNA(VLOOKUP(((VLOOKUP(A35,[1]!HabDataRaw[#Data],33,FALSE))),[1]!HabitatQualREI[#Data],2,FALSE),"NA")</f>
        <v>NA</v>
      </c>
      <c r="O35" s="17" t="str">
        <f>_xlfn.IFNA(VLOOKUP(((VLOOKUP(A35,[1]!HabDataRaw[#Data],58,FALSE))),[1]!HabitatQualREI[#Data],2,FALSE),"NA")</f>
        <v>NA</v>
      </c>
      <c r="P35" s="18" t="str">
        <f>_xlfn.IFNA(VLOOKUP(((VLOOKUP(A35,[1]!HabDataRaw[#Data],66,FALSE))),[1]!HabitatQualREI[#Data],2,FALSE),"NA")</f>
        <v>NA</v>
      </c>
      <c r="Q35" s="19" t="str">
        <f>_xlfn.IFNA(VLOOKUP(((VLOOKUP(A35,[1]!HabDataRaw[#Data],116,FALSE))),[1]!HabitatQualREI[#Data],2,FALSE),"NA")</f>
        <v>NA</v>
      </c>
      <c r="R35" s="19" t="str">
        <f>_xlfn.IFNA(VLOOKUP(((VLOOKUP(A35,[1]!HabDataRaw[#Data],75,FALSE))),[1]!HabitatQualREI[#Data],2,FALSE),"NA")</f>
        <v>NA</v>
      </c>
      <c r="S35" s="19" t="e">
        <f t="shared" si="1"/>
        <v>#DIV/0!</v>
      </c>
      <c r="T35" s="20" t="str">
        <f>_xlfn.IFNA(VLOOKUP(((VLOOKUP(A35,[1]!HabDataRaw[#Data],119,FALSE))),[1]!HabitatQualREI[#Data],2,FALSE),"NA")</f>
        <v>NA</v>
      </c>
      <c r="U35" s="20" t="str">
        <f>_xlfn.IFNA(VLOOKUP(((VLOOKUP(A35,[1]!HabDataRaw[#Data],119,FALSE))),[1]!HabitatQualREI[#Data],2,FALSE),"NA")</f>
        <v>NA</v>
      </c>
      <c r="V35" s="20" t="e">
        <f t="shared" si="2"/>
        <v>#DIV/0!</v>
      </c>
      <c r="W35" s="21" t="e">
        <f t="shared" si="3"/>
        <v>#DIV/0!</v>
      </c>
      <c r="X35" s="12" t="e">
        <f t="shared" si="4"/>
        <v>#DIV/0!</v>
      </c>
      <c r="Y35" s="13" t="e">
        <f>VLOOKUP(X35,[1]!HabQualScore[#Data],2,TRUE)</f>
        <v>#DIV/0!</v>
      </c>
    </row>
    <row r="36" spans="1:25" x14ac:dyDescent="0.3">
      <c r="A36" s="13" t="s">
        <v>59</v>
      </c>
      <c r="B36" s="13" t="str">
        <f>VLOOKUP(A36,[1]Habitat_Data_RAW!$A$2:$D$742,3,FALSE)</f>
        <v>Lower Bonaparte Creek</v>
      </c>
      <c r="C36" s="13" t="str">
        <f>VLOOKUP(A36,[1]Habitat_Data_RAW!$A$2:$D$742,2,FALSE)</f>
        <v>Okanogan</v>
      </c>
      <c r="D36" t="str">
        <f>VLOOKUP(A36,[1]HabitatAttribute_Scores!A$1:F$19692,4,FALSE)</f>
        <v>no</v>
      </c>
      <c r="E36" t="str">
        <f>VLOOKUP(A36,[1]HabitatAttribute_Scores!A$1:F$19692,5,FALSE)</f>
        <v>yes</v>
      </c>
      <c r="F36" s="13" t="str">
        <f>VLOOKUP(B36,[1]!AUrank[#Data],5,FALSE)</f>
        <v>Not a Priority</v>
      </c>
      <c r="G36" s="13">
        <f>VLOOKUP(B36,[1]!AUrank[#Data],8,FALSE)</f>
        <v>2</v>
      </c>
      <c r="H36" s="14" t="e">
        <f>VLOOKUP([1]HabitatQuality_Scores!A48,[1]!Temp[#Data],4)</f>
        <v>#N/A</v>
      </c>
      <c r="I36" s="14">
        <f>VLOOKUP(A36,[1]!Flow[#Data],4)</f>
        <v>1</v>
      </c>
      <c r="J36" s="15" t="str">
        <f>_xlfn.IFNA(VLOOKUP(((VLOOKUP(A36,[1]!HabDataRaw[#Data],90,FALSE))),[1]!HabitatQualREI[#Data],2,FALSE),"NA")</f>
        <v>NA</v>
      </c>
      <c r="K36" s="15" t="str">
        <f>_xlfn.IFNA(VLOOKUP(((VLOOKUP(A36,[1]!HabDataRaw[#Data],103,FALSE))),[1]!HabitatQualREI[#Data],2,FALSE),"NA")</f>
        <v>NA</v>
      </c>
      <c r="L36" s="15" t="str">
        <f>_xlfn.IFNA(VLOOKUP(((VLOOKUP(A36,[1]!HabDataRaw[#Data],108,FALSE))),[1]!HabitatQualREI[#Data],2,FALSE),"NA")</f>
        <v>NA</v>
      </c>
      <c r="M36" s="6" t="e">
        <f t="shared" si="0"/>
        <v>#DIV/0!</v>
      </c>
      <c r="N36" s="16" t="str">
        <f>_xlfn.IFNA(VLOOKUP(((VLOOKUP(A36,[1]!HabDataRaw[#Data],33,FALSE))),[1]!HabitatQualREI[#Data],2,FALSE),"NA")</f>
        <v>NA</v>
      </c>
      <c r="O36" s="17" t="str">
        <f>_xlfn.IFNA(VLOOKUP(((VLOOKUP(A36,[1]!HabDataRaw[#Data],58,FALSE))),[1]!HabitatQualREI[#Data],2,FALSE),"NA")</f>
        <v>NA</v>
      </c>
      <c r="P36" s="18" t="str">
        <f>_xlfn.IFNA(VLOOKUP(((VLOOKUP(A36,[1]!HabDataRaw[#Data],66,FALSE))),[1]!HabitatQualREI[#Data],2,FALSE),"NA")</f>
        <v>NA</v>
      </c>
      <c r="Q36" s="19" t="str">
        <f>_xlfn.IFNA(VLOOKUP(((VLOOKUP(A36,[1]!HabDataRaw[#Data],116,FALSE))),[1]!HabitatQualREI[#Data],2,FALSE),"NA")</f>
        <v>NA</v>
      </c>
      <c r="R36" s="19" t="str">
        <f>_xlfn.IFNA(VLOOKUP(((VLOOKUP(A36,[1]!HabDataRaw[#Data],75,FALSE))),[1]!HabitatQualREI[#Data],2,FALSE),"NA")</f>
        <v>NA</v>
      </c>
      <c r="S36" s="19" t="e">
        <f t="shared" si="1"/>
        <v>#DIV/0!</v>
      </c>
      <c r="T36" s="20" t="str">
        <f>_xlfn.IFNA(VLOOKUP(((VLOOKUP(A36,[1]!HabDataRaw[#Data],119,FALSE))),[1]!HabitatQualREI[#Data],2,FALSE),"NA")</f>
        <v>NA</v>
      </c>
      <c r="U36" s="20" t="str">
        <f>_xlfn.IFNA(VLOOKUP(((VLOOKUP(A36,[1]!HabDataRaw[#Data],119,FALSE))),[1]!HabitatQualREI[#Data],2,FALSE),"NA")</f>
        <v>NA</v>
      </c>
      <c r="V36" s="20" t="e">
        <f t="shared" si="2"/>
        <v>#DIV/0!</v>
      </c>
      <c r="W36" s="21" t="e">
        <f t="shared" si="3"/>
        <v>#DIV/0!</v>
      </c>
      <c r="X36" s="12" t="e">
        <f t="shared" si="4"/>
        <v>#DIV/0!</v>
      </c>
      <c r="Y36" s="13" t="e">
        <f>VLOOKUP(X36,[1]!HabQualScore[#Data],2,TRUE)</f>
        <v>#DIV/0!</v>
      </c>
    </row>
    <row r="37" spans="1:25" x14ac:dyDescent="0.3">
      <c r="A37" s="13" t="s">
        <v>60</v>
      </c>
      <c r="B37" s="13" t="str">
        <f>VLOOKUP(A37,[1]Habitat_Data_RAW!$A$2:$D$742,3,FALSE)</f>
        <v>Mission Creek-Brender Creek</v>
      </c>
      <c r="C37" s="13" t="str">
        <f>VLOOKUP(A37,[1]Habitat_Data_RAW!$A$2:$D$742,2,FALSE)</f>
        <v>Wenatchee</v>
      </c>
      <c r="D37" t="str">
        <f>VLOOKUP(A37,[1]HabitatAttribute_Scores!A$1:F$19692,4,FALSE)</f>
        <v>yes</v>
      </c>
      <c r="E37" t="str">
        <f>VLOOKUP(A37,[1]HabitatAttribute_Scores!A$1:F$19692,5,FALSE)</f>
        <v>yes</v>
      </c>
      <c r="F37" s="13">
        <f>VLOOKUP(B37,[1]!AUrank[#Data],5,FALSE)</f>
        <v>2</v>
      </c>
      <c r="G37" s="13">
        <f>VLOOKUP(B37,[1]!AUrank[#Data],8,FALSE)</f>
        <v>1</v>
      </c>
      <c r="H37" s="14" t="e">
        <f>VLOOKUP([1]HabitatQuality_Scores!A50,[1]!Temp[#Data],4)</f>
        <v>#N/A</v>
      </c>
      <c r="I37" s="14">
        <f>VLOOKUP(A37,[1]!Flow[#Data],4)</f>
        <v>1</v>
      </c>
      <c r="J37" s="15" t="str">
        <f>_xlfn.IFNA(VLOOKUP(((VLOOKUP(A37,[1]!HabDataRaw[#Data],90,FALSE))),[1]!HabitatQualREI[#Data],2,FALSE),"NA")</f>
        <v>NA</v>
      </c>
      <c r="K37" s="15" t="str">
        <f>_xlfn.IFNA(VLOOKUP(((VLOOKUP(A37,[1]!HabDataRaw[#Data],103,FALSE))),[1]!HabitatQualREI[#Data],2,FALSE),"NA")</f>
        <v>NA</v>
      </c>
      <c r="L37" s="15" t="str">
        <f>_xlfn.IFNA(VLOOKUP(((VLOOKUP(A37,[1]!HabDataRaw[#Data],108,FALSE))),[1]!HabitatQualREI[#Data],2,FALSE),"NA")</f>
        <v>NA</v>
      </c>
      <c r="M37" s="6" t="e">
        <f t="shared" si="0"/>
        <v>#DIV/0!</v>
      </c>
      <c r="N37" s="16" t="str">
        <f>_xlfn.IFNA(VLOOKUP(((VLOOKUP(A37,[1]!HabDataRaw[#Data],33,FALSE))),[1]!HabitatQualREI[#Data],2,FALSE),"NA")</f>
        <v>NA</v>
      </c>
      <c r="O37" s="17" t="str">
        <f>_xlfn.IFNA(VLOOKUP(((VLOOKUP(A37,[1]!HabDataRaw[#Data],58,FALSE))),[1]!HabitatQualREI[#Data],2,FALSE),"NA")</f>
        <v>NA</v>
      </c>
      <c r="P37" s="18" t="str">
        <f>_xlfn.IFNA(VLOOKUP(((VLOOKUP(A37,[1]!HabDataRaw[#Data],66,FALSE))),[1]!HabitatQualREI[#Data],2,FALSE),"NA")</f>
        <v>NA</v>
      </c>
      <c r="Q37" s="19" t="str">
        <f>_xlfn.IFNA(VLOOKUP(((VLOOKUP(A37,[1]!HabDataRaw[#Data],116,FALSE))),[1]!HabitatQualREI[#Data],2,FALSE),"NA")</f>
        <v>NA</v>
      </c>
      <c r="R37" s="19" t="str">
        <f>_xlfn.IFNA(VLOOKUP(((VLOOKUP(A37,[1]!HabDataRaw[#Data],75,FALSE))),[1]!HabitatQualREI[#Data],2,FALSE),"NA")</f>
        <v>NA</v>
      </c>
      <c r="S37" s="19" t="e">
        <f t="shared" si="1"/>
        <v>#DIV/0!</v>
      </c>
      <c r="T37" s="20" t="str">
        <f>_xlfn.IFNA(VLOOKUP(((VLOOKUP(A37,[1]!HabDataRaw[#Data],119,FALSE))),[1]!HabitatQualREI[#Data],2,FALSE),"NA")</f>
        <v>NA</v>
      </c>
      <c r="U37" s="20" t="str">
        <f>_xlfn.IFNA(VLOOKUP(((VLOOKUP(A37,[1]!HabDataRaw[#Data],119,FALSE))),[1]!HabitatQualREI[#Data],2,FALSE),"NA")</f>
        <v>NA</v>
      </c>
      <c r="V37" s="20" t="e">
        <f t="shared" si="2"/>
        <v>#DIV/0!</v>
      </c>
      <c r="W37" s="21" t="e">
        <f t="shared" si="3"/>
        <v>#DIV/0!</v>
      </c>
      <c r="X37" s="12" t="e">
        <f t="shared" si="4"/>
        <v>#DIV/0!</v>
      </c>
      <c r="Y37" s="13" t="e">
        <f>VLOOKUP(X37,[1]!HabQualScore[#Data],2,TRUE)</f>
        <v>#DIV/0!</v>
      </c>
    </row>
    <row r="38" spans="1:25" x14ac:dyDescent="0.3">
      <c r="A38" s="13" t="s">
        <v>61</v>
      </c>
      <c r="B38" s="13" t="str">
        <f>VLOOKUP(A38,[1]Habitat_Data_RAW!$A$2:$D$742,3,FALSE)</f>
        <v>Entiat River-Preston Creek</v>
      </c>
      <c r="C38" s="13" t="str">
        <f>VLOOKUP(A38,[1]Habitat_Data_RAW!$A$2:$D$742,2,FALSE)</f>
        <v>Entiat</v>
      </c>
      <c r="D38" t="str">
        <f>VLOOKUP(A38,[1]HabitatAttribute_Scores!A$1:F$19692,4,FALSE)</f>
        <v>no</v>
      </c>
      <c r="E38" t="str">
        <f>VLOOKUP(A38,[1]HabitatAttribute_Scores!A$1:F$19692,5,FALSE)</f>
        <v>yes</v>
      </c>
      <c r="F38" s="13">
        <f>VLOOKUP(B38,[1]!AUrank[#Data],5,FALSE)</f>
        <v>1</v>
      </c>
      <c r="G38" s="13">
        <f>VLOOKUP(B38,[1]!AUrank[#Data],8,FALSE)</f>
        <v>1</v>
      </c>
      <c r="H38" s="14" t="e">
        <f>VLOOKUP([1]HabitatQuality_Scores!A51,[1]!Temp[#Data],4)</f>
        <v>#N/A</v>
      </c>
      <c r="I38" s="14">
        <f>VLOOKUP(A38,[1]!Flow[#Data],4)</f>
        <v>1</v>
      </c>
      <c r="J38" s="15" t="str">
        <f>_xlfn.IFNA(VLOOKUP(((VLOOKUP(A38,[1]!HabDataRaw[#Data],90,FALSE))),[1]!HabitatQualREI[#Data],2,FALSE),"NA")</f>
        <v>NA</v>
      </c>
      <c r="K38" s="15" t="str">
        <f>_xlfn.IFNA(VLOOKUP(((VLOOKUP(A38,[1]!HabDataRaw[#Data],103,FALSE))),[1]!HabitatQualREI[#Data],2,FALSE),"NA")</f>
        <v>NA</v>
      </c>
      <c r="L38" s="15" t="str">
        <f>_xlfn.IFNA(VLOOKUP(((VLOOKUP(A38,[1]!HabDataRaw[#Data],108,FALSE))),[1]!HabitatQualREI[#Data],2,FALSE),"NA")</f>
        <v>NA</v>
      </c>
      <c r="M38" s="6" t="e">
        <f t="shared" si="0"/>
        <v>#DIV/0!</v>
      </c>
      <c r="N38" s="16" t="str">
        <f>_xlfn.IFNA(VLOOKUP(((VLOOKUP(A38,[1]!HabDataRaw[#Data],33,FALSE))),[1]!HabitatQualREI[#Data],2,FALSE),"NA")</f>
        <v>NA</v>
      </c>
      <c r="O38" s="17" t="str">
        <f>_xlfn.IFNA(VLOOKUP(((VLOOKUP(A38,[1]!HabDataRaw[#Data],58,FALSE))),[1]!HabitatQualREI[#Data],2,FALSE),"NA")</f>
        <v>NA</v>
      </c>
      <c r="P38" s="18" t="str">
        <f>_xlfn.IFNA(VLOOKUP(((VLOOKUP(A38,[1]!HabDataRaw[#Data],66,FALSE))),[1]!HabitatQualREI[#Data],2,FALSE),"NA")</f>
        <v>NA</v>
      </c>
      <c r="Q38" s="19" t="str">
        <f>_xlfn.IFNA(VLOOKUP(((VLOOKUP(A38,[1]!HabDataRaw[#Data],116,FALSE))),[1]!HabitatQualREI[#Data],2,FALSE),"NA")</f>
        <v>NA</v>
      </c>
      <c r="R38" s="19" t="str">
        <f>_xlfn.IFNA(VLOOKUP(((VLOOKUP(A38,[1]!HabDataRaw[#Data],75,FALSE))),[1]!HabitatQualREI[#Data],2,FALSE),"NA")</f>
        <v>NA</v>
      </c>
      <c r="S38" s="19" t="e">
        <f t="shared" si="1"/>
        <v>#DIV/0!</v>
      </c>
      <c r="T38" s="20" t="str">
        <f>_xlfn.IFNA(VLOOKUP(((VLOOKUP(A38,[1]!HabDataRaw[#Data],119,FALSE))),[1]!HabitatQualREI[#Data],2,FALSE),"NA")</f>
        <v>NA</v>
      </c>
      <c r="U38" s="20" t="str">
        <f>_xlfn.IFNA(VLOOKUP(((VLOOKUP(A38,[1]!HabDataRaw[#Data],119,FALSE))),[1]!HabitatQualREI[#Data],2,FALSE),"NA")</f>
        <v>NA</v>
      </c>
      <c r="V38" s="20" t="e">
        <f t="shared" si="2"/>
        <v>#DIV/0!</v>
      </c>
      <c r="W38" s="21" t="e">
        <f t="shared" si="3"/>
        <v>#DIV/0!</v>
      </c>
      <c r="X38" s="12" t="e">
        <f t="shared" si="4"/>
        <v>#DIV/0!</v>
      </c>
      <c r="Y38" s="13" t="e">
        <f>VLOOKUP(X38,[1]!HabQualScore[#Data],2,TRUE)</f>
        <v>#DIV/0!</v>
      </c>
    </row>
    <row r="39" spans="1:25" x14ac:dyDescent="0.3">
      <c r="A39" s="13" t="s">
        <v>62</v>
      </c>
      <c r="B39" s="13" t="str">
        <f>VLOOKUP(A39,[1]Habitat_Data_RAW!$A$2:$D$742,3,FALSE)</f>
        <v>Chewuch River-Doe Creek</v>
      </c>
      <c r="C39" s="13" t="str">
        <f>VLOOKUP(A39,[1]Habitat_Data_RAW!$A$2:$D$742,2,FALSE)</f>
        <v>Methow</v>
      </c>
      <c r="D39" t="str">
        <f>VLOOKUP(A39,[1]HabitatAttribute_Scores!A$1:F$19692,4,FALSE)</f>
        <v>no</v>
      </c>
      <c r="E39" t="str">
        <f>VLOOKUP(A39,[1]HabitatAttribute_Scores!A$1:F$19692,5,FALSE)</f>
        <v>no</v>
      </c>
      <c r="F39" s="13">
        <f>VLOOKUP(B39,[1]!AUrank[#Data],5,FALSE)</f>
        <v>1</v>
      </c>
      <c r="G39" s="13">
        <f>VLOOKUP(B39,[1]!AUrank[#Data],8,FALSE)</f>
        <v>1</v>
      </c>
      <c r="H39" s="14" t="e">
        <f>VLOOKUP([1]HabitatQuality_Scores!A52,[1]!Temp[#Data],4)</f>
        <v>#N/A</v>
      </c>
      <c r="I39" s="14">
        <f>VLOOKUP(A39,[1]!Flow[#Data],4)</f>
        <v>1</v>
      </c>
      <c r="J39" s="15" t="str">
        <f>_xlfn.IFNA(VLOOKUP(((VLOOKUP(A39,[1]!HabDataRaw[#Data],90,FALSE))),[1]!HabitatQualREI[#Data],2,FALSE),"NA")</f>
        <v>NA</v>
      </c>
      <c r="K39" s="15" t="str">
        <f>_xlfn.IFNA(VLOOKUP(((VLOOKUP(A39,[1]!HabDataRaw[#Data],103,FALSE))),[1]!HabitatQualREI[#Data],2,FALSE),"NA")</f>
        <v>NA</v>
      </c>
      <c r="L39" s="15" t="str">
        <f>_xlfn.IFNA(VLOOKUP(((VLOOKUP(A39,[1]!HabDataRaw[#Data],108,FALSE))),[1]!HabitatQualREI[#Data],2,FALSE),"NA")</f>
        <v>NA</v>
      </c>
      <c r="M39" s="6" t="e">
        <f t="shared" si="0"/>
        <v>#DIV/0!</v>
      </c>
      <c r="N39" s="16" t="str">
        <f>_xlfn.IFNA(VLOOKUP(((VLOOKUP(A39,[1]!HabDataRaw[#Data],33,FALSE))),[1]!HabitatQualREI[#Data],2,FALSE),"NA")</f>
        <v>NA</v>
      </c>
      <c r="O39" s="17" t="str">
        <f>_xlfn.IFNA(VLOOKUP(((VLOOKUP(A39,[1]!HabDataRaw[#Data],58,FALSE))),[1]!HabitatQualREI[#Data],2,FALSE),"NA")</f>
        <v>NA</v>
      </c>
      <c r="P39" s="18" t="str">
        <f>_xlfn.IFNA(VLOOKUP(((VLOOKUP(A39,[1]!HabDataRaw[#Data],66,FALSE))),[1]!HabitatQualREI[#Data],2,FALSE),"NA")</f>
        <v>NA</v>
      </c>
      <c r="Q39" s="19" t="str">
        <f>_xlfn.IFNA(VLOOKUP(((VLOOKUP(A39,[1]!HabDataRaw[#Data],116,FALSE))),[1]!HabitatQualREI[#Data],2,FALSE),"NA")</f>
        <v>NA</v>
      </c>
      <c r="R39" s="19" t="str">
        <f>_xlfn.IFNA(VLOOKUP(((VLOOKUP(A39,[1]!HabDataRaw[#Data],75,FALSE))),[1]!HabitatQualREI[#Data],2,FALSE),"NA")</f>
        <v>NA</v>
      </c>
      <c r="S39" s="19" t="e">
        <f t="shared" si="1"/>
        <v>#DIV/0!</v>
      </c>
      <c r="T39" s="20" t="str">
        <f>_xlfn.IFNA(VLOOKUP(((VLOOKUP(A39,[1]!HabDataRaw[#Data],119,FALSE))),[1]!HabitatQualREI[#Data],2,FALSE),"NA")</f>
        <v>NA</v>
      </c>
      <c r="U39" s="20" t="str">
        <f>_xlfn.IFNA(VLOOKUP(((VLOOKUP(A39,[1]!HabDataRaw[#Data],119,FALSE))),[1]!HabitatQualREI[#Data],2,FALSE),"NA")</f>
        <v>NA</v>
      </c>
      <c r="V39" s="20" t="e">
        <f t="shared" si="2"/>
        <v>#DIV/0!</v>
      </c>
      <c r="W39" s="21" t="e">
        <f t="shared" si="3"/>
        <v>#DIV/0!</v>
      </c>
      <c r="X39" s="12" t="e">
        <f t="shared" si="4"/>
        <v>#DIV/0!</v>
      </c>
      <c r="Y39" s="13" t="e">
        <f>VLOOKUP(X39,[1]!HabQualScore[#Data],2,TRUE)</f>
        <v>#DIV/0!</v>
      </c>
    </row>
    <row r="40" spans="1:25" x14ac:dyDescent="0.3">
      <c r="A40" s="13" t="s">
        <v>63</v>
      </c>
      <c r="B40" s="13" t="str">
        <f>VLOOKUP(A40,[1]Habitat_Data_RAW!$A$2:$D$742,3,FALSE)</f>
        <v xml:space="preserve">Lower Chiwawa River </v>
      </c>
      <c r="C40" s="13" t="str">
        <f>VLOOKUP(A40,[1]Habitat_Data_RAW!$A$2:$D$742,2,FALSE)</f>
        <v>Wenatchee</v>
      </c>
      <c r="D40" t="str">
        <f>VLOOKUP(A40,[1]HabitatAttribute_Scores!A$1:F$19692,4,FALSE)</f>
        <v>yes</v>
      </c>
      <c r="E40" t="str">
        <f>VLOOKUP(A40,[1]HabitatAttribute_Scores!A$1:F$19692,5,FALSE)</f>
        <v>yes</v>
      </c>
      <c r="F40" s="13">
        <f>VLOOKUP(B40,[1]!AUrank[#Data],5,FALSE)</f>
        <v>1</v>
      </c>
      <c r="G40" s="13">
        <f>VLOOKUP(B40,[1]!AUrank[#Data],8,FALSE)</f>
        <v>2</v>
      </c>
      <c r="H40" s="14" t="e">
        <f>VLOOKUP([1]HabitatQuality_Scores!A53,[1]!Temp[#Data],4)</f>
        <v>#N/A</v>
      </c>
      <c r="I40" s="14">
        <f>VLOOKUP(A40,[1]!Flow[#Data],4)</f>
        <v>1</v>
      </c>
      <c r="J40" s="15" t="str">
        <f>_xlfn.IFNA(VLOOKUP(((VLOOKUP(A40,[1]!HabDataRaw[#Data],90,FALSE))),[1]!HabitatQualREI[#Data],2,FALSE),"NA")</f>
        <v>NA</v>
      </c>
      <c r="K40" s="15" t="str">
        <f>_xlfn.IFNA(VLOOKUP(((VLOOKUP(A40,[1]!HabDataRaw[#Data],103,FALSE))),[1]!HabitatQualREI[#Data],2,FALSE),"NA")</f>
        <v>NA</v>
      </c>
      <c r="L40" s="15" t="str">
        <f>_xlfn.IFNA(VLOOKUP(((VLOOKUP(A40,[1]!HabDataRaw[#Data],108,FALSE))),[1]!HabitatQualREI[#Data],2,FALSE),"NA")</f>
        <v>NA</v>
      </c>
      <c r="M40" s="6" t="e">
        <f t="shared" si="0"/>
        <v>#DIV/0!</v>
      </c>
      <c r="N40" s="16" t="str">
        <f>_xlfn.IFNA(VLOOKUP(((VLOOKUP(A40,[1]!HabDataRaw[#Data],33,FALSE))),[1]!HabitatQualREI[#Data],2,FALSE),"NA")</f>
        <v>NA</v>
      </c>
      <c r="O40" s="17" t="str">
        <f>_xlfn.IFNA(VLOOKUP(((VLOOKUP(A40,[1]!HabDataRaw[#Data],58,FALSE))),[1]!HabitatQualREI[#Data],2,FALSE),"NA")</f>
        <v>NA</v>
      </c>
      <c r="P40" s="18" t="str">
        <f>_xlfn.IFNA(VLOOKUP(((VLOOKUP(A40,[1]!HabDataRaw[#Data],66,FALSE))),[1]!HabitatQualREI[#Data],2,FALSE),"NA")</f>
        <v>NA</v>
      </c>
      <c r="Q40" s="19" t="str">
        <f>_xlfn.IFNA(VLOOKUP(((VLOOKUP(A40,[1]!HabDataRaw[#Data],116,FALSE))),[1]!HabitatQualREI[#Data],2,FALSE),"NA")</f>
        <v>NA</v>
      </c>
      <c r="R40" s="19" t="str">
        <f>_xlfn.IFNA(VLOOKUP(((VLOOKUP(A40,[1]!HabDataRaw[#Data],75,FALSE))),[1]!HabitatQualREI[#Data],2,FALSE),"NA")</f>
        <v>NA</v>
      </c>
      <c r="S40" s="19" t="e">
        <f t="shared" si="1"/>
        <v>#DIV/0!</v>
      </c>
      <c r="T40" s="20" t="str">
        <f>_xlfn.IFNA(VLOOKUP(((VLOOKUP(A40,[1]!HabDataRaw[#Data],119,FALSE))),[1]!HabitatQualREI[#Data],2,FALSE),"NA")</f>
        <v>NA</v>
      </c>
      <c r="U40" s="20" t="str">
        <f>_xlfn.IFNA(VLOOKUP(((VLOOKUP(A40,[1]!HabDataRaw[#Data],119,FALSE))),[1]!HabitatQualREI[#Data],2,FALSE),"NA")</f>
        <v>NA</v>
      </c>
      <c r="V40" s="20" t="e">
        <f t="shared" si="2"/>
        <v>#DIV/0!</v>
      </c>
      <c r="W40" s="21" t="e">
        <f t="shared" si="3"/>
        <v>#DIV/0!</v>
      </c>
      <c r="X40" s="12" t="e">
        <f t="shared" si="4"/>
        <v>#DIV/0!</v>
      </c>
      <c r="Y40" s="13" t="e">
        <f>VLOOKUP(X40,[1]!HabQualScore[#Data],2,TRUE)</f>
        <v>#DIV/0!</v>
      </c>
    </row>
    <row r="41" spans="1:25" x14ac:dyDescent="0.3">
      <c r="A41" s="13" t="s">
        <v>64</v>
      </c>
      <c r="B41" s="13" t="str">
        <f>VLOOKUP(A41,[1]Habitat_Data_RAW!$A$2:$D$742,3,FALSE)</f>
        <v xml:space="preserve">Lower Chiwawa River </v>
      </c>
      <c r="C41" s="13" t="str">
        <f>VLOOKUP(A41,[1]Habitat_Data_RAW!$A$2:$D$742,2,FALSE)</f>
        <v>Wenatchee</v>
      </c>
      <c r="D41" t="str">
        <f>VLOOKUP(A41,[1]HabitatAttribute_Scores!A$1:F$19692,4,FALSE)</f>
        <v>no</v>
      </c>
      <c r="E41" t="str">
        <f>VLOOKUP(A41,[1]HabitatAttribute_Scores!A$1:F$19692,5,FALSE)</f>
        <v>yes</v>
      </c>
      <c r="F41" s="13">
        <f>VLOOKUP(B41,[1]!AUrank[#Data],5,FALSE)</f>
        <v>1</v>
      </c>
      <c r="G41" s="13">
        <f>VLOOKUP(B41,[1]!AUrank[#Data],8,FALSE)</f>
        <v>2</v>
      </c>
      <c r="H41" s="14" t="e">
        <f>VLOOKUP([1]HabitatQuality_Scores!A54,[1]!Temp[#Data],4)</f>
        <v>#N/A</v>
      </c>
      <c r="I41" s="14">
        <f>VLOOKUP(A41,[1]!Flow[#Data],4)</f>
        <v>1</v>
      </c>
      <c r="J41" s="15" t="str">
        <f>_xlfn.IFNA(VLOOKUP(((VLOOKUP(A41,[1]!HabDataRaw[#Data],90,FALSE))),[1]!HabitatQualREI[#Data],2,FALSE),"NA")</f>
        <v>NA</v>
      </c>
      <c r="K41" s="15" t="str">
        <f>_xlfn.IFNA(VLOOKUP(((VLOOKUP(A41,[1]!HabDataRaw[#Data],103,FALSE))),[1]!HabitatQualREI[#Data],2,FALSE),"NA")</f>
        <v>NA</v>
      </c>
      <c r="L41" s="15" t="str">
        <f>_xlfn.IFNA(VLOOKUP(((VLOOKUP(A41,[1]!HabDataRaw[#Data],108,FALSE))),[1]!HabitatQualREI[#Data],2,FALSE),"NA")</f>
        <v>NA</v>
      </c>
      <c r="M41" s="6" t="e">
        <f t="shared" si="0"/>
        <v>#DIV/0!</v>
      </c>
      <c r="N41" s="16" t="str">
        <f>_xlfn.IFNA(VLOOKUP(((VLOOKUP(A41,[1]!HabDataRaw[#Data],33,FALSE))),[1]!HabitatQualREI[#Data],2,FALSE),"NA")</f>
        <v>NA</v>
      </c>
      <c r="O41" s="17" t="str">
        <f>_xlfn.IFNA(VLOOKUP(((VLOOKUP(A41,[1]!HabDataRaw[#Data],58,FALSE))),[1]!HabitatQualREI[#Data],2,FALSE),"NA")</f>
        <v>NA</v>
      </c>
      <c r="P41" s="18" t="str">
        <f>_xlfn.IFNA(VLOOKUP(((VLOOKUP(A41,[1]!HabDataRaw[#Data],66,FALSE))),[1]!HabitatQualREI[#Data],2,FALSE),"NA")</f>
        <v>NA</v>
      </c>
      <c r="Q41" s="19" t="str">
        <f>_xlfn.IFNA(VLOOKUP(((VLOOKUP(A41,[1]!HabDataRaw[#Data],116,FALSE))),[1]!HabitatQualREI[#Data],2,FALSE),"NA")</f>
        <v>NA</v>
      </c>
      <c r="R41" s="19" t="str">
        <f>_xlfn.IFNA(VLOOKUP(((VLOOKUP(A41,[1]!HabDataRaw[#Data],75,FALSE))),[1]!HabitatQualREI[#Data],2,FALSE),"NA")</f>
        <v>NA</v>
      </c>
      <c r="S41" s="19" t="e">
        <f t="shared" si="1"/>
        <v>#DIV/0!</v>
      </c>
      <c r="T41" s="20" t="str">
        <f>_xlfn.IFNA(VLOOKUP(((VLOOKUP(A41,[1]!HabDataRaw[#Data],119,FALSE))),[1]!HabitatQualREI[#Data],2,FALSE),"NA")</f>
        <v>NA</v>
      </c>
      <c r="U41" s="20" t="str">
        <f>_xlfn.IFNA(VLOOKUP(((VLOOKUP(A41,[1]!HabDataRaw[#Data],119,FALSE))),[1]!HabitatQualREI[#Data],2,FALSE),"NA")</f>
        <v>NA</v>
      </c>
      <c r="V41" s="20" t="e">
        <f t="shared" si="2"/>
        <v>#DIV/0!</v>
      </c>
      <c r="W41" s="21" t="e">
        <f t="shared" si="3"/>
        <v>#DIV/0!</v>
      </c>
      <c r="X41" s="12" t="e">
        <f t="shared" si="4"/>
        <v>#DIV/0!</v>
      </c>
      <c r="Y41" s="13" t="e">
        <f>VLOOKUP(X41,[1]!HabQualScore[#Data],2,TRUE)</f>
        <v>#DIV/0!</v>
      </c>
    </row>
    <row r="42" spans="1:25" x14ac:dyDescent="0.3">
      <c r="A42" s="13" t="s">
        <v>65</v>
      </c>
      <c r="B42" s="13" t="str">
        <f>VLOOKUP(A42,[1]Habitat_Data_RAW!$A$2:$D$742,3,FALSE)</f>
        <v xml:space="preserve">Chiwawa River Headwaters </v>
      </c>
      <c r="C42" s="13" t="str">
        <f>VLOOKUP(A42,[1]Habitat_Data_RAW!$A$2:$D$742,2,FALSE)</f>
        <v>Wenatchee</v>
      </c>
      <c r="D42" t="str">
        <f>VLOOKUP(A42,[1]HabitatAttribute_Scores!A$1:F$19692,4,FALSE)</f>
        <v>no</v>
      </c>
      <c r="E42" t="str">
        <f>VLOOKUP(A42,[1]HabitatAttribute_Scores!A$1:F$19692,5,FALSE)</f>
        <v>no</v>
      </c>
      <c r="F42" s="13">
        <f>VLOOKUP(B42,[1]!AUrank[#Data],5,FALSE)</f>
        <v>3</v>
      </c>
      <c r="G42" s="13">
        <f>VLOOKUP(B42,[1]!AUrank[#Data],8,FALSE)</f>
        <v>3</v>
      </c>
      <c r="H42" s="14" t="e">
        <f>VLOOKUP([1]HabitatQuality_Scores!A55,[1]!Temp[#Data],4)</f>
        <v>#N/A</v>
      </c>
      <c r="I42" s="14">
        <f>VLOOKUP(A42,[1]!Flow[#Data],4)</f>
        <v>1</v>
      </c>
      <c r="J42" s="15" t="str">
        <f>_xlfn.IFNA(VLOOKUP(((VLOOKUP(A42,[1]!HabDataRaw[#Data],90,FALSE))),[1]!HabitatQualREI[#Data],2,FALSE),"NA")</f>
        <v>NA</v>
      </c>
      <c r="K42" s="15" t="str">
        <f>_xlfn.IFNA(VLOOKUP(((VLOOKUP(A42,[1]!HabDataRaw[#Data],103,FALSE))),[1]!HabitatQualREI[#Data],2,FALSE),"NA")</f>
        <v>NA</v>
      </c>
      <c r="L42" s="15" t="str">
        <f>_xlfn.IFNA(VLOOKUP(((VLOOKUP(A42,[1]!HabDataRaw[#Data],108,FALSE))),[1]!HabitatQualREI[#Data],2,FALSE),"NA")</f>
        <v>NA</v>
      </c>
      <c r="M42" s="6" t="e">
        <f t="shared" si="0"/>
        <v>#DIV/0!</v>
      </c>
      <c r="N42" s="16" t="str">
        <f>_xlfn.IFNA(VLOOKUP(((VLOOKUP(A42,[1]!HabDataRaw[#Data],33,FALSE))),[1]!HabitatQualREI[#Data],2,FALSE),"NA")</f>
        <v>NA</v>
      </c>
      <c r="O42" s="17" t="str">
        <f>_xlfn.IFNA(VLOOKUP(((VLOOKUP(A42,[1]!HabDataRaw[#Data],58,FALSE))),[1]!HabitatQualREI[#Data],2,FALSE),"NA")</f>
        <v>NA</v>
      </c>
      <c r="P42" s="18" t="str">
        <f>_xlfn.IFNA(VLOOKUP(((VLOOKUP(A42,[1]!HabDataRaw[#Data],66,FALSE))),[1]!HabitatQualREI[#Data],2,FALSE),"NA")</f>
        <v>NA</v>
      </c>
      <c r="Q42" s="19" t="str">
        <f>_xlfn.IFNA(VLOOKUP(((VLOOKUP(A42,[1]!HabDataRaw[#Data],116,FALSE))),[1]!HabitatQualREI[#Data],2,FALSE),"NA")</f>
        <v>NA</v>
      </c>
      <c r="R42" s="19" t="str">
        <f>_xlfn.IFNA(VLOOKUP(((VLOOKUP(A42,[1]!HabDataRaw[#Data],75,FALSE))),[1]!HabitatQualREI[#Data],2,FALSE),"NA")</f>
        <v>NA</v>
      </c>
      <c r="S42" s="19" t="e">
        <f t="shared" si="1"/>
        <v>#DIV/0!</v>
      </c>
      <c r="T42" s="20" t="str">
        <f>_xlfn.IFNA(VLOOKUP(((VLOOKUP(A42,[1]!HabDataRaw[#Data],119,FALSE))),[1]!HabitatQualREI[#Data],2,FALSE),"NA")</f>
        <v>NA</v>
      </c>
      <c r="U42" s="20" t="str">
        <f>_xlfn.IFNA(VLOOKUP(((VLOOKUP(A42,[1]!HabDataRaw[#Data],119,FALSE))),[1]!HabitatQualREI[#Data],2,FALSE),"NA")</f>
        <v>NA</v>
      </c>
      <c r="V42" s="20" t="e">
        <f t="shared" si="2"/>
        <v>#DIV/0!</v>
      </c>
      <c r="W42" s="21" t="e">
        <f t="shared" si="3"/>
        <v>#DIV/0!</v>
      </c>
      <c r="X42" s="12" t="e">
        <f t="shared" si="4"/>
        <v>#DIV/0!</v>
      </c>
      <c r="Y42" s="13" t="e">
        <f>VLOOKUP(X42,[1]!HabQualScore[#Data],2,TRUE)</f>
        <v>#DIV/0!</v>
      </c>
    </row>
    <row r="43" spans="1:25" x14ac:dyDescent="0.3">
      <c r="A43" s="13" t="s">
        <v>66</v>
      </c>
      <c r="B43" s="13" t="str">
        <f>VLOOKUP(A43,[1]Habitat_Data_RAW!$A$2:$D$742,3,FALSE)</f>
        <v xml:space="preserve">Lower Nason Creek </v>
      </c>
      <c r="C43" s="13" t="str">
        <f>VLOOKUP(A43,[1]Habitat_Data_RAW!$A$2:$D$742,2,FALSE)</f>
        <v>Wenatchee</v>
      </c>
      <c r="D43" t="str">
        <f>VLOOKUP(A43,[1]HabitatAttribute_Scores!A$1:F$19692,4,FALSE)</f>
        <v>yes</v>
      </c>
      <c r="E43" t="str">
        <f>VLOOKUP(A43,[1]HabitatAttribute_Scores!A$1:F$19692,5,FALSE)</f>
        <v>yes</v>
      </c>
      <c r="F43" s="13">
        <f>VLOOKUP(B43,[1]!AUrank[#Data],5,FALSE)</f>
        <v>1</v>
      </c>
      <c r="G43" s="13">
        <f>VLOOKUP(B43,[1]!AUrank[#Data],8,FALSE)</f>
        <v>1</v>
      </c>
      <c r="H43" s="14" t="e">
        <f>VLOOKUP([1]HabitatQuality_Scores!A56,[1]!Temp[#Data],4)</f>
        <v>#N/A</v>
      </c>
      <c r="I43" s="14">
        <f>VLOOKUP(A43,[1]!Flow[#Data],4)</f>
        <v>1</v>
      </c>
      <c r="J43" s="15" t="str">
        <f>_xlfn.IFNA(VLOOKUP(((VLOOKUP(A43,[1]!HabDataRaw[#Data],90,FALSE))),[1]!HabitatQualREI[#Data],2,FALSE),"NA")</f>
        <v>NA</v>
      </c>
      <c r="K43" s="15" t="str">
        <f>_xlfn.IFNA(VLOOKUP(((VLOOKUP(A43,[1]!HabDataRaw[#Data],103,FALSE))),[1]!HabitatQualREI[#Data],2,FALSE),"NA")</f>
        <v>NA</v>
      </c>
      <c r="L43" s="15" t="str">
        <f>_xlfn.IFNA(VLOOKUP(((VLOOKUP(A43,[1]!HabDataRaw[#Data],108,FALSE))),[1]!HabitatQualREI[#Data],2,FALSE),"NA")</f>
        <v>NA</v>
      </c>
      <c r="M43" s="6" t="e">
        <f t="shared" si="0"/>
        <v>#DIV/0!</v>
      </c>
      <c r="N43" s="16" t="str">
        <f>_xlfn.IFNA(VLOOKUP(((VLOOKUP(A43,[1]!HabDataRaw[#Data],33,FALSE))),[1]!HabitatQualREI[#Data],2,FALSE),"NA")</f>
        <v>NA</v>
      </c>
      <c r="O43" s="17" t="str">
        <f>_xlfn.IFNA(VLOOKUP(((VLOOKUP(A43,[1]!HabDataRaw[#Data],58,FALSE))),[1]!HabitatQualREI[#Data],2,FALSE),"NA")</f>
        <v>NA</v>
      </c>
      <c r="P43" s="18" t="str">
        <f>_xlfn.IFNA(VLOOKUP(((VLOOKUP(A43,[1]!HabDataRaw[#Data],66,FALSE))),[1]!HabitatQualREI[#Data],2,FALSE),"NA")</f>
        <v>NA</v>
      </c>
      <c r="Q43" s="19" t="str">
        <f>_xlfn.IFNA(VLOOKUP(((VLOOKUP(A43,[1]!HabDataRaw[#Data],116,FALSE))),[1]!HabitatQualREI[#Data],2,FALSE),"NA")</f>
        <v>NA</v>
      </c>
      <c r="R43" s="19" t="str">
        <f>_xlfn.IFNA(VLOOKUP(((VLOOKUP(A43,[1]!HabDataRaw[#Data],75,FALSE))),[1]!HabitatQualREI[#Data],2,FALSE),"NA")</f>
        <v>NA</v>
      </c>
      <c r="S43" s="19" t="e">
        <f t="shared" si="1"/>
        <v>#DIV/0!</v>
      </c>
      <c r="T43" s="20" t="str">
        <f>_xlfn.IFNA(VLOOKUP(((VLOOKUP(A43,[1]!HabDataRaw[#Data],119,FALSE))),[1]!HabitatQualREI[#Data],2,FALSE),"NA")</f>
        <v>NA</v>
      </c>
      <c r="U43" s="20" t="str">
        <f>_xlfn.IFNA(VLOOKUP(((VLOOKUP(A43,[1]!HabDataRaw[#Data],119,FALSE))),[1]!HabitatQualREI[#Data],2,FALSE),"NA")</f>
        <v>NA</v>
      </c>
      <c r="V43" s="20" t="e">
        <f t="shared" si="2"/>
        <v>#DIV/0!</v>
      </c>
      <c r="W43" s="21" t="e">
        <f t="shared" si="3"/>
        <v>#DIV/0!</v>
      </c>
      <c r="X43" s="12" t="e">
        <f t="shared" si="4"/>
        <v>#DIV/0!</v>
      </c>
      <c r="Y43" s="13" t="e">
        <f>VLOOKUP(X43,[1]!HabQualScore[#Data],2,TRUE)</f>
        <v>#DIV/0!</v>
      </c>
    </row>
    <row r="44" spans="1:25" x14ac:dyDescent="0.3">
      <c r="A44" s="13" t="s">
        <v>67</v>
      </c>
      <c r="B44" s="13" t="str">
        <f>VLOOKUP(A44,[1]Habitat_Data_RAW!$A$2:$D$742,3,FALSE)</f>
        <v>Buttermilk Creek</v>
      </c>
      <c r="C44" s="13" t="str">
        <f>VLOOKUP(A44,[1]Habitat_Data_RAW!$A$2:$D$742,2,FALSE)</f>
        <v>Methow</v>
      </c>
      <c r="D44" t="str">
        <f>VLOOKUP(A44,[1]HabitatAttribute_Scores!A$1:F$19692,4,FALSE)</f>
        <v>yes</v>
      </c>
      <c r="E44" t="str">
        <f>VLOOKUP(A44,[1]HabitatAttribute_Scores!A$1:F$19692,5,FALSE)</f>
        <v>yes</v>
      </c>
      <c r="F44" s="13">
        <f>VLOOKUP(B44,[1]!AUrank[#Data],5,FALSE)</f>
        <v>3</v>
      </c>
      <c r="G44" s="13">
        <f>VLOOKUP(B44,[1]!AUrank[#Data],8,FALSE)</f>
        <v>3</v>
      </c>
      <c r="H44" s="14" t="e">
        <f>VLOOKUP([1]HabitatQuality_Scores!A57,[1]!Temp[#Data],4)</f>
        <v>#N/A</v>
      </c>
      <c r="I44" s="14">
        <f>VLOOKUP(A44,[1]!Flow[#Data],4)</f>
        <v>1</v>
      </c>
      <c r="J44" s="15" t="str">
        <f>_xlfn.IFNA(VLOOKUP(((VLOOKUP(A44,[1]!HabDataRaw[#Data],90,FALSE))),[1]!HabitatQualREI[#Data],2,FALSE),"NA")</f>
        <v>NA</v>
      </c>
      <c r="K44" s="15" t="str">
        <f>_xlfn.IFNA(VLOOKUP(((VLOOKUP(A44,[1]!HabDataRaw[#Data],103,FALSE))),[1]!HabitatQualREI[#Data],2,FALSE),"NA")</f>
        <v>NA</v>
      </c>
      <c r="L44" s="15" t="str">
        <f>_xlfn.IFNA(VLOOKUP(((VLOOKUP(A44,[1]!HabDataRaw[#Data],108,FALSE))),[1]!HabitatQualREI[#Data],2,FALSE),"NA")</f>
        <v>NA</v>
      </c>
      <c r="M44" s="6" t="e">
        <f t="shared" si="0"/>
        <v>#DIV/0!</v>
      </c>
      <c r="N44" s="16" t="str">
        <f>_xlfn.IFNA(VLOOKUP(((VLOOKUP(A44,[1]!HabDataRaw[#Data],33,FALSE))),[1]!HabitatQualREI[#Data],2,FALSE),"NA")</f>
        <v>NA</v>
      </c>
      <c r="O44" s="17" t="str">
        <f>_xlfn.IFNA(VLOOKUP(((VLOOKUP(A44,[1]!HabDataRaw[#Data],58,FALSE))),[1]!HabitatQualREI[#Data],2,FALSE),"NA")</f>
        <v>NA</v>
      </c>
      <c r="P44" s="18" t="str">
        <f>_xlfn.IFNA(VLOOKUP(((VLOOKUP(A44,[1]!HabDataRaw[#Data],66,FALSE))),[1]!HabitatQualREI[#Data],2,FALSE),"NA")</f>
        <v>NA</v>
      </c>
      <c r="Q44" s="19" t="str">
        <f>_xlfn.IFNA(VLOOKUP(((VLOOKUP(A44,[1]!HabDataRaw[#Data],116,FALSE))),[1]!HabitatQualREI[#Data],2,FALSE),"NA")</f>
        <v>NA</v>
      </c>
      <c r="R44" s="19" t="str">
        <f>_xlfn.IFNA(VLOOKUP(((VLOOKUP(A44,[1]!HabDataRaw[#Data],75,FALSE))),[1]!HabitatQualREI[#Data],2,FALSE),"NA")</f>
        <v>NA</v>
      </c>
      <c r="S44" s="19" t="e">
        <f t="shared" si="1"/>
        <v>#DIV/0!</v>
      </c>
      <c r="T44" s="20" t="str">
        <f>_xlfn.IFNA(VLOOKUP(((VLOOKUP(A44,[1]!HabDataRaw[#Data],119,FALSE))),[1]!HabitatQualREI[#Data],2,FALSE),"NA")</f>
        <v>NA</v>
      </c>
      <c r="U44" s="20" t="str">
        <f>_xlfn.IFNA(VLOOKUP(((VLOOKUP(A44,[1]!HabDataRaw[#Data],119,FALSE))),[1]!HabitatQualREI[#Data],2,FALSE),"NA")</f>
        <v>NA</v>
      </c>
      <c r="V44" s="20" t="e">
        <f t="shared" si="2"/>
        <v>#DIV/0!</v>
      </c>
      <c r="W44" s="21" t="e">
        <f t="shared" si="3"/>
        <v>#DIV/0!</v>
      </c>
      <c r="X44" s="12" t="e">
        <f t="shared" si="4"/>
        <v>#DIV/0!</v>
      </c>
      <c r="Y44" s="13" t="e">
        <f>VLOOKUP(X44,[1]!HabQualScore[#Data],2,TRUE)</f>
        <v>#DIV/0!</v>
      </c>
    </row>
    <row r="45" spans="1:25" x14ac:dyDescent="0.3">
      <c r="A45" s="13" t="s">
        <v>68</v>
      </c>
      <c r="B45" s="13" t="str">
        <f>VLOOKUP(A45,[1]Habitat_Data_RAW!$A$2:$D$742,3,FALSE)</f>
        <v>Buttermilk Creek</v>
      </c>
      <c r="C45" s="13" t="str">
        <f>VLOOKUP(A45,[1]Habitat_Data_RAW!$A$2:$D$742,2,FALSE)</f>
        <v>Methow</v>
      </c>
      <c r="D45" t="str">
        <f>VLOOKUP(A45,[1]HabitatAttribute_Scores!A$1:F$19692,4,FALSE)</f>
        <v>yes</v>
      </c>
      <c r="E45" t="str">
        <f>VLOOKUP(A45,[1]HabitatAttribute_Scores!A$1:F$19692,5,FALSE)</f>
        <v>yes</v>
      </c>
      <c r="F45" s="13">
        <f>VLOOKUP(B45,[1]!AUrank[#Data],5,FALSE)</f>
        <v>3</v>
      </c>
      <c r="G45" s="13">
        <f>VLOOKUP(B45,[1]!AUrank[#Data],8,FALSE)</f>
        <v>3</v>
      </c>
      <c r="H45" s="14" t="e">
        <f>VLOOKUP([1]HabitatQuality_Scores!A58,[1]!Temp[#Data],4)</f>
        <v>#N/A</v>
      </c>
      <c r="I45" s="14">
        <f>VLOOKUP(A45,[1]!Flow[#Data],4)</f>
        <v>1</v>
      </c>
      <c r="J45" s="15" t="str">
        <f>_xlfn.IFNA(VLOOKUP(((VLOOKUP(A45,[1]!HabDataRaw[#Data],90,FALSE))),[1]!HabitatQualREI[#Data],2,FALSE),"NA")</f>
        <v>NA</v>
      </c>
      <c r="K45" s="15" t="str">
        <f>_xlfn.IFNA(VLOOKUP(((VLOOKUP(A45,[1]!HabDataRaw[#Data],103,FALSE))),[1]!HabitatQualREI[#Data],2,FALSE),"NA")</f>
        <v>NA</v>
      </c>
      <c r="L45" s="15" t="str">
        <f>_xlfn.IFNA(VLOOKUP(((VLOOKUP(A45,[1]!HabDataRaw[#Data],108,FALSE))),[1]!HabitatQualREI[#Data],2,FALSE),"NA")</f>
        <v>NA</v>
      </c>
      <c r="M45" s="6" t="e">
        <f t="shared" si="0"/>
        <v>#DIV/0!</v>
      </c>
      <c r="N45" s="16" t="str">
        <f>_xlfn.IFNA(VLOOKUP(((VLOOKUP(A45,[1]!HabDataRaw[#Data],33,FALSE))),[1]!HabitatQualREI[#Data],2,FALSE),"NA")</f>
        <v>NA</v>
      </c>
      <c r="O45" s="17" t="str">
        <f>_xlfn.IFNA(VLOOKUP(((VLOOKUP(A45,[1]!HabDataRaw[#Data],58,FALSE))),[1]!HabitatQualREI[#Data],2,FALSE),"NA")</f>
        <v>NA</v>
      </c>
      <c r="P45" s="18" t="str">
        <f>_xlfn.IFNA(VLOOKUP(((VLOOKUP(A45,[1]!HabDataRaw[#Data],66,FALSE))),[1]!HabitatQualREI[#Data],2,FALSE),"NA")</f>
        <v>NA</v>
      </c>
      <c r="Q45" s="19" t="str">
        <f>_xlfn.IFNA(VLOOKUP(((VLOOKUP(A45,[1]!HabDataRaw[#Data],116,FALSE))),[1]!HabitatQualREI[#Data],2,FALSE),"NA")</f>
        <v>NA</v>
      </c>
      <c r="R45" s="19" t="str">
        <f>_xlfn.IFNA(VLOOKUP(((VLOOKUP(A45,[1]!HabDataRaw[#Data],75,FALSE))),[1]!HabitatQualREI[#Data],2,FALSE),"NA")</f>
        <v>NA</v>
      </c>
      <c r="S45" s="19" t="e">
        <f t="shared" si="1"/>
        <v>#DIV/0!</v>
      </c>
      <c r="T45" s="20" t="str">
        <f>_xlfn.IFNA(VLOOKUP(((VLOOKUP(A45,[1]!HabDataRaw[#Data],119,FALSE))),[1]!HabitatQualREI[#Data],2,FALSE),"NA")</f>
        <v>NA</v>
      </c>
      <c r="U45" s="20" t="str">
        <f>_xlfn.IFNA(VLOOKUP(((VLOOKUP(A45,[1]!HabDataRaw[#Data],119,FALSE))),[1]!HabitatQualREI[#Data],2,FALSE),"NA")</f>
        <v>NA</v>
      </c>
      <c r="V45" s="20" t="e">
        <f t="shared" si="2"/>
        <v>#DIV/0!</v>
      </c>
      <c r="W45" s="21" t="e">
        <f t="shared" si="3"/>
        <v>#DIV/0!</v>
      </c>
      <c r="X45" s="12" t="e">
        <f t="shared" si="4"/>
        <v>#DIV/0!</v>
      </c>
      <c r="Y45" s="13" t="e">
        <f>VLOOKUP(X45,[1]!HabQualScore[#Data],2,TRUE)</f>
        <v>#DIV/0!</v>
      </c>
    </row>
    <row r="46" spans="1:25" x14ac:dyDescent="0.3">
      <c r="A46" s="13" t="s">
        <v>69</v>
      </c>
      <c r="B46" s="13" t="str">
        <f>VLOOKUP(A46,[1]Habitat_Data_RAW!$A$2:$D$742,3,FALSE)</f>
        <v>Buttermilk Creek</v>
      </c>
      <c r="C46" s="13" t="str">
        <f>VLOOKUP(A46,[1]Habitat_Data_RAW!$A$2:$D$742,2,FALSE)</f>
        <v>Methow</v>
      </c>
      <c r="D46" t="str">
        <f>VLOOKUP(A46,[1]HabitatAttribute_Scores!A$1:F$19692,4,FALSE)</f>
        <v>no</v>
      </c>
      <c r="E46" t="str">
        <f>VLOOKUP(A46,[1]HabitatAttribute_Scores!A$1:F$19692,5,FALSE)</f>
        <v>yes</v>
      </c>
      <c r="F46" s="13">
        <f>VLOOKUP(B46,[1]!AUrank[#Data],5,FALSE)</f>
        <v>3</v>
      </c>
      <c r="G46" s="13">
        <f>VLOOKUP(B46,[1]!AUrank[#Data],8,FALSE)</f>
        <v>3</v>
      </c>
      <c r="H46" s="14" t="e">
        <f>VLOOKUP([1]HabitatQuality_Scores!A59,[1]!Temp[#Data],4)</f>
        <v>#N/A</v>
      </c>
      <c r="I46" s="14">
        <f>VLOOKUP(A46,[1]!Flow[#Data],4)</f>
        <v>1</v>
      </c>
      <c r="J46" s="15" t="str">
        <f>_xlfn.IFNA(VLOOKUP(((VLOOKUP(A46,[1]!HabDataRaw[#Data],90,FALSE))),[1]!HabitatQualREI[#Data],2,FALSE),"NA")</f>
        <v>NA</v>
      </c>
      <c r="K46" s="15" t="str">
        <f>_xlfn.IFNA(VLOOKUP(((VLOOKUP(A46,[1]!HabDataRaw[#Data],103,FALSE))),[1]!HabitatQualREI[#Data],2,FALSE),"NA")</f>
        <v>NA</v>
      </c>
      <c r="L46" s="15" t="str">
        <f>_xlfn.IFNA(VLOOKUP(((VLOOKUP(A46,[1]!HabDataRaw[#Data],108,FALSE))),[1]!HabitatQualREI[#Data],2,FALSE),"NA")</f>
        <v>NA</v>
      </c>
      <c r="M46" s="6" t="e">
        <f t="shared" si="0"/>
        <v>#DIV/0!</v>
      </c>
      <c r="N46" s="16" t="str">
        <f>_xlfn.IFNA(VLOOKUP(((VLOOKUP(A46,[1]!HabDataRaw[#Data],33,FALSE))),[1]!HabitatQualREI[#Data],2,FALSE),"NA")</f>
        <v>NA</v>
      </c>
      <c r="O46" s="17" t="str">
        <f>_xlfn.IFNA(VLOOKUP(((VLOOKUP(A46,[1]!HabDataRaw[#Data],58,FALSE))),[1]!HabitatQualREI[#Data],2,FALSE),"NA")</f>
        <v>NA</v>
      </c>
      <c r="P46" s="18" t="str">
        <f>_xlfn.IFNA(VLOOKUP(((VLOOKUP(A46,[1]!HabDataRaw[#Data],66,FALSE))),[1]!HabitatQualREI[#Data],2,FALSE),"NA")</f>
        <v>NA</v>
      </c>
      <c r="Q46" s="19" t="str">
        <f>_xlfn.IFNA(VLOOKUP(((VLOOKUP(A46,[1]!HabDataRaw[#Data],116,FALSE))),[1]!HabitatQualREI[#Data],2,FALSE),"NA")</f>
        <v>NA</v>
      </c>
      <c r="R46" s="19" t="str">
        <f>_xlfn.IFNA(VLOOKUP(((VLOOKUP(A46,[1]!HabDataRaw[#Data],75,FALSE))),[1]!HabitatQualREI[#Data],2,FALSE),"NA")</f>
        <v>NA</v>
      </c>
      <c r="S46" s="19" t="e">
        <f t="shared" si="1"/>
        <v>#DIV/0!</v>
      </c>
      <c r="T46" s="20" t="str">
        <f>_xlfn.IFNA(VLOOKUP(((VLOOKUP(A46,[1]!HabDataRaw[#Data],119,FALSE))),[1]!HabitatQualREI[#Data],2,FALSE),"NA")</f>
        <v>NA</v>
      </c>
      <c r="U46" s="20" t="str">
        <f>_xlfn.IFNA(VLOOKUP(((VLOOKUP(A46,[1]!HabDataRaw[#Data],119,FALSE))),[1]!HabitatQualREI[#Data],2,FALSE),"NA")</f>
        <v>NA</v>
      </c>
      <c r="V46" s="20" t="e">
        <f t="shared" si="2"/>
        <v>#DIV/0!</v>
      </c>
      <c r="W46" s="21" t="e">
        <f t="shared" si="3"/>
        <v>#DIV/0!</v>
      </c>
      <c r="X46" s="12" t="e">
        <f t="shared" si="4"/>
        <v>#DIV/0!</v>
      </c>
      <c r="Y46" s="13" t="e">
        <f>VLOOKUP(X46,[1]!HabQualScore[#Data],2,TRUE)</f>
        <v>#DIV/0!</v>
      </c>
    </row>
    <row r="47" spans="1:25" x14ac:dyDescent="0.3">
      <c r="A47" s="13" t="s">
        <v>70</v>
      </c>
      <c r="B47" s="13" t="str">
        <f>VLOOKUP(A47,[1]Habitat_Data_RAW!$A$2:$D$742,3,FALSE)</f>
        <v>Buttermilk Creek</v>
      </c>
      <c r="C47" s="13" t="str">
        <f>VLOOKUP(A47,[1]Habitat_Data_RAW!$A$2:$D$742,2,FALSE)</f>
        <v>Methow</v>
      </c>
      <c r="D47" t="str">
        <f>VLOOKUP(A47,[1]HabitatAttribute_Scores!A$1:F$19692,4,FALSE)</f>
        <v>no</v>
      </c>
      <c r="E47" t="str">
        <f>VLOOKUP(A47,[1]HabitatAttribute_Scores!A$1:F$19692,5,FALSE)</f>
        <v>yes</v>
      </c>
      <c r="F47" s="13">
        <f>VLOOKUP(B47,[1]!AUrank[#Data],5,FALSE)</f>
        <v>3</v>
      </c>
      <c r="G47" s="13">
        <f>VLOOKUP(B47,[1]!AUrank[#Data],8,FALSE)</f>
        <v>3</v>
      </c>
      <c r="H47" s="14" t="e">
        <f>VLOOKUP([1]HabitatQuality_Scores!A60,[1]!Temp[#Data],4)</f>
        <v>#N/A</v>
      </c>
      <c r="I47" s="14">
        <f>VLOOKUP(A47,[1]!Flow[#Data],4)</f>
        <v>1</v>
      </c>
      <c r="J47" s="15" t="str">
        <f>_xlfn.IFNA(VLOOKUP(((VLOOKUP(A47,[1]!HabDataRaw[#Data],90,FALSE))),[1]!HabitatQualREI[#Data],2,FALSE),"NA")</f>
        <v>NA</v>
      </c>
      <c r="K47" s="15" t="str">
        <f>_xlfn.IFNA(VLOOKUP(((VLOOKUP(A47,[1]!HabDataRaw[#Data],103,FALSE))),[1]!HabitatQualREI[#Data],2,FALSE),"NA")</f>
        <v>NA</v>
      </c>
      <c r="L47" s="15" t="str">
        <f>_xlfn.IFNA(VLOOKUP(((VLOOKUP(A47,[1]!HabDataRaw[#Data],108,FALSE))),[1]!HabitatQualREI[#Data],2,FALSE),"NA")</f>
        <v>NA</v>
      </c>
      <c r="M47" s="6" t="e">
        <f t="shared" si="0"/>
        <v>#DIV/0!</v>
      </c>
      <c r="N47" s="16" t="str">
        <f>_xlfn.IFNA(VLOOKUP(((VLOOKUP(A47,[1]!HabDataRaw[#Data],33,FALSE))),[1]!HabitatQualREI[#Data],2,FALSE),"NA")</f>
        <v>NA</v>
      </c>
      <c r="O47" s="17" t="str">
        <f>_xlfn.IFNA(VLOOKUP(((VLOOKUP(A47,[1]!HabDataRaw[#Data],58,FALSE))),[1]!HabitatQualREI[#Data],2,FALSE),"NA")</f>
        <v>NA</v>
      </c>
      <c r="P47" s="18" t="str">
        <f>_xlfn.IFNA(VLOOKUP(((VLOOKUP(A47,[1]!HabDataRaw[#Data],66,FALSE))),[1]!HabitatQualREI[#Data],2,FALSE),"NA")</f>
        <v>NA</v>
      </c>
      <c r="Q47" s="19" t="str">
        <f>_xlfn.IFNA(VLOOKUP(((VLOOKUP(A47,[1]!HabDataRaw[#Data],116,FALSE))),[1]!HabitatQualREI[#Data],2,FALSE),"NA")</f>
        <v>NA</v>
      </c>
      <c r="R47" s="19" t="str">
        <f>_xlfn.IFNA(VLOOKUP(((VLOOKUP(A47,[1]!HabDataRaw[#Data],75,FALSE))),[1]!HabitatQualREI[#Data],2,FALSE),"NA")</f>
        <v>NA</v>
      </c>
      <c r="S47" s="19" t="e">
        <f t="shared" si="1"/>
        <v>#DIV/0!</v>
      </c>
      <c r="T47" s="20" t="str">
        <f>_xlfn.IFNA(VLOOKUP(((VLOOKUP(A47,[1]!HabDataRaw[#Data],119,FALSE))),[1]!HabitatQualREI[#Data],2,FALSE),"NA")</f>
        <v>NA</v>
      </c>
      <c r="U47" s="20" t="str">
        <f>_xlfn.IFNA(VLOOKUP(((VLOOKUP(A47,[1]!HabDataRaw[#Data],119,FALSE))),[1]!HabitatQualREI[#Data],2,FALSE),"NA")</f>
        <v>NA</v>
      </c>
      <c r="V47" s="20" t="e">
        <f t="shared" si="2"/>
        <v>#DIV/0!</v>
      </c>
      <c r="W47" s="21" t="e">
        <f t="shared" si="3"/>
        <v>#DIV/0!</v>
      </c>
      <c r="X47" s="12" t="e">
        <f t="shared" si="4"/>
        <v>#DIV/0!</v>
      </c>
      <c r="Y47" s="13" t="e">
        <f>VLOOKUP(X47,[1]!HabQualScore[#Data],2,TRUE)</f>
        <v>#DIV/0!</v>
      </c>
    </row>
    <row r="48" spans="1:25" x14ac:dyDescent="0.3">
      <c r="A48" s="13" t="s">
        <v>71</v>
      </c>
      <c r="B48" s="13" t="str">
        <f>VLOOKUP(A48,[1]Habitat_Data_RAW!$A$2:$D$742,3,FALSE)</f>
        <v>Buttermilk Creek</v>
      </c>
      <c r="C48" s="13" t="str">
        <f>VLOOKUP(A48,[1]Habitat_Data_RAW!$A$2:$D$742,2,FALSE)</f>
        <v>Methow</v>
      </c>
      <c r="D48" t="str">
        <f>VLOOKUP(A48,[1]HabitatAttribute_Scores!A$1:F$19692,4,FALSE)</f>
        <v>no</v>
      </c>
      <c r="E48" t="str">
        <f>VLOOKUP(A48,[1]HabitatAttribute_Scores!A$1:F$19692,5,FALSE)</f>
        <v>yes</v>
      </c>
      <c r="F48" s="13">
        <f>VLOOKUP(B48,[1]!AUrank[#Data],5,FALSE)</f>
        <v>3</v>
      </c>
      <c r="G48" s="13">
        <f>VLOOKUP(B48,[1]!AUrank[#Data],8,FALSE)</f>
        <v>3</v>
      </c>
      <c r="H48" s="14" t="e">
        <f>VLOOKUP([1]HabitatQuality_Scores!A61,[1]!Temp[#Data],4)</f>
        <v>#N/A</v>
      </c>
      <c r="I48" s="14">
        <f>VLOOKUP(A48,[1]!Flow[#Data],4)</f>
        <v>1</v>
      </c>
      <c r="J48" s="15" t="str">
        <f>_xlfn.IFNA(VLOOKUP(((VLOOKUP(A48,[1]!HabDataRaw[#Data],90,FALSE))),[1]!HabitatQualREI[#Data],2,FALSE),"NA")</f>
        <v>NA</v>
      </c>
      <c r="K48" s="15" t="str">
        <f>_xlfn.IFNA(VLOOKUP(((VLOOKUP(A48,[1]!HabDataRaw[#Data],103,FALSE))),[1]!HabitatQualREI[#Data],2,FALSE),"NA")</f>
        <v>NA</v>
      </c>
      <c r="L48" s="15" t="str">
        <f>_xlfn.IFNA(VLOOKUP(((VLOOKUP(A48,[1]!HabDataRaw[#Data],108,FALSE))),[1]!HabitatQualREI[#Data],2,FALSE),"NA")</f>
        <v>NA</v>
      </c>
      <c r="M48" s="6" t="e">
        <f t="shared" si="0"/>
        <v>#DIV/0!</v>
      </c>
      <c r="N48" s="16" t="str">
        <f>_xlfn.IFNA(VLOOKUP(((VLOOKUP(A48,[1]!HabDataRaw[#Data],33,FALSE))),[1]!HabitatQualREI[#Data],2,FALSE),"NA")</f>
        <v>NA</v>
      </c>
      <c r="O48" s="17" t="str">
        <f>_xlfn.IFNA(VLOOKUP(((VLOOKUP(A48,[1]!HabDataRaw[#Data],58,FALSE))),[1]!HabitatQualREI[#Data],2,FALSE),"NA")</f>
        <v>NA</v>
      </c>
      <c r="P48" s="18" t="str">
        <f>_xlfn.IFNA(VLOOKUP(((VLOOKUP(A48,[1]!HabDataRaw[#Data],66,FALSE))),[1]!HabitatQualREI[#Data],2,FALSE),"NA")</f>
        <v>NA</v>
      </c>
      <c r="Q48" s="19" t="str">
        <f>_xlfn.IFNA(VLOOKUP(((VLOOKUP(A48,[1]!HabDataRaw[#Data],116,FALSE))),[1]!HabitatQualREI[#Data],2,FALSE),"NA")</f>
        <v>NA</v>
      </c>
      <c r="R48" s="19" t="str">
        <f>_xlfn.IFNA(VLOOKUP(((VLOOKUP(A48,[1]!HabDataRaw[#Data],75,FALSE))),[1]!HabitatQualREI[#Data],2,FALSE),"NA")</f>
        <v>NA</v>
      </c>
      <c r="S48" s="19" t="e">
        <f t="shared" si="1"/>
        <v>#DIV/0!</v>
      </c>
      <c r="T48" s="20" t="str">
        <f>_xlfn.IFNA(VLOOKUP(((VLOOKUP(A48,[1]!HabDataRaw[#Data],119,FALSE))),[1]!HabitatQualREI[#Data],2,FALSE),"NA")</f>
        <v>NA</v>
      </c>
      <c r="U48" s="20" t="str">
        <f>_xlfn.IFNA(VLOOKUP(((VLOOKUP(A48,[1]!HabDataRaw[#Data],119,FALSE))),[1]!HabitatQualREI[#Data],2,FALSE),"NA")</f>
        <v>NA</v>
      </c>
      <c r="V48" s="20" t="e">
        <f t="shared" si="2"/>
        <v>#DIV/0!</v>
      </c>
      <c r="W48" s="21" t="e">
        <f t="shared" si="3"/>
        <v>#DIV/0!</v>
      </c>
      <c r="X48" s="12" t="e">
        <f t="shared" si="4"/>
        <v>#DIV/0!</v>
      </c>
      <c r="Y48" s="13" t="e">
        <f>VLOOKUP(X48,[1]!HabQualScore[#Data],2,TRUE)</f>
        <v>#DIV/0!</v>
      </c>
    </row>
    <row r="49" spans="1:25" x14ac:dyDescent="0.3">
      <c r="A49" s="13" t="s">
        <v>72</v>
      </c>
      <c r="B49" s="13" t="str">
        <f>VLOOKUP(A49,[1]Habitat_Data_RAW!$A$2:$D$742,3,FALSE)</f>
        <v>Buttermilk Creek</v>
      </c>
      <c r="C49" s="13" t="str">
        <f>VLOOKUP(A49,[1]Habitat_Data_RAW!$A$2:$D$742,2,FALSE)</f>
        <v>Methow</v>
      </c>
      <c r="D49" t="str">
        <f>VLOOKUP(A49,[1]HabitatAttribute_Scores!A$1:F$19692,4,FALSE)</f>
        <v>no</v>
      </c>
      <c r="E49" t="str">
        <f>VLOOKUP(A49,[1]HabitatAttribute_Scores!A$1:F$19692,5,FALSE)</f>
        <v>yes</v>
      </c>
      <c r="F49" s="13">
        <f>VLOOKUP(B49,[1]!AUrank[#Data],5,FALSE)</f>
        <v>3</v>
      </c>
      <c r="G49" s="13">
        <f>VLOOKUP(B49,[1]!AUrank[#Data],8,FALSE)</f>
        <v>3</v>
      </c>
      <c r="H49" s="14" t="e">
        <f>VLOOKUP([1]HabitatQuality_Scores!A62,[1]!Temp[#Data],4)</f>
        <v>#N/A</v>
      </c>
      <c r="I49" s="14">
        <f>VLOOKUP(A49,[1]!Flow[#Data],4)</f>
        <v>1</v>
      </c>
      <c r="J49" s="15" t="str">
        <f>_xlfn.IFNA(VLOOKUP(((VLOOKUP(A49,[1]!HabDataRaw[#Data],90,FALSE))),[1]!HabitatQualREI[#Data],2,FALSE),"NA")</f>
        <v>NA</v>
      </c>
      <c r="K49" s="15" t="str">
        <f>_xlfn.IFNA(VLOOKUP(((VLOOKUP(A49,[1]!HabDataRaw[#Data],103,FALSE))),[1]!HabitatQualREI[#Data],2,FALSE),"NA")</f>
        <v>NA</v>
      </c>
      <c r="L49" s="15" t="str">
        <f>_xlfn.IFNA(VLOOKUP(((VLOOKUP(A49,[1]!HabDataRaw[#Data],108,FALSE))),[1]!HabitatQualREI[#Data],2,FALSE),"NA")</f>
        <v>NA</v>
      </c>
      <c r="M49" s="6" t="e">
        <f t="shared" si="0"/>
        <v>#DIV/0!</v>
      </c>
      <c r="N49" s="16" t="str">
        <f>_xlfn.IFNA(VLOOKUP(((VLOOKUP(A49,[1]!HabDataRaw[#Data],33,FALSE))),[1]!HabitatQualREI[#Data],2,FALSE),"NA")</f>
        <v>NA</v>
      </c>
      <c r="O49" s="17" t="str">
        <f>_xlfn.IFNA(VLOOKUP(((VLOOKUP(A49,[1]!HabDataRaw[#Data],58,FALSE))),[1]!HabitatQualREI[#Data],2,FALSE),"NA")</f>
        <v>NA</v>
      </c>
      <c r="P49" s="18" t="str">
        <f>_xlfn.IFNA(VLOOKUP(((VLOOKUP(A49,[1]!HabDataRaw[#Data],66,FALSE))),[1]!HabitatQualREI[#Data],2,FALSE),"NA")</f>
        <v>NA</v>
      </c>
      <c r="Q49" s="19" t="str">
        <f>_xlfn.IFNA(VLOOKUP(((VLOOKUP(A49,[1]!HabDataRaw[#Data],116,FALSE))),[1]!HabitatQualREI[#Data],2,FALSE),"NA")</f>
        <v>NA</v>
      </c>
      <c r="R49" s="19" t="str">
        <f>_xlfn.IFNA(VLOOKUP(((VLOOKUP(A49,[1]!HabDataRaw[#Data],75,FALSE))),[1]!HabitatQualREI[#Data],2,FALSE),"NA")</f>
        <v>NA</v>
      </c>
      <c r="S49" s="19" t="e">
        <f t="shared" si="1"/>
        <v>#DIV/0!</v>
      </c>
      <c r="T49" s="20" t="str">
        <f>_xlfn.IFNA(VLOOKUP(((VLOOKUP(A49,[1]!HabDataRaw[#Data],119,FALSE))),[1]!HabitatQualREI[#Data],2,FALSE),"NA")</f>
        <v>NA</v>
      </c>
      <c r="U49" s="20" t="str">
        <f>_xlfn.IFNA(VLOOKUP(((VLOOKUP(A49,[1]!HabDataRaw[#Data],119,FALSE))),[1]!HabitatQualREI[#Data],2,FALSE),"NA")</f>
        <v>NA</v>
      </c>
      <c r="V49" s="20" t="e">
        <f t="shared" si="2"/>
        <v>#DIV/0!</v>
      </c>
      <c r="W49" s="21" t="e">
        <f t="shared" si="3"/>
        <v>#DIV/0!</v>
      </c>
      <c r="X49" s="12" t="e">
        <f t="shared" si="4"/>
        <v>#DIV/0!</v>
      </c>
      <c r="Y49" s="13" t="e">
        <f>VLOOKUP(X49,[1]!HabQualScore[#Data],2,TRUE)</f>
        <v>#DIV/0!</v>
      </c>
    </row>
    <row r="50" spans="1:25" x14ac:dyDescent="0.3">
      <c r="A50" s="13" t="s">
        <v>73</v>
      </c>
      <c r="B50" s="13" t="str">
        <f>VLOOKUP(A50,[1]Habitat_Data_RAW!$A$2:$D$742,3,FALSE)</f>
        <v>Buttermilk Creek</v>
      </c>
      <c r="C50" s="13" t="str">
        <f>VLOOKUP(A50,[1]Habitat_Data_RAW!$A$2:$D$742,2,FALSE)</f>
        <v>Methow</v>
      </c>
      <c r="D50" t="str">
        <f>VLOOKUP(A50,[1]HabitatAttribute_Scores!A$1:F$19692,4,FALSE)</f>
        <v>no</v>
      </c>
      <c r="E50" t="str">
        <f>VLOOKUP(A50,[1]HabitatAttribute_Scores!A$1:F$19692,5,FALSE)</f>
        <v>no</v>
      </c>
      <c r="F50" s="13">
        <f>VLOOKUP(B50,[1]!AUrank[#Data],5,FALSE)</f>
        <v>3</v>
      </c>
      <c r="G50" s="13">
        <f>VLOOKUP(B50,[1]!AUrank[#Data],8,FALSE)</f>
        <v>3</v>
      </c>
      <c r="H50" s="14" t="e">
        <f>VLOOKUP([1]HabitatQuality_Scores!A63,[1]!Temp[#Data],4)</f>
        <v>#N/A</v>
      </c>
      <c r="I50" s="14">
        <f>VLOOKUP(A50,[1]!Flow[#Data],4)</f>
        <v>1</v>
      </c>
      <c r="J50" s="15" t="str">
        <f>_xlfn.IFNA(VLOOKUP(((VLOOKUP(A50,[1]!HabDataRaw[#Data],90,FALSE))),[1]!HabitatQualREI[#Data],2,FALSE),"NA")</f>
        <v>NA</v>
      </c>
      <c r="K50" s="15" t="str">
        <f>_xlfn.IFNA(VLOOKUP(((VLOOKUP(A50,[1]!HabDataRaw[#Data],103,FALSE))),[1]!HabitatQualREI[#Data],2,FALSE),"NA")</f>
        <v>NA</v>
      </c>
      <c r="L50" s="15" t="str">
        <f>_xlfn.IFNA(VLOOKUP(((VLOOKUP(A50,[1]!HabDataRaw[#Data],108,FALSE))),[1]!HabitatQualREI[#Data],2,FALSE),"NA")</f>
        <v>NA</v>
      </c>
      <c r="M50" s="6" t="e">
        <f t="shared" si="0"/>
        <v>#DIV/0!</v>
      </c>
      <c r="N50" s="16" t="str">
        <f>_xlfn.IFNA(VLOOKUP(((VLOOKUP(A50,[1]!HabDataRaw[#Data],33,FALSE))),[1]!HabitatQualREI[#Data],2,FALSE),"NA")</f>
        <v>NA</v>
      </c>
      <c r="O50" s="17" t="str">
        <f>_xlfn.IFNA(VLOOKUP(((VLOOKUP(A50,[1]!HabDataRaw[#Data],58,FALSE))),[1]!HabitatQualREI[#Data],2,FALSE),"NA")</f>
        <v>NA</v>
      </c>
      <c r="P50" s="18" t="str">
        <f>_xlfn.IFNA(VLOOKUP(((VLOOKUP(A50,[1]!HabDataRaw[#Data],66,FALSE))),[1]!HabitatQualREI[#Data],2,FALSE),"NA")</f>
        <v>NA</v>
      </c>
      <c r="Q50" s="19" t="str">
        <f>_xlfn.IFNA(VLOOKUP(((VLOOKUP(A50,[1]!HabDataRaw[#Data],116,FALSE))),[1]!HabitatQualREI[#Data],2,FALSE),"NA")</f>
        <v>NA</v>
      </c>
      <c r="R50" s="19" t="str">
        <f>_xlfn.IFNA(VLOOKUP(((VLOOKUP(A50,[1]!HabDataRaw[#Data],75,FALSE))),[1]!HabitatQualREI[#Data],2,FALSE),"NA")</f>
        <v>NA</v>
      </c>
      <c r="S50" s="19" t="e">
        <f t="shared" si="1"/>
        <v>#DIV/0!</v>
      </c>
      <c r="T50" s="20" t="str">
        <f>_xlfn.IFNA(VLOOKUP(((VLOOKUP(A50,[1]!HabDataRaw[#Data],119,FALSE))),[1]!HabitatQualREI[#Data],2,FALSE),"NA")</f>
        <v>NA</v>
      </c>
      <c r="U50" s="20" t="str">
        <f>_xlfn.IFNA(VLOOKUP(((VLOOKUP(A50,[1]!HabDataRaw[#Data],119,FALSE))),[1]!HabitatQualREI[#Data],2,FALSE),"NA")</f>
        <v>NA</v>
      </c>
      <c r="V50" s="20" t="e">
        <f t="shared" si="2"/>
        <v>#DIV/0!</v>
      </c>
      <c r="W50" s="21" t="e">
        <f t="shared" si="3"/>
        <v>#DIV/0!</v>
      </c>
      <c r="X50" s="12" t="e">
        <f t="shared" si="4"/>
        <v>#DIV/0!</v>
      </c>
      <c r="Y50" s="13" t="e">
        <f>VLOOKUP(X50,[1]!HabQualScore[#Data],2,TRUE)</f>
        <v>#DIV/0!</v>
      </c>
    </row>
    <row r="51" spans="1:25" x14ac:dyDescent="0.3">
      <c r="A51" s="13" t="s">
        <v>74</v>
      </c>
      <c r="B51" s="13" t="str">
        <f>VLOOKUP(A51,[1]Habitat_Data_RAW!$A$2:$D$742,3,FALSE)</f>
        <v xml:space="preserve">Lower Peshastin Creek </v>
      </c>
      <c r="C51" s="13" t="str">
        <f>VLOOKUP(A51,[1]Habitat_Data_RAW!$A$2:$D$742,2,FALSE)</f>
        <v>Wenatchee</v>
      </c>
      <c r="D51" t="str">
        <f>VLOOKUP(A51,[1]HabitatAttribute_Scores!A$1:F$19692,4,FALSE)</f>
        <v>no</v>
      </c>
      <c r="E51" t="str">
        <f>VLOOKUP(A51,[1]HabitatAttribute_Scores!A$1:F$19692,5,FALSE)</f>
        <v>no</v>
      </c>
      <c r="F51" s="13">
        <f>VLOOKUP(B51,[1]!AUrank[#Data],5,FALSE)</f>
        <v>2</v>
      </c>
      <c r="G51" s="13">
        <f>VLOOKUP(B51,[1]!AUrank[#Data],8,FALSE)</f>
        <v>2</v>
      </c>
      <c r="H51" s="14" t="e">
        <f>VLOOKUP([1]HabitatQuality_Scores!A64,[1]!Temp[#Data],4)</f>
        <v>#N/A</v>
      </c>
      <c r="I51" s="14">
        <f>VLOOKUP(A51,[1]!Flow[#Data],4)</f>
        <v>1</v>
      </c>
      <c r="J51" s="15" t="str">
        <f>_xlfn.IFNA(VLOOKUP(((VLOOKUP(A51,[1]!HabDataRaw[#Data],90,FALSE))),[1]!HabitatQualREI[#Data],2,FALSE),"NA")</f>
        <v>NA</v>
      </c>
      <c r="K51" s="15" t="str">
        <f>_xlfn.IFNA(VLOOKUP(((VLOOKUP(A51,[1]!HabDataRaw[#Data],103,FALSE))),[1]!HabitatQualREI[#Data],2,FALSE),"NA")</f>
        <v>NA</v>
      </c>
      <c r="L51" s="15" t="str">
        <f>_xlfn.IFNA(VLOOKUP(((VLOOKUP(A51,[1]!HabDataRaw[#Data],108,FALSE))),[1]!HabitatQualREI[#Data],2,FALSE),"NA")</f>
        <v>NA</v>
      </c>
      <c r="M51" s="6" t="e">
        <f t="shared" si="0"/>
        <v>#DIV/0!</v>
      </c>
      <c r="N51" s="16" t="str">
        <f>_xlfn.IFNA(VLOOKUP(((VLOOKUP(A51,[1]!HabDataRaw[#Data],33,FALSE))),[1]!HabitatQualREI[#Data],2,FALSE),"NA")</f>
        <v>NA</v>
      </c>
      <c r="O51" s="17" t="str">
        <f>_xlfn.IFNA(VLOOKUP(((VLOOKUP(A51,[1]!HabDataRaw[#Data],58,FALSE))),[1]!HabitatQualREI[#Data],2,FALSE),"NA")</f>
        <v>NA</v>
      </c>
      <c r="P51" s="18" t="str">
        <f>_xlfn.IFNA(VLOOKUP(((VLOOKUP(A51,[1]!HabDataRaw[#Data],66,FALSE))),[1]!HabitatQualREI[#Data],2,FALSE),"NA")</f>
        <v>NA</v>
      </c>
      <c r="Q51" s="19" t="str">
        <f>_xlfn.IFNA(VLOOKUP(((VLOOKUP(A51,[1]!HabDataRaw[#Data],116,FALSE))),[1]!HabitatQualREI[#Data],2,FALSE),"NA")</f>
        <v>NA</v>
      </c>
      <c r="R51" s="19" t="str">
        <f>_xlfn.IFNA(VLOOKUP(((VLOOKUP(A51,[1]!HabDataRaw[#Data],75,FALSE))),[1]!HabitatQualREI[#Data],2,FALSE),"NA")</f>
        <v>NA</v>
      </c>
      <c r="S51" s="19" t="e">
        <f t="shared" si="1"/>
        <v>#DIV/0!</v>
      </c>
      <c r="T51" s="20" t="str">
        <f>_xlfn.IFNA(VLOOKUP(((VLOOKUP(A51,[1]!HabDataRaw[#Data],119,FALSE))),[1]!HabitatQualREI[#Data],2,FALSE),"NA")</f>
        <v>NA</v>
      </c>
      <c r="U51" s="20" t="str">
        <f>_xlfn.IFNA(VLOOKUP(((VLOOKUP(A51,[1]!HabDataRaw[#Data],119,FALSE))),[1]!HabitatQualREI[#Data],2,FALSE),"NA")</f>
        <v>NA</v>
      </c>
      <c r="V51" s="20" t="e">
        <f t="shared" si="2"/>
        <v>#DIV/0!</v>
      </c>
      <c r="W51" s="21" t="e">
        <f t="shared" si="3"/>
        <v>#DIV/0!</v>
      </c>
      <c r="X51" s="12" t="e">
        <f t="shared" si="4"/>
        <v>#DIV/0!</v>
      </c>
      <c r="Y51" s="13" t="e">
        <f>VLOOKUP(X51,[1]!HabQualScore[#Data],2,TRUE)</f>
        <v>#DIV/0!</v>
      </c>
    </row>
    <row r="52" spans="1:25" x14ac:dyDescent="0.3">
      <c r="A52" s="13" t="s">
        <v>75</v>
      </c>
      <c r="B52" s="13" t="str">
        <f>VLOOKUP(A52,[1]Habitat_Data_RAW!$A$2:$D$742,3,FALSE)</f>
        <v xml:space="preserve">Middle Twisp River </v>
      </c>
      <c r="C52" s="13" t="str">
        <f>VLOOKUP(A52,[1]Habitat_Data_RAW!$A$2:$D$742,2,FALSE)</f>
        <v>Methow</v>
      </c>
      <c r="D52" t="str">
        <f>VLOOKUP(A52,[1]HabitatAttribute_Scores!A$1:F$19692,4,FALSE)</f>
        <v>no</v>
      </c>
      <c r="E52" t="str">
        <f>VLOOKUP(A52,[1]HabitatAttribute_Scores!A$1:F$19692,5,FALSE)</f>
        <v>no</v>
      </c>
      <c r="F52" s="13">
        <f>VLOOKUP(B52,[1]!AUrank[#Data],5,FALSE)</f>
        <v>1</v>
      </c>
      <c r="G52" s="13">
        <f>VLOOKUP(B52,[1]!AUrank[#Data],8,FALSE)</f>
        <v>1</v>
      </c>
      <c r="H52" s="14" t="e">
        <f>VLOOKUP([1]HabitatQuality_Scores!A66,[1]!Temp[#Data],4)</f>
        <v>#N/A</v>
      </c>
      <c r="I52" s="14">
        <f>VLOOKUP(A52,[1]!Flow[#Data],4)</f>
        <v>1</v>
      </c>
      <c r="J52" s="15" t="str">
        <f>_xlfn.IFNA(VLOOKUP(((VLOOKUP(A52,[1]!HabDataRaw[#Data],90,FALSE))),[1]!HabitatQualREI[#Data],2,FALSE),"NA")</f>
        <v>NA</v>
      </c>
      <c r="K52" s="15" t="str">
        <f>_xlfn.IFNA(VLOOKUP(((VLOOKUP(A52,[1]!HabDataRaw[#Data],103,FALSE))),[1]!HabitatQualREI[#Data],2,FALSE),"NA")</f>
        <v>NA</v>
      </c>
      <c r="L52" s="15" t="str">
        <f>_xlfn.IFNA(VLOOKUP(((VLOOKUP(A52,[1]!HabDataRaw[#Data],108,FALSE))),[1]!HabitatQualREI[#Data],2,FALSE),"NA")</f>
        <v>NA</v>
      </c>
      <c r="M52" s="6" t="e">
        <f t="shared" si="0"/>
        <v>#DIV/0!</v>
      </c>
      <c r="N52" s="16" t="str">
        <f>_xlfn.IFNA(VLOOKUP(((VLOOKUP(A52,[1]!HabDataRaw[#Data],33,FALSE))),[1]!HabitatQualREI[#Data],2,FALSE),"NA")</f>
        <v>NA</v>
      </c>
      <c r="O52" s="17" t="str">
        <f>_xlfn.IFNA(VLOOKUP(((VLOOKUP(A52,[1]!HabDataRaw[#Data],58,FALSE))),[1]!HabitatQualREI[#Data],2,FALSE),"NA")</f>
        <v>NA</v>
      </c>
      <c r="P52" s="18" t="str">
        <f>_xlfn.IFNA(VLOOKUP(((VLOOKUP(A52,[1]!HabDataRaw[#Data],66,FALSE))),[1]!HabitatQualREI[#Data],2,FALSE),"NA")</f>
        <v>NA</v>
      </c>
      <c r="Q52" s="19" t="str">
        <f>_xlfn.IFNA(VLOOKUP(((VLOOKUP(A52,[1]!HabDataRaw[#Data],116,FALSE))),[1]!HabitatQualREI[#Data],2,FALSE),"NA")</f>
        <v>NA</v>
      </c>
      <c r="R52" s="19" t="str">
        <f>_xlfn.IFNA(VLOOKUP(((VLOOKUP(A52,[1]!HabDataRaw[#Data],75,FALSE))),[1]!HabitatQualREI[#Data],2,FALSE),"NA")</f>
        <v>NA</v>
      </c>
      <c r="S52" s="19" t="e">
        <f t="shared" si="1"/>
        <v>#DIV/0!</v>
      </c>
      <c r="T52" s="20" t="str">
        <f>_xlfn.IFNA(VLOOKUP(((VLOOKUP(A52,[1]!HabDataRaw[#Data],119,FALSE))),[1]!HabitatQualREI[#Data],2,FALSE),"NA")</f>
        <v>NA</v>
      </c>
      <c r="U52" s="20" t="str">
        <f>_xlfn.IFNA(VLOOKUP(((VLOOKUP(A52,[1]!HabDataRaw[#Data],119,FALSE))),[1]!HabitatQualREI[#Data],2,FALSE),"NA")</f>
        <v>NA</v>
      </c>
      <c r="V52" s="20" t="e">
        <f t="shared" si="2"/>
        <v>#DIV/0!</v>
      </c>
      <c r="W52" s="21" t="e">
        <f t="shared" si="3"/>
        <v>#DIV/0!</v>
      </c>
      <c r="X52" s="12" t="e">
        <f t="shared" si="4"/>
        <v>#DIV/0!</v>
      </c>
      <c r="Y52" s="13" t="e">
        <f>VLOOKUP(X52,[1]!HabQualScore[#Data],2,TRUE)</f>
        <v>#DIV/0!</v>
      </c>
    </row>
    <row r="53" spans="1:25" x14ac:dyDescent="0.3">
      <c r="A53" s="13" t="s">
        <v>76</v>
      </c>
      <c r="B53" s="13" t="str">
        <f>VLOOKUP(A53,[1]Habitat_Data_RAW!$A$2:$D$742,3,FALSE)</f>
        <v>Cedar Creek</v>
      </c>
      <c r="C53" s="13" t="str">
        <f>VLOOKUP(A53,[1]Habitat_Data_RAW!$A$2:$D$742,2,FALSE)</f>
        <v>Methow</v>
      </c>
      <c r="D53" t="str">
        <f>VLOOKUP(A53,[1]HabitatAttribute_Scores!A$1:F$19692,4,FALSE)</f>
        <v>yes</v>
      </c>
      <c r="E53" t="str">
        <f>VLOOKUP(A53,[1]HabitatAttribute_Scores!A$1:F$19692,5,FALSE)</f>
        <v>yes</v>
      </c>
      <c r="F53" s="13" t="str">
        <f>VLOOKUP(B53,[1]!AUrank[#Data],5,FALSE)</f>
        <v>Not a Priority</v>
      </c>
      <c r="G53" s="13" t="str">
        <f>VLOOKUP(B53,[1]!AUrank[#Data],8,FALSE)</f>
        <v>Not a Priority</v>
      </c>
      <c r="H53" s="14" t="e">
        <f>VLOOKUP([1]HabitatQuality_Scores!A67,[1]!Temp[#Data],4)</f>
        <v>#N/A</v>
      </c>
      <c r="I53" s="14">
        <f>VLOOKUP(A53,[1]!Flow[#Data],4)</f>
        <v>1</v>
      </c>
      <c r="J53" s="15" t="str">
        <f>_xlfn.IFNA(VLOOKUP(((VLOOKUP(A53,[1]!HabDataRaw[#Data],90,FALSE))),[1]!HabitatQualREI[#Data],2,FALSE),"NA")</f>
        <v>NA</v>
      </c>
      <c r="K53" s="15" t="str">
        <f>_xlfn.IFNA(VLOOKUP(((VLOOKUP(A53,[1]!HabDataRaw[#Data],103,FALSE))),[1]!HabitatQualREI[#Data],2,FALSE),"NA")</f>
        <v>NA</v>
      </c>
      <c r="L53" s="15" t="str">
        <f>_xlfn.IFNA(VLOOKUP(((VLOOKUP(A53,[1]!HabDataRaw[#Data],108,FALSE))),[1]!HabitatQualREI[#Data],2,FALSE),"NA")</f>
        <v>NA</v>
      </c>
      <c r="M53" s="6" t="e">
        <f t="shared" si="0"/>
        <v>#DIV/0!</v>
      </c>
      <c r="N53" s="16" t="str">
        <f>_xlfn.IFNA(VLOOKUP(((VLOOKUP(A53,[1]!HabDataRaw[#Data],33,FALSE))),[1]!HabitatQualREI[#Data],2,FALSE),"NA")</f>
        <v>NA</v>
      </c>
      <c r="O53" s="17" t="str">
        <f>_xlfn.IFNA(VLOOKUP(((VLOOKUP(A53,[1]!HabDataRaw[#Data],58,FALSE))),[1]!HabitatQualREI[#Data],2,FALSE),"NA")</f>
        <v>NA</v>
      </c>
      <c r="P53" s="18" t="str">
        <f>_xlfn.IFNA(VLOOKUP(((VLOOKUP(A53,[1]!HabDataRaw[#Data],66,FALSE))),[1]!HabitatQualREI[#Data],2,FALSE),"NA")</f>
        <v>NA</v>
      </c>
      <c r="Q53" s="19" t="str">
        <f>_xlfn.IFNA(VLOOKUP(((VLOOKUP(A53,[1]!HabDataRaw[#Data],116,FALSE))),[1]!HabitatQualREI[#Data],2,FALSE),"NA")</f>
        <v>NA</v>
      </c>
      <c r="R53" s="19" t="str">
        <f>_xlfn.IFNA(VLOOKUP(((VLOOKUP(A53,[1]!HabDataRaw[#Data],75,FALSE))),[1]!HabitatQualREI[#Data],2,FALSE),"NA")</f>
        <v>NA</v>
      </c>
      <c r="S53" s="19" t="e">
        <f t="shared" si="1"/>
        <v>#DIV/0!</v>
      </c>
      <c r="T53" s="20" t="str">
        <f>_xlfn.IFNA(VLOOKUP(((VLOOKUP(A53,[1]!HabDataRaw[#Data],119,FALSE))),[1]!HabitatQualREI[#Data],2,FALSE),"NA")</f>
        <v>NA</v>
      </c>
      <c r="U53" s="20" t="str">
        <f>_xlfn.IFNA(VLOOKUP(((VLOOKUP(A53,[1]!HabDataRaw[#Data],119,FALSE))),[1]!HabitatQualREI[#Data],2,FALSE),"NA")</f>
        <v>NA</v>
      </c>
      <c r="V53" s="20" t="e">
        <f t="shared" si="2"/>
        <v>#DIV/0!</v>
      </c>
      <c r="W53" s="21" t="e">
        <f t="shared" si="3"/>
        <v>#DIV/0!</v>
      </c>
      <c r="X53" s="12" t="e">
        <f t="shared" si="4"/>
        <v>#DIV/0!</v>
      </c>
      <c r="Y53" s="13" t="e">
        <f>VLOOKUP(X53,[1]!HabQualScore[#Data],2,TRUE)</f>
        <v>#DIV/0!</v>
      </c>
    </row>
    <row r="54" spans="1:25" x14ac:dyDescent="0.3">
      <c r="A54" s="13" t="s">
        <v>77</v>
      </c>
      <c r="B54" s="13" t="str">
        <f>VLOOKUP(A54,[1]Habitat_Data_RAW!$A$2:$D$742,3,FALSE)</f>
        <v>Chewuch River-Kay Creek</v>
      </c>
      <c r="C54" s="13" t="str">
        <f>VLOOKUP(A54,[1]Habitat_Data_RAW!$A$2:$D$742,2,FALSE)</f>
        <v>Methow</v>
      </c>
      <c r="D54" t="str">
        <f>VLOOKUP(A54,[1]HabitatAttribute_Scores!A$1:F$19692,4,FALSE)</f>
        <v>yes</v>
      </c>
      <c r="E54" t="str">
        <f>VLOOKUP(A54,[1]HabitatAttribute_Scores!A$1:F$19692,5,FALSE)</f>
        <v>yes</v>
      </c>
      <c r="F54" s="13">
        <f>VLOOKUP(B54,[1]!AUrank[#Data],5,FALSE)</f>
        <v>2</v>
      </c>
      <c r="G54" s="13">
        <f>VLOOKUP(B54,[1]!AUrank[#Data],8,FALSE)</f>
        <v>2</v>
      </c>
      <c r="H54" s="14" t="e">
        <f>VLOOKUP([1]HabitatQuality_Scores!A77,[1]!Temp[#Data],4)</f>
        <v>#N/A</v>
      </c>
      <c r="I54" s="14">
        <f>VLOOKUP(A54,[1]!Flow[#Data],4)</f>
        <v>1</v>
      </c>
      <c r="J54" s="15" t="str">
        <f>_xlfn.IFNA(VLOOKUP(((VLOOKUP(A54,[1]!HabDataRaw[#Data],90,FALSE))),[1]!HabitatQualREI[#Data],2,FALSE),"NA")</f>
        <v>NA</v>
      </c>
      <c r="K54" s="15" t="str">
        <f>_xlfn.IFNA(VLOOKUP(((VLOOKUP(A54,[1]!HabDataRaw[#Data],103,FALSE))),[1]!HabitatQualREI[#Data],2,FALSE),"NA")</f>
        <v>NA</v>
      </c>
      <c r="L54" s="15" t="str">
        <f>_xlfn.IFNA(VLOOKUP(((VLOOKUP(A54,[1]!HabDataRaw[#Data],108,FALSE))),[1]!HabitatQualREI[#Data],2,FALSE),"NA")</f>
        <v>NA</v>
      </c>
      <c r="M54" s="6" t="e">
        <f t="shared" si="0"/>
        <v>#DIV/0!</v>
      </c>
      <c r="N54" s="16" t="str">
        <f>_xlfn.IFNA(VLOOKUP(((VLOOKUP(A54,[1]!HabDataRaw[#Data],33,FALSE))),[1]!HabitatQualREI[#Data],2,FALSE),"NA")</f>
        <v>NA</v>
      </c>
      <c r="O54" s="17" t="str">
        <f>_xlfn.IFNA(VLOOKUP(((VLOOKUP(A54,[1]!HabDataRaw[#Data],58,FALSE))),[1]!HabitatQualREI[#Data],2,FALSE),"NA")</f>
        <v>NA</v>
      </c>
      <c r="P54" s="18" t="str">
        <f>_xlfn.IFNA(VLOOKUP(((VLOOKUP(A54,[1]!HabDataRaw[#Data],66,FALSE))),[1]!HabitatQualREI[#Data],2,FALSE),"NA")</f>
        <v>NA</v>
      </c>
      <c r="Q54" s="19" t="str">
        <f>_xlfn.IFNA(VLOOKUP(((VLOOKUP(A54,[1]!HabDataRaw[#Data],116,FALSE))),[1]!HabitatQualREI[#Data],2,FALSE),"NA")</f>
        <v>NA</v>
      </c>
      <c r="R54" s="19" t="str">
        <f>_xlfn.IFNA(VLOOKUP(((VLOOKUP(A54,[1]!HabDataRaw[#Data],75,FALSE))),[1]!HabitatQualREI[#Data],2,FALSE),"NA")</f>
        <v>NA</v>
      </c>
      <c r="S54" s="19" t="e">
        <f t="shared" si="1"/>
        <v>#DIV/0!</v>
      </c>
      <c r="T54" s="20" t="str">
        <f>_xlfn.IFNA(VLOOKUP(((VLOOKUP(A54,[1]!HabDataRaw[#Data],119,FALSE))),[1]!HabitatQualREI[#Data],2,FALSE),"NA")</f>
        <v>NA</v>
      </c>
      <c r="U54" s="20" t="str">
        <f>_xlfn.IFNA(VLOOKUP(((VLOOKUP(A54,[1]!HabDataRaw[#Data],119,FALSE))),[1]!HabitatQualREI[#Data],2,FALSE),"NA")</f>
        <v>NA</v>
      </c>
      <c r="V54" s="20" t="e">
        <f t="shared" si="2"/>
        <v>#DIV/0!</v>
      </c>
      <c r="W54" s="21" t="e">
        <f t="shared" si="3"/>
        <v>#DIV/0!</v>
      </c>
      <c r="X54" s="12" t="e">
        <f t="shared" si="4"/>
        <v>#DIV/0!</v>
      </c>
      <c r="Y54" s="13" t="e">
        <f>VLOOKUP(X54,[1]!HabQualScore[#Data],2,TRUE)</f>
        <v>#DIV/0!</v>
      </c>
    </row>
    <row r="55" spans="1:25" x14ac:dyDescent="0.3">
      <c r="A55" s="13" t="s">
        <v>78</v>
      </c>
      <c r="B55" s="13" t="str">
        <f>VLOOKUP(A55,[1]Habitat_Data_RAW!$A$2:$D$742,3,FALSE)</f>
        <v>Chewuch River-Kay Creek</v>
      </c>
      <c r="C55" s="13" t="str">
        <f>VLOOKUP(A55,[1]Habitat_Data_RAW!$A$2:$D$742,2,FALSE)</f>
        <v>Methow</v>
      </c>
      <c r="D55" s="13" t="s">
        <v>79</v>
      </c>
      <c r="E55" s="13" t="s">
        <v>79</v>
      </c>
      <c r="F55" s="13">
        <f>VLOOKUP(B55,[1]!AUrank[#Data],5,FALSE)</f>
        <v>2</v>
      </c>
      <c r="G55" s="13">
        <f>VLOOKUP(B55,[1]!AUrank[#Data],8,FALSE)</f>
        <v>2</v>
      </c>
      <c r="H55" s="14" t="e">
        <f>VLOOKUP([1]HabitatQuality_Scores!A78,[1]!Temp[#Data],4)</f>
        <v>#N/A</v>
      </c>
      <c r="I55" s="14">
        <f>VLOOKUP(A55,[1]!Flow[#Data],4)</f>
        <v>1</v>
      </c>
      <c r="J55" s="15" t="str">
        <f>_xlfn.IFNA(VLOOKUP(((VLOOKUP(A55,[1]!HabDataRaw[#Data],90,FALSE))),[1]!HabitatQualREI[#Data],2,FALSE),"NA")</f>
        <v>NA</v>
      </c>
      <c r="K55" s="15" t="str">
        <f>_xlfn.IFNA(VLOOKUP(((VLOOKUP(A55,[1]!HabDataRaw[#Data],103,FALSE))),[1]!HabitatQualREI[#Data],2,FALSE),"NA")</f>
        <v>NA</v>
      </c>
      <c r="L55" s="15" t="str">
        <f>_xlfn.IFNA(VLOOKUP(((VLOOKUP(A55,[1]!HabDataRaw[#Data],108,FALSE))),[1]!HabitatQualREI[#Data],2,FALSE),"NA")</f>
        <v>NA</v>
      </c>
      <c r="M55" s="6" t="e">
        <f t="shared" si="0"/>
        <v>#DIV/0!</v>
      </c>
      <c r="N55" s="16" t="str">
        <f>_xlfn.IFNA(VLOOKUP(((VLOOKUP(A55,[1]!HabDataRaw[#Data],33,FALSE))),[1]!HabitatQualREI[#Data],2,FALSE),"NA")</f>
        <v>NA</v>
      </c>
      <c r="O55" s="17" t="str">
        <f>_xlfn.IFNA(VLOOKUP(((VLOOKUP(A55,[1]!HabDataRaw[#Data],58,FALSE))),[1]!HabitatQualREI[#Data],2,FALSE),"NA")</f>
        <v>NA</v>
      </c>
      <c r="P55" s="18" t="str">
        <f>_xlfn.IFNA(VLOOKUP(((VLOOKUP(A55,[1]!HabDataRaw[#Data],66,FALSE))),[1]!HabitatQualREI[#Data],2,FALSE),"NA")</f>
        <v>NA</v>
      </c>
      <c r="Q55" s="19" t="str">
        <f>_xlfn.IFNA(VLOOKUP(((VLOOKUP(A55,[1]!HabDataRaw[#Data],116,FALSE))),[1]!HabitatQualREI[#Data],2,FALSE),"NA")</f>
        <v>NA</v>
      </c>
      <c r="R55" s="19" t="str">
        <f>_xlfn.IFNA(VLOOKUP(((VLOOKUP(A55,[1]!HabDataRaw[#Data],75,FALSE))),[1]!HabitatQualREI[#Data],2,FALSE),"NA")</f>
        <v>NA</v>
      </c>
      <c r="S55" s="19" t="e">
        <f t="shared" si="1"/>
        <v>#DIV/0!</v>
      </c>
      <c r="T55" s="20" t="str">
        <f>_xlfn.IFNA(VLOOKUP(((VLOOKUP(A55,[1]!HabDataRaw[#Data],119,FALSE))),[1]!HabitatQualREI[#Data],2,FALSE),"NA")</f>
        <v>NA</v>
      </c>
      <c r="U55" s="20" t="str">
        <f>_xlfn.IFNA(VLOOKUP(((VLOOKUP(A55,[1]!HabDataRaw[#Data],119,FALSE))),[1]!HabitatQualREI[#Data],2,FALSE),"NA")</f>
        <v>NA</v>
      </c>
      <c r="V55" s="20" t="e">
        <f t="shared" si="2"/>
        <v>#DIV/0!</v>
      </c>
      <c r="W55" s="21" t="e">
        <f t="shared" si="3"/>
        <v>#DIV/0!</v>
      </c>
      <c r="X55" s="12" t="e">
        <f t="shared" si="4"/>
        <v>#DIV/0!</v>
      </c>
      <c r="Y55" s="13" t="e">
        <f>VLOOKUP(X55,[1]!HabQualScore[#Data],2,TRUE)</f>
        <v>#DIV/0!</v>
      </c>
    </row>
    <row r="56" spans="1:25" x14ac:dyDescent="0.3">
      <c r="A56" s="13" t="s">
        <v>80</v>
      </c>
      <c r="B56" s="13" t="str">
        <f>VLOOKUP(A56,[1]Habitat_Data_RAW!$A$2:$D$742,3,FALSE)</f>
        <v>Chewuch River-Kay Creek</v>
      </c>
      <c r="C56" s="13" t="str">
        <f>VLOOKUP(A56,[1]Habitat_Data_RAW!$A$2:$D$742,2,FALSE)</f>
        <v>Methow</v>
      </c>
      <c r="D56" t="str">
        <f>VLOOKUP(A56,[1]HabitatAttribute_Scores!A$1:F$19692,4,FALSE)</f>
        <v>no</v>
      </c>
      <c r="E56" t="str">
        <f>VLOOKUP(A56,[1]HabitatAttribute_Scores!A$1:F$19692,5,FALSE)</f>
        <v>no</v>
      </c>
      <c r="F56" s="13">
        <f>VLOOKUP(B56,[1]!AUrank[#Data],5,FALSE)</f>
        <v>2</v>
      </c>
      <c r="G56" s="13">
        <f>VLOOKUP(B56,[1]!AUrank[#Data],8,FALSE)</f>
        <v>2</v>
      </c>
      <c r="H56" s="14" t="e">
        <f>VLOOKUP([1]HabitatQuality_Scores!A79,[1]!Temp[#Data],4)</f>
        <v>#N/A</v>
      </c>
      <c r="I56" s="14">
        <f>VLOOKUP(A56,[1]!Flow[#Data],4)</f>
        <v>1</v>
      </c>
      <c r="J56" s="15" t="str">
        <f>_xlfn.IFNA(VLOOKUP(((VLOOKUP(A56,[1]!HabDataRaw[#Data],90,FALSE))),[1]!HabitatQualREI[#Data],2,FALSE),"NA")</f>
        <v>NA</v>
      </c>
      <c r="K56" s="15" t="str">
        <f>_xlfn.IFNA(VLOOKUP(((VLOOKUP(A56,[1]!HabDataRaw[#Data],103,FALSE))),[1]!HabitatQualREI[#Data],2,FALSE),"NA")</f>
        <v>NA</v>
      </c>
      <c r="L56" s="15" t="str">
        <f>_xlfn.IFNA(VLOOKUP(((VLOOKUP(A56,[1]!HabDataRaw[#Data],108,FALSE))),[1]!HabitatQualREI[#Data],2,FALSE),"NA")</f>
        <v>NA</v>
      </c>
      <c r="M56" s="6" t="e">
        <f t="shared" si="0"/>
        <v>#DIV/0!</v>
      </c>
      <c r="N56" s="16" t="str">
        <f>_xlfn.IFNA(VLOOKUP(((VLOOKUP(A56,[1]!HabDataRaw[#Data],33,FALSE))),[1]!HabitatQualREI[#Data],2,FALSE),"NA")</f>
        <v>NA</v>
      </c>
      <c r="O56" s="17" t="str">
        <f>_xlfn.IFNA(VLOOKUP(((VLOOKUP(A56,[1]!HabDataRaw[#Data],58,FALSE))),[1]!HabitatQualREI[#Data],2,FALSE),"NA")</f>
        <v>NA</v>
      </c>
      <c r="P56" s="18" t="str">
        <f>_xlfn.IFNA(VLOOKUP(((VLOOKUP(A56,[1]!HabDataRaw[#Data],66,FALSE))),[1]!HabitatQualREI[#Data],2,FALSE),"NA")</f>
        <v>NA</v>
      </c>
      <c r="Q56" s="19" t="str">
        <f>_xlfn.IFNA(VLOOKUP(((VLOOKUP(A56,[1]!HabDataRaw[#Data],116,FALSE))),[1]!HabitatQualREI[#Data],2,FALSE),"NA")</f>
        <v>NA</v>
      </c>
      <c r="R56" s="19" t="str">
        <f>_xlfn.IFNA(VLOOKUP(((VLOOKUP(A56,[1]!HabDataRaw[#Data],75,FALSE))),[1]!HabitatQualREI[#Data],2,FALSE),"NA")</f>
        <v>NA</v>
      </c>
      <c r="S56" s="19" t="e">
        <f t="shared" si="1"/>
        <v>#DIV/0!</v>
      </c>
      <c r="T56" s="20" t="str">
        <f>_xlfn.IFNA(VLOOKUP(((VLOOKUP(A56,[1]!HabDataRaw[#Data],119,FALSE))),[1]!HabitatQualREI[#Data],2,FALSE),"NA")</f>
        <v>NA</v>
      </c>
      <c r="U56" s="20" t="str">
        <f>_xlfn.IFNA(VLOOKUP(((VLOOKUP(A56,[1]!HabDataRaw[#Data],119,FALSE))),[1]!HabitatQualREI[#Data],2,FALSE),"NA")</f>
        <v>NA</v>
      </c>
      <c r="V56" s="20" t="e">
        <f t="shared" si="2"/>
        <v>#DIV/0!</v>
      </c>
      <c r="W56" s="21" t="e">
        <f t="shared" si="3"/>
        <v>#DIV/0!</v>
      </c>
      <c r="X56" s="12" t="e">
        <f t="shared" si="4"/>
        <v>#DIV/0!</v>
      </c>
      <c r="Y56" s="13" t="e">
        <f>VLOOKUP(X56,[1]!HabQualScore[#Data],2,TRUE)</f>
        <v>#DIV/0!</v>
      </c>
    </row>
    <row r="57" spans="1:25" x14ac:dyDescent="0.3">
      <c r="A57" s="13" t="s">
        <v>81</v>
      </c>
      <c r="B57" s="13" t="str">
        <f>VLOOKUP(A57,[1]Habitat_Data_RAW!$A$2:$D$742,3,FALSE)</f>
        <v xml:space="preserve">Middle Chiwawa River </v>
      </c>
      <c r="C57" s="13" t="str">
        <f>VLOOKUP(A57,[1]Habitat_Data_RAW!$A$2:$D$742,2,FALSE)</f>
        <v>Wenatchee</v>
      </c>
      <c r="D57" t="str">
        <f>VLOOKUP(A57,[1]HabitatAttribute_Scores!A$1:F$19692,4,FALSE)</f>
        <v>yes</v>
      </c>
      <c r="E57" t="str">
        <f>VLOOKUP(A57,[1]HabitatAttribute_Scores!A$1:F$19692,5,FALSE)</f>
        <v>yes</v>
      </c>
      <c r="F57" s="13">
        <f>VLOOKUP(B57,[1]!AUrank[#Data],5,FALSE)</f>
        <v>2</v>
      </c>
      <c r="G57" s="13">
        <f>VLOOKUP(B57,[1]!AUrank[#Data],8,FALSE)</f>
        <v>2</v>
      </c>
      <c r="H57" s="14" t="e">
        <f>VLOOKUP([1]HabitatQuality_Scores!A91,[1]!Temp[#Data],4)</f>
        <v>#N/A</v>
      </c>
      <c r="I57" s="14">
        <f>VLOOKUP(A57,[1]!Flow[#Data],4)</f>
        <v>1</v>
      </c>
      <c r="J57" s="15" t="str">
        <f>_xlfn.IFNA(VLOOKUP(((VLOOKUP(A57,[1]!HabDataRaw[#Data],90,FALSE))),[1]!HabitatQualREI[#Data],2,FALSE),"NA")</f>
        <v>NA</v>
      </c>
      <c r="K57" s="15" t="str">
        <f>_xlfn.IFNA(VLOOKUP(((VLOOKUP(A57,[1]!HabDataRaw[#Data],103,FALSE))),[1]!HabitatQualREI[#Data],2,FALSE),"NA")</f>
        <v>NA</v>
      </c>
      <c r="L57" s="15" t="str">
        <f>_xlfn.IFNA(VLOOKUP(((VLOOKUP(A57,[1]!HabDataRaw[#Data],108,FALSE))),[1]!HabitatQualREI[#Data],2,FALSE),"NA")</f>
        <v>NA</v>
      </c>
      <c r="M57" s="6" t="e">
        <f t="shared" si="0"/>
        <v>#DIV/0!</v>
      </c>
      <c r="N57" s="16" t="str">
        <f>_xlfn.IFNA(VLOOKUP(((VLOOKUP(A57,[1]!HabDataRaw[#Data],33,FALSE))),[1]!HabitatQualREI[#Data],2,FALSE),"NA")</f>
        <v>NA</v>
      </c>
      <c r="O57" s="17" t="str">
        <f>_xlfn.IFNA(VLOOKUP(((VLOOKUP(A57,[1]!HabDataRaw[#Data],58,FALSE))),[1]!HabitatQualREI[#Data],2,FALSE),"NA")</f>
        <v>NA</v>
      </c>
      <c r="P57" s="18" t="str">
        <f>_xlfn.IFNA(VLOOKUP(((VLOOKUP(A57,[1]!HabDataRaw[#Data],66,FALSE))),[1]!HabitatQualREI[#Data],2,FALSE),"NA")</f>
        <v>NA</v>
      </c>
      <c r="Q57" s="19" t="str">
        <f>_xlfn.IFNA(VLOOKUP(((VLOOKUP(A57,[1]!HabDataRaw[#Data],116,FALSE))),[1]!HabitatQualREI[#Data],2,FALSE),"NA")</f>
        <v>NA</v>
      </c>
      <c r="R57" s="19" t="str">
        <f>_xlfn.IFNA(VLOOKUP(((VLOOKUP(A57,[1]!HabDataRaw[#Data],75,FALSE))),[1]!HabitatQualREI[#Data],2,FALSE),"NA")</f>
        <v>NA</v>
      </c>
      <c r="S57" s="19" t="e">
        <f t="shared" si="1"/>
        <v>#DIV/0!</v>
      </c>
      <c r="T57" s="20" t="str">
        <f>_xlfn.IFNA(VLOOKUP(((VLOOKUP(A57,[1]!HabDataRaw[#Data],119,FALSE))),[1]!HabitatQualREI[#Data],2,FALSE),"NA")</f>
        <v>NA</v>
      </c>
      <c r="U57" s="20" t="str">
        <f>_xlfn.IFNA(VLOOKUP(((VLOOKUP(A57,[1]!HabDataRaw[#Data],119,FALSE))),[1]!HabitatQualREI[#Data],2,FALSE),"NA")</f>
        <v>NA</v>
      </c>
      <c r="V57" s="20" t="e">
        <f t="shared" si="2"/>
        <v>#DIV/0!</v>
      </c>
      <c r="W57" s="21" t="e">
        <f t="shared" si="3"/>
        <v>#DIV/0!</v>
      </c>
      <c r="X57" s="12" t="e">
        <f t="shared" si="4"/>
        <v>#DIV/0!</v>
      </c>
      <c r="Y57" s="13" t="e">
        <f>VLOOKUP(X57,[1]!HabQualScore[#Data],2,TRUE)</f>
        <v>#DIV/0!</v>
      </c>
    </row>
    <row r="58" spans="1:25" x14ac:dyDescent="0.3">
      <c r="A58" s="13" t="s">
        <v>82</v>
      </c>
      <c r="B58" s="13" t="str">
        <f>VLOOKUP(A58,[1]Habitat_Data_RAW!$A$2:$D$742,3,FALSE)</f>
        <v>Chikamin Creek</v>
      </c>
      <c r="C58" s="13" t="str">
        <f>VLOOKUP(A58,[1]Habitat_Data_RAW!$A$2:$D$742,2,FALSE)</f>
        <v>Wenatchee</v>
      </c>
      <c r="D58" t="str">
        <f>VLOOKUP(A58,[1]HabitatAttribute_Scores!A$1:F$19692,4,FALSE)</f>
        <v>yes</v>
      </c>
      <c r="E58" t="str">
        <f>VLOOKUP(A58,[1]HabitatAttribute_Scores!A$1:F$19692,5,FALSE)</f>
        <v>yes</v>
      </c>
      <c r="F58" s="13">
        <f>VLOOKUP(B58,[1]!AUrank[#Data],5,FALSE)</f>
        <v>2</v>
      </c>
      <c r="G58" s="13">
        <f>VLOOKUP(B58,[1]!AUrank[#Data],8,FALSE)</f>
        <v>3</v>
      </c>
      <c r="H58" s="14" t="e">
        <f>VLOOKUP([1]HabitatQuality_Scores!A92,[1]!Temp[#Data],4)</f>
        <v>#N/A</v>
      </c>
      <c r="I58" s="14">
        <f>VLOOKUP(A58,[1]!Flow[#Data],4)</f>
        <v>1</v>
      </c>
      <c r="J58" s="15" t="str">
        <f>_xlfn.IFNA(VLOOKUP(((VLOOKUP(A58,[1]!HabDataRaw[#Data],90,FALSE))),[1]!HabitatQualREI[#Data],2,FALSE),"NA")</f>
        <v>NA</v>
      </c>
      <c r="K58" s="15" t="str">
        <f>_xlfn.IFNA(VLOOKUP(((VLOOKUP(A58,[1]!HabDataRaw[#Data],103,FALSE))),[1]!HabitatQualREI[#Data],2,FALSE),"NA")</f>
        <v>NA</v>
      </c>
      <c r="L58" s="15" t="str">
        <f>_xlfn.IFNA(VLOOKUP(((VLOOKUP(A58,[1]!HabDataRaw[#Data],108,FALSE))),[1]!HabitatQualREI[#Data],2,FALSE),"NA")</f>
        <v>NA</v>
      </c>
      <c r="M58" s="6" t="e">
        <f t="shared" si="0"/>
        <v>#DIV/0!</v>
      </c>
      <c r="N58" s="16" t="str">
        <f>_xlfn.IFNA(VLOOKUP(((VLOOKUP(A58,[1]!HabDataRaw[#Data],33,FALSE))),[1]!HabitatQualREI[#Data],2,FALSE),"NA")</f>
        <v>NA</v>
      </c>
      <c r="O58" s="17" t="str">
        <f>_xlfn.IFNA(VLOOKUP(((VLOOKUP(A58,[1]!HabDataRaw[#Data],58,FALSE))),[1]!HabitatQualREI[#Data],2,FALSE),"NA")</f>
        <v>NA</v>
      </c>
      <c r="P58" s="18" t="str">
        <f>_xlfn.IFNA(VLOOKUP(((VLOOKUP(A58,[1]!HabDataRaw[#Data],66,FALSE))),[1]!HabitatQualREI[#Data],2,FALSE),"NA")</f>
        <v>NA</v>
      </c>
      <c r="Q58" s="19" t="str">
        <f>_xlfn.IFNA(VLOOKUP(((VLOOKUP(A58,[1]!HabDataRaw[#Data],116,FALSE))),[1]!HabitatQualREI[#Data],2,FALSE),"NA")</f>
        <v>NA</v>
      </c>
      <c r="R58" s="19" t="str">
        <f>_xlfn.IFNA(VLOOKUP(((VLOOKUP(A58,[1]!HabDataRaw[#Data],75,FALSE))),[1]!HabitatQualREI[#Data],2,FALSE),"NA")</f>
        <v>NA</v>
      </c>
      <c r="S58" s="19" t="e">
        <f t="shared" si="1"/>
        <v>#DIV/0!</v>
      </c>
      <c r="T58" s="20" t="str">
        <f>_xlfn.IFNA(VLOOKUP(((VLOOKUP(A58,[1]!HabDataRaw[#Data],119,FALSE))),[1]!HabitatQualREI[#Data],2,FALSE),"NA")</f>
        <v>NA</v>
      </c>
      <c r="U58" s="20" t="str">
        <f>_xlfn.IFNA(VLOOKUP(((VLOOKUP(A58,[1]!HabDataRaw[#Data],119,FALSE))),[1]!HabitatQualREI[#Data],2,FALSE),"NA")</f>
        <v>NA</v>
      </c>
      <c r="V58" s="20" t="e">
        <f t="shared" si="2"/>
        <v>#DIV/0!</v>
      </c>
      <c r="W58" s="21" t="e">
        <f t="shared" si="3"/>
        <v>#DIV/0!</v>
      </c>
      <c r="X58" s="12" t="e">
        <f t="shared" si="4"/>
        <v>#DIV/0!</v>
      </c>
      <c r="Y58" s="13" t="e">
        <f>VLOOKUP(X58,[1]!HabQualScore[#Data],2,TRUE)</f>
        <v>#DIV/0!</v>
      </c>
    </row>
    <row r="59" spans="1:25" x14ac:dyDescent="0.3">
      <c r="A59" s="13" t="s">
        <v>83</v>
      </c>
      <c r="B59" s="13" t="str">
        <f>VLOOKUP(A59,[1]Habitat_Data_RAW!$A$2:$D$742,3,FALSE)</f>
        <v>Chikamin Creek</v>
      </c>
      <c r="C59" s="13" t="str">
        <f>VLOOKUP(A59,[1]Habitat_Data_RAW!$A$2:$D$742,2,FALSE)</f>
        <v>Wenatchee</v>
      </c>
      <c r="D59" t="str">
        <f>VLOOKUP(A59,[1]HabitatAttribute_Scores!A$1:F$19692,4,FALSE)</f>
        <v>no</v>
      </c>
      <c r="E59" t="str">
        <f>VLOOKUP(A59,[1]HabitatAttribute_Scores!A$1:F$19692,5,FALSE)</f>
        <v>yes</v>
      </c>
      <c r="F59" s="13">
        <f>VLOOKUP(B59,[1]!AUrank[#Data],5,FALSE)</f>
        <v>2</v>
      </c>
      <c r="G59" s="13">
        <f>VLOOKUP(B59,[1]!AUrank[#Data],8,FALSE)</f>
        <v>3</v>
      </c>
      <c r="H59" s="14" t="e">
        <f>VLOOKUP([1]HabitatQuality_Scores!A93,[1]!Temp[#Data],4)</f>
        <v>#N/A</v>
      </c>
      <c r="I59" s="14">
        <f>VLOOKUP(A59,[1]!Flow[#Data],4)</f>
        <v>1</v>
      </c>
      <c r="J59" s="15" t="str">
        <f>_xlfn.IFNA(VLOOKUP(((VLOOKUP(A59,[1]!HabDataRaw[#Data],90,FALSE))),[1]!HabitatQualREI[#Data],2,FALSE),"NA")</f>
        <v>NA</v>
      </c>
      <c r="K59" s="15" t="str">
        <f>_xlfn.IFNA(VLOOKUP(((VLOOKUP(A59,[1]!HabDataRaw[#Data],103,FALSE))),[1]!HabitatQualREI[#Data],2,FALSE),"NA")</f>
        <v>NA</v>
      </c>
      <c r="L59" s="15" t="str">
        <f>_xlfn.IFNA(VLOOKUP(((VLOOKUP(A59,[1]!HabDataRaw[#Data],108,FALSE))),[1]!HabitatQualREI[#Data],2,FALSE),"NA")</f>
        <v>NA</v>
      </c>
      <c r="M59" s="6" t="e">
        <f t="shared" si="0"/>
        <v>#DIV/0!</v>
      </c>
      <c r="N59" s="16" t="str">
        <f>_xlfn.IFNA(VLOOKUP(((VLOOKUP(A59,[1]!HabDataRaw[#Data],33,FALSE))),[1]!HabitatQualREI[#Data],2,FALSE),"NA")</f>
        <v>NA</v>
      </c>
      <c r="O59" s="17" t="str">
        <f>_xlfn.IFNA(VLOOKUP(((VLOOKUP(A59,[1]!HabDataRaw[#Data],58,FALSE))),[1]!HabitatQualREI[#Data],2,FALSE),"NA")</f>
        <v>NA</v>
      </c>
      <c r="P59" s="18" t="str">
        <f>_xlfn.IFNA(VLOOKUP(((VLOOKUP(A59,[1]!HabDataRaw[#Data],66,FALSE))),[1]!HabitatQualREI[#Data],2,FALSE),"NA")</f>
        <v>NA</v>
      </c>
      <c r="Q59" s="19" t="str">
        <f>_xlfn.IFNA(VLOOKUP(((VLOOKUP(A59,[1]!HabDataRaw[#Data],116,FALSE))),[1]!HabitatQualREI[#Data],2,FALSE),"NA")</f>
        <v>NA</v>
      </c>
      <c r="R59" s="19" t="str">
        <f>_xlfn.IFNA(VLOOKUP(((VLOOKUP(A59,[1]!HabDataRaw[#Data],75,FALSE))),[1]!HabitatQualREI[#Data],2,FALSE),"NA")</f>
        <v>NA</v>
      </c>
      <c r="S59" s="19" t="e">
        <f t="shared" si="1"/>
        <v>#DIV/0!</v>
      </c>
      <c r="T59" s="20" t="str">
        <f>_xlfn.IFNA(VLOOKUP(((VLOOKUP(A59,[1]!HabDataRaw[#Data],119,FALSE))),[1]!HabitatQualREI[#Data],2,FALSE),"NA")</f>
        <v>NA</v>
      </c>
      <c r="U59" s="20" t="str">
        <f>_xlfn.IFNA(VLOOKUP(((VLOOKUP(A59,[1]!HabDataRaw[#Data],119,FALSE))),[1]!HabitatQualREI[#Data],2,FALSE),"NA")</f>
        <v>NA</v>
      </c>
      <c r="V59" s="20" t="e">
        <f t="shared" si="2"/>
        <v>#DIV/0!</v>
      </c>
      <c r="W59" s="21" t="e">
        <f t="shared" si="3"/>
        <v>#DIV/0!</v>
      </c>
      <c r="X59" s="12" t="e">
        <f t="shared" si="4"/>
        <v>#DIV/0!</v>
      </c>
      <c r="Y59" s="13" t="e">
        <f>VLOOKUP(X59,[1]!HabQualScore[#Data],2,TRUE)</f>
        <v>#DIV/0!</v>
      </c>
    </row>
    <row r="60" spans="1:25" x14ac:dyDescent="0.3">
      <c r="A60" s="13" t="s">
        <v>84</v>
      </c>
      <c r="B60" s="13" t="str">
        <f>VLOOKUP(A60,[1]Habitat_Data_RAW!$A$2:$D$742,3,FALSE)</f>
        <v>Chikamin Creek</v>
      </c>
      <c r="C60" s="13" t="str">
        <f>VLOOKUP(A60,[1]Habitat_Data_RAW!$A$2:$D$742,2,FALSE)</f>
        <v>Wenatchee</v>
      </c>
      <c r="D60" t="str">
        <f>VLOOKUP(A60,[1]HabitatAttribute_Scores!A$1:F$19692,4,FALSE)</f>
        <v>no</v>
      </c>
      <c r="E60" t="str">
        <f>VLOOKUP(A60,[1]HabitatAttribute_Scores!A$1:F$19692,5,FALSE)</f>
        <v>no</v>
      </c>
      <c r="F60" s="13">
        <f>VLOOKUP(B60,[1]!AUrank[#Data],5,FALSE)</f>
        <v>2</v>
      </c>
      <c r="G60" s="13">
        <f>VLOOKUP(B60,[1]!AUrank[#Data],8,FALSE)</f>
        <v>3</v>
      </c>
      <c r="H60" s="14" t="e">
        <f>VLOOKUP([1]HabitatQuality_Scores!A94,[1]!Temp[#Data],4)</f>
        <v>#N/A</v>
      </c>
      <c r="I60" s="14">
        <f>VLOOKUP(A60,[1]!Flow[#Data],4)</f>
        <v>1</v>
      </c>
      <c r="J60" s="15" t="str">
        <f>_xlfn.IFNA(VLOOKUP(((VLOOKUP(A60,[1]!HabDataRaw[#Data],90,FALSE))),[1]!HabitatQualREI[#Data],2,FALSE),"NA")</f>
        <v>NA</v>
      </c>
      <c r="K60" s="15" t="str">
        <f>_xlfn.IFNA(VLOOKUP(((VLOOKUP(A60,[1]!HabDataRaw[#Data],103,FALSE))),[1]!HabitatQualREI[#Data],2,FALSE),"NA")</f>
        <v>NA</v>
      </c>
      <c r="L60" s="15" t="str">
        <f>_xlfn.IFNA(VLOOKUP(((VLOOKUP(A60,[1]!HabDataRaw[#Data],108,FALSE))),[1]!HabitatQualREI[#Data],2,FALSE),"NA")</f>
        <v>NA</v>
      </c>
      <c r="M60" s="6" t="e">
        <f t="shared" si="0"/>
        <v>#DIV/0!</v>
      </c>
      <c r="N60" s="16" t="str">
        <f>_xlfn.IFNA(VLOOKUP(((VLOOKUP(A60,[1]!HabDataRaw[#Data],33,FALSE))),[1]!HabitatQualREI[#Data],2,FALSE),"NA")</f>
        <v>NA</v>
      </c>
      <c r="O60" s="17" t="str">
        <f>_xlfn.IFNA(VLOOKUP(((VLOOKUP(A60,[1]!HabDataRaw[#Data],58,FALSE))),[1]!HabitatQualREI[#Data],2,FALSE),"NA")</f>
        <v>NA</v>
      </c>
      <c r="P60" s="18" t="str">
        <f>_xlfn.IFNA(VLOOKUP(((VLOOKUP(A60,[1]!HabDataRaw[#Data],66,FALSE))),[1]!HabitatQualREI[#Data],2,FALSE),"NA")</f>
        <v>NA</v>
      </c>
      <c r="Q60" s="19" t="str">
        <f>_xlfn.IFNA(VLOOKUP(((VLOOKUP(A60,[1]!HabDataRaw[#Data],116,FALSE))),[1]!HabitatQualREI[#Data],2,FALSE),"NA")</f>
        <v>NA</v>
      </c>
      <c r="R60" s="19" t="str">
        <f>_xlfn.IFNA(VLOOKUP(((VLOOKUP(A60,[1]!HabDataRaw[#Data],75,FALSE))),[1]!HabitatQualREI[#Data],2,FALSE),"NA")</f>
        <v>NA</v>
      </c>
      <c r="S60" s="19" t="e">
        <f t="shared" si="1"/>
        <v>#DIV/0!</v>
      </c>
      <c r="T60" s="20" t="str">
        <f>_xlfn.IFNA(VLOOKUP(((VLOOKUP(A60,[1]!HabDataRaw[#Data],119,FALSE))),[1]!HabitatQualREI[#Data],2,FALSE),"NA")</f>
        <v>NA</v>
      </c>
      <c r="U60" s="20" t="str">
        <f>_xlfn.IFNA(VLOOKUP(((VLOOKUP(A60,[1]!HabDataRaw[#Data],119,FALSE))),[1]!HabitatQualREI[#Data],2,FALSE),"NA")</f>
        <v>NA</v>
      </c>
      <c r="V60" s="20" t="e">
        <f t="shared" si="2"/>
        <v>#DIV/0!</v>
      </c>
      <c r="W60" s="21" t="e">
        <f t="shared" si="3"/>
        <v>#DIV/0!</v>
      </c>
      <c r="X60" s="12" t="e">
        <f t="shared" si="4"/>
        <v>#DIV/0!</v>
      </c>
      <c r="Y60" s="13" t="e">
        <f>VLOOKUP(X60,[1]!HabQualScore[#Data],2,TRUE)</f>
        <v>#DIV/0!</v>
      </c>
    </row>
    <row r="61" spans="1:25" x14ac:dyDescent="0.3">
      <c r="A61" s="13" t="s">
        <v>85</v>
      </c>
      <c r="B61" s="13" t="str">
        <f>VLOOKUP(A61,[1]Habitat_Data_RAW!$A$2:$D$742,3,FALSE)</f>
        <v>Okanogan River-Tallant Creek</v>
      </c>
      <c r="C61" s="13" t="str">
        <f>VLOOKUP(A61,[1]Habitat_Data_RAW!$A$2:$D$742,2,FALSE)</f>
        <v>Okanogan</v>
      </c>
      <c r="D61" t="str">
        <f>VLOOKUP(A61,[1]HabitatAttribute_Scores!A$1:F$19692,4,FALSE)</f>
        <v>no</v>
      </c>
      <c r="E61" t="str">
        <f>VLOOKUP(A61,[1]HabitatAttribute_Scores!A$1:F$19692,5,FALSE)</f>
        <v>yes</v>
      </c>
      <c r="F61" s="13" t="e">
        <f>VLOOKUP(B61,[1]!AUrank[#Data],5,FALSE)</f>
        <v>#N/A</v>
      </c>
      <c r="G61" s="13" t="e">
        <f>VLOOKUP(B61,[1]!AUrank[#Data],8,FALSE)</f>
        <v>#N/A</v>
      </c>
      <c r="H61" s="14" t="e">
        <f>VLOOKUP([1]HabitatQuality_Scores!A95,[1]!Temp[#Data],4)</f>
        <v>#N/A</v>
      </c>
      <c r="I61" s="14">
        <f>VLOOKUP(A61,[1]!Flow[#Data],4)</f>
        <v>1</v>
      </c>
      <c r="J61" s="15" t="str">
        <f>_xlfn.IFNA(VLOOKUP(((VLOOKUP(A61,[1]!HabDataRaw[#Data],90,FALSE))),[1]!HabitatQualREI[#Data],2,FALSE),"NA")</f>
        <v>NA</v>
      </c>
      <c r="K61" s="15" t="str">
        <f>_xlfn.IFNA(VLOOKUP(((VLOOKUP(A61,[1]!HabDataRaw[#Data],103,FALSE))),[1]!HabitatQualREI[#Data],2,FALSE),"NA")</f>
        <v>NA</v>
      </c>
      <c r="L61" s="15" t="str">
        <f>_xlfn.IFNA(VLOOKUP(((VLOOKUP(A61,[1]!HabDataRaw[#Data],108,FALSE))),[1]!HabitatQualREI[#Data],2,FALSE),"NA")</f>
        <v>NA</v>
      </c>
      <c r="M61" s="6" t="e">
        <f t="shared" si="0"/>
        <v>#DIV/0!</v>
      </c>
      <c r="N61" s="16" t="str">
        <f>_xlfn.IFNA(VLOOKUP(((VLOOKUP(A61,[1]!HabDataRaw[#Data],33,FALSE))),[1]!HabitatQualREI[#Data],2,FALSE),"NA")</f>
        <v>NA</v>
      </c>
      <c r="O61" s="17" t="str">
        <f>_xlfn.IFNA(VLOOKUP(((VLOOKUP(A61,[1]!HabDataRaw[#Data],58,FALSE))),[1]!HabitatQualREI[#Data],2,FALSE),"NA")</f>
        <v>NA</v>
      </c>
      <c r="P61" s="18" t="str">
        <f>_xlfn.IFNA(VLOOKUP(((VLOOKUP(A61,[1]!HabDataRaw[#Data],66,FALSE))),[1]!HabitatQualREI[#Data],2,FALSE),"NA")</f>
        <v>NA</v>
      </c>
      <c r="Q61" s="19" t="str">
        <f>_xlfn.IFNA(VLOOKUP(((VLOOKUP(A61,[1]!HabDataRaw[#Data],116,FALSE))),[1]!HabitatQualREI[#Data],2,FALSE),"NA")</f>
        <v>NA</v>
      </c>
      <c r="R61" s="19" t="str">
        <f>_xlfn.IFNA(VLOOKUP(((VLOOKUP(A61,[1]!HabDataRaw[#Data],75,FALSE))),[1]!HabitatQualREI[#Data],2,FALSE),"NA")</f>
        <v>NA</v>
      </c>
      <c r="S61" s="19" t="e">
        <f t="shared" si="1"/>
        <v>#DIV/0!</v>
      </c>
      <c r="T61" s="20" t="str">
        <f>_xlfn.IFNA(VLOOKUP(((VLOOKUP(A61,[1]!HabDataRaw[#Data],119,FALSE))),[1]!HabitatQualREI[#Data],2,FALSE),"NA")</f>
        <v>NA</v>
      </c>
      <c r="U61" s="20" t="str">
        <f>_xlfn.IFNA(VLOOKUP(((VLOOKUP(A61,[1]!HabDataRaw[#Data],119,FALSE))),[1]!HabitatQualREI[#Data],2,FALSE),"NA")</f>
        <v>NA</v>
      </c>
      <c r="V61" s="20" t="e">
        <f t="shared" si="2"/>
        <v>#DIV/0!</v>
      </c>
      <c r="W61" s="21" t="e">
        <f t="shared" si="3"/>
        <v>#DIV/0!</v>
      </c>
      <c r="X61" s="12" t="e">
        <f t="shared" si="4"/>
        <v>#DIV/0!</v>
      </c>
      <c r="Y61" s="13" t="e">
        <f>VLOOKUP(X61,[1]!HabQualScore[#Data],2,TRUE)</f>
        <v>#DIV/0!</v>
      </c>
    </row>
    <row r="62" spans="1:25" x14ac:dyDescent="0.3">
      <c r="A62" s="13" t="s">
        <v>86</v>
      </c>
      <c r="B62" s="13" t="str">
        <f>VLOOKUP(A62,[1]Habitat_Data_RAW!$A$2:$D$742,3,FALSE)</f>
        <v>Wenatchee River-Beaver Creek</v>
      </c>
      <c r="C62" s="13" t="str">
        <f>VLOOKUP(A62,[1]Habitat_Data_RAW!$A$2:$D$742,2,FALSE)</f>
        <v>Wenatchee</v>
      </c>
      <c r="D62" t="str">
        <f>VLOOKUP(A62,[1]HabitatAttribute_Scores!A$1:F$19692,4,FALSE)</f>
        <v>yes</v>
      </c>
      <c r="E62" t="str">
        <f>VLOOKUP(A62,[1]HabitatAttribute_Scores!A$1:F$19692,5,FALSE)</f>
        <v>yes</v>
      </c>
      <c r="F62" s="13">
        <f>VLOOKUP(B62,[1]!AUrank[#Data],5,FALSE)</f>
        <v>1</v>
      </c>
      <c r="G62" s="13">
        <f>VLOOKUP(B62,[1]!AUrank[#Data],8,FALSE)</f>
        <v>1</v>
      </c>
      <c r="H62" s="14" t="e">
        <f>VLOOKUP([1]HabitatQuality_Scores!A96,[1]!Temp[#Data],4)</f>
        <v>#N/A</v>
      </c>
      <c r="I62" s="14">
        <f>VLOOKUP(A62,[1]!Flow[#Data],4)</f>
        <v>1</v>
      </c>
      <c r="J62" s="15" t="str">
        <f>_xlfn.IFNA(VLOOKUP(((VLOOKUP(A62,[1]!HabDataRaw[#Data],90,FALSE))),[1]!HabitatQualREI[#Data],2,FALSE),"NA")</f>
        <v>NA</v>
      </c>
      <c r="K62" s="15" t="str">
        <f>_xlfn.IFNA(VLOOKUP(((VLOOKUP(A62,[1]!HabDataRaw[#Data],103,FALSE))),[1]!HabitatQualREI[#Data],2,FALSE),"NA")</f>
        <v>NA</v>
      </c>
      <c r="L62" s="15" t="str">
        <f>_xlfn.IFNA(VLOOKUP(((VLOOKUP(A62,[1]!HabDataRaw[#Data],108,FALSE))),[1]!HabitatQualREI[#Data],2,FALSE),"NA")</f>
        <v>NA</v>
      </c>
      <c r="M62" s="6" t="e">
        <f t="shared" si="0"/>
        <v>#DIV/0!</v>
      </c>
      <c r="N62" s="16" t="str">
        <f>_xlfn.IFNA(VLOOKUP(((VLOOKUP(A62,[1]!HabDataRaw[#Data],33,FALSE))),[1]!HabitatQualREI[#Data],2,FALSE),"NA")</f>
        <v>NA</v>
      </c>
      <c r="O62" s="17" t="str">
        <f>_xlfn.IFNA(VLOOKUP(((VLOOKUP(A62,[1]!HabDataRaw[#Data],58,FALSE))),[1]!HabitatQualREI[#Data],2,FALSE),"NA")</f>
        <v>NA</v>
      </c>
      <c r="P62" s="18" t="str">
        <f>_xlfn.IFNA(VLOOKUP(((VLOOKUP(A62,[1]!HabDataRaw[#Data],66,FALSE))),[1]!HabitatQualREI[#Data],2,FALSE),"NA")</f>
        <v>NA</v>
      </c>
      <c r="Q62" s="19" t="str">
        <f>_xlfn.IFNA(VLOOKUP(((VLOOKUP(A62,[1]!HabDataRaw[#Data],116,FALSE))),[1]!HabitatQualREI[#Data],2,FALSE),"NA")</f>
        <v>NA</v>
      </c>
      <c r="R62" s="19" t="str">
        <f>_xlfn.IFNA(VLOOKUP(((VLOOKUP(A62,[1]!HabDataRaw[#Data],75,FALSE))),[1]!HabitatQualREI[#Data],2,FALSE),"NA")</f>
        <v>NA</v>
      </c>
      <c r="S62" s="19" t="e">
        <f t="shared" si="1"/>
        <v>#DIV/0!</v>
      </c>
      <c r="T62" s="20" t="str">
        <f>_xlfn.IFNA(VLOOKUP(((VLOOKUP(A62,[1]!HabDataRaw[#Data],119,FALSE))),[1]!HabitatQualREI[#Data],2,FALSE),"NA")</f>
        <v>NA</v>
      </c>
      <c r="U62" s="20" t="str">
        <f>_xlfn.IFNA(VLOOKUP(((VLOOKUP(A62,[1]!HabDataRaw[#Data],119,FALSE))),[1]!HabitatQualREI[#Data],2,FALSE),"NA")</f>
        <v>NA</v>
      </c>
      <c r="V62" s="20" t="e">
        <f t="shared" si="2"/>
        <v>#DIV/0!</v>
      </c>
      <c r="W62" s="21" t="e">
        <f t="shared" si="3"/>
        <v>#DIV/0!</v>
      </c>
      <c r="X62" s="12" t="e">
        <f t="shared" si="4"/>
        <v>#DIV/0!</v>
      </c>
      <c r="Y62" s="13" t="e">
        <f>VLOOKUP(X62,[1]!HabQualScore[#Data],2,TRUE)</f>
        <v>#DIV/0!</v>
      </c>
    </row>
    <row r="63" spans="1:25" x14ac:dyDescent="0.3">
      <c r="A63" s="13" t="s">
        <v>87</v>
      </c>
      <c r="B63" s="13" t="str">
        <f>VLOOKUP(A63,[1]Habitat_Data_RAW!$A$2:$D$742,3,FALSE)</f>
        <v>Chiwaukum Creek</v>
      </c>
      <c r="C63" s="13" t="str">
        <f>VLOOKUP(A63,[1]Habitat_Data_RAW!$A$2:$D$742,2,FALSE)</f>
        <v>Wenatchee</v>
      </c>
      <c r="D63" t="str">
        <f>VLOOKUP(A63,[1]HabitatAttribute_Scores!A$1:F$19692,4,FALSE)</f>
        <v>yes</v>
      </c>
      <c r="E63" t="str">
        <f>VLOOKUP(A63,[1]HabitatAttribute_Scores!A$1:F$19692,5,FALSE)</f>
        <v>yes</v>
      </c>
      <c r="F63" s="13">
        <f>VLOOKUP(B63,[1]!AUrank[#Data],5,FALSE)</f>
        <v>3</v>
      </c>
      <c r="G63" s="13">
        <f>VLOOKUP(B63,[1]!AUrank[#Data],8,FALSE)</f>
        <v>2</v>
      </c>
      <c r="H63" s="14" t="e">
        <f>VLOOKUP([1]HabitatQuality_Scores!A97,[1]!Temp[#Data],4)</f>
        <v>#N/A</v>
      </c>
      <c r="I63" s="14">
        <f>VLOOKUP(A63,[1]!Flow[#Data],4)</f>
        <v>1</v>
      </c>
      <c r="J63" s="15" t="str">
        <f>_xlfn.IFNA(VLOOKUP(((VLOOKUP(A63,[1]!HabDataRaw[#Data],90,FALSE))),[1]!HabitatQualREI[#Data],2,FALSE),"NA")</f>
        <v>NA</v>
      </c>
      <c r="K63" s="15" t="str">
        <f>_xlfn.IFNA(VLOOKUP(((VLOOKUP(A63,[1]!HabDataRaw[#Data],103,FALSE))),[1]!HabitatQualREI[#Data],2,FALSE),"NA")</f>
        <v>NA</v>
      </c>
      <c r="L63" s="15" t="str">
        <f>_xlfn.IFNA(VLOOKUP(((VLOOKUP(A63,[1]!HabDataRaw[#Data],108,FALSE))),[1]!HabitatQualREI[#Data],2,FALSE),"NA")</f>
        <v>NA</v>
      </c>
      <c r="M63" s="6" t="e">
        <f t="shared" si="0"/>
        <v>#DIV/0!</v>
      </c>
      <c r="N63" s="16" t="str">
        <f>_xlfn.IFNA(VLOOKUP(((VLOOKUP(A63,[1]!HabDataRaw[#Data],33,FALSE))),[1]!HabitatQualREI[#Data],2,FALSE),"NA")</f>
        <v>NA</v>
      </c>
      <c r="O63" s="17" t="str">
        <f>_xlfn.IFNA(VLOOKUP(((VLOOKUP(A63,[1]!HabDataRaw[#Data],58,FALSE))),[1]!HabitatQualREI[#Data],2,FALSE),"NA")</f>
        <v>NA</v>
      </c>
      <c r="P63" s="18" t="str">
        <f>_xlfn.IFNA(VLOOKUP(((VLOOKUP(A63,[1]!HabDataRaw[#Data],66,FALSE))),[1]!HabitatQualREI[#Data],2,FALSE),"NA")</f>
        <v>NA</v>
      </c>
      <c r="Q63" s="19" t="str">
        <f>_xlfn.IFNA(VLOOKUP(((VLOOKUP(A63,[1]!HabDataRaw[#Data],116,FALSE))),[1]!HabitatQualREI[#Data],2,FALSE),"NA")</f>
        <v>NA</v>
      </c>
      <c r="R63" s="19" t="str">
        <f>_xlfn.IFNA(VLOOKUP(((VLOOKUP(A63,[1]!HabDataRaw[#Data],75,FALSE))),[1]!HabitatQualREI[#Data],2,FALSE),"NA")</f>
        <v>NA</v>
      </c>
      <c r="S63" s="19" t="e">
        <f t="shared" si="1"/>
        <v>#DIV/0!</v>
      </c>
      <c r="T63" s="20" t="str">
        <f>_xlfn.IFNA(VLOOKUP(((VLOOKUP(A63,[1]!HabDataRaw[#Data],119,FALSE))),[1]!HabitatQualREI[#Data],2,FALSE),"NA")</f>
        <v>NA</v>
      </c>
      <c r="U63" s="20" t="str">
        <f>_xlfn.IFNA(VLOOKUP(((VLOOKUP(A63,[1]!HabDataRaw[#Data],119,FALSE))),[1]!HabitatQualREI[#Data],2,FALSE),"NA")</f>
        <v>NA</v>
      </c>
      <c r="V63" s="20" t="e">
        <f t="shared" si="2"/>
        <v>#DIV/0!</v>
      </c>
      <c r="W63" s="21" t="e">
        <f t="shared" si="3"/>
        <v>#DIV/0!</v>
      </c>
      <c r="X63" s="12" t="e">
        <f t="shared" si="4"/>
        <v>#DIV/0!</v>
      </c>
      <c r="Y63" s="13" t="e">
        <f>VLOOKUP(X63,[1]!HabQualScore[#Data],2,TRUE)</f>
        <v>#DIV/0!</v>
      </c>
    </row>
    <row r="64" spans="1:25" x14ac:dyDescent="0.3">
      <c r="A64" s="13" t="s">
        <v>88</v>
      </c>
      <c r="B64" s="13" t="str">
        <f>VLOOKUP(A64,[1]Habitat_Data_RAW!$A$2:$D$742,3,FALSE)</f>
        <v>Chiwaukum Creek</v>
      </c>
      <c r="C64" s="13" t="str">
        <f>VLOOKUP(A64,[1]Habitat_Data_RAW!$A$2:$D$742,2,FALSE)</f>
        <v>Wenatchee</v>
      </c>
      <c r="D64" t="str">
        <f>VLOOKUP(A64,[1]HabitatAttribute_Scores!A$1:F$19692,4,FALSE)</f>
        <v>yes</v>
      </c>
      <c r="E64" t="str">
        <f>VLOOKUP(A64,[1]HabitatAttribute_Scores!A$1:F$19692,5,FALSE)</f>
        <v>yes</v>
      </c>
      <c r="F64" s="13">
        <f>VLOOKUP(B64,[1]!AUrank[#Data],5,FALSE)</f>
        <v>3</v>
      </c>
      <c r="G64" s="13">
        <f>VLOOKUP(B64,[1]!AUrank[#Data],8,FALSE)</f>
        <v>2</v>
      </c>
      <c r="H64" s="14" t="e">
        <f>VLOOKUP([1]HabitatQuality_Scores!A98,[1]!Temp[#Data],4)</f>
        <v>#N/A</v>
      </c>
      <c r="I64" s="14">
        <f>VLOOKUP(A64,[1]!Flow[#Data],4)</f>
        <v>1</v>
      </c>
      <c r="J64" s="15" t="str">
        <f>_xlfn.IFNA(VLOOKUP(((VLOOKUP(A64,[1]!HabDataRaw[#Data],90,FALSE))),[1]!HabitatQualREI[#Data],2,FALSE),"NA")</f>
        <v>NA</v>
      </c>
      <c r="K64" s="15" t="str">
        <f>_xlfn.IFNA(VLOOKUP(((VLOOKUP(A64,[1]!HabDataRaw[#Data],103,FALSE))),[1]!HabitatQualREI[#Data],2,FALSE),"NA")</f>
        <v>NA</v>
      </c>
      <c r="L64" s="15" t="str">
        <f>_xlfn.IFNA(VLOOKUP(((VLOOKUP(A64,[1]!HabDataRaw[#Data],108,FALSE))),[1]!HabitatQualREI[#Data],2,FALSE),"NA")</f>
        <v>NA</v>
      </c>
      <c r="M64" s="6" t="e">
        <f t="shared" si="0"/>
        <v>#DIV/0!</v>
      </c>
      <c r="N64" s="16" t="str">
        <f>_xlfn.IFNA(VLOOKUP(((VLOOKUP(A64,[1]!HabDataRaw[#Data],33,FALSE))),[1]!HabitatQualREI[#Data],2,FALSE),"NA")</f>
        <v>NA</v>
      </c>
      <c r="O64" s="17" t="str">
        <f>_xlfn.IFNA(VLOOKUP(((VLOOKUP(A64,[1]!HabDataRaw[#Data],58,FALSE))),[1]!HabitatQualREI[#Data],2,FALSE),"NA")</f>
        <v>NA</v>
      </c>
      <c r="P64" s="18" t="str">
        <f>_xlfn.IFNA(VLOOKUP(((VLOOKUP(A64,[1]!HabDataRaw[#Data],66,FALSE))),[1]!HabitatQualREI[#Data],2,FALSE),"NA")</f>
        <v>NA</v>
      </c>
      <c r="Q64" s="19" t="str">
        <f>_xlfn.IFNA(VLOOKUP(((VLOOKUP(A64,[1]!HabDataRaw[#Data],116,FALSE))),[1]!HabitatQualREI[#Data],2,FALSE),"NA")</f>
        <v>NA</v>
      </c>
      <c r="R64" s="19" t="str">
        <f>_xlfn.IFNA(VLOOKUP(((VLOOKUP(A64,[1]!HabDataRaw[#Data],75,FALSE))),[1]!HabitatQualREI[#Data],2,FALSE),"NA")</f>
        <v>NA</v>
      </c>
      <c r="S64" s="19" t="e">
        <f t="shared" si="1"/>
        <v>#DIV/0!</v>
      </c>
      <c r="T64" s="20" t="str">
        <f>_xlfn.IFNA(VLOOKUP(((VLOOKUP(A64,[1]!HabDataRaw[#Data],119,FALSE))),[1]!HabitatQualREI[#Data],2,FALSE),"NA")</f>
        <v>NA</v>
      </c>
      <c r="U64" s="20" t="str">
        <f>_xlfn.IFNA(VLOOKUP(((VLOOKUP(A64,[1]!HabDataRaw[#Data],119,FALSE))),[1]!HabitatQualREI[#Data],2,FALSE),"NA")</f>
        <v>NA</v>
      </c>
      <c r="V64" s="20" t="e">
        <f t="shared" si="2"/>
        <v>#DIV/0!</v>
      </c>
      <c r="W64" s="21" t="e">
        <f t="shared" si="3"/>
        <v>#DIV/0!</v>
      </c>
      <c r="X64" s="12" t="e">
        <f t="shared" si="4"/>
        <v>#DIV/0!</v>
      </c>
      <c r="Y64" s="13" t="e">
        <f>VLOOKUP(X64,[1]!HabQualScore[#Data],2,TRUE)</f>
        <v>#DIV/0!</v>
      </c>
    </row>
    <row r="65" spans="1:25" x14ac:dyDescent="0.3">
      <c r="A65" s="13" t="s">
        <v>89</v>
      </c>
      <c r="B65" s="13" t="str">
        <f>VLOOKUP(A65,[1]Habitat_Data_RAW!$A$2:$D$742,3,FALSE)</f>
        <v>Chiwaukum Creek</v>
      </c>
      <c r="C65" s="13" t="str">
        <f>VLOOKUP(A65,[1]Habitat_Data_RAW!$A$2:$D$742,2,FALSE)</f>
        <v>Wenatchee</v>
      </c>
      <c r="D65" t="str">
        <f>VLOOKUP(A65,[1]HabitatAttribute_Scores!A$1:F$19692,4,FALSE)</f>
        <v>yes</v>
      </c>
      <c r="E65" t="str">
        <f>VLOOKUP(A65,[1]HabitatAttribute_Scores!A$1:F$19692,5,FALSE)</f>
        <v>yes</v>
      </c>
      <c r="F65" s="13">
        <f>VLOOKUP(B65,[1]!AUrank[#Data],5,FALSE)</f>
        <v>3</v>
      </c>
      <c r="G65" s="13">
        <f>VLOOKUP(B65,[1]!AUrank[#Data],8,FALSE)</f>
        <v>2</v>
      </c>
      <c r="H65" s="14" t="e">
        <f>VLOOKUP([1]HabitatQuality_Scores!A99,[1]!Temp[#Data],4)</f>
        <v>#N/A</v>
      </c>
      <c r="I65" s="14">
        <f>VLOOKUP(A65,[1]!Flow[#Data],4)</f>
        <v>1</v>
      </c>
      <c r="J65" s="15" t="str">
        <f>_xlfn.IFNA(VLOOKUP(((VLOOKUP(A65,[1]!HabDataRaw[#Data],90,FALSE))),[1]!HabitatQualREI[#Data],2,FALSE),"NA")</f>
        <v>NA</v>
      </c>
      <c r="K65" s="15" t="str">
        <f>_xlfn.IFNA(VLOOKUP(((VLOOKUP(A65,[1]!HabDataRaw[#Data],103,FALSE))),[1]!HabitatQualREI[#Data],2,FALSE),"NA")</f>
        <v>NA</v>
      </c>
      <c r="L65" s="15" t="str">
        <f>_xlfn.IFNA(VLOOKUP(((VLOOKUP(A65,[1]!HabDataRaw[#Data],108,FALSE))),[1]!HabitatQualREI[#Data],2,FALSE),"NA")</f>
        <v>NA</v>
      </c>
      <c r="M65" s="6" t="e">
        <f t="shared" si="0"/>
        <v>#DIV/0!</v>
      </c>
      <c r="N65" s="16" t="str">
        <f>_xlfn.IFNA(VLOOKUP(((VLOOKUP(A65,[1]!HabDataRaw[#Data],33,FALSE))),[1]!HabitatQualREI[#Data],2,FALSE),"NA")</f>
        <v>NA</v>
      </c>
      <c r="O65" s="17" t="str">
        <f>_xlfn.IFNA(VLOOKUP(((VLOOKUP(A65,[1]!HabDataRaw[#Data],58,FALSE))),[1]!HabitatQualREI[#Data],2,FALSE),"NA")</f>
        <v>NA</v>
      </c>
      <c r="P65" s="18" t="str">
        <f>_xlfn.IFNA(VLOOKUP(((VLOOKUP(A65,[1]!HabDataRaw[#Data],66,FALSE))),[1]!HabitatQualREI[#Data],2,FALSE),"NA")</f>
        <v>NA</v>
      </c>
      <c r="Q65" s="19" t="str">
        <f>_xlfn.IFNA(VLOOKUP(((VLOOKUP(A65,[1]!HabDataRaw[#Data],116,FALSE))),[1]!HabitatQualREI[#Data],2,FALSE),"NA")</f>
        <v>NA</v>
      </c>
      <c r="R65" s="19" t="str">
        <f>_xlfn.IFNA(VLOOKUP(((VLOOKUP(A65,[1]!HabDataRaw[#Data],75,FALSE))),[1]!HabitatQualREI[#Data],2,FALSE),"NA")</f>
        <v>NA</v>
      </c>
      <c r="S65" s="19" t="e">
        <f t="shared" si="1"/>
        <v>#DIV/0!</v>
      </c>
      <c r="T65" s="20" t="str">
        <f>_xlfn.IFNA(VLOOKUP(((VLOOKUP(A65,[1]!HabDataRaw[#Data],119,FALSE))),[1]!HabitatQualREI[#Data],2,FALSE),"NA")</f>
        <v>NA</v>
      </c>
      <c r="U65" s="20" t="str">
        <f>_xlfn.IFNA(VLOOKUP(((VLOOKUP(A65,[1]!HabDataRaw[#Data],119,FALSE))),[1]!HabitatQualREI[#Data],2,FALSE),"NA")</f>
        <v>NA</v>
      </c>
      <c r="V65" s="20" t="e">
        <f t="shared" si="2"/>
        <v>#DIV/0!</v>
      </c>
      <c r="W65" s="21" t="e">
        <f t="shared" si="3"/>
        <v>#DIV/0!</v>
      </c>
      <c r="X65" s="12" t="e">
        <f t="shared" si="4"/>
        <v>#DIV/0!</v>
      </c>
      <c r="Y65" s="13" t="e">
        <f>VLOOKUP(X65,[1]!HabQualScore[#Data],2,TRUE)</f>
        <v>#DIV/0!</v>
      </c>
    </row>
    <row r="66" spans="1:25" x14ac:dyDescent="0.3">
      <c r="A66" s="13" t="s">
        <v>90</v>
      </c>
      <c r="B66" s="13" t="str">
        <f>VLOOKUP(A66,[1]Habitat_Data_RAW!$A$2:$D$742,3,FALSE)</f>
        <v>Chiwaukum Creek</v>
      </c>
      <c r="C66" s="13" t="str">
        <f>VLOOKUP(A66,[1]Habitat_Data_RAW!$A$2:$D$742,2,FALSE)</f>
        <v>Wenatchee</v>
      </c>
      <c r="D66" t="str">
        <f>VLOOKUP(A66,[1]HabitatAttribute_Scores!A$1:F$19692,4,FALSE)</f>
        <v>no</v>
      </c>
      <c r="E66" t="str">
        <f>VLOOKUP(A66,[1]HabitatAttribute_Scores!A$1:F$19692,5,FALSE)</f>
        <v>no</v>
      </c>
      <c r="F66" s="13">
        <f>VLOOKUP(B66,[1]!AUrank[#Data],5,FALSE)</f>
        <v>3</v>
      </c>
      <c r="G66" s="13">
        <f>VLOOKUP(B66,[1]!AUrank[#Data],8,FALSE)</f>
        <v>2</v>
      </c>
      <c r="H66" s="14" t="e">
        <f>VLOOKUP([1]HabitatQuality_Scores!A100,[1]!Temp[#Data],4)</f>
        <v>#N/A</v>
      </c>
      <c r="I66" s="14">
        <f>VLOOKUP(A66,[1]!Flow[#Data],4)</f>
        <v>1</v>
      </c>
      <c r="J66" s="15" t="str">
        <f>_xlfn.IFNA(VLOOKUP(((VLOOKUP(A66,[1]!HabDataRaw[#Data],90,FALSE))),[1]!HabitatQualREI[#Data],2,FALSE),"NA")</f>
        <v>NA</v>
      </c>
      <c r="K66" s="15" t="str">
        <f>_xlfn.IFNA(VLOOKUP(((VLOOKUP(A66,[1]!HabDataRaw[#Data],103,FALSE))),[1]!HabitatQualREI[#Data],2,FALSE),"NA")</f>
        <v>NA</v>
      </c>
      <c r="L66" s="15" t="str">
        <f>_xlfn.IFNA(VLOOKUP(((VLOOKUP(A66,[1]!HabDataRaw[#Data],108,FALSE))),[1]!HabitatQualREI[#Data],2,FALSE),"NA")</f>
        <v>NA</v>
      </c>
      <c r="M66" s="6" t="e">
        <f t="shared" ref="M66:M129" si="5">AVERAGE(J66:L66)</f>
        <v>#DIV/0!</v>
      </c>
      <c r="N66" s="16" t="str">
        <f>_xlfn.IFNA(VLOOKUP(((VLOOKUP(A66,[1]!HabDataRaw[#Data],33,FALSE))),[1]!HabitatQualREI[#Data],2,FALSE),"NA")</f>
        <v>NA</v>
      </c>
      <c r="O66" s="17" t="str">
        <f>_xlfn.IFNA(VLOOKUP(((VLOOKUP(A66,[1]!HabDataRaw[#Data],58,FALSE))),[1]!HabitatQualREI[#Data],2,FALSE),"NA")</f>
        <v>NA</v>
      </c>
      <c r="P66" s="18" t="str">
        <f>_xlfn.IFNA(VLOOKUP(((VLOOKUP(A66,[1]!HabDataRaw[#Data],66,FALSE))),[1]!HabitatQualREI[#Data],2,FALSE),"NA")</f>
        <v>NA</v>
      </c>
      <c r="Q66" s="19" t="str">
        <f>_xlfn.IFNA(VLOOKUP(((VLOOKUP(A66,[1]!HabDataRaw[#Data],116,FALSE))),[1]!HabitatQualREI[#Data],2,FALSE),"NA")</f>
        <v>NA</v>
      </c>
      <c r="R66" s="19" t="str">
        <f>_xlfn.IFNA(VLOOKUP(((VLOOKUP(A66,[1]!HabDataRaw[#Data],75,FALSE))),[1]!HabitatQualREI[#Data],2,FALSE),"NA")</f>
        <v>NA</v>
      </c>
      <c r="S66" s="19" t="e">
        <f t="shared" ref="S66:S129" si="6">AVERAGE(Q66:R66)</f>
        <v>#DIV/0!</v>
      </c>
      <c r="T66" s="20" t="str">
        <f>_xlfn.IFNA(VLOOKUP(((VLOOKUP(A66,[1]!HabDataRaw[#Data],119,FALSE))),[1]!HabitatQualREI[#Data],2,FALSE),"NA")</f>
        <v>NA</v>
      </c>
      <c r="U66" s="20" t="str">
        <f>_xlfn.IFNA(VLOOKUP(((VLOOKUP(A66,[1]!HabDataRaw[#Data],119,FALSE))),[1]!HabitatQualREI[#Data],2,FALSE),"NA")</f>
        <v>NA</v>
      </c>
      <c r="V66" s="20" t="e">
        <f t="shared" ref="V66:V129" si="7">AVERAGE(T66:U66)</f>
        <v>#DIV/0!</v>
      </c>
      <c r="W66" s="21" t="e">
        <f t="shared" ref="W66:W129" si="8">SUM(V66,S66,P66,O66,N66,M66,I66,H66)</f>
        <v>#DIV/0!</v>
      </c>
      <c r="X66" s="12" t="e">
        <f t="shared" ref="X66:X129" si="9">W66/40</f>
        <v>#DIV/0!</v>
      </c>
      <c r="Y66" s="13" t="e">
        <f>VLOOKUP(X66,[1]!HabQualScore[#Data],2,TRUE)</f>
        <v>#DIV/0!</v>
      </c>
    </row>
    <row r="67" spans="1:25" x14ac:dyDescent="0.3">
      <c r="A67" s="13" t="s">
        <v>91</v>
      </c>
      <c r="B67" s="13" t="str">
        <f>VLOOKUP(A67,[1]Habitat_Data_RAW!$A$2:$D$742,3,FALSE)</f>
        <v xml:space="preserve">Chiwawa River Headwaters </v>
      </c>
      <c r="C67" s="13" t="str">
        <f>VLOOKUP(A67,[1]Habitat_Data_RAW!$A$2:$D$742,2,FALSE)</f>
        <v>Wenatchee</v>
      </c>
      <c r="D67" t="str">
        <f>VLOOKUP(A67,[1]HabitatAttribute_Scores!A$1:F$19692,4,FALSE)</f>
        <v>yes</v>
      </c>
      <c r="E67" t="str">
        <f>VLOOKUP(A67,[1]HabitatAttribute_Scores!A$1:F$19692,5,FALSE)</f>
        <v>yes</v>
      </c>
      <c r="F67" s="13">
        <f>VLOOKUP(B67,[1]!AUrank[#Data],5,FALSE)</f>
        <v>3</v>
      </c>
      <c r="G67" s="13">
        <f>VLOOKUP(B67,[1]!AUrank[#Data],8,FALSE)</f>
        <v>3</v>
      </c>
      <c r="H67" s="14" t="e">
        <f>VLOOKUP([1]HabitatQuality_Scores!A101,[1]!Temp[#Data],4)</f>
        <v>#N/A</v>
      </c>
      <c r="I67" s="14">
        <f>VLOOKUP(A67,[1]!Flow[#Data],4)</f>
        <v>1</v>
      </c>
      <c r="J67" s="15" t="str">
        <f>_xlfn.IFNA(VLOOKUP(((VLOOKUP(A67,[1]!HabDataRaw[#Data],90,FALSE))),[1]!HabitatQualREI[#Data],2,FALSE),"NA")</f>
        <v>NA</v>
      </c>
      <c r="K67" s="15" t="str">
        <f>_xlfn.IFNA(VLOOKUP(((VLOOKUP(A67,[1]!HabDataRaw[#Data],103,FALSE))),[1]!HabitatQualREI[#Data],2,FALSE),"NA")</f>
        <v>NA</v>
      </c>
      <c r="L67" s="15" t="str">
        <f>_xlfn.IFNA(VLOOKUP(((VLOOKUP(A67,[1]!HabDataRaw[#Data],108,FALSE))),[1]!HabitatQualREI[#Data],2,FALSE),"NA")</f>
        <v>NA</v>
      </c>
      <c r="M67" s="6" t="e">
        <f t="shared" si="5"/>
        <v>#DIV/0!</v>
      </c>
      <c r="N67" s="16" t="str">
        <f>_xlfn.IFNA(VLOOKUP(((VLOOKUP(A67,[1]!HabDataRaw[#Data],33,FALSE))),[1]!HabitatQualREI[#Data],2,FALSE),"NA")</f>
        <v>NA</v>
      </c>
      <c r="O67" s="17" t="str">
        <f>_xlfn.IFNA(VLOOKUP(((VLOOKUP(A67,[1]!HabDataRaw[#Data],58,FALSE))),[1]!HabitatQualREI[#Data],2,FALSE),"NA")</f>
        <v>NA</v>
      </c>
      <c r="P67" s="18" t="str">
        <f>_xlfn.IFNA(VLOOKUP(((VLOOKUP(A67,[1]!HabDataRaw[#Data],66,FALSE))),[1]!HabitatQualREI[#Data],2,FALSE),"NA")</f>
        <v>NA</v>
      </c>
      <c r="Q67" s="19" t="str">
        <f>_xlfn.IFNA(VLOOKUP(((VLOOKUP(A67,[1]!HabDataRaw[#Data],116,FALSE))),[1]!HabitatQualREI[#Data],2,FALSE),"NA")</f>
        <v>NA</v>
      </c>
      <c r="R67" s="19" t="str">
        <f>_xlfn.IFNA(VLOOKUP(((VLOOKUP(A67,[1]!HabDataRaw[#Data],75,FALSE))),[1]!HabitatQualREI[#Data],2,FALSE),"NA")</f>
        <v>NA</v>
      </c>
      <c r="S67" s="19" t="e">
        <f t="shared" si="6"/>
        <v>#DIV/0!</v>
      </c>
      <c r="T67" s="20" t="str">
        <f>_xlfn.IFNA(VLOOKUP(((VLOOKUP(A67,[1]!HabDataRaw[#Data],119,FALSE))),[1]!HabitatQualREI[#Data],2,FALSE),"NA")</f>
        <v>NA</v>
      </c>
      <c r="U67" s="20" t="str">
        <f>_xlfn.IFNA(VLOOKUP(((VLOOKUP(A67,[1]!HabDataRaw[#Data],119,FALSE))),[1]!HabitatQualREI[#Data],2,FALSE),"NA")</f>
        <v>NA</v>
      </c>
      <c r="V67" s="20" t="e">
        <f t="shared" si="7"/>
        <v>#DIV/0!</v>
      </c>
      <c r="W67" s="21" t="e">
        <f t="shared" si="8"/>
        <v>#DIV/0!</v>
      </c>
      <c r="X67" s="12" t="e">
        <f t="shared" si="9"/>
        <v>#DIV/0!</v>
      </c>
      <c r="Y67" s="13" t="e">
        <f>VLOOKUP(X67,[1]!HabQualScore[#Data],2,TRUE)</f>
        <v>#DIV/0!</v>
      </c>
    </row>
    <row r="68" spans="1:25" x14ac:dyDescent="0.3">
      <c r="A68" s="13" t="s">
        <v>92</v>
      </c>
      <c r="B68" s="13" t="str">
        <f>VLOOKUP(A68,[1]Habitat_Data_RAW!$A$2:$D$742,3,FALSE)</f>
        <v xml:space="preserve">Lower Chiwawa River </v>
      </c>
      <c r="C68" s="13" t="str">
        <f>VLOOKUP(A68,[1]Habitat_Data_RAW!$A$2:$D$742,2,FALSE)</f>
        <v>Wenatchee</v>
      </c>
      <c r="D68" t="str">
        <f>VLOOKUP(A68,[1]HabitatAttribute_Scores!A$1:F$19692,4,FALSE)</f>
        <v>yes</v>
      </c>
      <c r="E68" t="str">
        <f>VLOOKUP(A68,[1]HabitatAttribute_Scores!A$1:F$19692,5,FALSE)</f>
        <v>yes</v>
      </c>
      <c r="F68" s="13">
        <f>VLOOKUP(B68,[1]!AUrank[#Data],5,FALSE)</f>
        <v>1</v>
      </c>
      <c r="G68" s="13">
        <f>VLOOKUP(B68,[1]!AUrank[#Data],8,FALSE)</f>
        <v>2</v>
      </c>
      <c r="H68" s="14" t="e">
        <f>VLOOKUP([1]HabitatQuality_Scores!A102,[1]!Temp[#Data],4)</f>
        <v>#N/A</v>
      </c>
      <c r="I68" s="14">
        <f>VLOOKUP(A68,[1]!Flow[#Data],4)</f>
        <v>1</v>
      </c>
      <c r="J68" s="15" t="str">
        <f>_xlfn.IFNA(VLOOKUP(((VLOOKUP(A68,[1]!HabDataRaw[#Data],90,FALSE))),[1]!HabitatQualREI[#Data],2,FALSE),"NA")</f>
        <v>NA</v>
      </c>
      <c r="K68" s="15" t="str">
        <f>_xlfn.IFNA(VLOOKUP(((VLOOKUP(A68,[1]!HabDataRaw[#Data],103,FALSE))),[1]!HabitatQualREI[#Data],2,FALSE),"NA")</f>
        <v>NA</v>
      </c>
      <c r="L68" s="15" t="str">
        <f>_xlfn.IFNA(VLOOKUP(((VLOOKUP(A68,[1]!HabDataRaw[#Data],108,FALSE))),[1]!HabitatQualREI[#Data],2,FALSE),"NA")</f>
        <v>NA</v>
      </c>
      <c r="M68" s="6" t="e">
        <f t="shared" si="5"/>
        <v>#DIV/0!</v>
      </c>
      <c r="N68" s="16">
        <f>_xlfn.IFNA(VLOOKUP(((VLOOKUP(A68,[1]!HabDataRaw[#Data],33,FALSE))),[1]!HabitatQualREI[#Data],2,FALSE),"NA")</f>
        <v>5</v>
      </c>
      <c r="O68" s="17">
        <f>_xlfn.IFNA(VLOOKUP(((VLOOKUP(A68,[1]!HabDataRaw[#Data],58,FALSE))),[1]!HabitatQualREI[#Data],2,FALSE),"NA")</f>
        <v>1</v>
      </c>
      <c r="P68" s="18">
        <f>_xlfn.IFNA(VLOOKUP(((VLOOKUP(A68,[1]!HabDataRaw[#Data],66,FALSE))),[1]!HabitatQualREI[#Data],2,FALSE),"NA")</f>
        <v>5</v>
      </c>
      <c r="Q68" s="19" t="str">
        <f>_xlfn.IFNA(VLOOKUP(((VLOOKUP(A68,[1]!HabDataRaw[#Data],116,FALSE))),[1]!HabitatQualREI[#Data],2,FALSE),"NA")</f>
        <v>NA</v>
      </c>
      <c r="R68" s="19" t="str">
        <f>_xlfn.IFNA(VLOOKUP(((VLOOKUP(A68,[1]!HabDataRaw[#Data],75,FALSE))),[1]!HabitatQualREI[#Data],2,FALSE),"NA")</f>
        <v>NA</v>
      </c>
      <c r="S68" s="19" t="e">
        <f t="shared" si="6"/>
        <v>#DIV/0!</v>
      </c>
      <c r="T68" s="20" t="str">
        <f>_xlfn.IFNA(VLOOKUP(((VLOOKUP(A68,[1]!HabDataRaw[#Data],119,FALSE))),[1]!HabitatQualREI[#Data],2,FALSE),"NA")</f>
        <v>NA</v>
      </c>
      <c r="U68" s="20" t="str">
        <f>_xlfn.IFNA(VLOOKUP(((VLOOKUP(A68,[1]!HabDataRaw[#Data],119,FALSE))),[1]!HabitatQualREI[#Data],2,FALSE),"NA")</f>
        <v>NA</v>
      </c>
      <c r="V68" s="20" t="e">
        <f t="shared" si="7"/>
        <v>#DIV/0!</v>
      </c>
      <c r="W68" s="21" t="e">
        <f t="shared" si="8"/>
        <v>#DIV/0!</v>
      </c>
      <c r="X68" s="12" t="e">
        <f t="shared" si="9"/>
        <v>#DIV/0!</v>
      </c>
      <c r="Y68" s="13" t="e">
        <f>VLOOKUP(X68,[1]!HabQualScore[#Data],2,TRUE)</f>
        <v>#DIV/0!</v>
      </c>
    </row>
    <row r="69" spans="1:25" x14ac:dyDescent="0.3">
      <c r="A69" s="13" t="s">
        <v>93</v>
      </c>
      <c r="B69" s="13" t="str">
        <f>VLOOKUP(A69,[1]Habitat_Data_RAW!$A$2:$D$742,3,FALSE)</f>
        <v xml:space="preserve">Lower Chiwawa River </v>
      </c>
      <c r="C69" s="13" t="str">
        <f>VLOOKUP(A69,[1]Habitat_Data_RAW!$A$2:$D$742,2,FALSE)</f>
        <v>Wenatchee</v>
      </c>
      <c r="D69" t="str">
        <f>VLOOKUP(A69,[1]HabitatAttribute_Scores!A$1:F$19692,4,FALSE)</f>
        <v>yes</v>
      </c>
      <c r="E69" t="str">
        <f>VLOOKUP(A69,[1]HabitatAttribute_Scores!A$1:F$19692,5,FALSE)</f>
        <v>yes</v>
      </c>
      <c r="F69" s="13">
        <f>VLOOKUP(B69,[1]!AUrank[#Data],5,FALSE)</f>
        <v>1</v>
      </c>
      <c r="G69" s="13">
        <f>VLOOKUP(B69,[1]!AUrank[#Data],8,FALSE)</f>
        <v>2</v>
      </c>
      <c r="H69" s="14" t="e">
        <f>VLOOKUP([1]HabitatQuality_Scores!A103,[1]!Temp[#Data],4)</f>
        <v>#N/A</v>
      </c>
      <c r="I69" s="14">
        <f>VLOOKUP(A69,[1]!Flow[#Data],4)</f>
        <v>1</v>
      </c>
      <c r="J69" s="15" t="str">
        <f>_xlfn.IFNA(VLOOKUP(((VLOOKUP(A69,[1]!HabDataRaw[#Data],90,FALSE))),[1]!HabitatQualREI[#Data],2,FALSE),"NA")</f>
        <v>NA</v>
      </c>
      <c r="K69" s="15" t="str">
        <f>_xlfn.IFNA(VLOOKUP(((VLOOKUP(A69,[1]!HabDataRaw[#Data],103,FALSE))),[1]!HabitatQualREI[#Data],2,FALSE),"NA")</f>
        <v>NA</v>
      </c>
      <c r="L69" s="15" t="str">
        <f>_xlfn.IFNA(VLOOKUP(((VLOOKUP(A69,[1]!HabDataRaw[#Data],108,FALSE))),[1]!HabitatQualREI[#Data],2,FALSE),"NA")</f>
        <v>NA</v>
      </c>
      <c r="M69" s="6" t="e">
        <f t="shared" si="5"/>
        <v>#DIV/0!</v>
      </c>
      <c r="N69" s="16">
        <f>_xlfn.IFNA(VLOOKUP(((VLOOKUP(A69,[1]!HabDataRaw[#Data],33,FALSE))),[1]!HabitatQualREI[#Data],2,FALSE),"NA")</f>
        <v>5</v>
      </c>
      <c r="O69" s="17">
        <f>_xlfn.IFNA(VLOOKUP(((VLOOKUP(A69,[1]!HabDataRaw[#Data],58,FALSE))),[1]!HabitatQualREI[#Data],2,FALSE),"NA")</f>
        <v>1</v>
      </c>
      <c r="P69" s="18">
        <f>_xlfn.IFNA(VLOOKUP(((VLOOKUP(A69,[1]!HabDataRaw[#Data],66,FALSE))),[1]!HabitatQualREI[#Data],2,FALSE),"NA")</f>
        <v>5</v>
      </c>
      <c r="Q69" s="19" t="str">
        <f>_xlfn.IFNA(VLOOKUP(((VLOOKUP(A69,[1]!HabDataRaw[#Data],116,FALSE))),[1]!HabitatQualREI[#Data],2,FALSE),"NA")</f>
        <v>NA</v>
      </c>
      <c r="R69" s="19" t="str">
        <f>_xlfn.IFNA(VLOOKUP(((VLOOKUP(A69,[1]!HabDataRaw[#Data],75,FALSE))),[1]!HabitatQualREI[#Data],2,FALSE),"NA")</f>
        <v>NA</v>
      </c>
      <c r="S69" s="19" t="e">
        <f t="shared" si="6"/>
        <v>#DIV/0!</v>
      </c>
      <c r="T69" s="20" t="str">
        <f>_xlfn.IFNA(VLOOKUP(((VLOOKUP(A69,[1]!HabDataRaw[#Data],119,FALSE))),[1]!HabitatQualREI[#Data],2,FALSE),"NA")</f>
        <v>NA</v>
      </c>
      <c r="U69" s="20" t="str">
        <f>_xlfn.IFNA(VLOOKUP(((VLOOKUP(A69,[1]!HabDataRaw[#Data],119,FALSE))),[1]!HabitatQualREI[#Data],2,FALSE),"NA")</f>
        <v>NA</v>
      </c>
      <c r="V69" s="20" t="e">
        <f t="shared" si="7"/>
        <v>#DIV/0!</v>
      </c>
      <c r="W69" s="21" t="e">
        <f t="shared" si="8"/>
        <v>#DIV/0!</v>
      </c>
      <c r="X69" s="12" t="e">
        <f t="shared" si="9"/>
        <v>#DIV/0!</v>
      </c>
      <c r="Y69" s="13" t="e">
        <f>VLOOKUP(X69,[1]!HabQualScore[#Data],2,TRUE)</f>
        <v>#DIV/0!</v>
      </c>
    </row>
    <row r="70" spans="1:25" x14ac:dyDescent="0.3">
      <c r="A70" s="13" t="s">
        <v>94</v>
      </c>
      <c r="B70" s="13" t="str">
        <f>VLOOKUP(A70,[1]Habitat_Data_RAW!$A$2:$D$742,3,FALSE)</f>
        <v xml:space="preserve">Lower Chiwawa River </v>
      </c>
      <c r="C70" s="13" t="str">
        <f>VLOOKUP(A70,[1]Habitat_Data_RAW!$A$2:$D$742,2,FALSE)</f>
        <v>Wenatchee</v>
      </c>
      <c r="D70" t="str">
        <f>VLOOKUP(A70,[1]HabitatAttribute_Scores!A$1:F$19692,4,FALSE)</f>
        <v>yes</v>
      </c>
      <c r="E70" t="str">
        <f>VLOOKUP(A70,[1]HabitatAttribute_Scores!A$1:F$19692,5,FALSE)</f>
        <v>yes</v>
      </c>
      <c r="F70" s="13">
        <f>VLOOKUP(B70,[1]!AUrank[#Data],5,FALSE)</f>
        <v>1</v>
      </c>
      <c r="G70" s="13">
        <f>VLOOKUP(B70,[1]!AUrank[#Data],8,FALSE)</f>
        <v>2</v>
      </c>
      <c r="H70" s="14" t="e">
        <f>VLOOKUP([1]HabitatQuality_Scores!A104,[1]!Temp[#Data],4)</f>
        <v>#N/A</v>
      </c>
      <c r="I70" s="14">
        <f>VLOOKUP(A70,[1]!Flow[#Data],4)</f>
        <v>1</v>
      </c>
      <c r="J70" s="15" t="str">
        <f>_xlfn.IFNA(VLOOKUP(((VLOOKUP(A70,[1]!HabDataRaw[#Data],90,FALSE))),[1]!HabitatQualREI[#Data],2,FALSE),"NA")</f>
        <v>NA</v>
      </c>
      <c r="K70" s="15" t="str">
        <f>_xlfn.IFNA(VLOOKUP(((VLOOKUP(A70,[1]!HabDataRaw[#Data],103,FALSE))),[1]!HabitatQualREI[#Data],2,FALSE),"NA")</f>
        <v>NA</v>
      </c>
      <c r="L70" s="15" t="str">
        <f>_xlfn.IFNA(VLOOKUP(((VLOOKUP(A70,[1]!HabDataRaw[#Data],108,FALSE))),[1]!HabitatQualREI[#Data],2,FALSE),"NA")</f>
        <v>NA</v>
      </c>
      <c r="M70" s="6" t="e">
        <f t="shared" si="5"/>
        <v>#DIV/0!</v>
      </c>
      <c r="N70" s="16">
        <f>_xlfn.IFNA(VLOOKUP(((VLOOKUP(A70,[1]!HabDataRaw[#Data],33,FALSE))),[1]!HabitatQualREI[#Data],2,FALSE),"NA")</f>
        <v>5</v>
      </c>
      <c r="O70" s="17">
        <f>_xlfn.IFNA(VLOOKUP(((VLOOKUP(A70,[1]!HabDataRaw[#Data],58,FALSE))),[1]!HabitatQualREI[#Data],2,FALSE),"NA")</f>
        <v>1</v>
      </c>
      <c r="P70" s="18">
        <f>_xlfn.IFNA(VLOOKUP(((VLOOKUP(A70,[1]!HabDataRaw[#Data],66,FALSE))),[1]!HabitatQualREI[#Data],2,FALSE),"NA")</f>
        <v>5</v>
      </c>
      <c r="Q70" s="19" t="str">
        <f>_xlfn.IFNA(VLOOKUP(((VLOOKUP(A70,[1]!HabDataRaw[#Data],116,FALSE))),[1]!HabitatQualREI[#Data],2,FALSE),"NA")</f>
        <v>NA</v>
      </c>
      <c r="R70" s="19" t="str">
        <f>_xlfn.IFNA(VLOOKUP(((VLOOKUP(A70,[1]!HabDataRaw[#Data],75,FALSE))),[1]!HabitatQualREI[#Data],2,FALSE),"NA")</f>
        <v>NA</v>
      </c>
      <c r="S70" s="19" t="e">
        <f t="shared" si="6"/>
        <v>#DIV/0!</v>
      </c>
      <c r="T70" s="20" t="str">
        <f>_xlfn.IFNA(VLOOKUP(((VLOOKUP(A70,[1]!HabDataRaw[#Data],119,FALSE))),[1]!HabitatQualREI[#Data],2,FALSE),"NA")</f>
        <v>NA</v>
      </c>
      <c r="U70" s="20" t="str">
        <f>_xlfn.IFNA(VLOOKUP(((VLOOKUP(A70,[1]!HabDataRaw[#Data],119,FALSE))),[1]!HabitatQualREI[#Data],2,FALSE),"NA")</f>
        <v>NA</v>
      </c>
      <c r="V70" s="20" t="e">
        <f t="shared" si="7"/>
        <v>#DIV/0!</v>
      </c>
      <c r="W70" s="21" t="e">
        <f t="shared" si="8"/>
        <v>#DIV/0!</v>
      </c>
      <c r="X70" s="12" t="e">
        <f t="shared" si="9"/>
        <v>#DIV/0!</v>
      </c>
      <c r="Y70" s="13" t="e">
        <f>VLOOKUP(X70,[1]!HabQualScore[#Data],2,TRUE)</f>
        <v>#DIV/0!</v>
      </c>
    </row>
    <row r="71" spans="1:25" x14ac:dyDescent="0.3">
      <c r="A71" s="13" t="s">
        <v>95</v>
      </c>
      <c r="B71" s="13" t="str">
        <f>VLOOKUP(A71,[1]Habitat_Data_RAW!$A$2:$D$742,3,FALSE)</f>
        <v xml:space="preserve">Lower Chiwawa River </v>
      </c>
      <c r="C71" s="13" t="str">
        <f>VLOOKUP(A71,[1]Habitat_Data_RAW!$A$2:$D$742,2,FALSE)</f>
        <v>Wenatchee</v>
      </c>
      <c r="D71" t="str">
        <f>VLOOKUP(A71,[1]HabitatAttribute_Scores!A$1:F$19692,4,FALSE)</f>
        <v>yes</v>
      </c>
      <c r="E71" t="str">
        <f>VLOOKUP(A71,[1]HabitatAttribute_Scores!A$1:F$19692,5,FALSE)</f>
        <v>yes</v>
      </c>
      <c r="F71" s="13">
        <f>VLOOKUP(B71,[1]!AUrank[#Data],5,FALSE)</f>
        <v>1</v>
      </c>
      <c r="G71" s="13">
        <f>VLOOKUP(B71,[1]!AUrank[#Data],8,FALSE)</f>
        <v>2</v>
      </c>
      <c r="H71" s="14" t="e">
        <f>VLOOKUP([1]HabitatQuality_Scores!A105,[1]!Temp[#Data],4)</f>
        <v>#N/A</v>
      </c>
      <c r="I71" s="14">
        <f>VLOOKUP(A71,[1]!Flow[#Data],4)</f>
        <v>1</v>
      </c>
      <c r="J71" s="15" t="str">
        <f>_xlfn.IFNA(VLOOKUP(((VLOOKUP(A71,[1]!HabDataRaw[#Data],90,FALSE))),[1]!HabitatQualREI[#Data],2,FALSE),"NA")</f>
        <v>NA</v>
      </c>
      <c r="K71" s="15" t="str">
        <f>_xlfn.IFNA(VLOOKUP(((VLOOKUP(A71,[1]!HabDataRaw[#Data],103,FALSE))),[1]!HabitatQualREI[#Data],2,FALSE),"NA")</f>
        <v>NA</v>
      </c>
      <c r="L71" s="15" t="str">
        <f>_xlfn.IFNA(VLOOKUP(((VLOOKUP(A71,[1]!HabDataRaw[#Data],108,FALSE))),[1]!HabitatQualREI[#Data],2,FALSE),"NA")</f>
        <v>NA</v>
      </c>
      <c r="M71" s="6" t="e">
        <f t="shared" si="5"/>
        <v>#DIV/0!</v>
      </c>
      <c r="N71" s="16">
        <f>_xlfn.IFNA(VLOOKUP(((VLOOKUP(A71,[1]!HabDataRaw[#Data],33,FALSE))),[1]!HabitatQualREI[#Data],2,FALSE),"NA")</f>
        <v>5</v>
      </c>
      <c r="O71" s="17">
        <f>_xlfn.IFNA(VLOOKUP(((VLOOKUP(A71,[1]!HabDataRaw[#Data],58,FALSE))),[1]!HabitatQualREI[#Data],2,FALSE),"NA")</f>
        <v>1</v>
      </c>
      <c r="P71" s="18">
        <f>_xlfn.IFNA(VLOOKUP(((VLOOKUP(A71,[1]!HabDataRaw[#Data],66,FALSE))),[1]!HabitatQualREI[#Data],2,FALSE),"NA")</f>
        <v>5</v>
      </c>
      <c r="Q71" s="19" t="str">
        <f>_xlfn.IFNA(VLOOKUP(((VLOOKUP(A71,[1]!HabDataRaw[#Data],116,FALSE))),[1]!HabitatQualREI[#Data],2,FALSE),"NA")</f>
        <v>NA</v>
      </c>
      <c r="R71" s="19" t="str">
        <f>_xlfn.IFNA(VLOOKUP(((VLOOKUP(A71,[1]!HabDataRaw[#Data],75,FALSE))),[1]!HabitatQualREI[#Data],2,FALSE),"NA")</f>
        <v>NA</v>
      </c>
      <c r="S71" s="19" t="e">
        <f t="shared" si="6"/>
        <v>#DIV/0!</v>
      </c>
      <c r="T71" s="20" t="str">
        <f>_xlfn.IFNA(VLOOKUP(((VLOOKUP(A71,[1]!HabDataRaw[#Data],119,FALSE))),[1]!HabitatQualREI[#Data],2,FALSE),"NA")</f>
        <v>NA</v>
      </c>
      <c r="U71" s="20" t="str">
        <f>_xlfn.IFNA(VLOOKUP(((VLOOKUP(A71,[1]!HabDataRaw[#Data],119,FALSE))),[1]!HabitatQualREI[#Data],2,FALSE),"NA")</f>
        <v>NA</v>
      </c>
      <c r="V71" s="20" t="e">
        <f t="shared" si="7"/>
        <v>#DIV/0!</v>
      </c>
      <c r="W71" s="21" t="e">
        <f t="shared" si="8"/>
        <v>#DIV/0!</v>
      </c>
      <c r="X71" s="12" t="e">
        <f t="shared" si="9"/>
        <v>#DIV/0!</v>
      </c>
      <c r="Y71" s="13" t="e">
        <f>VLOOKUP(X71,[1]!HabQualScore[#Data],2,TRUE)</f>
        <v>#DIV/0!</v>
      </c>
    </row>
    <row r="72" spans="1:25" x14ac:dyDescent="0.3">
      <c r="A72" s="13" t="s">
        <v>96</v>
      </c>
      <c r="B72" s="13" t="str">
        <f>VLOOKUP(A72,[1]Habitat_Data_RAW!$A$2:$D$742,3,FALSE)</f>
        <v xml:space="preserve">Lower Chiwawa River </v>
      </c>
      <c r="C72" s="13" t="str">
        <f>VLOOKUP(A72,[1]Habitat_Data_RAW!$A$2:$D$742,2,FALSE)</f>
        <v>Wenatchee</v>
      </c>
      <c r="D72" t="str">
        <f>VLOOKUP(A72,[1]HabitatAttribute_Scores!A$1:F$19692,4,FALSE)</f>
        <v>yes</v>
      </c>
      <c r="E72" t="str">
        <f>VLOOKUP(A72,[1]HabitatAttribute_Scores!A$1:F$19692,5,FALSE)</f>
        <v>yes</v>
      </c>
      <c r="F72" s="13">
        <f>VLOOKUP(B72,[1]!AUrank[#Data],5,FALSE)</f>
        <v>1</v>
      </c>
      <c r="G72" s="13">
        <f>VLOOKUP(B72,[1]!AUrank[#Data],8,FALSE)</f>
        <v>2</v>
      </c>
      <c r="H72" s="14" t="e">
        <f>VLOOKUP([1]HabitatQuality_Scores!A106,[1]!Temp[#Data],4)</f>
        <v>#N/A</v>
      </c>
      <c r="I72" s="14">
        <f>VLOOKUP(A72,[1]!Flow[#Data],4)</f>
        <v>1</v>
      </c>
      <c r="J72" s="15" t="str">
        <f>_xlfn.IFNA(VLOOKUP(((VLOOKUP(A72,[1]!HabDataRaw[#Data],90,FALSE))),[1]!HabitatQualREI[#Data],2,FALSE),"NA")</f>
        <v>NA</v>
      </c>
      <c r="K72" s="15" t="str">
        <f>_xlfn.IFNA(VLOOKUP(((VLOOKUP(A72,[1]!HabDataRaw[#Data],103,FALSE))),[1]!HabitatQualREI[#Data],2,FALSE),"NA")</f>
        <v>NA</v>
      </c>
      <c r="L72" s="15" t="str">
        <f>_xlfn.IFNA(VLOOKUP(((VLOOKUP(A72,[1]!HabDataRaw[#Data],108,FALSE))),[1]!HabitatQualREI[#Data],2,FALSE),"NA")</f>
        <v>NA</v>
      </c>
      <c r="M72" s="6" t="e">
        <f t="shared" si="5"/>
        <v>#DIV/0!</v>
      </c>
      <c r="N72" s="16">
        <f>_xlfn.IFNA(VLOOKUP(((VLOOKUP(A72,[1]!HabDataRaw[#Data],33,FALSE))),[1]!HabitatQualREI[#Data],2,FALSE),"NA")</f>
        <v>5</v>
      </c>
      <c r="O72" s="17">
        <f>_xlfn.IFNA(VLOOKUP(((VLOOKUP(A72,[1]!HabDataRaw[#Data],58,FALSE))),[1]!HabitatQualREI[#Data],2,FALSE),"NA")</f>
        <v>1</v>
      </c>
      <c r="P72" s="18">
        <f>_xlfn.IFNA(VLOOKUP(((VLOOKUP(A72,[1]!HabDataRaw[#Data],66,FALSE))),[1]!HabitatQualREI[#Data],2,FALSE),"NA")</f>
        <v>1</v>
      </c>
      <c r="Q72" s="19" t="str">
        <f>_xlfn.IFNA(VLOOKUP(((VLOOKUP(A72,[1]!HabDataRaw[#Data],116,FALSE))),[1]!HabitatQualREI[#Data],2,FALSE),"NA")</f>
        <v>NA</v>
      </c>
      <c r="R72" s="19" t="str">
        <f>_xlfn.IFNA(VLOOKUP(((VLOOKUP(A72,[1]!HabDataRaw[#Data],75,FALSE))),[1]!HabitatQualREI[#Data],2,FALSE),"NA")</f>
        <v>NA</v>
      </c>
      <c r="S72" s="19" t="e">
        <f t="shared" si="6"/>
        <v>#DIV/0!</v>
      </c>
      <c r="T72" s="20" t="str">
        <f>_xlfn.IFNA(VLOOKUP(((VLOOKUP(A72,[1]!HabDataRaw[#Data],119,FALSE))),[1]!HabitatQualREI[#Data],2,FALSE),"NA")</f>
        <v>NA</v>
      </c>
      <c r="U72" s="20" t="str">
        <f>_xlfn.IFNA(VLOOKUP(((VLOOKUP(A72,[1]!HabDataRaw[#Data],119,FALSE))),[1]!HabitatQualREI[#Data],2,FALSE),"NA")</f>
        <v>NA</v>
      </c>
      <c r="V72" s="20" t="e">
        <f t="shared" si="7"/>
        <v>#DIV/0!</v>
      </c>
      <c r="W72" s="21" t="e">
        <f t="shared" si="8"/>
        <v>#DIV/0!</v>
      </c>
      <c r="X72" s="12" t="e">
        <f t="shared" si="9"/>
        <v>#DIV/0!</v>
      </c>
      <c r="Y72" s="13" t="e">
        <f>VLOOKUP(X72,[1]!HabQualScore[#Data],2,TRUE)</f>
        <v>#DIV/0!</v>
      </c>
    </row>
    <row r="73" spans="1:25" x14ac:dyDescent="0.3">
      <c r="A73" s="13" t="s">
        <v>97</v>
      </c>
      <c r="B73" s="13" t="str">
        <f>VLOOKUP(A73,[1]Habitat_Data_RAW!$A$2:$D$742,3,FALSE)</f>
        <v xml:space="preserve">Lower Chiwawa River </v>
      </c>
      <c r="C73" s="13" t="str">
        <f>VLOOKUP(A73,[1]Habitat_Data_RAW!$A$2:$D$742,2,FALSE)</f>
        <v>Wenatchee</v>
      </c>
      <c r="D73" t="str">
        <f>VLOOKUP(A73,[1]HabitatAttribute_Scores!A$1:F$19692,4,FALSE)</f>
        <v>yes</v>
      </c>
      <c r="E73" t="str">
        <f>VLOOKUP(A73,[1]HabitatAttribute_Scores!A$1:F$19692,5,FALSE)</f>
        <v>yes</v>
      </c>
      <c r="F73" s="13">
        <f>VLOOKUP(B73,[1]!AUrank[#Data],5,FALSE)</f>
        <v>1</v>
      </c>
      <c r="G73" s="13">
        <f>VLOOKUP(B73,[1]!AUrank[#Data],8,FALSE)</f>
        <v>2</v>
      </c>
      <c r="H73" s="14" t="e">
        <f>VLOOKUP([1]HabitatQuality_Scores!A107,[1]!Temp[#Data],4)</f>
        <v>#N/A</v>
      </c>
      <c r="I73" s="14">
        <f>VLOOKUP(A73,[1]!Flow[#Data],4)</f>
        <v>1</v>
      </c>
      <c r="J73" s="15" t="str">
        <f>_xlfn.IFNA(VLOOKUP(((VLOOKUP(A73,[1]!HabDataRaw[#Data],90,FALSE))),[1]!HabitatQualREI[#Data],2,FALSE),"NA")</f>
        <v>NA</v>
      </c>
      <c r="K73" s="15" t="str">
        <f>_xlfn.IFNA(VLOOKUP(((VLOOKUP(A73,[1]!HabDataRaw[#Data],103,FALSE))),[1]!HabitatQualREI[#Data],2,FALSE),"NA")</f>
        <v>NA</v>
      </c>
      <c r="L73" s="15" t="str">
        <f>_xlfn.IFNA(VLOOKUP(((VLOOKUP(A73,[1]!HabDataRaw[#Data],108,FALSE))),[1]!HabitatQualREI[#Data],2,FALSE),"NA")</f>
        <v>NA</v>
      </c>
      <c r="M73" s="6" t="e">
        <f t="shared" si="5"/>
        <v>#DIV/0!</v>
      </c>
      <c r="N73" s="16">
        <f>_xlfn.IFNA(VLOOKUP(((VLOOKUP(A73,[1]!HabDataRaw[#Data],33,FALSE))),[1]!HabitatQualREI[#Data],2,FALSE),"NA")</f>
        <v>5</v>
      </c>
      <c r="O73" s="17">
        <f>_xlfn.IFNA(VLOOKUP(((VLOOKUP(A73,[1]!HabDataRaw[#Data],58,FALSE))),[1]!HabitatQualREI[#Data],2,FALSE),"NA")</f>
        <v>1</v>
      </c>
      <c r="P73" s="18">
        <f>_xlfn.IFNA(VLOOKUP(((VLOOKUP(A73,[1]!HabDataRaw[#Data],66,FALSE))),[1]!HabitatQualREI[#Data],2,FALSE),"NA")</f>
        <v>3</v>
      </c>
      <c r="Q73" s="19" t="str">
        <f>_xlfn.IFNA(VLOOKUP(((VLOOKUP(A73,[1]!HabDataRaw[#Data],116,FALSE))),[1]!HabitatQualREI[#Data],2,FALSE),"NA")</f>
        <v>NA</v>
      </c>
      <c r="R73" s="19" t="str">
        <f>_xlfn.IFNA(VLOOKUP(((VLOOKUP(A73,[1]!HabDataRaw[#Data],75,FALSE))),[1]!HabitatQualREI[#Data],2,FALSE),"NA")</f>
        <v>NA</v>
      </c>
      <c r="S73" s="19" t="e">
        <f t="shared" si="6"/>
        <v>#DIV/0!</v>
      </c>
      <c r="T73" s="20" t="str">
        <f>_xlfn.IFNA(VLOOKUP(((VLOOKUP(A73,[1]!HabDataRaw[#Data],119,FALSE))),[1]!HabitatQualREI[#Data],2,FALSE),"NA")</f>
        <v>NA</v>
      </c>
      <c r="U73" s="20" t="str">
        <f>_xlfn.IFNA(VLOOKUP(((VLOOKUP(A73,[1]!HabDataRaw[#Data],119,FALSE))),[1]!HabitatQualREI[#Data],2,FALSE),"NA")</f>
        <v>NA</v>
      </c>
      <c r="V73" s="20" t="e">
        <f t="shared" si="7"/>
        <v>#DIV/0!</v>
      </c>
      <c r="W73" s="21" t="e">
        <f t="shared" si="8"/>
        <v>#DIV/0!</v>
      </c>
      <c r="X73" s="12" t="e">
        <f t="shared" si="9"/>
        <v>#DIV/0!</v>
      </c>
      <c r="Y73" s="13" t="e">
        <f>VLOOKUP(X73,[1]!HabQualScore[#Data],2,TRUE)</f>
        <v>#DIV/0!</v>
      </c>
    </row>
    <row r="74" spans="1:25" x14ac:dyDescent="0.3">
      <c r="A74" s="13" t="s">
        <v>98</v>
      </c>
      <c r="B74" s="13" t="str">
        <f>VLOOKUP(A74,[1]Habitat_Data_RAW!$A$2:$D$742,3,FALSE)</f>
        <v xml:space="preserve">Lower Chiwawa River </v>
      </c>
      <c r="C74" s="13" t="str">
        <f>VLOOKUP(A74,[1]Habitat_Data_RAW!$A$2:$D$742,2,FALSE)</f>
        <v>Wenatchee</v>
      </c>
      <c r="D74" t="str">
        <f>VLOOKUP(A74,[1]HabitatAttribute_Scores!A$1:F$19692,4,FALSE)</f>
        <v>yes</v>
      </c>
      <c r="E74" t="str">
        <f>VLOOKUP(A74,[1]HabitatAttribute_Scores!A$1:F$19692,5,FALSE)</f>
        <v>yes</v>
      </c>
      <c r="F74" s="13">
        <f>VLOOKUP(B74,[1]!AUrank[#Data],5,FALSE)</f>
        <v>1</v>
      </c>
      <c r="G74" s="13">
        <f>VLOOKUP(B74,[1]!AUrank[#Data],8,FALSE)</f>
        <v>2</v>
      </c>
      <c r="H74" s="14" t="e">
        <f>VLOOKUP([1]HabitatQuality_Scores!A108,[1]!Temp[#Data],4)</f>
        <v>#N/A</v>
      </c>
      <c r="I74" s="14">
        <f>VLOOKUP(A74,[1]!Flow[#Data],4)</f>
        <v>1</v>
      </c>
      <c r="J74" s="15" t="str">
        <f>_xlfn.IFNA(VLOOKUP(((VLOOKUP(A74,[1]!HabDataRaw[#Data],90,FALSE))),[1]!HabitatQualREI[#Data],2,FALSE),"NA")</f>
        <v>NA</v>
      </c>
      <c r="K74" s="15" t="str">
        <f>_xlfn.IFNA(VLOOKUP(((VLOOKUP(A74,[1]!HabDataRaw[#Data],103,FALSE))),[1]!HabitatQualREI[#Data],2,FALSE),"NA")</f>
        <v>NA</v>
      </c>
      <c r="L74" s="15" t="str">
        <f>_xlfn.IFNA(VLOOKUP(((VLOOKUP(A74,[1]!HabDataRaw[#Data],108,FALSE))),[1]!HabitatQualREI[#Data],2,FALSE),"NA")</f>
        <v>NA</v>
      </c>
      <c r="M74" s="6" t="e">
        <f t="shared" si="5"/>
        <v>#DIV/0!</v>
      </c>
      <c r="N74" s="16">
        <f>_xlfn.IFNA(VLOOKUP(((VLOOKUP(A74,[1]!HabDataRaw[#Data],33,FALSE))),[1]!HabitatQualREI[#Data],2,FALSE),"NA")</f>
        <v>5</v>
      </c>
      <c r="O74" s="17">
        <f>_xlfn.IFNA(VLOOKUP(((VLOOKUP(A74,[1]!HabDataRaw[#Data],58,FALSE))),[1]!HabitatQualREI[#Data],2,FALSE),"NA")</f>
        <v>1</v>
      </c>
      <c r="P74" s="18">
        <f>_xlfn.IFNA(VLOOKUP(((VLOOKUP(A74,[1]!HabDataRaw[#Data],66,FALSE))),[1]!HabitatQualREI[#Data],2,FALSE),"NA")</f>
        <v>3</v>
      </c>
      <c r="Q74" s="19" t="str">
        <f>_xlfn.IFNA(VLOOKUP(((VLOOKUP(A74,[1]!HabDataRaw[#Data],116,FALSE))),[1]!HabitatQualREI[#Data],2,FALSE),"NA")</f>
        <v>NA</v>
      </c>
      <c r="R74" s="19" t="str">
        <f>_xlfn.IFNA(VLOOKUP(((VLOOKUP(A74,[1]!HabDataRaw[#Data],75,FALSE))),[1]!HabitatQualREI[#Data],2,FALSE),"NA")</f>
        <v>NA</v>
      </c>
      <c r="S74" s="19" t="e">
        <f t="shared" si="6"/>
        <v>#DIV/0!</v>
      </c>
      <c r="T74" s="20" t="str">
        <f>_xlfn.IFNA(VLOOKUP(((VLOOKUP(A74,[1]!HabDataRaw[#Data],119,FALSE))),[1]!HabitatQualREI[#Data],2,FALSE),"NA")</f>
        <v>NA</v>
      </c>
      <c r="U74" s="20" t="str">
        <f>_xlfn.IFNA(VLOOKUP(((VLOOKUP(A74,[1]!HabDataRaw[#Data],119,FALSE))),[1]!HabitatQualREI[#Data],2,FALSE),"NA")</f>
        <v>NA</v>
      </c>
      <c r="V74" s="20" t="e">
        <f t="shared" si="7"/>
        <v>#DIV/0!</v>
      </c>
      <c r="W74" s="21" t="e">
        <f t="shared" si="8"/>
        <v>#DIV/0!</v>
      </c>
      <c r="X74" s="12" t="e">
        <f t="shared" si="9"/>
        <v>#DIV/0!</v>
      </c>
      <c r="Y74" s="13" t="e">
        <f>VLOOKUP(X74,[1]!HabQualScore[#Data],2,TRUE)</f>
        <v>#DIV/0!</v>
      </c>
    </row>
    <row r="75" spans="1:25" x14ac:dyDescent="0.3">
      <c r="A75" s="13" t="s">
        <v>99</v>
      </c>
      <c r="B75" s="13" t="str">
        <f>VLOOKUP(A75,[1]Habitat_Data_RAW!$A$2:$D$742,3,FALSE)</f>
        <v xml:space="preserve">Middle Chiwawa River </v>
      </c>
      <c r="C75" s="13" t="str">
        <f>VLOOKUP(A75,[1]Habitat_Data_RAW!$A$2:$D$742,2,FALSE)</f>
        <v>Wenatchee</v>
      </c>
      <c r="D75" t="str">
        <f>VLOOKUP(A75,[1]HabitatAttribute_Scores!A$1:F$19692,4,FALSE)</f>
        <v>yes</v>
      </c>
      <c r="E75" t="str">
        <f>VLOOKUP(A75,[1]HabitatAttribute_Scores!A$1:F$19692,5,FALSE)</f>
        <v>yes</v>
      </c>
      <c r="F75" s="13">
        <f>VLOOKUP(B75,[1]!AUrank[#Data],5,FALSE)</f>
        <v>2</v>
      </c>
      <c r="G75" s="13">
        <f>VLOOKUP(B75,[1]!AUrank[#Data],8,FALSE)</f>
        <v>2</v>
      </c>
      <c r="H75" s="14" t="e">
        <f>VLOOKUP([1]HabitatQuality_Scores!A109,[1]!Temp[#Data],4)</f>
        <v>#N/A</v>
      </c>
      <c r="I75" s="14">
        <f>VLOOKUP(A75,[1]!Flow[#Data],4)</f>
        <v>1</v>
      </c>
      <c r="J75" s="15">
        <f>_xlfn.IFNA(VLOOKUP(((VLOOKUP(A75,[1]!HabDataRaw[#Data],90,FALSE))),[1]!HabitatQualREI[#Data],2,FALSE),"NA")</f>
        <v>5</v>
      </c>
      <c r="K75" s="15">
        <f>_xlfn.IFNA(VLOOKUP(((VLOOKUP(A75,[1]!HabDataRaw[#Data],103,FALSE))),[1]!HabitatQualREI[#Data],2,FALSE),"NA")</f>
        <v>1</v>
      </c>
      <c r="L75" s="15" t="str">
        <f>_xlfn.IFNA(VLOOKUP(((VLOOKUP(A75,[1]!HabDataRaw[#Data],108,FALSE))),[1]!HabitatQualREI[#Data],2,FALSE),"NA")</f>
        <v>NA</v>
      </c>
      <c r="M75" s="6">
        <f t="shared" si="5"/>
        <v>3</v>
      </c>
      <c r="N75" s="16">
        <f>_xlfn.IFNA(VLOOKUP(((VLOOKUP(A75,[1]!HabDataRaw[#Data],33,FALSE))),[1]!HabitatQualREI[#Data],2,FALSE),"NA")</f>
        <v>5</v>
      </c>
      <c r="O75" s="17">
        <f>_xlfn.IFNA(VLOOKUP(((VLOOKUP(A75,[1]!HabDataRaw[#Data],58,FALSE))),[1]!HabitatQualREI[#Data],2,FALSE),"NA")</f>
        <v>1</v>
      </c>
      <c r="P75" s="18">
        <f>_xlfn.IFNA(VLOOKUP(((VLOOKUP(A75,[1]!HabDataRaw[#Data],66,FALSE))),[1]!HabitatQualREI[#Data],2,FALSE),"NA")</f>
        <v>5</v>
      </c>
      <c r="Q75" s="19" t="str">
        <f>_xlfn.IFNA(VLOOKUP(((VLOOKUP(A75,[1]!HabDataRaw[#Data],116,FALSE))),[1]!HabitatQualREI[#Data],2,FALSE),"NA")</f>
        <v>NA</v>
      </c>
      <c r="R75" s="19" t="str">
        <f>_xlfn.IFNA(VLOOKUP(((VLOOKUP(A75,[1]!HabDataRaw[#Data],75,FALSE))),[1]!HabitatQualREI[#Data],2,FALSE),"NA")</f>
        <v>NA</v>
      </c>
      <c r="S75" s="19" t="e">
        <f t="shared" si="6"/>
        <v>#DIV/0!</v>
      </c>
      <c r="T75" s="20" t="str">
        <f>_xlfn.IFNA(VLOOKUP(((VLOOKUP(A75,[1]!HabDataRaw[#Data],119,FALSE))),[1]!HabitatQualREI[#Data],2,FALSE),"NA")</f>
        <v>NA</v>
      </c>
      <c r="U75" s="20" t="str">
        <f>_xlfn.IFNA(VLOOKUP(((VLOOKUP(A75,[1]!HabDataRaw[#Data],119,FALSE))),[1]!HabitatQualREI[#Data],2,FALSE),"NA")</f>
        <v>NA</v>
      </c>
      <c r="V75" s="20" t="e">
        <f t="shared" si="7"/>
        <v>#DIV/0!</v>
      </c>
      <c r="W75" s="21" t="e">
        <f t="shared" si="8"/>
        <v>#DIV/0!</v>
      </c>
      <c r="X75" s="12" t="e">
        <f t="shared" si="9"/>
        <v>#DIV/0!</v>
      </c>
      <c r="Y75" s="13" t="e">
        <f>VLOOKUP(X75,[1]!HabQualScore[#Data],2,TRUE)</f>
        <v>#DIV/0!</v>
      </c>
    </row>
    <row r="76" spans="1:25" x14ac:dyDescent="0.3">
      <c r="A76" s="13" t="s">
        <v>100</v>
      </c>
      <c r="B76" s="13" t="str">
        <f>VLOOKUP(A76,[1]Habitat_Data_RAW!$A$2:$D$742,3,FALSE)</f>
        <v xml:space="preserve">Middle Chiwawa River </v>
      </c>
      <c r="C76" s="13" t="str">
        <f>VLOOKUP(A76,[1]Habitat_Data_RAW!$A$2:$D$742,2,FALSE)</f>
        <v>Wenatchee</v>
      </c>
      <c r="D76" t="str">
        <f>VLOOKUP(A76,[1]HabitatAttribute_Scores!A$1:F$19692,4,FALSE)</f>
        <v>yes</v>
      </c>
      <c r="E76" t="str">
        <f>VLOOKUP(A76,[1]HabitatAttribute_Scores!A$1:F$19692,5,FALSE)</f>
        <v>yes</v>
      </c>
      <c r="F76" s="13">
        <f>VLOOKUP(B76,[1]!AUrank[#Data],5,FALSE)</f>
        <v>2</v>
      </c>
      <c r="G76" s="13">
        <f>VLOOKUP(B76,[1]!AUrank[#Data],8,FALSE)</f>
        <v>2</v>
      </c>
      <c r="H76" s="14" t="e">
        <f>VLOOKUP([1]HabitatQuality_Scores!A110,[1]!Temp[#Data],4)</f>
        <v>#N/A</v>
      </c>
      <c r="I76" s="14">
        <f>VLOOKUP(A76,[1]!Flow[#Data],4)</f>
        <v>1</v>
      </c>
      <c r="J76" s="15" t="str">
        <f>_xlfn.IFNA(VLOOKUP(((VLOOKUP(A76,[1]!HabDataRaw[#Data],90,FALSE))),[1]!HabitatQualREI[#Data],2,FALSE),"NA")</f>
        <v>NA</v>
      </c>
      <c r="K76" s="15" t="str">
        <f>_xlfn.IFNA(VLOOKUP(((VLOOKUP(A76,[1]!HabDataRaw[#Data],103,FALSE))),[1]!HabitatQualREI[#Data],2,FALSE),"NA")</f>
        <v>NA</v>
      </c>
      <c r="L76" s="15" t="str">
        <f>_xlfn.IFNA(VLOOKUP(((VLOOKUP(A76,[1]!HabDataRaw[#Data],108,FALSE))),[1]!HabitatQualREI[#Data],2,FALSE),"NA")</f>
        <v>NA</v>
      </c>
      <c r="M76" s="6" t="e">
        <f t="shared" si="5"/>
        <v>#DIV/0!</v>
      </c>
      <c r="N76" s="16" t="str">
        <f>_xlfn.IFNA(VLOOKUP(((VLOOKUP(A76,[1]!HabDataRaw[#Data],33,FALSE))),[1]!HabitatQualREI[#Data],2,FALSE),"NA")</f>
        <v>NA</v>
      </c>
      <c r="O76" s="17" t="str">
        <f>_xlfn.IFNA(VLOOKUP(((VLOOKUP(A76,[1]!HabDataRaw[#Data],58,FALSE))),[1]!HabitatQualREI[#Data],2,FALSE),"NA")</f>
        <v>NA</v>
      </c>
      <c r="P76" s="18" t="str">
        <f>_xlfn.IFNA(VLOOKUP(((VLOOKUP(A76,[1]!HabDataRaw[#Data],66,FALSE))),[1]!HabitatQualREI[#Data],2,FALSE),"NA")</f>
        <v>NA</v>
      </c>
      <c r="Q76" s="19" t="str">
        <f>_xlfn.IFNA(VLOOKUP(((VLOOKUP(A76,[1]!HabDataRaw[#Data],116,FALSE))),[1]!HabitatQualREI[#Data],2,FALSE),"NA")</f>
        <v>NA</v>
      </c>
      <c r="R76" s="19" t="str">
        <f>_xlfn.IFNA(VLOOKUP(((VLOOKUP(A76,[1]!HabDataRaw[#Data],75,FALSE))),[1]!HabitatQualREI[#Data],2,FALSE),"NA")</f>
        <v>NA</v>
      </c>
      <c r="S76" s="19" t="e">
        <f t="shared" si="6"/>
        <v>#DIV/0!</v>
      </c>
      <c r="T76" s="20" t="str">
        <f>_xlfn.IFNA(VLOOKUP(((VLOOKUP(A76,[1]!HabDataRaw[#Data],119,FALSE))),[1]!HabitatQualREI[#Data],2,FALSE),"NA")</f>
        <v>NA</v>
      </c>
      <c r="U76" s="20" t="str">
        <f>_xlfn.IFNA(VLOOKUP(((VLOOKUP(A76,[1]!HabDataRaw[#Data],119,FALSE))),[1]!HabitatQualREI[#Data],2,FALSE),"NA")</f>
        <v>NA</v>
      </c>
      <c r="V76" s="20" t="e">
        <f t="shared" si="7"/>
        <v>#DIV/0!</v>
      </c>
      <c r="W76" s="21" t="e">
        <f t="shared" si="8"/>
        <v>#DIV/0!</v>
      </c>
      <c r="X76" s="12" t="e">
        <f t="shared" si="9"/>
        <v>#DIV/0!</v>
      </c>
      <c r="Y76" s="13" t="e">
        <f>VLOOKUP(X76,[1]!HabQualScore[#Data],2,TRUE)</f>
        <v>#DIV/0!</v>
      </c>
    </row>
    <row r="77" spans="1:25" x14ac:dyDescent="0.3">
      <c r="A77" s="13" t="s">
        <v>101</v>
      </c>
      <c r="B77" s="13" t="str">
        <f>VLOOKUP(A77,[1]Habitat_Data_RAW!$A$2:$D$742,3,FALSE)</f>
        <v xml:space="preserve">Middle Chiwawa River </v>
      </c>
      <c r="C77" s="13" t="str">
        <f>VLOOKUP(A77,[1]Habitat_Data_RAW!$A$2:$D$742,2,FALSE)</f>
        <v>Wenatchee</v>
      </c>
      <c r="D77" t="str">
        <f>VLOOKUP(A77,[1]HabitatAttribute_Scores!A$1:F$19692,4,FALSE)</f>
        <v>yes</v>
      </c>
      <c r="E77" t="str">
        <f>VLOOKUP(A77,[1]HabitatAttribute_Scores!A$1:F$19692,5,FALSE)</f>
        <v>yes</v>
      </c>
      <c r="F77" s="13">
        <f>VLOOKUP(B77,[1]!AUrank[#Data],5,FALSE)</f>
        <v>2</v>
      </c>
      <c r="G77" s="13">
        <f>VLOOKUP(B77,[1]!AUrank[#Data],8,FALSE)</f>
        <v>2</v>
      </c>
      <c r="H77" s="14" t="e">
        <f>VLOOKUP([1]HabitatQuality_Scores!A111,[1]!Temp[#Data],4)</f>
        <v>#N/A</v>
      </c>
      <c r="I77" s="14">
        <f>VLOOKUP(A77,[1]!Flow[#Data],4)</f>
        <v>1</v>
      </c>
      <c r="J77" s="15" t="str">
        <f>_xlfn.IFNA(VLOOKUP(((VLOOKUP(A77,[1]!HabDataRaw[#Data],90,FALSE))),[1]!HabitatQualREI[#Data],2,FALSE),"NA")</f>
        <v>NA</v>
      </c>
      <c r="K77" s="15" t="str">
        <f>_xlfn.IFNA(VLOOKUP(((VLOOKUP(A77,[1]!HabDataRaw[#Data],103,FALSE))),[1]!HabitatQualREI[#Data],2,FALSE),"NA")</f>
        <v>NA</v>
      </c>
      <c r="L77" s="15" t="str">
        <f>_xlfn.IFNA(VLOOKUP(((VLOOKUP(A77,[1]!HabDataRaw[#Data],108,FALSE))),[1]!HabitatQualREI[#Data],2,FALSE),"NA")</f>
        <v>NA</v>
      </c>
      <c r="M77" s="6" t="e">
        <f t="shared" si="5"/>
        <v>#DIV/0!</v>
      </c>
      <c r="N77" s="16" t="str">
        <f>_xlfn.IFNA(VLOOKUP(((VLOOKUP(A77,[1]!HabDataRaw[#Data],33,FALSE))),[1]!HabitatQualREI[#Data],2,FALSE),"NA")</f>
        <v>NA</v>
      </c>
      <c r="O77" s="17" t="str">
        <f>_xlfn.IFNA(VLOOKUP(((VLOOKUP(A77,[1]!HabDataRaw[#Data],58,FALSE))),[1]!HabitatQualREI[#Data],2,FALSE),"NA")</f>
        <v>NA</v>
      </c>
      <c r="P77" s="18" t="str">
        <f>_xlfn.IFNA(VLOOKUP(((VLOOKUP(A77,[1]!HabDataRaw[#Data],66,FALSE))),[1]!HabitatQualREI[#Data],2,FALSE),"NA")</f>
        <v>NA</v>
      </c>
      <c r="Q77" s="19" t="str">
        <f>_xlfn.IFNA(VLOOKUP(((VLOOKUP(A77,[1]!HabDataRaw[#Data],116,FALSE))),[1]!HabitatQualREI[#Data],2,FALSE),"NA")</f>
        <v>NA</v>
      </c>
      <c r="R77" s="19" t="str">
        <f>_xlfn.IFNA(VLOOKUP(((VLOOKUP(A77,[1]!HabDataRaw[#Data],75,FALSE))),[1]!HabitatQualREI[#Data],2,FALSE),"NA")</f>
        <v>NA</v>
      </c>
      <c r="S77" s="19" t="e">
        <f t="shared" si="6"/>
        <v>#DIV/0!</v>
      </c>
      <c r="T77" s="20" t="str">
        <f>_xlfn.IFNA(VLOOKUP(((VLOOKUP(A77,[1]!HabDataRaw[#Data],119,FALSE))),[1]!HabitatQualREI[#Data],2,FALSE),"NA")</f>
        <v>NA</v>
      </c>
      <c r="U77" s="20" t="str">
        <f>_xlfn.IFNA(VLOOKUP(((VLOOKUP(A77,[1]!HabDataRaw[#Data],119,FALSE))),[1]!HabitatQualREI[#Data],2,FALSE),"NA")</f>
        <v>NA</v>
      </c>
      <c r="V77" s="20" t="e">
        <f t="shared" si="7"/>
        <v>#DIV/0!</v>
      </c>
      <c r="W77" s="21" t="e">
        <f t="shared" si="8"/>
        <v>#DIV/0!</v>
      </c>
      <c r="X77" s="12" t="e">
        <f t="shared" si="9"/>
        <v>#DIV/0!</v>
      </c>
      <c r="Y77" s="13" t="e">
        <f>VLOOKUP(X77,[1]!HabQualScore[#Data],2,TRUE)</f>
        <v>#DIV/0!</v>
      </c>
    </row>
    <row r="78" spans="1:25" x14ac:dyDescent="0.3">
      <c r="A78" s="13" t="s">
        <v>102</v>
      </c>
      <c r="B78" s="13" t="str">
        <f>VLOOKUP(A78,[1]Habitat_Data_RAW!$A$2:$D$742,3,FALSE)</f>
        <v xml:space="preserve">Middle Chiwawa River </v>
      </c>
      <c r="C78" s="13" t="str">
        <f>VLOOKUP(A78,[1]Habitat_Data_RAW!$A$2:$D$742,2,FALSE)</f>
        <v>Wenatchee</v>
      </c>
      <c r="D78" t="str">
        <f>VLOOKUP(A78,[1]HabitatAttribute_Scores!A$1:F$19692,4,FALSE)</f>
        <v>yes</v>
      </c>
      <c r="E78" t="str">
        <f>VLOOKUP(A78,[1]HabitatAttribute_Scores!A$1:F$19692,5,FALSE)</f>
        <v>yes</v>
      </c>
      <c r="F78" s="13">
        <f>VLOOKUP(B78,[1]!AUrank[#Data],5,FALSE)</f>
        <v>2</v>
      </c>
      <c r="G78" s="13">
        <f>VLOOKUP(B78,[1]!AUrank[#Data],8,FALSE)</f>
        <v>2</v>
      </c>
      <c r="H78" s="14" t="e">
        <f>VLOOKUP([1]HabitatQuality_Scores!A112,[1]!Temp[#Data],4)</f>
        <v>#N/A</v>
      </c>
      <c r="I78" s="14">
        <f>VLOOKUP(A78,[1]!Flow[#Data],4)</f>
        <v>1</v>
      </c>
      <c r="J78" s="15" t="str">
        <f>_xlfn.IFNA(VLOOKUP(((VLOOKUP(A78,[1]!HabDataRaw[#Data],90,FALSE))),[1]!HabitatQualREI[#Data],2,FALSE),"NA")</f>
        <v>NA</v>
      </c>
      <c r="K78" s="15" t="str">
        <f>_xlfn.IFNA(VLOOKUP(((VLOOKUP(A78,[1]!HabDataRaw[#Data],103,FALSE))),[1]!HabitatQualREI[#Data],2,FALSE),"NA")</f>
        <v>NA</v>
      </c>
      <c r="L78" s="15" t="str">
        <f>_xlfn.IFNA(VLOOKUP(((VLOOKUP(A78,[1]!HabDataRaw[#Data],108,FALSE))),[1]!HabitatQualREI[#Data],2,FALSE),"NA")</f>
        <v>NA</v>
      </c>
      <c r="M78" s="6" t="e">
        <f t="shared" si="5"/>
        <v>#DIV/0!</v>
      </c>
      <c r="N78" s="16" t="str">
        <f>_xlfn.IFNA(VLOOKUP(((VLOOKUP(A78,[1]!HabDataRaw[#Data],33,FALSE))),[1]!HabitatQualREI[#Data],2,FALSE),"NA")</f>
        <v>NA</v>
      </c>
      <c r="O78" s="17" t="str">
        <f>_xlfn.IFNA(VLOOKUP(((VLOOKUP(A78,[1]!HabDataRaw[#Data],58,FALSE))),[1]!HabitatQualREI[#Data],2,FALSE),"NA")</f>
        <v>NA</v>
      </c>
      <c r="P78" s="18" t="str">
        <f>_xlfn.IFNA(VLOOKUP(((VLOOKUP(A78,[1]!HabDataRaw[#Data],66,FALSE))),[1]!HabitatQualREI[#Data],2,FALSE),"NA")</f>
        <v>NA</v>
      </c>
      <c r="Q78" s="19" t="str">
        <f>_xlfn.IFNA(VLOOKUP(((VLOOKUP(A78,[1]!HabDataRaw[#Data],116,FALSE))),[1]!HabitatQualREI[#Data],2,FALSE),"NA")</f>
        <v>NA</v>
      </c>
      <c r="R78" s="19" t="str">
        <f>_xlfn.IFNA(VLOOKUP(((VLOOKUP(A78,[1]!HabDataRaw[#Data],75,FALSE))),[1]!HabitatQualREI[#Data],2,FALSE),"NA")</f>
        <v>NA</v>
      </c>
      <c r="S78" s="19" t="e">
        <f t="shared" si="6"/>
        <v>#DIV/0!</v>
      </c>
      <c r="T78" s="20" t="str">
        <f>_xlfn.IFNA(VLOOKUP(((VLOOKUP(A78,[1]!HabDataRaw[#Data],119,FALSE))),[1]!HabitatQualREI[#Data],2,FALSE),"NA")</f>
        <v>NA</v>
      </c>
      <c r="U78" s="20" t="str">
        <f>_xlfn.IFNA(VLOOKUP(((VLOOKUP(A78,[1]!HabDataRaw[#Data],119,FALSE))),[1]!HabitatQualREI[#Data],2,FALSE),"NA")</f>
        <v>NA</v>
      </c>
      <c r="V78" s="20" t="e">
        <f t="shared" si="7"/>
        <v>#DIV/0!</v>
      </c>
      <c r="W78" s="21" t="e">
        <f t="shared" si="8"/>
        <v>#DIV/0!</v>
      </c>
      <c r="X78" s="12" t="e">
        <f t="shared" si="9"/>
        <v>#DIV/0!</v>
      </c>
      <c r="Y78" s="13" t="e">
        <f>VLOOKUP(X78,[1]!HabQualScore[#Data],2,TRUE)</f>
        <v>#DIV/0!</v>
      </c>
    </row>
    <row r="79" spans="1:25" x14ac:dyDescent="0.3">
      <c r="A79" s="13" t="s">
        <v>103</v>
      </c>
      <c r="B79" s="13" t="str">
        <f>VLOOKUP(A79,[1]Habitat_Data_RAW!$A$2:$D$742,3,FALSE)</f>
        <v xml:space="preserve">Upper Chiwawa River </v>
      </c>
      <c r="C79" s="13" t="str">
        <f>VLOOKUP(A79,[1]Habitat_Data_RAW!$A$2:$D$742,2,FALSE)</f>
        <v>Wenatchee</v>
      </c>
      <c r="D79" t="str">
        <f>VLOOKUP(A79,[1]HabitatAttribute_Scores!A$1:F$19692,4,FALSE)</f>
        <v>yes</v>
      </c>
      <c r="E79" t="str">
        <f>VLOOKUP(A79,[1]HabitatAttribute_Scores!A$1:F$19692,5,FALSE)</f>
        <v>yes</v>
      </c>
      <c r="F79" s="13">
        <f>VLOOKUP(B79,[1]!AUrank[#Data],5,FALSE)</f>
        <v>2</v>
      </c>
      <c r="G79" s="13">
        <f>VLOOKUP(B79,[1]!AUrank[#Data],8,FALSE)</f>
        <v>3</v>
      </c>
      <c r="H79" s="14" t="e">
        <f>VLOOKUP([1]HabitatQuality_Scores!A113,[1]!Temp[#Data],4)</f>
        <v>#N/A</v>
      </c>
      <c r="I79" s="14">
        <f>VLOOKUP(A79,[1]!Flow[#Data],4)</f>
        <v>1</v>
      </c>
      <c r="J79" s="15" t="str">
        <f>_xlfn.IFNA(VLOOKUP(((VLOOKUP(A79,[1]!HabDataRaw[#Data],90,FALSE))),[1]!HabitatQualREI[#Data],2,FALSE),"NA")</f>
        <v>NA</v>
      </c>
      <c r="K79" s="15" t="str">
        <f>_xlfn.IFNA(VLOOKUP(((VLOOKUP(A79,[1]!HabDataRaw[#Data],103,FALSE))),[1]!HabitatQualREI[#Data],2,FALSE),"NA")</f>
        <v>NA</v>
      </c>
      <c r="L79" s="15" t="str">
        <f>_xlfn.IFNA(VLOOKUP(((VLOOKUP(A79,[1]!HabDataRaw[#Data],108,FALSE))),[1]!HabitatQualREI[#Data],2,FALSE),"NA")</f>
        <v>NA</v>
      </c>
      <c r="M79" s="6" t="e">
        <f t="shared" si="5"/>
        <v>#DIV/0!</v>
      </c>
      <c r="N79" s="16" t="str">
        <f>_xlfn.IFNA(VLOOKUP(((VLOOKUP(A79,[1]!HabDataRaw[#Data],33,FALSE))),[1]!HabitatQualREI[#Data],2,FALSE),"NA")</f>
        <v>NA</v>
      </c>
      <c r="O79" s="17" t="str">
        <f>_xlfn.IFNA(VLOOKUP(((VLOOKUP(A79,[1]!HabDataRaw[#Data],58,FALSE))),[1]!HabitatQualREI[#Data],2,FALSE),"NA")</f>
        <v>NA</v>
      </c>
      <c r="P79" s="18" t="str">
        <f>_xlfn.IFNA(VLOOKUP(((VLOOKUP(A79,[1]!HabDataRaw[#Data],66,FALSE))),[1]!HabitatQualREI[#Data],2,FALSE),"NA")</f>
        <v>NA</v>
      </c>
      <c r="Q79" s="19" t="str">
        <f>_xlfn.IFNA(VLOOKUP(((VLOOKUP(A79,[1]!HabDataRaw[#Data],116,FALSE))),[1]!HabitatQualREI[#Data],2,FALSE),"NA")</f>
        <v>NA</v>
      </c>
      <c r="R79" s="19" t="str">
        <f>_xlfn.IFNA(VLOOKUP(((VLOOKUP(A79,[1]!HabDataRaw[#Data],75,FALSE))),[1]!HabitatQualREI[#Data],2,FALSE),"NA")</f>
        <v>NA</v>
      </c>
      <c r="S79" s="19" t="e">
        <f t="shared" si="6"/>
        <v>#DIV/0!</v>
      </c>
      <c r="T79" s="20" t="str">
        <f>_xlfn.IFNA(VLOOKUP(((VLOOKUP(A79,[1]!HabDataRaw[#Data],119,FALSE))),[1]!HabitatQualREI[#Data],2,FALSE),"NA")</f>
        <v>NA</v>
      </c>
      <c r="U79" s="20" t="str">
        <f>_xlfn.IFNA(VLOOKUP(((VLOOKUP(A79,[1]!HabDataRaw[#Data],119,FALSE))),[1]!HabitatQualREI[#Data],2,FALSE),"NA")</f>
        <v>NA</v>
      </c>
      <c r="V79" s="20" t="e">
        <f t="shared" si="7"/>
        <v>#DIV/0!</v>
      </c>
      <c r="W79" s="21" t="e">
        <f t="shared" si="8"/>
        <v>#DIV/0!</v>
      </c>
      <c r="X79" s="12" t="e">
        <f t="shared" si="9"/>
        <v>#DIV/0!</v>
      </c>
      <c r="Y79" s="13" t="e">
        <f>VLOOKUP(X79,[1]!HabQualScore[#Data],2,TRUE)</f>
        <v>#DIV/0!</v>
      </c>
    </row>
    <row r="80" spans="1:25" x14ac:dyDescent="0.3">
      <c r="A80" s="13" t="s">
        <v>104</v>
      </c>
      <c r="B80" s="13" t="str">
        <f>VLOOKUP(A80,[1]Habitat_Data_RAW!$A$2:$D$742,3,FALSE)</f>
        <v xml:space="preserve">Upper Chiwawa River </v>
      </c>
      <c r="C80" s="13" t="str">
        <f>VLOOKUP(A80,[1]Habitat_Data_RAW!$A$2:$D$742,2,FALSE)</f>
        <v>Wenatchee</v>
      </c>
      <c r="D80" t="str">
        <f>VLOOKUP(A80,[1]HabitatAttribute_Scores!A$1:F$19692,4,FALSE)</f>
        <v>yes</v>
      </c>
      <c r="E80" t="str">
        <f>VLOOKUP(A80,[1]HabitatAttribute_Scores!A$1:F$19692,5,FALSE)</f>
        <v>yes</v>
      </c>
      <c r="F80" s="13">
        <f>VLOOKUP(B80,[1]!AUrank[#Data],5,FALSE)</f>
        <v>2</v>
      </c>
      <c r="G80" s="13">
        <f>VLOOKUP(B80,[1]!AUrank[#Data],8,FALSE)</f>
        <v>3</v>
      </c>
      <c r="H80" s="14" t="e">
        <f>VLOOKUP([1]HabitatQuality_Scores!A114,[1]!Temp[#Data],4)</f>
        <v>#N/A</v>
      </c>
      <c r="I80" s="14">
        <f>VLOOKUP(A80,[1]!Flow[#Data],4)</f>
        <v>1</v>
      </c>
      <c r="J80" s="15" t="str">
        <f>_xlfn.IFNA(VLOOKUP(((VLOOKUP(A80,[1]!HabDataRaw[#Data],90,FALSE))),[1]!HabitatQualREI[#Data],2,FALSE),"NA")</f>
        <v>NA</v>
      </c>
      <c r="K80" s="15" t="str">
        <f>_xlfn.IFNA(VLOOKUP(((VLOOKUP(A80,[1]!HabDataRaw[#Data],103,FALSE))),[1]!HabitatQualREI[#Data],2,FALSE),"NA")</f>
        <v>NA</v>
      </c>
      <c r="L80" s="15" t="str">
        <f>_xlfn.IFNA(VLOOKUP(((VLOOKUP(A80,[1]!HabDataRaw[#Data],108,FALSE))),[1]!HabitatQualREI[#Data],2,FALSE),"NA")</f>
        <v>NA</v>
      </c>
      <c r="M80" s="6" t="e">
        <f t="shared" si="5"/>
        <v>#DIV/0!</v>
      </c>
      <c r="N80" s="16" t="str">
        <f>_xlfn.IFNA(VLOOKUP(((VLOOKUP(A80,[1]!HabDataRaw[#Data],33,FALSE))),[1]!HabitatQualREI[#Data],2,FALSE),"NA")</f>
        <v>NA</v>
      </c>
      <c r="O80" s="17" t="str">
        <f>_xlfn.IFNA(VLOOKUP(((VLOOKUP(A80,[1]!HabDataRaw[#Data],58,FALSE))),[1]!HabitatQualREI[#Data],2,FALSE),"NA")</f>
        <v>NA</v>
      </c>
      <c r="P80" s="18" t="str">
        <f>_xlfn.IFNA(VLOOKUP(((VLOOKUP(A80,[1]!HabDataRaw[#Data],66,FALSE))),[1]!HabitatQualREI[#Data],2,FALSE),"NA")</f>
        <v>NA</v>
      </c>
      <c r="Q80" s="19" t="str">
        <f>_xlfn.IFNA(VLOOKUP(((VLOOKUP(A80,[1]!HabDataRaw[#Data],116,FALSE))),[1]!HabitatQualREI[#Data],2,FALSE),"NA")</f>
        <v>NA</v>
      </c>
      <c r="R80" s="19" t="str">
        <f>_xlfn.IFNA(VLOOKUP(((VLOOKUP(A80,[1]!HabDataRaw[#Data],75,FALSE))),[1]!HabitatQualREI[#Data],2,FALSE),"NA")</f>
        <v>NA</v>
      </c>
      <c r="S80" s="19" t="e">
        <f t="shared" si="6"/>
        <v>#DIV/0!</v>
      </c>
      <c r="T80" s="20" t="str">
        <f>_xlfn.IFNA(VLOOKUP(((VLOOKUP(A80,[1]!HabDataRaw[#Data],119,FALSE))),[1]!HabitatQualREI[#Data],2,FALSE),"NA")</f>
        <v>NA</v>
      </c>
      <c r="U80" s="20" t="str">
        <f>_xlfn.IFNA(VLOOKUP(((VLOOKUP(A80,[1]!HabDataRaw[#Data],119,FALSE))),[1]!HabitatQualREI[#Data],2,FALSE),"NA")</f>
        <v>NA</v>
      </c>
      <c r="V80" s="20" t="e">
        <f t="shared" si="7"/>
        <v>#DIV/0!</v>
      </c>
      <c r="W80" s="21" t="e">
        <f t="shared" si="8"/>
        <v>#DIV/0!</v>
      </c>
      <c r="X80" s="12" t="e">
        <f t="shared" si="9"/>
        <v>#DIV/0!</v>
      </c>
      <c r="Y80" s="13" t="e">
        <f>VLOOKUP(X80,[1]!HabQualScore[#Data],2,TRUE)</f>
        <v>#DIV/0!</v>
      </c>
    </row>
    <row r="81" spans="1:25" x14ac:dyDescent="0.3">
      <c r="A81" s="13" t="s">
        <v>105</v>
      </c>
      <c r="B81" s="13" t="str">
        <f>VLOOKUP(A81,[1]Habitat_Data_RAW!$A$2:$D$742,3,FALSE)</f>
        <v xml:space="preserve">Upper Chiwawa River </v>
      </c>
      <c r="C81" s="13" t="str">
        <f>VLOOKUP(A81,[1]Habitat_Data_RAW!$A$2:$D$742,2,FALSE)</f>
        <v>Wenatchee</v>
      </c>
      <c r="D81" t="str">
        <f>VLOOKUP(A81,[1]HabitatAttribute_Scores!A$1:F$19692,4,FALSE)</f>
        <v>yes</v>
      </c>
      <c r="E81" t="str">
        <f>VLOOKUP(A81,[1]HabitatAttribute_Scores!A$1:F$19692,5,FALSE)</f>
        <v>yes</v>
      </c>
      <c r="F81" s="13">
        <f>VLOOKUP(B81,[1]!AUrank[#Data],5,FALSE)</f>
        <v>2</v>
      </c>
      <c r="G81" s="13">
        <f>VLOOKUP(B81,[1]!AUrank[#Data],8,FALSE)</f>
        <v>3</v>
      </c>
      <c r="H81" s="14" t="e">
        <f>VLOOKUP([1]HabitatQuality_Scores!A115,[1]!Temp[#Data],4)</f>
        <v>#N/A</v>
      </c>
      <c r="I81" s="14">
        <f>VLOOKUP(A81,[1]!Flow[#Data],4)</f>
        <v>1</v>
      </c>
      <c r="J81" s="15" t="str">
        <f>_xlfn.IFNA(VLOOKUP(((VLOOKUP(A81,[1]!HabDataRaw[#Data],90,FALSE))),[1]!HabitatQualREI[#Data],2,FALSE),"NA")</f>
        <v>NA</v>
      </c>
      <c r="K81" s="15" t="str">
        <f>_xlfn.IFNA(VLOOKUP(((VLOOKUP(A81,[1]!HabDataRaw[#Data],103,FALSE))),[1]!HabitatQualREI[#Data],2,FALSE),"NA")</f>
        <v>NA</v>
      </c>
      <c r="L81" s="15" t="str">
        <f>_xlfn.IFNA(VLOOKUP(((VLOOKUP(A81,[1]!HabDataRaw[#Data],108,FALSE))),[1]!HabitatQualREI[#Data],2,FALSE),"NA")</f>
        <v>NA</v>
      </c>
      <c r="M81" s="6" t="e">
        <f t="shared" si="5"/>
        <v>#DIV/0!</v>
      </c>
      <c r="N81" s="16" t="str">
        <f>_xlfn.IFNA(VLOOKUP(((VLOOKUP(A81,[1]!HabDataRaw[#Data],33,FALSE))),[1]!HabitatQualREI[#Data],2,FALSE),"NA")</f>
        <v>NA</v>
      </c>
      <c r="O81" s="17" t="str">
        <f>_xlfn.IFNA(VLOOKUP(((VLOOKUP(A81,[1]!HabDataRaw[#Data],58,FALSE))),[1]!HabitatQualREI[#Data],2,FALSE),"NA")</f>
        <v>NA</v>
      </c>
      <c r="P81" s="18" t="str">
        <f>_xlfn.IFNA(VLOOKUP(((VLOOKUP(A81,[1]!HabDataRaw[#Data],66,FALSE))),[1]!HabitatQualREI[#Data],2,FALSE),"NA")</f>
        <v>NA</v>
      </c>
      <c r="Q81" s="19" t="str">
        <f>_xlfn.IFNA(VLOOKUP(((VLOOKUP(A81,[1]!HabDataRaw[#Data],116,FALSE))),[1]!HabitatQualREI[#Data],2,FALSE),"NA")</f>
        <v>NA</v>
      </c>
      <c r="R81" s="19" t="str">
        <f>_xlfn.IFNA(VLOOKUP(((VLOOKUP(A81,[1]!HabDataRaw[#Data],75,FALSE))),[1]!HabitatQualREI[#Data],2,FALSE),"NA")</f>
        <v>NA</v>
      </c>
      <c r="S81" s="19" t="e">
        <f t="shared" si="6"/>
        <v>#DIV/0!</v>
      </c>
      <c r="T81" s="20" t="str">
        <f>_xlfn.IFNA(VLOOKUP(((VLOOKUP(A81,[1]!HabDataRaw[#Data],119,FALSE))),[1]!HabitatQualREI[#Data],2,FALSE),"NA")</f>
        <v>NA</v>
      </c>
      <c r="U81" s="20" t="str">
        <f>_xlfn.IFNA(VLOOKUP(((VLOOKUP(A81,[1]!HabDataRaw[#Data],119,FALSE))),[1]!HabitatQualREI[#Data],2,FALSE),"NA")</f>
        <v>NA</v>
      </c>
      <c r="V81" s="20" t="e">
        <f t="shared" si="7"/>
        <v>#DIV/0!</v>
      </c>
      <c r="W81" s="21" t="e">
        <f t="shared" si="8"/>
        <v>#DIV/0!</v>
      </c>
      <c r="X81" s="12" t="e">
        <f t="shared" si="9"/>
        <v>#DIV/0!</v>
      </c>
      <c r="Y81" s="13" t="e">
        <f>VLOOKUP(X81,[1]!HabQualScore[#Data],2,TRUE)</f>
        <v>#DIV/0!</v>
      </c>
    </row>
    <row r="82" spans="1:25" x14ac:dyDescent="0.3">
      <c r="A82" s="13" t="s">
        <v>106</v>
      </c>
      <c r="B82" s="13" t="str">
        <f>VLOOKUP(A82,[1]Habitat_Data_RAW!$A$2:$D$742,3,FALSE)</f>
        <v xml:space="preserve">Upper Chiwawa River </v>
      </c>
      <c r="C82" s="13" t="str">
        <f>VLOOKUP(A82,[1]Habitat_Data_RAW!$A$2:$D$742,2,FALSE)</f>
        <v>Wenatchee</v>
      </c>
      <c r="D82" t="str">
        <f>VLOOKUP(A82,[1]HabitatAttribute_Scores!A$1:F$19692,4,FALSE)</f>
        <v>yes</v>
      </c>
      <c r="E82" t="str">
        <f>VLOOKUP(A82,[1]HabitatAttribute_Scores!A$1:F$19692,5,FALSE)</f>
        <v>yes</v>
      </c>
      <c r="F82" s="13">
        <f>VLOOKUP(B82,[1]!AUrank[#Data],5,FALSE)</f>
        <v>2</v>
      </c>
      <c r="G82" s="13">
        <f>VLOOKUP(B82,[1]!AUrank[#Data],8,FALSE)</f>
        <v>3</v>
      </c>
      <c r="H82" s="14" t="e">
        <f>VLOOKUP([1]HabitatQuality_Scores!A116,[1]!Temp[#Data],4)</f>
        <v>#N/A</v>
      </c>
      <c r="I82" s="14">
        <f>VLOOKUP(A82,[1]!Flow[#Data],4)</f>
        <v>1</v>
      </c>
      <c r="J82" s="15" t="str">
        <f>_xlfn.IFNA(VLOOKUP(((VLOOKUP(A82,[1]!HabDataRaw[#Data],90,FALSE))),[1]!HabitatQualREI[#Data],2,FALSE),"NA")</f>
        <v>NA</v>
      </c>
      <c r="K82" s="15" t="str">
        <f>_xlfn.IFNA(VLOOKUP(((VLOOKUP(A82,[1]!HabDataRaw[#Data],103,FALSE))),[1]!HabitatQualREI[#Data],2,FALSE),"NA")</f>
        <v>NA</v>
      </c>
      <c r="L82" s="15" t="str">
        <f>_xlfn.IFNA(VLOOKUP(((VLOOKUP(A82,[1]!HabDataRaw[#Data],108,FALSE))),[1]!HabitatQualREI[#Data],2,FALSE),"NA")</f>
        <v>NA</v>
      </c>
      <c r="M82" s="6" t="e">
        <f t="shared" si="5"/>
        <v>#DIV/0!</v>
      </c>
      <c r="N82" s="16" t="str">
        <f>_xlfn.IFNA(VLOOKUP(((VLOOKUP(A82,[1]!HabDataRaw[#Data],33,FALSE))),[1]!HabitatQualREI[#Data],2,FALSE),"NA")</f>
        <v>NA</v>
      </c>
      <c r="O82" s="17" t="str">
        <f>_xlfn.IFNA(VLOOKUP(((VLOOKUP(A82,[1]!HabDataRaw[#Data],58,FALSE))),[1]!HabitatQualREI[#Data],2,FALSE),"NA")</f>
        <v>NA</v>
      </c>
      <c r="P82" s="18" t="str">
        <f>_xlfn.IFNA(VLOOKUP(((VLOOKUP(A82,[1]!HabDataRaw[#Data],66,FALSE))),[1]!HabitatQualREI[#Data],2,FALSE),"NA")</f>
        <v>NA</v>
      </c>
      <c r="Q82" s="19" t="str">
        <f>_xlfn.IFNA(VLOOKUP(((VLOOKUP(A82,[1]!HabDataRaw[#Data],116,FALSE))),[1]!HabitatQualREI[#Data],2,FALSE),"NA")</f>
        <v>NA</v>
      </c>
      <c r="R82" s="19" t="str">
        <f>_xlfn.IFNA(VLOOKUP(((VLOOKUP(A82,[1]!HabDataRaw[#Data],75,FALSE))),[1]!HabitatQualREI[#Data],2,FALSE),"NA")</f>
        <v>NA</v>
      </c>
      <c r="S82" s="19" t="e">
        <f t="shared" si="6"/>
        <v>#DIV/0!</v>
      </c>
      <c r="T82" s="20" t="str">
        <f>_xlfn.IFNA(VLOOKUP(((VLOOKUP(A82,[1]!HabDataRaw[#Data],119,FALSE))),[1]!HabitatQualREI[#Data],2,FALSE),"NA")</f>
        <v>NA</v>
      </c>
      <c r="U82" s="20" t="str">
        <f>_xlfn.IFNA(VLOOKUP(((VLOOKUP(A82,[1]!HabDataRaw[#Data],119,FALSE))),[1]!HabitatQualREI[#Data],2,FALSE),"NA")</f>
        <v>NA</v>
      </c>
      <c r="V82" s="20" t="e">
        <f t="shared" si="7"/>
        <v>#DIV/0!</v>
      </c>
      <c r="W82" s="21" t="e">
        <f t="shared" si="8"/>
        <v>#DIV/0!</v>
      </c>
      <c r="X82" s="12" t="e">
        <f t="shared" si="9"/>
        <v>#DIV/0!</v>
      </c>
      <c r="Y82" s="13" t="e">
        <f>VLOOKUP(X82,[1]!HabQualScore[#Data],2,TRUE)</f>
        <v>#DIV/0!</v>
      </c>
    </row>
    <row r="83" spans="1:25" x14ac:dyDescent="0.3">
      <c r="A83" s="13" t="s">
        <v>107</v>
      </c>
      <c r="B83" s="13" t="str">
        <f>VLOOKUP(A83,[1]Habitat_Data_RAW!$A$2:$D$742,3,FALSE)</f>
        <v xml:space="preserve">Upper Chiwawa River </v>
      </c>
      <c r="C83" s="13" t="str">
        <f>VLOOKUP(A83,[1]Habitat_Data_RAW!$A$2:$D$742,2,FALSE)</f>
        <v>Wenatchee</v>
      </c>
      <c r="D83" t="str">
        <f>VLOOKUP(A83,[1]HabitatAttribute_Scores!A$1:F$19692,4,FALSE)</f>
        <v>yes</v>
      </c>
      <c r="E83" t="str">
        <f>VLOOKUP(A83,[1]HabitatAttribute_Scores!A$1:F$19692,5,FALSE)</f>
        <v>yes</v>
      </c>
      <c r="F83" s="13">
        <f>VLOOKUP(B83,[1]!AUrank[#Data],5,FALSE)</f>
        <v>2</v>
      </c>
      <c r="G83" s="13">
        <f>VLOOKUP(B83,[1]!AUrank[#Data],8,FALSE)</f>
        <v>3</v>
      </c>
      <c r="H83" s="14" t="e">
        <f>VLOOKUP([1]HabitatQuality_Scores!A117,[1]!Temp[#Data],4)</f>
        <v>#N/A</v>
      </c>
      <c r="I83" s="14">
        <f>VLOOKUP(A83,[1]!Flow[#Data],4)</f>
        <v>1</v>
      </c>
      <c r="J83" s="15" t="str">
        <f>_xlfn.IFNA(VLOOKUP(((VLOOKUP(A83,[1]!HabDataRaw[#Data],90,FALSE))),[1]!HabitatQualREI[#Data],2,FALSE),"NA")</f>
        <v>NA</v>
      </c>
      <c r="K83" s="15" t="str">
        <f>_xlfn.IFNA(VLOOKUP(((VLOOKUP(A83,[1]!HabDataRaw[#Data],103,FALSE))),[1]!HabitatQualREI[#Data],2,FALSE),"NA")</f>
        <v>NA</v>
      </c>
      <c r="L83" s="15" t="str">
        <f>_xlfn.IFNA(VLOOKUP(((VLOOKUP(A83,[1]!HabDataRaw[#Data],108,FALSE))),[1]!HabitatQualREI[#Data],2,FALSE),"NA")</f>
        <v>NA</v>
      </c>
      <c r="M83" s="6" t="e">
        <f t="shared" si="5"/>
        <v>#DIV/0!</v>
      </c>
      <c r="N83" s="16" t="str">
        <f>_xlfn.IFNA(VLOOKUP(((VLOOKUP(A83,[1]!HabDataRaw[#Data],33,FALSE))),[1]!HabitatQualREI[#Data],2,FALSE),"NA")</f>
        <v>NA</v>
      </c>
      <c r="O83" s="17" t="str">
        <f>_xlfn.IFNA(VLOOKUP(((VLOOKUP(A83,[1]!HabDataRaw[#Data],58,FALSE))),[1]!HabitatQualREI[#Data],2,FALSE),"NA")</f>
        <v>NA</v>
      </c>
      <c r="P83" s="18" t="str">
        <f>_xlfn.IFNA(VLOOKUP(((VLOOKUP(A83,[1]!HabDataRaw[#Data],66,FALSE))),[1]!HabitatQualREI[#Data],2,FALSE),"NA")</f>
        <v>NA</v>
      </c>
      <c r="Q83" s="19" t="str">
        <f>_xlfn.IFNA(VLOOKUP(((VLOOKUP(A83,[1]!HabDataRaw[#Data],116,FALSE))),[1]!HabitatQualREI[#Data],2,FALSE),"NA")</f>
        <v>NA</v>
      </c>
      <c r="R83" s="19" t="str">
        <f>_xlfn.IFNA(VLOOKUP(((VLOOKUP(A83,[1]!HabDataRaw[#Data],75,FALSE))),[1]!HabitatQualREI[#Data],2,FALSE),"NA")</f>
        <v>NA</v>
      </c>
      <c r="S83" s="19" t="e">
        <f t="shared" si="6"/>
        <v>#DIV/0!</v>
      </c>
      <c r="T83" s="20" t="str">
        <f>_xlfn.IFNA(VLOOKUP(((VLOOKUP(A83,[1]!HabDataRaw[#Data],119,FALSE))),[1]!HabitatQualREI[#Data],2,FALSE),"NA")</f>
        <v>NA</v>
      </c>
      <c r="U83" s="20" t="str">
        <f>_xlfn.IFNA(VLOOKUP(((VLOOKUP(A83,[1]!HabDataRaw[#Data],119,FALSE))),[1]!HabitatQualREI[#Data],2,FALSE),"NA")</f>
        <v>NA</v>
      </c>
      <c r="V83" s="20" t="e">
        <f t="shared" si="7"/>
        <v>#DIV/0!</v>
      </c>
      <c r="W83" s="21" t="e">
        <f t="shared" si="8"/>
        <v>#DIV/0!</v>
      </c>
      <c r="X83" s="12" t="e">
        <f t="shared" si="9"/>
        <v>#DIV/0!</v>
      </c>
      <c r="Y83" s="13" t="e">
        <f>VLOOKUP(X83,[1]!HabQualScore[#Data],2,TRUE)</f>
        <v>#DIV/0!</v>
      </c>
    </row>
    <row r="84" spans="1:25" x14ac:dyDescent="0.3">
      <c r="A84" s="13" t="s">
        <v>108</v>
      </c>
      <c r="B84" s="13" t="str">
        <f>VLOOKUP(A84,[1]Habitat_Data_RAW!$A$2:$D$742,3,FALSE)</f>
        <v xml:space="preserve">Upper Chiwawa River </v>
      </c>
      <c r="C84" s="13" t="str">
        <f>VLOOKUP(A84,[1]Habitat_Data_RAW!$A$2:$D$742,2,FALSE)</f>
        <v>Wenatchee</v>
      </c>
      <c r="D84" t="str">
        <f>VLOOKUP(A84,[1]HabitatAttribute_Scores!A$1:F$19692,4,FALSE)</f>
        <v>yes</v>
      </c>
      <c r="E84" t="str">
        <f>VLOOKUP(A84,[1]HabitatAttribute_Scores!A$1:F$19692,5,FALSE)</f>
        <v>yes</v>
      </c>
      <c r="F84" s="13">
        <f>VLOOKUP(B84,[1]!AUrank[#Data],5,FALSE)</f>
        <v>2</v>
      </c>
      <c r="G84" s="13">
        <f>VLOOKUP(B84,[1]!AUrank[#Data],8,FALSE)</f>
        <v>3</v>
      </c>
      <c r="H84" s="14" t="e">
        <f>VLOOKUP([1]HabitatQuality_Scores!A118,[1]!Temp[#Data],4)</f>
        <v>#N/A</v>
      </c>
      <c r="I84" s="14">
        <f>VLOOKUP(A84,[1]!Flow[#Data],4)</f>
        <v>1</v>
      </c>
      <c r="J84" s="15" t="str">
        <f>_xlfn.IFNA(VLOOKUP(((VLOOKUP(A84,[1]!HabDataRaw[#Data],90,FALSE))),[1]!HabitatQualREI[#Data],2,FALSE),"NA")</f>
        <v>NA</v>
      </c>
      <c r="K84" s="15" t="str">
        <f>_xlfn.IFNA(VLOOKUP(((VLOOKUP(A84,[1]!HabDataRaw[#Data],103,FALSE))),[1]!HabitatQualREI[#Data],2,FALSE),"NA")</f>
        <v>NA</v>
      </c>
      <c r="L84" s="15" t="str">
        <f>_xlfn.IFNA(VLOOKUP(((VLOOKUP(A84,[1]!HabDataRaw[#Data],108,FALSE))),[1]!HabitatQualREI[#Data],2,FALSE),"NA")</f>
        <v>NA</v>
      </c>
      <c r="M84" s="6" t="e">
        <f t="shared" si="5"/>
        <v>#DIV/0!</v>
      </c>
      <c r="N84" s="16" t="str">
        <f>_xlfn.IFNA(VLOOKUP(((VLOOKUP(A84,[1]!HabDataRaw[#Data],33,FALSE))),[1]!HabitatQualREI[#Data],2,FALSE),"NA")</f>
        <v>NA</v>
      </c>
      <c r="O84" s="17" t="str">
        <f>_xlfn.IFNA(VLOOKUP(((VLOOKUP(A84,[1]!HabDataRaw[#Data],58,FALSE))),[1]!HabitatQualREI[#Data],2,FALSE),"NA")</f>
        <v>NA</v>
      </c>
      <c r="P84" s="18" t="str">
        <f>_xlfn.IFNA(VLOOKUP(((VLOOKUP(A84,[1]!HabDataRaw[#Data],66,FALSE))),[1]!HabitatQualREI[#Data],2,FALSE),"NA")</f>
        <v>NA</v>
      </c>
      <c r="Q84" s="19" t="str">
        <f>_xlfn.IFNA(VLOOKUP(((VLOOKUP(A84,[1]!HabDataRaw[#Data],116,FALSE))),[1]!HabitatQualREI[#Data],2,FALSE),"NA")</f>
        <v>NA</v>
      </c>
      <c r="R84" s="19" t="str">
        <f>_xlfn.IFNA(VLOOKUP(((VLOOKUP(A84,[1]!HabDataRaw[#Data],75,FALSE))),[1]!HabitatQualREI[#Data],2,FALSE),"NA")</f>
        <v>NA</v>
      </c>
      <c r="S84" s="19" t="e">
        <f t="shared" si="6"/>
        <v>#DIV/0!</v>
      </c>
      <c r="T84" s="20" t="str">
        <f>_xlfn.IFNA(VLOOKUP(((VLOOKUP(A84,[1]!HabDataRaw[#Data],119,FALSE))),[1]!HabitatQualREI[#Data],2,FALSE),"NA")</f>
        <v>NA</v>
      </c>
      <c r="U84" s="20" t="str">
        <f>_xlfn.IFNA(VLOOKUP(((VLOOKUP(A84,[1]!HabDataRaw[#Data],119,FALSE))),[1]!HabitatQualREI[#Data],2,FALSE),"NA")</f>
        <v>NA</v>
      </c>
      <c r="V84" s="20" t="e">
        <f t="shared" si="7"/>
        <v>#DIV/0!</v>
      </c>
      <c r="W84" s="21" t="e">
        <f t="shared" si="8"/>
        <v>#DIV/0!</v>
      </c>
      <c r="X84" s="12" t="e">
        <f t="shared" si="9"/>
        <v>#DIV/0!</v>
      </c>
      <c r="Y84" s="13" t="e">
        <f>VLOOKUP(X84,[1]!HabQualScore[#Data],2,TRUE)</f>
        <v>#DIV/0!</v>
      </c>
    </row>
    <row r="85" spans="1:25" x14ac:dyDescent="0.3">
      <c r="A85" s="13" t="s">
        <v>109</v>
      </c>
      <c r="B85" s="13" t="str">
        <f>VLOOKUP(A85,[1]Habitat_Data_RAW!$A$2:$D$742,3,FALSE)</f>
        <v>Chumstick Creek</v>
      </c>
      <c r="C85" s="13" t="str">
        <f>VLOOKUP(A85,[1]Habitat_Data_RAW!$A$2:$D$742,2,FALSE)</f>
        <v>Wenatchee</v>
      </c>
      <c r="D85" t="str">
        <f>VLOOKUP(A85,[1]HabitatAttribute_Scores!A$1:F$19692,4,FALSE)</f>
        <v>yes</v>
      </c>
      <c r="E85" t="str">
        <f>VLOOKUP(A85,[1]HabitatAttribute_Scores!A$1:F$19692,5,FALSE)</f>
        <v>yes</v>
      </c>
      <c r="F85" s="13">
        <f>VLOOKUP(B85,[1]!AUrank[#Data],5,FALSE)</f>
        <v>2</v>
      </c>
      <c r="G85" s="13">
        <f>VLOOKUP(B85,[1]!AUrank[#Data],8,FALSE)</f>
        <v>2</v>
      </c>
      <c r="H85" s="14" t="e">
        <f>VLOOKUP([1]HabitatQuality_Scores!A119,[1]!Temp[#Data],4)</f>
        <v>#N/A</v>
      </c>
      <c r="I85" s="14">
        <f>VLOOKUP(A85,[1]!Flow[#Data],4)</f>
        <v>1</v>
      </c>
      <c r="J85" s="15" t="str">
        <f>_xlfn.IFNA(VLOOKUP(((VLOOKUP(A85,[1]!HabDataRaw[#Data],90,FALSE))),[1]!HabitatQualREI[#Data],2,FALSE),"NA")</f>
        <v>NA</v>
      </c>
      <c r="K85" s="15" t="str">
        <f>_xlfn.IFNA(VLOOKUP(((VLOOKUP(A85,[1]!HabDataRaw[#Data],103,FALSE))),[1]!HabitatQualREI[#Data],2,FALSE),"NA")</f>
        <v>NA</v>
      </c>
      <c r="L85" s="15" t="str">
        <f>_xlfn.IFNA(VLOOKUP(((VLOOKUP(A85,[1]!HabDataRaw[#Data],108,FALSE))),[1]!HabitatQualREI[#Data],2,FALSE),"NA")</f>
        <v>NA</v>
      </c>
      <c r="M85" s="6" t="e">
        <f t="shared" si="5"/>
        <v>#DIV/0!</v>
      </c>
      <c r="N85" s="16" t="str">
        <f>_xlfn.IFNA(VLOOKUP(((VLOOKUP(A85,[1]!HabDataRaw[#Data],33,FALSE))),[1]!HabitatQualREI[#Data],2,FALSE),"NA")</f>
        <v>NA</v>
      </c>
      <c r="O85" s="17" t="str">
        <f>_xlfn.IFNA(VLOOKUP(((VLOOKUP(A85,[1]!HabDataRaw[#Data],58,FALSE))),[1]!HabitatQualREI[#Data],2,FALSE),"NA")</f>
        <v>NA</v>
      </c>
      <c r="P85" s="18" t="str">
        <f>_xlfn.IFNA(VLOOKUP(((VLOOKUP(A85,[1]!HabDataRaw[#Data],66,FALSE))),[1]!HabitatQualREI[#Data],2,FALSE),"NA")</f>
        <v>NA</v>
      </c>
      <c r="Q85" s="19" t="str">
        <f>_xlfn.IFNA(VLOOKUP(((VLOOKUP(A85,[1]!HabDataRaw[#Data],116,FALSE))),[1]!HabitatQualREI[#Data],2,FALSE),"NA")</f>
        <v>NA</v>
      </c>
      <c r="R85" s="19" t="str">
        <f>_xlfn.IFNA(VLOOKUP(((VLOOKUP(A85,[1]!HabDataRaw[#Data],75,FALSE))),[1]!HabitatQualREI[#Data],2,FALSE),"NA")</f>
        <v>NA</v>
      </c>
      <c r="S85" s="19" t="e">
        <f t="shared" si="6"/>
        <v>#DIV/0!</v>
      </c>
      <c r="T85" s="20" t="str">
        <f>_xlfn.IFNA(VLOOKUP(((VLOOKUP(A85,[1]!HabDataRaw[#Data],119,FALSE))),[1]!HabitatQualREI[#Data],2,FALSE),"NA")</f>
        <v>NA</v>
      </c>
      <c r="U85" s="20" t="str">
        <f>_xlfn.IFNA(VLOOKUP(((VLOOKUP(A85,[1]!HabDataRaw[#Data],119,FALSE))),[1]!HabitatQualREI[#Data],2,FALSE),"NA")</f>
        <v>NA</v>
      </c>
      <c r="V85" s="20" t="e">
        <f t="shared" si="7"/>
        <v>#DIV/0!</v>
      </c>
      <c r="W85" s="21" t="e">
        <f t="shared" si="8"/>
        <v>#DIV/0!</v>
      </c>
      <c r="X85" s="12" t="e">
        <f t="shared" si="9"/>
        <v>#DIV/0!</v>
      </c>
      <c r="Y85" s="13" t="e">
        <f>VLOOKUP(X85,[1]!HabQualScore[#Data],2,TRUE)</f>
        <v>#DIV/0!</v>
      </c>
    </row>
    <row r="86" spans="1:25" x14ac:dyDescent="0.3">
      <c r="A86" s="13" t="s">
        <v>110</v>
      </c>
      <c r="B86" s="13" t="str">
        <f>VLOOKUP(A86,[1]Habitat_Data_RAW!$A$2:$D$742,3,FALSE)</f>
        <v>Eagle Creek (Wenatchee)</v>
      </c>
      <c r="C86" s="13" t="str">
        <f>VLOOKUP(A86,[1]Habitat_Data_RAW!$A$2:$D$742,2,FALSE)</f>
        <v>Wenatchee</v>
      </c>
      <c r="D86" t="str">
        <f>VLOOKUP(A86,[1]HabitatAttribute_Scores!A$1:F$19692,4,FALSE)</f>
        <v>yes</v>
      </c>
      <c r="E86" t="str">
        <f>VLOOKUP(A86,[1]HabitatAttribute_Scores!A$1:F$19692,5,FALSE)</f>
        <v>yes</v>
      </c>
      <c r="F86" s="13">
        <f>VLOOKUP(B86,[1]!AUrank[#Data],5,FALSE)</f>
        <v>3</v>
      </c>
      <c r="G86" s="13">
        <f>VLOOKUP(B86,[1]!AUrank[#Data],8,FALSE)</f>
        <v>2</v>
      </c>
      <c r="H86" s="14" t="e">
        <f>VLOOKUP([1]HabitatQuality_Scores!A120,[1]!Temp[#Data],4)</f>
        <v>#N/A</v>
      </c>
      <c r="I86" s="14">
        <f>VLOOKUP(A86,[1]!Flow[#Data],4)</f>
        <v>1</v>
      </c>
      <c r="J86" s="15" t="str">
        <f>_xlfn.IFNA(VLOOKUP(((VLOOKUP(A86,[1]!HabDataRaw[#Data],90,FALSE))),[1]!HabitatQualREI[#Data],2,FALSE),"NA")</f>
        <v>NA</v>
      </c>
      <c r="K86" s="15" t="str">
        <f>_xlfn.IFNA(VLOOKUP(((VLOOKUP(A86,[1]!HabDataRaw[#Data],103,FALSE))),[1]!HabitatQualREI[#Data],2,FALSE),"NA")</f>
        <v>NA</v>
      </c>
      <c r="L86" s="15" t="str">
        <f>_xlfn.IFNA(VLOOKUP(((VLOOKUP(A86,[1]!HabDataRaw[#Data],108,FALSE))),[1]!HabitatQualREI[#Data],2,FALSE),"NA")</f>
        <v>NA</v>
      </c>
      <c r="M86" s="6" t="e">
        <f t="shared" si="5"/>
        <v>#DIV/0!</v>
      </c>
      <c r="N86" s="16" t="str">
        <f>_xlfn.IFNA(VLOOKUP(((VLOOKUP(A86,[1]!HabDataRaw[#Data],33,FALSE))),[1]!HabitatQualREI[#Data],2,FALSE),"NA")</f>
        <v>NA</v>
      </c>
      <c r="O86" s="17" t="str">
        <f>_xlfn.IFNA(VLOOKUP(((VLOOKUP(A86,[1]!HabDataRaw[#Data],58,FALSE))),[1]!HabitatQualREI[#Data],2,FALSE),"NA")</f>
        <v>NA</v>
      </c>
      <c r="P86" s="18" t="str">
        <f>_xlfn.IFNA(VLOOKUP(((VLOOKUP(A86,[1]!HabDataRaw[#Data],66,FALSE))),[1]!HabitatQualREI[#Data],2,FALSE),"NA")</f>
        <v>NA</v>
      </c>
      <c r="Q86" s="19" t="str">
        <f>_xlfn.IFNA(VLOOKUP(((VLOOKUP(A86,[1]!HabDataRaw[#Data],116,FALSE))),[1]!HabitatQualREI[#Data],2,FALSE),"NA")</f>
        <v>NA</v>
      </c>
      <c r="R86" s="19" t="str">
        <f>_xlfn.IFNA(VLOOKUP(((VLOOKUP(A86,[1]!HabDataRaw[#Data],75,FALSE))),[1]!HabitatQualREI[#Data],2,FALSE),"NA")</f>
        <v>NA</v>
      </c>
      <c r="S86" s="19" t="e">
        <f t="shared" si="6"/>
        <v>#DIV/0!</v>
      </c>
      <c r="T86" s="20" t="str">
        <f>_xlfn.IFNA(VLOOKUP(((VLOOKUP(A86,[1]!HabDataRaw[#Data],119,FALSE))),[1]!HabitatQualREI[#Data],2,FALSE),"NA")</f>
        <v>NA</v>
      </c>
      <c r="U86" s="20" t="str">
        <f>_xlfn.IFNA(VLOOKUP(((VLOOKUP(A86,[1]!HabDataRaw[#Data],119,FALSE))),[1]!HabitatQualREI[#Data],2,FALSE),"NA")</f>
        <v>NA</v>
      </c>
      <c r="V86" s="20" t="e">
        <f t="shared" si="7"/>
        <v>#DIV/0!</v>
      </c>
      <c r="W86" s="21" t="e">
        <f t="shared" si="8"/>
        <v>#DIV/0!</v>
      </c>
      <c r="X86" s="12" t="e">
        <f t="shared" si="9"/>
        <v>#DIV/0!</v>
      </c>
      <c r="Y86" s="13" t="e">
        <f>VLOOKUP(X86,[1]!HabQualScore[#Data],2,TRUE)</f>
        <v>#DIV/0!</v>
      </c>
    </row>
    <row r="87" spans="1:25" x14ac:dyDescent="0.3">
      <c r="A87" s="13" t="s">
        <v>111</v>
      </c>
      <c r="B87" s="13" t="str">
        <f>VLOOKUP(A87,[1]Habitat_Data_RAW!$A$2:$D$742,3,FALSE)</f>
        <v>Eagle Creek (Wenatchee)</v>
      </c>
      <c r="C87" s="13" t="str">
        <f>VLOOKUP(A87,[1]Habitat_Data_RAW!$A$2:$D$742,2,FALSE)</f>
        <v>Wenatchee</v>
      </c>
      <c r="D87" t="str">
        <f>VLOOKUP(A87,[1]HabitatAttribute_Scores!A$1:F$19692,4,FALSE)</f>
        <v>yes</v>
      </c>
      <c r="E87" t="str">
        <f>VLOOKUP(A87,[1]HabitatAttribute_Scores!A$1:F$19692,5,FALSE)</f>
        <v>yes</v>
      </c>
      <c r="F87" s="13">
        <f>VLOOKUP(B87,[1]!AUrank[#Data],5,FALSE)</f>
        <v>3</v>
      </c>
      <c r="G87" s="13">
        <f>VLOOKUP(B87,[1]!AUrank[#Data],8,FALSE)</f>
        <v>2</v>
      </c>
      <c r="H87" s="14" t="e">
        <f>VLOOKUP([1]HabitatQuality_Scores!A121,[1]!Temp[#Data],4)</f>
        <v>#N/A</v>
      </c>
      <c r="I87" s="14">
        <f>VLOOKUP(A87,[1]!Flow[#Data],4)</f>
        <v>1</v>
      </c>
      <c r="J87" s="15" t="str">
        <f>_xlfn.IFNA(VLOOKUP(((VLOOKUP(A87,[1]!HabDataRaw[#Data],90,FALSE))),[1]!HabitatQualREI[#Data],2,FALSE),"NA")</f>
        <v>NA</v>
      </c>
      <c r="K87" s="15" t="str">
        <f>_xlfn.IFNA(VLOOKUP(((VLOOKUP(A87,[1]!HabDataRaw[#Data],103,FALSE))),[1]!HabitatQualREI[#Data],2,FALSE),"NA")</f>
        <v>NA</v>
      </c>
      <c r="L87" s="15" t="str">
        <f>_xlfn.IFNA(VLOOKUP(((VLOOKUP(A87,[1]!HabDataRaw[#Data],108,FALSE))),[1]!HabitatQualREI[#Data],2,FALSE),"NA")</f>
        <v>NA</v>
      </c>
      <c r="M87" s="6" t="e">
        <f t="shared" si="5"/>
        <v>#DIV/0!</v>
      </c>
      <c r="N87" s="16" t="str">
        <f>_xlfn.IFNA(VLOOKUP(((VLOOKUP(A87,[1]!HabDataRaw[#Data],33,FALSE))),[1]!HabitatQualREI[#Data],2,FALSE),"NA")</f>
        <v>NA</v>
      </c>
      <c r="O87" s="17" t="str">
        <f>_xlfn.IFNA(VLOOKUP(((VLOOKUP(A87,[1]!HabDataRaw[#Data],58,FALSE))),[1]!HabitatQualREI[#Data],2,FALSE),"NA")</f>
        <v>NA</v>
      </c>
      <c r="P87" s="18" t="str">
        <f>_xlfn.IFNA(VLOOKUP(((VLOOKUP(A87,[1]!HabDataRaw[#Data],66,FALSE))),[1]!HabitatQualREI[#Data],2,FALSE),"NA")</f>
        <v>NA</v>
      </c>
      <c r="Q87" s="19" t="str">
        <f>_xlfn.IFNA(VLOOKUP(((VLOOKUP(A87,[1]!HabDataRaw[#Data],116,FALSE))),[1]!HabitatQualREI[#Data],2,FALSE),"NA")</f>
        <v>NA</v>
      </c>
      <c r="R87" s="19" t="str">
        <f>_xlfn.IFNA(VLOOKUP(((VLOOKUP(A87,[1]!HabDataRaw[#Data],75,FALSE))),[1]!HabitatQualREI[#Data],2,FALSE),"NA")</f>
        <v>NA</v>
      </c>
      <c r="S87" s="19" t="e">
        <f t="shared" si="6"/>
        <v>#DIV/0!</v>
      </c>
      <c r="T87" s="20" t="str">
        <f>_xlfn.IFNA(VLOOKUP(((VLOOKUP(A87,[1]!HabDataRaw[#Data],119,FALSE))),[1]!HabitatQualREI[#Data],2,FALSE),"NA")</f>
        <v>NA</v>
      </c>
      <c r="U87" s="20" t="str">
        <f>_xlfn.IFNA(VLOOKUP(((VLOOKUP(A87,[1]!HabDataRaw[#Data],119,FALSE))),[1]!HabitatQualREI[#Data],2,FALSE),"NA")</f>
        <v>NA</v>
      </c>
      <c r="V87" s="20" t="e">
        <f t="shared" si="7"/>
        <v>#DIV/0!</v>
      </c>
      <c r="W87" s="21" t="e">
        <f t="shared" si="8"/>
        <v>#DIV/0!</v>
      </c>
      <c r="X87" s="12" t="e">
        <f t="shared" si="9"/>
        <v>#DIV/0!</v>
      </c>
      <c r="Y87" s="13" t="e">
        <f>VLOOKUP(X87,[1]!HabQualScore[#Data],2,TRUE)</f>
        <v>#DIV/0!</v>
      </c>
    </row>
    <row r="88" spans="1:25" x14ac:dyDescent="0.3">
      <c r="A88" s="13" t="s">
        <v>112</v>
      </c>
      <c r="B88" s="13" t="str">
        <f>VLOOKUP(A88,[1]Habitat_Data_RAW!$A$2:$D$742,3,FALSE)</f>
        <v>Chumstick Creek</v>
      </c>
      <c r="C88" s="13" t="str">
        <f>VLOOKUP(A88,[1]Habitat_Data_RAW!$A$2:$D$742,2,FALSE)</f>
        <v>Wenatchee</v>
      </c>
      <c r="D88" t="str">
        <f>VLOOKUP(A88,[1]HabitatAttribute_Scores!A$1:F$19692,4,FALSE)</f>
        <v>yes</v>
      </c>
      <c r="E88" t="str">
        <f>VLOOKUP(A88,[1]HabitatAttribute_Scores!A$1:F$19692,5,FALSE)</f>
        <v>yes</v>
      </c>
      <c r="F88" s="13">
        <f>VLOOKUP(B88,[1]!AUrank[#Data],5,FALSE)</f>
        <v>2</v>
      </c>
      <c r="G88" s="13">
        <f>VLOOKUP(B88,[1]!AUrank[#Data],8,FALSE)</f>
        <v>2</v>
      </c>
      <c r="H88" s="14" t="e">
        <f>VLOOKUP([1]HabitatQuality_Scores!A122,[1]!Temp[#Data],4)</f>
        <v>#N/A</v>
      </c>
      <c r="I88" s="14">
        <f>VLOOKUP(A88,[1]!Flow[#Data],4)</f>
        <v>1</v>
      </c>
      <c r="J88" s="15" t="str">
        <f>_xlfn.IFNA(VLOOKUP(((VLOOKUP(A88,[1]!HabDataRaw[#Data],90,FALSE))),[1]!HabitatQualREI[#Data],2,FALSE),"NA")</f>
        <v>NA</v>
      </c>
      <c r="K88" s="15" t="str">
        <f>_xlfn.IFNA(VLOOKUP(((VLOOKUP(A88,[1]!HabDataRaw[#Data],103,FALSE))),[1]!HabitatQualREI[#Data],2,FALSE),"NA")</f>
        <v>NA</v>
      </c>
      <c r="L88" s="15" t="str">
        <f>_xlfn.IFNA(VLOOKUP(((VLOOKUP(A88,[1]!HabDataRaw[#Data],108,FALSE))),[1]!HabitatQualREI[#Data],2,FALSE),"NA")</f>
        <v>NA</v>
      </c>
      <c r="M88" s="6" t="e">
        <f t="shared" si="5"/>
        <v>#DIV/0!</v>
      </c>
      <c r="N88" s="16" t="str">
        <f>_xlfn.IFNA(VLOOKUP(((VLOOKUP(A88,[1]!HabDataRaw[#Data],33,FALSE))),[1]!HabitatQualREI[#Data],2,FALSE),"NA")</f>
        <v>NA</v>
      </c>
      <c r="O88" s="17" t="str">
        <f>_xlfn.IFNA(VLOOKUP(((VLOOKUP(A88,[1]!HabDataRaw[#Data],58,FALSE))),[1]!HabitatQualREI[#Data],2,FALSE),"NA")</f>
        <v>NA</v>
      </c>
      <c r="P88" s="18" t="str">
        <f>_xlfn.IFNA(VLOOKUP(((VLOOKUP(A88,[1]!HabDataRaw[#Data],66,FALSE))),[1]!HabitatQualREI[#Data],2,FALSE),"NA")</f>
        <v>NA</v>
      </c>
      <c r="Q88" s="19" t="str">
        <f>_xlfn.IFNA(VLOOKUP(((VLOOKUP(A88,[1]!HabDataRaw[#Data],116,FALSE))),[1]!HabitatQualREI[#Data],2,FALSE),"NA")</f>
        <v>NA</v>
      </c>
      <c r="R88" s="19" t="str">
        <f>_xlfn.IFNA(VLOOKUP(((VLOOKUP(A88,[1]!HabDataRaw[#Data],75,FALSE))),[1]!HabitatQualREI[#Data],2,FALSE),"NA")</f>
        <v>NA</v>
      </c>
      <c r="S88" s="19" t="e">
        <f t="shared" si="6"/>
        <v>#DIV/0!</v>
      </c>
      <c r="T88" s="20" t="str">
        <f>_xlfn.IFNA(VLOOKUP(((VLOOKUP(A88,[1]!HabDataRaw[#Data],119,FALSE))),[1]!HabitatQualREI[#Data],2,FALSE),"NA")</f>
        <v>NA</v>
      </c>
      <c r="U88" s="20" t="str">
        <f>_xlfn.IFNA(VLOOKUP(((VLOOKUP(A88,[1]!HabDataRaw[#Data],119,FALSE))),[1]!HabitatQualREI[#Data],2,FALSE),"NA")</f>
        <v>NA</v>
      </c>
      <c r="V88" s="20" t="e">
        <f t="shared" si="7"/>
        <v>#DIV/0!</v>
      </c>
      <c r="W88" s="21" t="e">
        <f t="shared" si="8"/>
        <v>#DIV/0!</v>
      </c>
      <c r="X88" s="12" t="e">
        <f t="shared" si="9"/>
        <v>#DIV/0!</v>
      </c>
      <c r="Y88" s="13" t="e">
        <f>VLOOKUP(X88,[1]!HabQualScore[#Data],2,TRUE)</f>
        <v>#DIV/0!</v>
      </c>
    </row>
    <row r="89" spans="1:25" x14ac:dyDescent="0.3">
      <c r="A89" s="13" t="s">
        <v>113</v>
      </c>
      <c r="B89" s="13" t="str">
        <f>VLOOKUP(A89,[1]Habitat_Data_RAW!$A$2:$D$742,3,FALSE)</f>
        <v>Chumstick Creek</v>
      </c>
      <c r="C89" s="13" t="str">
        <f>VLOOKUP(A89,[1]Habitat_Data_RAW!$A$2:$D$742,2,FALSE)</f>
        <v>Wenatchee</v>
      </c>
      <c r="D89" t="str">
        <f>VLOOKUP(A89,[1]HabitatAttribute_Scores!A$1:F$19692,4,FALSE)</f>
        <v>yes</v>
      </c>
      <c r="E89" t="str">
        <f>VLOOKUP(A89,[1]HabitatAttribute_Scores!A$1:F$19692,5,FALSE)</f>
        <v>yes</v>
      </c>
      <c r="F89" s="13">
        <f>VLOOKUP(B89,[1]!AUrank[#Data],5,FALSE)</f>
        <v>2</v>
      </c>
      <c r="G89" s="13">
        <f>VLOOKUP(B89,[1]!AUrank[#Data],8,FALSE)</f>
        <v>2</v>
      </c>
      <c r="H89" s="14" t="e">
        <f>VLOOKUP([1]HabitatQuality_Scores!A123,[1]!Temp[#Data],4)</f>
        <v>#N/A</v>
      </c>
      <c r="I89" s="14">
        <f>VLOOKUP(A89,[1]!Flow[#Data],4)</f>
        <v>1</v>
      </c>
      <c r="J89" s="15" t="str">
        <f>_xlfn.IFNA(VLOOKUP(((VLOOKUP(A89,[1]!HabDataRaw[#Data],90,FALSE))),[1]!HabitatQualREI[#Data],2,FALSE),"NA")</f>
        <v>NA</v>
      </c>
      <c r="K89" s="15" t="str">
        <f>_xlfn.IFNA(VLOOKUP(((VLOOKUP(A89,[1]!HabDataRaw[#Data],103,FALSE))),[1]!HabitatQualREI[#Data],2,FALSE),"NA")</f>
        <v>NA</v>
      </c>
      <c r="L89" s="15" t="str">
        <f>_xlfn.IFNA(VLOOKUP(((VLOOKUP(A89,[1]!HabDataRaw[#Data],108,FALSE))),[1]!HabitatQualREI[#Data],2,FALSE),"NA")</f>
        <v>NA</v>
      </c>
      <c r="M89" s="6" t="e">
        <f t="shared" si="5"/>
        <v>#DIV/0!</v>
      </c>
      <c r="N89" s="16" t="str">
        <f>_xlfn.IFNA(VLOOKUP(((VLOOKUP(A89,[1]!HabDataRaw[#Data],33,FALSE))),[1]!HabitatQualREI[#Data],2,FALSE),"NA")</f>
        <v>NA</v>
      </c>
      <c r="O89" s="17" t="str">
        <f>_xlfn.IFNA(VLOOKUP(((VLOOKUP(A89,[1]!HabDataRaw[#Data],58,FALSE))),[1]!HabitatQualREI[#Data],2,FALSE),"NA")</f>
        <v>NA</v>
      </c>
      <c r="P89" s="18" t="str">
        <f>_xlfn.IFNA(VLOOKUP(((VLOOKUP(A89,[1]!HabDataRaw[#Data],66,FALSE))),[1]!HabitatQualREI[#Data],2,FALSE),"NA")</f>
        <v>NA</v>
      </c>
      <c r="Q89" s="19" t="str">
        <f>_xlfn.IFNA(VLOOKUP(((VLOOKUP(A89,[1]!HabDataRaw[#Data],116,FALSE))),[1]!HabitatQualREI[#Data],2,FALSE),"NA")</f>
        <v>NA</v>
      </c>
      <c r="R89" s="19" t="str">
        <f>_xlfn.IFNA(VLOOKUP(((VLOOKUP(A89,[1]!HabDataRaw[#Data],75,FALSE))),[1]!HabitatQualREI[#Data],2,FALSE),"NA")</f>
        <v>NA</v>
      </c>
      <c r="S89" s="19" t="e">
        <f t="shared" si="6"/>
        <v>#DIV/0!</v>
      </c>
      <c r="T89" s="20" t="str">
        <f>_xlfn.IFNA(VLOOKUP(((VLOOKUP(A89,[1]!HabDataRaw[#Data],119,FALSE))),[1]!HabitatQualREI[#Data],2,FALSE),"NA")</f>
        <v>NA</v>
      </c>
      <c r="U89" s="20" t="str">
        <f>_xlfn.IFNA(VLOOKUP(((VLOOKUP(A89,[1]!HabDataRaw[#Data],119,FALSE))),[1]!HabitatQualREI[#Data],2,FALSE),"NA")</f>
        <v>NA</v>
      </c>
      <c r="V89" s="20" t="e">
        <f t="shared" si="7"/>
        <v>#DIV/0!</v>
      </c>
      <c r="W89" s="21" t="e">
        <f t="shared" si="8"/>
        <v>#DIV/0!</v>
      </c>
      <c r="X89" s="12" t="e">
        <f t="shared" si="9"/>
        <v>#DIV/0!</v>
      </c>
      <c r="Y89" s="13" t="e">
        <f>VLOOKUP(X89,[1]!HabQualScore[#Data],2,TRUE)</f>
        <v>#DIV/0!</v>
      </c>
    </row>
    <row r="90" spans="1:25" x14ac:dyDescent="0.3">
      <c r="A90" s="13" t="s">
        <v>114</v>
      </c>
      <c r="B90" s="13" t="str">
        <f>VLOOKUP(A90,[1]Habitat_Data_RAW!$A$2:$D$742,3,FALSE)</f>
        <v>Chumstick Creek</v>
      </c>
      <c r="C90" s="13" t="str">
        <f>VLOOKUP(A90,[1]Habitat_Data_RAW!$A$2:$D$742,2,FALSE)</f>
        <v>Wenatchee</v>
      </c>
      <c r="D90" t="str">
        <f>VLOOKUP(A90,[1]HabitatAttribute_Scores!A$1:F$19692,4,FALSE)</f>
        <v>yes</v>
      </c>
      <c r="E90" t="str">
        <f>VLOOKUP(A90,[1]HabitatAttribute_Scores!A$1:F$19692,5,FALSE)</f>
        <v>yes</v>
      </c>
      <c r="F90" s="13">
        <f>VLOOKUP(B90,[1]!AUrank[#Data],5,FALSE)</f>
        <v>2</v>
      </c>
      <c r="G90" s="13">
        <f>VLOOKUP(B90,[1]!AUrank[#Data],8,FALSE)</f>
        <v>2</v>
      </c>
      <c r="H90" s="14" t="e">
        <f>VLOOKUP([1]HabitatQuality_Scores!A124,[1]!Temp[#Data],4)</f>
        <v>#N/A</v>
      </c>
      <c r="I90" s="14">
        <f>VLOOKUP(A90,[1]!Flow[#Data],4)</f>
        <v>1</v>
      </c>
      <c r="J90" s="15" t="str">
        <f>_xlfn.IFNA(VLOOKUP(((VLOOKUP(A90,[1]!HabDataRaw[#Data],90,FALSE))),[1]!HabitatQualREI[#Data],2,FALSE),"NA")</f>
        <v>NA</v>
      </c>
      <c r="K90" s="15" t="str">
        <f>_xlfn.IFNA(VLOOKUP(((VLOOKUP(A90,[1]!HabDataRaw[#Data],103,FALSE))),[1]!HabitatQualREI[#Data],2,FALSE),"NA")</f>
        <v>NA</v>
      </c>
      <c r="L90" s="15" t="str">
        <f>_xlfn.IFNA(VLOOKUP(((VLOOKUP(A90,[1]!HabDataRaw[#Data],108,FALSE))),[1]!HabitatQualREI[#Data],2,FALSE),"NA")</f>
        <v>NA</v>
      </c>
      <c r="M90" s="6" t="e">
        <f t="shared" si="5"/>
        <v>#DIV/0!</v>
      </c>
      <c r="N90" s="16" t="str">
        <f>_xlfn.IFNA(VLOOKUP(((VLOOKUP(A90,[1]!HabDataRaw[#Data],33,FALSE))),[1]!HabitatQualREI[#Data],2,FALSE),"NA")</f>
        <v>NA</v>
      </c>
      <c r="O90" s="17" t="str">
        <f>_xlfn.IFNA(VLOOKUP(((VLOOKUP(A90,[1]!HabDataRaw[#Data],58,FALSE))),[1]!HabitatQualREI[#Data],2,FALSE),"NA")</f>
        <v>NA</v>
      </c>
      <c r="P90" s="18" t="str">
        <f>_xlfn.IFNA(VLOOKUP(((VLOOKUP(A90,[1]!HabDataRaw[#Data],66,FALSE))),[1]!HabitatQualREI[#Data],2,FALSE),"NA")</f>
        <v>NA</v>
      </c>
      <c r="Q90" s="19" t="str">
        <f>_xlfn.IFNA(VLOOKUP(((VLOOKUP(A90,[1]!HabDataRaw[#Data],116,FALSE))),[1]!HabitatQualREI[#Data],2,FALSE),"NA")</f>
        <v>NA</v>
      </c>
      <c r="R90" s="19" t="str">
        <f>_xlfn.IFNA(VLOOKUP(((VLOOKUP(A90,[1]!HabDataRaw[#Data],75,FALSE))),[1]!HabitatQualREI[#Data],2,FALSE),"NA")</f>
        <v>NA</v>
      </c>
      <c r="S90" s="19" t="e">
        <f t="shared" si="6"/>
        <v>#DIV/0!</v>
      </c>
      <c r="T90" s="20" t="str">
        <f>_xlfn.IFNA(VLOOKUP(((VLOOKUP(A90,[1]!HabDataRaw[#Data],119,FALSE))),[1]!HabitatQualREI[#Data],2,FALSE),"NA")</f>
        <v>NA</v>
      </c>
      <c r="U90" s="20" t="str">
        <f>_xlfn.IFNA(VLOOKUP(((VLOOKUP(A90,[1]!HabDataRaw[#Data],119,FALSE))),[1]!HabitatQualREI[#Data],2,FALSE),"NA")</f>
        <v>NA</v>
      </c>
      <c r="V90" s="20" t="e">
        <f t="shared" si="7"/>
        <v>#DIV/0!</v>
      </c>
      <c r="W90" s="21" t="e">
        <f t="shared" si="8"/>
        <v>#DIV/0!</v>
      </c>
      <c r="X90" s="12" t="e">
        <f t="shared" si="9"/>
        <v>#DIV/0!</v>
      </c>
      <c r="Y90" s="13" t="e">
        <f>VLOOKUP(X90,[1]!HabQualScore[#Data],2,TRUE)</f>
        <v>#DIV/0!</v>
      </c>
    </row>
    <row r="91" spans="1:25" x14ac:dyDescent="0.3">
      <c r="A91" s="13" t="s">
        <v>115</v>
      </c>
      <c r="B91" s="13" t="str">
        <f>VLOOKUP(A91,[1]Habitat_Data_RAW!$A$2:$D$742,3,FALSE)</f>
        <v>Chumstick Creek</v>
      </c>
      <c r="C91" s="13" t="str">
        <f>VLOOKUP(A91,[1]Habitat_Data_RAW!$A$2:$D$742,2,FALSE)</f>
        <v>Wenatchee</v>
      </c>
      <c r="D91" t="str">
        <f>VLOOKUP(A91,[1]HabitatAttribute_Scores!A$1:F$19692,4,FALSE)</f>
        <v>yes</v>
      </c>
      <c r="E91" t="str">
        <f>VLOOKUP(A91,[1]HabitatAttribute_Scores!A$1:F$19692,5,FALSE)</f>
        <v>yes</v>
      </c>
      <c r="F91" s="13">
        <f>VLOOKUP(B91,[1]!AUrank[#Data],5,FALSE)</f>
        <v>2</v>
      </c>
      <c r="G91" s="13">
        <f>VLOOKUP(B91,[1]!AUrank[#Data],8,FALSE)</f>
        <v>2</v>
      </c>
      <c r="H91" s="14" t="e">
        <f>VLOOKUP([1]HabitatQuality_Scores!A125,[1]!Temp[#Data],4)</f>
        <v>#N/A</v>
      </c>
      <c r="I91" s="14">
        <f>VLOOKUP(A91,[1]!Flow[#Data],4)</f>
        <v>1</v>
      </c>
      <c r="J91" s="15" t="str">
        <f>_xlfn.IFNA(VLOOKUP(((VLOOKUP(A91,[1]!HabDataRaw[#Data],90,FALSE))),[1]!HabitatQualREI[#Data],2,FALSE),"NA")</f>
        <v>NA</v>
      </c>
      <c r="K91" s="15" t="str">
        <f>_xlfn.IFNA(VLOOKUP(((VLOOKUP(A91,[1]!HabDataRaw[#Data],103,FALSE))),[1]!HabitatQualREI[#Data],2,FALSE),"NA")</f>
        <v>NA</v>
      </c>
      <c r="L91" s="15" t="str">
        <f>_xlfn.IFNA(VLOOKUP(((VLOOKUP(A91,[1]!HabDataRaw[#Data],108,FALSE))),[1]!HabitatQualREI[#Data],2,FALSE),"NA")</f>
        <v>NA</v>
      </c>
      <c r="M91" s="6" t="e">
        <f t="shared" si="5"/>
        <v>#DIV/0!</v>
      </c>
      <c r="N91" s="16" t="str">
        <f>_xlfn.IFNA(VLOOKUP(((VLOOKUP(A91,[1]!HabDataRaw[#Data],33,FALSE))),[1]!HabitatQualREI[#Data],2,FALSE),"NA")</f>
        <v>NA</v>
      </c>
      <c r="O91" s="17" t="str">
        <f>_xlfn.IFNA(VLOOKUP(((VLOOKUP(A91,[1]!HabDataRaw[#Data],58,FALSE))),[1]!HabitatQualREI[#Data],2,FALSE),"NA")</f>
        <v>NA</v>
      </c>
      <c r="P91" s="18" t="str">
        <f>_xlfn.IFNA(VLOOKUP(((VLOOKUP(A91,[1]!HabDataRaw[#Data],66,FALSE))),[1]!HabitatQualREI[#Data],2,FALSE),"NA")</f>
        <v>NA</v>
      </c>
      <c r="Q91" s="19" t="str">
        <f>_xlfn.IFNA(VLOOKUP(((VLOOKUP(A91,[1]!HabDataRaw[#Data],116,FALSE))),[1]!HabitatQualREI[#Data],2,FALSE),"NA")</f>
        <v>NA</v>
      </c>
      <c r="R91" s="19" t="str">
        <f>_xlfn.IFNA(VLOOKUP(((VLOOKUP(A91,[1]!HabDataRaw[#Data],75,FALSE))),[1]!HabitatQualREI[#Data],2,FALSE),"NA")</f>
        <v>NA</v>
      </c>
      <c r="S91" s="19" t="e">
        <f t="shared" si="6"/>
        <v>#DIV/0!</v>
      </c>
      <c r="T91" s="20" t="str">
        <f>_xlfn.IFNA(VLOOKUP(((VLOOKUP(A91,[1]!HabDataRaw[#Data],119,FALSE))),[1]!HabitatQualREI[#Data],2,FALSE),"NA")</f>
        <v>NA</v>
      </c>
      <c r="U91" s="20" t="str">
        <f>_xlfn.IFNA(VLOOKUP(((VLOOKUP(A91,[1]!HabDataRaw[#Data],119,FALSE))),[1]!HabitatQualREI[#Data],2,FALSE),"NA")</f>
        <v>NA</v>
      </c>
      <c r="V91" s="20" t="e">
        <f t="shared" si="7"/>
        <v>#DIV/0!</v>
      </c>
      <c r="W91" s="21" t="e">
        <f t="shared" si="8"/>
        <v>#DIV/0!</v>
      </c>
      <c r="X91" s="12" t="e">
        <f t="shared" si="9"/>
        <v>#DIV/0!</v>
      </c>
      <c r="Y91" s="13" t="e">
        <f>VLOOKUP(X91,[1]!HabQualScore[#Data],2,TRUE)</f>
        <v>#DIV/0!</v>
      </c>
    </row>
    <row r="92" spans="1:25" x14ac:dyDescent="0.3">
      <c r="A92" s="13" t="s">
        <v>116</v>
      </c>
      <c r="B92" s="13" t="str">
        <f>VLOOKUP(A92,[1]Habitat_Data_RAW!$A$2:$D$742,3,FALSE)</f>
        <v>Chumstick Creek</v>
      </c>
      <c r="C92" s="13" t="str">
        <f>VLOOKUP(A92,[1]Habitat_Data_RAW!$A$2:$D$742,2,FALSE)</f>
        <v>Wenatchee</v>
      </c>
      <c r="D92" t="str">
        <f>VLOOKUP(A92,[1]HabitatAttribute_Scores!A$1:F$19692,4,FALSE)</f>
        <v>yes</v>
      </c>
      <c r="E92" t="str">
        <f>VLOOKUP(A92,[1]HabitatAttribute_Scores!A$1:F$19692,5,FALSE)</f>
        <v>yes</v>
      </c>
      <c r="F92" s="13">
        <f>VLOOKUP(B92,[1]!AUrank[#Data],5,FALSE)</f>
        <v>2</v>
      </c>
      <c r="G92" s="13">
        <f>VLOOKUP(B92,[1]!AUrank[#Data],8,FALSE)</f>
        <v>2</v>
      </c>
      <c r="H92" s="14" t="e">
        <f>VLOOKUP([1]HabitatQuality_Scores!A126,[1]!Temp[#Data],4)</f>
        <v>#N/A</v>
      </c>
      <c r="I92" s="14">
        <f>VLOOKUP(A92,[1]!Flow[#Data],4)</f>
        <v>1</v>
      </c>
      <c r="J92" s="15" t="str">
        <f>_xlfn.IFNA(VLOOKUP(((VLOOKUP(A92,[1]!HabDataRaw[#Data],90,FALSE))),[1]!HabitatQualREI[#Data],2,FALSE),"NA")</f>
        <v>NA</v>
      </c>
      <c r="K92" s="15" t="str">
        <f>_xlfn.IFNA(VLOOKUP(((VLOOKUP(A92,[1]!HabDataRaw[#Data],103,FALSE))),[1]!HabitatQualREI[#Data],2,FALSE),"NA")</f>
        <v>NA</v>
      </c>
      <c r="L92" s="15" t="str">
        <f>_xlfn.IFNA(VLOOKUP(((VLOOKUP(A92,[1]!HabDataRaw[#Data],108,FALSE))),[1]!HabitatQualREI[#Data],2,FALSE),"NA")</f>
        <v>NA</v>
      </c>
      <c r="M92" s="6" t="e">
        <f t="shared" si="5"/>
        <v>#DIV/0!</v>
      </c>
      <c r="N92" s="16" t="str">
        <f>_xlfn.IFNA(VLOOKUP(((VLOOKUP(A92,[1]!HabDataRaw[#Data],33,FALSE))),[1]!HabitatQualREI[#Data],2,FALSE),"NA")</f>
        <v>NA</v>
      </c>
      <c r="O92" s="17" t="str">
        <f>_xlfn.IFNA(VLOOKUP(((VLOOKUP(A92,[1]!HabDataRaw[#Data],58,FALSE))),[1]!HabitatQualREI[#Data],2,FALSE),"NA")</f>
        <v>NA</v>
      </c>
      <c r="P92" s="18" t="str">
        <f>_xlfn.IFNA(VLOOKUP(((VLOOKUP(A92,[1]!HabDataRaw[#Data],66,FALSE))),[1]!HabitatQualREI[#Data],2,FALSE),"NA")</f>
        <v>NA</v>
      </c>
      <c r="Q92" s="19" t="str">
        <f>_xlfn.IFNA(VLOOKUP(((VLOOKUP(A92,[1]!HabDataRaw[#Data],116,FALSE))),[1]!HabitatQualREI[#Data],2,FALSE),"NA")</f>
        <v>NA</v>
      </c>
      <c r="R92" s="19" t="str">
        <f>_xlfn.IFNA(VLOOKUP(((VLOOKUP(A92,[1]!HabDataRaw[#Data],75,FALSE))),[1]!HabitatQualREI[#Data],2,FALSE),"NA")</f>
        <v>NA</v>
      </c>
      <c r="S92" s="19" t="e">
        <f t="shared" si="6"/>
        <v>#DIV/0!</v>
      </c>
      <c r="T92" s="20" t="str">
        <f>_xlfn.IFNA(VLOOKUP(((VLOOKUP(A92,[1]!HabDataRaw[#Data],119,FALSE))),[1]!HabitatQualREI[#Data],2,FALSE),"NA")</f>
        <v>NA</v>
      </c>
      <c r="U92" s="20" t="str">
        <f>_xlfn.IFNA(VLOOKUP(((VLOOKUP(A92,[1]!HabDataRaw[#Data],119,FALSE))),[1]!HabitatQualREI[#Data],2,FALSE),"NA")</f>
        <v>NA</v>
      </c>
      <c r="V92" s="20" t="e">
        <f t="shared" si="7"/>
        <v>#DIV/0!</v>
      </c>
      <c r="W92" s="21" t="e">
        <f t="shared" si="8"/>
        <v>#DIV/0!</v>
      </c>
      <c r="X92" s="12" t="e">
        <f t="shared" si="9"/>
        <v>#DIV/0!</v>
      </c>
      <c r="Y92" s="13" t="e">
        <f>VLOOKUP(X92,[1]!HabQualScore[#Data],2,TRUE)</f>
        <v>#DIV/0!</v>
      </c>
    </row>
    <row r="93" spans="1:25" x14ac:dyDescent="0.3">
      <c r="A93" s="13" t="s">
        <v>117</v>
      </c>
      <c r="B93" s="13" t="str">
        <f>VLOOKUP(A93,[1]Habitat_Data_RAW!$A$2:$D$742,3,FALSE)</f>
        <v>Chumstick Creek</v>
      </c>
      <c r="C93" s="13" t="str">
        <f>VLOOKUP(A93,[1]Habitat_Data_RAW!$A$2:$D$742,2,FALSE)</f>
        <v>Wenatchee</v>
      </c>
      <c r="D93" t="str">
        <f>VLOOKUP(A93,[1]HabitatAttribute_Scores!A$1:F$19692,4,FALSE)</f>
        <v>no</v>
      </c>
      <c r="E93" t="str">
        <f>VLOOKUP(A93,[1]HabitatAttribute_Scores!A$1:F$19692,5,FALSE)</f>
        <v>no</v>
      </c>
      <c r="F93" s="13">
        <f>VLOOKUP(B93,[1]!AUrank[#Data],5,FALSE)</f>
        <v>2</v>
      </c>
      <c r="G93" s="13">
        <f>VLOOKUP(B93,[1]!AUrank[#Data],8,FALSE)</f>
        <v>2</v>
      </c>
      <c r="H93" s="14" t="e">
        <f>VLOOKUP([1]HabitatQuality_Scores!A127,[1]!Temp[#Data],4)</f>
        <v>#N/A</v>
      </c>
      <c r="I93" s="14">
        <f>VLOOKUP(A93,[1]!Flow[#Data],4)</f>
        <v>1</v>
      </c>
      <c r="J93" s="15" t="str">
        <f>_xlfn.IFNA(VLOOKUP(((VLOOKUP(A93,[1]!HabDataRaw[#Data],90,FALSE))),[1]!HabitatQualREI[#Data],2,FALSE),"NA")</f>
        <v>NA</v>
      </c>
      <c r="K93" s="15" t="str">
        <f>_xlfn.IFNA(VLOOKUP(((VLOOKUP(A93,[1]!HabDataRaw[#Data],103,FALSE))),[1]!HabitatQualREI[#Data],2,FALSE),"NA")</f>
        <v>NA</v>
      </c>
      <c r="L93" s="15" t="str">
        <f>_xlfn.IFNA(VLOOKUP(((VLOOKUP(A93,[1]!HabDataRaw[#Data],108,FALSE))),[1]!HabitatQualREI[#Data],2,FALSE),"NA")</f>
        <v>NA</v>
      </c>
      <c r="M93" s="6" t="e">
        <f t="shared" si="5"/>
        <v>#DIV/0!</v>
      </c>
      <c r="N93" s="16" t="str">
        <f>_xlfn.IFNA(VLOOKUP(((VLOOKUP(A93,[1]!HabDataRaw[#Data],33,FALSE))),[1]!HabitatQualREI[#Data],2,FALSE),"NA")</f>
        <v>NA</v>
      </c>
      <c r="O93" s="17" t="str">
        <f>_xlfn.IFNA(VLOOKUP(((VLOOKUP(A93,[1]!HabDataRaw[#Data],58,FALSE))),[1]!HabitatQualREI[#Data],2,FALSE),"NA")</f>
        <v>NA</v>
      </c>
      <c r="P93" s="18" t="str">
        <f>_xlfn.IFNA(VLOOKUP(((VLOOKUP(A93,[1]!HabDataRaw[#Data],66,FALSE))),[1]!HabitatQualREI[#Data],2,FALSE),"NA")</f>
        <v>NA</v>
      </c>
      <c r="Q93" s="19" t="str">
        <f>_xlfn.IFNA(VLOOKUP(((VLOOKUP(A93,[1]!HabDataRaw[#Data],116,FALSE))),[1]!HabitatQualREI[#Data],2,FALSE),"NA")</f>
        <v>NA</v>
      </c>
      <c r="R93" s="19" t="str">
        <f>_xlfn.IFNA(VLOOKUP(((VLOOKUP(A93,[1]!HabDataRaw[#Data],75,FALSE))),[1]!HabitatQualREI[#Data],2,FALSE),"NA")</f>
        <v>NA</v>
      </c>
      <c r="S93" s="19" t="e">
        <f t="shared" si="6"/>
        <v>#DIV/0!</v>
      </c>
      <c r="T93" s="20" t="str">
        <f>_xlfn.IFNA(VLOOKUP(((VLOOKUP(A93,[1]!HabDataRaw[#Data],119,FALSE))),[1]!HabitatQualREI[#Data],2,FALSE),"NA")</f>
        <v>NA</v>
      </c>
      <c r="U93" s="20" t="str">
        <f>_xlfn.IFNA(VLOOKUP(((VLOOKUP(A93,[1]!HabDataRaw[#Data],119,FALSE))),[1]!HabitatQualREI[#Data],2,FALSE),"NA")</f>
        <v>NA</v>
      </c>
      <c r="V93" s="20" t="e">
        <f t="shared" si="7"/>
        <v>#DIV/0!</v>
      </c>
      <c r="W93" s="21" t="e">
        <f t="shared" si="8"/>
        <v>#DIV/0!</v>
      </c>
      <c r="X93" s="12" t="e">
        <f t="shared" si="9"/>
        <v>#DIV/0!</v>
      </c>
      <c r="Y93" s="13" t="e">
        <f>VLOOKUP(X93,[1]!HabQualScore[#Data],2,TRUE)</f>
        <v>#DIV/0!</v>
      </c>
    </row>
    <row r="94" spans="1:25" x14ac:dyDescent="0.3">
      <c r="A94" s="13" t="s">
        <v>118</v>
      </c>
      <c r="B94" s="13" t="str">
        <f>VLOOKUP(A94,[1]Habitat_Data_RAW!$A$2:$D$742,3,FALSE)</f>
        <v xml:space="preserve">Lower Chiwawa River </v>
      </c>
      <c r="C94" s="13" t="str">
        <f>VLOOKUP(A94,[1]Habitat_Data_RAW!$A$2:$D$742,2,FALSE)</f>
        <v>Wenatchee</v>
      </c>
      <c r="D94" t="str">
        <f>VLOOKUP(A94,[1]HabitatAttribute_Scores!A$1:F$19692,4,FALSE)</f>
        <v>yes</v>
      </c>
      <c r="E94" t="str">
        <f>VLOOKUP(A94,[1]HabitatAttribute_Scores!A$1:F$19692,5,FALSE)</f>
        <v>yes</v>
      </c>
      <c r="F94" s="13">
        <f>VLOOKUP(B94,[1]!AUrank[#Data],5,FALSE)</f>
        <v>1</v>
      </c>
      <c r="G94" s="13">
        <f>VLOOKUP(B94,[1]!AUrank[#Data],8,FALSE)</f>
        <v>2</v>
      </c>
      <c r="H94" s="14" t="e">
        <f>VLOOKUP([1]HabitatQuality_Scores!A128,[1]!Temp[#Data],4)</f>
        <v>#N/A</v>
      </c>
      <c r="I94" s="14">
        <f>VLOOKUP(A94,[1]!Flow[#Data],4)</f>
        <v>1</v>
      </c>
      <c r="J94" s="15" t="str">
        <f>_xlfn.IFNA(VLOOKUP(((VLOOKUP(A94,[1]!HabDataRaw[#Data],90,FALSE))),[1]!HabitatQualREI[#Data],2,FALSE),"NA")</f>
        <v>NA</v>
      </c>
      <c r="K94" s="15" t="str">
        <f>_xlfn.IFNA(VLOOKUP(((VLOOKUP(A94,[1]!HabDataRaw[#Data],103,FALSE))),[1]!HabitatQualREI[#Data],2,FALSE),"NA")</f>
        <v>NA</v>
      </c>
      <c r="L94" s="15" t="str">
        <f>_xlfn.IFNA(VLOOKUP(((VLOOKUP(A94,[1]!HabDataRaw[#Data],108,FALSE))),[1]!HabitatQualREI[#Data],2,FALSE),"NA")</f>
        <v>NA</v>
      </c>
      <c r="M94" s="6" t="e">
        <f t="shared" si="5"/>
        <v>#DIV/0!</v>
      </c>
      <c r="N94" s="16" t="str">
        <f>_xlfn.IFNA(VLOOKUP(((VLOOKUP(A94,[1]!HabDataRaw[#Data],33,FALSE))),[1]!HabitatQualREI[#Data],2,FALSE),"NA")</f>
        <v>NA</v>
      </c>
      <c r="O94" s="17" t="str">
        <f>_xlfn.IFNA(VLOOKUP(((VLOOKUP(A94,[1]!HabDataRaw[#Data],58,FALSE))),[1]!HabitatQualREI[#Data],2,FALSE),"NA")</f>
        <v>NA</v>
      </c>
      <c r="P94" s="18" t="str">
        <f>_xlfn.IFNA(VLOOKUP(((VLOOKUP(A94,[1]!HabDataRaw[#Data],66,FALSE))),[1]!HabitatQualREI[#Data],2,FALSE),"NA")</f>
        <v>NA</v>
      </c>
      <c r="Q94" s="19" t="str">
        <f>_xlfn.IFNA(VLOOKUP(((VLOOKUP(A94,[1]!HabDataRaw[#Data],116,FALSE))),[1]!HabitatQualREI[#Data],2,FALSE),"NA")</f>
        <v>NA</v>
      </c>
      <c r="R94" s="19" t="str">
        <f>_xlfn.IFNA(VLOOKUP(((VLOOKUP(A94,[1]!HabDataRaw[#Data],75,FALSE))),[1]!HabitatQualREI[#Data],2,FALSE),"NA")</f>
        <v>NA</v>
      </c>
      <c r="S94" s="19" t="e">
        <f t="shared" si="6"/>
        <v>#DIV/0!</v>
      </c>
      <c r="T94" s="20" t="str">
        <f>_xlfn.IFNA(VLOOKUP(((VLOOKUP(A94,[1]!HabDataRaw[#Data],119,FALSE))),[1]!HabitatQualREI[#Data],2,FALSE),"NA")</f>
        <v>NA</v>
      </c>
      <c r="U94" s="20" t="str">
        <f>_xlfn.IFNA(VLOOKUP(((VLOOKUP(A94,[1]!HabDataRaw[#Data],119,FALSE))),[1]!HabitatQualREI[#Data],2,FALSE),"NA")</f>
        <v>NA</v>
      </c>
      <c r="V94" s="20" t="e">
        <f t="shared" si="7"/>
        <v>#DIV/0!</v>
      </c>
      <c r="W94" s="21" t="e">
        <f t="shared" si="8"/>
        <v>#DIV/0!</v>
      </c>
      <c r="X94" s="12" t="e">
        <f t="shared" si="9"/>
        <v>#DIV/0!</v>
      </c>
      <c r="Y94" s="13" t="e">
        <f>VLOOKUP(X94,[1]!HabQualScore[#Data],2,TRUE)</f>
        <v>#DIV/0!</v>
      </c>
    </row>
    <row r="95" spans="1:25" x14ac:dyDescent="0.3">
      <c r="A95" s="13" t="s">
        <v>119</v>
      </c>
      <c r="B95" s="13" t="str">
        <f>VLOOKUP(A95,[1]Habitat_Data_RAW!$A$2:$D$742,3,FALSE)</f>
        <v xml:space="preserve">Lower Chiwawa River </v>
      </c>
      <c r="C95" s="13" t="str">
        <f>VLOOKUP(A95,[1]Habitat_Data_RAW!$A$2:$D$742,2,FALSE)</f>
        <v>Wenatchee</v>
      </c>
      <c r="D95" t="str">
        <f>VLOOKUP(A95,[1]HabitatAttribute_Scores!A$1:F$19692,4,FALSE)</f>
        <v>no</v>
      </c>
      <c r="E95" t="str">
        <f>VLOOKUP(A95,[1]HabitatAttribute_Scores!A$1:F$19692,5,FALSE)</f>
        <v>yes</v>
      </c>
      <c r="F95" s="13">
        <f>VLOOKUP(B95,[1]!AUrank[#Data],5,FALSE)</f>
        <v>1</v>
      </c>
      <c r="G95" s="13">
        <f>VLOOKUP(B95,[1]!AUrank[#Data],8,FALSE)</f>
        <v>2</v>
      </c>
      <c r="H95" s="14" t="e">
        <f>VLOOKUP([1]HabitatQuality_Scores!A129,[1]!Temp[#Data],4)</f>
        <v>#N/A</v>
      </c>
      <c r="I95" s="14">
        <f>VLOOKUP(A95,[1]!Flow[#Data],4)</f>
        <v>1</v>
      </c>
      <c r="J95" s="15">
        <f>_xlfn.IFNA(VLOOKUP(((VLOOKUP(A95,[1]!HabDataRaw[#Data],90,FALSE))),[1]!HabitatQualREI[#Data],2,FALSE),"NA")</f>
        <v>5</v>
      </c>
      <c r="K95" s="15">
        <f>_xlfn.IFNA(VLOOKUP(((VLOOKUP(A95,[1]!HabDataRaw[#Data],103,FALSE))),[1]!HabitatQualREI[#Data],2,FALSE),"NA")</f>
        <v>1</v>
      </c>
      <c r="L95" s="15" t="str">
        <f>_xlfn.IFNA(VLOOKUP(((VLOOKUP(A95,[1]!HabDataRaw[#Data],108,FALSE))),[1]!HabitatQualREI[#Data],2,FALSE),"NA")</f>
        <v>NA</v>
      </c>
      <c r="M95" s="6">
        <f t="shared" si="5"/>
        <v>3</v>
      </c>
      <c r="N95" s="16">
        <f>_xlfn.IFNA(VLOOKUP(((VLOOKUP(A95,[1]!HabDataRaw[#Data],33,FALSE))),[1]!HabitatQualREI[#Data],2,FALSE),"NA")</f>
        <v>3</v>
      </c>
      <c r="O95" s="17">
        <f>_xlfn.IFNA(VLOOKUP(((VLOOKUP(A95,[1]!HabDataRaw[#Data],58,FALSE))),[1]!HabitatQualREI[#Data],2,FALSE),"NA")</f>
        <v>1</v>
      </c>
      <c r="P95" s="18">
        <f>_xlfn.IFNA(VLOOKUP(((VLOOKUP(A95,[1]!HabDataRaw[#Data],66,FALSE))),[1]!HabitatQualREI[#Data],2,FALSE),"NA")</f>
        <v>1</v>
      </c>
      <c r="Q95" s="19" t="str">
        <f>_xlfn.IFNA(VLOOKUP(((VLOOKUP(A95,[1]!HabDataRaw[#Data],116,FALSE))),[1]!HabitatQualREI[#Data],2,FALSE),"NA")</f>
        <v>NA</v>
      </c>
      <c r="R95" s="19" t="str">
        <f>_xlfn.IFNA(VLOOKUP(((VLOOKUP(A95,[1]!HabDataRaw[#Data],75,FALSE))),[1]!HabitatQualREI[#Data],2,FALSE),"NA")</f>
        <v>NA</v>
      </c>
      <c r="S95" s="19" t="e">
        <f t="shared" si="6"/>
        <v>#DIV/0!</v>
      </c>
      <c r="T95" s="20" t="str">
        <f>_xlfn.IFNA(VLOOKUP(((VLOOKUP(A95,[1]!HabDataRaw[#Data],119,FALSE))),[1]!HabitatQualREI[#Data],2,FALSE),"NA")</f>
        <v>NA</v>
      </c>
      <c r="U95" s="20" t="str">
        <f>_xlfn.IFNA(VLOOKUP(((VLOOKUP(A95,[1]!HabDataRaw[#Data],119,FALSE))),[1]!HabitatQualREI[#Data],2,FALSE),"NA")</f>
        <v>NA</v>
      </c>
      <c r="V95" s="20" t="e">
        <f t="shared" si="7"/>
        <v>#DIV/0!</v>
      </c>
      <c r="W95" s="21" t="e">
        <f t="shared" si="8"/>
        <v>#DIV/0!</v>
      </c>
      <c r="X95" s="12" t="e">
        <f t="shared" si="9"/>
        <v>#DIV/0!</v>
      </c>
      <c r="Y95" s="13" t="e">
        <f>VLOOKUP(X95,[1]!HabQualScore[#Data],2,TRUE)</f>
        <v>#DIV/0!</v>
      </c>
    </row>
    <row r="96" spans="1:25" x14ac:dyDescent="0.3">
      <c r="A96" s="13" t="s">
        <v>120</v>
      </c>
      <c r="B96" s="13" t="str">
        <f>VLOOKUP(A96,[1]Habitat_Data_RAW!$A$2:$D$742,3,FALSE)</f>
        <v xml:space="preserve">Upper Mad River </v>
      </c>
      <c r="C96" s="13" t="str">
        <f>VLOOKUP(A96,[1]Habitat_Data_RAW!$A$2:$D$742,2,FALSE)</f>
        <v>Entiat</v>
      </c>
      <c r="D96" t="str">
        <f>VLOOKUP(A96,[1]HabitatAttribute_Scores!A$1:F$19692,4,FALSE)</f>
        <v>no</v>
      </c>
      <c r="E96" t="str">
        <f>VLOOKUP(A96,[1]HabitatAttribute_Scores!A$1:F$19692,5,FALSE)</f>
        <v>no</v>
      </c>
      <c r="F96" s="13">
        <f>VLOOKUP(B96,[1]!AUrank[#Data],5,FALSE)</f>
        <v>3</v>
      </c>
      <c r="G96" s="13">
        <f>VLOOKUP(B96,[1]!AUrank[#Data],8,FALSE)</f>
        <v>3</v>
      </c>
      <c r="H96" s="14" t="e">
        <f>VLOOKUP([1]HabitatQuality_Scores!A130,[1]!Temp[#Data],4)</f>
        <v>#N/A</v>
      </c>
      <c r="I96" s="14">
        <f>VLOOKUP(A96,[1]!Flow[#Data],4)</f>
        <v>1</v>
      </c>
      <c r="J96" s="15" t="str">
        <f>_xlfn.IFNA(VLOOKUP(((VLOOKUP(A96,[1]!HabDataRaw[#Data],90,FALSE))),[1]!HabitatQualREI[#Data],2,FALSE),"NA")</f>
        <v>NA</v>
      </c>
      <c r="K96" s="15" t="str">
        <f>_xlfn.IFNA(VLOOKUP(((VLOOKUP(A96,[1]!HabDataRaw[#Data],103,FALSE))),[1]!HabitatQualREI[#Data],2,FALSE),"NA")</f>
        <v>NA</v>
      </c>
      <c r="L96" s="15" t="str">
        <f>_xlfn.IFNA(VLOOKUP(((VLOOKUP(A96,[1]!HabDataRaw[#Data],108,FALSE))),[1]!HabitatQualREI[#Data],2,FALSE),"NA")</f>
        <v>NA</v>
      </c>
      <c r="M96" s="6" t="e">
        <f t="shared" si="5"/>
        <v>#DIV/0!</v>
      </c>
      <c r="N96" s="16" t="str">
        <f>_xlfn.IFNA(VLOOKUP(((VLOOKUP(A96,[1]!HabDataRaw[#Data],33,FALSE))),[1]!HabitatQualREI[#Data],2,FALSE),"NA")</f>
        <v>NA</v>
      </c>
      <c r="O96" s="17" t="str">
        <f>_xlfn.IFNA(VLOOKUP(((VLOOKUP(A96,[1]!HabDataRaw[#Data],58,FALSE))),[1]!HabitatQualREI[#Data],2,FALSE),"NA")</f>
        <v>NA</v>
      </c>
      <c r="P96" s="18" t="str">
        <f>_xlfn.IFNA(VLOOKUP(((VLOOKUP(A96,[1]!HabDataRaw[#Data],66,FALSE))),[1]!HabitatQualREI[#Data],2,FALSE),"NA")</f>
        <v>NA</v>
      </c>
      <c r="Q96" s="19" t="str">
        <f>_xlfn.IFNA(VLOOKUP(((VLOOKUP(A96,[1]!HabDataRaw[#Data],116,FALSE))),[1]!HabitatQualREI[#Data],2,FALSE),"NA")</f>
        <v>NA</v>
      </c>
      <c r="R96" s="19" t="str">
        <f>_xlfn.IFNA(VLOOKUP(((VLOOKUP(A96,[1]!HabDataRaw[#Data],75,FALSE))),[1]!HabitatQualREI[#Data],2,FALSE),"NA")</f>
        <v>NA</v>
      </c>
      <c r="S96" s="19" t="e">
        <f t="shared" si="6"/>
        <v>#DIV/0!</v>
      </c>
      <c r="T96" s="20" t="str">
        <f>_xlfn.IFNA(VLOOKUP(((VLOOKUP(A96,[1]!HabDataRaw[#Data],119,FALSE))),[1]!HabitatQualREI[#Data],2,FALSE),"NA")</f>
        <v>NA</v>
      </c>
      <c r="U96" s="20" t="str">
        <f>_xlfn.IFNA(VLOOKUP(((VLOOKUP(A96,[1]!HabDataRaw[#Data],119,FALSE))),[1]!HabitatQualREI[#Data],2,FALSE),"NA")</f>
        <v>NA</v>
      </c>
      <c r="V96" s="20" t="e">
        <f t="shared" si="7"/>
        <v>#DIV/0!</v>
      </c>
      <c r="W96" s="21" t="e">
        <f t="shared" si="8"/>
        <v>#DIV/0!</v>
      </c>
      <c r="X96" s="12" t="e">
        <f t="shared" si="9"/>
        <v>#DIV/0!</v>
      </c>
      <c r="Y96" s="13" t="e">
        <f>VLOOKUP(X96,[1]!HabQualScore[#Data],2,TRUE)</f>
        <v>#DIV/0!</v>
      </c>
    </row>
    <row r="97" spans="1:25" x14ac:dyDescent="0.3">
      <c r="A97" s="13" t="s">
        <v>121</v>
      </c>
      <c r="B97" s="13" t="str">
        <f>VLOOKUP(A97,[1]Habitat_Data_RAW!$A$2:$D$742,3,FALSE)</f>
        <v xml:space="preserve">Lower Nason Creek </v>
      </c>
      <c r="C97" s="13" t="str">
        <f>VLOOKUP(A97,[1]Habitat_Data_RAW!$A$2:$D$742,2,FALSE)</f>
        <v>Wenatchee</v>
      </c>
      <c r="D97" t="str">
        <f>VLOOKUP(A97,[1]HabitatAttribute_Scores!A$1:F$19692,4,FALSE)</f>
        <v>no</v>
      </c>
      <c r="E97" t="str">
        <f>VLOOKUP(A97,[1]HabitatAttribute_Scores!A$1:F$19692,5,FALSE)</f>
        <v>yes</v>
      </c>
      <c r="F97" s="13">
        <f>VLOOKUP(B97,[1]!AUrank[#Data],5,FALSE)</f>
        <v>1</v>
      </c>
      <c r="G97" s="13">
        <f>VLOOKUP(B97,[1]!AUrank[#Data],8,FALSE)</f>
        <v>1</v>
      </c>
      <c r="H97" s="14" t="e">
        <f>VLOOKUP([1]HabitatQuality_Scores!A131,[1]!Temp[#Data],4)</f>
        <v>#N/A</v>
      </c>
      <c r="I97" s="14">
        <f>VLOOKUP(A97,[1]!Flow[#Data],4)</f>
        <v>1</v>
      </c>
      <c r="J97" s="15" t="str">
        <f>_xlfn.IFNA(VLOOKUP(((VLOOKUP(A97,[1]!HabDataRaw[#Data],90,FALSE))),[1]!HabitatQualREI[#Data],2,FALSE),"NA")</f>
        <v>NA</v>
      </c>
      <c r="K97" s="15" t="str">
        <f>_xlfn.IFNA(VLOOKUP(((VLOOKUP(A97,[1]!HabDataRaw[#Data],103,FALSE))),[1]!HabitatQualREI[#Data],2,FALSE),"NA")</f>
        <v>NA</v>
      </c>
      <c r="L97" s="15" t="str">
        <f>_xlfn.IFNA(VLOOKUP(((VLOOKUP(A97,[1]!HabDataRaw[#Data],108,FALSE))),[1]!HabitatQualREI[#Data],2,FALSE),"NA")</f>
        <v>NA</v>
      </c>
      <c r="M97" s="6" t="e">
        <f t="shared" si="5"/>
        <v>#DIV/0!</v>
      </c>
      <c r="N97" s="16" t="str">
        <f>_xlfn.IFNA(VLOOKUP(((VLOOKUP(A97,[1]!HabDataRaw[#Data],33,FALSE))),[1]!HabitatQualREI[#Data],2,FALSE),"NA")</f>
        <v>NA</v>
      </c>
      <c r="O97" s="17" t="str">
        <f>_xlfn.IFNA(VLOOKUP(((VLOOKUP(A97,[1]!HabDataRaw[#Data],58,FALSE))),[1]!HabitatQualREI[#Data],2,FALSE),"NA")</f>
        <v>NA</v>
      </c>
      <c r="P97" s="18" t="str">
        <f>_xlfn.IFNA(VLOOKUP(((VLOOKUP(A97,[1]!HabDataRaw[#Data],66,FALSE))),[1]!HabitatQualREI[#Data],2,FALSE),"NA")</f>
        <v>NA</v>
      </c>
      <c r="Q97" s="19" t="str">
        <f>_xlfn.IFNA(VLOOKUP(((VLOOKUP(A97,[1]!HabDataRaw[#Data],116,FALSE))),[1]!HabitatQualREI[#Data],2,FALSE),"NA")</f>
        <v>NA</v>
      </c>
      <c r="R97" s="19" t="str">
        <f>_xlfn.IFNA(VLOOKUP(((VLOOKUP(A97,[1]!HabDataRaw[#Data],75,FALSE))),[1]!HabitatQualREI[#Data],2,FALSE),"NA")</f>
        <v>NA</v>
      </c>
      <c r="S97" s="19" t="e">
        <f t="shared" si="6"/>
        <v>#DIV/0!</v>
      </c>
      <c r="T97" s="20" t="str">
        <f>_xlfn.IFNA(VLOOKUP(((VLOOKUP(A97,[1]!HabDataRaw[#Data],119,FALSE))),[1]!HabitatQualREI[#Data],2,FALSE),"NA")</f>
        <v>NA</v>
      </c>
      <c r="U97" s="20" t="str">
        <f>_xlfn.IFNA(VLOOKUP(((VLOOKUP(A97,[1]!HabDataRaw[#Data],119,FALSE))),[1]!HabitatQualREI[#Data],2,FALSE),"NA")</f>
        <v>NA</v>
      </c>
      <c r="V97" s="20" t="e">
        <f t="shared" si="7"/>
        <v>#DIV/0!</v>
      </c>
      <c r="W97" s="21" t="e">
        <f t="shared" si="8"/>
        <v>#DIV/0!</v>
      </c>
      <c r="X97" s="12" t="e">
        <f t="shared" si="9"/>
        <v>#DIV/0!</v>
      </c>
      <c r="Y97" s="13" t="e">
        <f>VLOOKUP(X97,[1]!HabQualScore[#Data],2,TRUE)</f>
        <v>#DIV/0!</v>
      </c>
    </row>
    <row r="98" spans="1:25" x14ac:dyDescent="0.3">
      <c r="A98" s="13" t="s">
        <v>122</v>
      </c>
      <c r="B98" s="13" t="str">
        <f>VLOOKUP(A98,[1]Habitat_Data_RAW!$A$2:$D$742,3,FALSE)</f>
        <v>Gold Creek</v>
      </c>
      <c r="C98" s="13" t="str">
        <f>VLOOKUP(A98,[1]Habitat_Data_RAW!$A$2:$D$742,2,FALSE)</f>
        <v>Methow</v>
      </c>
      <c r="D98" t="str">
        <f>VLOOKUP(A98,[1]HabitatAttribute_Scores!A$1:F$19692,4,FALSE)</f>
        <v>yes</v>
      </c>
      <c r="E98" t="str">
        <f>VLOOKUP(A98,[1]HabitatAttribute_Scores!A$1:F$19692,5,FALSE)</f>
        <v>yes</v>
      </c>
      <c r="F98" s="13">
        <f>VLOOKUP(B98,[1]!AUrank[#Data],5,FALSE)</f>
        <v>3</v>
      </c>
      <c r="G98" s="13">
        <f>VLOOKUP(B98,[1]!AUrank[#Data],8,FALSE)</f>
        <v>2</v>
      </c>
      <c r="H98" s="14" t="e">
        <f>VLOOKUP([1]HabitatQuality_Scores!A132,[1]!Temp[#Data],4)</f>
        <v>#N/A</v>
      </c>
      <c r="I98" s="14">
        <f>VLOOKUP(A98,[1]!Flow[#Data],4)</f>
        <v>1</v>
      </c>
      <c r="J98" s="15" t="str">
        <f>_xlfn.IFNA(VLOOKUP(((VLOOKUP(A98,[1]!HabDataRaw[#Data],90,FALSE))),[1]!HabitatQualREI[#Data],2,FALSE),"NA")</f>
        <v>NA</v>
      </c>
      <c r="K98" s="15" t="str">
        <f>_xlfn.IFNA(VLOOKUP(((VLOOKUP(A98,[1]!HabDataRaw[#Data],103,FALSE))),[1]!HabitatQualREI[#Data],2,FALSE),"NA")</f>
        <v>NA</v>
      </c>
      <c r="L98" s="15" t="str">
        <f>_xlfn.IFNA(VLOOKUP(((VLOOKUP(A98,[1]!HabDataRaw[#Data],108,FALSE))),[1]!HabitatQualREI[#Data],2,FALSE),"NA")</f>
        <v>NA</v>
      </c>
      <c r="M98" s="6" t="e">
        <f t="shared" si="5"/>
        <v>#DIV/0!</v>
      </c>
      <c r="N98" s="16" t="str">
        <f>_xlfn.IFNA(VLOOKUP(((VLOOKUP(A98,[1]!HabDataRaw[#Data],33,FALSE))),[1]!HabitatQualREI[#Data],2,FALSE),"NA")</f>
        <v>NA</v>
      </c>
      <c r="O98" s="17" t="str">
        <f>_xlfn.IFNA(VLOOKUP(((VLOOKUP(A98,[1]!HabDataRaw[#Data],58,FALSE))),[1]!HabitatQualREI[#Data],2,FALSE),"NA")</f>
        <v>NA</v>
      </c>
      <c r="P98" s="18" t="str">
        <f>_xlfn.IFNA(VLOOKUP(((VLOOKUP(A98,[1]!HabDataRaw[#Data],66,FALSE))),[1]!HabitatQualREI[#Data],2,FALSE),"NA")</f>
        <v>NA</v>
      </c>
      <c r="Q98" s="19" t="str">
        <f>_xlfn.IFNA(VLOOKUP(((VLOOKUP(A98,[1]!HabDataRaw[#Data],116,FALSE))),[1]!HabitatQualREI[#Data],2,FALSE),"NA")</f>
        <v>NA</v>
      </c>
      <c r="R98" s="19" t="str">
        <f>_xlfn.IFNA(VLOOKUP(((VLOOKUP(A98,[1]!HabDataRaw[#Data],75,FALSE))),[1]!HabitatQualREI[#Data],2,FALSE),"NA")</f>
        <v>NA</v>
      </c>
      <c r="S98" s="19" t="e">
        <f t="shared" si="6"/>
        <v>#DIV/0!</v>
      </c>
      <c r="T98" s="20" t="str">
        <f>_xlfn.IFNA(VLOOKUP(((VLOOKUP(A98,[1]!HabDataRaw[#Data],119,FALSE))),[1]!HabitatQualREI[#Data],2,FALSE),"NA")</f>
        <v>NA</v>
      </c>
      <c r="U98" s="20" t="str">
        <f>_xlfn.IFNA(VLOOKUP(((VLOOKUP(A98,[1]!HabDataRaw[#Data],119,FALSE))),[1]!HabitatQualREI[#Data],2,FALSE),"NA")</f>
        <v>NA</v>
      </c>
      <c r="V98" s="20" t="e">
        <f t="shared" si="7"/>
        <v>#DIV/0!</v>
      </c>
      <c r="W98" s="21" t="e">
        <f t="shared" si="8"/>
        <v>#DIV/0!</v>
      </c>
      <c r="X98" s="12" t="e">
        <f t="shared" si="9"/>
        <v>#DIV/0!</v>
      </c>
      <c r="Y98" s="13" t="e">
        <f>VLOOKUP(X98,[1]!HabQualScore[#Data],2,TRUE)</f>
        <v>#DIV/0!</v>
      </c>
    </row>
    <row r="99" spans="1:25" x14ac:dyDescent="0.3">
      <c r="A99" s="13" t="s">
        <v>123</v>
      </c>
      <c r="B99" s="13" t="str">
        <f>VLOOKUP(A99,[1]Habitat_Data_RAW!$A$2:$D$742,3,FALSE)</f>
        <v>Gold Creek</v>
      </c>
      <c r="C99" s="13" t="str">
        <f>VLOOKUP(A99,[1]Habitat_Data_RAW!$A$2:$D$742,2,FALSE)</f>
        <v>Methow</v>
      </c>
      <c r="D99" t="str">
        <f>VLOOKUP(A99,[1]HabitatAttribute_Scores!A$1:F$19692,4,FALSE)</f>
        <v>yes</v>
      </c>
      <c r="E99" t="str">
        <f>VLOOKUP(A99,[1]HabitatAttribute_Scores!A$1:F$19692,5,FALSE)</f>
        <v>yes</v>
      </c>
      <c r="F99" s="13">
        <f>VLOOKUP(B99,[1]!AUrank[#Data],5,FALSE)</f>
        <v>3</v>
      </c>
      <c r="G99" s="13">
        <f>VLOOKUP(B99,[1]!AUrank[#Data],8,FALSE)</f>
        <v>2</v>
      </c>
      <c r="H99" s="14" t="e">
        <f>VLOOKUP([1]HabitatQuality_Scores!A133,[1]!Temp[#Data],4)</f>
        <v>#N/A</v>
      </c>
      <c r="I99" s="14">
        <f>VLOOKUP(A99,[1]!Flow[#Data],4)</f>
        <v>1</v>
      </c>
      <c r="J99" s="15" t="str">
        <f>_xlfn.IFNA(VLOOKUP(((VLOOKUP(A99,[1]!HabDataRaw[#Data],90,FALSE))),[1]!HabitatQualREI[#Data],2,FALSE),"NA")</f>
        <v>NA</v>
      </c>
      <c r="K99" s="15" t="str">
        <f>_xlfn.IFNA(VLOOKUP(((VLOOKUP(A99,[1]!HabDataRaw[#Data],103,FALSE))),[1]!HabitatQualREI[#Data],2,FALSE),"NA")</f>
        <v>NA</v>
      </c>
      <c r="L99" s="15" t="str">
        <f>_xlfn.IFNA(VLOOKUP(((VLOOKUP(A99,[1]!HabDataRaw[#Data],108,FALSE))),[1]!HabitatQualREI[#Data],2,FALSE),"NA")</f>
        <v>NA</v>
      </c>
      <c r="M99" s="6" t="e">
        <f t="shared" si="5"/>
        <v>#DIV/0!</v>
      </c>
      <c r="N99" s="16" t="str">
        <f>_xlfn.IFNA(VLOOKUP(((VLOOKUP(A99,[1]!HabDataRaw[#Data],33,FALSE))),[1]!HabitatQualREI[#Data],2,FALSE),"NA")</f>
        <v>NA</v>
      </c>
      <c r="O99" s="17" t="str">
        <f>_xlfn.IFNA(VLOOKUP(((VLOOKUP(A99,[1]!HabDataRaw[#Data],58,FALSE))),[1]!HabitatQualREI[#Data],2,FALSE),"NA")</f>
        <v>NA</v>
      </c>
      <c r="P99" s="18" t="str">
        <f>_xlfn.IFNA(VLOOKUP(((VLOOKUP(A99,[1]!HabDataRaw[#Data],66,FALSE))),[1]!HabitatQualREI[#Data],2,FALSE),"NA")</f>
        <v>NA</v>
      </c>
      <c r="Q99" s="19" t="str">
        <f>_xlfn.IFNA(VLOOKUP(((VLOOKUP(A99,[1]!HabDataRaw[#Data],116,FALSE))),[1]!HabitatQualREI[#Data],2,FALSE),"NA")</f>
        <v>NA</v>
      </c>
      <c r="R99" s="19" t="str">
        <f>_xlfn.IFNA(VLOOKUP(((VLOOKUP(A99,[1]!HabDataRaw[#Data],75,FALSE))),[1]!HabitatQualREI[#Data],2,FALSE),"NA")</f>
        <v>NA</v>
      </c>
      <c r="S99" s="19" t="e">
        <f t="shared" si="6"/>
        <v>#DIV/0!</v>
      </c>
      <c r="T99" s="20" t="str">
        <f>_xlfn.IFNA(VLOOKUP(((VLOOKUP(A99,[1]!HabDataRaw[#Data],119,FALSE))),[1]!HabitatQualREI[#Data],2,FALSE),"NA")</f>
        <v>NA</v>
      </c>
      <c r="U99" s="20" t="str">
        <f>_xlfn.IFNA(VLOOKUP(((VLOOKUP(A99,[1]!HabDataRaw[#Data],119,FALSE))),[1]!HabitatQualREI[#Data],2,FALSE),"NA")</f>
        <v>NA</v>
      </c>
      <c r="V99" s="20" t="e">
        <f t="shared" si="7"/>
        <v>#DIV/0!</v>
      </c>
      <c r="W99" s="21" t="e">
        <f t="shared" si="8"/>
        <v>#DIV/0!</v>
      </c>
      <c r="X99" s="12" t="e">
        <f t="shared" si="9"/>
        <v>#DIV/0!</v>
      </c>
      <c r="Y99" s="13" t="e">
        <f>VLOOKUP(X99,[1]!HabQualScore[#Data],2,TRUE)</f>
        <v>#DIV/0!</v>
      </c>
    </row>
    <row r="100" spans="1:25" x14ac:dyDescent="0.3">
      <c r="A100" s="13" t="s">
        <v>124</v>
      </c>
      <c r="B100" s="13" t="str">
        <f>VLOOKUP(A100,[1]Habitat_Data_RAW!$A$2:$D$742,3,FALSE)</f>
        <v>Gold Creek</v>
      </c>
      <c r="C100" s="13" t="str">
        <f>VLOOKUP(A100,[1]Habitat_Data_RAW!$A$2:$D$742,2,FALSE)</f>
        <v>Methow</v>
      </c>
      <c r="D100" t="str">
        <f>VLOOKUP(A100,[1]HabitatAttribute_Scores!A$1:F$19692,4,FALSE)</f>
        <v>yes</v>
      </c>
      <c r="E100" t="str">
        <f>VLOOKUP(A100,[1]HabitatAttribute_Scores!A$1:F$19692,5,FALSE)</f>
        <v>yes</v>
      </c>
      <c r="F100" s="13">
        <f>VLOOKUP(B100,[1]!AUrank[#Data],5,FALSE)</f>
        <v>3</v>
      </c>
      <c r="G100" s="13">
        <f>VLOOKUP(B100,[1]!AUrank[#Data],8,FALSE)</f>
        <v>2</v>
      </c>
      <c r="H100" s="14" t="e">
        <f>VLOOKUP([1]HabitatQuality_Scores!A134,[1]!Temp[#Data],4)</f>
        <v>#N/A</v>
      </c>
      <c r="I100" s="14">
        <f>VLOOKUP(A100,[1]!Flow[#Data],4)</f>
        <v>1</v>
      </c>
      <c r="J100" s="15" t="str">
        <f>_xlfn.IFNA(VLOOKUP(((VLOOKUP(A100,[1]!HabDataRaw[#Data],90,FALSE))),[1]!HabitatQualREI[#Data],2,FALSE),"NA")</f>
        <v>NA</v>
      </c>
      <c r="K100" s="15" t="str">
        <f>_xlfn.IFNA(VLOOKUP(((VLOOKUP(A100,[1]!HabDataRaw[#Data],103,FALSE))),[1]!HabitatQualREI[#Data],2,FALSE),"NA")</f>
        <v>NA</v>
      </c>
      <c r="L100" s="15" t="str">
        <f>_xlfn.IFNA(VLOOKUP(((VLOOKUP(A100,[1]!HabDataRaw[#Data],108,FALSE))),[1]!HabitatQualREI[#Data],2,FALSE),"NA")</f>
        <v>NA</v>
      </c>
      <c r="M100" s="6" t="e">
        <f t="shared" si="5"/>
        <v>#DIV/0!</v>
      </c>
      <c r="N100" s="16" t="str">
        <f>_xlfn.IFNA(VLOOKUP(((VLOOKUP(A100,[1]!HabDataRaw[#Data],33,FALSE))),[1]!HabitatQualREI[#Data],2,FALSE),"NA")</f>
        <v>NA</v>
      </c>
      <c r="O100" s="17" t="str">
        <f>_xlfn.IFNA(VLOOKUP(((VLOOKUP(A100,[1]!HabDataRaw[#Data],58,FALSE))),[1]!HabitatQualREI[#Data],2,FALSE),"NA")</f>
        <v>NA</v>
      </c>
      <c r="P100" s="18" t="str">
        <f>_xlfn.IFNA(VLOOKUP(((VLOOKUP(A100,[1]!HabDataRaw[#Data],66,FALSE))),[1]!HabitatQualREI[#Data],2,FALSE),"NA")</f>
        <v>NA</v>
      </c>
      <c r="Q100" s="19" t="str">
        <f>_xlfn.IFNA(VLOOKUP(((VLOOKUP(A100,[1]!HabDataRaw[#Data],116,FALSE))),[1]!HabitatQualREI[#Data],2,FALSE),"NA")</f>
        <v>NA</v>
      </c>
      <c r="R100" s="19" t="str">
        <f>_xlfn.IFNA(VLOOKUP(((VLOOKUP(A100,[1]!HabDataRaw[#Data],75,FALSE))),[1]!HabitatQualREI[#Data],2,FALSE),"NA")</f>
        <v>NA</v>
      </c>
      <c r="S100" s="19" t="e">
        <f t="shared" si="6"/>
        <v>#DIV/0!</v>
      </c>
      <c r="T100" s="20" t="str">
        <f>_xlfn.IFNA(VLOOKUP(((VLOOKUP(A100,[1]!HabDataRaw[#Data],119,FALSE))),[1]!HabitatQualREI[#Data],2,FALSE),"NA")</f>
        <v>NA</v>
      </c>
      <c r="U100" s="20" t="str">
        <f>_xlfn.IFNA(VLOOKUP(((VLOOKUP(A100,[1]!HabDataRaw[#Data],119,FALSE))),[1]!HabitatQualREI[#Data],2,FALSE),"NA")</f>
        <v>NA</v>
      </c>
      <c r="V100" s="20" t="e">
        <f t="shared" si="7"/>
        <v>#DIV/0!</v>
      </c>
      <c r="W100" s="21" t="e">
        <f t="shared" si="8"/>
        <v>#DIV/0!</v>
      </c>
      <c r="X100" s="12" t="e">
        <f t="shared" si="9"/>
        <v>#DIV/0!</v>
      </c>
      <c r="Y100" s="13" t="e">
        <f>VLOOKUP(X100,[1]!HabQualScore[#Data],2,TRUE)</f>
        <v>#DIV/0!</v>
      </c>
    </row>
    <row r="101" spans="1:25" x14ac:dyDescent="0.3">
      <c r="A101" s="13" t="s">
        <v>125</v>
      </c>
      <c r="B101" s="13" t="str">
        <f>VLOOKUP(A101,[1]Habitat_Data_RAW!$A$2:$D$742,3,FALSE)</f>
        <v>Cub Creek</v>
      </c>
      <c r="C101" s="13" t="str">
        <f>VLOOKUP(A101,[1]Habitat_Data_RAW!$A$2:$D$742,2,FALSE)</f>
        <v>Methow</v>
      </c>
      <c r="D101" t="str">
        <f>VLOOKUP(A101,[1]HabitatAttribute_Scores!A$1:F$19692,4,FALSE)</f>
        <v>yes</v>
      </c>
      <c r="E101" t="str">
        <f>VLOOKUP(A101,[1]HabitatAttribute_Scores!A$1:F$19692,5,FALSE)</f>
        <v>yes</v>
      </c>
      <c r="F101" s="13">
        <f>VLOOKUP(B101,[1]!AUrank[#Data],5,FALSE)</f>
        <v>3</v>
      </c>
      <c r="G101" s="13">
        <f>VLOOKUP(B101,[1]!AUrank[#Data],8,FALSE)</f>
        <v>2</v>
      </c>
      <c r="H101" s="14" t="e">
        <f>VLOOKUP([1]HabitatQuality_Scores!A135,[1]!Temp[#Data],4)</f>
        <v>#N/A</v>
      </c>
      <c r="I101" s="14">
        <f>VLOOKUP(A101,[1]!Flow[#Data],4)</f>
        <v>1</v>
      </c>
      <c r="J101" s="15" t="str">
        <f>_xlfn.IFNA(VLOOKUP(((VLOOKUP(A101,[1]!HabDataRaw[#Data],90,FALSE))),[1]!HabitatQualREI[#Data],2,FALSE),"NA")</f>
        <v>NA</v>
      </c>
      <c r="K101" s="15" t="str">
        <f>_xlfn.IFNA(VLOOKUP(((VLOOKUP(A101,[1]!HabDataRaw[#Data],103,FALSE))),[1]!HabitatQualREI[#Data],2,FALSE),"NA")</f>
        <v>NA</v>
      </c>
      <c r="L101" s="15" t="str">
        <f>_xlfn.IFNA(VLOOKUP(((VLOOKUP(A101,[1]!HabDataRaw[#Data],108,FALSE))),[1]!HabitatQualREI[#Data],2,FALSE),"NA")</f>
        <v>NA</v>
      </c>
      <c r="M101" s="6" t="e">
        <f t="shared" si="5"/>
        <v>#DIV/0!</v>
      </c>
      <c r="N101" s="16" t="str">
        <f>_xlfn.IFNA(VLOOKUP(((VLOOKUP(A101,[1]!HabDataRaw[#Data],33,FALSE))),[1]!HabitatQualREI[#Data],2,FALSE),"NA")</f>
        <v>NA</v>
      </c>
      <c r="O101" s="17" t="str">
        <f>_xlfn.IFNA(VLOOKUP(((VLOOKUP(A101,[1]!HabDataRaw[#Data],58,FALSE))),[1]!HabitatQualREI[#Data],2,FALSE),"NA")</f>
        <v>NA</v>
      </c>
      <c r="P101" s="18" t="str">
        <f>_xlfn.IFNA(VLOOKUP(((VLOOKUP(A101,[1]!HabDataRaw[#Data],66,FALSE))),[1]!HabitatQualREI[#Data],2,FALSE),"NA")</f>
        <v>NA</v>
      </c>
      <c r="Q101" s="19" t="str">
        <f>_xlfn.IFNA(VLOOKUP(((VLOOKUP(A101,[1]!HabDataRaw[#Data],116,FALSE))),[1]!HabitatQualREI[#Data],2,FALSE),"NA")</f>
        <v>NA</v>
      </c>
      <c r="R101" s="19" t="str">
        <f>_xlfn.IFNA(VLOOKUP(((VLOOKUP(A101,[1]!HabDataRaw[#Data],75,FALSE))),[1]!HabitatQualREI[#Data],2,FALSE),"NA")</f>
        <v>NA</v>
      </c>
      <c r="S101" s="19" t="e">
        <f t="shared" si="6"/>
        <v>#DIV/0!</v>
      </c>
      <c r="T101" s="20" t="str">
        <f>_xlfn.IFNA(VLOOKUP(((VLOOKUP(A101,[1]!HabDataRaw[#Data],119,FALSE))),[1]!HabitatQualREI[#Data],2,FALSE),"NA")</f>
        <v>NA</v>
      </c>
      <c r="U101" s="20" t="str">
        <f>_xlfn.IFNA(VLOOKUP(((VLOOKUP(A101,[1]!HabDataRaw[#Data],119,FALSE))),[1]!HabitatQualREI[#Data],2,FALSE),"NA")</f>
        <v>NA</v>
      </c>
      <c r="V101" s="20" t="e">
        <f t="shared" si="7"/>
        <v>#DIV/0!</v>
      </c>
      <c r="W101" s="21" t="e">
        <f t="shared" si="8"/>
        <v>#DIV/0!</v>
      </c>
      <c r="X101" s="12" t="e">
        <f t="shared" si="9"/>
        <v>#DIV/0!</v>
      </c>
      <c r="Y101" s="13" t="e">
        <f>VLOOKUP(X101,[1]!HabQualScore[#Data],2,TRUE)</f>
        <v>#DIV/0!</v>
      </c>
    </row>
    <row r="102" spans="1:25" x14ac:dyDescent="0.3">
      <c r="A102" s="13" t="s">
        <v>126</v>
      </c>
      <c r="B102" s="13" t="str">
        <f>VLOOKUP(A102,[1]Habitat_Data_RAW!$A$2:$D$742,3,FALSE)</f>
        <v>Wenatchee River-Beaver Creek</v>
      </c>
      <c r="C102" s="13" t="str">
        <f>VLOOKUP(A102,[1]Habitat_Data_RAW!$A$2:$D$742,2,FALSE)</f>
        <v>Wenatchee</v>
      </c>
      <c r="D102" t="str">
        <f>VLOOKUP(A102,[1]HabitatAttribute_Scores!A$1:F$19692,4,FALSE)</f>
        <v>no</v>
      </c>
      <c r="E102" t="str">
        <f>VLOOKUP(A102,[1]HabitatAttribute_Scores!A$1:F$19692,5,FALSE)</f>
        <v>no</v>
      </c>
      <c r="F102" s="13">
        <f>VLOOKUP(B102,[1]!AUrank[#Data],5,FALSE)</f>
        <v>1</v>
      </c>
      <c r="G102" s="13">
        <f>VLOOKUP(B102,[1]!AUrank[#Data],8,FALSE)</f>
        <v>1</v>
      </c>
      <c r="H102" s="14" t="e">
        <f>VLOOKUP([1]HabitatQuality_Scores!A136,[1]!Temp[#Data],4)</f>
        <v>#N/A</v>
      </c>
      <c r="I102" s="14">
        <f>VLOOKUP(A102,[1]!Flow[#Data],4)</f>
        <v>1</v>
      </c>
      <c r="J102" s="15" t="str">
        <f>_xlfn.IFNA(VLOOKUP(((VLOOKUP(A102,[1]!HabDataRaw[#Data],90,FALSE))),[1]!HabitatQualREI[#Data],2,FALSE),"NA")</f>
        <v>NA</v>
      </c>
      <c r="K102" s="15" t="str">
        <f>_xlfn.IFNA(VLOOKUP(((VLOOKUP(A102,[1]!HabDataRaw[#Data],103,FALSE))),[1]!HabitatQualREI[#Data],2,FALSE),"NA")</f>
        <v>NA</v>
      </c>
      <c r="L102" s="15" t="str">
        <f>_xlfn.IFNA(VLOOKUP(((VLOOKUP(A102,[1]!HabDataRaw[#Data],108,FALSE))),[1]!HabitatQualREI[#Data],2,FALSE),"NA")</f>
        <v>NA</v>
      </c>
      <c r="M102" s="6" t="e">
        <f t="shared" si="5"/>
        <v>#DIV/0!</v>
      </c>
      <c r="N102" s="16" t="str">
        <f>_xlfn.IFNA(VLOOKUP(((VLOOKUP(A102,[1]!HabDataRaw[#Data],33,FALSE))),[1]!HabitatQualREI[#Data],2,FALSE),"NA")</f>
        <v>NA</v>
      </c>
      <c r="O102" s="17" t="str">
        <f>_xlfn.IFNA(VLOOKUP(((VLOOKUP(A102,[1]!HabDataRaw[#Data],58,FALSE))),[1]!HabitatQualREI[#Data],2,FALSE),"NA")</f>
        <v>NA</v>
      </c>
      <c r="P102" s="18" t="str">
        <f>_xlfn.IFNA(VLOOKUP(((VLOOKUP(A102,[1]!HabDataRaw[#Data],66,FALSE))),[1]!HabitatQualREI[#Data],2,FALSE),"NA")</f>
        <v>NA</v>
      </c>
      <c r="Q102" s="19" t="str">
        <f>_xlfn.IFNA(VLOOKUP(((VLOOKUP(A102,[1]!HabDataRaw[#Data],116,FALSE))),[1]!HabitatQualREI[#Data],2,FALSE),"NA")</f>
        <v>NA</v>
      </c>
      <c r="R102" s="19" t="str">
        <f>_xlfn.IFNA(VLOOKUP(((VLOOKUP(A102,[1]!HabDataRaw[#Data],75,FALSE))),[1]!HabitatQualREI[#Data],2,FALSE),"NA")</f>
        <v>NA</v>
      </c>
      <c r="S102" s="19" t="e">
        <f t="shared" si="6"/>
        <v>#DIV/0!</v>
      </c>
      <c r="T102" s="20" t="str">
        <f>_xlfn.IFNA(VLOOKUP(((VLOOKUP(A102,[1]!HabDataRaw[#Data],119,FALSE))),[1]!HabitatQualREI[#Data],2,FALSE),"NA")</f>
        <v>NA</v>
      </c>
      <c r="U102" s="20" t="str">
        <f>_xlfn.IFNA(VLOOKUP(((VLOOKUP(A102,[1]!HabDataRaw[#Data],119,FALSE))),[1]!HabitatQualREI[#Data],2,FALSE),"NA")</f>
        <v>NA</v>
      </c>
      <c r="V102" s="20" t="e">
        <f t="shared" si="7"/>
        <v>#DIV/0!</v>
      </c>
      <c r="W102" s="21" t="e">
        <f t="shared" si="8"/>
        <v>#DIV/0!</v>
      </c>
      <c r="X102" s="12" t="e">
        <f t="shared" si="9"/>
        <v>#DIV/0!</v>
      </c>
      <c r="Y102" s="13" t="e">
        <f>VLOOKUP(X102,[1]!HabQualScore[#Data],2,TRUE)</f>
        <v>#DIV/0!</v>
      </c>
    </row>
    <row r="103" spans="1:25" x14ac:dyDescent="0.3">
      <c r="A103" s="13" t="s">
        <v>127</v>
      </c>
      <c r="B103" s="13" t="str">
        <f>VLOOKUP(A103,[1]Habitat_Data_RAW!$A$2:$D$742,3,FALSE)</f>
        <v>Wenatchee River-Derby Canyon</v>
      </c>
      <c r="C103" s="13" t="str">
        <f>VLOOKUP(A103,[1]Habitat_Data_RAW!$A$2:$D$742,2,FALSE)</f>
        <v>Wenatchee</v>
      </c>
      <c r="D103" t="str">
        <f>VLOOKUP(A103,[1]HabitatAttribute_Scores!A$1:F$19692,4,FALSE)</f>
        <v>no</v>
      </c>
      <c r="E103" t="str">
        <f>VLOOKUP(A103,[1]HabitatAttribute_Scores!A$1:F$19692,5,FALSE)</f>
        <v>yes</v>
      </c>
      <c r="F103" s="13">
        <f>VLOOKUP(B103,[1]!AUrank[#Data],5,FALSE)</f>
        <v>2</v>
      </c>
      <c r="G103" s="13">
        <f>VLOOKUP(B103,[1]!AUrank[#Data],8,FALSE)</f>
        <v>1</v>
      </c>
      <c r="H103" s="14" t="e">
        <f>VLOOKUP([1]HabitatQuality_Scores!A137,[1]!Temp[#Data],4)</f>
        <v>#N/A</v>
      </c>
      <c r="I103" s="14">
        <f>VLOOKUP(A103,[1]!Flow[#Data],4)</f>
        <v>1</v>
      </c>
      <c r="J103" s="15" t="str">
        <f>_xlfn.IFNA(VLOOKUP(((VLOOKUP(A103,[1]!HabDataRaw[#Data],90,FALSE))),[1]!HabitatQualREI[#Data],2,FALSE),"NA")</f>
        <v>NA</v>
      </c>
      <c r="K103" s="15" t="str">
        <f>_xlfn.IFNA(VLOOKUP(((VLOOKUP(A103,[1]!HabDataRaw[#Data],103,FALSE))),[1]!HabitatQualREI[#Data],2,FALSE),"NA")</f>
        <v>NA</v>
      </c>
      <c r="L103" s="15" t="str">
        <f>_xlfn.IFNA(VLOOKUP(((VLOOKUP(A103,[1]!HabDataRaw[#Data],108,FALSE))),[1]!HabitatQualREI[#Data],2,FALSE),"NA")</f>
        <v>NA</v>
      </c>
      <c r="M103" s="6" t="e">
        <f t="shared" si="5"/>
        <v>#DIV/0!</v>
      </c>
      <c r="N103" s="16" t="str">
        <f>_xlfn.IFNA(VLOOKUP(((VLOOKUP(A103,[1]!HabDataRaw[#Data],33,FALSE))),[1]!HabitatQualREI[#Data],2,FALSE),"NA")</f>
        <v>NA</v>
      </c>
      <c r="O103" s="17" t="str">
        <f>_xlfn.IFNA(VLOOKUP(((VLOOKUP(A103,[1]!HabDataRaw[#Data],58,FALSE))),[1]!HabitatQualREI[#Data],2,FALSE),"NA")</f>
        <v>NA</v>
      </c>
      <c r="P103" s="18" t="str">
        <f>_xlfn.IFNA(VLOOKUP(((VLOOKUP(A103,[1]!HabDataRaw[#Data],66,FALSE))),[1]!HabitatQualREI[#Data],2,FALSE),"NA")</f>
        <v>NA</v>
      </c>
      <c r="Q103" s="19" t="str">
        <f>_xlfn.IFNA(VLOOKUP(((VLOOKUP(A103,[1]!HabDataRaw[#Data],116,FALSE))),[1]!HabitatQualREI[#Data],2,FALSE),"NA")</f>
        <v>NA</v>
      </c>
      <c r="R103" s="19" t="str">
        <f>_xlfn.IFNA(VLOOKUP(((VLOOKUP(A103,[1]!HabDataRaw[#Data],75,FALSE))),[1]!HabitatQualREI[#Data],2,FALSE),"NA")</f>
        <v>NA</v>
      </c>
      <c r="S103" s="19" t="e">
        <f t="shared" si="6"/>
        <v>#DIV/0!</v>
      </c>
      <c r="T103" s="20" t="str">
        <f>_xlfn.IFNA(VLOOKUP(((VLOOKUP(A103,[1]!HabDataRaw[#Data],119,FALSE))),[1]!HabitatQualREI[#Data],2,FALSE),"NA")</f>
        <v>NA</v>
      </c>
      <c r="U103" s="20" t="str">
        <f>_xlfn.IFNA(VLOOKUP(((VLOOKUP(A103,[1]!HabDataRaw[#Data],119,FALSE))),[1]!HabitatQualREI[#Data],2,FALSE),"NA")</f>
        <v>NA</v>
      </c>
      <c r="V103" s="20" t="e">
        <f t="shared" si="7"/>
        <v>#DIV/0!</v>
      </c>
      <c r="W103" s="21" t="e">
        <f t="shared" si="8"/>
        <v>#DIV/0!</v>
      </c>
      <c r="X103" s="12" t="e">
        <f t="shared" si="9"/>
        <v>#DIV/0!</v>
      </c>
      <c r="Y103" s="13" t="e">
        <f>VLOOKUP(X103,[1]!HabQualScore[#Data],2,TRUE)</f>
        <v>#DIV/0!</v>
      </c>
    </row>
    <row r="104" spans="1:25" x14ac:dyDescent="0.3">
      <c r="A104" s="13" t="s">
        <v>128</v>
      </c>
      <c r="B104" s="13" t="str">
        <f>VLOOKUP(A104,[1]Habitat_Data_RAW!$A$2:$D$742,3,FALSE)</f>
        <v>Wenatchee River-Derby Canyon</v>
      </c>
      <c r="C104" s="13" t="str">
        <f>VLOOKUP(A104,[1]Habitat_Data_RAW!$A$2:$D$742,2,FALSE)</f>
        <v>Wenatchee</v>
      </c>
      <c r="D104" t="str">
        <f>VLOOKUP(A104,[1]HabitatAttribute_Scores!A$1:F$19692,4,FALSE)</f>
        <v>no</v>
      </c>
      <c r="E104" t="str">
        <f>VLOOKUP(A104,[1]HabitatAttribute_Scores!A$1:F$19692,5,FALSE)</f>
        <v>yes</v>
      </c>
      <c r="F104" s="13">
        <f>VLOOKUP(B104,[1]!AUrank[#Data],5,FALSE)</f>
        <v>2</v>
      </c>
      <c r="G104" s="13">
        <f>VLOOKUP(B104,[1]!AUrank[#Data],8,FALSE)</f>
        <v>1</v>
      </c>
      <c r="H104" s="14" t="e">
        <f>VLOOKUP([1]HabitatQuality_Scores!A138,[1]!Temp[#Data],4)</f>
        <v>#N/A</v>
      </c>
      <c r="I104" s="14">
        <f>VLOOKUP(A104,[1]!Flow[#Data],4)</f>
        <v>1</v>
      </c>
      <c r="J104" s="15" t="str">
        <f>_xlfn.IFNA(VLOOKUP(((VLOOKUP(A104,[1]!HabDataRaw[#Data],90,FALSE))),[1]!HabitatQualREI[#Data],2,FALSE),"NA")</f>
        <v>NA</v>
      </c>
      <c r="K104" s="15" t="str">
        <f>_xlfn.IFNA(VLOOKUP(((VLOOKUP(A104,[1]!HabDataRaw[#Data],103,FALSE))),[1]!HabitatQualREI[#Data],2,FALSE),"NA")</f>
        <v>NA</v>
      </c>
      <c r="L104" s="15" t="str">
        <f>_xlfn.IFNA(VLOOKUP(((VLOOKUP(A104,[1]!HabDataRaw[#Data],108,FALSE))),[1]!HabitatQualREI[#Data],2,FALSE),"NA")</f>
        <v>NA</v>
      </c>
      <c r="M104" s="6" t="e">
        <f t="shared" si="5"/>
        <v>#DIV/0!</v>
      </c>
      <c r="N104" s="16" t="str">
        <f>_xlfn.IFNA(VLOOKUP(((VLOOKUP(A104,[1]!HabDataRaw[#Data],33,FALSE))),[1]!HabitatQualREI[#Data],2,FALSE),"NA")</f>
        <v>NA</v>
      </c>
      <c r="O104" s="17" t="str">
        <f>_xlfn.IFNA(VLOOKUP(((VLOOKUP(A104,[1]!HabDataRaw[#Data],58,FALSE))),[1]!HabitatQualREI[#Data],2,FALSE),"NA")</f>
        <v>NA</v>
      </c>
      <c r="P104" s="18" t="str">
        <f>_xlfn.IFNA(VLOOKUP(((VLOOKUP(A104,[1]!HabDataRaw[#Data],66,FALSE))),[1]!HabitatQualREI[#Data],2,FALSE),"NA")</f>
        <v>NA</v>
      </c>
      <c r="Q104" s="19" t="str">
        <f>_xlfn.IFNA(VLOOKUP(((VLOOKUP(A104,[1]!HabDataRaw[#Data],116,FALSE))),[1]!HabitatQualREI[#Data],2,FALSE),"NA")</f>
        <v>NA</v>
      </c>
      <c r="R104" s="19" t="str">
        <f>_xlfn.IFNA(VLOOKUP(((VLOOKUP(A104,[1]!HabDataRaw[#Data],75,FALSE))),[1]!HabitatQualREI[#Data],2,FALSE),"NA")</f>
        <v>NA</v>
      </c>
      <c r="S104" s="19" t="e">
        <f t="shared" si="6"/>
        <v>#DIV/0!</v>
      </c>
      <c r="T104" s="20" t="str">
        <f>_xlfn.IFNA(VLOOKUP(((VLOOKUP(A104,[1]!HabDataRaw[#Data],119,FALSE))),[1]!HabitatQualREI[#Data],2,FALSE),"NA")</f>
        <v>NA</v>
      </c>
      <c r="U104" s="20" t="str">
        <f>_xlfn.IFNA(VLOOKUP(((VLOOKUP(A104,[1]!HabDataRaw[#Data],119,FALSE))),[1]!HabitatQualREI[#Data],2,FALSE),"NA")</f>
        <v>NA</v>
      </c>
      <c r="V104" s="20" t="e">
        <f t="shared" si="7"/>
        <v>#DIV/0!</v>
      </c>
      <c r="W104" s="21" t="e">
        <f t="shared" si="8"/>
        <v>#DIV/0!</v>
      </c>
      <c r="X104" s="12" t="e">
        <f t="shared" si="9"/>
        <v>#DIV/0!</v>
      </c>
      <c r="Y104" s="13" t="e">
        <f>VLOOKUP(X104,[1]!HabQualScore[#Data],2,TRUE)</f>
        <v>#DIV/0!</v>
      </c>
    </row>
    <row r="105" spans="1:25" x14ac:dyDescent="0.3">
      <c r="A105" s="13" t="s">
        <v>129</v>
      </c>
      <c r="B105" s="13" t="str">
        <f>VLOOKUP(A105,[1]Habitat_Data_RAW!$A$2:$D$742,3,FALSE)</f>
        <v>Wenatchee River-Derby Canyon</v>
      </c>
      <c r="C105" s="13" t="str">
        <f>VLOOKUP(A105,[1]Habitat_Data_RAW!$A$2:$D$742,2,FALSE)</f>
        <v>Wenatchee</v>
      </c>
      <c r="D105" t="str">
        <f>VLOOKUP(A105,[1]HabitatAttribute_Scores!A$1:F$19692,4,FALSE)</f>
        <v>no</v>
      </c>
      <c r="E105" t="str">
        <f>VLOOKUP(A105,[1]HabitatAttribute_Scores!A$1:F$19692,5,FALSE)</f>
        <v>yes</v>
      </c>
      <c r="F105" s="13">
        <f>VLOOKUP(B105,[1]!AUrank[#Data],5,FALSE)</f>
        <v>2</v>
      </c>
      <c r="G105" s="13">
        <f>VLOOKUP(B105,[1]!AUrank[#Data],8,FALSE)</f>
        <v>1</v>
      </c>
      <c r="H105" s="14" t="e">
        <f>VLOOKUP([1]HabitatQuality_Scores!A139,[1]!Temp[#Data],4)</f>
        <v>#N/A</v>
      </c>
      <c r="I105" s="14">
        <f>VLOOKUP(A105,[1]!Flow[#Data],4)</f>
        <v>1</v>
      </c>
      <c r="J105" s="15" t="str">
        <f>_xlfn.IFNA(VLOOKUP(((VLOOKUP(A105,[1]!HabDataRaw[#Data],90,FALSE))),[1]!HabitatQualREI[#Data],2,FALSE),"NA")</f>
        <v>NA</v>
      </c>
      <c r="K105" s="15" t="str">
        <f>_xlfn.IFNA(VLOOKUP(((VLOOKUP(A105,[1]!HabDataRaw[#Data],103,FALSE))),[1]!HabitatQualREI[#Data],2,FALSE),"NA")</f>
        <v>NA</v>
      </c>
      <c r="L105" s="15" t="str">
        <f>_xlfn.IFNA(VLOOKUP(((VLOOKUP(A105,[1]!HabDataRaw[#Data],108,FALSE))),[1]!HabitatQualREI[#Data],2,FALSE),"NA")</f>
        <v>NA</v>
      </c>
      <c r="M105" s="6" t="e">
        <f t="shared" si="5"/>
        <v>#DIV/0!</v>
      </c>
      <c r="N105" s="16" t="str">
        <f>_xlfn.IFNA(VLOOKUP(((VLOOKUP(A105,[1]!HabDataRaw[#Data],33,FALSE))),[1]!HabitatQualREI[#Data],2,FALSE),"NA")</f>
        <v>NA</v>
      </c>
      <c r="O105" s="17" t="str">
        <f>_xlfn.IFNA(VLOOKUP(((VLOOKUP(A105,[1]!HabDataRaw[#Data],58,FALSE))),[1]!HabitatQualREI[#Data],2,FALSE),"NA")</f>
        <v>NA</v>
      </c>
      <c r="P105" s="18" t="str">
        <f>_xlfn.IFNA(VLOOKUP(((VLOOKUP(A105,[1]!HabDataRaw[#Data],66,FALSE))),[1]!HabitatQualREI[#Data],2,FALSE),"NA")</f>
        <v>NA</v>
      </c>
      <c r="Q105" s="19" t="str">
        <f>_xlfn.IFNA(VLOOKUP(((VLOOKUP(A105,[1]!HabDataRaw[#Data],116,FALSE))),[1]!HabitatQualREI[#Data],2,FALSE),"NA")</f>
        <v>NA</v>
      </c>
      <c r="R105" s="19" t="str">
        <f>_xlfn.IFNA(VLOOKUP(((VLOOKUP(A105,[1]!HabDataRaw[#Data],75,FALSE))),[1]!HabitatQualREI[#Data],2,FALSE),"NA")</f>
        <v>NA</v>
      </c>
      <c r="S105" s="19" t="e">
        <f t="shared" si="6"/>
        <v>#DIV/0!</v>
      </c>
      <c r="T105" s="20" t="str">
        <f>_xlfn.IFNA(VLOOKUP(((VLOOKUP(A105,[1]!HabDataRaw[#Data],119,FALSE))),[1]!HabitatQualREI[#Data],2,FALSE),"NA")</f>
        <v>NA</v>
      </c>
      <c r="U105" s="20" t="str">
        <f>_xlfn.IFNA(VLOOKUP(((VLOOKUP(A105,[1]!HabDataRaw[#Data],119,FALSE))),[1]!HabitatQualREI[#Data],2,FALSE),"NA")</f>
        <v>NA</v>
      </c>
      <c r="V105" s="20" t="e">
        <f t="shared" si="7"/>
        <v>#DIV/0!</v>
      </c>
      <c r="W105" s="21" t="e">
        <f t="shared" si="8"/>
        <v>#DIV/0!</v>
      </c>
      <c r="X105" s="12" t="e">
        <f t="shared" si="9"/>
        <v>#DIV/0!</v>
      </c>
      <c r="Y105" s="13" t="e">
        <f>VLOOKUP(X105,[1]!HabQualScore[#Data],2,TRUE)</f>
        <v>#DIV/0!</v>
      </c>
    </row>
    <row r="106" spans="1:25" x14ac:dyDescent="0.3">
      <c r="A106" s="13" t="s">
        <v>130</v>
      </c>
      <c r="B106" s="13" t="str">
        <f>VLOOKUP(A106,[1]Habitat_Data_RAW!$A$2:$D$742,3,FALSE)</f>
        <v>Diamond Creek</v>
      </c>
      <c r="C106" s="13" t="str">
        <f>VLOOKUP(A106,[1]Habitat_Data_RAW!$A$2:$D$742,2,FALSE)</f>
        <v>Methow</v>
      </c>
      <c r="D106" t="str">
        <f>VLOOKUP(A106,[1]HabitatAttribute_Scores!A$1:F$19692,4,FALSE)</f>
        <v>no</v>
      </c>
      <c r="E106" t="str">
        <f>VLOOKUP(A106,[1]HabitatAttribute_Scores!A$1:F$19692,5,FALSE)</f>
        <v>no</v>
      </c>
      <c r="F106" s="13" t="str">
        <f>VLOOKUP(B106,[1]!AUrank[#Data],5,FALSE)</f>
        <v>Not a Priority</v>
      </c>
      <c r="G106" s="13" t="str">
        <f>VLOOKUP(B106,[1]!AUrank[#Data],8,FALSE)</f>
        <v>Not a Priority</v>
      </c>
      <c r="H106" s="14" t="e">
        <f>VLOOKUP([1]HabitatQuality_Scores!A140,[1]!Temp[#Data],4)</f>
        <v>#N/A</v>
      </c>
      <c r="I106" s="14">
        <f>VLOOKUP(A106,[1]!Flow[#Data],4)</f>
        <v>1</v>
      </c>
      <c r="J106" s="15" t="str">
        <f>_xlfn.IFNA(VLOOKUP(((VLOOKUP(A106,[1]!HabDataRaw[#Data],90,FALSE))),[1]!HabitatQualREI[#Data],2,FALSE),"NA")</f>
        <v>NA</v>
      </c>
      <c r="K106" s="15" t="str">
        <f>_xlfn.IFNA(VLOOKUP(((VLOOKUP(A106,[1]!HabDataRaw[#Data],103,FALSE))),[1]!HabitatQualREI[#Data],2,FALSE),"NA")</f>
        <v>NA</v>
      </c>
      <c r="L106" s="15" t="str">
        <f>_xlfn.IFNA(VLOOKUP(((VLOOKUP(A106,[1]!HabDataRaw[#Data],108,FALSE))),[1]!HabitatQualREI[#Data],2,FALSE),"NA")</f>
        <v>NA</v>
      </c>
      <c r="M106" s="6" t="e">
        <f t="shared" si="5"/>
        <v>#DIV/0!</v>
      </c>
      <c r="N106" s="16" t="str">
        <f>_xlfn.IFNA(VLOOKUP(((VLOOKUP(A106,[1]!HabDataRaw[#Data],33,FALSE))),[1]!HabitatQualREI[#Data],2,FALSE),"NA")</f>
        <v>NA</v>
      </c>
      <c r="O106" s="17" t="str">
        <f>_xlfn.IFNA(VLOOKUP(((VLOOKUP(A106,[1]!HabDataRaw[#Data],58,FALSE))),[1]!HabitatQualREI[#Data],2,FALSE),"NA")</f>
        <v>NA</v>
      </c>
      <c r="P106" s="18" t="str">
        <f>_xlfn.IFNA(VLOOKUP(((VLOOKUP(A106,[1]!HabDataRaw[#Data],66,FALSE))),[1]!HabitatQualREI[#Data],2,FALSE),"NA")</f>
        <v>NA</v>
      </c>
      <c r="Q106" s="19" t="str">
        <f>_xlfn.IFNA(VLOOKUP(((VLOOKUP(A106,[1]!HabDataRaw[#Data],116,FALSE))),[1]!HabitatQualREI[#Data],2,FALSE),"NA")</f>
        <v>NA</v>
      </c>
      <c r="R106" s="19" t="str">
        <f>_xlfn.IFNA(VLOOKUP(((VLOOKUP(A106,[1]!HabDataRaw[#Data],75,FALSE))),[1]!HabitatQualREI[#Data],2,FALSE),"NA")</f>
        <v>NA</v>
      </c>
      <c r="S106" s="19" t="e">
        <f t="shared" si="6"/>
        <v>#DIV/0!</v>
      </c>
      <c r="T106" s="20" t="str">
        <f>_xlfn.IFNA(VLOOKUP(((VLOOKUP(A106,[1]!HabDataRaw[#Data],119,FALSE))),[1]!HabitatQualREI[#Data],2,FALSE),"NA")</f>
        <v>NA</v>
      </c>
      <c r="U106" s="20" t="str">
        <f>_xlfn.IFNA(VLOOKUP(((VLOOKUP(A106,[1]!HabDataRaw[#Data],119,FALSE))),[1]!HabitatQualREI[#Data],2,FALSE),"NA")</f>
        <v>NA</v>
      </c>
      <c r="V106" s="20" t="e">
        <f t="shared" si="7"/>
        <v>#DIV/0!</v>
      </c>
      <c r="W106" s="21" t="e">
        <f t="shared" si="8"/>
        <v>#DIV/0!</v>
      </c>
      <c r="X106" s="12" t="e">
        <f t="shared" si="9"/>
        <v>#DIV/0!</v>
      </c>
      <c r="Y106" s="13" t="e">
        <f>VLOOKUP(X106,[1]!HabQualScore[#Data],2,TRUE)</f>
        <v>#DIV/0!</v>
      </c>
    </row>
    <row r="107" spans="1:25" x14ac:dyDescent="0.3">
      <c r="A107" s="13" t="s">
        <v>131</v>
      </c>
      <c r="B107" s="13" t="str">
        <f>VLOOKUP(A107,[1]Habitat_Data_RAW!$A$2:$D$742,3,FALSE)</f>
        <v>Chewuch River-Doe Creek</v>
      </c>
      <c r="C107" s="13" t="str">
        <f>VLOOKUP(A107,[1]Habitat_Data_RAW!$A$2:$D$742,2,FALSE)</f>
        <v>Methow</v>
      </c>
      <c r="D107" t="str">
        <f>VLOOKUP(A107,[1]HabitatAttribute_Scores!A$1:F$19692,4,FALSE)</f>
        <v>no</v>
      </c>
      <c r="E107" t="str">
        <f>VLOOKUP(A107,[1]HabitatAttribute_Scores!A$1:F$19692,5,FALSE)</f>
        <v>yes</v>
      </c>
      <c r="F107" s="13">
        <f>VLOOKUP(B107,[1]!AUrank[#Data],5,FALSE)</f>
        <v>1</v>
      </c>
      <c r="G107" s="13">
        <f>VLOOKUP(B107,[1]!AUrank[#Data],8,FALSE)</f>
        <v>1</v>
      </c>
      <c r="H107" s="14" t="e">
        <f>VLOOKUP([1]HabitatQuality_Scores!A141,[1]!Temp[#Data],4)</f>
        <v>#N/A</v>
      </c>
      <c r="I107" s="14">
        <f>VLOOKUP(A107,[1]!Flow[#Data],4)</f>
        <v>1</v>
      </c>
      <c r="J107" s="15" t="str">
        <f>_xlfn.IFNA(VLOOKUP(((VLOOKUP(A107,[1]!HabDataRaw[#Data],90,FALSE))),[1]!HabitatQualREI[#Data],2,FALSE),"NA")</f>
        <v>NA</v>
      </c>
      <c r="K107" s="15" t="str">
        <f>_xlfn.IFNA(VLOOKUP(((VLOOKUP(A107,[1]!HabDataRaw[#Data],103,FALSE))),[1]!HabitatQualREI[#Data],2,FALSE),"NA")</f>
        <v>NA</v>
      </c>
      <c r="L107" s="15" t="str">
        <f>_xlfn.IFNA(VLOOKUP(((VLOOKUP(A107,[1]!HabDataRaw[#Data],108,FALSE))),[1]!HabitatQualREI[#Data],2,FALSE),"NA")</f>
        <v>NA</v>
      </c>
      <c r="M107" s="6" t="e">
        <f t="shared" si="5"/>
        <v>#DIV/0!</v>
      </c>
      <c r="N107" s="16" t="str">
        <f>_xlfn.IFNA(VLOOKUP(((VLOOKUP(A107,[1]!HabDataRaw[#Data],33,FALSE))),[1]!HabitatQualREI[#Data],2,FALSE),"NA")</f>
        <v>NA</v>
      </c>
      <c r="O107" s="17" t="str">
        <f>_xlfn.IFNA(VLOOKUP(((VLOOKUP(A107,[1]!HabDataRaw[#Data],58,FALSE))),[1]!HabitatQualREI[#Data],2,FALSE),"NA")</f>
        <v>NA</v>
      </c>
      <c r="P107" s="18" t="str">
        <f>_xlfn.IFNA(VLOOKUP(((VLOOKUP(A107,[1]!HabDataRaw[#Data],66,FALSE))),[1]!HabitatQualREI[#Data],2,FALSE),"NA")</f>
        <v>NA</v>
      </c>
      <c r="Q107" s="19" t="str">
        <f>_xlfn.IFNA(VLOOKUP(((VLOOKUP(A107,[1]!HabDataRaw[#Data],116,FALSE))),[1]!HabitatQualREI[#Data],2,FALSE),"NA")</f>
        <v>NA</v>
      </c>
      <c r="R107" s="19" t="str">
        <f>_xlfn.IFNA(VLOOKUP(((VLOOKUP(A107,[1]!HabDataRaw[#Data],75,FALSE))),[1]!HabitatQualREI[#Data],2,FALSE),"NA")</f>
        <v>NA</v>
      </c>
      <c r="S107" s="19" t="e">
        <f t="shared" si="6"/>
        <v>#DIV/0!</v>
      </c>
      <c r="T107" s="20" t="str">
        <f>_xlfn.IFNA(VLOOKUP(((VLOOKUP(A107,[1]!HabDataRaw[#Data],119,FALSE))),[1]!HabitatQualREI[#Data],2,FALSE),"NA")</f>
        <v>NA</v>
      </c>
      <c r="U107" s="20" t="str">
        <f>_xlfn.IFNA(VLOOKUP(((VLOOKUP(A107,[1]!HabDataRaw[#Data],119,FALSE))),[1]!HabitatQualREI[#Data],2,FALSE),"NA")</f>
        <v>NA</v>
      </c>
      <c r="V107" s="20" t="e">
        <f t="shared" si="7"/>
        <v>#DIV/0!</v>
      </c>
      <c r="W107" s="21" t="e">
        <f t="shared" si="8"/>
        <v>#DIV/0!</v>
      </c>
      <c r="X107" s="12" t="e">
        <f t="shared" si="9"/>
        <v>#DIV/0!</v>
      </c>
      <c r="Y107" s="13" t="e">
        <f>VLOOKUP(X107,[1]!HabQualScore[#Data],2,TRUE)</f>
        <v>#DIV/0!</v>
      </c>
    </row>
    <row r="108" spans="1:25" x14ac:dyDescent="0.3">
      <c r="A108" s="13" t="s">
        <v>132</v>
      </c>
      <c r="B108" s="13" t="str">
        <f>VLOOKUP(A108,[1]Habitat_Data_RAW!$A$2:$D$742,3,FALSE)</f>
        <v xml:space="preserve">Upper Lost River </v>
      </c>
      <c r="C108" s="13" t="str">
        <f>VLOOKUP(A108,[1]Habitat_Data_RAW!$A$2:$D$742,2,FALSE)</f>
        <v>Methow</v>
      </c>
      <c r="D108" t="str">
        <f>VLOOKUP(A108,[1]HabitatAttribute_Scores!A$1:F$19692,4,FALSE)</f>
        <v>no</v>
      </c>
      <c r="E108" t="str">
        <f>VLOOKUP(A108,[1]HabitatAttribute_Scores!A$1:F$19692,5,FALSE)</f>
        <v>no</v>
      </c>
      <c r="F108" s="13" t="str">
        <f>VLOOKUP(B108,[1]!AUrank[#Data],5,FALSE)</f>
        <v>Not a Priority</v>
      </c>
      <c r="G108" s="13" t="str">
        <f>VLOOKUP(B108,[1]!AUrank[#Data],8,FALSE)</f>
        <v>Not a Priority</v>
      </c>
      <c r="H108" s="14" t="e">
        <f>VLOOKUP([1]HabitatQuality_Scores!A142,[1]!Temp[#Data],4)</f>
        <v>#N/A</v>
      </c>
      <c r="I108" s="14">
        <f>VLOOKUP(A108,[1]!Flow[#Data],4)</f>
        <v>1</v>
      </c>
      <c r="J108" s="15" t="str">
        <f>_xlfn.IFNA(VLOOKUP(((VLOOKUP(A108,[1]!HabDataRaw[#Data],90,FALSE))),[1]!HabitatQualREI[#Data],2,FALSE),"NA")</f>
        <v>NA</v>
      </c>
      <c r="K108" s="15" t="str">
        <f>_xlfn.IFNA(VLOOKUP(((VLOOKUP(A108,[1]!HabDataRaw[#Data],103,FALSE))),[1]!HabitatQualREI[#Data],2,FALSE),"NA")</f>
        <v>NA</v>
      </c>
      <c r="L108" s="15" t="str">
        <f>_xlfn.IFNA(VLOOKUP(((VLOOKUP(A108,[1]!HabDataRaw[#Data],108,FALSE))),[1]!HabitatQualREI[#Data],2,FALSE),"NA")</f>
        <v>NA</v>
      </c>
      <c r="M108" s="6" t="e">
        <f t="shared" si="5"/>
        <v>#DIV/0!</v>
      </c>
      <c r="N108" s="16" t="str">
        <f>_xlfn.IFNA(VLOOKUP(((VLOOKUP(A108,[1]!HabDataRaw[#Data],33,FALSE))),[1]!HabitatQualREI[#Data],2,FALSE),"NA")</f>
        <v>NA</v>
      </c>
      <c r="O108" s="17" t="str">
        <f>_xlfn.IFNA(VLOOKUP(((VLOOKUP(A108,[1]!HabDataRaw[#Data],58,FALSE))),[1]!HabitatQualREI[#Data],2,FALSE),"NA")</f>
        <v>NA</v>
      </c>
      <c r="P108" s="18" t="str">
        <f>_xlfn.IFNA(VLOOKUP(((VLOOKUP(A108,[1]!HabDataRaw[#Data],66,FALSE))),[1]!HabitatQualREI[#Data],2,FALSE),"NA")</f>
        <v>NA</v>
      </c>
      <c r="Q108" s="19" t="str">
        <f>_xlfn.IFNA(VLOOKUP(((VLOOKUP(A108,[1]!HabDataRaw[#Data],116,FALSE))),[1]!HabitatQualREI[#Data],2,FALSE),"NA")</f>
        <v>NA</v>
      </c>
      <c r="R108" s="19" t="str">
        <f>_xlfn.IFNA(VLOOKUP(((VLOOKUP(A108,[1]!HabDataRaw[#Data],75,FALSE))),[1]!HabitatQualREI[#Data],2,FALSE),"NA")</f>
        <v>NA</v>
      </c>
      <c r="S108" s="19" t="e">
        <f t="shared" si="6"/>
        <v>#DIV/0!</v>
      </c>
      <c r="T108" s="20" t="str">
        <f>_xlfn.IFNA(VLOOKUP(((VLOOKUP(A108,[1]!HabDataRaw[#Data],119,FALSE))),[1]!HabitatQualREI[#Data],2,FALSE),"NA")</f>
        <v>NA</v>
      </c>
      <c r="U108" s="20" t="str">
        <f>_xlfn.IFNA(VLOOKUP(((VLOOKUP(A108,[1]!HabDataRaw[#Data],119,FALSE))),[1]!HabitatQualREI[#Data],2,FALSE),"NA")</f>
        <v>NA</v>
      </c>
      <c r="V108" s="20" t="e">
        <f t="shared" si="7"/>
        <v>#DIV/0!</v>
      </c>
      <c r="W108" s="21" t="e">
        <f t="shared" si="8"/>
        <v>#DIV/0!</v>
      </c>
      <c r="X108" s="12" t="e">
        <f t="shared" si="9"/>
        <v>#DIV/0!</v>
      </c>
      <c r="Y108" s="13" t="e">
        <f>VLOOKUP(X108,[1]!HabQualScore[#Data],2,TRUE)</f>
        <v>#DIV/0!</v>
      </c>
    </row>
    <row r="109" spans="1:25" x14ac:dyDescent="0.3">
      <c r="A109" s="13" t="s">
        <v>133</v>
      </c>
      <c r="B109" s="13" t="str">
        <f>VLOOKUP(A109,[1]Habitat_Data_RAW!$A$2:$D$742,3,FALSE)</f>
        <v>Eagle Creek (Wenatchee)</v>
      </c>
      <c r="C109" s="13" t="str">
        <f>VLOOKUP(A109,[1]Habitat_Data_RAW!$A$2:$D$742,2,FALSE)</f>
        <v>Wenatchee</v>
      </c>
      <c r="D109" t="str">
        <f>VLOOKUP(A109,[1]HabitatAttribute_Scores!A$1:F$19692,4,FALSE)</f>
        <v>no</v>
      </c>
      <c r="E109" t="str">
        <f>VLOOKUP(A109,[1]HabitatAttribute_Scores!A$1:F$19692,5,FALSE)</f>
        <v>yes</v>
      </c>
      <c r="F109" s="13">
        <f>VLOOKUP(B109,[1]!AUrank[#Data],5,FALSE)</f>
        <v>3</v>
      </c>
      <c r="G109" s="13">
        <f>VLOOKUP(B109,[1]!AUrank[#Data],8,FALSE)</f>
        <v>2</v>
      </c>
      <c r="H109" s="14" t="e">
        <f>VLOOKUP([1]HabitatQuality_Scores!A145,[1]!Temp[#Data],4)</f>
        <v>#N/A</v>
      </c>
      <c r="I109" s="14">
        <f>VLOOKUP(A109,[1]!Flow[#Data],4)</f>
        <v>1</v>
      </c>
      <c r="J109" s="15" t="str">
        <f>_xlfn.IFNA(VLOOKUP(((VLOOKUP(A109,[1]!HabDataRaw[#Data],90,FALSE))),[1]!HabitatQualREI[#Data],2,FALSE),"NA")</f>
        <v>NA</v>
      </c>
      <c r="K109" s="15" t="str">
        <f>_xlfn.IFNA(VLOOKUP(((VLOOKUP(A109,[1]!HabDataRaw[#Data],103,FALSE))),[1]!HabitatQualREI[#Data],2,FALSE),"NA")</f>
        <v>NA</v>
      </c>
      <c r="L109" s="15" t="str">
        <f>_xlfn.IFNA(VLOOKUP(((VLOOKUP(A109,[1]!HabDataRaw[#Data],108,FALSE))),[1]!HabitatQualREI[#Data],2,FALSE),"NA")</f>
        <v>NA</v>
      </c>
      <c r="M109" s="6" t="e">
        <f t="shared" si="5"/>
        <v>#DIV/0!</v>
      </c>
      <c r="N109" s="16" t="str">
        <f>_xlfn.IFNA(VLOOKUP(((VLOOKUP(A109,[1]!HabDataRaw[#Data],33,FALSE))),[1]!HabitatQualREI[#Data],2,FALSE),"NA")</f>
        <v>NA</v>
      </c>
      <c r="O109" s="17" t="str">
        <f>_xlfn.IFNA(VLOOKUP(((VLOOKUP(A109,[1]!HabDataRaw[#Data],58,FALSE))),[1]!HabitatQualREI[#Data],2,FALSE),"NA")</f>
        <v>NA</v>
      </c>
      <c r="P109" s="18" t="str">
        <f>_xlfn.IFNA(VLOOKUP(((VLOOKUP(A109,[1]!HabDataRaw[#Data],66,FALSE))),[1]!HabitatQualREI[#Data],2,FALSE),"NA")</f>
        <v>NA</v>
      </c>
      <c r="Q109" s="19" t="str">
        <f>_xlfn.IFNA(VLOOKUP(((VLOOKUP(A109,[1]!HabDataRaw[#Data],116,FALSE))),[1]!HabitatQualREI[#Data],2,FALSE),"NA")</f>
        <v>NA</v>
      </c>
      <c r="R109" s="19" t="str">
        <f>_xlfn.IFNA(VLOOKUP(((VLOOKUP(A109,[1]!HabDataRaw[#Data],75,FALSE))),[1]!HabitatQualREI[#Data],2,FALSE),"NA")</f>
        <v>NA</v>
      </c>
      <c r="S109" s="19" t="e">
        <f t="shared" si="6"/>
        <v>#DIV/0!</v>
      </c>
      <c r="T109" s="20" t="str">
        <f>_xlfn.IFNA(VLOOKUP(((VLOOKUP(A109,[1]!HabDataRaw[#Data],119,FALSE))),[1]!HabitatQualREI[#Data],2,FALSE),"NA")</f>
        <v>NA</v>
      </c>
      <c r="U109" s="20" t="str">
        <f>_xlfn.IFNA(VLOOKUP(((VLOOKUP(A109,[1]!HabDataRaw[#Data],119,FALSE))),[1]!HabitatQualREI[#Data],2,FALSE),"NA")</f>
        <v>NA</v>
      </c>
      <c r="V109" s="20" t="e">
        <f t="shared" si="7"/>
        <v>#DIV/0!</v>
      </c>
      <c r="W109" s="21" t="e">
        <f t="shared" si="8"/>
        <v>#DIV/0!</v>
      </c>
      <c r="X109" s="12" t="e">
        <f t="shared" si="9"/>
        <v>#DIV/0!</v>
      </c>
      <c r="Y109" s="13" t="e">
        <f>VLOOKUP(X109,[1]!HabQualScore[#Data],2,TRUE)</f>
        <v>#DIV/0!</v>
      </c>
    </row>
    <row r="110" spans="1:25" x14ac:dyDescent="0.3">
      <c r="A110" s="13" t="s">
        <v>134</v>
      </c>
      <c r="B110" s="13" t="str">
        <f>VLOOKUP(A110,[1]Habitat_Data_RAW!$A$2:$D$742,3,FALSE)</f>
        <v>Cedar Creek</v>
      </c>
      <c r="C110" s="13" t="str">
        <f>VLOOKUP(A110,[1]Habitat_Data_RAW!$A$2:$D$742,2,FALSE)</f>
        <v>Methow</v>
      </c>
      <c r="D110" t="str">
        <f>VLOOKUP(A110,[1]HabitatAttribute_Scores!A$1:F$19692,4,FALSE)</f>
        <v>yes</v>
      </c>
      <c r="E110" t="str">
        <f>VLOOKUP(A110,[1]HabitatAttribute_Scores!A$1:F$19692,5,FALSE)</f>
        <v>yes</v>
      </c>
      <c r="F110" s="13" t="str">
        <f>VLOOKUP(B110,[1]!AUrank[#Data],5,FALSE)</f>
        <v>Not a Priority</v>
      </c>
      <c r="G110" s="13" t="str">
        <f>VLOOKUP(B110,[1]!AUrank[#Data],8,FALSE)</f>
        <v>Not a Priority</v>
      </c>
      <c r="H110" s="14" t="e">
        <f>VLOOKUP([1]HabitatQuality_Scores!A146,[1]!Temp[#Data],4)</f>
        <v>#N/A</v>
      </c>
      <c r="I110" s="14">
        <f>VLOOKUP(A110,[1]!Flow[#Data],4)</f>
        <v>1</v>
      </c>
      <c r="J110" s="15" t="str">
        <f>_xlfn.IFNA(VLOOKUP(((VLOOKUP(A110,[1]!HabDataRaw[#Data],90,FALSE))),[1]!HabitatQualREI[#Data],2,FALSE),"NA")</f>
        <v>NA</v>
      </c>
      <c r="K110" s="15" t="str">
        <f>_xlfn.IFNA(VLOOKUP(((VLOOKUP(A110,[1]!HabDataRaw[#Data],103,FALSE))),[1]!HabitatQualREI[#Data],2,FALSE),"NA")</f>
        <v>NA</v>
      </c>
      <c r="L110" s="15" t="str">
        <f>_xlfn.IFNA(VLOOKUP(((VLOOKUP(A110,[1]!HabDataRaw[#Data],108,FALSE))),[1]!HabitatQualREI[#Data],2,FALSE),"NA")</f>
        <v>NA</v>
      </c>
      <c r="M110" s="6" t="e">
        <f t="shared" si="5"/>
        <v>#DIV/0!</v>
      </c>
      <c r="N110" s="16" t="str">
        <f>_xlfn.IFNA(VLOOKUP(((VLOOKUP(A110,[1]!HabDataRaw[#Data],33,FALSE))),[1]!HabitatQualREI[#Data],2,FALSE),"NA")</f>
        <v>NA</v>
      </c>
      <c r="O110" s="17" t="str">
        <f>_xlfn.IFNA(VLOOKUP(((VLOOKUP(A110,[1]!HabDataRaw[#Data],58,FALSE))),[1]!HabitatQualREI[#Data],2,FALSE),"NA")</f>
        <v>NA</v>
      </c>
      <c r="P110" s="18" t="str">
        <f>_xlfn.IFNA(VLOOKUP(((VLOOKUP(A110,[1]!HabDataRaw[#Data],66,FALSE))),[1]!HabitatQualREI[#Data],2,FALSE),"NA")</f>
        <v>NA</v>
      </c>
      <c r="Q110" s="19" t="str">
        <f>_xlfn.IFNA(VLOOKUP(((VLOOKUP(A110,[1]!HabDataRaw[#Data],116,FALSE))),[1]!HabitatQualREI[#Data],2,FALSE),"NA")</f>
        <v>NA</v>
      </c>
      <c r="R110" s="19" t="str">
        <f>_xlfn.IFNA(VLOOKUP(((VLOOKUP(A110,[1]!HabDataRaw[#Data],75,FALSE))),[1]!HabitatQualREI[#Data],2,FALSE),"NA")</f>
        <v>NA</v>
      </c>
      <c r="S110" s="19" t="e">
        <f t="shared" si="6"/>
        <v>#DIV/0!</v>
      </c>
      <c r="T110" s="20" t="str">
        <f>_xlfn.IFNA(VLOOKUP(((VLOOKUP(A110,[1]!HabDataRaw[#Data],119,FALSE))),[1]!HabitatQualREI[#Data],2,FALSE),"NA")</f>
        <v>NA</v>
      </c>
      <c r="U110" s="20" t="str">
        <f>_xlfn.IFNA(VLOOKUP(((VLOOKUP(A110,[1]!HabDataRaw[#Data],119,FALSE))),[1]!HabitatQualREI[#Data],2,FALSE),"NA")</f>
        <v>NA</v>
      </c>
      <c r="V110" s="20" t="e">
        <f t="shared" si="7"/>
        <v>#DIV/0!</v>
      </c>
      <c r="W110" s="21" t="e">
        <f t="shared" si="8"/>
        <v>#DIV/0!</v>
      </c>
      <c r="X110" s="12" t="e">
        <f t="shared" si="9"/>
        <v>#DIV/0!</v>
      </c>
      <c r="Y110" s="13" t="e">
        <f>VLOOKUP(X110,[1]!HabQualScore[#Data],2,TRUE)</f>
        <v>#DIV/0!</v>
      </c>
    </row>
    <row r="111" spans="1:25" x14ac:dyDescent="0.3">
      <c r="A111" s="13" t="s">
        <v>135</v>
      </c>
      <c r="B111" s="13" t="str">
        <f>VLOOKUP(A111,[1]Habitat_Data_RAW!$A$2:$D$742,3,FALSE)</f>
        <v>Early Winters Creek</v>
      </c>
      <c r="C111" s="13" t="str">
        <f>VLOOKUP(A111,[1]Habitat_Data_RAW!$A$2:$D$742,2,FALSE)</f>
        <v>Methow</v>
      </c>
      <c r="D111" t="str">
        <f>VLOOKUP(A111,[1]HabitatAttribute_Scores!A$1:F$19692,4,FALSE)</f>
        <v>yes</v>
      </c>
      <c r="E111" t="str">
        <f>VLOOKUP(A111,[1]HabitatAttribute_Scores!A$1:F$19692,5,FALSE)</f>
        <v>yes</v>
      </c>
      <c r="F111" s="13">
        <f>VLOOKUP(B111,[1]!AUrank[#Data],5,FALSE)</f>
        <v>2</v>
      </c>
      <c r="G111" s="13">
        <f>VLOOKUP(B111,[1]!AUrank[#Data],8,FALSE)</f>
        <v>2</v>
      </c>
      <c r="H111" s="14" t="e">
        <f>VLOOKUP([1]HabitatQuality_Scores!A147,[1]!Temp[#Data],4)</f>
        <v>#N/A</v>
      </c>
      <c r="I111" s="14">
        <f>VLOOKUP(A111,[1]!Flow[#Data],4)</f>
        <v>1</v>
      </c>
      <c r="J111" s="15" t="str">
        <f>_xlfn.IFNA(VLOOKUP(((VLOOKUP(A111,[1]!HabDataRaw[#Data],90,FALSE))),[1]!HabitatQualREI[#Data],2,FALSE),"NA")</f>
        <v>NA</v>
      </c>
      <c r="K111" s="15" t="str">
        <f>_xlfn.IFNA(VLOOKUP(((VLOOKUP(A111,[1]!HabDataRaw[#Data],103,FALSE))),[1]!HabitatQualREI[#Data],2,FALSE),"NA")</f>
        <v>NA</v>
      </c>
      <c r="L111" s="15" t="str">
        <f>_xlfn.IFNA(VLOOKUP(((VLOOKUP(A111,[1]!HabDataRaw[#Data],108,FALSE))),[1]!HabitatQualREI[#Data],2,FALSE),"NA")</f>
        <v>NA</v>
      </c>
      <c r="M111" s="6" t="e">
        <f t="shared" si="5"/>
        <v>#DIV/0!</v>
      </c>
      <c r="N111" s="16" t="str">
        <f>_xlfn.IFNA(VLOOKUP(((VLOOKUP(A111,[1]!HabDataRaw[#Data],33,FALSE))),[1]!HabitatQualREI[#Data],2,FALSE),"NA")</f>
        <v>NA</v>
      </c>
      <c r="O111" s="17" t="str">
        <f>_xlfn.IFNA(VLOOKUP(((VLOOKUP(A111,[1]!HabDataRaw[#Data],58,FALSE))),[1]!HabitatQualREI[#Data],2,FALSE),"NA")</f>
        <v>NA</v>
      </c>
      <c r="P111" s="18" t="str">
        <f>_xlfn.IFNA(VLOOKUP(((VLOOKUP(A111,[1]!HabDataRaw[#Data],66,FALSE))),[1]!HabitatQualREI[#Data],2,FALSE),"NA")</f>
        <v>NA</v>
      </c>
      <c r="Q111" s="19" t="str">
        <f>_xlfn.IFNA(VLOOKUP(((VLOOKUP(A111,[1]!HabDataRaw[#Data],116,FALSE))),[1]!HabitatQualREI[#Data],2,FALSE),"NA")</f>
        <v>NA</v>
      </c>
      <c r="R111" s="19" t="str">
        <f>_xlfn.IFNA(VLOOKUP(((VLOOKUP(A111,[1]!HabDataRaw[#Data],75,FALSE))),[1]!HabitatQualREI[#Data],2,FALSE),"NA")</f>
        <v>NA</v>
      </c>
      <c r="S111" s="19" t="e">
        <f t="shared" si="6"/>
        <v>#DIV/0!</v>
      </c>
      <c r="T111" s="20" t="str">
        <f>_xlfn.IFNA(VLOOKUP(((VLOOKUP(A111,[1]!HabDataRaw[#Data],119,FALSE))),[1]!HabitatQualREI[#Data],2,FALSE),"NA")</f>
        <v>NA</v>
      </c>
      <c r="U111" s="20" t="str">
        <f>_xlfn.IFNA(VLOOKUP(((VLOOKUP(A111,[1]!HabDataRaw[#Data],119,FALSE))),[1]!HabitatQualREI[#Data],2,FALSE),"NA")</f>
        <v>NA</v>
      </c>
      <c r="V111" s="20" t="e">
        <f t="shared" si="7"/>
        <v>#DIV/0!</v>
      </c>
      <c r="W111" s="21" t="e">
        <f t="shared" si="8"/>
        <v>#DIV/0!</v>
      </c>
      <c r="X111" s="12" t="e">
        <f t="shared" si="9"/>
        <v>#DIV/0!</v>
      </c>
      <c r="Y111" s="13" t="e">
        <f>VLOOKUP(X111,[1]!HabQualScore[#Data],2,TRUE)</f>
        <v>#DIV/0!</v>
      </c>
    </row>
    <row r="112" spans="1:25" x14ac:dyDescent="0.3">
      <c r="A112" s="13" t="s">
        <v>136</v>
      </c>
      <c r="B112" s="13" t="str">
        <f>VLOOKUP(A112,[1]Habitat_Data_RAW!$A$2:$D$742,3,FALSE)</f>
        <v>Early Winters Creek</v>
      </c>
      <c r="C112" s="13" t="str">
        <f>VLOOKUP(A112,[1]Habitat_Data_RAW!$A$2:$D$742,2,FALSE)</f>
        <v>Methow</v>
      </c>
      <c r="D112" t="str">
        <f>VLOOKUP(A112,[1]HabitatAttribute_Scores!A$1:F$19692,4,FALSE)</f>
        <v>yes</v>
      </c>
      <c r="E112" t="str">
        <f>VLOOKUP(A112,[1]HabitatAttribute_Scores!A$1:F$19692,5,FALSE)</f>
        <v>yes</v>
      </c>
      <c r="F112" s="13">
        <f>VLOOKUP(B112,[1]!AUrank[#Data],5,FALSE)</f>
        <v>2</v>
      </c>
      <c r="G112" s="13">
        <f>VLOOKUP(B112,[1]!AUrank[#Data],8,FALSE)</f>
        <v>2</v>
      </c>
      <c r="H112" s="14" t="e">
        <f>VLOOKUP([1]HabitatQuality_Scores!A148,[1]!Temp[#Data],4)</f>
        <v>#N/A</v>
      </c>
      <c r="I112" s="14">
        <f>VLOOKUP(A112,[1]!Flow[#Data],4)</f>
        <v>1</v>
      </c>
      <c r="J112" s="15" t="str">
        <f>_xlfn.IFNA(VLOOKUP(((VLOOKUP(A112,[1]!HabDataRaw[#Data],90,FALSE))),[1]!HabitatQualREI[#Data],2,FALSE),"NA")</f>
        <v>NA</v>
      </c>
      <c r="K112" s="15" t="str">
        <f>_xlfn.IFNA(VLOOKUP(((VLOOKUP(A112,[1]!HabDataRaw[#Data],103,FALSE))),[1]!HabitatQualREI[#Data],2,FALSE),"NA")</f>
        <v>NA</v>
      </c>
      <c r="L112" s="15" t="str">
        <f>_xlfn.IFNA(VLOOKUP(((VLOOKUP(A112,[1]!HabDataRaw[#Data],108,FALSE))),[1]!HabitatQualREI[#Data],2,FALSE),"NA")</f>
        <v>NA</v>
      </c>
      <c r="M112" s="6" t="e">
        <f t="shared" si="5"/>
        <v>#DIV/0!</v>
      </c>
      <c r="N112" s="16" t="str">
        <f>_xlfn.IFNA(VLOOKUP(((VLOOKUP(A112,[1]!HabDataRaw[#Data],33,FALSE))),[1]!HabitatQualREI[#Data],2,FALSE),"NA")</f>
        <v>NA</v>
      </c>
      <c r="O112" s="17" t="str">
        <f>_xlfn.IFNA(VLOOKUP(((VLOOKUP(A112,[1]!HabDataRaw[#Data],58,FALSE))),[1]!HabitatQualREI[#Data],2,FALSE),"NA")</f>
        <v>NA</v>
      </c>
      <c r="P112" s="18" t="str">
        <f>_xlfn.IFNA(VLOOKUP(((VLOOKUP(A112,[1]!HabDataRaw[#Data],66,FALSE))),[1]!HabitatQualREI[#Data],2,FALSE),"NA")</f>
        <v>NA</v>
      </c>
      <c r="Q112" s="19" t="str">
        <f>_xlfn.IFNA(VLOOKUP(((VLOOKUP(A112,[1]!HabDataRaw[#Data],116,FALSE))),[1]!HabitatQualREI[#Data],2,FALSE),"NA")</f>
        <v>NA</v>
      </c>
      <c r="R112" s="19" t="str">
        <f>_xlfn.IFNA(VLOOKUP(((VLOOKUP(A112,[1]!HabDataRaw[#Data],75,FALSE))),[1]!HabitatQualREI[#Data],2,FALSE),"NA")</f>
        <v>NA</v>
      </c>
      <c r="S112" s="19" t="e">
        <f t="shared" si="6"/>
        <v>#DIV/0!</v>
      </c>
      <c r="T112" s="20" t="str">
        <f>_xlfn.IFNA(VLOOKUP(((VLOOKUP(A112,[1]!HabDataRaw[#Data],119,FALSE))),[1]!HabitatQualREI[#Data],2,FALSE),"NA")</f>
        <v>NA</v>
      </c>
      <c r="U112" s="20" t="str">
        <f>_xlfn.IFNA(VLOOKUP(((VLOOKUP(A112,[1]!HabDataRaw[#Data],119,FALSE))),[1]!HabitatQualREI[#Data],2,FALSE),"NA")</f>
        <v>NA</v>
      </c>
      <c r="V112" s="20" t="e">
        <f t="shared" si="7"/>
        <v>#DIV/0!</v>
      </c>
      <c r="W112" s="21" t="e">
        <f t="shared" si="8"/>
        <v>#DIV/0!</v>
      </c>
      <c r="X112" s="12" t="e">
        <f t="shared" si="9"/>
        <v>#DIV/0!</v>
      </c>
      <c r="Y112" s="13" t="e">
        <f>VLOOKUP(X112,[1]!HabQualScore[#Data],2,TRUE)</f>
        <v>#DIV/0!</v>
      </c>
    </row>
    <row r="113" spans="1:25" x14ac:dyDescent="0.3">
      <c r="A113" s="13" t="s">
        <v>137</v>
      </c>
      <c r="B113" s="13" t="str">
        <f>VLOOKUP(A113,[1]Habitat_Data_RAW!$A$2:$D$742,3,FALSE)</f>
        <v>Early Winters Creek</v>
      </c>
      <c r="C113" s="13" t="str">
        <f>VLOOKUP(A113,[1]Habitat_Data_RAW!$A$2:$D$742,2,FALSE)</f>
        <v>Methow</v>
      </c>
      <c r="D113" t="str">
        <f>VLOOKUP(A113,[1]HabitatAttribute_Scores!A$1:F$19692,4,FALSE)</f>
        <v>yes</v>
      </c>
      <c r="E113" t="str">
        <f>VLOOKUP(A113,[1]HabitatAttribute_Scores!A$1:F$19692,5,FALSE)</f>
        <v>yes</v>
      </c>
      <c r="F113" s="13">
        <f>VLOOKUP(B113,[1]!AUrank[#Data],5,FALSE)</f>
        <v>2</v>
      </c>
      <c r="G113" s="13">
        <f>VLOOKUP(B113,[1]!AUrank[#Data],8,FALSE)</f>
        <v>2</v>
      </c>
      <c r="H113" s="14" t="e">
        <f>VLOOKUP([1]HabitatQuality_Scores!A149,[1]!Temp[#Data],4)</f>
        <v>#N/A</v>
      </c>
      <c r="I113" s="14">
        <f>VLOOKUP(A113,[1]!Flow[#Data],4)</f>
        <v>1</v>
      </c>
      <c r="J113" s="15" t="str">
        <f>_xlfn.IFNA(VLOOKUP(((VLOOKUP(A113,[1]!HabDataRaw[#Data],90,FALSE))),[1]!HabitatQualREI[#Data],2,FALSE),"NA")</f>
        <v>NA</v>
      </c>
      <c r="K113" s="15" t="str">
        <f>_xlfn.IFNA(VLOOKUP(((VLOOKUP(A113,[1]!HabDataRaw[#Data],103,FALSE))),[1]!HabitatQualREI[#Data],2,FALSE),"NA")</f>
        <v>NA</v>
      </c>
      <c r="L113" s="15" t="str">
        <f>_xlfn.IFNA(VLOOKUP(((VLOOKUP(A113,[1]!HabDataRaw[#Data],108,FALSE))),[1]!HabitatQualREI[#Data],2,FALSE),"NA")</f>
        <v>NA</v>
      </c>
      <c r="M113" s="6" t="e">
        <f t="shared" si="5"/>
        <v>#DIV/0!</v>
      </c>
      <c r="N113" s="16" t="str">
        <f>_xlfn.IFNA(VLOOKUP(((VLOOKUP(A113,[1]!HabDataRaw[#Data],33,FALSE))),[1]!HabitatQualREI[#Data],2,FALSE),"NA")</f>
        <v>NA</v>
      </c>
      <c r="O113" s="17" t="str">
        <f>_xlfn.IFNA(VLOOKUP(((VLOOKUP(A113,[1]!HabDataRaw[#Data],58,FALSE))),[1]!HabitatQualREI[#Data],2,FALSE),"NA")</f>
        <v>NA</v>
      </c>
      <c r="P113" s="18" t="str">
        <f>_xlfn.IFNA(VLOOKUP(((VLOOKUP(A113,[1]!HabDataRaw[#Data],66,FALSE))),[1]!HabitatQualREI[#Data],2,FALSE),"NA")</f>
        <v>NA</v>
      </c>
      <c r="Q113" s="19" t="str">
        <f>_xlfn.IFNA(VLOOKUP(((VLOOKUP(A113,[1]!HabDataRaw[#Data],116,FALSE))),[1]!HabitatQualREI[#Data],2,FALSE),"NA")</f>
        <v>NA</v>
      </c>
      <c r="R113" s="19" t="str">
        <f>_xlfn.IFNA(VLOOKUP(((VLOOKUP(A113,[1]!HabDataRaw[#Data],75,FALSE))),[1]!HabitatQualREI[#Data],2,FALSE),"NA")</f>
        <v>NA</v>
      </c>
      <c r="S113" s="19" t="e">
        <f t="shared" si="6"/>
        <v>#DIV/0!</v>
      </c>
      <c r="T113" s="20" t="str">
        <f>_xlfn.IFNA(VLOOKUP(((VLOOKUP(A113,[1]!HabDataRaw[#Data],119,FALSE))),[1]!HabitatQualREI[#Data],2,FALSE),"NA")</f>
        <v>NA</v>
      </c>
      <c r="U113" s="20" t="str">
        <f>_xlfn.IFNA(VLOOKUP(((VLOOKUP(A113,[1]!HabDataRaw[#Data],119,FALSE))),[1]!HabitatQualREI[#Data],2,FALSE),"NA")</f>
        <v>NA</v>
      </c>
      <c r="V113" s="20" t="e">
        <f t="shared" si="7"/>
        <v>#DIV/0!</v>
      </c>
      <c r="W113" s="21" t="e">
        <f t="shared" si="8"/>
        <v>#DIV/0!</v>
      </c>
      <c r="X113" s="12" t="e">
        <f t="shared" si="9"/>
        <v>#DIV/0!</v>
      </c>
      <c r="Y113" s="13" t="e">
        <f>VLOOKUP(X113,[1]!HabQualScore[#Data],2,TRUE)</f>
        <v>#DIV/0!</v>
      </c>
    </row>
    <row r="114" spans="1:25" x14ac:dyDescent="0.3">
      <c r="A114" s="13" t="s">
        <v>138</v>
      </c>
      <c r="B114" s="13" t="str">
        <f>VLOOKUP(A114,[1]Habitat_Data_RAW!$A$2:$D$742,3,FALSE)</f>
        <v>Early Winters Creek</v>
      </c>
      <c r="C114" s="13" t="str">
        <f>VLOOKUP(A114,[1]Habitat_Data_RAW!$A$2:$D$742,2,FALSE)</f>
        <v>Methow</v>
      </c>
      <c r="D114" t="str">
        <f>VLOOKUP(A114,[1]HabitatAttribute_Scores!A$1:F$19692,4,FALSE)</f>
        <v>no</v>
      </c>
      <c r="E114" t="str">
        <f>VLOOKUP(A114,[1]HabitatAttribute_Scores!A$1:F$19692,5,FALSE)</f>
        <v>no</v>
      </c>
      <c r="F114" s="13">
        <f>VLOOKUP(B114,[1]!AUrank[#Data],5,FALSE)</f>
        <v>2</v>
      </c>
      <c r="G114" s="13">
        <f>VLOOKUP(B114,[1]!AUrank[#Data],8,FALSE)</f>
        <v>2</v>
      </c>
      <c r="H114" s="14" t="e">
        <f>VLOOKUP([1]HabitatQuality_Scores!A150,[1]!Temp[#Data],4)</f>
        <v>#N/A</v>
      </c>
      <c r="I114" s="14">
        <f>VLOOKUP(A114,[1]!Flow[#Data],4)</f>
        <v>1</v>
      </c>
      <c r="J114" s="15" t="str">
        <f>_xlfn.IFNA(VLOOKUP(((VLOOKUP(A114,[1]!HabDataRaw[#Data],90,FALSE))),[1]!HabitatQualREI[#Data],2,FALSE),"NA")</f>
        <v>NA</v>
      </c>
      <c r="K114" s="15" t="str">
        <f>_xlfn.IFNA(VLOOKUP(((VLOOKUP(A114,[1]!HabDataRaw[#Data],103,FALSE))),[1]!HabitatQualREI[#Data],2,FALSE),"NA")</f>
        <v>NA</v>
      </c>
      <c r="L114" s="15" t="str">
        <f>_xlfn.IFNA(VLOOKUP(((VLOOKUP(A114,[1]!HabDataRaw[#Data],108,FALSE))),[1]!HabitatQualREI[#Data],2,FALSE),"NA")</f>
        <v>NA</v>
      </c>
      <c r="M114" s="6" t="e">
        <f t="shared" si="5"/>
        <v>#DIV/0!</v>
      </c>
      <c r="N114" s="16" t="str">
        <f>_xlfn.IFNA(VLOOKUP(((VLOOKUP(A114,[1]!HabDataRaw[#Data],33,FALSE))),[1]!HabitatQualREI[#Data],2,FALSE),"NA")</f>
        <v>NA</v>
      </c>
      <c r="O114" s="17" t="str">
        <f>_xlfn.IFNA(VLOOKUP(((VLOOKUP(A114,[1]!HabDataRaw[#Data],58,FALSE))),[1]!HabitatQualREI[#Data],2,FALSE),"NA")</f>
        <v>NA</v>
      </c>
      <c r="P114" s="18" t="str">
        <f>_xlfn.IFNA(VLOOKUP(((VLOOKUP(A114,[1]!HabDataRaw[#Data],66,FALSE))),[1]!HabitatQualREI[#Data],2,FALSE),"NA")</f>
        <v>NA</v>
      </c>
      <c r="Q114" s="19" t="str">
        <f>_xlfn.IFNA(VLOOKUP(((VLOOKUP(A114,[1]!HabDataRaw[#Data],116,FALSE))),[1]!HabitatQualREI[#Data],2,FALSE),"NA")</f>
        <v>NA</v>
      </c>
      <c r="R114" s="19" t="str">
        <f>_xlfn.IFNA(VLOOKUP(((VLOOKUP(A114,[1]!HabDataRaw[#Data],75,FALSE))),[1]!HabitatQualREI[#Data],2,FALSE),"NA")</f>
        <v>NA</v>
      </c>
      <c r="S114" s="19" t="e">
        <f t="shared" si="6"/>
        <v>#DIV/0!</v>
      </c>
      <c r="T114" s="20" t="str">
        <f>_xlfn.IFNA(VLOOKUP(((VLOOKUP(A114,[1]!HabDataRaw[#Data],119,FALSE))),[1]!HabitatQualREI[#Data],2,FALSE),"NA")</f>
        <v>NA</v>
      </c>
      <c r="U114" s="20" t="str">
        <f>_xlfn.IFNA(VLOOKUP(((VLOOKUP(A114,[1]!HabDataRaw[#Data],119,FALSE))),[1]!HabitatQualREI[#Data],2,FALSE),"NA")</f>
        <v>NA</v>
      </c>
      <c r="V114" s="20" t="e">
        <f t="shared" si="7"/>
        <v>#DIV/0!</v>
      </c>
      <c r="W114" s="21" t="e">
        <f t="shared" si="8"/>
        <v>#DIV/0!</v>
      </c>
      <c r="X114" s="12" t="e">
        <f t="shared" si="9"/>
        <v>#DIV/0!</v>
      </c>
      <c r="Y114" s="13" t="e">
        <f>VLOOKUP(X114,[1]!HabQualScore[#Data],2,TRUE)</f>
        <v>#DIV/0!</v>
      </c>
    </row>
    <row r="115" spans="1:25" x14ac:dyDescent="0.3">
      <c r="A115" s="13" t="s">
        <v>139</v>
      </c>
      <c r="B115" s="13" t="str">
        <f>VLOOKUP(A115,[1]Habitat_Data_RAW!$A$2:$D$742,3,FALSE)</f>
        <v>Eight Mile Creek</v>
      </c>
      <c r="C115" s="13" t="str">
        <f>VLOOKUP(A115,[1]Habitat_Data_RAW!$A$2:$D$742,2,FALSE)</f>
        <v>Methow</v>
      </c>
      <c r="D115" t="str">
        <f>VLOOKUP(A115,[1]HabitatAttribute_Scores!A$1:F$19692,4,FALSE)</f>
        <v>yes</v>
      </c>
      <c r="E115" t="str">
        <f>VLOOKUP(A115,[1]HabitatAttribute_Scores!A$1:F$19692,5,FALSE)</f>
        <v>yes</v>
      </c>
      <c r="F115" s="13">
        <f>VLOOKUP(B115,[1]!AUrank[#Data],5,FALSE)</f>
        <v>2</v>
      </c>
      <c r="G115" s="13">
        <f>VLOOKUP(B115,[1]!AUrank[#Data],8,FALSE)</f>
        <v>2</v>
      </c>
      <c r="H115" s="14" t="e">
        <f>VLOOKUP([1]HabitatQuality_Scores!A151,[1]!Temp[#Data],4)</f>
        <v>#N/A</v>
      </c>
      <c r="I115" s="14">
        <f>VLOOKUP(A115,[1]!Flow[#Data],4)</f>
        <v>1</v>
      </c>
      <c r="J115" s="15" t="str">
        <f>_xlfn.IFNA(VLOOKUP(((VLOOKUP(A115,[1]!HabDataRaw[#Data],90,FALSE))),[1]!HabitatQualREI[#Data],2,FALSE),"NA")</f>
        <v>NA</v>
      </c>
      <c r="K115" s="15" t="str">
        <f>_xlfn.IFNA(VLOOKUP(((VLOOKUP(A115,[1]!HabDataRaw[#Data],103,FALSE))),[1]!HabitatQualREI[#Data],2,FALSE),"NA")</f>
        <v>NA</v>
      </c>
      <c r="L115" s="15" t="str">
        <f>_xlfn.IFNA(VLOOKUP(((VLOOKUP(A115,[1]!HabDataRaw[#Data],108,FALSE))),[1]!HabitatQualREI[#Data],2,FALSE),"NA")</f>
        <v>NA</v>
      </c>
      <c r="M115" s="6" t="e">
        <f t="shared" si="5"/>
        <v>#DIV/0!</v>
      </c>
      <c r="N115" s="16" t="str">
        <f>_xlfn.IFNA(VLOOKUP(((VLOOKUP(A115,[1]!HabDataRaw[#Data],33,FALSE))),[1]!HabitatQualREI[#Data],2,FALSE),"NA")</f>
        <v>NA</v>
      </c>
      <c r="O115" s="17" t="str">
        <f>_xlfn.IFNA(VLOOKUP(((VLOOKUP(A115,[1]!HabDataRaw[#Data],58,FALSE))),[1]!HabitatQualREI[#Data],2,FALSE),"NA")</f>
        <v>NA</v>
      </c>
      <c r="P115" s="18" t="str">
        <f>_xlfn.IFNA(VLOOKUP(((VLOOKUP(A115,[1]!HabDataRaw[#Data],66,FALSE))),[1]!HabitatQualREI[#Data],2,FALSE),"NA")</f>
        <v>NA</v>
      </c>
      <c r="Q115" s="19" t="str">
        <f>_xlfn.IFNA(VLOOKUP(((VLOOKUP(A115,[1]!HabDataRaw[#Data],116,FALSE))),[1]!HabitatQualREI[#Data],2,FALSE),"NA")</f>
        <v>NA</v>
      </c>
      <c r="R115" s="19" t="str">
        <f>_xlfn.IFNA(VLOOKUP(((VLOOKUP(A115,[1]!HabDataRaw[#Data],75,FALSE))),[1]!HabitatQualREI[#Data],2,FALSE),"NA")</f>
        <v>NA</v>
      </c>
      <c r="S115" s="19" t="e">
        <f t="shared" si="6"/>
        <v>#DIV/0!</v>
      </c>
      <c r="T115" s="20" t="str">
        <f>_xlfn.IFNA(VLOOKUP(((VLOOKUP(A115,[1]!HabDataRaw[#Data],119,FALSE))),[1]!HabitatQualREI[#Data],2,FALSE),"NA")</f>
        <v>NA</v>
      </c>
      <c r="U115" s="20" t="str">
        <f>_xlfn.IFNA(VLOOKUP(((VLOOKUP(A115,[1]!HabDataRaw[#Data],119,FALSE))),[1]!HabitatQualREI[#Data],2,FALSE),"NA")</f>
        <v>NA</v>
      </c>
      <c r="V115" s="20" t="e">
        <f t="shared" si="7"/>
        <v>#DIV/0!</v>
      </c>
      <c r="W115" s="21" t="e">
        <f t="shared" si="8"/>
        <v>#DIV/0!</v>
      </c>
      <c r="X115" s="12" t="e">
        <f t="shared" si="9"/>
        <v>#DIV/0!</v>
      </c>
      <c r="Y115" s="13" t="e">
        <f>VLOOKUP(X115,[1]!HabQualScore[#Data],2,TRUE)</f>
        <v>#DIV/0!</v>
      </c>
    </row>
    <row r="116" spans="1:25" x14ac:dyDescent="0.3">
      <c r="A116" s="13" t="s">
        <v>140</v>
      </c>
      <c r="B116" s="13" t="str">
        <f>VLOOKUP(A116,[1]Habitat_Data_RAW!$A$2:$D$742,3,FALSE)</f>
        <v>Eight Mile Creek</v>
      </c>
      <c r="C116" s="13" t="str">
        <f>VLOOKUP(A116,[1]Habitat_Data_RAW!$A$2:$D$742,2,FALSE)</f>
        <v>Methow</v>
      </c>
      <c r="D116" t="str">
        <f>VLOOKUP(A116,[1]HabitatAttribute_Scores!A$1:F$19692,4,FALSE)</f>
        <v>yes</v>
      </c>
      <c r="E116" t="str">
        <f>VLOOKUP(A116,[1]HabitatAttribute_Scores!A$1:F$19692,5,FALSE)</f>
        <v>yes</v>
      </c>
      <c r="F116" s="13">
        <f>VLOOKUP(B116,[1]!AUrank[#Data],5,FALSE)</f>
        <v>2</v>
      </c>
      <c r="G116" s="13">
        <f>VLOOKUP(B116,[1]!AUrank[#Data],8,FALSE)</f>
        <v>2</v>
      </c>
      <c r="H116" s="14" t="e">
        <f>VLOOKUP([1]HabitatQuality_Scores!A152,[1]!Temp[#Data],4)</f>
        <v>#N/A</v>
      </c>
      <c r="I116" s="14">
        <f>VLOOKUP(A116,[1]!Flow[#Data],4)</f>
        <v>1</v>
      </c>
      <c r="J116" s="15" t="str">
        <f>_xlfn.IFNA(VLOOKUP(((VLOOKUP(A116,[1]!HabDataRaw[#Data],90,FALSE))),[1]!HabitatQualREI[#Data],2,FALSE),"NA")</f>
        <v>NA</v>
      </c>
      <c r="K116" s="15" t="str">
        <f>_xlfn.IFNA(VLOOKUP(((VLOOKUP(A116,[1]!HabDataRaw[#Data],103,FALSE))),[1]!HabitatQualREI[#Data],2,FALSE),"NA")</f>
        <v>NA</v>
      </c>
      <c r="L116" s="15" t="str">
        <f>_xlfn.IFNA(VLOOKUP(((VLOOKUP(A116,[1]!HabDataRaw[#Data],108,FALSE))),[1]!HabitatQualREI[#Data],2,FALSE),"NA")</f>
        <v>NA</v>
      </c>
      <c r="M116" s="6" t="e">
        <f t="shared" si="5"/>
        <v>#DIV/0!</v>
      </c>
      <c r="N116" s="16" t="str">
        <f>_xlfn.IFNA(VLOOKUP(((VLOOKUP(A116,[1]!HabDataRaw[#Data],33,FALSE))),[1]!HabitatQualREI[#Data],2,FALSE),"NA")</f>
        <v>NA</v>
      </c>
      <c r="O116" s="17" t="str">
        <f>_xlfn.IFNA(VLOOKUP(((VLOOKUP(A116,[1]!HabDataRaw[#Data],58,FALSE))),[1]!HabitatQualREI[#Data],2,FALSE),"NA")</f>
        <v>NA</v>
      </c>
      <c r="P116" s="18" t="str">
        <f>_xlfn.IFNA(VLOOKUP(((VLOOKUP(A116,[1]!HabDataRaw[#Data],66,FALSE))),[1]!HabitatQualREI[#Data],2,FALSE),"NA")</f>
        <v>NA</v>
      </c>
      <c r="Q116" s="19" t="str">
        <f>_xlfn.IFNA(VLOOKUP(((VLOOKUP(A116,[1]!HabDataRaw[#Data],116,FALSE))),[1]!HabitatQualREI[#Data],2,FALSE),"NA")</f>
        <v>NA</v>
      </c>
      <c r="R116" s="19" t="str">
        <f>_xlfn.IFNA(VLOOKUP(((VLOOKUP(A116,[1]!HabDataRaw[#Data],75,FALSE))),[1]!HabitatQualREI[#Data],2,FALSE),"NA")</f>
        <v>NA</v>
      </c>
      <c r="S116" s="19" t="e">
        <f t="shared" si="6"/>
        <v>#DIV/0!</v>
      </c>
      <c r="T116" s="20" t="str">
        <f>_xlfn.IFNA(VLOOKUP(((VLOOKUP(A116,[1]!HabDataRaw[#Data],119,FALSE))),[1]!HabitatQualREI[#Data],2,FALSE),"NA")</f>
        <v>NA</v>
      </c>
      <c r="U116" s="20" t="str">
        <f>_xlfn.IFNA(VLOOKUP(((VLOOKUP(A116,[1]!HabDataRaw[#Data],119,FALSE))),[1]!HabitatQualREI[#Data],2,FALSE),"NA")</f>
        <v>NA</v>
      </c>
      <c r="V116" s="20" t="e">
        <f t="shared" si="7"/>
        <v>#DIV/0!</v>
      </c>
      <c r="W116" s="21" t="e">
        <f t="shared" si="8"/>
        <v>#DIV/0!</v>
      </c>
      <c r="X116" s="12" t="e">
        <f t="shared" si="9"/>
        <v>#DIV/0!</v>
      </c>
      <c r="Y116" s="13" t="e">
        <f>VLOOKUP(X116,[1]!HabQualScore[#Data],2,TRUE)</f>
        <v>#DIV/0!</v>
      </c>
    </row>
    <row r="117" spans="1:25" x14ac:dyDescent="0.3">
      <c r="A117" s="13" t="s">
        <v>141</v>
      </c>
      <c r="B117" s="13" t="str">
        <f>VLOOKUP(A117,[1]Habitat_Data_RAW!$A$2:$D$742,3,FALSE)</f>
        <v>Eight Mile Creek</v>
      </c>
      <c r="C117" s="13" t="str">
        <f>VLOOKUP(A117,[1]Habitat_Data_RAW!$A$2:$D$742,2,FALSE)</f>
        <v>Methow</v>
      </c>
      <c r="D117" t="str">
        <f>VLOOKUP(A117,[1]HabitatAttribute_Scores!A$1:F$19692,4,FALSE)</f>
        <v>yes</v>
      </c>
      <c r="E117" t="str">
        <f>VLOOKUP(A117,[1]HabitatAttribute_Scores!A$1:F$19692,5,FALSE)</f>
        <v>yes</v>
      </c>
      <c r="F117" s="13">
        <f>VLOOKUP(B117,[1]!AUrank[#Data],5,FALSE)</f>
        <v>2</v>
      </c>
      <c r="G117" s="13">
        <f>VLOOKUP(B117,[1]!AUrank[#Data],8,FALSE)</f>
        <v>2</v>
      </c>
      <c r="H117" s="14" t="e">
        <f>VLOOKUP([1]HabitatQuality_Scores!A153,[1]!Temp[#Data],4)</f>
        <v>#N/A</v>
      </c>
      <c r="I117" s="14">
        <f>VLOOKUP(A117,[1]!Flow[#Data],4)</f>
        <v>1</v>
      </c>
      <c r="J117" s="15" t="str">
        <f>_xlfn.IFNA(VLOOKUP(((VLOOKUP(A117,[1]!HabDataRaw[#Data],90,FALSE))),[1]!HabitatQualREI[#Data],2,FALSE),"NA")</f>
        <v>NA</v>
      </c>
      <c r="K117" s="15" t="str">
        <f>_xlfn.IFNA(VLOOKUP(((VLOOKUP(A117,[1]!HabDataRaw[#Data],103,FALSE))),[1]!HabitatQualREI[#Data],2,FALSE),"NA")</f>
        <v>NA</v>
      </c>
      <c r="L117" s="15" t="str">
        <f>_xlfn.IFNA(VLOOKUP(((VLOOKUP(A117,[1]!HabDataRaw[#Data],108,FALSE))),[1]!HabitatQualREI[#Data],2,FALSE),"NA")</f>
        <v>NA</v>
      </c>
      <c r="M117" s="6" t="e">
        <f t="shared" si="5"/>
        <v>#DIV/0!</v>
      </c>
      <c r="N117" s="16" t="str">
        <f>_xlfn.IFNA(VLOOKUP(((VLOOKUP(A117,[1]!HabDataRaw[#Data],33,FALSE))),[1]!HabitatQualREI[#Data],2,FALSE),"NA")</f>
        <v>NA</v>
      </c>
      <c r="O117" s="17" t="str">
        <f>_xlfn.IFNA(VLOOKUP(((VLOOKUP(A117,[1]!HabDataRaw[#Data],58,FALSE))),[1]!HabitatQualREI[#Data],2,FALSE),"NA")</f>
        <v>NA</v>
      </c>
      <c r="P117" s="18" t="str">
        <f>_xlfn.IFNA(VLOOKUP(((VLOOKUP(A117,[1]!HabDataRaw[#Data],66,FALSE))),[1]!HabitatQualREI[#Data],2,FALSE),"NA")</f>
        <v>NA</v>
      </c>
      <c r="Q117" s="19" t="str">
        <f>_xlfn.IFNA(VLOOKUP(((VLOOKUP(A117,[1]!HabDataRaw[#Data],116,FALSE))),[1]!HabitatQualREI[#Data],2,FALSE),"NA")</f>
        <v>NA</v>
      </c>
      <c r="R117" s="19" t="str">
        <f>_xlfn.IFNA(VLOOKUP(((VLOOKUP(A117,[1]!HabDataRaw[#Data],75,FALSE))),[1]!HabitatQualREI[#Data],2,FALSE),"NA")</f>
        <v>NA</v>
      </c>
      <c r="S117" s="19" t="e">
        <f t="shared" si="6"/>
        <v>#DIV/0!</v>
      </c>
      <c r="T117" s="20" t="str">
        <f>_xlfn.IFNA(VLOOKUP(((VLOOKUP(A117,[1]!HabDataRaw[#Data],119,FALSE))),[1]!HabitatQualREI[#Data],2,FALSE),"NA")</f>
        <v>NA</v>
      </c>
      <c r="U117" s="20" t="str">
        <f>_xlfn.IFNA(VLOOKUP(((VLOOKUP(A117,[1]!HabDataRaw[#Data],119,FALSE))),[1]!HabitatQualREI[#Data],2,FALSE),"NA")</f>
        <v>NA</v>
      </c>
      <c r="V117" s="20" t="e">
        <f t="shared" si="7"/>
        <v>#DIV/0!</v>
      </c>
      <c r="W117" s="21" t="e">
        <f t="shared" si="8"/>
        <v>#DIV/0!</v>
      </c>
      <c r="X117" s="12" t="e">
        <f t="shared" si="9"/>
        <v>#DIV/0!</v>
      </c>
      <c r="Y117" s="13" t="e">
        <f>VLOOKUP(X117,[1]!HabQualScore[#Data],2,TRUE)</f>
        <v>#DIV/0!</v>
      </c>
    </row>
    <row r="118" spans="1:25" x14ac:dyDescent="0.3">
      <c r="A118" s="13" t="s">
        <v>142</v>
      </c>
      <c r="B118" s="13" t="str">
        <f>VLOOKUP(A118,[1]Habitat_Data_RAW!$A$2:$D$742,3,FALSE)</f>
        <v>Eight Mile Creek</v>
      </c>
      <c r="C118" s="13" t="str">
        <f>VLOOKUP(A118,[1]Habitat_Data_RAW!$A$2:$D$742,2,FALSE)</f>
        <v>Methow</v>
      </c>
      <c r="D118" t="str">
        <f>VLOOKUP(A118,[1]HabitatAttribute_Scores!A$1:F$19692,4,FALSE)</f>
        <v>yes</v>
      </c>
      <c r="E118" t="str">
        <f>VLOOKUP(A118,[1]HabitatAttribute_Scores!A$1:F$19692,5,FALSE)</f>
        <v>yes</v>
      </c>
      <c r="F118" s="13">
        <f>VLOOKUP(B118,[1]!AUrank[#Data],5,FALSE)</f>
        <v>2</v>
      </c>
      <c r="G118" s="13">
        <f>VLOOKUP(B118,[1]!AUrank[#Data],8,FALSE)</f>
        <v>2</v>
      </c>
      <c r="H118" s="14" t="e">
        <f>VLOOKUP([1]HabitatQuality_Scores!A154,[1]!Temp[#Data],4)</f>
        <v>#N/A</v>
      </c>
      <c r="I118" s="14">
        <f>VLOOKUP(A118,[1]!Flow[#Data],4)</f>
        <v>1</v>
      </c>
      <c r="J118" s="15" t="str">
        <f>_xlfn.IFNA(VLOOKUP(((VLOOKUP(A118,[1]!HabDataRaw[#Data],90,FALSE))),[1]!HabitatQualREI[#Data],2,FALSE),"NA")</f>
        <v>NA</v>
      </c>
      <c r="K118" s="15" t="str">
        <f>_xlfn.IFNA(VLOOKUP(((VLOOKUP(A118,[1]!HabDataRaw[#Data],103,FALSE))),[1]!HabitatQualREI[#Data],2,FALSE),"NA")</f>
        <v>NA</v>
      </c>
      <c r="L118" s="15" t="str">
        <f>_xlfn.IFNA(VLOOKUP(((VLOOKUP(A118,[1]!HabDataRaw[#Data],108,FALSE))),[1]!HabitatQualREI[#Data],2,FALSE),"NA")</f>
        <v>NA</v>
      </c>
      <c r="M118" s="6" t="e">
        <f t="shared" si="5"/>
        <v>#DIV/0!</v>
      </c>
      <c r="N118" s="16" t="str">
        <f>_xlfn.IFNA(VLOOKUP(((VLOOKUP(A118,[1]!HabDataRaw[#Data],33,FALSE))),[1]!HabitatQualREI[#Data],2,FALSE),"NA")</f>
        <v>NA</v>
      </c>
      <c r="O118" s="17" t="str">
        <f>_xlfn.IFNA(VLOOKUP(((VLOOKUP(A118,[1]!HabDataRaw[#Data],58,FALSE))),[1]!HabitatQualREI[#Data],2,FALSE),"NA")</f>
        <v>NA</v>
      </c>
      <c r="P118" s="18" t="str">
        <f>_xlfn.IFNA(VLOOKUP(((VLOOKUP(A118,[1]!HabDataRaw[#Data],66,FALSE))),[1]!HabitatQualREI[#Data],2,FALSE),"NA")</f>
        <v>NA</v>
      </c>
      <c r="Q118" s="19" t="str">
        <f>_xlfn.IFNA(VLOOKUP(((VLOOKUP(A118,[1]!HabDataRaw[#Data],116,FALSE))),[1]!HabitatQualREI[#Data],2,FALSE),"NA")</f>
        <v>NA</v>
      </c>
      <c r="R118" s="19" t="str">
        <f>_xlfn.IFNA(VLOOKUP(((VLOOKUP(A118,[1]!HabDataRaw[#Data],75,FALSE))),[1]!HabitatQualREI[#Data],2,FALSE),"NA")</f>
        <v>NA</v>
      </c>
      <c r="S118" s="19" t="e">
        <f t="shared" si="6"/>
        <v>#DIV/0!</v>
      </c>
      <c r="T118" s="20" t="str">
        <f>_xlfn.IFNA(VLOOKUP(((VLOOKUP(A118,[1]!HabDataRaw[#Data],119,FALSE))),[1]!HabitatQualREI[#Data],2,FALSE),"NA")</f>
        <v>NA</v>
      </c>
      <c r="U118" s="20" t="str">
        <f>_xlfn.IFNA(VLOOKUP(((VLOOKUP(A118,[1]!HabDataRaw[#Data],119,FALSE))),[1]!HabitatQualREI[#Data],2,FALSE),"NA")</f>
        <v>NA</v>
      </c>
      <c r="V118" s="20" t="e">
        <f t="shared" si="7"/>
        <v>#DIV/0!</v>
      </c>
      <c r="W118" s="21" t="e">
        <f t="shared" si="8"/>
        <v>#DIV/0!</v>
      </c>
      <c r="X118" s="12" t="e">
        <f t="shared" si="9"/>
        <v>#DIV/0!</v>
      </c>
      <c r="Y118" s="13" t="e">
        <f>VLOOKUP(X118,[1]!HabQualScore[#Data],2,TRUE)</f>
        <v>#DIV/0!</v>
      </c>
    </row>
    <row r="119" spans="1:25" x14ac:dyDescent="0.3">
      <c r="A119" s="13" t="s">
        <v>143</v>
      </c>
      <c r="B119" s="13" t="str">
        <f>VLOOKUP(A119,[1]Habitat_Data_RAW!$A$2:$D$742,3,FALSE)</f>
        <v>Eight Mile Creek</v>
      </c>
      <c r="C119" s="13" t="str">
        <f>VLOOKUP(A119,[1]Habitat_Data_RAW!$A$2:$D$742,2,FALSE)</f>
        <v>Methow</v>
      </c>
      <c r="D119" t="str">
        <f>VLOOKUP(A119,[1]HabitatAttribute_Scores!A$1:F$19692,4,FALSE)</f>
        <v>yes</v>
      </c>
      <c r="E119" t="str">
        <f>VLOOKUP(A119,[1]HabitatAttribute_Scores!A$1:F$19692,5,FALSE)</f>
        <v>yes</v>
      </c>
      <c r="F119" s="13">
        <f>VLOOKUP(B119,[1]!AUrank[#Data],5,FALSE)</f>
        <v>2</v>
      </c>
      <c r="G119" s="13">
        <f>VLOOKUP(B119,[1]!AUrank[#Data],8,FALSE)</f>
        <v>2</v>
      </c>
      <c r="H119" s="14" t="e">
        <f>VLOOKUP([1]HabitatQuality_Scores!A155,[1]!Temp[#Data],4)</f>
        <v>#N/A</v>
      </c>
      <c r="I119" s="14">
        <f>VLOOKUP(A119,[1]!Flow[#Data],4)</f>
        <v>1</v>
      </c>
      <c r="J119" s="15" t="str">
        <f>_xlfn.IFNA(VLOOKUP(((VLOOKUP(A119,[1]!HabDataRaw[#Data],90,FALSE))),[1]!HabitatQualREI[#Data],2,FALSE),"NA")</f>
        <v>NA</v>
      </c>
      <c r="K119" s="15" t="str">
        <f>_xlfn.IFNA(VLOOKUP(((VLOOKUP(A119,[1]!HabDataRaw[#Data],103,FALSE))),[1]!HabitatQualREI[#Data],2,FALSE),"NA")</f>
        <v>NA</v>
      </c>
      <c r="L119" s="15" t="str">
        <f>_xlfn.IFNA(VLOOKUP(((VLOOKUP(A119,[1]!HabDataRaw[#Data],108,FALSE))),[1]!HabitatQualREI[#Data],2,FALSE),"NA")</f>
        <v>NA</v>
      </c>
      <c r="M119" s="6" t="e">
        <f t="shared" si="5"/>
        <v>#DIV/0!</v>
      </c>
      <c r="N119" s="16" t="str">
        <f>_xlfn.IFNA(VLOOKUP(((VLOOKUP(A119,[1]!HabDataRaw[#Data],33,FALSE))),[1]!HabitatQualREI[#Data],2,FALSE),"NA")</f>
        <v>NA</v>
      </c>
      <c r="O119" s="17" t="str">
        <f>_xlfn.IFNA(VLOOKUP(((VLOOKUP(A119,[1]!HabDataRaw[#Data],58,FALSE))),[1]!HabitatQualREI[#Data],2,FALSE),"NA")</f>
        <v>NA</v>
      </c>
      <c r="P119" s="18" t="str">
        <f>_xlfn.IFNA(VLOOKUP(((VLOOKUP(A119,[1]!HabDataRaw[#Data],66,FALSE))),[1]!HabitatQualREI[#Data],2,FALSE),"NA")</f>
        <v>NA</v>
      </c>
      <c r="Q119" s="19" t="str">
        <f>_xlfn.IFNA(VLOOKUP(((VLOOKUP(A119,[1]!HabDataRaw[#Data],116,FALSE))),[1]!HabitatQualREI[#Data],2,FALSE),"NA")</f>
        <v>NA</v>
      </c>
      <c r="R119" s="19" t="str">
        <f>_xlfn.IFNA(VLOOKUP(((VLOOKUP(A119,[1]!HabDataRaw[#Data],75,FALSE))),[1]!HabitatQualREI[#Data],2,FALSE),"NA")</f>
        <v>NA</v>
      </c>
      <c r="S119" s="19" t="e">
        <f t="shared" si="6"/>
        <v>#DIV/0!</v>
      </c>
      <c r="T119" s="20" t="str">
        <f>_xlfn.IFNA(VLOOKUP(((VLOOKUP(A119,[1]!HabDataRaw[#Data],119,FALSE))),[1]!HabitatQualREI[#Data],2,FALSE),"NA")</f>
        <v>NA</v>
      </c>
      <c r="U119" s="20" t="str">
        <f>_xlfn.IFNA(VLOOKUP(((VLOOKUP(A119,[1]!HabDataRaw[#Data],119,FALSE))),[1]!HabitatQualREI[#Data],2,FALSE),"NA")</f>
        <v>NA</v>
      </c>
      <c r="V119" s="20" t="e">
        <f t="shared" si="7"/>
        <v>#DIV/0!</v>
      </c>
      <c r="W119" s="21" t="e">
        <f t="shared" si="8"/>
        <v>#DIV/0!</v>
      </c>
      <c r="X119" s="12" t="e">
        <f t="shared" si="9"/>
        <v>#DIV/0!</v>
      </c>
      <c r="Y119" s="13" t="e">
        <f>VLOOKUP(X119,[1]!HabQualScore[#Data],2,TRUE)</f>
        <v>#DIV/0!</v>
      </c>
    </row>
    <row r="120" spans="1:25" x14ac:dyDescent="0.3">
      <c r="A120" s="13" t="s">
        <v>144</v>
      </c>
      <c r="B120" s="13" t="str">
        <f>VLOOKUP(A120,[1]Habitat_Data_RAW!$A$2:$D$742,3,FALSE)</f>
        <v>Eight Mile Creek</v>
      </c>
      <c r="C120" s="13" t="str">
        <f>VLOOKUP(A120,[1]Habitat_Data_RAW!$A$2:$D$742,2,FALSE)</f>
        <v>Methow</v>
      </c>
      <c r="D120" t="str">
        <f>VLOOKUP(A120,[1]HabitatAttribute_Scores!A$1:F$19692,4,FALSE)</f>
        <v>yes</v>
      </c>
      <c r="E120" t="str">
        <f>VLOOKUP(A120,[1]HabitatAttribute_Scores!A$1:F$19692,5,FALSE)</f>
        <v>yes</v>
      </c>
      <c r="F120" s="13">
        <f>VLOOKUP(B120,[1]!AUrank[#Data],5,FALSE)</f>
        <v>2</v>
      </c>
      <c r="G120" s="13">
        <f>VLOOKUP(B120,[1]!AUrank[#Data],8,FALSE)</f>
        <v>2</v>
      </c>
      <c r="H120" s="14" t="e">
        <f>VLOOKUP([1]HabitatQuality_Scores!A156,[1]!Temp[#Data],4)</f>
        <v>#N/A</v>
      </c>
      <c r="I120" s="14">
        <f>VLOOKUP(A120,[1]!Flow[#Data],4)</f>
        <v>1</v>
      </c>
      <c r="J120" s="15" t="str">
        <f>_xlfn.IFNA(VLOOKUP(((VLOOKUP(A120,[1]!HabDataRaw[#Data],90,FALSE))),[1]!HabitatQualREI[#Data],2,FALSE),"NA")</f>
        <v>NA</v>
      </c>
      <c r="K120" s="15" t="str">
        <f>_xlfn.IFNA(VLOOKUP(((VLOOKUP(A120,[1]!HabDataRaw[#Data],103,FALSE))),[1]!HabitatQualREI[#Data],2,FALSE),"NA")</f>
        <v>NA</v>
      </c>
      <c r="L120" s="15" t="str">
        <f>_xlfn.IFNA(VLOOKUP(((VLOOKUP(A120,[1]!HabDataRaw[#Data],108,FALSE))),[1]!HabitatQualREI[#Data],2,FALSE),"NA")</f>
        <v>NA</v>
      </c>
      <c r="M120" s="6" t="e">
        <f t="shared" si="5"/>
        <v>#DIV/0!</v>
      </c>
      <c r="N120" s="16" t="str">
        <f>_xlfn.IFNA(VLOOKUP(((VLOOKUP(A120,[1]!HabDataRaw[#Data],33,FALSE))),[1]!HabitatQualREI[#Data],2,FALSE),"NA")</f>
        <v>NA</v>
      </c>
      <c r="O120" s="17" t="str">
        <f>_xlfn.IFNA(VLOOKUP(((VLOOKUP(A120,[1]!HabDataRaw[#Data],58,FALSE))),[1]!HabitatQualREI[#Data],2,FALSE),"NA")</f>
        <v>NA</v>
      </c>
      <c r="P120" s="18" t="str">
        <f>_xlfn.IFNA(VLOOKUP(((VLOOKUP(A120,[1]!HabDataRaw[#Data],66,FALSE))),[1]!HabitatQualREI[#Data],2,FALSE),"NA")</f>
        <v>NA</v>
      </c>
      <c r="Q120" s="19" t="str">
        <f>_xlfn.IFNA(VLOOKUP(((VLOOKUP(A120,[1]!HabDataRaw[#Data],116,FALSE))),[1]!HabitatQualREI[#Data],2,FALSE),"NA")</f>
        <v>NA</v>
      </c>
      <c r="R120" s="19" t="str">
        <f>_xlfn.IFNA(VLOOKUP(((VLOOKUP(A120,[1]!HabDataRaw[#Data],75,FALSE))),[1]!HabitatQualREI[#Data],2,FALSE),"NA")</f>
        <v>NA</v>
      </c>
      <c r="S120" s="19" t="e">
        <f t="shared" si="6"/>
        <v>#DIV/0!</v>
      </c>
      <c r="T120" s="20" t="str">
        <f>_xlfn.IFNA(VLOOKUP(((VLOOKUP(A120,[1]!HabDataRaw[#Data],119,FALSE))),[1]!HabitatQualREI[#Data],2,FALSE),"NA")</f>
        <v>NA</v>
      </c>
      <c r="U120" s="20" t="str">
        <f>_xlfn.IFNA(VLOOKUP(((VLOOKUP(A120,[1]!HabDataRaw[#Data],119,FALSE))),[1]!HabitatQualREI[#Data],2,FALSE),"NA")</f>
        <v>NA</v>
      </c>
      <c r="V120" s="20" t="e">
        <f t="shared" si="7"/>
        <v>#DIV/0!</v>
      </c>
      <c r="W120" s="21" t="e">
        <f t="shared" si="8"/>
        <v>#DIV/0!</v>
      </c>
      <c r="X120" s="12" t="e">
        <f t="shared" si="9"/>
        <v>#DIV/0!</v>
      </c>
      <c r="Y120" s="13" t="e">
        <f>VLOOKUP(X120,[1]!HabQualScore[#Data],2,TRUE)</f>
        <v>#DIV/0!</v>
      </c>
    </row>
    <row r="121" spans="1:25" x14ac:dyDescent="0.3">
      <c r="A121" s="13" t="s">
        <v>145</v>
      </c>
      <c r="B121" s="13" t="str">
        <f>VLOOKUP(A121,[1]Habitat_Data_RAW!$A$2:$D$742,3,FALSE)</f>
        <v>Eight Mile Creek</v>
      </c>
      <c r="C121" s="13" t="str">
        <f>VLOOKUP(A121,[1]Habitat_Data_RAW!$A$2:$D$742,2,FALSE)</f>
        <v>Methow</v>
      </c>
      <c r="D121" t="str">
        <f>VLOOKUP(A121,[1]HabitatAttribute_Scores!A$1:F$19692,4,FALSE)</f>
        <v>yes</v>
      </c>
      <c r="E121" t="str">
        <f>VLOOKUP(A121,[1]HabitatAttribute_Scores!A$1:F$19692,5,FALSE)</f>
        <v>yes</v>
      </c>
      <c r="F121" s="13">
        <f>VLOOKUP(B121,[1]!AUrank[#Data],5,FALSE)</f>
        <v>2</v>
      </c>
      <c r="G121" s="13">
        <f>VLOOKUP(B121,[1]!AUrank[#Data],8,FALSE)</f>
        <v>2</v>
      </c>
      <c r="H121" s="14" t="e">
        <f>VLOOKUP([1]HabitatQuality_Scores!A157,[1]!Temp[#Data],4)</f>
        <v>#N/A</v>
      </c>
      <c r="I121" s="14">
        <f>VLOOKUP(A121,[1]!Flow[#Data],4)</f>
        <v>1</v>
      </c>
      <c r="J121" s="15" t="str">
        <f>_xlfn.IFNA(VLOOKUP(((VLOOKUP(A121,[1]!HabDataRaw[#Data],90,FALSE))),[1]!HabitatQualREI[#Data],2,FALSE),"NA")</f>
        <v>NA</v>
      </c>
      <c r="K121" s="15" t="str">
        <f>_xlfn.IFNA(VLOOKUP(((VLOOKUP(A121,[1]!HabDataRaw[#Data],103,FALSE))),[1]!HabitatQualREI[#Data],2,FALSE),"NA")</f>
        <v>NA</v>
      </c>
      <c r="L121" s="15" t="str">
        <f>_xlfn.IFNA(VLOOKUP(((VLOOKUP(A121,[1]!HabDataRaw[#Data],108,FALSE))),[1]!HabitatQualREI[#Data],2,FALSE),"NA")</f>
        <v>NA</v>
      </c>
      <c r="M121" s="6" t="e">
        <f t="shared" si="5"/>
        <v>#DIV/0!</v>
      </c>
      <c r="N121" s="16" t="str">
        <f>_xlfn.IFNA(VLOOKUP(((VLOOKUP(A121,[1]!HabDataRaw[#Data],33,FALSE))),[1]!HabitatQualREI[#Data],2,FALSE),"NA")</f>
        <v>NA</v>
      </c>
      <c r="O121" s="17" t="str">
        <f>_xlfn.IFNA(VLOOKUP(((VLOOKUP(A121,[1]!HabDataRaw[#Data],58,FALSE))),[1]!HabitatQualREI[#Data],2,FALSE),"NA")</f>
        <v>NA</v>
      </c>
      <c r="P121" s="18" t="str">
        <f>_xlfn.IFNA(VLOOKUP(((VLOOKUP(A121,[1]!HabDataRaw[#Data],66,FALSE))),[1]!HabitatQualREI[#Data],2,FALSE),"NA")</f>
        <v>NA</v>
      </c>
      <c r="Q121" s="19" t="str">
        <f>_xlfn.IFNA(VLOOKUP(((VLOOKUP(A121,[1]!HabDataRaw[#Data],116,FALSE))),[1]!HabitatQualREI[#Data],2,FALSE),"NA")</f>
        <v>NA</v>
      </c>
      <c r="R121" s="19" t="str">
        <f>_xlfn.IFNA(VLOOKUP(((VLOOKUP(A121,[1]!HabDataRaw[#Data],75,FALSE))),[1]!HabitatQualREI[#Data],2,FALSE),"NA")</f>
        <v>NA</v>
      </c>
      <c r="S121" s="19" t="e">
        <f t="shared" si="6"/>
        <v>#DIV/0!</v>
      </c>
      <c r="T121" s="20" t="str">
        <f>_xlfn.IFNA(VLOOKUP(((VLOOKUP(A121,[1]!HabDataRaw[#Data],119,FALSE))),[1]!HabitatQualREI[#Data],2,FALSE),"NA")</f>
        <v>NA</v>
      </c>
      <c r="U121" s="20" t="str">
        <f>_xlfn.IFNA(VLOOKUP(((VLOOKUP(A121,[1]!HabDataRaw[#Data],119,FALSE))),[1]!HabitatQualREI[#Data],2,FALSE),"NA")</f>
        <v>NA</v>
      </c>
      <c r="V121" s="20" t="e">
        <f t="shared" si="7"/>
        <v>#DIV/0!</v>
      </c>
      <c r="W121" s="21" t="e">
        <f t="shared" si="8"/>
        <v>#DIV/0!</v>
      </c>
      <c r="X121" s="12" t="e">
        <f t="shared" si="9"/>
        <v>#DIV/0!</v>
      </c>
      <c r="Y121" s="13" t="e">
        <f>VLOOKUP(X121,[1]!HabQualScore[#Data],2,TRUE)</f>
        <v>#DIV/0!</v>
      </c>
    </row>
    <row r="122" spans="1:25" x14ac:dyDescent="0.3">
      <c r="A122" s="13" t="s">
        <v>146</v>
      </c>
      <c r="B122" s="13" t="str">
        <f>VLOOKUP(A122,[1]Habitat_Data_RAW!$A$2:$D$742,3,FALSE)</f>
        <v>Eight Mile Creek</v>
      </c>
      <c r="C122" s="13" t="str">
        <f>VLOOKUP(A122,[1]Habitat_Data_RAW!$A$2:$D$742,2,FALSE)</f>
        <v>Methow</v>
      </c>
      <c r="D122" t="str">
        <f>VLOOKUP(A122,[1]HabitatAttribute_Scores!A$1:F$19692,4,FALSE)</f>
        <v>yes</v>
      </c>
      <c r="E122" t="str">
        <f>VLOOKUP(A122,[1]HabitatAttribute_Scores!A$1:F$19692,5,FALSE)</f>
        <v>yes</v>
      </c>
      <c r="F122" s="13">
        <f>VLOOKUP(B122,[1]!AUrank[#Data],5,FALSE)</f>
        <v>2</v>
      </c>
      <c r="G122" s="13">
        <f>VLOOKUP(B122,[1]!AUrank[#Data],8,FALSE)</f>
        <v>2</v>
      </c>
      <c r="H122" s="14" t="e">
        <f>VLOOKUP([1]HabitatQuality_Scores!A158,[1]!Temp[#Data],4)</f>
        <v>#N/A</v>
      </c>
      <c r="I122" s="14">
        <f>VLOOKUP(A122,[1]!Flow[#Data],4)</f>
        <v>1</v>
      </c>
      <c r="J122" s="15" t="str">
        <f>_xlfn.IFNA(VLOOKUP(((VLOOKUP(A122,[1]!HabDataRaw[#Data],90,FALSE))),[1]!HabitatQualREI[#Data],2,FALSE),"NA")</f>
        <v>NA</v>
      </c>
      <c r="K122" s="15" t="str">
        <f>_xlfn.IFNA(VLOOKUP(((VLOOKUP(A122,[1]!HabDataRaw[#Data],103,FALSE))),[1]!HabitatQualREI[#Data],2,FALSE),"NA")</f>
        <v>NA</v>
      </c>
      <c r="L122" s="15" t="str">
        <f>_xlfn.IFNA(VLOOKUP(((VLOOKUP(A122,[1]!HabDataRaw[#Data],108,FALSE))),[1]!HabitatQualREI[#Data],2,FALSE),"NA")</f>
        <v>NA</v>
      </c>
      <c r="M122" s="6" t="e">
        <f t="shared" si="5"/>
        <v>#DIV/0!</v>
      </c>
      <c r="N122" s="16" t="str">
        <f>_xlfn.IFNA(VLOOKUP(((VLOOKUP(A122,[1]!HabDataRaw[#Data],33,FALSE))),[1]!HabitatQualREI[#Data],2,FALSE),"NA")</f>
        <v>NA</v>
      </c>
      <c r="O122" s="17" t="str">
        <f>_xlfn.IFNA(VLOOKUP(((VLOOKUP(A122,[1]!HabDataRaw[#Data],58,FALSE))),[1]!HabitatQualREI[#Data],2,FALSE),"NA")</f>
        <v>NA</v>
      </c>
      <c r="P122" s="18" t="str">
        <f>_xlfn.IFNA(VLOOKUP(((VLOOKUP(A122,[1]!HabDataRaw[#Data],66,FALSE))),[1]!HabitatQualREI[#Data],2,FALSE),"NA")</f>
        <v>NA</v>
      </c>
      <c r="Q122" s="19" t="str">
        <f>_xlfn.IFNA(VLOOKUP(((VLOOKUP(A122,[1]!HabDataRaw[#Data],116,FALSE))),[1]!HabitatQualREI[#Data],2,FALSE),"NA")</f>
        <v>NA</v>
      </c>
      <c r="R122" s="19" t="str">
        <f>_xlfn.IFNA(VLOOKUP(((VLOOKUP(A122,[1]!HabDataRaw[#Data],75,FALSE))),[1]!HabitatQualREI[#Data],2,FALSE),"NA")</f>
        <v>NA</v>
      </c>
      <c r="S122" s="19" t="e">
        <f t="shared" si="6"/>
        <v>#DIV/0!</v>
      </c>
      <c r="T122" s="20" t="str">
        <f>_xlfn.IFNA(VLOOKUP(((VLOOKUP(A122,[1]!HabDataRaw[#Data],119,FALSE))),[1]!HabitatQualREI[#Data],2,FALSE),"NA")</f>
        <v>NA</v>
      </c>
      <c r="U122" s="20" t="str">
        <f>_xlfn.IFNA(VLOOKUP(((VLOOKUP(A122,[1]!HabDataRaw[#Data],119,FALSE))),[1]!HabitatQualREI[#Data],2,FALSE),"NA")</f>
        <v>NA</v>
      </c>
      <c r="V122" s="20" t="e">
        <f t="shared" si="7"/>
        <v>#DIV/0!</v>
      </c>
      <c r="W122" s="21" t="e">
        <f t="shared" si="8"/>
        <v>#DIV/0!</v>
      </c>
      <c r="X122" s="12" t="e">
        <f t="shared" si="9"/>
        <v>#DIV/0!</v>
      </c>
      <c r="Y122" s="13" t="e">
        <f>VLOOKUP(X122,[1]!HabQualScore[#Data],2,TRUE)</f>
        <v>#DIV/0!</v>
      </c>
    </row>
    <row r="123" spans="1:25" x14ac:dyDescent="0.3">
      <c r="A123" s="13" t="s">
        <v>147</v>
      </c>
      <c r="B123" s="13" t="str">
        <f>VLOOKUP(A123,[1]Habitat_Data_RAW!$A$2:$D$742,3,FALSE)</f>
        <v>Entiat River-Lake Creek</v>
      </c>
      <c r="C123" s="13" t="str">
        <f>VLOOKUP(A123,[1]Habitat_Data_RAW!$A$2:$D$742,2,FALSE)</f>
        <v>Entiat</v>
      </c>
      <c r="D123" t="str">
        <f>VLOOKUP(A123,[1]HabitatAttribute_Scores!A$1:F$19692,4,FALSE)</f>
        <v>yes</v>
      </c>
      <c r="E123" t="str">
        <f>VLOOKUP(A123,[1]HabitatAttribute_Scores!A$1:F$19692,5,FALSE)</f>
        <v>yes</v>
      </c>
      <c r="F123" s="13">
        <f>VLOOKUP(B123,[1]!AUrank[#Data],5,FALSE)</f>
        <v>1</v>
      </c>
      <c r="G123" s="13">
        <f>VLOOKUP(B123,[1]!AUrank[#Data],8,FALSE)</f>
        <v>2</v>
      </c>
      <c r="H123" s="14" t="e">
        <f>VLOOKUP([1]HabitatQuality_Scores!A169,[1]!Temp[#Data],4)</f>
        <v>#N/A</v>
      </c>
      <c r="I123" s="14">
        <f>VLOOKUP(A123,[1]!Flow[#Data],4)</f>
        <v>1</v>
      </c>
      <c r="J123" s="15" t="str">
        <f>_xlfn.IFNA(VLOOKUP(((VLOOKUP(A123,[1]!HabDataRaw[#Data],90,FALSE))),[1]!HabitatQualREI[#Data],2,FALSE),"NA")</f>
        <v>NA</v>
      </c>
      <c r="K123" s="15" t="str">
        <f>_xlfn.IFNA(VLOOKUP(((VLOOKUP(A123,[1]!HabDataRaw[#Data],103,FALSE))),[1]!HabitatQualREI[#Data],2,FALSE),"NA")</f>
        <v>NA</v>
      </c>
      <c r="L123" s="15" t="str">
        <f>_xlfn.IFNA(VLOOKUP(((VLOOKUP(A123,[1]!HabDataRaw[#Data],108,FALSE))),[1]!HabitatQualREI[#Data],2,FALSE),"NA")</f>
        <v>NA</v>
      </c>
      <c r="M123" s="6" t="e">
        <f t="shared" si="5"/>
        <v>#DIV/0!</v>
      </c>
      <c r="N123" s="16" t="str">
        <f>_xlfn.IFNA(VLOOKUP(((VLOOKUP(A123,[1]!HabDataRaw[#Data],33,FALSE))),[1]!HabitatQualREI[#Data],2,FALSE),"NA")</f>
        <v>NA</v>
      </c>
      <c r="O123" s="17" t="str">
        <f>_xlfn.IFNA(VLOOKUP(((VLOOKUP(A123,[1]!HabDataRaw[#Data],58,FALSE))),[1]!HabitatQualREI[#Data],2,FALSE),"NA")</f>
        <v>NA</v>
      </c>
      <c r="P123" s="18" t="str">
        <f>_xlfn.IFNA(VLOOKUP(((VLOOKUP(A123,[1]!HabDataRaw[#Data],66,FALSE))),[1]!HabitatQualREI[#Data],2,FALSE),"NA")</f>
        <v>NA</v>
      </c>
      <c r="Q123" s="19" t="str">
        <f>_xlfn.IFNA(VLOOKUP(((VLOOKUP(A123,[1]!HabDataRaw[#Data],116,FALSE))),[1]!HabitatQualREI[#Data],2,FALSE),"NA")</f>
        <v>NA</v>
      </c>
      <c r="R123" s="19" t="str">
        <f>_xlfn.IFNA(VLOOKUP(((VLOOKUP(A123,[1]!HabDataRaw[#Data],75,FALSE))),[1]!HabitatQualREI[#Data],2,FALSE),"NA")</f>
        <v>NA</v>
      </c>
      <c r="S123" s="19" t="e">
        <f t="shared" si="6"/>
        <v>#DIV/0!</v>
      </c>
      <c r="T123" s="20" t="str">
        <f>_xlfn.IFNA(VLOOKUP(((VLOOKUP(A123,[1]!HabDataRaw[#Data],119,FALSE))),[1]!HabitatQualREI[#Data],2,FALSE),"NA")</f>
        <v>NA</v>
      </c>
      <c r="U123" s="20" t="str">
        <f>_xlfn.IFNA(VLOOKUP(((VLOOKUP(A123,[1]!HabDataRaw[#Data],119,FALSE))),[1]!HabitatQualREI[#Data],2,FALSE),"NA")</f>
        <v>NA</v>
      </c>
      <c r="V123" s="20" t="e">
        <f t="shared" si="7"/>
        <v>#DIV/0!</v>
      </c>
      <c r="W123" s="21" t="e">
        <f t="shared" si="8"/>
        <v>#DIV/0!</v>
      </c>
      <c r="X123" s="12" t="e">
        <f t="shared" si="9"/>
        <v>#DIV/0!</v>
      </c>
      <c r="Y123" s="13" t="e">
        <f>VLOOKUP(X123,[1]!HabQualScore[#Data],2,TRUE)</f>
        <v>#DIV/0!</v>
      </c>
    </row>
    <row r="124" spans="1:25" x14ac:dyDescent="0.3">
      <c r="A124" s="13" t="s">
        <v>148</v>
      </c>
      <c r="B124" s="13" t="str">
        <f>VLOOKUP(A124,[1]Habitat_Data_RAW!$A$2:$D$742,3,FALSE)</f>
        <v>Entiat River-Mills Creek</v>
      </c>
      <c r="C124" s="13" t="str">
        <f>VLOOKUP(A124,[1]Habitat_Data_RAW!$A$2:$D$742,2,FALSE)</f>
        <v>Entiat</v>
      </c>
      <c r="D124" t="str">
        <f>VLOOKUP(A124,[1]HabitatAttribute_Scores!A$1:F$19692,4,FALSE)</f>
        <v>yes</v>
      </c>
      <c r="E124" t="str">
        <f>VLOOKUP(A124,[1]HabitatAttribute_Scores!A$1:F$19692,5,FALSE)</f>
        <v>yes</v>
      </c>
      <c r="F124" s="13">
        <f>VLOOKUP(B124,[1]!AUrank[#Data],5,FALSE)</f>
        <v>2</v>
      </c>
      <c r="G124" s="13">
        <f>VLOOKUP(B124,[1]!AUrank[#Data],8,FALSE)</f>
        <v>1</v>
      </c>
      <c r="H124" s="14" t="e">
        <f>VLOOKUP([1]HabitatQuality_Scores!A170,[1]!Temp[#Data],4)</f>
        <v>#N/A</v>
      </c>
      <c r="I124" s="14">
        <f>VLOOKUP(A124,[1]!Flow[#Data],4)</f>
        <v>1</v>
      </c>
      <c r="J124" s="15" t="str">
        <f>_xlfn.IFNA(VLOOKUP(((VLOOKUP(A124,[1]!HabDataRaw[#Data],90,FALSE))),[1]!HabitatQualREI[#Data],2,FALSE),"NA")</f>
        <v>NA</v>
      </c>
      <c r="K124" s="15" t="str">
        <f>_xlfn.IFNA(VLOOKUP(((VLOOKUP(A124,[1]!HabDataRaw[#Data],103,FALSE))),[1]!HabitatQualREI[#Data],2,FALSE),"NA")</f>
        <v>NA</v>
      </c>
      <c r="L124" s="15" t="str">
        <f>_xlfn.IFNA(VLOOKUP(((VLOOKUP(A124,[1]!HabDataRaw[#Data],108,FALSE))),[1]!HabitatQualREI[#Data],2,FALSE),"NA")</f>
        <v>NA</v>
      </c>
      <c r="M124" s="6" t="e">
        <f t="shared" si="5"/>
        <v>#DIV/0!</v>
      </c>
      <c r="N124" s="16" t="str">
        <f>_xlfn.IFNA(VLOOKUP(((VLOOKUP(A124,[1]!HabDataRaw[#Data],33,FALSE))),[1]!HabitatQualREI[#Data],2,FALSE),"NA")</f>
        <v>NA</v>
      </c>
      <c r="O124" s="17" t="str">
        <f>_xlfn.IFNA(VLOOKUP(((VLOOKUP(A124,[1]!HabDataRaw[#Data],58,FALSE))),[1]!HabitatQualREI[#Data],2,FALSE),"NA")</f>
        <v>NA</v>
      </c>
      <c r="P124" s="18" t="str">
        <f>_xlfn.IFNA(VLOOKUP(((VLOOKUP(A124,[1]!HabDataRaw[#Data],66,FALSE))),[1]!HabitatQualREI[#Data],2,FALSE),"NA")</f>
        <v>NA</v>
      </c>
      <c r="Q124" s="19" t="str">
        <f>_xlfn.IFNA(VLOOKUP(((VLOOKUP(A124,[1]!HabDataRaw[#Data],116,FALSE))),[1]!HabitatQualREI[#Data],2,FALSE),"NA")</f>
        <v>NA</v>
      </c>
      <c r="R124" s="19" t="str">
        <f>_xlfn.IFNA(VLOOKUP(((VLOOKUP(A124,[1]!HabDataRaw[#Data],75,FALSE))),[1]!HabitatQualREI[#Data],2,FALSE),"NA")</f>
        <v>NA</v>
      </c>
      <c r="S124" s="19" t="e">
        <f t="shared" si="6"/>
        <v>#DIV/0!</v>
      </c>
      <c r="T124" s="20" t="str">
        <f>_xlfn.IFNA(VLOOKUP(((VLOOKUP(A124,[1]!HabDataRaw[#Data],119,FALSE))),[1]!HabitatQualREI[#Data],2,FALSE),"NA")</f>
        <v>NA</v>
      </c>
      <c r="U124" s="20" t="str">
        <f>_xlfn.IFNA(VLOOKUP(((VLOOKUP(A124,[1]!HabDataRaw[#Data],119,FALSE))),[1]!HabitatQualREI[#Data],2,FALSE),"NA")</f>
        <v>NA</v>
      </c>
      <c r="V124" s="20" t="e">
        <f t="shared" si="7"/>
        <v>#DIV/0!</v>
      </c>
      <c r="W124" s="21" t="e">
        <f t="shared" si="8"/>
        <v>#DIV/0!</v>
      </c>
      <c r="X124" s="12" t="e">
        <f t="shared" si="9"/>
        <v>#DIV/0!</v>
      </c>
      <c r="Y124" s="13" t="e">
        <f>VLOOKUP(X124,[1]!HabQualScore[#Data],2,TRUE)</f>
        <v>#DIV/0!</v>
      </c>
    </row>
    <row r="125" spans="1:25" x14ac:dyDescent="0.3">
      <c r="A125" s="13" t="s">
        <v>149</v>
      </c>
      <c r="B125" s="13" t="str">
        <f>VLOOKUP(A125,[1]Habitat_Data_RAW!$A$2:$D$742,3,FALSE)</f>
        <v>Entiat River-Mills Creek</v>
      </c>
      <c r="C125" s="13" t="str">
        <f>VLOOKUP(A125,[1]Habitat_Data_RAW!$A$2:$D$742,2,FALSE)</f>
        <v>Entiat</v>
      </c>
      <c r="D125" t="str">
        <f>VLOOKUP(A125,[1]HabitatAttribute_Scores!A$1:F$19692,4,FALSE)</f>
        <v>yes</v>
      </c>
      <c r="E125" t="str">
        <f>VLOOKUP(A125,[1]HabitatAttribute_Scores!A$1:F$19692,5,FALSE)</f>
        <v>yes</v>
      </c>
      <c r="F125" s="13">
        <f>VLOOKUP(B125,[1]!AUrank[#Data],5,FALSE)</f>
        <v>2</v>
      </c>
      <c r="G125" s="13">
        <f>VLOOKUP(B125,[1]!AUrank[#Data],8,FALSE)</f>
        <v>1</v>
      </c>
      <c r="H125" s="14" t="e">
        <f>VLOOKUP([1]HabitatQuality_Scores!A176,[1]!Temp[#Data],4)</f>
        <v>#N/A</v>
      </c>
      <c r="I125" s="14">
        <f>VLOOKUP(A125,[1]!Flow[#Data],4)</f>
        <v>1</v>
      </c>
      <c r="J125" s="15" t="str">
        <f>_xlfn.IFNA(VLOOKUP(((VLOOKUP(A125,[1]!HabDataRaw[#Data],90,FALSE))),[1]!HabitatQualREI[#Data],2,FALSE),"NA")</f>
        <v>NA</v>
      </c>
      <c r="K125" s="15" t="str">
        <f>_xlfn.IFNA(VLOOKUP(((VLOOKUP(A125,[1]!HabDataRaw[#Data],103,FALSE))),[1]!HabitatQualREI[#Data],2,FALSE),"NA")</f>
        <v>NA</v>
      </c>
      <c r="L125" s="15" t="str">
        <f>_xlfn.IFNA(VLOOKUP(((VLOOKUP(A125,[1]!HabDataRaw[#Data],108,FALSE))),[1]!HabitatQualREI[#Data],2,FALSE),"NA")</f>
        <v>NA</v>
      </c>
      <c r="M125" s="6" t="e">
        <f t="shared" si="5"/>
        <v>#DIV/0!</v>
      </c>
      <c r="N125" s="16" t="str">
        <f>_xlfn.IFNA(VLOOKUP(((VLOOKUP(A125,[1]!HabDataRaw[#Data],33,FALSE))),[1]!HabitatQualREI[#Data],2,FALSE),"NA")</f>
        <v>NA</v>
      </c>
      <c r="O125" s="17" t="str">
        <f>_xlfn.IFNA(VLOOKUP(((VLOOKUP(A125,[1]!HabDataRaw[#Data],58,FALSE))),[1]!HabitatQualREI[#Data],2,FALSE),"NA")</f>
        <v>NA</v>
      </c>
      <c r="P125" s="18" t="str">
        <f>_xlfn.IFNA(VLOOKUP(((VLOOKUP(A125,[1]!HabDataRaw[#Data],66,FALSE))),[1]!HabitatQualREI[#Data],2,FALSE),"NA")</f>
        <v>NA</v>
      </c>
      <c r="Q125" s="19" t="str">
        <f>_xlfn.IFNA(VLOOKUP(((VLOOKUP(A125,[1]!HabDataRaw[#Data],116,FALSE))),[1]!HabitatQualREI[#Data],2,FALSE),"NA")</f>
        <v>NA</v>
      </c>
      <c r="R125" s="19" t="str">
        <f>_xlfn.IFNA(VLOOKUP(((VLOOKUP(A125,[1]!HabDataRaw[#Data],75,FALSE))),[1]!HabitatQualREI[#Data],2,FALSE),"NA")</f>
        <v>NA</v>
      </c>
      <c r="S125" s="19" t="e">
        <f t="shared" si="6"/>
        <v>#DIV/0!</v>
      </c>
      <c r="T125" s="20" t="str">
        <f>_xlfn.IFNA(VLOOKUP(((VLOOKUP(A125,[1]!HabDataRaw[#Data],119,FALSE))),[1]!HabitatQualREI[#Data],2,FALSE),"NA")</f>
        <v>NA</v>
      </c>
      <c r="U125" s="20" t="str">
        <f>_xlfn.IFNA(VLOOKUP(((VLOOKUP(A125,[1]!HabDataRaw[#Data],119,FALSE))),[1]!HabitatQualREI[#Data],2,FALSE),"NA")</f>
        <v>NA</v>
      </c>
      <c r="V125" s="20" t="e">
        <f t="shared" si="7"/>
        <v>#DIV/0!</v>
      </c>
      <c r="W125" s="21" t="e">
        <f t="shared" si="8"/>
        <v>#DIV/0!</v>
      </c>
      <c r="X125" s="12" t="e">
        <f t="shared" si="9"/>
        <v>#DIV/0!</v>
      </c>
      <c r="Y125" s="13" t="e">
        <f>VLOOKUP(X125,[1]!HabQualScore[#Data],2,TRUE)</f>
        <v>#DIV/0!</v>
      </c>
    </row>
    <row r="126" spans="1:25" x14ac:dyDescent="0.3">
      <c r="A126" s="13" t="s">
        <v>150</v>
      </c>
      <c r="B126" s="13" t="str">
        <f>VLOOKUP(A126,[1]Habitat_Data_RAW!$A$2:$D$742,3,FALSE)</f>
        <v>Entiat River-Mills Creek</v>
      </c>
      <c r="C126" s="13" t="str">
        <f>VLOOKUP(A126,[1]Habitat_Data_RAW!$A$2:$D$742,2,FALSE)</f>
        <v>Entiat</v>
      </c>
      <c r="D126" t="str">
        <f>VLOOKUP(A126,[1]HabitatAttribute_Scores!A$1:F$19692,4,FALSE)</f>
        <v>yes</v>
      </c>
      <c r="E126" t="str">
        <f>VLOOKUP(A126,[1]HabitatAttribute_Scores!A$1:F$19692,5,FALSE)</f>
        <v>yes</v>
      </c>
      <c r="F126" s="13">
        <f>VLOOKUP(B126,[1]!AUrank[#Data],5,FALSE)</f>
        <v>2</v>
      </c>
      <c r="G126" s="13">
        <f>VLOOKUP(B126,[1]!AUrank[#Data],8,FALSE)</f>
        <v>1</v>
      </c>
      <c r="H126" s="14" t="e">
        <f>VLOOKUP([1]HabitatQuality_Scores!A177,[1]!Temp[#Data],4)</f>
        <v>#N/A</v>
      </c>
      <c r="I126" s="14">
        <f>VLOOKUP(A126,[1]!Flow[#Data],4)</f>
        <v>1</v>
      </c>
      <c r="J126" s="15" t="str">
        <f>_xlfn.IFNA(VLOOKUP(((VLOOKUP(A126,[1]!HabDataRaw[#Data],90,FALSE))),[1]!HabitatQualREI[#Data],2,FALSE),"NA")</f>
        <v>NA</v>
      </c>
      <c r="K126" s="15" t="str">
        <f>_xlfn.IFNA(VLOOKUP(((VLOOKUP(A126,[1]!HabDataRaw[#Data],103,FALSE))),[1]!HabitatQualREI[#Data],2,FALSE),"NA")</f>
        <v>NA</v>
      </c>
      <c r="L126" s="15" t="str">
        <f>_xlfn.IFNA(VLOOKUP(((VLOOKUP(A126,[1]!HabDataRaw[#Data],108,FALSE))),[1]!HabitatQualREI[#Data],2,FALSE),"NA")</f>
        <v>NA</v>
      </c>
      <c r="M126" s="6" t="e">
        <f t="shared" si="5"/>
        <v>#DIV/0!</v>
      </c>
      <c r="N126" s="16" t="str">
        <f>_xlfn.IFNA(VLOOKUP(((VLOOKUP(A126,[1]!HabDataRaw[#Data],33,FALSE))),[1]!HabitatQualREI[#Data],2,FALSE),"NA")</f>
        <v>NA</v>
      </c>
      <c r="O126" s="17" t="str">
        <f>_xlfn.IFNA(VLOOKUP(((VLOOKUP(A126,[1]!HabDataRaw[#Data],58,FALSE))),[1]!HabitatQualREI[#Data],2,FALSE),"NA")</f>
        <v>NA</v>
      </c>
      <c r="P126" s="18" t="str">
        <f>_xlfn.IFNA(VLOOKUP(((VLOOKUP(A126,[1]!HabDataRaw[#Data],66,FALSE))),[1]!HabitatQualREI[#Data],2,FALSE),"NA")</f>
        <v>NA</v>
      </c>
      <c r="Q126" s="19" t="str">
        <f>_xlfn.IFNA(VLOOKUP(((VLOOKUP(A126,[1]!HabDataRaw[#Data],116,FALSE))),[1]!HabitatQualREI[#Data],2,FALSE),"NA")</f>
        <v>NA</v>
      </c>
      <c r="R126" s="19" t="str">
        <f>_xlfn.IFNA(VLOOKUP(((VLOOKUP(A126,[1]!HabDataRaw[#Data],75,FALSE))),[1]!HabitatQualREI[#Data],2,FALSE),"NA")</f>
        <v>NA</v>
      </c>
      <c r="S126" s="19" t="e">
        <f t="shared" si="6"/>
        <v>#DIV/0!</v>
      </c>
      <c r="T126" s="20" t="str">
        <f>_xlfn.IFNA(VLOOKUP(((VLOOKUP(A126,[1]!HabDataRaw[#Data],119,FALSE))),[1]!HabitatQualREI[#Data],2,FALSE),"NA")</f>
        <v>NA</v>
      </c>
      <c r="U126" s="20" t="str">
        <f>_xlfn.IFNA(VLOOKUP(((VLOOKUP(A126,[1]!HabDataRaw[#Data],119,FALSE))),[1]!HabitatQualREI[#Data],2,FALSE),"NA")</f>
        <v>NA</v>
      </c>
      <c r="V126" s="20" t="e">
        <f t="shared" si="7"/>
        <v>#DIV/0!</v>
      </c>
      <c r="W126" s="21" t="e">
        <f t="shared" si="8"/>
        <v>#DIV/0!</v>
      </c>
      <c r="X126" s="12" t="e">
        <f t="shared" si="9"/>
        <v>#DIV/0!</v>
      </c>
      <c r="Y126" s="13" t="e">
        <f>VLOOKUP(X126,[1]!HabQualScore[#Data],2,TRUE)</f>
        <v>#DIV/0!</v>
      </c>
    </row>
    <row r="127" spans="1:25" x14ac:dyDescent="0.3">
      <c r="A127" s="13" t="s">
        <v>151</v>
      </c>
      <c r="B127" s="13" t="str">
        <f>VLOOKUP(A127,[1]Habitat_Data_RAW!$A$2:$D$742,3,FALSE)</f>
        <v>Entiat River-Potato Creek</v>
      </c>
      <c r="C127" s="13" t="str">
        <f>VLOOKUP(A127,[1]Habitat_Data_RAW!$A$2:$D$742,2,FALSE)</f>
        <v>Entiat</v>
      </c>
      <c r="D127" t="str">
        <f>VLOOKUP(A127,[1]HabitatAttribute_Scores!A$1:F$19692,4,FALSE)</f>
        <v>yes</v>
      </c>
      <c r="E127" t="str">
        <f>VLOOKUP(A127,[1]HabitatAttribute_Scores!A$1:F$19692,5,FALSE)</f>
        <v>yes</v>
      </c>
      <c r="F127" s="13">
        <f>VLOOKUP(B127,[1]!AUrank[#Data],5,FALSE)</f>
        <v>1</v>
      </c>
      <c r="G127" s="13">
        <f>VLOOKUP(B127,[1]!AUrank[#Data],8,FALSE)</f>
        <v>1</v>
      </c>
      <c r="H127" s="14" t="e">
        <f>VLOOKUP([1]HabitatQuality_Scores!A178,[1]!Temp[#Data],4)</f>
        <v>#N/A</v>
      </c>
      <c r="I127" s="14">
        <f>VLOOKUP(A127,[1]!Flow[#Data],4)</f>
        <v>1</v>
      </c>
      <c r="J127" s="15" t="str">
        <f>_xlfn.IFNA(VLOOKUP(((VLOOKUP(A127,[1]!HabDataRaw[#Data],90,FALSE))),[1]!HabitatQualREI[#Data],2,FALSE),"NA")</f>
        <v>NA</v>
      </c>
      <c r="K127" s="15" t="str">
        <f>_xlfn.IFNA(VLOOKUP(((VLOOKUP(A127,[1]!HabDataRaw[#Data],103,FALSE))),[1]!HabitatQualREI[#Data],2,FALSE),"NA")</f>
        <v>NA</v>
      </c>
      <c r="L127" s="15" t="str">
        <f>_xlfn.IFNA(VLOOKUP(((VLOOKUP(A127,[1]!HabDataRaw[#Data],108,FALSE))),[1]!HabitatQualREI[#Data],2,FALSE),"NA")</f>
        <v>NA</v>
      </c>
      <c r="M127" s="6" t="e">
        <f t="shared" si="5"/>
        <v>#DIV/0!</v>
      </c>
      <c r="N127" s="16" t="str">
        <f>_xlfn.IFNA(VLOOKUP(((VLOOKUP(A127,[1]!HabDataRaw[#Data],33,FALSE))),[1]!HabitatQualREI[#Data],2,FALSE),"NA")</f>
        <v>NA</v>
      </c>
      <c r="O127" s="17" t="str">
        <f>_xlfn.IFNA(VLOOKUP(((VLOOKUP(A127,[1]!HabDataRaw[#Data],58,FALSE))),[1]!HabitatQualREI[#Data],2,FALSE),"NA")</f>
        <v>NA</v>
      </c>
      <c r="P127" s="18" t="str">
        <f>_xlfn.IFNA(VLOOKUP(((VLOOKUP(A127,[1]!HabDataRaw[#Data],66,FALSE))),[1]!HabitatQualREI[#Data],2,FALSE),"NA")</f>
        <v>NA</v>
      </c>
      <c r="Q127" s="19" t="str">
        <f>_xlfn.IFNA(VLOOKUP(((VLOOKUP(A127,[1]!HabDataRaw[#Data],116,FALSE))),[1]!HabitatQualREI[#Data],2,FALSE),"NA")</f>
        <v>NA</v>
      </c>
      <c r="R127" s="19" t="str">
        <f>_xlfn.IFNA(VLOOKUP(((VLOOKUP(A127,[1]!HabDataRaw[#Data],75,FALSE))),[1]!HabitatQualREI[#Data],2,FALSE),"NA")</f>
        <v>NA</v>
      </c>
      <c r="S127" s="19" t="e">
        <f t="shared" si="6"/>
        <v>#DIV/0!</v>
      </c>
      <c r="T127" s="20" t="str">
        <f>_xlfn.IFNA(VLOOKUP(((VLOOKUP(A127,[1]!HabDataRaw[#Data],119,FALSE))),[1]!HabitatQualREI[#Data],2,FALSE),"NA")</f>
        <v>NA</v>
      </c>
      <c r="U127" s="20" t="str">
        <f>_xlfn.IFNA(VLOOKUP(((VLOOKUP(A127,[1]!HabDataRaw[#Data],119,FALSE))),[1]!HabitatQualREI[#Data],2,FALSE),"NA")</f>
        <v>NA</v>
      </c>
      <c r="V127" s="20" t="e">
        <f t="shared" si="7"/>
        <v>#DIV/0!</v>
      </c>
      <c r="W127" s="21" t="e">
        <f t="shared" si="8"/>
        <v>#DIV/0!</v>
      </c>
      <c r="X127" s="12" t="e">
        <f t="shared" si="9"/>
        <v>#DIV/0!</v>
      </c>
      <c r="Y127" s="13" t="e">
        <f>VLOOKUP(X127,[1]!HabQualScore[#Data],2,TRUE)</f>
        <v>#DIV/0!</v>
      </c>
    </row>
    <row r="128" spans="1:25" x14ac:dyDescent="0.3">
      <c r="A128" s="13" t="s">
        <v>152</v>
      </c>
      <c r="B128" s="13" t="str">
        <f>VLOOKUP(A128,[1]Habitat_Data_RAW!$A$2:$D$742,3,FALSE)</f>
        <v>Entiat River-Potato Creek</v>
      </c>
      <c r="C128" s="13" t="str">
        <f>VLOOKUP(A128,[1]Habitat_Data_RAW!$A$2:$D$742,2,FALSE)</f>
        <v>Entiat</v>
      </c>
      <c r="D128" t="str">
        <f>VLOOKUP(A128,[1]HabitatAttribute_Scores!A$1:F$19692,4,FALSE)</f>
        <v>yes</v>
      </c>
      <c r="E128" t="str">
        <f>VLOOKUP(A128,[1]HabitatAttribute_Scores!A$1:F$19692,5,FALSE)</f>
        <v>yes</v>
      </c>
      <c r="F128" s="13">
        <f>VLOOKUP(B128,[1]!AUrank[#Data],5,FALSE)</f>
        <v>1</v>
      </c>
      <c r="G128" s="13">
        <f>VLOOKUP(B128,[1]!AUrank[#Data],8,FALSE)</f>
        <v>1</v>
      </c>
      <c r="H128" s="14" t="e">
        <f>VLOOKUP([1]HabitatQuality_Scores!A179,[1]!Temp[#Data],4)</f>
        <v>#N/A</v>
      </c>
      <c r="I128" s="14">
        <f>VLOOKUP(A128,[1]!Flow[#Data],4)</f>
        <v>1</v>
      </c>
      <c r="J128" s="15" t="str">
        <f>_xlfn.IFNA(VLOOKUP(((VLOOKUP(A128,[1]!HabDataRaw[#Data],90,FALSE))),[1]!HabitatQualREI[#Data],2,FALSE),"NA")</f>
        <v>NA</v>
      </c>
      <c r="K128" s="15" t="str">
        <f>_xlfn.IFNA(VLOOKUP(((VLOOKUP(A128,[1]!HabDataRaw[#Data],103,FALSE))),[1]!HabitatQualREI[#Data],2,FALSE),"NA")</f>
        <v>NA</v>
      </c>
      <c r="L128" s="15" t="str">
        <f>_xlfn.IFNA(VLOOKUP(((VLOOKUP(A128,[1]!HabDataRaw[#Data],108,FALSE))),[1]!HabitatQualREI[#Data],2,FALSE),"NA")</f>
        <v>NA</v>
      </c>
      <c r="M128" s="6" t="e">
        <f t="shared" si="5"/>
        <v>#DIV/0!</v>
      </c>
      <c r="N128" s="16" t="str">
        <f>_xlfn.IFNA(VLOOKUP(((VLOOKUP(A128,[1]!HabDataRaw[#Data],33,FALSE))),[1]!HabitatQualREI[#Data],2,FALSE),"NA")</f>
        <v>NA</v>
      </c>
      <c r="O128" s="17" t="str">
        <f>_xlfn.IFNA(VLOOKUP(((VLOOKUP(A128,[1]!HabDataRaw[#Data],58,FALSE))),[1]!HabitatQualREI[#Data],2,FALSE),"NA")</f>
        <v>NA</v>
      </c>
      <c r="P128" s="18" t="str">
        <f>_xlfn.IFNA(VLOOKUP(((VLOOKUP(A128,[1]!HabDataRaw[#Data],66,FALSE))),[1]!HabitatQualREI[#Data],2,FALSE),"NA")</f>
        <v>NA</v>
      </c>
      <c r="Q128" s="19" t="str">
        <f>_xlfn.IFNA(VLOOKUP(((VLOOKUP(A128,[1]!HabDataRaw[#Data],116,FALSE))),[1]!HabitatQualREI[#Data],2,FALSE),"NA")</f>
        <v>NA</v>
      </c>
      <c r="R128" s="19" t="str">
        <f>_xlfn.IFNA(VLOOKUP(((VLOOKUP(A128,[1]!HabDataRaw[#Data],75,FALSE))),[1]!HabitatQualREI[#Data],2,FALSE),"NA")</f>
        <v>NA</v>
      </c>
      <c r="S128" s="19" t="e">
        <f t="shared" si="6"/>
        <v>#DIV/0!</v>
      </c>
      <c r="T128" s="20" t="str">
        <f>_xlfn.IFNA(VLOOKUP(((VLOOKUP(A128,[1]!HabDataRaw[#Data],119,FALSE))),[1]!HabitatQualREI[#Data],2,FALSE),"NA")</f>
        <v>NA</v>
      </c>
      <c r="U128" s="20" t="str">
        <f>_xlfn.IFNA(VLOOKUP(((VLOOKUP(A128,[1]!HabDataRaw[#Data],119,FALSE))),[1]!HabitatQualREI[#Data],2,FALSE),"NA")</f>
        <v>NA</v>
      </c>
      <c r="V128" s="20" t="e">
        <f t="shared" si="7"/>
        <v>#DIV/0!</v>
      </c>
      <c r="W128" s="21" t="e">
        <f t="shared" si="8"/>
        <v>#DIV/0!</v>
      </c>
      <c r="X128" s="12" t="e">
        <f t="shared" si="9"/>
        <v>#DIV/0!</v>
      </c>
      <c r="Y128" s="13" t="e">
        <f>VLOOKUP(X128,[1]!HabQualScore[#Data],2,TRUE)</f>
        <v>#DIV/0!</v>
      </c>
    </row>
    <row r="129" spans="1:25" x14ac:dyDescent="0.3">
      <c r="A129" s="13" t="s">
        <v>153</v>
      </c>
      <c r="B129" s="13" t="str">
        <f>VLOOKUP(A129,[1]Habitat_Data_RAW!$A$2:$D$742,3,FALSE)</f>
        <v>Entiat River-Potato Creek</v>
      </c>
      <c r="C129" s="13" t="str">
        <f>VLOOKUP(A129,[1]Habitat_Data_RAW!$A$2:$D$742,2,FALSE)</f>
        <v>Entiat</v>
      </c>
      <c r="D129" t="str">
        <f>VLOOKUP(A129,[1]HabitatAttribute_Scores!A$1:F$19692,4,FALSE)</f>
        <v>yes</v>
      </c>
      <c r="E129" t="str">
        <f>VLOOKUP(A129,[1]HabitatAttribute_Scores!A$1:F$19692,5,FALSE)</f>
        <v>yes</v>
      </c>
      <c r="F129" s="13">
        <f>VLOOKUP(B129,[1]!AUrank[#Data],5,FALSE)</f>
        <v>1</v>
      </c>
      <c r="G129" s="13">
        <f>VLOOKUP(B129,[1]!AUrank[#Data],8,FALSE)</f>
        <v>1</v>
      </c>
      <c r="H129" s="14" t="e">
        <f>VLOOKUP([1]HabitatQuality_Scores!A180,[1]!Temp[#Data],4)</f>
        <v>#N/A</v>
      </c>
      <c r="I129" s="14">
        <f>VLOOKUP(A129,[1]!Flow[#Data],4)</f>
        <v>1</v>
      </c>
      <c r="J129" s="15" t="str">
        <f>_xlfn.IFNA(VLOOKUP(((VLOOKUP(A129,[1]!HabDataRaw[#Data],90,FALSE))),[1]!HabitatQualREI[#Data],2,FALSE),"NA")</f>
        <v>NA</v>
      </c>
      <c r="K129" s="15" t="str">
        <f>_xlfn.IFNA(VLOOKUP(((VLOOKUP(A129,[1]!HabDataRaw[#Data],103,FALSE))),[1]!HabitatQualREI[#Data],2,FALSE),"NA")</f>
        <v>NA</v>
      </c>
      <c r="L129" s="15" t="str">
        <f>_xlfn.IFNA(VLOOKUP(((VLOOKUP(A129,[1]!HabDataRaw[#Data],108,FALSE))),[1]!HabitatQualREI[#Data],2,FALSE),"NA")</f>
        <v>NA</v>
      </c>
      <c r="M129" s="6" t="e">
        <f t="shared" si="5"/>
        <v>#DIV/0!</v>
      </c>
      <c r="N129" s="16" t="str">
        <f>_xlfn.IFNA(VLOOKUP(((VLOOKUP(A129,[1]!HabDataRaw[#Data],33,FALSE))),[1]!HabitatQualREI[#Data],2,FALSE),"NA")</f>
        <v>NA</v>
      </c>
      <c r="O129" s="17" t="str">
        <f>_xlfn.IFNA(VLOOKUP(((VLOOKUP(A129,[1]!HabDataRaw[#Data],58,FALSE))),[1]!HabitatQualREI[#Data],2,FALSE),"NA")</f>
        <v>NA</v>
      </c>
      <c r="P129" s="18" t="str">
        <f>_xlfn.IFNA(VLOOKUP(((VLOOKUP(A129,[1]!HabDataRaw[#Data],66,FALSE))),[1]!HabitatQualREI[#Data],2,FALSE),"NA")</f>
        <v>NA</v>
      </c>
      <c r="Q129" s="19" t="str">
        <f>_xlfn.IFNA(VLOOKUP(((VLOOKUP(A129,[1]!HabDataRaw[#Data],116,FALSE))),[1]!HabitatQualREI[#Data],2,FALSE),"NA")</f>
        <v>NA</v>
      </c>
      <c r="R129" s="19" t="str">
        <f>_xlfn.IFNA(VLOOKUP(((VLOOKUP(A129,[1]!HabDataRaw[#Data],75,FALSE))),[1]!HabitatQualREI[#Data],2,FALSE),"NA")</f>
        <v>NA</v>
      </c>
      <c r="S129" s="19" t="e">
        <f t="shared" si="6"/>
        <v>#DIV/0!</v>
      </c>
      <c r="T129" s="20" t="str">
        <f>_xlfn.IFNA(VLOOKUP(((VLOOKUP(A129,[1]!HabDataRaw[#Data],119,FALSE))),[1]!HabitatQualREI[#Data],2,FALSE),"NA")</f>
        <v>NA</v>
      </c>
      <c r="U129" s="20" t="str">
        <f>_xlfn.IFNA(VLOOKUP(((VLOOKUP(A129,[1]!HabDataRaw[#Data],119,FALSE))),[1]!HabitatQualREI[#Data],2,FALSE),"NA")</f>
        <v>NA</v>
      </c>
      <c r="V129" s="20" t="e">
        <f t="shared" si="7"/>
        <v>#DIV/0!</v>
      </c>
      <c r="W129" s="21" t="e">
        <f t="shared" si="8"/>
        <v>#DIV/0!</v>
      </c>
      <c r="X129" s="12" t="e">
        <f t="shared" si="9"/>
        <v>#DIV/0!</v>
      </c>
      <c r="Y129" s="13" t="e">
        <f>VLOOKUP(X129,[1]!HabQualScore[#Data],2,TRUE)</f>
        <v>#DIV/0!</v>
      </c>
    </row>
    <row r="130" spans="1:25" x14ac:dyDescent="0.3">
      <c r="A130" s="13" t="s">
        <v>154</v>
      </c>
      <c r="B130" s="13" t="str">
        <f>VLOOKUP(A130,[1]Habitat_Data_RAW!$A$2:$D$742,3,FALSE)</f>
        <v>Entiat River-Potato Creek</v>
      </c>
      <c r="C130" s="13" t="str">
        <f>VLOOKUP(A130,[1]Habitat_Data_RAW!$A$2:$D$742,2,FALSE)</f>
        <v>Entiat</v>
      </c>
      <c r="D130" t="str">
        <f>VLOOKUP(A130,[1]HabitatAttribute_Scores!A$1:F$19692,4,FALSE)</f>
        <v>yes</v>
      </c>
      <c r="E130" t="str">
        <f>VLOOKUP(A130,[1]HabitatAttribute_Scores!A$1:F$19692,5,FALSE)</f>
        <v>yes</v>
      </c>
      <c r="F130" s="13">
        <f>VLOOKUP(B130,[1]!AUrank[#Data],5,FALSE)</f>
        <v>1</v>
      </c>
      <c r="G130" s="13">
        <f>VLOOKUP(B130,[1]!AUrank[#Data],8,FALSE)</f>
        <v>1</v>
      </c>
      <c r="H130" s="14" t="e">
        <f>VLOOKUP([1]HabitatQuality_Scores!A181,[1]!Temp[#Data],4)</f>
        <v>#N/A</v>
      </c>
      <c r="I130" s="14">
        <f>VLOOKUP(A130,[1]!Flow[#Data],4)</f>
        <v>1</v>
      </c>
      <c r="J130" s="15" t="str">
        <f>_xlfn.IFNA(VLOOKUP(((VLOOKUP(A130,[1]!HabDataRaw[#Data],90,FALSE))),[1]!HabitatQualREI[#Data],2,FALSE),"NA")</f>
        <v>NA</v>
      </c>
      <c r="K130" s="15" t="str">
        <f>_xlfn.IFNA(VLOOKUP(((VLOOKUP(A130,[1]!HabDataRaw[#Data],103,FALSE))),[1]!HabitatQualREI[#Data],2,FALSE),"NA")</f>
        <v>NA</v>
      </c>
      <c r="L130" s="15" t="str">
        <f>_xlfn.IFNA(VLOOKUP(((VLOOKUP(A130,[1]!HabDataRaw[#Data],108,FALSE))),[1]!HabitatQualREI[#Data],2,FALSE),"NA")</f>
        <v>NA</v>
      </c>
      <c r="M130" s="6" t="e">
        <f t="shared" ref="M130:M193" si="10">AVERAGE(J130:L130)</f>
        <v>#DIV/0!</v>
      </c>
      <c r="N130" s="16" t="str">
        <f>_xlfn.IFNA(VLOOKUP(((VLOOKUP(A130,[1]!HabDataRaw[#Data],33,FALSE))),[1]!HabitatQualREI[#Data],2,FALSE),"NA")</f>
        <v>NA</v>
      </c>
      <c r="O130" s="17" t="str">
        <f>_xlfn.IFNA(VLOOKUP(((VLOOKUP(A130,[1]!HabDataRaw[#Data],58,FALSE))),[1]!HabitatQualREI[#Data],2,FALSE),"NA")</f>
        <v>NA</v>
      </c>
      <c r="P130" s="18" t="str">
        <f>_xlfn.IFNA(VLOOKUP(((VLOOKUP(A130,[1]!HabDataRaw[#Data],66,FALSE))),[1]!HabitatQualREI[#Data],2,FALSE),"NA")</f>
        <v>NA</v>
      </c>
      <c r="Q130" s="19" t="str">
        <f>_xlfn.IFNA(VLOOKUP(((VLOOKUP(A130,[1]!HabDataRaw[#Data],116,FALSE))),[1]!HabitatQualREI[#Data],2,FALSE),"NA")</f>
        <v>NA</v>
      </c>
      <c r="R130" s="19" t="str">
        <f>_xlfn.IFNA(VLOOKUP(((VLOOKUP(A130,[1]!HabDataRaw[#Data],75,FALSE))),[1]!HabitatQualREI[#Data],2,FALSE),"NA")</f>
        <v>NA</v>
      </c>
      <c r="S130" s="19" t="e">
        <f t="shared" ref="S130:S193" si="11">AVERAGE(Q130:R130)</f>
        <v>#DIV/0!</v>
      </c>
      <c r="T130" s="20" t="str">
        <f>_xlfn.IFNA(VLOOKUP(((VLOOKUP(A130,[1]!HabDataRaw[#Data],119,FALSE))),[1]!HabitatQualREI[#Data],2,FALSE),"NA")</f>
        <v>NA</v>
      </c>
      <c r="U130" s="20" t="str">
        <f>_xlfn.IFNA(VLOOKUP(((VLOOKUP(A130,[1]!HabDataRaw[#Data],119,FALSE))),[1]!HabitatQualREI[#Data],2,FALSE),"NA")</f>
        <v>NA</v>
      </c>
      <c r="V130" s="20" t="e">
        <f t="shared" ref="V130:V193" si="12">AVERAGE(T130:U130)</f>
        <v>#DIV/0!</v>
      </c>
      <c r="W130" s="21" t="e">
        <f t="shared" ref="W130:W193" si="13">SUM(V130,S130,P130,O130,N130,M130,I130,H130)</f>
        <v>#DIV/0!</v>
      </c>
      <c r="X130" s="12" t="e">
        <f t="shared" ref="X130:X193" si="14">W130/40</f>
        <v>#DIV/0!</v>
      </c>
      <c r="Y130" s="13" t="e">
        <f>VLOOKUP(X130,[1]!HabQualScore[#Data],2,TRUE)</f>
        <v>#DIV/0!</v>
      </c>
    </row>
    <row r="131" spans="1:25" x14ac:dyDescent="0.3">
      <c r="A131" s="13" t="s">
        <v>155</v>
      </c>
      <c r="B131" s="13" t="str">
        <f>VLOOKUP(A131,[1]Habitat_Data_RAW!$A$2:$D$742,3,FALSE)</f>
        <v>Entiat River-Potato Creek</v>
      </c>
      <c r="C131" s="13" t="str">
        <f>VLOOKUP(A131,[1]Habitat_Data_RAW!$A$2:$D$742,2,FALSE)</f>
        <v>Entiat</v>
      </c>
      <c r="D131" t="str">
        <f>VLOOKUP(A131,[1]HabitatAttribute_Scores!A$1:F$19692,4,FALSE)</f>
        <v>yes</v>
      </c>
      <c r="E131" t="str">
        <f>VLOOKUP(A131,[1]HabitatAttribute_Scores!A$1:F$19692,5,FALSE)</f>
        <v>yes</v>
      </c>
      <c r="F131" s="13">
        <f>VLOOKUP(B131,[1]!AUrank[#Data],5,FALSE)</f>
        <v>1</v>
      </c>
      <c r="G131" s="13">
        <f>VLOOKUP(B131,[1]!AUrank[#Data],8,FALSE)</f>
        <v>1</v>
      </c>
      <c r="H131" s="14" t="e">
        <f>VLOOKUP([1]HabitatQuality_Scores!A183,[1]!Temp[#Data],4)</f>
        <v>#N/A</v>
      </c>
      <c r="I131" s="14">
        <f>VLOOKUP(A131,[1]!Flow[#Data],4)</f>
        <v>1</v>
      </c>
      <c r="J131" s="15" t="str">
        <f>_xlfn.IFNA(VLOOKUP(((VLOOKUP(A131,[1]!HabDataRaw[#Data],90,FALSE))),[1]!HabitatQualREI[#Data],2,FALSE),"NA")</f>
        <v>NA</v>
      </c>
      <c r="K131" s="15" t="str">
        <f>_xlfn.IFNA(VLOOKUP(((VLOOKUP(A131,[1]!HabDataRaw[#Data],103,FALSE))),[1]!HabitatQualREI[#Data],2,FALSE),"NA")</f>
        <v>NA</v>
      </c>
      <c r="L131" s="15" t="str">
        <f>_xlfn.IFNA(VLOOKUP(((VLOOKUP(A131,[1]!HabDataRaw[#Data],108,FALSE))),[1]!HabitatQualREI[#Data],2,FALSE),"NA")</f>
        <v>NA</v>
      </c>
      <c r="M131" s="6" t="e">
        <f t="shared" si="10"/>
        <v>#DIV/0!</v>
      </c>
      <c r="N131" s="16">
        <f>_xlfn.IFNA(VLOOKUP(((VLOOKUP(A131,[1]!HabDataRaw[#Data],33,FALSE))),[1]!HabitatQualREI[#Data],2,FALSE),"NA")</f>
        <v>5</v>
      </c>
      <c r="O131" s="17">
        <f>_xlfn.IFNA(VLOOKUP(((VLOOKUP(A131,[1]!HabDataRaw[#Data],58,FALSE))),[1]!HabitatQualREI[#Data],2,FALSE),"NA")</f>
        <v>5</v>
      </c>
      <c r="P131" s="18">
        <f>_xlfn.IFNA(VLOOKUP(((VLOOKUP(A131,[1]!HabDataRaw[#Data],66,FALSE))),[1]!HabitatQualREI[#Data],2,FALSE),"NA")</f>
        <v>5</v>
      </c>
      <c r="Q131" s="19" t="str">
        <f>_xlfn.IFNA(VLOOKUP(((VLOOKUP(A131,[1]!HabDataRaw[#Data],116,FALSE))),[1]!HabitatQualREI[#Data],2,FALSE),"NA")</f>
        <v>NA</v>
      </c>
      <c r="R131" s="19">
        <f>_xlfn.IFNA(VLOOKUP(((VLOOKUP(A131,[1]!HabDataRaw[#Data],75,FALSE))),[1]!HabitatQualREI[#Data],2,FALSE),"NA")</f>
        <v>3</v>
      </c>
      <c r="S131" s="19">
        <f t="shared" si="11"/>
        <v>3</v>
      </c>
      <c r="T131" s="20" t="str">
        <f>_xlfn.IFNA(VLOOKUP(((VLOOKUP(A131,[1]!HabDataRaw[#Data],119,FALSE))),[1]!HabitatQualREI[#Data],2,FALSE),"NA")</f>
        <v>NA</v>
      </c>
      <c r="U131" s="20" t="str">
        <f>_xlfn.IFNA(VLOOKUP(((VLOOKUP(A131,[1]!HabDataRaw[#Data],119,FALSE))),[1]!HabitatQualREI[#Data],2,FALSE),"NA")</f>
        <v>NA</v>
      </c>
      <c r="V131" s="20" t="e">
        <f t="shared" si="12"/>
        <v>#DIV/0!</v>
      </c>
      <c r="W131" s="21" t="e">
        <f t="shared" si="13"/>
        <v>#DIV/0!</v>
      </c>
      <c r="X131" s="12" t="e">
        <f t="shared" si="14"/>
        <v>#DIV/0!</v>
      </c>
      <c r="Y131" s="13" t="e">
        <f>VLOOKUP(X131,[1]!HabQualScore[#Data],2,TRUE)</f>
        <v>#DIV/0!</v>
      </c>
    </row>
    <row r="132" spans="1:25" x14ac:dyDescent="0.3">
      <c r="A132" s="13" t="s">
        <v>156</v>
      </c>
      <c r="B132" s="13" t="str">
        <f>VLOOKUP(A132,[1]Habitat_Data_RAW!$A$2:$D$742,3,FALSE)</f>
        <v xml:space="preserve">Upper Peshastin Creek </v>
      </c>
      <c r="C132" s="13" t="str">
        <f>VLOOKUP(A132,[1]Habitat_Data_RAW!$A$2:$D$742,2,FALSE)</f>
        <v>Wenatchee</v>
      </c>
      <c r="D132" t="str">
        <f>VLOOKUP(A132,[1]HabitatAttribute_Scores!A$1:F$19692,4,FALSE)</f>
        <v>yes</v>
      </c>
      <c r="E132" t="str">
        <f>VLOOKUP(A132,[1]HabitatAttribute_Scores!A$1:F$19692,5,FALSE)</f>
        <v>yes</v>
      </c>
      <c r="F132" s="13">
        <f>VLOOKUP(B132,[1]!AUrank[#Data],5,FALSE)</f>
        <v>2</v>
      </c>
      <c r="G132" s="13">
        <f>VLOOKUP(B132,[1]!AUrank[#Data],8,FALSE)</f>
        <v>2</v>
      </c>
      <c r="H132" s="14" t="e">
        <f>VLOOKUP([1]HabitatQuality_Scores!A191,[1]!Temp[#Data],4)</f>
        <v>#N/A</v>
      </c>
      <c r="I132" s="14">
        <f>VLOOKUP(A132,[1]!Flow[#Data],4)</f>
        <v>1</v>
      </c>
      <c r="J132" s="15" t="str">
        <f>_xlfn.IFNA(VLOOKUP(((VLOOKUP(A132,[1]!HabDataRaw[#Data],90,FALSE))),[1]!HabitatQualREI[#Data],2,FALSE),"NA")</f>
        <v>NA</v>
      </c>
      <c r="K132" s="15" t="str">
        <f>_xlfn.IFNA(VLOOKUP(((VLOOKUP(A132,[1]!HabDataRaw[#Data],103,FALSE))),[1]!HabitatQualREI[#Data],2,FALSE),"NA")</f>
        <v>NA</v>
      </c>
      <c r="L132" s="15" t="str">
        <f>_xlfn.IFNA(VLOOKUP(((VLOOKUP(A132,[1]!HabDataRaw[#Data],108,FALSE))),[1]!HabitatQualREI[#Data],2,FALSE),"NA")</f>
        <v>NA</v>
      </c>
      <c r="M132" s="6" t="e">
        <f t="shared" si="10"/>
        <v>#DIV/0!</v>
      </c>
      <c r="N132" s="16" t="str">
        <f>_xlfn.IFNA(VLOOKUP(((VLOOKUP(A132,[1]!HabDataRaw[#Data],33,FALSE))),[1]!HabitatQualREI[#Data],2,FALSE),"NA")</f>
        <v>NA</v>
      </c>
      <c r="O132" s="17" t="str">
        <f>_xlfn.IFNA(VLOOKUP(((VLOOKUP(A132,[1]!HabDataRaw[#Data],58,FALSE))),[1]!HabitatQualREI[#Data],2,FALSE),"NA")</f>
        <v>NA</v>
      </c>
      <c r="P132" s="18" t="str">
        <f>_xlfn.IFNA(VLOOKUP(((VLOOKUP(A132,[1]!HabDataRaw[#Data],66,FALSE))),[1]!HabitatQualREI[#Data],2,FALSE),"NA")</f>
        <v>NA</v>
      </c>
      <c r="Q132" s="19" t="str">
        <f>_xlfn.IFNA(VLOOKUP(((VLOOKUP(A132,[1]!HabDataRaw[#Data],116,FALSE))),[1]!HabitatQualREI[#Data],2,FALSE),"NA")</f>
        <v>NA</v>
      </c>
      <c r="R132" s="19" t="str">
        <f>_xlfn.IFNA(VLOOKUP(((VLOOKUP(A132,[1]!HabDataRaw[#Data],75,FALSE))),[1]!HabitatQualREI[#Data],2,FALSE),"NA")</f>
        <v>NA</v>
      </c>
      <c r="S132" s="19" t="e">
        <f t="shared" si="11"/>
        <v>#DIV/0!</v>
      </c>
      <c r="T132" s="20" t="str">
        <f>_xlfn.IFNA(VLOOKUP(((VLOOKUP(A132,[1]!HabDataRaw[#Data],119,FALSE))),[1]!HabitatQualREI[#Data],2,FALSE),"NA")</f>
        <v>NA</v>
      </c>
      <c r="U132" s="20" t="str">
        <f>_xlfn.IFNA(VLOOKUP(((VLOOKUP(A132,[1]!HabDataRaw[#Data],119,FALSE))),[1]!HabitatQualREI[#Data],2,FALSE),"NA")</f>
        <v>NA</v>
      </c>
      <c r="V132" s="20" t="e">
        <f t="shared" si="12"/>
        <v>#DIV/0!</v>
      </c>
      <c r="W132" s="21" t="e">
        <f t="shared" si="13"/>
        <v>#DIV/0!</v>
      </c>
      <c r="X132" s="12" t="e">
        <f t="shared" si="14"/>
        <v>#DIV/0!</v>
      </c>
      <c r="Y132" s="13" t="e">
        <f>VLOOKUP(X132,[1]!HabQualScore[#Data],2,TRUE)</f>
        <v>#DIV/0!</v>
      </c>
    </row>
    <row r="133" spans="1:25" x14ac:dyDescent="0.3">
      <c r="A133" s="13" t="s">
        <v>157</v>
      </c>
      <c r="B133" s="13" t="str">
        <f>VLOOKUP(A133,[1]Habitat_Data_RAW!$A$2:$D$742,3,FALSE)</f>
        <v xml:space="preserve">Upper Peshastin Creek </v>
      </c>
      <c r="C133" s="13" t="str">
        <f>VLOOKUP(A133,[1]Habitat_Data_RAW!$A$2:$D$742,2,FALSE)</f>
        <v>Wenatchee</v>
      </c>
      <c r="D133" t="str">
        <f>VLOOKUP(A133,[1]HabitatAttribute_Scores!A$1:F$19692,4,FALSE)</f>
        <v>no</v>
      </c>
      <c r="E133" t="str">
        <f>VLOOKUP(A133,[1]HabitatAttribute_Scores!A$1:F$19692,5,FALSE)</f>
        <v>yes</v>
      </c>
      <c r="F133" s="13">
        <f>VLOOKUP(B133,[1]!AUrank[#Data],5,FALSE)</f>
        <v>2</v>
      </c>
      <c r="G133" s="13">
        <f>VLOOKUP(B133,[1]!AUrank[#Data],8,FALSE)</f>
        <v>2</v>
      </c>
      <c r="H133" s="14" t="e">
        <f>VLOOKUP([1]HabitatQuality_Scores!A192,[1]!Temp[#Data],4)</f>
        <v>#N/A</v>
      </c>
      <c r="I133" s="14">
        <f>VLOOKUP(A133,[1]!Flow[#Data],4)</f>
        <v>1</v>
      </c>
      <c r="J133" s="15" t="str">
        <f>_xlfn.IFNA(VLOOKUP(((VLOOKUP(A133,[1]!HabDataRaw[#Data],90,FALSE))),[1]!HabitatQualREI[#Data],2,FALSE),"NA")</f>
        <v>NA</v>
      </c>
      <c r="K133" s="15" t="str">
        <f>_xlfn.IFNA(VLOOKUP(((VLOOKUP(A133,[1]!HabDataRaw[#Data],103,FALSE))),[1]!HabitatQualREI[#Data],2,FALSE),"NA")</f>
        <v>NA</v>
      </c>
      <c r="L133" s="15" t="str">
        <f>_xlfn.IFNA(VLOOKUP(((VLOOKUP(A133,[1]!HabDataRaw[#Data],108,FALSE))),[1]!HabitatQualREI[#Data],2,FALSE),"NA")</f>
        <v>NA</v>
      </c>
      <c r="M133" s="6" t="e">
        <f t="shared" si="10"/>
        <v>#DIV/0!</v>
      </c>
      <c r="N133" s="16" t="str">
        <f>_xlfn.IFNA(VLOOKUP(((VLOOKUP(A133,[1]!HabDataRaw[#Data],33,FALSE))),[1]!HabitatQualREI[#Data],2,FALSE),"NA")</f>
        <v>NA</v>
      </c>
      <c r="O133" s="17" t="str">
        <f>_xlfn.IFNA(VLOOKUP(((VLOOKUP(A133,[1]!HabDataRaw[#Data],58,FALSE))),[1]!HabitatQualREI[#Data],2,FALSE),"NA")</f>
        <v>NA</v>
      </c>
      <c r="P133" s="18" t="str">
        <f>_xlfn.IFNA(VLOOKUP(((VLOOKUP(A133,[1]!HabDataRaw[#Data],66,FALSE))),[1]!HabitatQualREI[#Data],2,FALSE),"NA")</f>
        <v>NA</v>
      </c>
      <c r="Q133" s="19" t="str">
        <f>_xlfn.IFNA(VLOOKUP(((VLOOKUP(A133,[1]!HabDataRaw[#Data],116,FALSE))),[1]!HabitatQualREI[#Data],2,FALSE),"NA")</f>
        <v>NA</v>
      </c>
      <c r="R133" s="19" t="str">
        <f>_xlfn.IFNA(VLOOKUP(((VLOOKUP(A133,[1]!HabDataRaw[#Data],75,FALSE))),[1]!HabitatQualREI[#Data],2,FALSE),"NA")</f>
        <v>NA</v>
      </c>
      <c r="S133" s="19" t="e">
        <f t="shared" si="11"/>
        <v>#DIV/0!</v>
      </c>
      <c r="T133" s="20" t="str">
        <f>_xlfn.IFNA(VLOOKUP(((VLOOKUP(A133,[1]!HabDataRaw[#Data],119,FALSE))),[1]!HabitatQualREI[#Data],2,FALSE),"NA")</f>
        <v>NA</v>
      </c>
      <c r="U133" s="20" t="str">
        <f>_xlfn.IFNA(VLOOKUP(((VLOOKUP(A133,[1]!HabDataRaw[#Data],119,FALSE))),[1]!HabitatQualREI[#Data],2,FALSE),"NA")</f>
        <v>NA</v>
      </c>
      <c r="V133" s="20" t="e">
        <f t="shared" si="12"/>
        <v>#DIV/0!</v>
      </c>
      <c r="W133" s="21" t="e">
        <f t="shared" si="13"/>
        <v>#DIV/0!</v>
      </c>
      <c r="X133" s="12" t="e">
        <f t="shared" si="14"/>
        <v>#DIV/0!</v>
      </c>
      <c r="Y133" s="13" t="e">
        <f>VLOOKUP(X133,[1]!HabQualScore[#Data],2,TRUE)</f>
        <v>#DIV/0!</v>
      </c>
    </row>
    <row r="134" spans="1:25" x14ac:dyDescent="0.3">
      <c r="A134" s="13" t="s">
        <v>158</v>
      </c>
      <c r="B134" s="13" t="str">
        <f>VLOOKUP(A134,[1]Habitat_Data_RAW!$A$2:$D$742,3,FALSE)</f>
        <v>Eureka Creek Methow</v>
      </c>
      <c r="C134" s="13" t="str">
        <f>VLOOKUP(A134,[1]Habitat_Data_RAW!$A$2:$D$742,2,FALSE)</f>
        <v>Methow</v>
      </c>
      <c r="D134" t="str">
        <f>VLOOKUP(A134,[1]HabitatAttribute_Scores!A$1:F$19692,4,FALSE)</f>
        <v>yes</v>
      </c>
      <c r="E134" t="str">
        <f>VLOOKUP(A134,[1]HabitatAttribute_Scores!A$1:F$19692,5,FALSE)</f>
        <v>yes</v>
      </c>
      <c r="F134" s="13" t="str">
        <f>VLOOKUP(B134,[1]!AUrank[#Data],5,FALSE)</f>
        <v>Not a Priority</v>
      </c>
      <c r="G134" s="13" t="str">
        <f>VLOOKUP(B134,[1]!AUrank[#Data],8,FALSE)</f>
        <v>Not a Priority</v>
      </c>
      <c r="H134" s="14" t="e">
        <f>VLOOKUP([1]HabitatQuality_Scores!A193,[1]!Temp[#Data],4)</f>
        <v>#N/A</v>
      </c>
      <c r="I134" s="14">
        <f>VLOOKUP(A134,[1]!Flow[#Data],4)</f>
        <v>1</v>
      </c>
      <c r="J134" s="15" t="str">
        <f>_xlfn.IFNA(VLOOKUP(((VLOOKUP(A134,[1]!HabDataRaw[#Data],90,FALSE))),[1]!HabitatQualREI[#Data],2,FALSE),"NA")</f>
        <v>NA</v>
      </c>
      <c r="K134" s="15" t="str">
        <f>_xlfn.IFNA(VLOOKUP(((VLOOKUP(A134,[1]!HabDataRaw[#Data],103,FALSE))),[1]!HabitatQualREI[#Data],2,FALSE),"NA")</f>
        <v>NA</v>
      </c>
      <c r="L134" s="15" t="str">
        <f>_xlfn.IFNA(VLOOKUP(((VLOOKUP(A134,[1]!HabDataRaw[#Data],108,FALSE))),[1]!HabitatQualREI[#Data],2,FALSE),"NA")</f>
        <v>NA</v>
      </c>
      <c r="M134" s="6" t="e">
        <f t="shared" si="10"/>
        <v>#DIV/0!</v>
      </c>
      <c r="N134" s="16" t="str">
        <f>_xlfn.IFNA(VLOOKUP(((VLOOKUP(A134,[1]!HabDataRaw[#Data],33,FALSE))),[1]!HabitatQualREI[#Data],2,FALSE),"NA")</f>
        <v>NA</v>
      </c>
      <c r="O134" s="17" t="str">
        <f>_xlfn.IFNA(VLOOKUP(((VLOOKUP(A134,[1]!HabDataRaw[#Data],58,FALSE))),[1]!HabitatQualREI[#Data],2,FALSE),"NA")</f>
        <v>NA</v>
      </c>
      <c r="P134" s="18" t="str">
        <f>_xlfn.IFNA(VLOOKUP(((VLOOKUP(A134,[1]!HabDataRaw[#Data],66,FALSE))),[1]!HabitatQualREI[#Data],2,FALSE),"NA")</f>
        <v>NA</v>
      </c>
      <c r="Q134" s="19" t="str">
        <f>_xlfn.IFNA(VLOOKUP(((VLOOKUP(A134,[1]!HabDataRaw[#Data],116,FALSE))),[1]!HabitatQualREI[#Data],2,FALSE),"NA")</f>
        <v>NA</v>
      </c>
      <c r="R134" s="19" t="str">
        <f>_xlfn.IFNA(VLOOKUP(((VLOOKUP(A134,[1]!HabDataRaw[#Data],75,FALSE))),[1]!HabitatQualREI[#Data],2,FALSE),"NA")</f>
        <v>NA</v>
      </c>
      <c r="S134" s="19" t="e">
        <f t="shared" si="11"/>
        <v>#DIV/0!</v>
      </c>
      <c r="T134" s="20" t="str">
        <f>_xlfn.IFNA(VLOOKUP(((VLOOKUP(A134,[1]!HabDataRaw[#Data],119,FALSE))),[1]!HabitatQualREI[#Data],2,FALSE),"NA")</f>
        <v>NA</v>
      </c>
      <c r="U134" s="20" t="str">
        <f>_xlfn.IFNA(VLOOKUP(((VLOOKUP(A134,[1]!HabDataRaw[#Data],119,FALSE))),[1]!HabitatQualREI[#Data],2,FALSE),"NA")</f>
        <v>NA</v>
      </c>
      <c r="V134" s="20" t="e">
        <f t="shared" si="12"/>
        <v>#DIV/0!</v>
      </c>
      <c r="W134" s="21" t="e">
        <f t="shared" si="13"/>
        <v>#DIV/0!</v>
      </c>
      <c r="X134" s="12" t="e">
        <f t="shared" si="14"/>
        <v>#DIV/0!</v>
      </c>
      <c r="Y134" s="13" t="e">
        <f>VLOOKUP(X134,[1]!HabQualScore[#Data],2,TRUE)</f>
        <v>#DIV/0!</v>
      </c>
    </row>
    <row r="135" spans="1:25" x14ac:dyDescent="0.3">
      <c r="A135" s="13" t="s">
        <v>159</v>
      </c>
      <c r="B135" s="13" t="str">
        <f>VLOOKUP(A135,[1]Habitat_Data_RAW!$A$2:$D$742,3,FALSE)</f>
        <v>Falls Creek Methow</v>
      </c>
      <c r="C135" s="13" t="str">
        <f>VLOOKUP(A135,[1]Habitat_Data_RAW!$A$2:$D$742,2,FALSE)</f>
        <v>Methow</v>
      </c>
      <c r="D135" t="str">
        <f>VLOOKUP(A135,[1]HabitatAttribute_Scores!A$1:F$19692,4,FALSE)</f>
        <v>no</v>
      </c>
      <c r="E135" t="str">
        <f>VLOOKUP(A135,[1]HabitatAttribute_Scores!A$1:F$19692,5,FALSE)</f>
        <v>yes</v>
      </c>
      <c r="F135" s="13" t="str">
        <f>VLOOKUP(B135,[1]!AUrank[#Data],5,FALSE)</f>
        <v>Not a Priority</v>
      </c>
      <c r="G135" s="13" t="str">
        <f>VLOOKUP(B135,[1]!AUrank[#Data],8,FALSE)</f>
        <v>Not a Priority</v>
      </c>
      <c r="H135" s="14" t="e">
        <f>VLOOKUP([1]HabitatQuality_Scores!A194,[1]!Temp[#Data],4)</f>
        <v>#N/A</v>
      </c>
      <c r="I135" s="14">
        <f>VLOOKUP(A135,[1]!Flow[#Data],4)</f>
        <v>1</v>
      </c>
      <c r="J135" s="15" t="str">
        <f>_xlfn.IFNA(VLOOKUP(((VLOOKUP(A135,[1]!HabDataRaw[#Data],90,FALSE))),[1]!HabitatQualREI[#Data],2,FALSE),"NA")</f>
        <v>NA</v>
      </c>
      <c r="K135" s="15" t="str">
        <f>_xlfn.IFNA(VLOOKUP(((VLOOKUP(A135,[1]!HabDataRaw[#Data],103,FALSE))),[1]!HabitatQualREI[#Data],2,FALSE),"NA")</f>
        <v>NA</v>
      </c>
      <c r="L135" s="15" t="str">
        <f>_xlfn.IFNA(VLOOKUP(((VLOOKUP(A135,[1]!HabDataRaw[#Data],108,FALSE))),[1]!HabitatQualREI[#Data],2,FALSE),"NA")</f>
        <v>NA</v>
      </c>
      <c r="M135" s="6" t="e">
        <f t="shared" si="10"/>
        <v>#DIV/0!</v>
      </c>
      <c r="N135" s="16" t="str">
        <f>_xlfn.IFNA(VLOOKUP(((VLOOKUP(A135,[1]!HabDataRaw[#Data],33,FALSE))),[1]!HabitatQualREI[#Data],2,FALSE),"NA")</f>
        <v>NA</v>
      </c>
      <c r="O135" s="17" t="str">
        <f>_xlfn.IFNA(VLOOKUP(((VLOOKUP(A135,[1]!HabDataRaw[#Data],58,FALSE))),[1]!HabitatQualREI[#Data],2,FALSE),"NA")</f>
        <v>NA</v>
      </c>
      <c r="P135" s="18" t="str">
        <f>_xlfn.IFNA(VLOOKUP(((VLOOKUP(A135,[1]!HabDataRaw[#Data],66,FALSE))),[1]!HabitatQualREI[#Data],2,FALSE),"NA")</f>
        <v>NA</v>
      </c>
      <c r="Q135" s="19" t="str">
        <f>_xlfn.IFNA(VLOOKUP(((VLOOKUP(A135,[1]!HabDataRaw[#Data],116,FALSE))),[1]!HabitatQualREI[#Data],2,FALSE),"NA")</f>
        <v>NA</v>
      </c>
      <c r="R135" s="19" t="str">
        <f>_xlfn.IFNA(VLOOKUP(((VLOOKUP(A135,[1]!HabDataRaw[#Data],75,FALSE))),[1]!HabitatQualREI[#Data],2,FALSE),"NA")</f>
        <v>NA</v>
      </c>
      <c r="S135" s="19" t="e">
        <f t="shared" si="11"/>
        <v>#DIV/0!</v>
      </c>
      <c r="T135" s="20" t="str">
        <f>_xlfn.IFNA(VLOOKUP(((VLOOKUP(A135,[1]!HabDataRaw[#Data],119,FALSE))),[1]!HabitatQualREI[#Data],2,FALSE),"NA")</f>
        <v>NA</v>
      </c>
      <c r="U135" s="20" t="str">
        <f>_xlfn.IFNA(VLOOKUP(((VLOOKUP(A135,[1]!HabDataRaw[#Data],119,FALSE))),[1]!HabitatQualREI[#Data],2,FALSE),"NA")</f>
        <v>NA</v>
      </c>
      <c r="V135" s="20" t="e">
        <f t="shared" si="12"/>
        <v>#DIV/0!</v>
      </c>
      <c r="W135" s="21" t="e">
        <f t="shared" si="13"/>
        <v>#DIV/0!</v>
      </c>
      <c r="X135" s="12" t="e">
        <f t="shared" si="14"/>
        <v>#DIV/0!</v>
      </c>
      <c r="Y135" s="13" t="e">
        <f>VLOOKUP(X135,[1]!HabQualScore[#Data],2,TRUE)</f>
        <v>#DIV/0!</v>
      </c>
    </row>
    <row r="136" spans="1:25" x14ac:dyDescent="0.3">
      <c r="A136" s="13" t="s">
        <v>160</v>
      </c>
      <c r="B136" s="13" t="str">
        <f>VLOOKUP(A136,[1]Habitat_Data_RAW!$A$2:$D$742,3,FALSE)</f>
        <v>Lake Creek (Methow)</v>
      </c>
      <c r="C136" s="13" t="str">
        <f>VLOOKUP(A136,[1]Habitat_Data_RAW!$A$2:$D$742,2,FALSE)</f>
        <v>Methow</v>
      </c>
      <c r="D136" t="str">
        <f>VLOOKUP(A136,[1]HabitatAttribute_Scores!A$1:F$19692,4,FALSE)</f>
        <v>no</v>
      </c>
      <c r="E136" t="str">
        <f>VLOOKUP(A136,[1]HabitatAttribute_Scores!A$1:F$19692,5,FALSE)</f>
        <v>no</v>
      </c>
      <c r="F136" s="13">
        <f>VLOOKUP(B136,[1]!AUrank[#Data],5,FALSE)</f>
        <v>2</v>
      </c>
      <c r="G136" s="13">
        <f>VLOOKUP(B136,[1]!AUrank[#Data],8,FALSE)</f>
        <v>2</v>
      </c>
      <c r="H136" s="14" t="e">
        <f>VLOOKUP([1]HabitatQuality_Scores!A195,[1]!Temp[#Data],4)</f>
        <v>#N/A</v>
      </c>
      <c r="I136" s="14">
        <f>VLOOKUP(A136,[1]!Flow[#Data],4)</f>
        <v>1</v>
      </c>
      <c r="J136" s="15" t="str">
        <f>_xlfn.IFNA(VLOOKUP(((VLOOKUP(A136,[1]!HabDataRaw[#Data],90,FALSE))),[1]!HabitatQualREI[#Data],2,FALSE),"NA")</f>
        <v>NA</v>
      </c>
      <c r="K136" s="15" t="str">
        <f>_xlfn.IFNA(VLOOKUP(((VLOOKUP(A136,[1]!HabDataRaw[#Data],103,FALSE))),[1]!HabitatQualREI[#Data],2,FALSE),"NA")</f>
        <v>NA</v>
      </c>
      <c r="L136" s="15" t="str">
        <f>_xlfn.IFNA(VLOOKUP(((VLOOKUP(A136,[1]!HabDataRaw[#Data],108,FALSE))),[1]!HabitatQualREI[#Data],2,FALSE),"NA")</f>
        <v>NA</v>
      </c>
      <c r="M136" s="6" t="e">
        <f t="shared" si="10"/>
        <v>#DIV/0!</v>
      </c>
      <c r="N136" s="16" t="str">
        <f>_xlfn.IFNA(VLOOKUP(((VLOOKUP(A136,[1]!HabDataRaw[#Data],33,FALSE))),[1]!HabitatQualREI[#Data],2,FALSE),"NA")</f>
        <v>NA</v>
      </c>
      <c r="O136" s="17" t="str">
        <f>_xlfn.IFNA(VLOOKUP(((VLOOKUP(A136,[1]!HabDataRaw[#Data],58,FALSE))),[1]!HabitatQualREI[#Data],2,FALSE),"NA")</f>
        <v>NA</v>
      </c>
      <c r="P136" s="18" t="str">
        <f>_xlfn.IFNA(VLOOKUP(((VLOOKUP(A136,[1]!HabDataRaw[#Data],66,FALSE))),[1]!HabitatQualREI[#Data],2,FALSE),"NA")</f>
        <v>NA</v>
      </c>
      <c r="Q136" s="19" t="str">
        <f>_xlfn.IFNA(VLOOKUP(((VLOOKUP(A136,[1]!HabDataRaw[#Data],116,FALSE))),[1]!HabitatQualREI[#Data],2,FALSE),"NA")</f>
        <v>NA</v>
      </c>
      <c r="R136" s="19" t="str">
        <f>_xlfn.IFNA(VLOOKUP(((VLOOKUP(A136,[1]!HabDataRaw[#Data],75,FALSE))),[1]!HabitatQualREI[#Data],2,FALSE),"NA")</f>
        <v>NA</v>
      </c>
      <c r="S136" s="19" t="e">
        <f t="shared" si="11"/>
        <v>#DIV/0!</v>
      </c>
      <c r="T136" s="20" t="str">
        <f>_xlfn.IFNA(VLOOKUP(((VLOOKUP(A136,[1]!HabDataRaw[#Data],119,FALSE))),[1]!HabitatQualREI[#Data],2,FALSE),"NA")</f>
        <v>NA</v>
      </c>
      <c r="U136" s="20" t="str">
        <f>_xlfn.IFNA(VLOOKUP(((VLOOKUP(A136,[1]!HabDataRaw[#Data],119,FALSE))),[1]!HabitatQualREI[#Data],2,FALSE),"NA")</f>
        <v>NA</v>
      </c>
      <c r="V136" s="20" t="e">
        <f t="shared" si="12"/>
        <v>#DIV/0!</v>
      </c>
      <c r="W136" s="21" t="e">
        <f t="shared" si="13"/>
        <v>#DIV/0!</v>
      </c>
      <c r="X136" s="12" t="e">
        <f t="shared" si="14"/>
        <v>#DIV/0!</v>
      </c>
      <c r="Y136" s="13" t="e">
        <f>VLOOKUP(X136,[1]!HabQualScore[#Data],2,TRUE)</f>
        <v>#DIV/0!</v>
      </c>
    </row>
    <row r="137" spans="1:25" x14ac:dyDescent="0.3">
      <c r="A137" s="13" t="s">
        <v>161</v>
      </c>
      <c r="B137" s="13" t="str">
        <f>VLOOKUP(A137,[1]Habitat_Data_RAW!$A$2:$D$742,3,FALSE)</f>
        <v>Methow River-Fawn Creek</v>
      </c>
      <c r="C137" s="13" t="str">
        <f>VLOOKUP(A137,[1]Habitat_Data_RAW!$A$2:$D$742,2,FALSE)</f>
        <v>Methow</v>
      </c>
      <c r="D137" t="str">
        <f>VLOOKUP(A137,[1]HabitatAttribute_Scores!A$1:F$19692,4,FALSE)</f>
        <v>no</v>
      </c>
      <c r="E137" t="str">
        <f>VLOOKUP(A137,[1]HabitatAttribute_Scores!A$1:F$19692,5,FALSE)</f>
        <v>no</v>
      </c>
      <c r="F137" s="13">
        <f>VLOOKUP(B137,[1]!AUrank[#Data],5,FALSE)</f>
        <v>1</v>
      </c>
      <c r="G137" s="13">
        <f>VLOOKUP(B137,[1]!AUrank[#Data],8,FALSE)</f>
        <v>1</v>
      </c>
      <c r="H137" s="14" t="e">
        <f>VLOOKUP([1]HabitatQuality_Scores!A196,[1]!Temp[#Data],4)</f>
        <v>#N/A</v>
      </c>
      <c r="I137" s="14">
        <f>VLOOKUP(A137,[1]!Flow[#Data],4)</f>
        <v>1</v>
      </c>
      <c r="J137" s="15" t="str">
        <f>_xlfn.IFNA(VLOOKUP(((VLOOKUP(A137,[1]!HabDataRaw[#Data],90,FALSE))),[1]!HabitatQualREI[#Data],2,FALSE),"NA")</f>
        <v>NA</v>
      </c>
      <c r="K137" s="15" t="str">
        <f>_xlfn.IFNA(VLOOKUP(((VLOOKUP(A137,[1]!HabDataRaw[#Data],103,FALSE))),[1]!HabitatQualREI[#Data],2,FALSE),"NA")</f>
        <v>NA</v>
      </c>
      <c r="L137" s="15" t="str">
        <f>_xlfn.IFNA(VLOOKUP(((VLOOKUP(A137,[1]!HabDataRaw[#Data],108,FALSE))),[1]!HabitatQualREI[#Data],2,FALSE),"NA")</f>
        <v>NA</v>
      </c>
      <c r="M137" s="6" t="e">
        <f t="shared" si="10"/>
        <v>#DIV/0!</v>
      </c>
      <c r="N137" s="16" t="str">
        <f>_xlfn.IFNA(VLOOKUP(((VLOOKUP(A137,[1]!HabDataRaw[#Data],33,FALSE))),[1]!HabitatQualREI[#Data],2,FALSE),"NA")</f>
        <v>NA</v>
      </c>
      <c r="O137" s="17" t="str">
        <f>_xlfn.IFNA(VLOOKUP(((VLOOKUP(A137,[1]!HabDataRaw[#Data],58,FALSE))),[1]!HabitatQualREI[#Data],2,FALSE),"NA")</f>
        <v>NA</v>
      </c>
      <c r="P137" s="18" t="str">
        <f>_xlfn.IFNA(VLOOKUP(((VLOOKUP(A137,[1]!HabDataRaw[#Data],66,FALSE))),[1]!HabitatQualREI[#Data],2,FALSE),"NA")</f>
        <v>NA</v>
      </c>
      <c r="Q137" s="19" t="str">
        <f>_xlfn.IFNA(VLOOKUP(((VLOOKUP(A137,[1]!HabDataRaw[#Data],116,FALSE))),[1]!HabitatQualREI[#Data],2,FALSE),"NA")</f>
        <v>NA</v>
      </c>
      <c r="R137" s="19" t="str">
        <f>_xlfn.IFNA(VLOOKUP(((VLOOKUP(A137,[1]!HabDataRaw[#Data],75,FALSE))),[1]!HabitatQualREI[#Data],2,FALSE),"NA")</f>
        <v>NA</v>
      </c>
      <c r="S137" s="19" t="e">
        <f t="shared" si="11"/>
        <v>#DIV/0!</v>
      </c>
      <c r="T137" s="20" t="str">
        <f>_xlfn.IFNA(VLOOKUP(((VLOOKUP(A137,[1]!HabDataRaw[#Data],119,FALSE))),[1]!HabitatQualREI[#Data],2,FALSE),"NA")</f>
        <v>NA</v>
      </c>
      <c r="U137" s="20" t="str">
        <f>_xlfn.IFNA(VLOOKUP(((VLOOKUP(A137,[1]!HabDataRaw[#Data],119,FALSE))),[1]!HabitatQualREI[#Data],2,FALSE),"NA")</f>
        <v>NA</v>
      </c>
      <c r="V137" s="20" t="e">
        <f t="shared" si="12"/>
        <v>#DIV/0!</v>
      </c>
      <c r="W137" s="21" t="e">
        <f t="shared" si="13"/>
        <v>#DIV/0!</v>
      </c>
      <c r="X137" s="12" t="e">
        <f t="shared" si="14"/>
        <v>#DIV/0!</v>
      </c>
      <c r="Y137" s="13" t="e">
        <f>VLOOKUP(X137,[1]!HabQualScore[#Data],2,TRUE)</f>
        <v>#DIV/0!</v>
      </c>
    </row>
    <row r="138" spans="1:25" x14ac:dyDescent="0.3">
      <c r="A138" s="13" t="s">
        <v>162</v>
      </c>
      <c r="B138" s="13" t="str">
        <f>VLOOKUP(A138,[1]Habitat_Data_RAW!$A$2:$D$742,3,FALSE)</f>
        <v xml:space="preserve">Upper Little Wenatchee River </v>
      </c>
      <c r="C138" s="13" t="str">
        <f>VLOOKUP(A138,[1]Habitat_Data_RAW!$A$2:$D$742,2,FALSE)</f>
        <v>Wenatchee</v>
      </c>
      <c r="D138" t="str">
        <f>VLOOKUP(A138,[1]HabitatAttribute_Scores!A$1:F$19692,4,FALSE)</f>
        <v>no</v>
      </c>
      <c r="E138" t="str">
        <f>VLOOKUP(A138,[1]HabitatAttribute_Scores!A$1:F$19692,5,FALSE)</f>
        <v>no</v>
      </c>
      <c r="F138" s="13" t="str">
        <f>VLOOKUP(B138,[1]!AUrank[#Data],5,FALSE)</f>
        <v>Not a Priority</v>
      </c>
      <c r="G138" s="13" t="str">
        <f>VLOOKUP(B138,[1]!AUrank[#Data],8,FALSE)</f>
        <v>Not a Priority</v>
      </c>
      <c r="H138" s="14" t="e">
        <f>VLOOKUP([1]HabitatQuality_Scores!A197,[1]!Temp[#Data],4)</f>
        <v>#N/A</v>
      </c>
      <c r="I138" s="14">
        <f>VLOOKUP(A138,[1]!Flow[#Data],4)</f>
        <v>1</v>
      </c>
      <c r="J138" s="15" t="str">
        <f>_xlfn.IFNA(VLOOKUP(((VLOOKUP(A138,[1]!HabDataRaw[#Data],90,FALSE))),[1]!HabitatQualREI[#Data],2,FALSE),"NA")</f>
        <v>NA</v>
      </c>
      <c r="K138" s="15" t="str">
        <f>_xlfn.IFNA(VLOOKUP(((VLOOKUP(A138,[1]!HabDataRaw[#Data],103,FALSE))),[1]!HabitatQualREI[#Data],2,FALSE),"NA")</f>
        <v>NA</v>
      </c>
      <c r="L138" s="15" t="str">
        <f>_xlfn.IFNA(VLOOKUP(((VLOOKUP(A138,[1]!HabDataRaw[#Data],108,FALSE))),[1]!HabitatQualREI[#Data],2,FALSE),"NA")</f>
        <v>NA</v>
      </c>
      <c r="M138" s="6" t="e">
        <f t="shared" si="10"/>
        <v>#DIV/0!</v>
      </c>
      <c r="N138" s="16" t="str">
        <f>_xlfn.IFNA(VLOOKUP(((VLOOKUP(A138,[1]!HabDataRaw[#Data],33,FALSE))),[1]!HabitatQualREI[#Data],2,FALSE),"NA")</f>
        <v>NA</v>
      </c>
      <c r="O138" s="17" t="str">
        <f>_xlfn.IFNA(VLOOKUP(((VLOOKUP(A138,[1]!HabDataRaw[#Data],58,FALSE))),[1]!HabitatQualREI[#Data],2,FALSE),"NA")</f>
        <v>NA</v>
      </c>
      <c r="P138" s="18" t="str">
        <f>_xlfn.IFNA(VLOOKUP(((VLOOKUP(A138,[1]!HabDataRaw[#Data],66,FALSE))),[1]!HabitatQualREI[#Data],2,FALSE),"NA")</f>
        <v>NA</v>
      </c>
      <c r="Q138" s="19" t="str">
        <f>_xlfn.IFNA(VLOOKUP(((VLOOKUP(A138,[1]!HabDataRaw[#Data],116,FALSE))),[1]!HabitatQualREI[#Data],2,FALSE),"NA")</f>
        <v>NA</v>
      </c>
      <c r="R138" s="19" t="str">
        <f>_xlfn.IFNA(VLOOKUP(((VLOOKUP(A138,[1]!HabDataRaw[#Data],75,FALSE))),[1]!HabitatQualREI[#Data],2,FALSE),"NA")</f>
        <v>NA</v>
      </c>
      <c r="S138" s="19" t="e">
        <f t="shared" si="11"/>
        <v>#DIV/0!</v>
      </c>
      <c r="T138" s="20" t="str">
        <f>_xlfn.IFNA(VLOOKUP(((VLOOKUP(A138,[1]!HabDataRaw[#Data],119,FALSE))),[1]!HabitatQualREI[#Data],2,FALSE),"NA")</f>
        <v>NA</v>
      </c>
      <c r="U138" s="20" t="str">
        <f>_xlfn.IFNA(VLOOKUP(((VLOOKUP(A138,[1]!HabDataRaw[#Data],119,FALSE))),[1]!HabitatQualREI[#Data],2,FALSE),"NA")</f>
        <v>NA</v>
      </c>
      <c r="V138" s="20" t="e">
        <f t="shared" si="12"/>
        <v>#DIV/0!</v>
      </c>
      <c r="W138" s="21" t="e">
        <f t="shared" si="13"/>
        <v>#DIV/0!</v>
      </c>
      <c r="X138" s="12" t="e">
        <f t="shared" si="14"/>
        <v>#DIV/0!</v>
      </c>
      <c r="Y138" s="13" t="e">
        <f>VLOOKUP(X138,[1]!HabQualScore[#Data],2,TRUE)</f>
        <v>#DIV/0!</v>
      </c>
    </row>
    <row r="139" spans="1:25" x14ac:dyDescent="0.3">
      <c r="A139" s="13" t="s">
        <v>163</v>
      </c>
      <c r="B139" s="13" t="str">
        <f>VLOOKUP(A139,[1]Habitat_Data_RAW!$A$2:$D$742,3,FALSE)</f>
        <v>Wenatchee River-Beaver Creek</v>
      </c>
      <c r="C139" s="13" t="str">
        <f>VLOOKUP(A139,[1]Habitat_Data_RAW!$A$2:$D$742,2,FALSE)</f>
        <v>Wenatchee</v>
      </c>
      <c r="D139" t="str">
        <f>VLOOKUP(A139,[1]HabitatAttribute_Scores!A$1:F$19692,4,FALSE)</f>
        <v>yes</v>
      </c>
      <c r="E139" t="str">
        <f>VLOOKUP(A139,[1]HabitatAttribute_Scores!A$1:F$19692,5,FALSE)</f>
        <v>yes</v>
      </c>
      <c r="F139" s="13">
        <f>VLOOKUP(B139,[1]!AUrank[#Data],5,FALSE)</f>
        <v>1</v>
      </c>
      <c r="G139" s="13">
        <f>VLOOKUP(B139,[1]!AUrank[#Data],8,FALSE)</f>
        <v>1</v>
      </c>
      <c r="H139" s="14" t="e">
        <f>VLOOKUP([1]HabitatQuality_Scores!A198,[1]!Temp[#Data],4)</f>
        <v>#N/A</v>
      </c>
      <c r="I139" s="14">
        <f>VLOOKUP(A139,[1]!Flow[#Data],4)</f>
        <v>1</v>
      </c>
      <c r="J139" s="15" t="str">
        <f>_xlfn.IFNA(VLOOKUP(((VLOOKUP(A139,[1]!HabDataRaw[#Data],90,FALSE))),[1]!HabitatQualREI[#Data],2,FALSE),"NA")</f>
        <v>NA</v>
      </c>
      <c r="K139" s="15" t="str">
        <f>_xlfn.IFNA(VLOOKUP(((VLOOKUP(A139,[1]!HabDataRaw[#Data],103,FALSE))),[1]!HabitatQualREI[#Data],2,FALSE),"NA")</f>
        <v>NA</v>
      </c>
      <c r="L139" s="15" t="str">
        <f>_xlfn.IFNA(VLOOKUP(((VLOOKUP(A139,[1]!HabDataRaw[#Data],108,FALSE))),[1]!HabitatQualREI[#Data],2,FALSE),"NA")</f>
        <v>NA</v>
      </c>
      <c r="M139" s="6" t="e">
        <f t="shared" si="10"/>
        <v>#DIV/0!</v>
      </c>
      <c r="N139" s="16" t="str">
        <f>_xlfn.IFNA(VLOOKUP(((VLOOKUP(A139,[1]!HabDataRaw[#Data],33,FALSE))),[1]!HabitatQualREI[#Data],2,FALSE),"NA")</f>
        <v>NA</v>
      </c>
      <c r="O139" s="17" t="str">
        <f>_xlfn.IFNA(VLOOKUP(((VLOOKUP(A139,[1]!HabDataRaw[#Data],58,FALSE))),[1]!HabitatQualREI[#Data],2,FALSE),"NA")</f>
        <v>NA</v>
      </c>
      <c r="P139" s="18" t="str">
        <f>_xlfn.IFNA(VLOOKUP(((VLOOKUP(A139,[1]!HabDataRaw[#Data],66,FALSE))),[1]!HabitatQualREI[#Data],2,FALSE),"NA")</f>
        <v>NA</v>
      </c>
      <c r="Q139" s="19" t="str">
        <f>_xlfn.IFNA(VLOOKUP(((VLOOKUP(A139,[1]!HabDataRaw[#Data],116,FALSE))),[1]!HabitatQualREI[#Data],2,FALSE),"NA")</f>
        <v>NA</v>
      </c>
      <c r="R139" s="19" t="str">
        <f>_xlfn.IFNA(VLOOKUP(((VLOOKUP(A139,[1]!HabDataRaw[#Data],75,FALSE))),[1]!HabitatQualREI[#Data],2,FALSE),"NA")</f>
        <v>NA</v>
      </c>
      <c r="S139" s="19" t="e">
        <f t="shared" si="11"/>
        <v>#DIV/0!</v>
      </c>
      <c r="T139" s="20" t="str">
        <f>_xlfn.IFNA(VLOOKUP(((VLOOKUP(A139,[1]!HabDataRaw[#Data],119,FALSE))),[1]!HabitatQualREI[#Data],2,FALSE),"NA")</f>
        <v>NA</v>
      </c>
      <c r="U139" s="20" t="str">
        <f>_xlfn.IFNA(VLOOKUP(((VLOOKUP(A139,[1]!HabDataRaw[#Data],119,FALSE))),[1]!HabitatQualREI[#Data],2,FALSE),"NA")</f>
        <v>NA</v>
      </c>
      <c r="V139" s="20" t="e">
        <f t="shared" si="12"/>
        <v>#DIV/0!</v>
      </c>
      <c r="W139" s="21" t="e">
        <f t="shared" si="13"/>
        <v>#DIV/0!</v>
      </c>
      <c r="X139" s="12" t="e">
        <f t="shared" si="14"/>
        <v>#DIV/0!</v>
      </c>
      <c r="Y139" s="13" t="e">
        <f>VLOOKUP(X139,[1]!HabQualScore[#Data],2,TRUE)</f>
        <v>#DIV/0!</v>
      </c>
    </row>
    <row r="140" spans="1:25" x14ac:dyDescent="0.3">
      <c r="A140" s="13" t="s">
        <v>164</v>
      </c>
      <c r="B140" s="13" t="str">
        <f>VLOOKUP(A140,[1]Habitat_Data_RAW!$A$2:$D$742,3,FALSE)</f>
        <v>Wenatchee River-Beaver Creek</v>
      </c>
      <c r="C140" s="13" t="str">
        <f>VLOOKUP(A140,[1]Habitat_Data_RAW!$A$2:$D$742,2,FALSE)</f>
        <v>Wenatchee</v>
      </c>
      <c r="D140" t="str">
        <f>VLOOKUP(A140,[1]HabitatAttribute_Scores!A$1:F$19692,4,FALSE)</f>
        <v>no</v>
      </c>
      <c r="E140" t="str">
        <f>VLOOKUP(A140,[1]HabitatAttribute_Scores!A$1:F$19692,5,FALSE)</f>
        <v>yes</v>
      </c>
      <c r="F140" s="13">
        <f>VLOOKUP(B140,[1]!AUrank[#Data],5,FALSE)</f>
        <v>1</v>
      </c>
      <c r="G140" s="13">
        <f>VLOOKUP(B140,[1]!AUrank[#Data],8,FALSE)</f>
        <v>1</v>
      </c>
      <c r="H140" s="14" t="e">
        <f>VLOOKUP([1]HabitatQuality_Scores!A199,[1]!Temp[#Data],4)</f>
        <v>#N/A</v>
      </c>
      <c r="I140" s="14">
        <f>VLOOKUP(A140,[1]!Flow[#Data],4)</f>
        <v>1</v>
      </c>
      <c r="J140" s="15" t="str">
        <f>_xlfn.IFNA(VLOOKUP(((VLOOKUP(A140,[1]!HabDataRaw[#Data],90,FALSE))),[1]!HabitatQualREI[#Data],2,FALSE),"NA")</f>
        <v>NA</v>
      </c>
      <c r="K140" s="15" t="str">
        <f>_xlfn.IFNA(VLOOKUP(((VLOOKUP(A140,[1]!HabDataRaw[#Data],103,FALSE))),[1]!HabitatQualREI[#Data],2,FALSE),"NA")</f>
        <v>NA</v>
      </c>
      <c r="L140" s="15" t="str">
        <f>_xlfn.IFNA(VLOOKUP(((VLOOKUP(A140,[1]!HabDataRaw[#Data],108,FALSE))),[1]!HabitatQualREI[#Data],2,FALSE),"NA")</f>
        <v>NA</v>
      </c>
      <c r="M140" s="6" t="e">
        <f t="shared" si="10"/>
        <v>#DIV/0!</v>
      </c>
      <c r="N140" s="16" t="str">
        <f>_xlfn.IFNA(VLOOKUP(((VLOOKUP(A140,[1]!HabDataRaw[#Data],33,FALSE))),[1]!HabitatQualREI[#Data],2,FALSE),"NA")</f>
        <v>NA</v>
      </c>
      <c r="O140" s="17" t="str">
        <f>_xlfn.IFNA(VLOOKUP(((VLOOKUP(A140,[1]!HabDataRaw[#Data],58,FALSE))),[1]!HabitatQualREI[#Data],2,FALSE),"NA")</f>
        <v>NA</v>
      </c>
      <c r="P140" s="18" t="str">
        <f>_xlfn.IFNA(VLOOKUP(((VLOOKUP(A140,[1]!HabDataRaw[#Data],66,FALSE))),[1]!HabitatQualREI[#Data],2,FALSE),"NA")</f>
        <v>NA</v>
      </c>
      <c r="Q140" s="19" t="str">
        <f>_xlfn.IFNA(VLOOKUP(((VLOOKUP(A140,[1]!HabDataRaw[#Data],116,FALSE))),[1]!HabitatQualREI[#Data],2,FALSE),"NA")</f>
        <v>NA</v>
      </c>
      <c r="R140" s="19" t="str">
        <f>_xlfn.IFNA(VLOOKUP(((VLOOKUP(A140,[1]!HabDataRaw[#Data],75,FALSE))),[1]!HabitatQualREI[#Data],2,FALSE),"NA")</f>
        <v>NA</v>
      </c>
      <c r="S140" s="19" t="e">
        <f t="shared" si="11"/>
        <v>#DIV/0!</v>
      </c>
      <c r="T140" s="20" t="str">
        <f>_xlfn.IFNA(VLOOKUP(((VLOOKUP(A140,[1]!HabDataRaw[#Data],119,FALSE))),[1]!HabitatQualREI[#Data],2,FALSE),"NA")</f>
        <v>NA</v>
      </c>
      <c r="U140" s="20" t="str">
        <f>_xlfn.IFNA(VLOOKUP(((VLOOKUP(A140,[1]!HabDataRaw[#Data],119,FALSE))),[1]!HabitatQualREI[#Data],2,FALSE),"NA")</f>
        <v>NA</v>
      </c>
      <c r="V140" s="20" t="e">
        <f t="shared" si="12"/>
        <v>#DIV/0!</v>
      </c>
      <c r="W140" s="21" t="e">
        <f t="shared" si="13"/>
        <v>#DIV/0!</v>
      </c>
      <c r="X140" s="12" t="e">
        <f t="shared" si="14"/>
        <v>#DIV/0!</v>
      </c>
      <c r="Y140" s="13" t="e">
        <f>VLOOKUP(X140,[1]!HabQualScore[#Data],2,TRUE)</f>
        <v>#DIV/0!</v>
      </c>
    </row>
    <row r="141" spans="1:25" x14ac:dyDescent="0.3">
      <c r="A141" s="13" t="s">
        <v>165</v>
      </c>
      <c r="B141" s="13" t="str">
        <f>VLOOKUP(A141,[1]Habitat_Data_RAW!$A$2:$D$742,3,FALSE)</f>
        <v>Gold Creek</v>
      </c>
      <c r="C141" s="13" t="str">
        <f>VLOOKUP(A141,[1]Habitat_Data_RAW!$A$2:$D$742,2,FALSE)</f>
        <v>Methow</v>
      </c>
      <c r="D141" t="str">
        <f>VLOOKUP(A141,[1]HabitatAttribute_Scores!A$1:F$19692,4,FALSE)</f>
        <v>yes</v>
      </c>
      <c r="E141" t="str">
        <f>VLOOKUP(A141,[1]HabitatAttribute_Scores!A$1:F$19692,5,FALSE)</f>
        <v>yes</v>
      </c>
      <c r="F141" s="13">
        <f>VLOOKUP(B141,[1]!AUrank[#Data],5,FALSE)</f>
        <v>3</v>
      </c>
      <c r="G141" s="13">
        <f>VLOOKUP(B141,[1]!AUrank[#Data],8,FALSE)</f>
        <v>2</v>
      </c>
      <c r="H141" s="14" t="e">
        <f>VLOOKUP([1]HabitatQuality_Scores!A200,[1]!Temp[#Data],4)</f>
        <v>#N/A</v>
      </c>
      <c r="I141" s="14">
        <f>VLOOKUP(A141,[1]!Flow[#Data],4)</f>
        <v>1</v>
      </c>
      <c r="J141" s="15" t="str">
        <f>_xlfn.IFNA(VLOOKUP(((VLOOKUP(A141,[1]!HabDataRaw[#Data],90,FALSE))),[1]!HabitatQualREI[#Data],2,FALSE),"NA")</f>
        <v>NA</v>
      </c>
      <c r="K141" s="15" t="str">
        <f>_xlfn.IFNA(VLOOKUP(((VLOOKUP(A141,[1]!HabDataRaw[#Data],103,FALSE))),[1]!HabitatQualREI[#Data],2,FALSE),"NA")</f>
        <v>NA</v>
      </c>
      <c r="L141" s="15" t="str">
        <f>_xlfn.IFNA(VLOOKUP(((VLOOKUP(A141,[1]!HabDataRaw[#Data],108,FALSE))),[1]!HabitatQualREI[#Data],2,FALSE),"NA")</f>
        <v>NA</v>
      </c>
      <c r="M141" s="6" t="e">
        <f t="shared" si="10"/>
        <v>#DIV/0!</v>
      </c>
      <c r="N141" s="16" t="str">
        <f>_xlfn.IFNA(VLOOKUP(((VLOOKUP(A141,[1]!HabDataRaw[#Data],33,FALSE))),[1]!HabitatQualREI[#Data],2,FALSE),"NA")</f>
        <v>NA</v>
      </c>
      <c r="O141" s="17" t="str">
        <f>_xlfn.IFNA(VLOOKUP(((VLOOKUP(A141,[1]!HabDataRaw[#Data],58,FALSE))),[1]!HabitatQualREI[#Data],2,FALSE),"NA")</f>
        <v>NA</v>
      </c>
      <c r="P141" s="18" t="str">
        <f>_xlfn.IFNA(VLOOKUP(((VLOOKUP(A141,[1]!HabDataRaw[#Data],66,FALSE))),[1]!HabitatQualREI[#Data],2,FALSE),"NA")</f>
        <v>NA</v>
      </c>
      <c r="Q141" s="19" t="str">
        <f>_xlfn.IFNA(VLOOKUP(((VLOOKUP(A141,[1]!HabDataRaw[#Data],116,FALSE))),[1]!HabitatQualREI[#Data],2,FALSE),"NA")</f>
        <v>NA</v>
      </c>
      <c r="R141" s="19" t="str">
        <f>_xlfn.IFNA(VLOOKUP(((VLOOKUP(A141,[1]!HabDataRaw[#Data],75,FALSE))),[1]!HabitatQualREI[#Data],2,FALSE),"NA")</f>
        <v>NA</v>
      </c>
      <c r="S141" s="19" t="e">
        <f t="shared" si="11"/>
        <v>#DIV/0!</v>
      </c>
      <c r="T141" s="20" t="str">
        <f>_xlfn.IFNA(VLOOKUP(((VLOOKUP(A141,[1]!HabDataRaw[#Data],119,FALSE))),[1]!HabitatQualREI[#Data],2,FALSE),"NA")</f>
        <v>NA</v>
      </c>
      <c r="U141" s="20" t="str">
        <f>_xlfn.IFNA(VLOOKUP(((VLOOKUP(A141,[1]!HabDataRaw[#Data],119,FALSE))),[1]!HabitatQualREI[#Data],2,FALSE),"NA")</f>
        <v>NA</v>
      </c>
      <c r="V141" s="20" t="e">
        <f t="shared" si="12"/>
        <v>#DIV/0!</v>
      </c>
      <c r="W141" s="21" t="e">
        <f t="shared" si="13"/>
        <v>#DIV/0!</v>
      </c>
      <c r="X141" s="12" t="e">
        <f t="shared" si="14"/>
        <v>#DIV/0!</v>
      </c>
      <c r="Y141" s="13" t="e">
        <f>VLOOKUP(X141,[1]!HabQualScore[#Data],2,TRUE)</f>
        <v>#DIV/0!</v>
      </c>
    </row>
    <row r="142" spans="1:25" x14ac:dyDescent="0.3">
      <c r="A142" s="13" t="s">
        <v>166</v>
      </c>
      <c r="B142" s="13" t="str">
        <f>VLOOKUP(A142,[1]Habitat_Data_RAW!$A$2:$D$742,3,FALSE)</f>
        <v>Gold Creek</v>
      </c>
      <c r="C142" s="13" t="str">
        <f>VLOOKUP(A142,[1]Habitat_Data_RAW!$A$2:$D$742,2,FALSE)</f>
        <v>Methow</v>
      </c>
      <c r="D142" t="str">
        <f>VLOOKUP(A142,[1]HabitatAttribute_Scores!A$1:F$19692,4,FALSE)</f>
        <v>yes</v>
      </c>
      <c r="E142" t="str">
        <f>VLOOKUP(A142,[1]HabitatAttribute_Scores!A$1:F$19692,5,FALSE)</f>
        <v>yes</v>
      </c>
      <c r="F142" s="13">
        <f>VLOOKUP(B142,[1]!AUrank[#Data],5,FALSE)</f>
        <v>3</v>
      </c>
      <c r="G142" s="13">
        <f>VLOOKUP(B142,[1]!AUrank[#Data],8,FALSE)</f>
        <v>2</v>
      </c>
      <c r="H142" s="14" t="e">
        <f>VLOOKUP([1]HabitatQuality_Scores!A201,[1]!Temp[#Data],4)</f>
        <v>#N/A</v>
      </c>
      <c r="I142" s="14">
        <f>VLOOKUP(A142,[1]!Flow[#Data],4)</f>
        <v>1</v>
      </c>
      <c r="J142" s="15" t="str">
        <f>_xlfn.IFNA(VLOOKUP(((VLOOKUP(A142,[1]!HabDataRaw[#Data],90,FALSE))),[1]!HabitatQualREI[#Data],2,FALSE),"NA")</f>
        <v>NA</v>
      </c>
      <c r="K142" s="15" t="str">
        <f>_xlfn.IFNA(VLOOKUP(((VLOOKUP(A142,[1]!HabDataRaw[#Data],103,FALSE))),[1]!HabitatQualREI[#Data],2,FALSE),"NA")</f>
        <v>NA</v>
      </c>
      <c r="L142" s="15" t="str">
        <f>_xlfn.IFNA(VLOOKUP(((VLOOKUP(A142,[1]!HabDataRaw[#Data],108,FALSE))),[1]!HabitatQualREI[#Data],2,FALSE),"NA")</f>
        <v>NA</v>
      </c>
      <c r="M142" s="6" t="e">
        <f t="shared" si="10"/>
        <v>#DIV/0!</v>
      </c>
      <c r="N142" s="16" t="str">
        <f>_xlfn.IFNA(VLOOKUP(((VLOOKUP(A142,[1]!HabDataRaw[#Data],33,FALSE))),[1]!HabitatQualREI[#Data],2,FALSE),"NA")</f>
        <v>NA</v>
      </c>
      <c r="O142" s="17" t="str">
        <f>_xlfn.IFNA(VLOOKUP(((VLOOKUP(A142,[1]!HabDataRaw[#Data],58,FALSE))),[1]!HabitatQualREI[#Data],2,FALSE),"NA")</f>
        <v>NA</v>
      </c>
      <c r="P142" s="18" t="str">
        <f>_xlfn.IFNA(VLOOKUP(((VLOOKUP(A142,[1]!HabDataRaw[#Data],66,FALSE))),[1]!HabitatQualREI[#Data],2,FALSE),"NA")</f>
        <v>NA</v>
      </c>
      <c r="Q142" s="19" t="str">
        <f>_xlfn.IFNA(VLOOKUP(((VLOOKUP(A142,[1]!HabDataRaw[#Data],116,FALSE))),[1]!HabitatQualREI[#Data],2,FALSE),"NA")</f>
        <v>NA</v>
      </c>
      <c r="R142" s="19" t="str">
        <f>_xlfn.IFNA(VLOOKUP(((VLOOKUP(A142,[1]!HabDataRaw[#Data],75,FALSE))),[1]!HabitatQualREI[#Data],2,FALSE),"NA")</f>
        <v>NA</v>
      </c>
      <c r="S142" s="19" t="e">
        <f t="shared" si="11"/>
        <v>#DIV/0!</v>
      </c>
      <c r="T142" s="20" t="str">
        <f>_xlfn.IFNA(VLOOKUP(((VLOOKUP(A142,[1]!HabDataRaw[#Data],119,FALSE))),[1]!HabitatQualREI[#Data],2,FALSE),"NA")</f>
        <v>NA</v>
      </c>
      <c r="U142" s="20" t="str">
        <f>_xlfn.IFNA(VLOOKUP(((VLOOKUP(A142,[1]!HabDataRaw[#Data],119,FALSE))),[1]!HabitatQualREI[#Data],2,FALSE),"NA")</f>
        <v>NA</v>
      </c>
      <c r="V142" s="20" t="e">
        <f t="shared" si="12"/>
        <v>#DIV/0!</v>
      </c>
      <c r="W142" s="21" t="e">
        <f t="shared" si="13"/>
        <v>#DIV/0!</v>
      </c>
      <c r="X142" s="12" t="e">
        <f t="shared" si="14"/>
        <v>#DIV/0!</v>
      </c>
      <c r="Y142" s="13" t="e">
        <f>VLOOKUP(X142,[1]!HabQualScore[#Data],2,TRUE)</f>
        <v>#DIV/0!</v>
      </c>
    </row>
    <row r="143" spans="1:25" x14ac:dyDescent="0.3">
      <c r="A143" s="13" t="s">
        <v>167</v>
      </c>
      <c r="B143" s="13" t="str">
        <f>VLOOKUP(A143,[1]Habitat_Data_RAW!$A$2:$D$742,3,FALSE)</f>
        <v>Gold Creek</v>
      </c>
      <c r="C143" s="13" t="str">
        <f>VLOOKUP(A143,[1]Habitat_Data_RAW!$A$2:$D$742,2,FALSE)</f>
        <v>Methow</v>
      </c>
      <c r="D143" t="str">
        <f>VLOOKUP(A143,[1]HabitatAttribute_Scores!A$1:F$19692,4,FALSE)</f>
        <v>yes</v>
      </c>
      <c r="E143" t="str">
        <f>VLOOKUP(A143,[1]HabitatAttribute_Scores!A$1:F$19692,5,FALSE)</f>
        <v>yes</v>
      </c>
      <c r="F143" s="13">
        <f>VLOOKUP(B143,[1]!AUrank[#Data],5,FALSE)</f>
        <v>3</v>
      </c>
      <c r="G143" s="13">
        <f>VLOOKUP(B143,[1]!AUrank[#Data],8,FALSE)</f>
        <v>2</v>
      </c>
      <c r="H143" s="14" t="e">
        <f>VLOOKUP([1]HabitatQuality_Scores!A202,[1]!Temp[#Data],4)</f>
        <v>#N/A</v>
      </c>
      <c r="I143" s="14">
        <f>VLOOKUP(A143,[1]!Flow[#Data],4)</f>
        <v>1</v>
      </c>
      <c r="J143" s="15" t="str">
        <f>_xlfn.IFNA(VLOOKUP(((VLOOKUP(A143,[1]!HabDataRaw[#Data],90,FALSE))),[1]!HabitatQualREI[#Data],2,FALSE),"NA")</f>
        <v>NA</v>
      </c>
      <c r="K143" s="15" t="str">
        <f>_xlfn.IFNA(VLOOKUP(((VLOOKUP(A143,[1]!HabDataRaw[#Data],103,FALSE))),[1]!HabitatQualREI[#Data],2,FALSE),"NA")</f>
        <v>NA</v>
      </c>
      <c r="L143" s="15" t="str">
        <f>_xlfn.IFNA(VLOOKUP(((VLOOKUP(A143,[1]!HabDataRaw[#Data],108,FALSE))),[1]!HabitatQualREI[#Data],2,FALSE),"NA")</f>
        <v>NA</v>
      </c>
      <c r="M143" s="6" t="e">
        <f t="shared" si="10"/>
        <v>#DIV/0!</v>
      </c>
      <c r="N143" s="16" t="str">
        <f>_xlfn.IFNA(VLOOKUP(((VLOOKUP(A143,[1]!HabDataRaw[#Data],33,FALSE))),[1]!HabitatQualREI[#Data],2,FALSE),"NA")</f>
        <v>NA</v>
      </c>
      <c r="O143" s="17" t="str">
        <f>_xlfn.IFNA(VLOOKUP(((VLOOKUP(A143,[1]!HabDataRaw[#Data],58,FALSE))),[1]!HabitatQualREI[#Data],2,FALSE),"NA")</f>
        <v>NA</v>
      </c>
      <c r="P143" s="18" t="str">
        <f>_xlfn.IFNA(VLOOKUP(((VLOOKUP(A143,[1]!HabDataRaw[#Data],66,FALSE))),[1]!HabitatQualREI[#Data],2,FALSE),"NA")</f>
        <v>NA</v>
      </c>
      <c r="Q143" s="19" t="str">
        <f>_xlfn.IFNA(VLOOKUP(((VLOOKUP(A143,[1]!HabDataRaw[#Data],116,FALSE))),[1]!HabitatQualREI[#Data],2,FALSE),"NA")</f>
        <v>NA</v>
      </c>
      <c r="R143" s="19" t="str">
        <f>_xlfn.IFNA(VLOOKUP(((VLOOKUP(A143,[1]!HabDataRaw[#Data],75,FALSE))),[1]!HabitatQualREI[#Data],2,FALSE),"NA")</f>
        <v>NA</v>
      </c>
      <c r="S143" s="19" t="e">
        <f t="shared" si="11"/>
        <v>#DIV/0!</v>
      </c>
      <c r="T143" s="20" t="str">
        <f>_xlfn.IFNA(VLOOKUP(((VLOOKUP(A143,[1]!HabDataRaw[#Data],119,FALSE))),[1]!HabitatQualREI[#Data],2,FALSE),"NA")</f>
        <v>NA</v>
      </c>
      <c r="U143" s="20" t="str">
        <f>_xlfn.IFNA(VLOOKUP(((VLOOKUP(A143,[1]!HabDataRaw[#Data],119,FALSE))),[1]!HabitatQualREI[#Data],2,FALSE),"NA")</f>
        <v>NA</v>
      </c>
      <c r="V143" s="20" t="e">
        <f t="shared" si="12"/>
        <v>#DIV/0!</v>
      </c>
      <c r="W143" s="21" t="e">
        <f t="shared" si="13"/>
        <v>#DIV/0!</v>
      </c>
      <c r="X143" s="12" t="e">
        <f t="shared" si="14"/>
        <v>#DIV/0!</v>
      </c>
      <c r="Y143" s="13" t="e">
        <f>VLOOKUP(X143,[1]!HabQualScore[#Data],2,TRUE)</f>
        <v>#DIV/0!</v>
      </c>
    </row>
    <row r="144" spans="1:25" x14ac:dyDescent="0.3">
      <c r="A144" s="13" t="s">
        <v>168</v>
      </c>
      <c r="B144" s="13" t="str">
        <f>VLOOKUP(A144,[1]Habitat_Data_RAW!$A$2:$D$742,3,FALSE)</f>
        <v>Gold Creek</v>
      </c>
      <c r="C144" s="13" t="str">
        <f>VLOOKUP(A144,[1]Habitat_Data_RAW!$A$2:$D$742,2,FALSE)</f>
        <v>Methow</v>
      </c>
      <c r="D144" t="str">
        <f>VLOOKUP(A144,[1]HabitatAttribute_Scores!A$1:F$19692,4,FALSE)</f>
        <v>yes</v>
      </c>
      <c r="E144" t="str">
        <f>VLOOKUP(A144,[1]HabitatAttribute_Scores!A$1:F$19692,5,FALSE)</f>
        <v>yes</v>
      </c>
      <c r="F144" s="13">
        <f>VLOOKUP(B144,[1]!AUrank[#Data],5,FALSE)</f>
        <v>3</v>
      </c>
      <c r="G144" s="13">
        <f>VLOOKUP(B144,[1]!AUrank[#Data],8,FALSE)</f>
        <v>2</v>
      </c>
      <c r="H144" s="14" t="e">
        <f>VLOOKUP([1]HabitatQuality_Scores!A203,[1]!Temp[#Data],4)</f>
        <v>#N/A</v>
      </c>
      <c r="I144" s="14">
        <f>VLOOKUP(A144,[1]!Flow[#Data],4)</f>
        <v>1</v>
      </c>
      <c r="J144" s="15" t="str">
        <f>_xlfn.IFNA(VLOOKUP(((VLOOKUP(A144,[1]!HabDataRaw[#Data],90,FALSE))),[1]!HabitatQualREI[#Data],2,FALSE),"NA")</f>
        <v>NA</v>
      </c>
      <c r="K144" s="15" t="str">
        <f>_xlfn.IFNA(VLOOKUP(((VLOOKUP(A144,[1]!HabDataRaw[#Data],103,FALSE))),[1]!HabitatQualREI[#Data],2,FALSE),"NA")</f>
        <v>NA</v>
      </c>
      <c r="L144" s="15" t="str">
        <f>_xlfn.IFNA(VLOOKUP(((VLOOKUP(A144,[1]!HabDataRaw[#Data],108,FALSE))),[1]!HabitatQualREI[#Data],2,FALSE),"NA")</f>
        <v>NA</v>
      </c>
      <c r="M144" s="6" t="e">
        <f t="shared" si="10"/>
        <v>#DIV/0!</v>
      </c>
      <c r="N144" s="16" t="str">
        <f>_xlfn.IFNA(VLOOKUP(((VLOOKUP(A144,[1]!HabDataRaw[#Data],33,FALSE))),[1]!HabitatQualREI[#Data],2,FALSE),"NA")</f>
        <v>NA</v>
      </c>
      <c r="O144" s="17" t="str">
        <f>_xlfn.IFNA(VLOOKUP(((VLOOKUP(A144,[1]!HabDataRaw[#Data],58,FALSE))),[1]!HabitatQualREI[#Data],2,FALSE),"NA")</f>
        <v>NA</v>
      </c>
      <c r="P144" s="18" t="str">
        <f>_xlfn.IFNA(VLOOKUP(((VLOOKUP(A144,[1]!HabDataRaw[#Data],66,FALSE))),[1]!HabitatQualREI[#Data],2,FALSE),"NA")</f>
        <v>NA</v>
      </c>
      <c r="Q144" s="19" t="str">
        <f>_xlfn.IFNA(VLOOKUP(((VLOOKUP(A144,[1]!HabDataRaw[#Data],116,FALSE))),[1]!HabitatQualREI[#Data],2,FALSE),"NA")</f>
        <v>NA</v>
      </c>
      <c r="R144" s="19" t="str">
        <f>_xlfn.IFNA(VLOOKUP(((VLOOKUP(A144,[1]!HabDataRaw[#Data],75,FALSE))),[1]!HabitatQualREI[#Data],2,FALSE),"NA")</f>
        <v>NA</v>
      </c>
      <c r="S144" s="19" t="e">
        <f t="shared" si="11"/>
        <v>#DIV/0!</v>
      </c>
      <c r="T144" s="20" t="str">
        <f>_xlfn.IFNA(VLOOKUP(((VLOOKUP(A144,[1]!HabDataRaw[#Data],119,FALSE))),[1]!HabitatQualREI[#Data],2,FALSE),"NA")</f>
        <v>NA</v>
      </c>
      <c r="U144" s="20" t="str">
        <f>_xlfn.IFNA(VLOOKUP(((VLOOKUP(A144,[1]!HabDataRaw[#Data],119,FALSE))),[1]!HabitatQualREI[#Data],2,FALSE),"NA")</f>
        <v>NA</v>
      </c>
      <c r="V144" s="20" t="e">
        <f t="shared" si="12"/>
        <v>#DIV/0!</v>
      </c>
      <c r="W144" s="21" t="e">
        <f t="shared" si="13"/>
        <v>#DIV/0!</v>
      </c>
      <c r="X144" s="12" t="e">
        <f t="shared" si="14"/>
        <v>#DIV/0!</v>
      </c>
      <c r="Y144" s="13" t="e">
        <f>VLOOKUP(X144,[1]!HabQualScore[#Data],2,TRUE)</f>
        <v>#DIV/0!</v>
      </c>
    </row>
    <row r="145" spans="1:25" x14ac:dyDescent="0.3">
      <c r="A145" s="13" t="s">
        <v>169</v>
      </c>
      <c r="B145" s="13" t="str">
        <f>VLOOKUP(A145,[1]Habitat_Data_RAW!$A$2:$D$742,3,FALSE)</f>
        <v xml:space="preserve">Lower Beaver Creek </v>
      </c>
      <c r="C145" s="13" t="str">
        <f>VLOOKUP(A145,[1]Habitat_Data_RAW!$A$2:$D$742,2,FALSE)</f>
        <v>Methow</v>
      </c>
      <c r="D145" t="str">
        <f>VLOOKUP(A145,[1]HabitatAttribute_Scores!A$1:F$19692,4,FALSE)</f>
        <v>no</v>
      </c>
      <c r="E145" t="str">
        <f>VLOOKUP(A145,[1]HabitatAttribute_Scores!A$1:F$19692,5,FALSE)</f>
        <v>no</v>
      </c>
      <c r="F145" s="13">
        <f>VLOOKUP(B145,[1]!AUrank[#Data],5,FALSE)</f>
        <v>2</v>
      </c>
      <c r="G145" s="13">
        <f>VLOOKUP(B145,[1]!AUrank[#Data],8,FALSE)</f>
        <v>2</v>
      </c>
      <c r="H145" s="14" t="e">
        <f>VLOOKUP([1]HabitatQuality_Scores!A204,[1]!Temp[#Data],4)</f>
        <v>#N/A</v>
      </c>
      <c r="I145" s="14">
        <f>VLOOKUP(A145,[1]!Flow[#Data],4)</f>
        <v>1</v>
      </c>
      <c r="J145" s="15" t="str">
        <f>_xlfn.IFNA(VLOOKUP(((VLOOKUP(A145,[1]!HabDataRaw[#Data],90,FALSE))),[1]!HabitatQualREI[#Data],2,FALSE),"NA")</f>
        <v>NA</v>
      </c>
      <c r="K145" s="15" t="str">
        <f>_xlfn.IFNA(VLOOKUP(((VLOOKUP(A145,[1]!HabDataRaw[#Data],103,FALSE))),[1]!HabitatQualREI[#Data],2,FALSE),"NA")</f>
        <v>NA</v>
      </c>
      <c r="L145" s="15" t="str">
        <f>_xlfn.IFNA(VLOOKUP(((VLOOKUP(A145,[1]!HabDataRaw[#Data],108,FALSE))),[1]!HabitatQualREI[#Data],2,FALSE),"NA")</f>
        <v>NA</v>
      </c>
      <c r="M145" s="6" t="e">
        <f t="shared" si="10"/>
        <v>#DIV/0!</v>
      </c>
      <c r="N145" s="16" t="str">
        <f>_xlfn.IFNA(VLOOKUP(((VLOOKUP(A145,[1]!HabDataRaw[#Data],33,FALSE))),[1]!HabitatQualREI[#Data],2,FALSE),"NA")</f>
        <v>NA</v>
      </c>
      <c r="O145" s="17" t="str">
        <f>_xlfn.IFNA(VLOOKUP(((VLOOKUP(A145,[1]!HabDataRaw[#Data],58,FALSE))),[1]!HabitatQualREI[#Data],2,FALSE),"NA")</f>
        <v>NA</v>
      </c>
      <c r="P145" s="18" t="str">
        <f>_xlfn.IFNA(VLOOKUP(((VLOOKUP(A145,[1]!HabDataRaw[#Data],66,FALSE))),[1]!HabitatQualREI[#Data],2,FALSE),"NA")</f>
        <v>NA</v>
      </c>
      <c r="Q145" s="19" t="str">
        <f>_xlfn.IFNA(VLOOKUP(((VLOOKUP(A145,[1]!HabDataRaw[#Data],116,FALSE))),[1]!HabitatQualREI[#Data],2,FALSE),"NA")</f>
        <v>NA</v>
      </c>
      <c r="R145" s="19" t="str">
        <f>_xlfn.IFNA(VLOOKUP(((VLOOKUP(A145,[1]!HabDataRaw[#Data],75,FALSE))),[1]!HabitatQualREI[#Data],2,FALSE),"NA")</f>
        <v>NA</v>
      </c>
      <c r="S145" s="19" t="e">
        <f t="shared" si="11"/>
        <v>#DIV/0!</v>
      </c>
      <c r="T145" s="20" t="str">
        <f>_xlfn.IFNA(VLOOKUP(((VLOOKUP(A145,[1]!HabDataRaw[#Data],119,FALSE))),[1]!HabitatQualREI[#Data],2,FALSE),"NA")</f>
        <v>NA</v>
      </c>
      <c r="U145" s="20" t="str">
        <f>_xlfn.IFNA(VLOOKUP(((VLOOKUP(A145,[1]!HabDataRaw[#Data],119,FALSE))),[1]!HabitatQualREI[#Data],2,FALSE),"NA")</f>
        <v>NA</v>
      </c>
      <c r="V145" s="20" t="e">
        <f t="shared" si="12"/>
        <v>#DIV/0!</v>
      </c>
      <c r="W145" s="21" t="e">
        <f t="shared" si="13"/>
        <v>#DIV/0!</v>
      </c>
      <c r="X145" s="12" t="e">
        <f t="shared" si="14"/>
        <v>#DIV/0!</v>
      </c>
      <c r="Y145" s="13" t="e">
        <f>VLOOKUP(X145,[1]!HabQualScore[#Data],2,TRUE)</f>
        <v>#DIV/0!</v>
      </c>
    </row>
    <row r="146" spans="1:25" x14ac:dyDescent="0.3">
      <c r="A146" s="13" t="s">
        <v>170</v>
      </c>
      <c r="B146" s="13" t="str">
        <f>VLOOKUP(A146,[1]Habitat_Data_RAW!$A$2:$D$742,3,FALSE)</f>
        <v xml:space="preserve">Lower Beaver Creek </v>
      </c>
      <c r="C146" s="13" t="str">
        <f>VLOOKUP(A146,[1]Habitat_Data_RAW!$A$2:$D$742,2,FALSE)</f>
        <v>Methow</v>
      </c>
      <c r="D146" t="str">
        <f>VLOOKUP(A146,[1]HabitatAttribute_Scores!A$1:F$19692,4,FALSE)</f>
        <v>no</v>
      </c>
      <c r="E146" t="str">
        <f>VLOOKUP(A146,[1]HabitatAttribute_Scores!A$1:F$19692,5,FALSE)</f>
        <v>no</v>
      </c>
      <c r="F146" s="13">
        <f>VLOOKUP(B146,[1]!AUrank[#Data],5,FALSE)</f>
        <v>2</v>
      </c>
      <c r="G146" s="13">
        <f>VLOOKUP(B146,[1]!AUrank[#Data],8,FALSE)</f>
        <v>2</v>
      </c>
      <c r="H146" s="14" t="e">
        <f>VLOOKUP([1]HabitatQuality_Scores!A205,[1]!Temp[#Data],4)</f>
        <v>#N/A</v>
      </c>
      <c r="I146" s="14">
        <f>VLOOKUP(A146,[1]!Flow[#Data],4)</f>
        <v>1</v>
      </c>
      <c r="J146" s="15" t="str">
        <f>_xlfn.IFNA(VLOOKUP(((VLOOKUP(A146,[1]!HabDataRaw[#Data],90,FALSE))),[1]!HabitatQualREI[#Data],2,FALSE),"NA")</f>
        <v>NA</v>
      </c>
      <c r="K146" s="15" t="str">
        <f>_xlfn.IFNA(VLOOKUP(((VLOOKUP(A146,[1]!HabDataRaw[#Data],103,FALSE))),[1]!HabitatQualREI[#Data],2,FALSE),"NA")</f>
        <v>NA</v>
      </c>
      <c r="L146" s="15" t="str">
        <f>_xlfn.IFNA(VLOOKUP(((VLOOKUP(A146,[1]!HabDataRaw[#Data],108,FALSE))),[1]!HabitatQualREI[#Data],2,FALSE),"NA")</f>
        <v>NA</v>
      </c>
      <c r="M146" s="6" t="e">
        <f t="shared" si="10"/>
        <v>#DIV/0!</v>
      </c>
      <c r="N146" s="16" t="str">
        <f>_xlfn.IFNA(VLOOKUP(((VLOOKUP(A146,[1]!HabDataRaw[#Data],33,FALSE))),[1]!HabitatQualREI[#Data],2,FALSE),"NA")</f>
        <v>NA</v>
      </c>
      <c r="O146" s="17" t="str">
        <f>_xlfn.IFNA(VLOOKUP(((VLOOKUP(A146,[1]!HabDataRaw[#Data],58,FALSE))),[1]!HabitatQualREI[#Data],2,FALSE),"NA")</f>
        <v>NA</v>
      </c>
      <c r="P146" s="18" t="str">
        <f>_xlfn.IFNA(VLOOKUP(((VLOOKUP(A146,[1]!HabDataRaw[#Data],66,FALSE))),[1]!HabitatQualREI[#Data],2,FALSE),"NA")</f>
        <v>NA</v>
      </c>
      <c r="Q146" s="19" t="str">
        <f>_xlfn.IFNA(VLOOKUP(((VLOOKUP(A146,[1]!HabDataRaw[#Data],116,FALSE))),[1]!HabitatQualREI[#Data],2,FALSE),"NA")</f>
        <v>NA</v>
      </c>
      <c r="R146" s="19" t="str">
        <f>_xlfn.IFNA(VLOOKUP(((VLOOKUP(A146,[1]!HabDataRaw[#Data],75,FALSE))),[1]!HabitatQualREI[#Data],2,FALSE),"NA")</f>
        <v>NA</v>
      </c>
      <c r="S146" s="19" t="e">
        <f t="shared" si="11"/>
        <v>#DIV/0!</v>
      </c>
      <c r="T146" s="20" t="str">
        <f>_xlfn.IFNA(VLOOKUP(((VLOOKUP(A146,[1]!HabDataRaw[#Data],119,FALSE))),[1]!HabitatQualREI[#Data],2,FALSE),"NA")</f>
        <v>NA</v>
      </c>
      <c r="U146" s="20" t="str">
        <f>_xlfn.IFNA(VLOOKUP(((VLOOKUP(A146,[1]!HabDataRaw[#Data],119,FALSE))),[1]!HabitatQualREI[#Data],2,FALSE),"NA")</f>
        <v>NA</v>
      </c>
      <c r="V146" s="20" t="e">
        <f t="shared" si="12"/>
        <v>#DIV/0!</v>
      </c>
      <c r="W146" s="21" t="e">
        <f t="shared" si="13"/>
        <v>#DIV/0!</v>
      </c>
      <c r="X146" s="12" t="e">
        <f t="shared" si="14"/>
        <v>#DIV/0!</v>
      </c>
      <c r="Y146" s="13" t="e">
        <f>VLOOKUP(X146,[1]!HabQualScore[#Data],2,TRUE)</f>
        <v>#DIV/0!</v>
      </c>
    </row>
    <row r="147" spans="1:25" x14ac:dyDescent="0.3">
      <c r="A147" s="13" t="s">
        <v>171</v>
      </c>
      <c r="B147" s="13" t="str">
        <f>VLOOKUP(A147,[1]Habitat_Data_RAW!$A$2:$D$742,3,FALSE)</f>
        <v xml:space="preserve">Lower Beaver Creek </v>
      </c>
      <c r="C147" s="13" t="str">
        <f>VLOOKUP(A147,[1]Habitat_Data_RAW!$A$2:$D$742,2,FALSE)</f>
        <v>Methow</v>
      </c>
      <c r="D147" t="str">
        <f>VLOOKUP(A147,[1]HabitatAttribute_Scores!A$1:F$19692,4,FALSE)</f>
        <v>no</v>
      </c>
      <c r="E147" t="str">
        <f>VLOOKUP(A147,[1]HabitatAttribute_Scores!A$1:F$19692,5,FALSE)</f>
        <v>no</v>
      </c>
      <c r="F147" s="13">
        <f>VLOOKUP(B147,[1]!AUrank[#Data],5,FALSE)</f>
        <v>2</v>
      </c>
      <c r="G147" s="13">
        <f>VLOOKUP(B147,[1]!AUrank[#Data],8,FALSE)</f>
        <v>2</v>
      </c>
      <c r="H147" s="14" t="e">
        <f>VLOOKUP([1]HabitatQuality_Scores!A206,[1]!Temp[#Data],4)</f>
        <v>#N/A</v>
      </c>
      <c r="I147" s="14">
        <f>VLOOKUP(A147,[1]!Flow[#Data],4)</f>
        <v>1</v>
      </c>
      <c r="J147" s="15" t="str">
        <f>_xlfn.IFNA(VLOOKUP(((VLOOKUP(A147,[1]!HabDataRaw[#Data],90,FALSE))),[1]!HabitatQualREI[#Data],2,FALSE),"NA")</f>
        <v>NA</v>
      </c>
      <c r="K147" s="15" t="str">
        <f>_xlfn.IFNA(VLOOKUP(((VLOOKUP(A147,[1]!HabDataRaw[#Data],103,FALSE))),[1]!HabitatQualREI[#Data],2,FALSE),"NA")</f>
        <v>NA</v>
      </c>
      <c r="L147" s="15" t="str">
        <f>_xlfn.IFNA(VLOOKUP(((VLOOKUP(A147,[1]!HabDataRaw[#Data],108,FALSE))),[1]!HabitatQualREI[#Data],2,FALSE),"NA")</f>
        <v>NA</v>
      </c>
      <c r="M147" s="6" t="e">
        <f t="shared" si="10"/>
        <v>#DIV/0!</v>
      </c>
      <c r="N147" s="16" t="str">
        <f>_xlfn.IFNA(VLOOKUP(((VLOOKUP(A147,[1]!HabDataRaw[#Data],33,FALSE))),[1]!HabitatQualREI[#Data],2,FALSE),"NA")</f>
        <v>NA</v>
      </c>
      <c r="O147" s="17" t="str">
        <f>_xlfn.IFNA(VLOOKUP(((VLOOKUP(A147,[1]!HabDataRaw[#Data],58,FALSE))),[1]!HabitatQualREI[#Data],2,FALSE),"NA")</f>
        <v>NA</v>
      </c>
      <c r="P147" s="18" t="str">
        <f>_xlfn.IFNA(VLOOKUP(((VLOOKUP(A147,[1]!HabDataRaw[#Data],66,FALSE))),[1]!HabitatQualREI[#Data],2,FALSE),"NA")</f>
        <v>NA</v>
      </c>
      <c r="Q147" s="19" t="str">
        <f>_xlfn.IFNA(VLOOKUP(((VLOOKUP(A147,[1]!HabDataRaw[#Data],116,FALSE))),[1]!HabitatQualREI[#Data],2,FALSE),"NA")</f>
        <v>NA</v>
      </c>
      <c r="R147" s="19" t="str">
        <f>_xlfn.IFNA(VLOOKUP(((VLOOKUP(A147,[1]!HabDataRaw[#Data],75,FALSE))),[1]!HabitatQualREI[#Data],2,FALSE),"NA")</f>
        <v>NA</v>
      </c>
      <c r="S147" s="19" t="e">
        <f t="shared" si="11"/>
        <v>#DIV/0!</v>
      </c>
      <c r="T147" s="20" t="str">
        <f>_xlfn.IFNA(VLOOKUP(((VLOOKUP(A147,[1]!HabDataRaw[#Data],119,FALSE))),[1]!HabitatQualREI[#Data],2,FALSE),"NA")</f>
        <v>NA</v>
      </c>
      <c r="U147" s="20" t="str">
        <f>_xlfn.IFNA(VLOOKUP(((VLOOKUP(A147,[1]!HabDataRaw[#Data],119,FALSE))),[1]!HabitatQualREI[#Data],2,FALSE),"NA")</f>
        <v>NA</v>
      </c>
      <c r="V147" s="20" t="e">
        <f t="shared" si="12"/>
        <v>#DIV/0!</v>
      </c>
      <c r="W147" s="21" t="e">
        <f t="shared" si="13"/>
        <v>#DIV/0!</v>
      </c>
      <c r="X147" s="12" t="e">
        <f t="shared" si="14"/>
        <v>#DIV/0!</v>
      </c>
      <c r="Y147" s="13" t="e">
        <f>VLOOKUP(X147,[1]!HabQualScore[#Data],2,TRUE)</f>
        <v>#DIV/0!</v>
      </c>
    </row>
    <row r="148" spans="1:25" x14ac:dyDescent="0.3">
      <c r="A148" s="13" t="s">
        <v>172</v>
      </c>
      <c r="B148" s="13" t="str">
        <f>VLOOKUP(A148,[1]Habitat_Data_RAW!$A$2:$D$742,3,FALSE)</f>
        <v xml:space="preserve">Upper Icicle Creek </v>
      </c>
      <c r="C148" s="13" t="str">
        <f>VLOOKUP(A148,[1]Habitat_Data_RAW!$A$2:$D$742,2,FALSE)</f>
        <v>Wenatchee</v>
      </c>
      <c r="D148" t="str">
        <f>VLOOKUP(A148,[1]HabitatAttribute_Scores!A$1:F$19692,4,FALSE)</f>
        <v>no</v>
      </c>
      <c r="E148" t="str">
        <f>VLOOKUP(A148,[1]HabitatAttribute_Scores!A$1:F$19692,5,FALSE)</f>
        <v>no</v>
      </c>
      <c r="F148" s="13" t="str">
        <f>VLOOKUP(B148,[1]!AUrank[#Data],5,FALSE)</f>
        <v>Not a Priority</v>
      </c>
      <c r="G148" s="13">
        <f>VLOOKUP(B148,[1]!AUrank[#Data],8,FALSE)</f>
        <v>3</v>
      </c>
      <c r="H148" s="14" t="e">
        <f>VLOOKUP([1]HabitatQuality_Scores!A207,[1]!Temp[#Data],4)</f>
        <v>#N/A</v>
      </c>
      <c r="I148" s="14">
        <f>VLOOKUP(A148,[1]!Flow[#Data],4)</f>
        <v>1</v>
      </c>
      <c r="J148" s="15" t="str">
        <f>_xlfn.IFNA(VLOOKUP(((VLOOKUP(A148,[1]!HabDataRaw[#Data],90,FALSE))),[1]!HabitatQualREI[#Data],2,FALSE),"NA")</f>
        <v>NA</v>
      </c>
      <c r="K148" s="15" t="str">
        <f>_xlfn.IFNA(VLOOKUP(((VLOOKUP(A148,[1]!HabDataRaw[#Data],103,FALSE))),[1]!HabitatQualREI[#Data],2,FALSE),"NA")</f>
        <v>NA</v>
      </c>
      <c r="L148" s="15" t="str">
        <f>_xlfn.IFNA(VLOOKUP(((VLOOKUP(A148,[1]!HabDataRaw[#Data],108,FALSE))),[1]!HabitatQualREI[#Data],2,FALSE),"NA")</f>
        <v>NA</v>
      </c>
      <c r="M148" s="6" t="e">
        <f t="shared" si="10"/>
        <v>#DIV/0!</v>
      </c>
      <c r="N148" s="16" t="str">
        <f>_xlfn.IFNA(VLOOKUP(((VLOOKUP(A148,[1]!HabDataRaw[#Data],33,FALSE))),[1]!HabitatQualREI[#Data],2,FALSE),"NA")</f>
        <v>NA</v>
      </c>
      <c r="O148" s="17" t="str">
        <f>_xlfn.IFNA(VLOOKUP(((VLOOKUP(A148,[1]!HabDataRaw[#Data],58,FALSE))),[1]!HabitatQualREI[#Data],2,FALSE),"NA")</f>
        <v>NA</v>
      </c>
      <c r="P148" s="18" t="str">
        <f>_xlfn.IFNA(VLOOKUP(((VLOOKUP(A148,[1]!HabDataRaw[#Data],66,FALSE))),[1]!HabitatQualREI[#Data],2,FALSE),"NA")</f>
        <v>NA</v>
      </c>
      <c r="Q148" s="19" t="str">
        <f>_xlfn.IFNA(VLOOKUP(((VLOOKUP(A148,[1]!HabDataRaw[#Data],116,FALSE))),[1]!HabitatQualREI[#Data],2,FALSE),"NA")</f>
        <v>NA</v>
      </c>
      <c r="R148" s="19" t="str">
        <f>_xlfn.IFNA(VLOOKUP(((VLOOKUP(A148,[1]!HabDataRaw[#Data],75,FALSE))),[1]!HabitatQualREI[#Data],2,FALSE),"NA")</f>
        <v>NA</v>
      </c>
      <c r="S148" s="19" t="e">
        <f t="shared" si="11"/>
        <v>#DIV/0!</v>
      </c>
      <c r="T148" s="20" t="str">
        <f>_xlfn.IFNA(VLOOKUP(((VLOOKUP(A148,[1]!HabDataRaw[#Data],119,FALSE))),[1]!HabitatQualREI[#Data],2,FALSE),"NA")</f>
        <v>NA</v>
      </c>
      <c r="U148" s="20" t="str">
        <f>_xlfn.IFNA(VLOOKUP(((VLOOKUP(A148,[1]!HabDataRaw[#Data],119,FALSE))),[1]!HabitatQualREI[#Data],2,FALSE),"NA")</f>
        <v>NA</v>
      </c>
      <c r="V148" s="20" t="e">
        <f t="shared" si="12"/>
        <v>#DIV/0!</v>
      </c>
      <c r="W148" s="21" t="e">
        <f t="shared" si="13"/>
        <v>#DIV/0!</v>
      </c>
      <c r="X148" s="12" t="e">
        <f t="shared" si="14"/>
        <v>#DIV/0!</v>
      </c>
      <c r="Y148" s="13" t="e">
        <f>VLOOKUP(X148,[1]!HabQualScore[#Data],2,TRUE)</f>
        <v>#DIV/0!</v>
      </c>
    </row>
    <row r="149" spans="1:25" x14ac:dyDescent="0.3">
      <c r="A149" s="13" t="s">
        <v>173</v>
      </c>
      <c r="B149" s="13" t="str">
        <f>VLOOKUP(A149,[1]Habitat_Data_RAW!$A$2:$D$742,3,FALSE)</f>
        <v>French Creek (Wenatchee)</v>
      </c>
      <c r="C149" s="13" t="str">
        <f>VLOOKUP(A149,[1]Habitat_Data_RAW!$A$2:$D$742,2,FALSE)</f>
        <v>Wenatchee</v>
      </c>
      <c r="D149" t="str">
        <f>VLOOKUP(A149,[1]HabitatAttribute_Scores!A$1:F$19692,4,FALSE)</f>
        <v>no</v>
      </c>
      <c r="E149" t="str">
        <f>VLOOKUP(A149,[1]HabitatAttribute_Scores!A$1:F$19692,5,FALSE)</f>
        <v>no</v>
      </c>
      <c r="F149" s="13" t="str">
        <f>VLOOKUP(B149,[1]!AUrank[#Data],5,FALSE)</f>
        <v>Not a Priority</v>
      </c>
      <c r="G149" s="13">
        <f>VLOOKUP(B149,[1]!AUrank[#Data],8,FALSE)</f>
        <v>3</v>
      </c>
      <c r="H149" s="14" t="e">
        <f>VLOOKUP([1]HabitatQuality_Scores!A208,[1]!Temp[#Data],4)</f>
        <v>#N/A</v>
      </c>
      <c r="I149" s="14">
        <f>VLOOKUP(A149,[1]!Flow[#Data],4)</f>
        <v>1</v>
      </c>
      <c r="J149" s="15" t="str">
        <f>_xlfn.IFNA(VLOOKUP(((VLOOKUP(A149,[1]!HabDataRaw[#Data],90,FALSE))),[1]!HabitatQualREI[#Data],2,FALSE),"NA")</f>
        <v>NA</v>
      </c>
      <c r="K149" s="15" t="str">
        <f>_xlfn.IFNA(VLOOKUP(((VLOOKUP(A149,[1]!HabDataRaw[#Data],103,FALSE))),[1]!HabitatQualREI[#Data],2,FALSE),"NA")</f>
        <v>NA</v>
      </c>
      <c r="L149" s="15" t="str">
        <f>_xlfn.IFNA(VLOOKUP(((VLOOKUP(A149,[1]!HabDataRaw[#Data],108,FALSE))),[1]!HabitatQualREI[#Data],2,FALSE),"NA")</f>
        <v>NA</v>
      </c>
      <c r="M149" s="6" t="e">
        <f t="shared" si="10"/>
        <v>#DIV/0!</v>
      </c>
      <c r="N149" s="16" t="str">
        <f>_xlfn.IFNA(VLOOKUP(((VLOOKUP(A149,[1]!HabDataRaw[#Data],33,FALSE))),[1]!HabitatQualREI[#Data],2,FALSE),"NA")</f>
        <v>NA</v>
      </c>
      <c r="O149" s="17" t="str">
        <f>_xlfn.IFNA(VLOOKUP(((VLOOKUP(A149,[1]!HabDataRaw[#Data],58,FALSE))),[1]!HabitatQualREI[#Data],2,FALSE),"NA")</f>
        <v>NA</v>
      </c>
      <c r="P149" s="18" t="str">
        <f>_xlfn.IFNA(VLOOKUP(((VLOOKUP(A149,[1]!HabDataRaw[#Data],66,FALSE))),[1]!HabitatQualREI[#Data],2,FALSE),"NA")</f>
        <v>NA</v>
      </c>
      <c r="Q149" s="19" t="str">
        <f>_xlfn.IFNA(VLOOKUP(((VLOOKUP(A149,[1]!HabDataRaw[#Data],116,FALSE))),[1]!HabitatQualREI[#Data],2,FALSE),"NA")</f>
        <v>NA</v>
      </c>
      <c r="R149" s="19" t="str">
        <f>_xlfn.IFNA(VLOOKUP(((VLOOKUP(A149,[1]!HabDataRaw[#Data],75,FALSE))),[1]!HabitatQualREI[#Data],2,FALSE),"NA")</f>
        <v>NA</v>
      </c>
      <c r="S149" s="19" t="e">
        <f t="shared" si="11"/>
        <v>#DIV/0!</v>
      </c>
      <c r="T149" s="20" t="str">
        <f>_xlfn.IFNA(VLOOKUP(((VLOOKUP(A149,[1]!HabDataRaw[#Data],119,FALSE))),[1]!HabitatQualREI[#Data],2,FALSE),"NA")</f>
        <v>NA</v>
      </c>
      <c r="U149" s="20" t="str">
        <f>_xlfn.IFNA(VLOOKUP(((VLOOKUP(A149,[1]!HabDataRaw[#Data],119,FALSE))),[1]!HabitatQualREI[#Data],2,FALSE),"NA")</f>
        <v>NA</v>
      </c>
      <c r="V149" s="20" t="e">
        <f t="shared" si="12"/>
        <v>#DIV/0!</v>
      </c>
      <c r="W149" s="21" t="e">
        <f t="shared" si="13"/>
        <v>#DIV/0!</v>
      </c>
      <c r="X149" s="12" t="e">
        <f t="shared" si="14"/>
        <v>#DIV/0!</v>
      </c>
      <c r="Y149" s="13" t="e">
        <f>VLOOKUP(X149,[1]!HabQualScore[#Data],2,TRUE)</f>
        <v>#DIV/0!</v>
      </c>
    </row>
    <row r="150" spans="1:25" x14ac:dyDescent="0.3">
      <c r="A150" s="13" t="s">
        <v>174</v>
      </c>
      <c r="B150" s="13" t="str">
        <f>VLOOKUP(A150,[1]Habitat_Data_RAW!$A$2:$D$742,3,FALSE)</f>
        <v>French Creek (Wenatchee)</v>
      </c>
      <c r="C150" s="13" t="str">
        <f>VLOOKUP(A150,[1]Habitat_Data_RAW!$A$2:$D$742,2,FALSE)</f>
        <v>Wenatchee</v>
      </c>
      <c r="D150" t="str">
        <f>VLOOKUP(A150,[1]HabitatAttribute_Scores!A$1:F$19692,4,FALSE)</f>
        <v>no</v>
      </c>
      <c r="E150" t="str">
        <f>VLOOKUP(A150,[1]HabitatAttribute_Scores!A$1:F$19692,5,FALSE)</f>
        <v>no</v>
      </c>
      <c r="F150" s="13" t="str">
        <f>VLOOKUP(B150,[1]!AUrank[#Data],5,FALSE)</f>
        <v>Not a Priority</v>
      </c>
      <c r="G150" s="13">
        <f>VLOOKUP(B150,[1]!AUrank[#Data],8,FALSE)</f>
        <v>3</v>
      </c>
      <c r="H150" s="14" t="e">
        <f>VLOOKUP([1]HabitatQuality_Scores!A209,[1]!Temp[#Data],4)</f>
        <v>#N/A</v>
      </c>
      <c r="I150" s="14">
        <f>VLOOKUP(A150,[1]!Flow[#Data],4)</f>
        <v>1</v>
      </c>
      <c r="J150" s="15" t="str">
        <f>_xlfn.IFNA(VLOOKUP(((VLOOKUP(A150,[1]!HabDataRaw[#Data],90,FALSE))),[1]!HabitatQualREI[#Data],2,FALSE),"NA")</f>
        <v>NA</v>
      </c>
      <c r="K150" s="15" t="str">
        <f>_xlfn.IFNA(VLOOKUP(((VLOOKUP(A150,[1]!HabDataRaw[#Data],103,FALSE))),[1]!HabitatQualREI[#Data],2,FALSE),"NA")</f>
        <v>NA</v>
      </c>
      <c r="L150" s="15" t="str">
        <f>_xlfn.IFNA(VLOOKUP(((VLOOKUP(A150,[1]!HabDataRaw[#Data],108,FALSE))),[1]!HabitatQualREI[#Data],2,FALSE),"NA")</f>
        <v>NA</v>
      </c>
      <c r="M150" s="6" t="e">
        <f t="shared" si="10"/>
        <v>#DIV/0!</v>
      </c>
      <c r="N150" s="16" t="str">
        <f>_xlfn.IFNA(VLOOKUP(((VLOOKUP(A150,[1]!HabDataRaw[#Data],33,FALSE))),[1]!HabitatQualREI[#Data],2,FALSE),"NA")</f>
        <v>NA</v>
      </c>
      <c r="O150" s="17" t="str">
        <f>_xlfn.IFNA(VLOOKUP(((VLOOKUP(A150,[1]!HabDataRaw[#Data],58,FALSE))),[1]!HabitatQualREI[#Data],2,FALSE),"NA")</f>
        <v>NA</v>
      </c>
      <c r="P150" s="18" t="str">
        <f>_xlfn.IFNA(VLOOKUP(((VLOOKUP(A150,[1]!HabDataRaw[#Data],66,FALSE))),[1]!HabitatQualREI[#Data],2,FALSE),"NA")</f>
        <v>NA</v>
      </c>
      <c r="Q150" s="19" t="str">
        <f>_xlfn.IFNA(VLOOKUP(((VLOOKUP(A150,[1]!HabDataRaw[#Data],116,FALSE))),[1]!HabitatQualREI[#Data],2,FALSE),"NA")</f>
        <v>NA</v>
      </c>
      <c r="R150" s="19" t="str">
        <f>_xlfn.IFNA(VLOOKUP(((VLOOKUP(A150,[1]!HabDataRaw[#Data],75,FALSE))),[1]!HabitatQualREI[#Data],2,FALSE),"NA")</f>
        <v>NA</v>
      </c>
      <c r="S150" s="19" t="e">
        <f t="shared" si="11"/>
        <v>#DIV/0!</v>
      </c>
      <c r="T150" s="20" t="str">
        <f>_xlfn.IFNA(VLOOKUP(((VLOOKUP(A150,[1]!HabDataRaw[#Data],119,FALSE))),[1]!HabitatQualREI[#Data],2,FALSE),"NA")</f>
        <v>NA</v>
      </c>
      <c r="U150" s="20" t="str">
        <f>_xlfn.IFNA(VLOOKUP(((VLOOKUP(A150,[1]!HabDataRaw[#Data],119,FALSE))),[1]!HabitatQualREI[#Data],2,FALSE),"NA")</f>
        <v>NA</v>
      </c>
      <c r="V150" s="20" t="e">
        <f t="shared" si="12"/>
        <v>#DIV/0!</v>
      </c>
      <c r="W150" s="21" t="e">
        <f t="shared" si="13"/>
        <v>#DIV/0!</v>
      </c>
      <c r="X150" s="12" t="e">
        <f t="shared" si="14"/>
        <v>#DIV/0!</v>
      </c>
      <c r="Y150" s="13" t="e">
        <f>VLOOKUP(X150,[1]!HabQualScore[#Data],2,TRUE)</f>
        <v>#DIV/0!</v>
      </c>
    </row>
    <row r="151" spans="1:25" x14ac:dyDescent="0.3">
      <c r="A151" s="13" t="s">
        <v>175</v>
      </c>
      <c r="B151" s="13" t="str">
        <f>VLOOKUP(A151,[1]Habitat_Data_RAW!$A$2:$D$742,3,FALSE)</f>
        <v>French Creek (Wenatchee)</v>
      </c>
      <c r="C151" s="13" t="str">
        <f>VLOOKUP(A151,[1]Habitat_Data_RAW!$A$2:$D$742,2,FALSE)</f>
        <v>Wenatchee</v>
      </c>
      <c r="D151" t="str">
        <f>VLOOKUP(A151,[1]HabitatAttribute_Scores!A$1:F$19692,4,FALSE)</f>
        <v>no</v>
      </c>
      <c r="E151" t="str">
        <f>VLOOKUP(A151,[1]HabitatAttribute_Scores!A$1:F$19692,5,FALSE)</f>
        <v>no</v>
      </c>
      <c r="F151" s="13" t="str">
        <f>VLOOKUP(B151,[1]!AUrank[#Data],5,FALSE)</f>
        <v>Not a Priority</v>
      </c>
      <c r="G151" s="13">
        <f>VLOOKUP(B151,[1]!AUrank[#Data],8,FALSE)</f>
        <v>3</v>
      </c>
      <c r="H151" s="14" t="e">
        <f>VLOOKUP([1]HabitatQuality_Scores!A210,[1]!Temp[#Data],4)</f>
        <v>#N/A</v>
      </c>
      <c r="I151" s="14">
        <f>VLOOKUP(A151,[1]!Flow[#Data],4)</f>
        <v>1</v>
      </c>
      <c r="J151" s="15" t="str">
        <f>_xlfn.IFNA(VLOOKUP(((VLOOKUP(A151,[1]!HabDataRaw[#Data],90,FALSE))),[1]!HabitatQualREI[#Data],2,FALSE),"NA")</f>
        <v>NA</v>
      </c>
      <c r="K151" s="15" t="str">
        <f>_xlfn.IFNA(VLOOKUP(((VLOOKUP(A151,[1]!HabDataRaw[#Data],103,FALSE))),[1]!HabitatQualREI[#Data],2,FALSE),"NA")</f>
        <v>NA</v>
      </c>
      <c r="L151" s="15" t="str">
        <f>_xlfn.IFNA(VLOOKUP(((VLOOKUP(A151,[1]!HabDataRaw[#Data],108,FALSE))),[1]!HabitatQualREI[#Data],2,FALSE),"NA")</f>
        <v>NA</v>
      </c>
      <c r="M151" s="6" t="e">
        <f t="shared" si="10"/>
        <v>#DIV/0!</v>
      </c>
      <c r="N151" s="16" t="str">
        <f>_xlfn.IFNA(VLOOKUP(((VLOOKUP(A151,[1]!HabDataRaw[#Data],33,FALSE))),[1]!HabitatQualREI[#Data],2,FALSE),"NA")</f>
        <v>NA</v>
      </c>
      <c r="O151" s="17" t="str">
        <f>_xlfn.IFNA(VLOOKUP(((VLOOKUP(A151,[1]!HabDataRaw[#Data],58,FALSE))),[1]!HabitatQualREI[#Data],2,FALSE),"NA")</f>
        <v>NA</v>
      </c>
      <c r="P151" s="18" t="str">
        <f>_xlfn.IFNA(VLOOKUP(((VLOOKUP(A151,[1]!HabDataRaw[#Data],66,FALSE))),[1]!HabitatQualREI[#Data],2,FALSE),"NA")</f>
        <v>NA</v>
      </c>
      <c r="Q151" s="19" t="str">
        <f>_xlfn.IFNA(VLOOKUP(((VLOOKUP(A151,[1]!HabDataRaw[#Data],116,FALSE))),[1]!HabitatQualREI[#Data],2,FALSE),"NA")</f>
        <v>NA</v>
      </c>
      <c r="R151" s="19" t="str">
        <f>_xlfn.IFNA(VLOOKUP(((VLOOKUP(A151,[1]!HabDataRaw[#Data],75,FALSE))),[1]!HabitatQualREI[#Data],2,FALSE),"NA")</f>
        <v>NA</v>
      </c>
      <c r="S151" s="19" t="e">
        <f t="shared" si="11"/>
        <v>#DIV/0!</v>
      </c>
      <c r="T151" s="20" t="str">
        <f>_xlfn.IFNA(VLOOKUP(((VLOOKUP(A151,[1]!HabDataRaw[#Data],119,FALSE))),[1]!HabitatQualREI[#Data],2,FALSE),"NA")</f>
        <v>NA</v>
      </c>
      <c r="U151" s="20" t="str">
        <f>_xlfn.IFNA(VLOOKUP(((VLOOKUP(A151,[1]!HabDataRaw[#Data],119,FALSE))),[1]!HabitatQualREI[#Data],2,FALSE),"NA")</f>
        <v>NA</v>
      </c>
      <c r="V151" s="20" t="e">
        <f t="shared" si="12"/>
        <v>#DIV/0!</v>
      </c>
      <c r="W151" s="21" t="e">
        <f t="shared" si="13"/>
        <v>#DIV/0!</v>
      </c>
      <c r="X151" s="12" t="e">
        <f t="shared" si="14"/>
        <v>#DIV/0!</v>
      </c>
      <c r="Y151" s="13" t="e">
        <f>VLOOKUP(X151,[1]!HabQualScore[#Data],2,TRUE)</f>
        <v>#DIV/0!</v>
      </c>
    </row>
    <row r="152" spans="1:25" x14ac:dyDescent="0.3">
      <c r="A152" s="13" t="s">
        <v>176</v>
      </c>
      <c r="B152" s="13" t="str">
        <f>VLOOKUP(A152,[1]Habitat_Data_RAW!$A$2:$D$742,3,FALSE)</f>
        <v>French Creek (Wenatchee)</v>
      </c>
      <c r="C152" s="13" t="str">
        <f>VLOOKUP(A152,[1]Habitat_Data_RAW!$A$2:$D$742,2,FALSE)</f>
        <v>Wenatchee</v>
      </c>
      <c r="D152" t="str">
        <f>VLOOKUP(A152,[1]HabitatAttribute_Scores!A$1:F$19692,4,FALSE)</f>
        <v>no</v>
      </c>
      <c r="E152" t="str">
        <f>VLOOKUP(A152,[1]HabitatAttribute_Scores!A$1:F$19692,5,FALSE)</f>
        <v>no</v>
      </c>
      <c r="F152" s="13" t="str">
        <f>VLOOKUP(B152,[1]!AUrank[#Data],5,FALSE)</f>
        <v>Not a Priority</v>
      </c>
      <c r="G152" s="13">
        <f>VLOOKUP(B152,[1]!AUrank[#Data],8,FALSE)</f>
        <v>3</v>
      </c>
      <c r="H152" s="14" t="e">
        <f>VLOOKUP([1]HabitatQuality_Scores!A211,[1]!Temp[#Data],4)</f>
        <v>#N/A</v>
      </c>
      <c r="I152" s="14">
        <f>VLOOKUP(A152,[1]!Flow[#Data],4)</f>
        <v>1</v>
      </c>
      <c r="J152" s="15" t="str">
        <f>_xlfn.IFNA(VLOOKUP(((VLOOKUP(A152,[1]!HabDataRaw[#Data],90,FALSE))),[1]!HabitatQualREI[#Data],2,FALSE),"NA")</f>
        <v>NA</v>
      </c>
      <c r="K152" s="15" t="str">
        <f>_xlfn.IFNA(VLOOKUP(((VLOOKUP(A152,[1]!HabDataRaw[#Data],103,FALSE))),[1]!HabitatQualREI[#Data],2,FALSE),"NA")</f>
        <v>NA</v>
      </c>
      <c r="L152" s="15" t="str">
        <f>_xlfn.IFNA(VLOOKUP(((VLOOKUP(A152,[1]!HabDataRaw[#Data],108,FALSE))),[1]!HabitatQualREI[#Data],2,FALSE),"NA")</f>
        <v>NA</v>
      </c>
      <c r="M152" s="6" t="e">
        <f t="shared" si="10"/>
        <v>#DIV/0!</v>
      </c>
      <c r="N152" s="16" t="str">
        <f>_xlfn.IFNA(VLOOKUP(((VLOOKUP(A152,[1]!HabDataRaw[#Data],33,FALSE))),[1]!HabitatQualREI[#Data],2,FALSE),"NA")</f>
        <v>NA</v>
      </c>
      <c r="O152" s="17" t="str">
        <f>_xlfn.IFNA(VLOOKUP(((VLOOKUP(A152,[1]!HabDataRaw[#Data],58,FALSE))),[1]!HabitatQualREI[#Data],2,FALSE),"NA")</f>
        <v>NA</v>
      </c>
      <c r="P152" s="18" t="str">
        <f>_xlfn.IFNA(VLOOKUP(((VLOOKUP(A152,[1]!HabDataRaw[#Data],66,FALSE))),[1]!HabitatQualREI[#Data],2,FALSE),"NA")</f>
        <v>NA</v>
      </c>
      <c r="Q152" s="19" t="str">
        <f>_xlfn.IFNA(VLOOKUP(((VLOOKUP(A152,[1]!HabDataRaw[#Data],116,FALSE))),[1]!HabitatQualREI[#Data],2,FALSE),"NA")</f>
        <v>NA</v>
      </c>
      <c r="R152" s="19" t="str">
        <f>_xlfn.IFNA(VLOOKUP(((VLOOKUP(A152,[1]!HabDataRaw[#Data],75,FALSE))),[1]!HabitatQualREI[#Data],2,FALSE),"NA")</f>
        <v>NA</v>
      </c>
      <c r="S152" s="19" t="e">
        <f t="shared" si="11"/>
        <v>#DIV/0!</v>
      </c>
      <c r="T152" s="20" t="str">
        <f>_xlfn.IFNA(VLOOKUP(((VLOOKUP(A152,[1]!HabDataRaw[#Data],119,FALSE))),[1]!HabitatQualREI[#Data],2,FALSE),"NA")</f>
        <v>NA</v>
      </c>
      <c r="U152" s="20" t="str">
        <f>_xlfn.IFNA(VLOOKUP(((VLOOKUP(A152,[1]!HabDataRaw[#Data],119,FALSE))),[1]!HabitatQualREI[#Data],2,FALSE),"NA")</f>
        <v>NA</v>
      </c>
      <c r="V152" s="20" t="e">
        <f t="shared" si="12"/>
        <v>#DIV/0!</v>
      </c>
      <c r="W152" s="21" t="e">
        <f t="shared" si="13"/>
        <v>#DIV/0!</v>
      </c>
      <c r="X152" s="12" t="e">
        <f t="shared" si="14"/>
        <v>#DIV/0!</v>
      </c>
      <c r="Y152" s="13" t="e">
        <f>VLOOKUP(X152,[1]!HabQualScore[#Data],2,TRUE)</f>
        <v>#DIV/0!</v>
      </c>
    </row>
    <row r="153" spans="1:25" x14ac:dyDescent="0.3">
      <c r="A153" s="13" t="s">
        <v>177</v>
      </c>
      <c r="B153" s="13" t="str">
        <f>VLOOKUP(A153,[1]Habitat_Data_RAW!$A$2:$D$742,3,FALSE)</f>
        <v>French Creek (Wenatchee)</v>
      </c>
      <c r="C153" s="13" t="str">
        <f>VLOOKUP(A153,[1]Habitat_Data_RAW!$A$2:$D$742,2,FALSE)</f>
        <v>Wenatchee</v>
      </c>
      <c r="D153" t="str">
        <f>VLOOKUP(A153,[1]HabitatAttribute_Scores!A$1:F$19692,4,FALSE)</f>
        <v>no</v>
      </c>
      <c r="E153" t="str">
        <f>VLOOKUP(A153,[1]HabitatAttribute_Scores!A$1:F$19692,5,FALSE)</f>
        <v>no</v>
      </c>
      <c r="F153" s="13" t="str">
        <f>VLOOKUP(B153,[1]!AUrank[#Data],5,FALSE)</f>
        <v>Not a Priority</v>
      </c>
      <c r="G153" s="13">
        <f>VLOOKUP(B153,[1]!AUrank[#Data],8,FALSE)</f>
        <v>3</v>
      </c>
      <c r="H153" s="14" t="e">
        <f>VLOOKUP([1]HabitatQuality_Scores!A212,[1]!Temp[#Data],4)</f>
        <v>#N/A</v>
      </c>
      <c r="I153" s="14">
        <f>VLOOKUP(A153,[1]!Flow[#Data],4)</f>
        <v>1</v>
      </c>
      <c r="J153" s="15" t="str">
        <f>_xlfn.IFNA(VLOOKUP(((VLOOKUP(A153,[1]!HabDataRaw[#Data],90,FALSE))),[1]!HabitatQualREI[#Data],2,FALSE),"NA")</f>
        <v>NA</v>
      </c>
      <c r="K153" s="15" t="str">
        <f>_xlfn.IFNA(VLOOKUP(((VLOOKUP(A153,[1]!HabDataRaw[#Data],103,FALSE))),[1]!HabitatQualREI[#Data],2,FALSE),"NA")</f>
        <v>NA</v>
      </c>
      <c r="L153" s="15" t="str">
        <f>_xlfn.IFNA(VLOOKUP(((VLOOKUP(A153,[1]!HabDataRaw[#Data],108,FALSE))),[1]!HabitatQualREI[#Data],2,FALSE),"NA")</f>
        <v>NA</v>
      </c>
      <c r="M153" s="6" t="e">
        <f t="shared" si="10"/>
        <v>#DIV/0!</v>
      </c>
      <c r="N153" s="16" t="str">
        <f>_xlfn.IFNA(VLOOKUP(((VLOOKUP(A153,[1]!HabDataRaw[#Data],33,FALSE))),[1]!HabitatQualREI[#Data],2,FALSE),"NA")</f>
        <v>NA</v>
      </c>
      <c r="O153" s="17" t="str">
        <f>_xlfn.IFNA(VLOOKUP(((VLOOKUP(A153,[1]!HabDataRaw[#Data],58,FALSE))),[1]!HabitatQualREI[#Data],2,FALSE),"NA")</f>
        <v>NA</v>
      </c>
      <c r="P153" s="18" t="str">
        <f>_xlfn.IFNA(VLOOKUP(((VLOOKUP(A153,[1]!HabDataRaw[#Data],66,FALSE))),[1]!HabitatQualREI[#Data],2,FALSE),"NA")</f>
        <v>NA</v>
      </c>
      <c r="Q153" s="19" t="str">
        <f>_xlfn.IFNA(VLOOKUP(((VLOOKUP(A153,[1]!HabDataRaw[#Data],116,FALSE))),[1]!HabitatQualREI[#Data],2,FALSE),"NA")</f>
        <v>NA</v>
      </c>
      <c r="R153" s="19" t="str">
        <f>_xlfn.IFNA(VLOOKUP(((VLOOKUP(A153,[1]!HabDataRaw[#Data],75,FALSE))),[1]!HabitatQualREI[#Data],2,FALSE),"NA")</f>
        <v>NA</v>
      </c>
      <c r="S153" s="19" t="e">
        <f t="shared" si="11"/>
        <v>#DIV/0!</v>
      </c>
      <c r="T153" s="20" t="str">
        <f>_xlfn.IFNA(VLOOKUP(((VLOOKUP(A153,[1]!HabDataRaw[#Data],119,FALSE))),[1]!HabitatQualREI[#Data],2,FALSE),"NA")</f>
        <v>NA</v>
      </c>
      <c r="U153" s="20" t="str">
        <f>_xlfn.IFNA(VLOOKUP(((VLOOKUP(A153,[1]!HabDataRaw[#Data],119,FALSE))),[1]!HabitatQualREI[#Data],2,FALSE),"NA")</f>
        <v>NA</v>
      </c>
      <c r="V153" s="20" t="e">
        <f t="shared" si="12"/>
        <v>#DIV/0!</v>
      </c>
      <c r="W153" s="21" t="e">
        <f t="shared" si="13"/>
        <v>#DIV/0!</v>
      </c>
      <c r="X153" s="12" t="e">
        <f t="shared" si="14"/>
        <v>#DIV/0!</v>
      </c>
      <c r="Y153" s="13" t="e">
        <f>VLOOKUP(X153,[1]!HabQualScore[#Data],2,TRUE)</f>
        <v>#DIV/0!</v>
      </c>
    </row>
    <row r="154" spans="1:25" x14ac:dyDescent="0.3">
      <c r="A154" s="13" t="s">
        <v>178</v>
      </c>
      <c r="B154" s="13" t="str">
        <f>VLOOKUP(A154,[1]Habitat_Data_RAW!$A$2:$D$742,3,FALSE)</f>
        <v>Chumstick Creek</v>
      </c>
      <c r="C154" s="13" t="str">
        <f>VLOOKUP(A154,[1]Habitat_Data_RAW!$A$2:$D$742,2,FALSE)</f>
        <v>Wenatchee</v>
      </c>
      <c r="D154" t="str">
        <f>VLOOKUP(A154,[1]HabitatAttribute_Scores!A$1:F$19692,4,FALSE)</f>
        <v>no</v>
      </c>
      <c r="E154" t="str">
        <f>VLOOKUP(A154,[1]HabitatAttribute_Scores!A$1:F$19692,5,FALSE)</f>
        <v>yes</v>
      </c>
      <c r="F154" s="13">
        <f>VLOOKUP(B154,[1]!AUrank[#Data],5,FALSE)</f>
        <v>2</v>
      </c>
      <c r="G154" s="13">
        <f>VLOOKUP(B154,[1]!AUrank[#Data],8,FALSE)</f>
        <v>2</v>
      </c>
      <c r="H154" s="14" t="e">
        <f>VLOOKUP([1]HabitatQuality_Scores!A213,[1]!Temp[#Data],4)</f>
        <v>#N/A</v>
      </c>
      <c r="I154" s="14">
        <f>VLOOKUP(A154,[1]!Flow[#Data],4)</f>
        <v>1</v>
      </c>
      <c r="J154" s="15" t="str">
        <f>_xlfn.IFNA(VLOOKUP(((VLOOKUP(A154,[1]!HabDataRaw[#Data],90,FALSE))),[1]!HabitatQualREI[#Data],2,FALSE),"NA")</f>
        <v>NA</v>
      </c>
      <c r="K154" s="15" t="str">
        <f>_xlfn.IFNA(VLOOKUP(((VLOOKUP(A154,[1]!HabDataRaw[#Data],103,FALSE))),[1]!HabitatQualREI[#Data],2,FALSE),"NA")</f>
        <v>NA</v>
      </c>
      <c r="L154" s="15" t="str">
        <f>_xlfn.IFNA(VLOOKUP(((VLOOKUP(A154,[1]!HabDataRaw[#Data],108,FALSE))),[1]!HabitatQualREI[#Data],2,FALSE),"NA")</f>
        <v>NA</v>
      </c>
      <c r="M154" s="6" t="e">
        <f t="shared" si="10"/>
        <v>#DIV/0!</v>
      </c>
      <c r="N154" s="16" t="str">
        <f>_xlfn.IFNA(VLOOKUP(((VLOOKUP(A154,[1]!HabDataRaw[#Data],33,FALSE))),[1]!HabitatQualREI[#Data],2,FALSE),"NA")</f>
        <v>NA</v>
      </c>
      <c r="O154" s="17" t="str">
        <f>_xlfn.IFNA(VLOOKUP(((VLOOKUP(A154,[1]!HabDataRaw[#Data],58,FALSE))),[1]!HabitatQualREI[#Data],2,FALSE),"NA")</f>
        <v>NA</v>
      </c>
      <c r="P154" s="18" t="str">
        <f>_xlfn.IFNA(VLOOKUP(((VLOOKUP(A154,[1]!HabDataRaw[#Data],66,FALSE))),[1]!HabitatQualREI[#Data],2,FALSE),"NA")</f>
        <v>NA</v>
      </c>
      <c r="Q154" s="19" t="str">
        <f>_xlfn.IFNA(VLOOKUP(((VLOOKUP(A154,[1]!HabDataRaw[#Data],116,FALSE))),[1]!HabitatQualREI[#Data],2,FALSE),"NA")</f>
        <v>NA</v>
      </c>
      <c r="R154" s="19" t="str">
        <f>_xlfn.IFNA(VLOOKUP(((VLOOKUP(A154,[1]!HabDataRaw[#Data],75,FALSE))),[1]!HabitatQualREI[#Data],2,FALSE),"NA")</f>
        <v>NA</v>
      </c>
      <c r="S154" s="19" t="e">
        <f t="shared" si="11"/>
        <v>#DIV/0!</v>
      </c>
      <c r="T154" s="20" t="str">
        <f>_xlfn.IFNA(VLOOKUP(((VLOOKUP(A154,[1]!HabDataRaw[#Data],119,FALSE))),[1]!HabitatQualREI[#Data],2,FALSE),"NA")</f>
        <v>NA</v>
      </c>
      <c r="U154" s="20" t="str">
        <f>_xlfn.IFNA(VLOOKUP(((VLOOKUP(A154,[1]!HabDataRaw[#Data],119,FALSE))),[1]!HabitatQualREI[#Data],2,FALSE),"NA")</f>
        <v>NA</v>
      </c>
      <c r="V154" s="20" t="e">
        <f t="shared" si="12"/>
        <v>#DIV/0!</v>
      </c>
      <c r="W154" s="21" t="e">
        <f t="shared" si="13"/>
        <v>#DIV/0!</v>
      </c>
      <c r="X154" s="12" t="e">
        <f t="shared" si="14"/>
        <v>#DIV/0!</v>
      </c>
      <c r="Y154" s="13" t="e">
        <f>VLOOKUP(X154,[1]!HabQualScore[#Data],2,TRUE)</f>
        <v>#DIV/0!</v>
      </c>
    </row>
    <row r="155" spans="1:25" x14ac:dyDescent="0.3">
      <c r="A155" s="13" t="s">
        <v>179</v>
      </c>
      <c r="B155" s="13" t="str">
        <f>VLOOKUP(A155,[1]Habitat_Data_RAW!$A$2:$D$742,3,FALSE)</f>
        <v xml:space="preserve">Lower Chiwawa River </v>
      </c>
      <c r="C155" s="13" t="str">
        <f>VLOOKUP(A155,[1]Habitat_Data_RAW!$A$2:$D$742,2,FALSE)</f>
        <v>Wenatchee</v>
      </c>
      <c r="D155" t="str">
        <f>VLOOKUP(A155,[1]HabitatAttribute_Scores!A$1:F$19692,4,FALSE)</f>
        <v>no</v>
      </c>
      <c r="E155" t="str">
        <f>VLOOKUP(A155,[1]HabitatAttribute_Scores!A$1:F$19692,5,FALSE)</f>
        <v>yes</v>
      </c>
      <c r="F155" s="13">
        <f>VLOOKUP(B155,[1]!AUrank[#Data],5,FALSE)</f>
        <v>1</v>
      </c>
      <c r="G155" s="13">
        <f>VLOOKUP(B155,[1]!AUrank[#Data],8,FALSE)</f>
        <v>2</v>
      </c>
      <c r="H155" s="14" t="e">
        <f>VLOOKUP([1]HabitatQuality_Scores!A214,[1]!Temp[#Data],4)</f>
        <v>#N/A</v>
      </c>
      <c r="I155" s="14">
        <f>VLOOKUP(A155,[1]!Flow[#Data],4)</f>
        <v>1</v>
      </c>
      <c r="J155" s="15">
        <f>_xlfn.IFNA(VLOOKUP(((VLOOKUP(A155,[1]!HabDataRaw[#Data],90,FALSE))),[1]!HabitatQualREI[#Data],2,FALSE),"NA")</f>
        <v>5</v>
      </c>
      <c r="K155" s="15">
        <f>_xlfn.IFNA(VLOOKUP(((VLOOKUP(A155,[1]!HabDataRaw[#Data],103,FALSE))),[1]!HabitatQualREI[#Data],2,FALSE),"NA")</f>
        <v>1</v>
      </c>
      <c r="L155" s="15" t="str">
        <f>_xlfn.IFNA(VLOOKUP(((VLOOKUP(A155,[1]!HabDataRaw[#Data],108,FALSE))),[1]!HabitatQualREI[#Data],2,FALSE),"NA")</f>
        <v>NA</v>
      </c>
      <c r="M155" s="6">
        <f t="shared" si="10"/>
        <v>3</v>
      </c>
      <c r="N155" s="16">
        <f>_xlfn.IFNA(VLOOKUP(((VLOOKUP(A155,[1]!HabDataRaw[#Data],33,FALSE))),[1]!HabitatQualREI[#Data],2,FALSE),"NA")</f>
        <v>3</v>
      </c>
      <c r="O155" s="17">
        <f>_xlfn.IFNA(VLOOKUP(((VLOOKUP(A155,[1]!HabDataRaw[#Data],58,FALSE))),[1]!HabitatQualREI[#Data],2,FALSE),"NA")</f>
        <v>1</v>
      </c>
      <c r="P155" s="18">
        <f>_xlfn.IFNA(VLOOKUP(((VLOOKUP(A155,[1]!HabDataRaw[#Data],66,FALSE))),[1]!HabitatQualREI[#Data],2,FALSE),"NA")</f>
        <v>5</v>
      </c>
      <c r="Q155" s="19" t="str">
        <f>_xlfn.IFNA(VLOOKUP(((VLOOKUP(A155,[1]!HabDataRaw[#Data],116,FALSE))),[1]!HabitatQualREI[#Data],2,FALSE),"NA")</f>
        <v>NA</v>
      </c>
      <c r="R155" s="19" t="str">
        <f>_xlfn.IFNA(VLOOKUP(((VLOOKUP(A155,[1]!HabDataRaw[#Data],75,FALSE))),[1]!HabitatQualREI[#Data],2,FALSE),"NA")</f>
        <v>NA</v>
      </c>
      <c r="S155" s="19" t="e">
        <f t="shared" si="11"/>
        <v>#DIV/0!</v>
      </c>
      <c r="T155" s="20" t="str">
        <f>_xlfn.IFNA(VLOOKUP(((VLOOKUP(A155,[1]!HabDataRaw[#Data],119,FALSE))),[1]!HabitatQualREI[#Data],2,FALSE),"NA")</f>
        <v>NA</v>
      </c>
      <c r="U155" s="20" t="str">
        <f>_xlfn.IFNA(VLOOKUP(((VLOOKUP(A155,[1]!HabDataRaw[#Data],119,FALSE))),[1]!HabitatQualREI[#Data],2,FALSE),"NA")</f>
        <v>NA</v>
      </c>
      <c r="V155" s="20" t="e">
        <f t="shared" si="12"/>
        <v>#DIV/0!</v>
      </c>
      <c r="W155" s="21" t="e">
        <f t="shared" si="13"/>
        <v>#DIV/0!</v>
      </c>
      <c r="X155" s="12" t="e">
        <f t="shared" si="14"/>
        <v>#DIV/0!</v>
      </c>
      <c r="Y155" s="13" t="e">
        <f>VLOOKUP(X155,[1]!HabQualScore[#Data],2,TRUE)</f>
        <v>#DIV/0!</v>
      </c>
    </row>
    <row r="156" spans="1:25" x14ac:dyDescent="0.3">
      <c r="A156" s="13" t="s">
        <v>180</v>
      </c>
      <c r="B156" s="13" t="str">
        <f>VLOOKUP(A156,[1]Habitat_Data_RAW!$A$2:$D$742,3,FALSE)</f>
        <v xml:space="preserve">Lower Nason Creek </v>
      </c>
      <c r="C156" s="13" t="str">
        <f>VLOOKUP(A156,[1]Habitat_Data_RAW!$A$2:$D$742,2,FALSE)</f>
        <v>Wenatchee</v>
      </c>
      <c r="D156" t="str">
        <f>VLOOKUP(A156,[1]HabitatAttribute_Scores!A$1:F$19692,4,FALSE)</f>
        <v>no</v>
      </c>
      <c r="E156" t="str">
        <f>VLOOKUP(A156,[1]HabitatAttribute_Scores!A$1:F$19692,5,FALSE)</f>
        <v>yes</v>
      </c>
      <c r="F156" s="13">
        <f>VLOOKUP(B156,[1]!AUrank[#Data],5,FALSE)</f>
        <v>1</v>
      </c>
      <c r="G156" s="13">
        <f>VLOOKUP(B156,[1]!AUrank[#Data],8,FALSE)</f>
        <v>1</v>
      </c>
      <c r="H156" s="14" t="e">
        <f>VLOOKUP([1]HabitatQuality_Scores!A215,[1]!Temp[#Data],4)</f>
        <v>#N/A</v>
      </c>
      <c r="I156" s="14">
        <f>VLOOKUP(A156,[1]!Flow[#Data],4)</f>
        <v>1</v>
      </c>
      <c r="J156" s="15" t="str">
        <f>_xlfn.IFNA(VLOOKUP(((VLOOKUP(A156,[1]!HabDataRaw[#Data],90,FALSE))),[1]!HabitatQualREI[#Data],2,FALSE),"NA")</f>
        <v>NA</v>
      </c>
      <c r="K156" s="15" t="str">
        <f>_xlfn.IFNA(VLOOKUP(((VLOOKUP(A156,[1]!HabDataRaw[#Data],103,FALSE))),[1]!HabitatQualREI[#Data],2,FALSE),"NA")</f>
        <v>NA</v>
      </c>
      <c r="L156" s="15" t="str">
        <f>_xlfn.IFNA(VLOOKUP(((VLOOKUP(A156,[1]!HabDataRaw[#Data],108,FALSE))),[1]!HabitatQualREI[#Data],2,FALSE),"NA")</f>
        <v>NA</v>
      </c>
      <c r="M156" s="6" t="e">
        <f t="shared" si="10"/>
        <v>#DIV/0!</v>
      </c>
      <c r="N156" s="16" t="str">
        <f>_xlfn.IFNA(VLOOKUP(((VLOOKUP(A156,[1]!HabDataRaw[#Data],33,FALSE))),[1]!HabitatQualREI[#Data],2,FALSE),"NA")</f>
        <v>NA</v>
      </c>
      <c r="O156" s="17" t="str">
        <f>_xlfn.IFNA(VLOOKUP(((VLOOKUP(A156,[1]!HabDataRaw[#Data],58,FALSE))),[1]!HabitatQualREI[#Data],2,FALSE),"NA")</f>
        <v>NA</v>
      </c>
      <c r="P156" s="18" t="str">
        <f>_xlfn.IFNA(VLOOKUP(((VLOOKUP(A156,[1]!HabDataRaw[#Data],66,FALSE))),[1]!HabitatQualREI[#Data],2,FALSE),"NA")</f>
        <v>NA</v>
      </c>
      <c r="Q156" s="19" t="str">
        <f>_xlfn.IFNA(VLOOKUP(((VLOOKUP(A156,[1]!HabDataRaw[#Data],116,FALSE))),[1]!HabitatQualREI[#Data],2,FALSE),"NA")</f>
        <v>NA</v>
      </c>
      <c r="R156" s="19" t="str">
        <f>_xlfn.IFNA(VLOOKUP(((VLOOKUP(A156,[1]!HabDataRaw[#Data],75,FALSE))),[1]!HabitatQualREI[#Data],2,FALSE),"NA")</f>
        <v>NA</v>
      </c>
      <c r="S156" s="19" t="e">
        <f t="shared" si="11"/>
        <v>#DIV/0!</v>
      </c>
      <c r="T156" s="20" t="str">
        <f>_xlfn.IFNA(VLOOKUP(((VLOOKUP(A156,[1]!HabDataRaw[#Data],119,FALSE))),[1]!HabitatQualREI[#Data],2,FALSE),"NA")</f>
        <v>NA</v>
      </c>
      <c r="U156" s="20" t="str">
        <f>_xlfn.IFNA(VLOOKUP(((VLOOKUP(A156,[1]!HabDataRaw[#Data],119,FALSE))),[1]!HabitatQualREI[#Data],2,FALSE),"NA")</f>
        <v>NA</v>
      </c>
      <c r="V156" s="20" t="e">
        <f t="shared" si="12"/>
        <v>#DIV/0!</v>
      </c>
      <c r="W156" s="21" t="e">
        <f t="shared" si="13"/>
        <v>#DIV/0!</v>
      </c>
      <c r="X156" s="12" t="e">
        <f t="shared" si="14"/>
        <v>#DIV/0!</v>
      </c>
      <c r="Y156" s="13" t="e">
        <f>VLOOKUP(X156,[1]!HabQualScore[#Data],2,TRUE)</f>
        <v>#DIV/0!</v>
      </c>
    </row>
    <row r="157" spans="1:25" x14ac:dyDescent="0.3">
      <c r="A157" s="13" t="s">
        <v>181</v>
      </c>
      <c r="B157" s="13" t="str">
        <f>VLOOKUP(A157,[1]Habitat_Data_RAW!$A$2:$D$742,3,FALSE)</f>
        <v xml:space="preserve">Goat Creek </v>
      </c>
      <c r="C157" s="13" t="str">
        <f>VLOOKUP(A157,[1]Habitat_Data_RAW!$A$2:$D$742,2,FALSE)</f>
        <v>Methow</v>
      </c>
      <c r="D157" t="str">
        <f>VLOOKUP(A157,[1]HabitatAttribute_Scores!A$1:F$19692,4,FALSE)</f>
        <v>yes</v>
      </c>
      <c r="E157" t="str">
        <f>VLOOKUP(A157,[1]HabitatAttribute_Scores!A$1:F$19692,5,FALSE)</f>
        <v>yes</v>
      </c>
      <c r="F157" s="13">
        <f>VLOOKUP(B157,[1]!AUrank[#Data],5,FALSE)</f>
        <v>3</v>
      </c>
      <c r="G157" s="13">
        <f>VLOOKUP(B157,[1]!AUrank[#Data],8,FALSE)</f>
        <v>2</v>
      </c>
      <c r="H157" s="14" t="e">
        <f>VLOOKUP([1]HabitatQuality_Scores!A216,[1]!Temp[#Data],4)</f>
        <v>#N/A</v>
      </c>
      <c r="I157" s="14">
        <f>VLOOKUP(A157,[1]!Flow[#Data],4)</f>
        <v>1</v>
      </c>
      <c r="J157" s="15" t="str">
        <f>_xlfn.IFNA(VLOOKUP(((VLOOKUP(A157,[1]!HabDataRaw[#Data],90,FALSE))),[1]!HabitatQualREI[#Data],2,FALSE),"NA")</f>
        <v>NA</v>
      </c>
      <c r="K157" s="15" t="str">
        <f>_xlfn.IFNA(VLOOKUP(((VLOOKUP(A157,[1]!HabDataRaw[#Data],103,FALSE))),[1]!HabitatQualREI[#Data],2,FALSE),"NA")</f>
        <v>NA</v>
      </c>
      <c r="L157" s="15" t="str">
        <f>_xlfn.IFNA(VLOOKUP(((VLOOKUP(A157,[1]!HabDataRaw[#Data],108,FALSE))),[1]!HabitatQualREI[#Data],2,FALSE),"NA")</f>
        <v>NA</v>
      </c>
      <c r="M157" s="6" t="e">
        <f t="shared" si="10"/>
        <v>#DIV/0!</v>
      </c>
      <c r="N157" s="16" t="str">
        <f>_xlfn.IFNA(VLOOKUP(((VLOOKUP(A157,[1]!HabDataRaw[#Data],33,FALSE))),[1]!HabitatQualREI[#Data],2,FALSE),"NA")</f>
        <v>NA</v>
      </c>
      <c r="O157" s="17" t="str">
        <f>_xlfn.IFNA(VLOOKUP(((VLOOKUP(A157,[1]!HabDataRaw[#Data],58,FALSE))),[1]!HabitatQualREI[#Data],2,FALSE),"NA")</f>
        <v>NA</v>
      </c>
      <c r="P157" s="18" t="str">
        <f>_xlfn.IFNA(VLOOKUP(((VLOOKUP(A157,[1]!HabDataRaw[#Data],66,FALSE))),[1]!HabitatQualREI[#Data],2,FALSE),"NA")</f>
        <v>NA</v>
      </c>
      <c r="Q157" s="19" t="str">
        <f>_xlfn.IFNA(VLOOKUP(((VLOOKUP(A157,[1]!HabDataRaw[#Data],116,FALSE))),[1]!HabitatQualREI[#Data],2,FALSE),"NA")</f>
        <v>NA</v>
      </c>
      <c r="R157" s="19" t="str">
        <f>_xlfn.IFNA(VLOOKUP(((VLOOKUP(A157,[1]!HabDataRaw[#Data],75,FALSE))),[1]!HabitatQualREI[#Data],2,FALSE),"NA")</f>
        <v>NA</v>
      </c>
      <c r="S157" s="19" t="e">
        <f t="shared" si="11"/>
        <v>#DIV/0!</v>
      </c>
      <c r="T157" s="20" t="str">
        <f>_xlfn.IFNA(VLOOKUP(((VLOOKUP(A157,[1]!HabDataRaw[#Data],119,FALSE))),[1]!HabitatQualREI[#Data],2,FALSE),"NA")</f>
        <v>NA</v>
      </c>
      <c r="U157" s="20" t="str">
        <f>_xlfn.IFNA(VLOOKUP(((VLOOKUP(A157,[1]!HabDataRaw[#Data],119,FALSE))),[1]!HabitatQualREI[#Data],2,FALSE),"NA")</f>
        <v>NA</v>
      </c>
      <c r="V157" s="20" t="e">
        <f t="shared" si="12"/>
        <v>#DIV/0!</v>
      </c>
      <c r="W157" s="21" t="e">
        <f t="shared" si="13"/>
        <v>#DIV/0!</v>
      </c>
      <c r="X157" s="12" t="e">
        <f t="shared" si="14"/>
        <v>#DIV/0!</v>
      </c>
      <c r="Y157" s="13" t="e">
        <f>VLOOKUP(X157,[1]!HabQualScore[#Data],2,TRUE)</f>
        <v>#DIV/0!</v>
      </c>
    </row>
    <row r="158" spans="1:25" x14ac:dyDescent="0.3">
      <c r="A158" s="13" t="s">
        <v>182</v>
      </c>
      <c r="B158" s="13" t="str">
        <f>VLOOKUP(A158,[1]Habitat_Data_RAW!$A$2:$D$742,3,FALSE)</f>
        <v xml:space="preserve">Goat Creek </v>
      </c>
      <c r="C158" s="13" t="str">
        <f>VLOOKUP(A158,[1]Habitat_Data_RAW!$A$2:$D$742,2,FALSE)</f>
        <v>Methow</v>
      </c>
      <c r="D158" t="str">
        <f>VLOOKUP(A158,[1]HabitatAttribute_Scores!A$1:F$19692,4,FALSE)</f>
        <v>yes</v>
      </c>
      <c r="E158" t="str">
        <f>VLOOKUP(A158,[1]HabitatAttribute_Scores!A$1:F$19692,5,FALSE)</f>
        <v>yes</v>
      </c>
      <c r="F158" s="13">
        <f>VLOOKUP(B158,[1]!AUrank[#Data],5,FALSE)</f>
        <v>3</v>
      </c>
      <c r="G158" s="13">
        <f>VLOOKUP(B158,[1]!AUrank[#Data],8,FALSE)</f>
        <v>2</v>
      </c>
      <c r="H158" s="14" t="e">
        <f>VLOOKUP([1]HabitatQuality_Scores!A217,[1]!Temp[#Data],4)</f>
        <v>#N/A</v>
      </c>
      <c r="I158" s="14">
        <f>VLOOKUP(A158,[1]!Flow[#Data],4)</f>
        <v>1</v>
      </c>
      <c r="J158" s="15" t="str">
        <f>_xlfn.IFNA(VLOOKUP(((VLOOKUP(A158,[1]!HabDataRaw[#Data],90,FALSE))),[1]!HabitatQualREI[#Data],2,FALSE),"NA")</f>
        <v>NA</v>
      </c>
      <c r="K158" s="15" t="str">
        <f>_xlfn.IFNA(VLOOKUP(((VLOOKUP(A158,[1]!HabDataRaw[#Data],103,FALSE))),[1]!HabitatQualREI[#Data],2,FALSE),"NA")</f>
        <v>NA</v>
      </c>
      <c r="L158" s="15" t="str">
        <f>_xlfn.IFNA(VLOOKUP(((VLOOKUP(A158,[1]!HabDataRaw[#Data],108,FALSE))),[1]!HabitatQualREI[#Data],2,FALSE),"NA")</f>
        <v>NA</v>
      </c>
      <c r="M158" s="6" t="e">
        <f t="shared" si="10"/>
        <v>#DIV/0!</v>
      </c>
      <c r="N158" s="16" t="str">
        <f>_xlfn.IFNA(VLOOKUP(((VLOOKUP(A158,[1]!HabDataRaw[#Data],33,FALSE))),[1]!HabitatQualREI[#Data],2,FALSE),"NA")</f>
        <v>NA</v>
      </c>
      <c r="O158" s="17" t="str">
        <f>_xlfn.IFNA(VLOOKUP(((VLOOKUP(A158,[1]!HabDataRaw[#Data],58,FALSE))),[1]!HabitatQualREI[#Data],2,FALSE),"NA")</f>
        <v>NA</v>
      </c>
      <c r="P158" s="18" t="str">
        <f>_xlfn.IFNA(VLOOKUP(((VLOOKUP(A158,[1]!HabDataRaw[#Data],66,FALSE))),[1]!HabitatQualREI[#Data],2,FALSE),"NA")</f>
        <v>NA</v>
      </c>
      <c r="Q158" s="19" t="str">
        <f>_xlfn.IFNA(VLOOKUP(((VLOOKUP(A158,[1]!HabDataRaw[#Data],116,FALSE))),[1]!HabitatQualREI[#Data],2,FALSE),"NA")</f>
        <v>NA</v>
      </c>
      <c r="R158" s="19" t="str">
        <f>_xlfn.IFNA(VLOOKUP(((VLOOKUP(A158,[1]!HabDataRaw[#Data],75,FALSE))),[1]!HabitatQualREI[#Data],2,FALSE),"NA")</f>
        <v>NA</v>
      </c>
      <c r="S158" s="19" t="e">
        <f t="shared" si="11"/>
        <v>#DIV/0!</v>
      </c>
      <c r="T158" s="20" t="str">
        <f>_xlfn.IFNA(VLOOKUP(((VLOOKUP(A158,[1]!HabDataRaw[#Data],119,FALSE))),[1]!HabitatQualREI[#Data],2,FALSE),"NA")</f>
        <v>NA</v>
      </c>
      <c r="U158" s="20" t="str">
        <f>_xlfn.IFNA(VLOOKUP(((VLOOKUP(A158,[1]!HabDataRaw[#Data],119,FALSE))),[1]!HabitatQualREI[#Data],2,FALSE),"NA")</f>
        <v>NA</v>
      </c>
      <c r="V158" s="20" t="e">
        <f t="shared" si="12"/>
        <v>#DIV/0!</v>
      </c>
      <c r="W158" s="21" t="e">
        <f t="shared" si="13"/>
        <v>#DIV/0!</v>
      </c>
      <c r="X158" s="12" t="e">
        <f t="shared" si="14"/>
        <v>#DIV/0!</v>
      </c>
      <c r="Y158" s="13" t="e">
        <f>VLOOKUP(X158,[1]!HabQualScore[#Data],2,TRUE)</f>
        <v>#DIV/0!</v>
      </c>
    </row>
    <row r="159" spans="1:25" x14ac:dyDescent="0.3">
      <c r="A159" s="13" t="s">
        <v>183</v>
      </c>
      <c r="B159" s="13" t="str">
        <f>VLOOKUP(A159,[1]Habitat_Data_RAW!$A$2:$D$742,3,FALSE)</f>
        <v xml:space="preserve">Goat Creek </v>
      </c>
      <c r="C159" s="13" t="str">
        <f>VLOOKUP(A159,[1]Habitat_Data_RAW!$A$2:$D$742,2,FALSE)</f>
        <v>Methow</v>
      </c>
      <c r="D159" t="str">
        <f>VLOOKUP(A159,[1]HabitatAttribute_Scores!A$1:F$19692,4,FALSE)</f>
        <v>yes</v>
      </c>
      <c r="E159" t="str">
        <f>VLOOKUP(A159,[1]HabitatAttribute_Scores!A$1:F$19692,5,FALSE)</f>
        <v>no</v>
      </c>
      <c r="F159" s="13">
        <f>VLOOKUP(B159,[1]!AUrank[#Data],5,FALSE)</f>
        <v>3</v>
      </c>
      <c r="G159" s="13">
        <f>VLOOKUP(B159,[1]!AUrank[#Data],8,FALSE)</f>
        <v>2</v>
      </c>
      <c r="H159" s="14" t="e">
        <f>VLOOKUP([1]HabitatQuality_Scores!A218,[1]!Temp[#Data],4)</f>
        <v>#N/A</v>
      </c>
      <c r="I159" s="14">
        <f>VLOOKUP(A159,[1]!Flow[#Data],4)</f>
        <v>1</v>
      </c>
      <c r="J159" s="15" t="str">
        <f>_xlfn.IFNA(VLOOKUP(((VLOOKUP(A159,[1]!HabDataRaw[#Data],90,FALSE))),[1]!HabitatQualREI[#Data],2,FALSE),"NA")</f>
        <v>NA</v>
      </c>
      <c r="K159" s="15" t="str">
        <f>_xlfn.IFNA(VLOOKUP(((VLOOKUP(A159,[1]!HabDataRaw[#Data],103,FALSE))),[1]!HabitatQualREI[#Data],2,FALSE),"NA")</f>
        <v>NA</v>
      </c>
      <c r="L159" s="15" t="str">
        <f>_xlfn.IFNA(VLOOKUP(((VLOOKUP(A159,[1]!HabDataRaw[#Data],108,FALSE))),[1]!HabitatQualREI[#Data],2,FALSE),"NA")</f>
        <v>NA</v>
      </c>
      <c r="M159" s="6" t="e">
        <f t="shared" si="10"/>
        <v>#DIV/0!</v>
      </c>
      <c r="N159" s="16" t="str">
        <f>_xlfn.IFNA(VLOOKUP(((VLOOKUP(A159,[1]!HabDataRaw[#Data],33,FALSE))),[1]!HabitatQualREI[#Data],2,FALSE),"NA")</f>
        <v>NA</v>
      </c>
      <c r="O159" s="17" t="str">
        <f>_xlfn.IFNA(VLOOKUP(((VLOOKUP(A159,[1]!HabDataRaw[#Data],58,FALSE))),[1]!HabitatQualREI[#Data],2,FALSE),"NA")</f>
        <v>NA</v>
      </c>
      <c r="P159" s="18" t="str">
        <f>_xlfn.IFNA(VLOOKUP(((VLOOKUP(A159,[1]!HabDataRaw[#Data],66,FALSE))),[1]!HabitatQualREI[#Data],2,FALSE),"NA")</f>
        <v>NA</v>
      </c>
      <c r="Q159" s="19" t="str">
        <f>_xlfn.IFNA(VLOOKUP(((VLOOKUP(A159,[1]!HabDataRaw[#Data],116,FALSE))),[1]!HabitatQualREI[#Data],2,FALSE),"NA")</f>
        <v>NA</v>
      </c>
      <c r="R159" s="19" t="str">
        <f>_xlfn.IFNA(VLOOKUP(((VLOOKUP(A159,[1]!HabDataRaw[#Data],75,FALSE))),[1]!HabitatQualREI[#Data],2,FALSE),"NA")</f>
        <v>NA</v>
      </c>
      <c r="S159" s="19" t="e">
        <f t="shared" si="11"/>
        <v>#DIV/0!</v>
      </c>
      <c r="T159" s="20" t="str">
        <f>_xlfn.IFNA(VLOOKUP(((VLOOKUP(A159,[1]!HabDataRaw[#Data],119,FALSE))),[1]!HabitatQualREI[#Data],2,FALSE),"NA")</f>
        <v>NA</v>
      </c>
      <c r="U159" s="20" t="str">
        <f>_xlfn.IFNA(VLOOKUP(((VLOOKUP(A159,[1]!HabDataRaw[#Data],119,FALSE))),[1]!HabitatQualREI[#Data],2,FALSE),"NA")</f>
        <v>NA</v>
      </c>
      <c r="V159" s="20" t="e">
        <f t="shared" si="12"/>
        <v>#DIV/0!</v>
      </c>
      <c r="W159" s="21" t="e">
        <f t="shared" si="13"/>
        <v>#DIV/0!</v>
      </c>
      <c r="X159" s="12" t="e">
        <f t="shared" si="14"/>
        <v>#DIV/0!</v>
      </c>
      <c r="Y159" s="13" t="e">
        <f>VLOOKUP(X159,[1]!HabQualScore[#Data],2,TRUE)</f>
        <v>#DIV/0!</v>
      </c>
    </row>
    <row r="160" spans="1:25" x14ac:dyDescent="0.3">
      <c r="A160" s="13" t="s">
        <v>184</v>
      </c>
      <c r="B160" s="13" t="str">
        <f>VLOOKUP(A160,[1]Habitat_Data_RAW!$A$2:$D$742,3,FALSE)</f>
        <v xml:space="preserve">Goat Creek </v>
      </c>
      <c r="C160" s="13" t="str">
        <f>VLOOKUP(A160,[1]Habitat_Data_RAW!$A$2:$D$742,2,FALSE)</f>
        <v>Methow</v>
      </c>
      <c r="D160" t="str">
        <f>VLOOKUP(A160,[1]HabitatAttribute_Scores!A$1:F$19692,4,FALSE)</f>
        <v>no</v>
      </c>
      <c r="E160" t="str">
        <f>VLOOKUP(A160,[1]HabitatAttribute_Scores!A$1:F$19692,5,FALSE)</f>
        <v>no</v>
      </c>
      <c r="F160" s="13">
        <f>VLOOKUP(B160,[1]!AUrank[#Data],5,FALSE)</f>
        <v>3</v>
      </c>
      <c r="G160" s="13">
        <f>VLOOKUP(B160,[1]!AUrank[#Data],8,FALSE)</f>
        <v>2</v>
      </c>
      <c r="H160" s="14" t="e">
        <f>VLOOKUP([1]HabitatQuality_Scores!A219,[1]!Temp[#Data],4)</f>
        <v>#N/A</v>
      </c>
      <c r="I160" s="14">
        <f>VLOOKUP(A160,[1]!Flow[#Data],4)</f>
        <v>1</v>
      </c>
      <c r="J160" s="15" t="str">
        <f>_xlfn.IFNA(VLOOKUP(((VLOOKUP(A160,[1]!HabDataRaw[#Data],90,FALSE))),[1]!HabitatQualREI[#Data],2,FALSE),"NA")</f>
        <v>NA</v>
      </c>
      <c r="K160" s="15" t="str">
        <f>_xlfn.IFNA(VLOOKUP(((VLOOKUP(A160,[1]!HabDataRaw[#Data],103,FALSE))),[1]!HabitatQualREI[#Data],2,FALSE),"NA")</f>
        <v>NA</v>
      </c>
      <c r="L160" s="15" t="str">
        <f>_xlfn.IFNA(VLOOKUP(((VLOOKUP(A160,[1]!HabDataRaw[#Data],108,FALSE))),[1]!HabitatQualREI[#Data],2,FALSE),"NA")</f>
        <v>NA</v>
      </c>
      <c r="M160" s="6" t="e">
        <f t="shared" si="10"/>
        <v>#DIV/0!</v>
      </c>
      <c r="N160" s="16" t="str">
        <f>_xlfn.IFNA(VLOOKUP(((VLOOKUP(A160,[1]!HabDataRaw[#Data],33,FALSE))),[1]!HabitatQualREI[#Data],2,FALSE),"NA")</f>
        <v>NA</v>
      </c>
      <c r="O160" s="17" t="str">
        <f>_xlfn.IFNA(VLOOKUP(((VLOOKUP(A160,[1]!HabDataRaw[#Data],58,FALSE))),[1]!HabitatQualREI[#Data],2,FALSE),"NA")</f>
        <v>NA</v>
      </c>
      <c r="P160" s="18" t="str">
        <f>_xlfn.IFNA(VLOOKUP(((VLOOKUP(A160,[1]!HabDataRaw[#Data],66,FALSE))),[1]!HabitatQualREI[#Data],2,FALSE),"NA")</f>
        <v>NA</v>
      </c>
      <c r="Q160" s="19" t="str">
        <f>_xlfn.IFNA(VLOOKUP(((VLOOKUP(A160,[1]!HabDataRaw[#Data],116,FALSE))),[1]!HabitatQualREI[#Data],2,FALSE),"NA")</f>
        <v>NA</v>
      </c>
      <c r="R160" s="19" t="str">
        <f>_xlfn.IFNA(VLOOKUP(((VLOOKUP(A160,[1]!HabDataRaw[#Data],75,FALSE))),[1]!HabitatQualREI[#Data],2,FALSE),"NA")</f>
        <v>NA</v>
      </c>
      <c r="S160" s="19" t="e">
        <f t="shared" si="11"/>
        <v>#DIV/0!</v>
      </c>
      <c r="T160" s="20" t="str">
        <f>_xlfn.IFNA(VLOOKUP(((VLOOKUP(A160,[1]!HabDataRaw[#Data],119,FALSE))),[1]!HabitatQualREI[#Data],2,FALSE),"NA")</f>
        <v>NA</v>
      </c>
      <c r="U160" s="20" t="str">
        <f>_xlfn.IFNA(VLOOKUP(((VLOOKUP(A160,[1]!HabDataRaw[#Data],119,FALSE))),[1]!HabitatQualREI[#Data],2,FALSE),"NA")</f>
        <v>NA</v>
      </c>
      <c r="V160" s="20" t="e">
        <f t="shared" si="12"/>
        <v>#DIV/0!</v>
      </c>
      <c r="W160" s="21" t="e">
        <f t="shared" si="13"/>
        <v>#DIV/0!</v>
      </c>
      <c r="X160" s="12" t="e">
        <f t="shared" si="14"/>
        <v>#DIV/0!</v>
      </c>
      <c r="Y160" s="13" t="e">
        <f>VLOOKUP(X160,[1]!HabQualScore[#Data],2,TRUE)</f>
        <v>#DIV/0!</v>
      </c>
    </row>
    <row r="161" spans="1:25" x14ac:dyDescent="0.3">
      <c r="A161" s="13" t="s">
        <v>185</v>
      </c>
      <c r="B161" s="13" t="str">
        <f>VLOOKUP(A161,[1]Habitat_Data_RAW!$A$2:$D$742,3,FALSE)</f>
        <v xml:space="preserve">Goat Creek </v>
      </c>
      <c r="C161" s="13" t="str">
        <f>VLOOKUP(A161,[1]Habitat_Data_RAW!$A$2:$D$742,2,FALSE)</f>
        <v>Methow</v>
      </c>
      <c r="D161" t="str">
        <f>VLOOKUP(A161,[1]HabitatAttribute_Scores!A$1:F$19692,4,FALSE)</f>
        <v>no</v>
      </c>
      <c r="E161" t="str">
        <f>VLOOKUP(A161,[1]HabitatAttribute_Scores!A$1:F$19692,5,FALSE)</f>
        <v>no</v>
      </c>
      <c r="F161" s="13">
        <f>VLOOKUP(B161,[1]!AUrank[#Data],5,FALSE)</f>
        <v>3</v>
      </c>
      <c r="G161" s="13">
        <f>VLOOKUP(B161,[1]!AUrank[#Data],8,FALSE)</f>
        <v>2</v>
      </c>
      <c r="H161" s="14" t="e">
        <f>VLOOKUP([1]HabitatQuality_Scores!A220,[1]!Temp[#Data],4)</f>
        <v>#N/A</v>
      </c>
      <c r="I161" s="14">
        <f>VLOOKUP(A161,[1]!Flow[#Data],4)</f>
        <v>1</v>
      </c>
      <c r="J161" s="15" t="str">
        <f>_xlfn.IFNA(VLOOKUP(((VLOOKUP(A161,[1]!HabDataRaw[#Data],90,FALSE))),[1]!HabitatQualREI[#Data],2,FALSE),"NA")</f>
        <v>NA</v>
      </c>
      <c r="K161" s="15" t="str">
        <f>_xlfn.IFNA(VLOOKUP(((VLOOKUP(A161,[1]!HabDataRaw[#Data],103,FALSE))),[1]!HabitatQualREI[#Data],2,FALSE),"NA")</f>
        <v>NA</v>
      </c>
      <c r="L161" s="15" t="str">
        <f>_xlfn.IFNA(VLOOKUP(((VLOOKUP(A161,[1]!HabDataRaw[#Data],108,FALSE))),[1]!HabitatQualREI[#Data],2,FALSE),"NA")</f>
        <v>NA</v>
      </c>
      <c r="M161" s="6" t="e">
        <f t="shared" si="10"/>
        <v>#DIV/0!</v>
      </c>
      <c r="N161" s="16" t="str">
        <f>_xlfn.IFNA(VLOOKUP(((VLOOKUP(A161,[1]!HabDataRaw[#Data],33,FALSE))),[1]!HabitatQualREI[#Data],2,FALSE),"NA")</f>
        <v>NA</v>
      </c>
      <c r="O161" s="17" t="str">
        <f>_xlfn.IFNA(VLOOKUP(((VLOOKUP(A161,[1]!HabDataRaw[#Data],58,FALSE))),[1]!HabitatQualREI[#Data],2,FALSE),"NA")</f>
        <v>NA</v>
      </c>
      <c r="P161" s="18" t="str">
        <f>_xlfn.IFNA(VLOOKUP(((VLOOKUP(A161,[1]!HabDataRaw[#Data],66,FALSE))),[1]!HabitatQualREI[#Data],2,FALSE),"NA")</f>
        <v>NA</v>
      </c>
      <c r="Q161" s="19" t="str">
        <f>_xlfn.IFNA(VLOOKUP(((VLOOKUP(A161,[1]!HabDataRaw[#Data],116,FALSE))),[1]!HabitatQualREI[#Data],2,FALSE),"NA")</f>
        <v>NA</v>
      </c>
      <c r="R161" s="19" t="str">
        <f>_xlfn.IFNA(VLOOKUP(((VLOOKUP(A161,[1]!HabDataRaw[#Data],75,FALSE))),[1]!HabitatQualREI[#Data],2,FALSE),"NA")</f>
        <v>NA</v>
      </c>
      <c r="S161" s="19" t="e">
        <f t="shared" si="11"/>
        <v>#DIV/0!</v>
      </c>
      <c r="T161" s="20" t="str">
        <f>_xlfn.IFNA(VLOOKUP(((VLOOKUP(A161,[1]!HabDataRaw[#Data],119,FALSE))),[1]!HabitatQualREI[#Data],2,FALSE),"NA")</f>
        <v>NA</v>
      </c>
      <c r="U161" s="20" t="str">
        <f>_xlfn.IFNA(VLOOKUP(((VLOOKUP(A161,[1]!HabDataRaw[#Data],119,FALSE))),[1]!HabitatQualREI[#Data],2,FALSE),"NA")</f>
        <v>NA</v>
      </c>
      <c r="V161" s="20" t="e">
        <f t="shared" si="12"/>
        <v>#DIV/0!</v>
      </c>
      <c r="W161" s="21" t="e">
        <f t="shared" si="13"/>
        <v>#DIV/0!</v>
      </c>
      <c r="X161" s="12" t="e">
        <f t="shared" si="14"/>
        <v>#DIV/0!</v>
      </c>
      <c r="Y161" s="13" t="e">
        <f>VLOOKUP(X161,[1]!HabQualScore[#Data],2,TRUE)</f>
        <v>#DIV/0!</v>
      </c>
    </row>
    <row r="162" spans="1:25" x14ac:dyDescent="0.3">
      <c r="A162" s="13" t="s">
        <v>186</v>
      </c>
      <c r="B162" s="13" t="str">
        <f>VLOOKUP(A162,[1]Habitat_Data_RAW!$A$2:$D$742,3,FALSE)</f>
        <v xml:space="preserve">Goat Creek </v>
      </c>
      <c r="C162" s="13" t="str">
        <f>VLOOKUP(A162,[1]Habitat_Data_RAW!$A$2:$D$742,2,FALSE)</f>
        <v>Methow</v>
      </c>
      <c r="D162" t="str">
        <f>VLOOKUP(A162,[1]HabitatAttribute_Scores!A$1:F$19692,4,FALSE)</f>
        <v>no</v>
      </c>
      <c r="E162" t="str">
        <f>VLOOKUP(A162,[1]HabitatAttribute_Scores!A$1:F$19692,5,FALSE)</f>
        <v>no</v>
      </c>
      <c r="F162" s="13">
        <f>VLOOKUP(B162,[1]!AUrank[#Data],5,FALSE)</f>
        <v>3</v>
      </c>
      <c r="G162" s="13">
        <f>VLOOKUP(B162,[1]!AUrank[#Data],8,FALSE)</f>
        <v>2</v>
      </c>
      <c r="H162" s="14" t="e">
        <f>VLOOKUP([1]HabitatQuality_Scores!A221,[1]!Temp[#Data],4)</f>
        <v>#N/A</v>
      </c>
      <c r="I162" s="14">
        <f>VLOOKUP(A162,[1]!Flow[#Data],4)</f>
        <v>1</v>
      </c>
      <c r="J162" s="15" t="str">
        <f>_xlfn.IFNA(VLOOKUP(((VLOOKUP(A162,[1]!HabDataRaw[#Data],90,FALSE))),[1]!HabitatQualREI[#Data],2,FALSE),"NA")</f>
        <v>NA</v>
      </c>
      <c r="K162" s="15" t="str">
        <f>_xlfn.IFNA(VLOOKUP(((VLOOKUP(A162,[1]!HabDataRaw[#Data],103,FALSE))),[1]!HabitatQualREI[#Data],2,FALSE),"NA")</f>
        <v>NA</v>
      </c>
      <c r="L162" s="15" t="str">
        <f>_xlfn.IFNA(VLOOKUP(((VLOOKUP(A162,[1]!HabDataRaw[#Data],108,FALSE))),[1]!HabitatQualREI[#Data],2,FALSE),"NA")</f>
        <v>NA</v>
      </c>
      <c r="M162" s="6" t="e">
        <f t="shared" si="10"/>
        <v>#DIV/0!</v>
      </c>
      <c r="N162" s="16" t="str">
        <f>_xlfn.IFNA(VLOOKUP(((VLOOKUP(A162,[1]!HabDataRaw[#Data],33,FALSE))),[1]!HabitatQualREI[#Data],2,FALSE),"NA")</f>
        <v>NA</v>
      </c>
      <c r="O162" s="17" t="str">
        <f>_xlfn.IFNA(VLOOKUP(((VLOOKUP(A162,[1]!HabDataRaw[#Data],58,FALSE))),[1]!HabitatQualREI[#Data],2,FALSE),"NA")</f>
        <v>NA</v>
      </c>
      <c r="P162" s="18" t="str">
        <f>_xlfn.IFNA(VLOOKUP(((VLOOKUP(A162,[1]!HabDataRaw[#Data],66,FALSE))),[1]!HabitatQualREI[#Data],2,FALSE),"NA")</f>
        <v>NA</v>
      </c>
      <c r="Q162" s="19" t="str">
        <f>_xlfn.IFNA(VLOOKUP(((VLOOKUP(A162,[1]!HabDataRaw[#Data],116,FALSE))),[1]!HabitatQualREI[#Data],2,FALSE),"NA")</f>
        <v>NA</v>
      </c>
      <c r="R162" s="19" t="str">
        <f>_xlfn.IFNA(VLOOKUP(((VLOOKUP(A162,[1]!HabDataRaw[#Data],75,FALSE))),[1]!HabitatQualREI[#Data],2,FALSE),"NA")</f>
        <v>NA</v>
      </c>
      <c r="S162" s="19" t="e">
        <f t="shared" si="11"/>
        <v>#DIV/0!</v>
      </c>
      <c r="T162" s="20" t="str">
        <f>_xlfn.IFNA(VLOOKUP(((VLOOKUP(A162,[1]!HabDataRaw[#Data],119,FALSE))),[1]!HabitatQualREI[#Data],2,FALSE),"NA")</f>
        <v>NA</v>
      </c>
      <c r="U162" s="20" t="str">
        <f>_xlfn.IFNA(VLOOKUP(((VLOOKUP(A162,[1]!HabDataRaw[#Data],119,FALSE))),[1]!HabitatQualREI[#Data],2,FALSE),"NA")</f>
        <v>NA</v>
      </c>
      <c r="V162" s="20" t="e">
        <f t="shared" si="12"/>
        <v>#DIV/0!</v>
      </c>
      <c r="W162" s="21" t="e">
        <f t="shared" si="13"/>
        <v>#DIV/0!</v>
      </c>
      <c r="X162" s="12" t="e">
        <f t="shared" si="14"/>
        <v>#DIV/0!</v>
      </c>
      <c r="Y162" s="13" t="e">
        <f>VLOOKUP(X162,[1]!HabQualScore[#Data],2,TRUE)</f>
        <v>#DIV/0!</v>
      </c>
    </row>
    <row r="163" spans="1:25" x14ac:dyDescent="0.3">
      <c r="A163" s="13" t="s">
        <v>187</v>
      </c>
      <c r="B163" s="13" t="str">
        <f>VLOOKUP(A163,[1]Habitat_Data_RAW!$A$2:$D$742,3,FALSE)</f>
        <v xml:space="preserve">Goat Creek </v>
      </c>
      <c r="C163" s="13" t="str">
        <f>VLOOKUP(A163,[1]Habitat_Data_RAW!$A$2:$D$742,2,FALSE)</f>
        <v>Methow</v>
      </c>
      <c r="D163" t="str">
        <f>VLOOKUP(A163,[1]HabitatAttribute_Scores!A$1:F$19692,4,FALSE)</f>
        <v>no</v>
      </c>
      <c r="E163" t="str">
        <f>VLOOKUP(A163,[1]HabitatAttribute_Scores!A$1:F$19692,5,FALSE)</f>
        <v>no</v>
      </c>
      <c r="F163" s="13">
        <f>VLOOKUP(B163,[1]!AUrank[#Data],5,FALSE)</f>
        <v>3</v>
      </c>
      <c r="G163" s="13">
        <f>VLOOKUP(B163,[1]!AUrank[#Data],8,FALSE)</f>
        <v>2</v>
      </c>
      <c r="H163" s="14" t="e">
        <f>VLOOKUP([1]HabitatQuality_Scores!A222,[1]!Temp[#Data],4)</f>
        <v>#N/A</v>
      </c>
      <c r="I163" s="14">
        <f>VLOOKUP(A163,[1]!Flow[#Data],4)</f>
        <v>1</v>
      </c>
      <c r="J163" s="15" t="str">
        <f>_xlfn.IFNA(VLOOKUP(((VLOOKUP(A163,[1]!HabDataRaw[#Data],90,FALSE))),[1]!HabitatQualREI[#Data],2,FALSE),"NA")</f>
        <v>NA</v>
      </c>
      <c r="K163" s="15" t="str">
        <f>_xlfn.IFNA(VLOOKUP(((VLOOKUP(A163,[1]!HabDataRaw[#Data],103,FALSE))),[1]!HabitatQualREI[#Data],2,FALSE),"NA")</f>
        <v>NA</v>
      </c>
      <c r="L163" s="15" t="str">
        <f>_xlfn.IFNA(VLOOKUP(((VLOOKUP(A163,[1]!HabDataRaw[#Data],108,FALSE))),[1]!HabitatQualREI[#Data],2,FALSE),"NA")</f>
        <v>NA</v>
      </c>
      <c r="M163" s="6" t="e">
        <f t="shared" si="10"/>
        <v>#DIV/0!</v>
      </c>
      <c r="N163" s="16" t="str">
        <f>_xlfn.IFNA(VLOOKUP(((VLOOKUP(A163,[1]!HabDataRaw[#Data],33,FALSE))),[1]!HabitatQualREI[#Data],2,FALSE),"NA")</f>
        <v>NA</v>
      </c>
      <c r="O163" s="17" t="str">
        <f>_xlfn.IFNA(VLOOKUP(((VLOOKUP(A163,[1]!HabDataRaw[#Data],58,FALSE))),[1]!HabitatQualREI[#Data],2,FALSE),"NA")</f>
        <v>NA</v>
      </c>
      <c r="P163" s="18" t="str">
        <f>_xlfn.IFNA(VLOOKUP(((VLOOKUP(A163,[1]!HabDataRaw[#Data],66,FALSE))),[1]!HabitatQualREI[#Data],2,FALSE),"NA")</f>
        <v>NA</v>
      </c>
      <c r="Q163" s="19" t="str">
        <f>_xlfn.IFNA(VLOOKUP(((VLOOKUP(A163,[1]!HabDataRaw[#Data],116,FALSE))),[1]!HabitatQualREI[#Data],2,FALSE),"NA")</f>
        <v>NA</v>
      </c>
      <c r="R163" s="19" t="str">
        <f>_xlfn.IFNA(VLOOKUP(((VLOOKUP(A163,[1]!HabDataRaw[#Data],75,FALSE))),[1]!HabitatQualREI[#Data],2,FALSE),"NA")</f>
        <v>NA</v>
      </c>
      <c r="S163" s="19" t="e">
        <f t="shared" si="11"/>
        <v>#DIV/0!</v>
      </c>
      <c r="T163" s="20" t="str">
        <f>_xlfn.IFNA(VLOOKUP(((VLOOKUP(A163,[1]!HabDataRaw[#Data],119,FALSE))),[1]!HabitatQualREI[#Data],2,FALSE),"NA")</f>
        <v>NA</v>
      </c>
      <c r="U163" s="20" t="str">
        <f>_xlfn.IFNA(VLOOKUP(((VLOOKUP(A163,[1]!HabDataRaw[#Data],119,FALSE))),[1]!HabitatQualREI[#Data],2,FALSE),"NA")</f>
        <v>NA</v>
      </c>
      <c r="V163" s="20" t="e">
        <f t="shared" si="12"/>
        <v>#DIV/0!</v>
      </c>
      <c r="W163" s="21" t="e">
        <f t="shared" si="13"/>
        <v>#DIV/0!</v>
      </c>
      <c r="X163" s="12" t="e">
        <f t="shared" si="14"/>
        <v>#DIV/0!</v>
      </c>
      <c r="Y163" s="13" t="e">
        <f>VLOOKUP(X163,[1]!HabQualScore[#Data],2,TRUE)</f>
        <v>#DIV/0!</v>
      </c>
    </row>
    <row r="164" spans="1:25" x14ac:dyDescent="0.3">
      <c r="A164" s="13" t="s">
        <v>188</v>
      </c>
      <c r="B164" s="13" t="str">
        <f>VLOOKUP(A164,[1]Habitat_Data_RAW!$A$2:$D$742,3,FALSE)</f>
        <v xml:space="preserve">Goat Creek </v>
      </c>
      <c r="C164" s="13" t="str">
        <f>VLOOKUP(A164,[1]Habitat_Data_RAW!$A$2:$D$742,2,FALSE)</f>
        <v>Methow</v>
      </c>
      <c r="D164" t="str">
        <f>VLOOKUP(A164,[1]HabitatAttribute_Scores!A$1:F$19692,4,FALSE)</f>
        <v>no</v>
      </c>
      <c r="E164" t="str">
        <f>VLOOKUP(A164,[1]HabitatAttribute_Scores!A$1:F$19692,5,FALSE)</f>
        <v>no</v>
      </c>
      <c r="F164" s="13">
        <f>VLOOKUP(B164,[1]!AUrank[#Data],5,FALSE)</f>
        <v>3</v>
      </c>
      <c r="G164" s="13">
        <f>VLOOKUP(B164,[1]!AUrank[#Data],8,FALSE)</f>
        <v>2</v>
      </c>
      <c r="H164" s="14" t="e">
        <f>VLOOKUP([1]HabitatQuality_Scores!A223,[1]!Temp[#Data],4)</f>
        <v>#N/A</v>
      </c>
      <c r="I164" s="14">
        <f>VLOOKUP(A164,[1]!Flow[#Data],4)</f>
        <v>1</v>
      </c>
      <c r="J164" s="15" t="str">
        <f>_xlfn.IFNA(VLOOKUP(((VLOOKUP(A164,[1]!HabDataRaw[#Data],90,FALSE))),[1]!HabitatQualREI[#Data],2,FALSE),"NA")</f>
        <v>NA</v>
      </c>
      <c r="K164" s="15" t="str">
        <f>_xlfn.IFNA(VLOOKUP(((VLOOKUP(A164,[1]!HabDataRaw[#Data],103,FALSE))),[1]!HabitatQualREI[#Data],2,FALSE),"NA")</f>
        <v>NA</v>
      </c>
      <c r="L164" s="15" t="str">
        <f>_xlfn.IFNA(VLOOKUP(((VLOOKUP(A164,[1]!HabDataRaw[#Data],108,FALSE))),[1]!HabitatQualREI[#Data],2,FALSE),"NA")</f>
        <v>NA</v>
      </c>
      <c r="M164" s="6" t="e">
        <f t="shared" si="10"/>
        <v>#DIV/0!</v>
      </c>
      <c r="N164" s="16" t="str">
        <f>_xlfn.IFNA(VLOOKUP(((VLOOKUP(A164,[1]!HabDataRaw[#Data],33,FALSE))),[1]!HabitatQualREI[#Data],2,FALSE),"NA")</f>
        <v>NA</v>
      </c>
      <c r="O164" s="17" t="str">
        <f>_xlfn.IFNA(VLOOKUP(((VLOOKUP(A164,[1]!HabDataRaw[#Data],58,FALSE))),[1]!HabitatQualREI[#Data],2,FALSE),"NA")</f>
        <v>NA</v>
      </c>
      <c r="P164" s="18" t="str">
        <f>_xlfn.IFNA(VLOOKUP(((VLOOKUP(A164,[1]!HabDataRaw[#Data],66,FALSE))),[1]!HabitatQualREI[#Data],2,FALSE),"NA")</f>
        <v>NA</v>
      </c>
      <c r="Q164" s="19" t="str">
        <f>_xlfn.IFNA(VLOOKUP(((VLOOKUP(A164,[1]!HabDataRaw[#Data],116,FALSE))),[1]!HabitatQualREI[#Data],2,FALSE),"NA")</f>
        <v>NA</v>
      </c>
      <c r="R164" s="19" t="str">
        <f>_xlfn.IFNA(VLOOKUP(((VLOOKUP(A164,[1]!HabDataRaw[#Data],75,FALSE))),[1]!HabitatQualREI[#Data],2,FALSE),"NA")</f>
        <v>NA</v>
      </c>
      <c r="S164" s="19" t="e">
        <f t="shared" si="11"/>
        <v>#DIV/0!</v>
      </c>
      <c r="T164" s="20" t="str">
        <f>_xlfn.IFNA(VLOOKUP(((VLOOKUP(A164,[1]!HabDataRaw[#Data],119,FALSE))),[1]!HabitatQualREI[#Data],2,FALSE),"NA")</f>
        <v>NA</v>
      </c>
      <c r="U164" s="20" t="str">
        <f>_xlfn.IFNA(VLOOKUP(((VLOOKUP(A164,[1]!HabDataRaw[#Data],119,FALSE))),[1]!HabitatQualREI[#Data],2,FALSE),"NA")</f>
        <v>NA</v>
      </c>
      <c r="V164" s="20" t="e">
        <f t="shared" si="12"/>
        <v>#DIV/0!</v>
      </c>
      <c r="W164" s="21" t="e">
        <f t="shared" si="13"/>
        <v>#DIV/0!</v>
      </c>
      <c r="X164" s="12" t="e">
        <f t="shared" si="14"/>
        <v>#DIV/0!</v>
      </c>
      <c r="Y164" s="13" t="e">
        <f>VLOOKUP(X164,[1]!HabQualScore[#Data],2,TRUE)</f>
        <v>#DIV/0!</v>
      </c>
    </row>
    <row r="165" spans="1:25" x14ac:dyDescent="0.3">
      <c r="A165" s="13" t="s">
        <v>189</v>
      </c>
      <c r="B165" s="13" t="str">
        <f>VLOOKUP(A165,[1]Habitat_Data_RAW!$A$2:$D$742,3,FALSE)</f>
        <v xml:space="preserve">Goat Creek </v>
      </c>
      <c r="C165" s="13" t="str">
        <f>VLOOKUP(A165,[1]Habitat_Data_RAW!$A$2:$D$742,2,FALSE)</f>
        <v>Methow</v>
      </c>
      <c r="D165" t="str">
        <f>VLOOKUP(A165,[1]HabitatAttribute_Scores!A$1:F$19692,4,FALSE)</f>
        <v>no</v>
      </c>
      <c r="E165" t="str">
        <f>VLOOKUP(A165,[1]HabitatAttribute_Scores!A$1:F$19692,5,FALSE)</f>
        <v>no</v>
      </c>
      <c r="F165" s="13">
        <f>VLOOKUP(B165,[1]!AUrank[#Data],5,FALSE)</f>
        <v>3</v>
      </c>
      <c r="G165" s="13">
        <f>VLOOKUP(B165,[1]!AUrank[#Data],8,FALSE)</f>
        <v>2</v>
      </c>
      <c r="H165" s="14" t="e">
        <f>VLOOKUP([1]HabitatQuality_Scores!A224,[1]!Temp[#Data],4)</f>
        <v>#N/A</v>
      </c>
      <c r="I165" s="14">
        <f>VLOOKUP(A165,[1]!Flow[#Data],4)</f>
        <v>1</v>
      </c>
      <c r="J165" s="15" t="str">
        <f>_xlfn.IFNA(VLOOKUP(((VLOOKUP(A165,[1]!HabDataRaw[#Data],90,FALSE))),[1]!HabitatQualREI[#Data],2,FALSE),"NA")</f>
        <v>NA</v>
      </c>
      <c r="K165" s="15" t="str">
        <f>_xlfn.IFNA(VLOOKUP(((VLOOKUP(A165,[1]!HabDataRaw[#Data],103,FALSE))),[1]!HabitatQualREI[#Data],2,FALSE),"NA")</f>
        <v>NA</v>
      </c>
      <c r="L165" s="15" t="str">
        <f>_xlfn.IFNA(VLOOKUP(((VLOOKUP(A165,[1]!HabDataRaw[#Data],108,FALSE))),[1]!HabitatQualREI[#Data],2,FALSE),"NA")</f>
        <v>NA</v>
      </c>
      <c r="M165" s="6" t="e">
        <f t="shared" si="10"/>
        <v>#DIV/0!</v>
      </c>
      <c r="N165" s="16" t="str">
        <f>_xlfn.IFNA(VLOOKUP(((VLOOKUP(A165,[1]!HabDataRaw[#Data],33,FALSE))),[1]!HabitatQualREI[#Data],2,FALSE),"NA")</f>
        <v>NA</v>
      </c>
      <c r="O165" s="17" t="str">
        <f>_xlfn.IFNA(VLOOKUP(((VLOOKUP(A165,[1]!HabDataRaw[#Data],58,FALSE))),[1]!HabitatQualREI[#Data],2,FALSE),"NA")</f>
        <v>NA</v>
      </c>
      <c r="P165" s="18" t="str">
        <f>_xlfn.IFNA(VLOOKUP(((VLOOKUP(A165,[1]!HabDataRaw[#Data],66,FALSE))),[1]!HabitatQualREI[#Data],2,FALSE),"NA")</f>
        <v>NA</v>
      </c>
      <c r="Q165" s="19" t="str">
        <f>_xlfn.IFNA(VLOOKUP(((VLOOKUP(A165,[1]!HabDataRaw[#Data],116,FALSE))),[1]!HabitatQualREI[#Data],2,FALSE),"NA")</f>
        <v>NA</v>
      </c>
      <c r="R165" s="19" t="str">
        <f>_xlfn.IFNA(VLOOKUP(((VLOOKUP(A165,[1]!HabDataRaw[#Data],75,FALSE))),[1]!HabitatQualREI[#Data],2,FALSE),"NA")</f>
        <v>NA</v>
      </c>
      <c r="S165" s="19" t="e">
        <f t="shared" si="11"/>
        <v>#DIV/0!</v>
      </c>
      <c r="T165" s="20" t="str">
        <f>_xlfn.IFNA(VLOOKUP(((VLOOKUP(A165,[1]!HabDataRaw[#Data],119,FALSE))),[1]!HabitatQualREI[#Data],2,FALSE),"NA")</f>
        <v>NA</v>
      </c>
      <c r="U165" s="20" t="str">
        <f>_xlfn.IFNA(VLOOKUP(((VLOOKUP(A165,[1]!HabDataRaw[#Data],119,FALSE))),[1]!HabitatQualREI[#Data],2,FALSE),"NA")</f>
        <v>NA</v>
      </c>
      <c r="V165" s="20" t="e">
        <f t="shared" si="12"/>
        <v>#DIV/0!</v>
      </c>
      <c r="W165" s="21" t="e">
        <f t="shared" si="13"/>
        <v>#DIV/0!</v>
      </c>
      <c r="X165" s="12" t="e">
        <f t="shared" si="14"/>
        <v>#DIV/0!</v>
      </c>
      <c r="Y165" s="13" t="e">
        <f>VLOOKUP(X165,[1]!HabQualScore[#Data],2,TRUE)</f>
        <v>#DIV/0!</v>
      </c>
    </row>
    <row r="166" spans="1:25" x14ac:dyDescent="0.3">
      <c r="A166" s="13" t="s">
        <v>190</v>
      </c>
      <c r="B166" s="13" t="str">
        <f>VLOOKUP(A166,[1]Habitat_Data_RAW!$A$2:$D$742,3,FALSE)</f>
        <v>Methow River-Texas Creek</v>
      </c>
      <c r="C166" s="13" t="str">
        <f>VLOOKUP(A166,[1]Habitat_Data_RAW!$A$2:$D$742,2,FALSE)</f>
        <v>Methow</v>
      </c>
      <c r="D166" t="str">
        <f>VLOOKUP(A166,[1]HabitatAttribute_Scores!A$1:F$19692,4,FALSE)</f>
        <v>yes</v>
      </c>
      <c r="E166" t="str">
        <f>VLOOKUP(A166,[1]HabitatAttribute_Scores!A$1:F$19692,5,FALSE)</f>
        <v>yes</v>
      </c>
      <c r="F166" s="13">
        <f>VLOOKUP(B166,[1]!AUrank[#Data],5,FALSE)</f>
        <v>2</v>
      </c>
      <c r="G166" s="13">
        <f>VLOOKUP(B166,[1]!AUrank[#Data],8,FALSE)</f>
        <v>2</v>
      </c>
      <c r="H166" s="14" t="e">
        <f>VLOOKUP([1]HabitatQuality_Scores!A225,[1]!Temp[#Data],4)</f>
        <v>#N/A</v>
      </c>
      <c r="I166" s="14">
        <f>VLOOKUP(A166,[1]!Flow[#Data],4)</f>
        <v>1</v>
      </c>
      <c r="J166" s="15" t="str">
        <f>_xlfn.IFNA(VLOOKUP(((VLOOKUP(A166,[1]!HabDataRaw[#Data],90,FALSE))),[1]!HabitatQualREI[#Data],2,FALSE),"NA")</f>
        <v>NA</v>
      </c>
      <c r="K166" s="15" t="str">
        <f>_xlfn.IFNA(VLOOKUP(((VLOOKUP(A166,[1]!HabDataRaw[#Data],103,FALSE))),[1]!HabitatQualREI[#Data],2,FALSE),"NA")</f>
        <v>NA</v>
      </c>
      <c r="L166" s="15" t="str">
        <f>_xlfn.IFNA(VLOOKUP(((VLOOKUP(A166,[1]!HabDataRaw[#Data],108,FALSE))),[1]!HabitatQualREI[#Data],2,FALSE),"NA")</f>
        <v>NA</v>
      </c>
      <c r="M166" s="6" t="e">
        <f t="shared" si="10"/>
        <v>#DIV/0!</v>
      </c>
      <c r="N166" s="16" t="str">
        <f>_xlfn.IFNA(VLOOKUP(((VLOOKUP(A166,[1]!HabDataRaw[#Data],33,FALSE))),[1]!HabitatQualREI[#Data],2,FALSE),"NA")</f>
        <v>NA</v>
      </c>
      <c r="O166" s="17" t="str">
        <f>_xlfn.IFNA(VLOOKUP(((VLOOKUP(A166,[1]!HabDataRaw[#Data],58,FALSE))),[1]!HabitatQualREI[#Data],2,FALSE),"NA")</f>
        <v>NA</v>
      </c>
      <c r="P166" s="18" t="str">
        <f>_xlfn.IFNA(VLOOKUP(((VLOOKUP(A166,[1]!HabDataRaw[#Data],66,FALSE))),[1]!HabitatQualREI[#Data],2,FALSE),"NA")</f>
        <v>NA</v>
      </c>
      <c r="Q166" s="19" t="str">
        <f>_xlfn.IFNA(VLOOKUP(((VLOOKUP(A166,[1]!HabDataRaw[#Data],116,FALSE))),[1]!HabitatQualREI[#Data],2,FALSE),"NA")</f>
        <v>NA</v>
      </c>
      <c r="R166" s="19" t="str">
        <f>_xlfn.IFNA(VLOOKUP(((VLOOKUP(A166,[1]!HabDataRaw[#Data],75,FALSE))),[1]!HabitatQualREI[#Data],2,FALSE),"NA")</f>
        <v>NA</v>
      </c>
      <c r="S166" s="19" t="e">
        <f t="shared" si="11"/>
        <v>#DIV/0!</v>
      </c>
      <c r="T166" s="20" t="str">
        <f>_xlfn.IFNA(VLOOKUP(((VLOOKUP(A166,[1]!HabDataRaw[#Data],119,FALSE))),[1]!HabitatQualREI[#Data],2,FALSE),"NA")</f>
        <v>NA</v>
      </c>
      <c r="U166" s="20" t="str">
        <f>_xlfn.IFNA(VLOOKUP(((VLOOKUP(A166,[1]!HabDataRaw[#Data],119,FALSE))),[1]!HabitatQualREI[#Data],2,FALSE),"NA")</f>
        <v>NA</v>
      </c>
      <c r="V166" s="20" t="e">
        <f t="shared" si="12"/>
        <v>#DIV/0!</v>
      </c>
      <c r="W166" s="21" t="e">
        <f t="shared" si="13"/>
        <v>#DIV/0!</v>
      </c>
      <c r="X166" s="12" t="e">
        <f t="shared" si="14"/>
        <v>#DIV/0!</v>
      </c>
      <c r="Y166" s="13" t="e">
        <f>VLOOKUP(X166,[1]!HabQualScore[#Data],2,TRUE)</f>
        <v>#DIV/0!</v>
      </c>
    </row>
    <row r="167" spans="1:25" x14ac:dyDescent="0.3">
      <c r="A167" s="13" t="s">
        <v>191</v>
      </c>
      <c r="B167" s="13" t="str">
        <f>VLOOKUP(A167,[1]Habitat_Data_RAW!$A$2:$D$742,3,FALSE)</f>
        <v>Gold Creek</v>
      </c>
      <c r="C167" s="13" t="str">
        <f>VLOOKUP(A167,[1]Habitat_Data_RAW!$A$2:$D$742,2,FALSE)</f>
        <v>Methow</v>
      </c>
      <c r="D167" t="str">
        <f>VLOOKUP(A167,[1]HabitatAttribute_Scores!A$1:F$19692,4,FALSE)</f>
        <v>no</v>
      </c>
      <c r="E167" t="str">
        <f>VLOOKUP(A167,[1]HabitatAttribute_Scores!A$1:F$19692,5,FALSE)</f>
        <v>yes</v>
      </c>
      <c r="F167" s="13">
        <f>VLOOKUP(B167,[1]!AUrank[#Data],5,FALSE)</f>
        <v>3</v>
      </c>
      <c r="G167" s="13">
        <f>VLOOKUP(B167,[1]!AUrank[#Data],8,FALSE)</f>
        <v>2</v>
      </c>
      <c r="H167" s="14" t="e">
        <f>VLOOKUP([1]HabitatQuality_Scores!A226,[1]!Temp[#Data],4)</f>
        <v>#N/A</v>
      </c>
      <c r="I167" s="14">
        <f>VLOOKUP(A167,[1]!Flow[#Data],4)</f>
        <v>1</v>
      </c>
      <c r="J167" s="15" t="str">
        <f>_xlfn.IFNA(VLOOKUP(((VLOOKUP(A167,[1]!HabDataRaw[#Data],90,FALSE))),[1]!HabitatQualREI[#Data],2,FALSE),"NA")</f>
        <v>NA</v>
      </c>
      <c r="K167" s="15" t="str">
        <f>_xlfn.IFNA(VLOOKUP(((VLOOKUP(A167,[1]!HabDataRaw[#Data],103,FALSE))),[1]!HabitatQualREI[#Data],2,FALSE),"NA")</f>
        <v>NA</v>
      </c>
      <c r="L167" s="15" t="str">
        <f>_xlfn.IFNA(VLOOKUP(((VLOOKUP(A167,[1]!HabDataRaw[#Data],108,FALSE))),[1]!HabitatQualREI[#Data],2,FALSE),"NA")</f>
        <v>NA</v>
      </c>
      <c r="M167" s="6" t="e">
        <f t="shared" si="10"/>
        <v>#DIV/0!</v>
      </c>
      <c r="N167" s="16" t="str">
        <f>_xlfn.IFNA(VLOOKUP(((VLOOKUP(A167,[1]!HabDataRaw[#Data],33,FALSE))),[1]!HabitatQualREI[#Data],2,FALSE),"NA")</f>
        <v>NA</v>
      </c>
      <c r="O167" s="17" t="str">
        <f>_xlfn.IFNA(VLOOKUP(((VLOOKUP(A167,[1]!HabDataRaw[#Data],58,FALSE))),[1]!HabitatQualREI[#Data],2,FALSE),"NA")</f>
        <v>NA</v>
      </c>
      <c r="P167" s="18" t="str">
        <f>_xlfn.IFNA(VLOOKUP(((VLOOKUP(A167,[1]!HabDataRaw[#Data],66,FALSE))),[1]!HabitatQualREI[#Data],2,FALSE),"NA")</f>
        <v>NA</v>
      </c>
      <c r="Q167" s="19" t="str">
        <f>_xlfn.IFNA(VLOOKUP(((VLOOKUP(A167,[1]!HabDataRaw[#Data],116,FALSE))),[1]!HabitatQualREI[#Data],2,FALSE),"NA")</f>
        <v>NA</v>
      </c>
      <c r="R167" s="19" t="str">
        <f>_xlfn.IFNA(VLOOKUP(((VLOOKUP(A167,[1]!HabDataRaw[#Data],75,FALSE))),[1]!HabitatQualREI[#Data],2,FALSE),"NA")</f>
        <v>NA</v>
      </c>
      <c r="S167" s="19" t="e">
        <f t="shared" si="11"/>
        <v>#DIV/0!</v>
      </c>
      <c r="T167" s="20" t="str">
        <f>_xlfn.IFNA(VLOOKUP(((VLOOKUP(A167,[1]!HabDataRaw[#Data],119,FALSE))),[1]!HabitatQualREI[#Data],2,FALSE),"NA")</f>
        <v>NA</v>
      </c>
      <c r="U167" s="20" t="str">
        <f>_xlfn.IFNA(VLOOKUP(((VLOOKUP(A167,[1]!HabDataRaw[#Data],119,FALSE))),[1]!HabitatQualREI[#Data],2,FALSE),"NA")</f>
        <v>NA</v>
      </c>
      <c r="V167" s="20" t="e">
        <f t="shared" si="12"/>
        <v>#DIV/0!</v>
      </c>
      <c r="W167" s="21" t="e">
        <f t="shared" si="13"/>
        <v>#DIV/0!</v>
      </c>
      <c r="X167" s="12" t="e">
        <f t="shared" si="14"/>
        <v>#DIV/0!</v>
      </c>
      <c r="Y167" s="13" t="e">
        <f>VLOOKUP(X167,[1]!HabQualScore[#Data],2,TRUE)</f>
        <v>#DIV/0!</v>
      </c>
    </row>
    <row r="168" spans="1:25" x14ac:dyDescent="0.3">
      <c r="A168" s="13" t="s">
        <v>192</v>
      </c>
      <c r="B168" s="13" t="str">
        <f>VLOOKUP(A168,[1]Habitat_Data_RAW!$A$2:$D$742,3,FALSE)</f>
        <v>Gold Creek</v>
      </c>
      <c r="C168" s="13" t="str">
        <f>VLOOKUP(A168,[1]Habitat_Data_RAW!$A$2:$D$742,2,FALSE)</f>
        <v>Methow</v>
      </c>
      <c r="D168" t="str">
        <f>VLOOKUP(A168,[1]HabitatAttribute_Scores!A$1:F$19692,4,FALSE)</f>
        <v>yes</v>
      </c>
      <c r="E168" t="str">
        <f>VLOOKUP(A168,[1]HabitatAttribute_Scores!A$1:F$19692,5,FALSE)</f>
        <v>yes</v>
      </c>
      <c r="F168" s="13">
        <f>VLOOKUP(B168,[1]!AUrank[#Data],5,FALSE)</f>
        <v>3</v>
      </c>
      <c r="G168" s="13">
        <f>VLOOKUP(B168,[1]!AUrank[#Data],8,FALSE)</f>
        <v>2</v>
      </c>
      <c r="H168" s="14" t="e">
        <f>VLOOKUP([1]HabitatQuality_Scores!A227,[1]!Temp[#Data],4)</f>
        <v>#N/A</v>
      </c>
      <c r="I168" s="14">
        <f>VLOOKUP(A168,[1]!Flow[#Data],4)</f>
        <v>1</v>
      </c>
      <c r="J168" s="15" t="str">
        <f>_xlfn.IFNA(VLOOKUP(((VLOOKUP(A168,[1]!HabDataRaw[#Data],90,FALSE))),[1]!HabitatQualREI[#Data],2,FALSE),"NA")</f>
        <v>NA</v>
      </c>
      <c r="K168" s="15" t="str">
        <f>_xlfn.IFNA(VLOOKUP(((VLOOKUP(A168,[1]!HabDataRaw[#Data],103,FALSE))),[1]!HabitatQualREI[#Data],2,FALSE),"NA")</f>
        <v>NA</v>
      </c>
      <c r="L168" s="15" t="str">
        <f>_xlfn.IFNA(VLOOKUP(((VLOOKUP(A168,[1]!HabDataRaw[#Data],108,FALSE))),[1]!HabitatQualREI[#Data],2,FALSE),"NA")</f>
        <v>NA</v>
      </c>
      <c r="M168" s="6" t="e">
        <f t="shared" si="10"/>
        <v>#DIV/0!</v>
      </c>
      <c r="N168" s="16" t="str">
        <f>_xlfn.IFNA(VLOOKUP(((VLOOKUP(A168,[1]!HabDataRaw[#Data],33,FALSE))),[1]!HabitatQualREI[#Data],2,FALSE),"NA")</f>
        <v>NA</v>
      </c>
      <c r="O168" s="17" t="str">
        <f>_xlfn.IFNA(VLOOKUP(((VLOOKUP(A168,[1]!HabDataRaw[#Data],58,FALSE))),[1]!HabitatQualREI[#Data],2,FALSE),"NA")</f>
        <v>NA</v>
      </c>
      <c r="P168" s="18" t="str">
        <f>_xlfn.IFNA(VLOOKUP(((VLOOKUP(A168,[1]!HabDataRaw[#Data],66,FALSE))),[1]!HabitatQualREI[#Data],2,FALSE),"NA")</f>
        <v>NA</v>
      </c>
      <c r="Q168" s="19" t="str">
        <f>_xlfn.IFNA(VLOOKUP(((VLOOKUP(A168,[1]!HabDataRaw[#Data],116,FALSE))),[1]!HabitatQualREI[#Data],2,FALSE),"NA")</f>
        <v>NA</v>
      </c>
      <c r="R168" s="19" t="str">
        <f>_xlfn.IFNA(VLOOKUP(((VLOOKUP(A168,[1]!HabDataRaw[#Data],75,FALSE))),[1]!HabitatQualREI[#Data],2,FALSE),"NA")</f>
        <v>NA</v>
      </c>
      <c r="S168" s="19" t="e">
        <f t="shared" si="11"/>
        <v>#DIV/0!</v>
      </c>
      <c r="T168" s="20" t="str">
        <f>_xlfn.IFNA(VLOOKUP(((VLOOKUP(A168,[1]!HabDataRaw[#Data],119,FALSE))),[1]!HabitatQualREI[#Data],2,FALSE),"NA")</f>
        <v>NA</v>
      </c>
      <c r="U168" s="20" t="str">
        <f>_xlfn.IFNA(VLOOKUP(((VLOOKUP(A168,[1]!HabDataRaw[#Data],119,FALSE))),[1]!HabitatQualREI[#Data],2,FALSE),"NA")</f>
        <v>NA</v>
      </c>
      <c r="V168" s="20" t="e">
        <f t="shared" si="12"/>
        <v>#DIV/0!</v>
      </c>
      <c r="W168" s="21" t="e">
        <f t="shared" si="13"/>
        <v>#DIV/0!</v>
      </c>
      <c r="X168" s="12" t="e">
        <f t="shared" si="14"/>
        <v>#DIV/0!</v>
      </c>
      <c r="Y168" s="13" t="e">
        <f>VLOOKUP(X168,[1]!HabQualScore[#Data],2,TRUE)</f>
        <v>#DIV/0!</v>
      </c>
    </row>
    <row r="169" spans="1:25" x14ac:dyDescent="0.3">
      <c r="A169" s="13" t="s">
        <v>193</v>
      </c>
      <c r="B169" s="13" t="str">
        <f>VLOOKUP(A169,[1]Habitat_Data_RAW!$A$2:$D$742,3,FALSE)</f>
        <v>Gold Creek</v>
      </c>
      <c r="C169" s="13" t="str">
        <f>VLOOKUP(A169,[1]Habitat_Data_RAW!$A$2:$D$742,2,FALSE)</f>
        <v>Methow</v>
      </c>
      <c r="D169" t="str">
        <f>VLOOKUP(A169,[1]HabitatAttribute_Scores!A$1:F$19692,4,FALSE)</f>
        <v>yes</v>
      </c>
      <c r="E169" t="str">
        <f>VLOOKUP(A169,[1]HabitatAttribute_Scores!A$1:F$19692,5,FALSE)</f>
        <v>yes</v>
      </c>
      <c r="F169" s="13">
        <f>VLOOKUP(B169,[1]!AUrank[#Data],5,FALSE)</f>
        <v>3</v>
      </c>
      <c r="G169" s="13">
        <f>VLOOKUP(B169,[1]!AUrank[#Data],8,FALSE)</f>
        <v>2</v>
      </c>
      <c r="H169" s="14" t="e">
        <f>VLOOKUP([1]HabitatQuality_Scores!A228,[1]!Temp[#Data],4)</f>
        <v>#N/A</v>
      </c>
      <c r="I169" s="14">
        <f>VLOOKUP(A169,[1]!Flow[#Data],4)</f>
        <v>1</v>
      </c>
      <c r="J169" s="15" t="str">
        <f>_xlfn.IFNA(VLOOKUP(((VLOOKUP(A169,[1]!HabDataRaw[#Data],90,FALSE))),[1]!HabitatQualREI[#Data],2,FALSE),"NA")</f>
        <v>NA</v>
      </c>
      <c r="K169" s="15" t="str">
        <f>_xlfn.IFNA(VLOOKUP(((VLOOKUP(A169,[1]!HabDataRaw[#Data],103,FALSE))),[1]!HabitatQualREI[#Data],2,FALSE),"NA")</f>
        <v>NA</v>
      </c>
      <c r="L169" s="15" t="str">
        <f>_xlfn.IFNA(VLOOKUP(((VLOOKUP(A169,[1]!HabDataRaw[#Data],108,FALSE))),[1]!HabitatQualREI[#Data],2,FALSE),"NA")</f>
        <v>NA</v>
      </c>
      <c r="M169" s="6" t="e">
        <f t="shared" si="10"/>
        <v>#DIV/0!</v>
      </c>
      <c r="N169" s="16" t="str">
        <f>_xlfn.IFNA(VLOOKUP(((VLOOKUP(A169,[1]!HabDataRaw[#Data],33,FALSE))),[1]!HabitatQualREI[#Data],2,FALSE),"NA")</f>
        <v>NA</v>
      </c>
      <c r="O169" s="17" t="str">
        <f>_xlfn.IFNA(VLOOKUP(((VLOOKUP(A169,[1]!HabDataRaw[#Data],58,FALSE))),[1]!HabitatQualREI[#Data],2,FALSE),"NA")</f>
        <v>NA</v>
      </c>
      <c r="P169" s="18" t="str">
        <f>_xlfn.IFNA(VLOOKUP(((VLOOKUP(A169,[1]!HabDataRaw[#Data],66,FALSE))),[1]!HabitatQualREI[#Data],2,FALSE),"NA")</f>
        <v>NA</v>
      </c>
      <c r="Q169" s="19" t="str">
        <f>_xlfn.IFNA(VLOOKUP(((VLOOKUP(A169,[1]!HabDataRaw[#Data],116,FALSE))),[1]!HabitatQualREI[#Data],2,FALSE),"NA")</f>
        <v>NA</v>
      </c>
      <c r="R169" s="19" t="str">
        <f>_xlfn.IFNA(VLOOKUP(((VLOOKUP(A169,[1]!HabDataRaw[#Data],75,FALSE))),[1]!HabitatQualREI[#Data],2,FALSE),"NA")</f>
        <v>NA</v>
      </c>
      <c r="S169" s="19" t="e">
        <f t="shared" si="11"/>
        <v>#DIV/0!</v>
      </c>
      <c r="T169" s="20" t="str">
        <f>_xlfn.IFNA(VLOOKUP(((VLOOKUP(A169,[1]!HabDataRaw[#Data],119,FALSE))),[1]!HabitatQualREI[#Data],2,FALSE),"NA")</f>
        <v>NA</v>
      </c>
      <c r="U169" s="20" t="str">
        <f>_xlfn.IFNA(VLOOKUP(((VLOOKUP(A169,[1]!HabDataRaw[#Data],119,FALSE))),[1]!HabitatQualREI[#Data],2,FALSE),"NA")</f>
        <v>NA</v>
      </c>
      <c r="V169" s="20" t="e">
        <f t="shared" si="12"/>
        <v>#DIV/0!</v>
      </c>
      <c r="W169" s="21" t="e">
        <f t="shared" si="13"/>
        <v>#DIV/0!</v>
      </c>
      <c r="X169" s="12" t="e">
        <f t="shared" si="14"/>
        <v>#DIV/0!</v>
      </c>
      <c r="Y169" s="13" t="e">
        <f>VLOOKUP(X169,[1]!HabQualScore[#Data],2,TRUE)</f>
        <v>#DIV/0!</v>
      </c>
    </row>
    <row r="170" spans="1:25" x14ac:dyDescent="0.3">
      <c r="A170" s="13" t="s">
        <v>194</v>
      </c>
      <c r="B170" s="13" t="str">
        <f>VLOOKUP(A170,[1]Habitat_Data_RAW!$A$2:$D$742,3,FALSE)</f>
        <v>Gold Creek</v>
      </c>
      <c r="C170" s="13" t="str">
        <f>VLOOKUP(A170,[1]Habitat_Data_RAW!$A$2:$D$742,2,FALSE)</f>
        <v>Methow</v>
      </c>
      <c r="D170" t="str">
        <f>VLOOKUP(A170,[1]HabitatAttribute_Scores!A$1:F$19692,4,FALSE)</f>
        <v>yes</v>
      </c>
      <c r="E170" t="str">
        <f>VLOOKUP(A170,[1]HabitatAttribute_Scores!A$1:F$19692,5,FALSE)</f>
        <v>yes</v>
      </c>
      <c r="F170" s="13">
        <f>VLOOKUP(B170,[1]!AUrank[#Data],5,FALSE)</f>
        <v>3</v>
      </c>
      <c r="G170" s="13">
        <f>VLOOKUP(B170,[1]!AUrank[#Data],8,FALSE)</f>
        <v>2</v>
      </c>
      <c r="H170" s="14" t="e">
        <f>VLOOKUP([1]HabitatQuality_Scores!A229,[1]!Temp[#Data],4)</f>
        <v>#N/A</v>
      </c>
      <c r="I170" s="14">
        <f>VLOOKUP(A170,[1]!Flow[#Data],4)</f>
        <v>1</v>
      </c>
      <c r="J170" s="15" t="str">
        <f>_xlfn.IFNA(VLOOKUP(((VLOOKUP(A170,[1]!HabDataRaw[#Data],90,FALSE))),[1]!HabitatQualREI[#Data],2,FALSE),"NA")</f>
        <v>NA</v>
      </c>
      <c r="K170" s="15" t="str">
        <f>_xlfn.IFNA(VLOOKUP(((VLOOKUP(A170,[1]!HabDataRaw[#Data],103,FALSE))),[1]!HabitatQualREI[#Data],2,FALSE),"NA")</f>
        <v>NA</v>
      </c>
      <c r="L170" s="15" t="str">
        <f>_xlfn.IFNA(VLOOKUP(((VLOOKUP(A170,[1]!HabDataRaw[#Data],108,FALSE))),[1]!HabitatQualREI[#Data],2,FALSE),"NA")</f>
        <v>NA</v>
      </c>
      <c r="M170" s="6" t="e">
        <f t="shared" si="10"/>
        <v>#DIV/0!</v>
      </c>
      <c r="N170" s="16" t="str">
        <f>_xlfn.IFNA(VLOOKUP(((VLOOKUP(A170,[1]!HabDataRaw[#Data],33,FALSE))),[1]!HabitatQualREI[#Data],2,FALSE),"NA")</f>
        <v>NA</v>
      </c>
      <c r="O170" s="17" t="str">
        <f>_xlfn.IFNA(VLOOKUP(((VLOOKUP(A170,[1]!HabDataRaw[#Data],58,FALSE))),[1]!HabitatQualREI[#Data],2,FALSE),"NA")</f>
        <v>NA</v>
      </c>
      <c r="P170" s="18" t="str">
        <f>_xlfn.IFNA(VLOOKUP(((VLOOKUP(A170,[1]!HabDataRaw[#Data],66,FALSE))),[1]!HabitatQualREI[#Data],2,FALSE),"NA")</f>
        <v>NA</v>
      </c>
      <c r="Q170" s="19" t="str">
        <f>_xlfn.IFNA(VLOOKUP(((VLOOKUP(A170,[1]!HabDataRaw[#Data],116,FALSE))),[1]!HabitatQualREI[#Data],2,FALSE),"NA")</f>
        <v>NA</v>
      </c>
      <c r="R170" s="19" t="str">
        <f>_xlfn.IFNA(VLOOKUP(((VLOOKUP(A170,[1]!HabDataRaw[#Data],75,FALSE))),[1]!HabitatQualREI[#Data],2,FALSE),"NA")</f>
        <v>NA</v>
      </c>
      <c r="S170" s="19" t="e">
        <f t="shared" si="11"/>
        <v>#DIV/0!</v>
      </c>
      <c r="T170" s="20" t="str">
        <f>_xlfn.IFNA(VLOOKUP(((VLOOKUP(A170,[1]!HabDataRaw[#Data],119,FALSE))),[1]!HabitatQualREI[#Data],2,FALSE),"NA")</f>
        <v>NA</v>
      </c>
      <c r="U170" s="20" t="str">
        <f>_xlfn.IFNA(VLOOKUP(((VLOOKUP(A170,[1]!HabDataRaw[#Data],119,FALSE))),[1]!HabitatQualREI[#Data],2,FALSE),"NA")</f>
        <v>NA</v>
      </c>
      <c r="V170" s="20" t="e">
        <f t="shared" si="12"/>
        <v>#DIV/0!</v>
      </c>
      <c r="W170" s="21" t="e">
        <f t="shared" si="13"/>
        <v>#DIV/0!</v>
      </c>
      <c r="X170" s="12" t="e">
        <f t="shared" si="14"/>
        <v>#DIV/0!</v>
      </c>
      <c r="Y170" s="13" t="e">
        <f>VLOOKUP(X170,[1]!HabQualScore[#Data],2,TRUE)</f>
        <v>#DIV/0!</v>
      </c>
    </row>
    <row r="171" spans="1:25" x14ac:dyDescent="0.3">
      <c r="A171" s="13" t="s">
        <v>195</v>
      </c>
      <c r="B171" s="13" t="str">
        <f>VLOOKUP(A171,[1]Habitat_Data_RAW!$A$2:$D$742,3,FALSE)</f>
        <v>Gold Creek</v>
      </c>
      <c r="C171" s="13" t="str">
        <f>VLOOKUP(A171,[1]Habitat_Data_RAW!$A$2:$D$742,2,FALSE)</f>
        <v>Methow</v>
      </c>
      <c r="D171" t="str">
        <f>VLOOKUP(A171,[1]HabitatAttribute_Scores!A$1:F$19692,4,FALSE)</f>
        <v>yes</v>
      </c>
      <c r="E171" t="str">
        <f>VLOOKUP(A171,[1]HabitatAttribute_Scores!A$1:F$19692,5,FALSE)</f>
        <v>yes</v>
      </c>
      <c r="F171" s="13">
        <f>VLOOKUP(B171,[1]!AUrank[#Data],5,FALSE)</f>
        <v>3</v>
      </c>
      <c r="G171" s="13">
        <f>VLOOKUP(B171,[1]!AUrank[#Data],8,FALSE)</f>
        <v>2</v>
      </c>
      <c r="H171" s="14" t="e">
        <f>VLOOKUP([1]HabitatQuality_Scores!A230,[1]!Temp[#Data],4)</f>
        <v>#N/A</v>
      </c>
      <c r="I171" s="14">
        <f>VLOOKUP(A171,[1]!Flow[#Data],4)</f>
        <v>1</v>
      </c>
      <c r="J171" s="15" t="str">
        <f>_xlfn.IFNA(VLOOKUP(((VLOOKUP(A171,[1]!HabDataRaw[#Data],90,FALSE))),[1]!HabitatQualREI[#Data],2,FALSE),"NA")</f>
        <v>NA</v>
      </c>
      <c r="K171" s="15" t="str">
        <f>_xlfn.IFNA(VLOOKUP(((VLOOKUP(A171,[1]!HabDataRaw[#Data],103,FALSE))),[1]!HabitatQualREI[#Data],2,FALSE),"NA")</f>
        <v>NA</v>
      </c>
      <c r="L171" s="15" t="str">
        <f>_xlfn.IFNA(VLOOKUP(((VLOOKUP(A171,[1]!HabDataRaw[#Data],108,FALSE))),[1]!HabitatQualREI[#Data],2,FALSE),"NA")</f>
        <v>NA</v>
      </c>
      <c r="M171" s="6" t="e">
        <f t="shared" si="10"/>
        <v>#DIV/0!</v>
      </c>
      <c r="N171" s="16" t="str">
        <f>_xlfn.IFNA(VLOOKUP(((VLOOKUP(A171,[1]!HabDataRaw[#Data],33,FALSE))),[1]!HabitatQualREI[#Data],2,FALSE),"NA")</f>
        <v>NA</v>
      </c>
      <c r="O171" s="17" t="str">
        <f>_xlfn.IFNA(VLOOKUP(((VLOOKUP(A171,[1]!HabDataRaw[#Data],58,FALSE))),[1]!HabitatQualREI[#Data],2,FALSE),"NA")</f>
        <v>NA</v>
      </c>
      <c r="P171" s="18" t="str">
        <f>_xlfn.IFNA(VLOOKUP(((VLOOKUP(A171,[1]!HabDataRaw[#Data],66,FALSE))),[1]!HabitatQualREI[#Data],2,FALSE),"NA")</f>
        <v>NA</v>
      </c>
      <c r="Q171" s="19" t="str">
        <f>_xlfn.IFNA(VLOOKUP(((VLOOKUP(A171,[1]!HabDataRaw[#Data],116,FALSE))),[1]!HabitatQualREI[#Data],2,FALSE),"NA")</f>
        <v>NA</v>
      </c>
      <c r="R171" s="19" t="str">
        <f>_xlfn.IFNA(VLOOKUP(((VLOOKUP(A171,[1]!HabDataRaw[#Data],75,FALSE))),[1]!HabitatQualREI[#Data],2,FALSE),"NA")</f>
        <v>NA</v>
      </c>
      <c r="S171" s="19" t="e">
        <f t="shared" si="11"/>
        <v>#DIV/0!</v>
      </c>
      <c r="T171" s="20" t="str">
        <f>_xlfn.IFNA(VLOOKUP(((VLOOKUP(A171,[1]!HabDataRaw[#Data],119,FALSE))),[1]!HabitatQualREI[#Data],2,FALSE),"NA")</f>
        <v>NA</v>
      </c>
      <c r="U171" s="20" t="str">
        <f>_xlfn.IFNA(VLOOKUP(((VLOOKUP(A171,[1]!HabDataRaw[#Data],119,FALSE))),[1]!HabitatQualREI[#Data],2,FALSE),"NA")</f>
        <v>NA</v>
      </c>
      <c r="V171" s="20" t="e">
        <f t="shared" si="12"/>
        <v>#DIV/0!</v>
      </c>
      <c r="W171" s="21" t="e">
        <f t="shared" si="13"/>
        <v>#DIV/0!</v>
      </c>
      <c r="X171" s="12" t="e">
        <f t="shared" si="14"/>
        <v>#DIV/0!</v>
      </c>
      <c r="Y171" s="13" t="e">
        <f>VLOOKUP(X171,[1]!HabQualScore[#Data],2,TRUE)</f>
        <v>#DIV/0!</v>
      </c>
    </row>
    <row r="172" spans="1:25" x14ac:dyDescent="0.3">
      <c r="A172" s="13" t="s">
        <v>196</v>
      </c>
      <c r="B172" s="13" t="str">
        <f>VLOOKUP(A172,[1]Habitat_Data_RAW!$A$2:$D$742,3,FALSE)</f>
        <v xml:space="preserve">South Fork Gold Creek </v>
      </c>
      <c r="C172" s="13" t="str">
        <f>VLOOKUP(A172,[1]Habitat_Data_RAW!$A$2:$D$742,2,FALSE)</f>
        <v>Methow</v>
      </c>
      <c r="D172" t="str">
        <f>VLOOKUP(A172,[1]HabitatAttribute_Scores!A$1:F$19692,4,FALSE)</f>
        <v>yes</v>
      </c>
      <c r="E172" t="str">
        <f>VLOOKUP(A172,[1]HabitatAttribute_Scores!A$1:F$19692,5,FALSE)</f>
        <v>yes</v>
      </c>
      <c r="F172" s="13">
        <f>VLOOKUP(B172,[1]!AUrank[#Data],5,FALSE)</f>
        <v>3</v>
      </c>
      <c r="G172" s="13">
        <f>VLOOKUP(B172,[1]!AUrank[#Data],8,FALSE)</f>
        <v>2</v>
      </c>
      <c r="H172" s="14" t="e">
        <f>VLOOKUP([1]HabitatQuality_Scores!A231,[1]!Temp[#Data],4)</f>
        <v>#N/A</v>
      </c>
      <c r="I172" s="14">
        <f>VLOOKUP(A172,[1]!Flow[#Data],4)</f>
        <v>1</v>
      </c>
      <c r="J172" s="15" t="str">
        <f>_xlfn.IFNA(VLOOKUP(((VLOOKUP(A172,[1]!HabDataRaw[#Data],90,FALSE))),[1]!HabitatQualREI[#Data],2,FALSE),"NA")</f>
        <v>NA</v>
      </c>
      <c r="K172" s="15" t="str">
        <f>_xlfn.IFNA(VLOOKUP(((VLOOKUP(A172,[1]!HabDataRaw[#Data],103,FALSE))),[1]!HabitatQualREI[#Data],2,FALSE),"NA")</f>
        <v>NA</v>
      </c>
      <c r="L172" s="15" t="str">
        <f>_xlfn.IFNA(VLOOKUP(((VLOOKUP(A172,[1]!HabDataRaw[#Data],108,FALSE))),[1]!HabitatQualREI[#Data],2,FALSE),"NA")</f>
        <v>NA</v>
      </c>
      <c r="M172" s="6" t="e">
        <f t="shared" si="10"/>
        <v>#DIV/0!</v>
      </c>
      <c r="N172" s="16" t="str">
        <f>_xlfn.IFNA(VLOOKUP(((VLOOKUP(A172,[1]!HabDataRaw[#Data],33,FALSE))),[1]!HabitatQualREI[#Data],2,FALSE),"NA")</f>
        <v>NA</v>
      </c>
      <c r="O172" s="17" t="str">
        <f>_xlfn.IFNA(VLOOKUP(((VLOOKUP(A172,[1]!HabDataRaw[#Data],58,FALSE))),[1]!HabitatQualREI[#Data],2,FALSE),"NA")</f>
        <v>NA</v>
      </c>
      <c r="P172" s="18" t="str">
        <f>_xlfn.IFNA(VLOOKUP(((VLOOKUP(A172,[1]!HabDataRaw[#Data],66,FALSE))),[1]!HabitatQualREI[#Data],2,FALSE),"NA")</f>
        <v>NA</v>
      </c>
      <c r="Q172" s="19" t="str">
        <f>_xlfn.IFNA(VLOOKUP(((VLOOKUP(A172,[1]!HabDataRaw[#Data],116,FALSE))),[1]!HabitatQualREI[#Data],2,FALSE),"NA")</f>
        <v>NA</v>
      </c>
      <c r="R172" s="19" t="str">
        <f>_xlfn.IFNA(VLOOKUP(((VLOOKUP(A172,[1]!HabDataRaw[#Data],75,FALSE))),[1]!HabitatQualREI[#Data],2,FALSE),"NA")</f>
        <v>NA</v>
      </c>
      <c r="S172" s="19" t="e">
        <f t="shared" si="11"/>
        <v>#DIV/0!</v>
      </c>
      <c r="T172" s="20" t="str">
        <f>_xlfn.IFNA(VLOOKUP(((VLOOKUP(A172,[1]!HabDataRaw[#Data],119,FALSE))),[1]!HabitatQualREI[#Data],2,FALSE),"NA")</f>
        <v>NA</v>
      </c>
      <c r="U172" s="20" t="str">
        <f>_xlfn.IFNA(VLOOKUP(((VLOOKUP(A172,[1]!HabDataRaw[#Data],119,FALSE))),[1]!HabitatQualREI[#Data],2,FALSE),"NA")</f>
        <v>NA</v>
      </c>
      <c r="V172" s="20" t="e">
        <f t="shared" si="12"/>
        <v>#DIV/0!</v>
      </c>
      <c r="W172" s="21" t="e">
        <f t="shared" si="13"/>
        <v>#DIV/0!</v>
      </c>
      <c r="X172" s="12" t="e">
        <f t="shared" si="14"/>
        <v>#DIV/0!</v>
      </c>
      <c r="Y172" s="13" t="e">
        <f>VLOOKUP(X172,[1]!HabQualScore[#Data],2,TRUE)</f>
        <v>#DIV/0!</v>
      </c>
    </row>
    <row r="173" spans="1:25" x14ac:dyDescent="0.3">
      <c r="A173" s="13" t="s">
        <v>197</v>
      </c>
      <c r="B173" s="13" t="str">
        <f>VLOOKUP(A173,[1]Habitat_Data_RAW!$A$2:$D$742,3,FALSE)</f>
        <v xml:space="preserve">South Fork Gold Creek </v>
      </c>
      <c r="C173" s="13" t="str">
        <f>VLOOKUP(A173,[1]Habitat_Data_RAW!$A$2:$D$742,2,FALSE)</f>
        <v>Methow</v>
      </c>
      <c r="D173" t="str">
        <f>VLOOKUP(A173,[1]HabitatAttribute_Scores!A$1:F$19692,4,FALSE)</f>
        <v>yes</v>
      </c>
      <c r="E173" t="str">
        <f>VLOOKUP(A173,[1]HabitatAttribute_Scores!A$1:F$19692,5,FALSE)</f>
        <v>yes</v>
      </c>
      <c r="F173" s="13">
        <f>VLOOKUP(B173,[1]!AUrank[#Data],5,FALSE)</f>
        <v>3</v>
      </c>
      <c r="G173" s="13">
        <f>VLOOKUP(B173,[1]!AUrank[#Data],8,FALSE)</f>
        <v>2</v>
      </c>
      <c r="H173" s="14" t="e">
        <f>VLOOKUP([1]HabitatQuality_Scores!A232,[1]!Temp[#Data],4)</f>
        <v>#N/A</v>
      </c>
      <c r="I173" s="14">
        <f>VLOOKUP(A173,[1]!Flow[#Data],4)</f>
        <v>1</v>
      </c>
      <c r="J173" s="15" t="str">
        <f>_xlfn.IFNA(VLOOKUP(((VLOOKUP(A173,[1]!HabDataRaw[#Data],90,FALSE))),[1]!HabitatQualREI[#Data],2,FALSE),"NA")</f>
        <v>NA</v>
      </c>
      <c r="K173" s="15" t="str">
        <f>_xlfn.IFNA(VLOOKUP(((VLOOKUP(A173,[1]!HabDataRaw[#Data],103,FALSE))),[1]!HabitatQualREI[#Data],2,FALSE),"NA")</f>
        <v>NA</v>
      </c>
      <c r="L173" s="15" t="str">
        <f>_xlfn.IFNA(VLOOKUP(((VLOOKUP(A173,[1]!HabDataRaw[#Data],108,FALSE))),[1]!HabitatQualREI[#Data],2,FALSE),"NA")</f>
        <v>NA</v>
      </c>
      <c r="M173" s="6" t="e">
        <f t="shared" si="10"/>
        <v>#DIV/0!</v>
      </c>
      <c r="N173" s="16" t="str">
        <f>_xlfn.IFNA(VLOOKUP(((VLOOKUP(A173,[1]!HabDataRaw[#Data],33,FALSE))),[1]!HabitatQualREI[#Data],2,FALSE),"NA")</f>
        <v>NA</v>
      </c>
      <c r="O173" s="17" t="str">
        <f>_xlfn.IFNA(VLOOKUP(((VLOOKUP(A173,[1]!HabDataRaw[#Data],58,FALSE))),[1]!HabitatQualREI[#Data],2,FALSE),"NA")</f>
        <v>NA</v>
      </c>
      <c r="P173" s="18" t="str">
        <f>_xlfn.IFNA(VLOOKUP(((VLOOKUP(A173,[1]!HabDataRaw[#Data],66,FALSE))),[1]!HabitatQualREI[#Data],2,FALSE),"NA")</f>
        <v>NA</v>
      </c>
      <c r="Q173" s="19" t="str">
        <f>_xlfn.IFNA(VLOOKUP(((VLOOKUP(A173,[1]!HabDataRaw[#Data],116,FALSE))),[1]!HabitatQualREI[#Data],2,FALSE),"NA")</f>
        <v>NA</v>
      </c>
      <c r="R173" s="19" t="str">
        <f>_xlfn.IFNA(VLOOKUP(((VLOOKUP(A173,[1]!HabDataRaw[#Data],75,FALSE))),[1]!HabitatQualREI[#Data],2,FALSE),"NA")</f>
        <v>NA</v>
      </c>
      <c r="S173" s="19" t="e">
        <f t="shared" si="11"/>
        <v>#DIV/0!</v>
      </c>
      <c r="T173" s="20" t="str">
        <f>_xlfn.IFNA(VLOOKUP(((VLOOKUP(A173,[1]!HabDataRaw[#Data],119,FALSE))),[1]!HabitatQualREI[#Data],2,FALSE),"NA")</f>
        <v>NA</v>
      </c>
      <c r="U173" s="20" t="str">
        <f>_xlfn.IFNA(VLOOKUP(((VLOOKUP(A173,[1]!HabDataRaw[#Data],119,FALSE))),[1]!HabitatQualREI[#Data],2,FALSE),"NA")</f>
        <v>NA</v>
      </c>
      <c r="V173" s="20" t="e">
        <f t="shared" si="12"/>
        <v>#DIV/0!</v>
      </c>
      <c r="W173" s="21" t="e">
        <f t="shared" si="13"/>
        <v>#DIV/0!</v>
      </c>
      <c r="X173" s="12" t="e">
        <f t="shared" si="14"/>
        <v>#DIV/0!</v>
      </c>
      <c r="Y173" s="13" t="e">
        <f>VLOOKUP(X173,[1]!HabQualScore[#Data],2,TRUE)</f>
        <v>#DIV/0!</v>
      </c>
    </row>
    <row r="174" spans="1:25" x14ac:dyDescent="0.3">
      <c r="A174" s="13" t="s">
        <v>198</v>
      </c>
      <c r="B174" s="13" t="str">
        <f>VLOOKUP(A174,[1]Habitat_Data_RAW!$A$2:$D$742,3,FALSE)</f>
        <v xml:space="preserve">South Fork Gold Creek </v>
      </c>
      <c r="C174" s="13" t="str">
        <f>VLOOKUP(A174,[1]Habitat_Data_RAW!$A$2:$D$742,2,FALSE)</f>
        <v>Methow</v>
      </c>
      <c r="D174" t="str">
        <f>VLOOKUP(A174,[1]HabitatAttribute_Scores!A$1:F$19692,4,FALSE)</f>
        <v>yes</v>
      </c>
      <c r="E174" t="str">
        <f>VLOOKUP(A174,[1]HabitatAttribute_Scores!A$1:F$19692,5,FALSE)</f>
        <v>yes</v>
      </c>
      <c r="F174" s="13">
        <f>VLOOKUP(B174,[1]!AUrank[#Data],5,FALSE)</f>
        <v>3</v>
      </c>
      <c r="G174" s="13">
        <f>VLOOKUP(B174,[1]!AUrank[#Data],8,FALSE)</f>
        <v>2</v>
      </c>
      <c r="H174" s="14" t="e">
        <f>VLOOKUP([1]HabitatQuality_Scores!A233,[1]!Temp[#Data],4)</f>
        <v>#N/A</v>
      </c>
      <c r="I174" s="14">
        <f>VLOOKUP(A174,[1]!Flow[#Data],4)</f>
        <v>1</v>
      </c>
      <c r="J174" s="15" t="str">
        <f>_xlfn.IFNA(VLOOKUP(((VLOOKUP(A174,[1]!HabDataRaw[#Data],90,FALSE))),[1]!HabitatQualREI[#Data],2,FALSE),"NA")</f>
        <v>NA</v>
      </c>
      <c r="K174" s="15" t="str">
        <f>_xlfn.IFNA(VLOOKUP(((VLOOKUP(A174,[1]!HabDataRaw[#Data],103,FALSE))),[1]!HabitatQualREI[#Data],2,FALSE),"NA")</f>
        <v>NA</v>
      </c>
      <c r="L174" s="15" t="str">
        <f>_xlfn.IFNA(VLOOKUP(((VLOOKUP(A174,[1]!HabDataRaw[#Data],108,FALSE))),[1]!HabitatQualREI[#Data],2,FALSE),"NA")</f>
        <v>NA</v>
      </c>
      <c r="M174" s="6" t="e">
        <f t="shared" si="10"/>
        <v>#DIV/0!</v>
      </c>
      <c r="N174" s="16" t="str">
        <f>_xlfn.IFNA(VLOOKUP(((VLOOKUP(A174,[1]!HabDataRaw[#Data],33,FALSE))),[1]!HabitatQualREI[#Data],2,FALSE),"NA")</f>
        <v>NA</v>
      </c>
      <c r="O174" s="17" t="str">
        <f>_xlfn.IFNA(VLOOKUP(((VLOOKUP(A174,[1]!HabDataRaw[#Data],58,FALSE))),[1]!HabitatQualREI[#Data],2,FALSE),"NA")</f>
        <v>NA</v>
      </c>
      <c r="P174" s="18" t="str">
        <f>_xlfn.IFNA(VLOOKUP(((VLOOKUP(A174,[1]!HabDataRaw[#Data],66,FALSE))),[1]!HabitatQualREI[#Data],2,FALSE),"NA")</f>
        <v>NA</v>
      </c>
      <c r="Q174" s="19" t="str">
        <f>_xlfn.IFNA(VLOOKUP(((VLOOKUP(A174,[1]!HabDataRaw[#Data],116,FALSE))),[1]!HabitatQualREI[#Data],2,FALSE),"NA")</f>
        <v>NA</v>
      </c>
      <c r="R174" s="19" t="str">
        <f>_xlfn.IFNA(VLOOKUP(((VLOOKUP(A174,[1]!HabDataRaw[#Data],75,FALSE))),[1]!HabitatQualREI[#Data],2,FALSE),"NA")</f>
        <v>NA</v>
      </c>
      <c r="S174" s="19" t="e">
        <f t="shared" si="11"/>
        <v>#DIV/0!</v>
      </c>
      <c r="T174" s="20" t="str">
        <f>_xlfn.IFNA(VLOOKUP(((VLOOKUP(A174,[1]!HabDataRaw[#Data],119,FALSE))),[1]!HabitatQualREI[#Data],2,FALSE),"NA")</f>
        <v>NA</v>
      </c>
      <c r="U174" s="20" t="str">
        <f>_xlfn.IFNA(VLOOKUP(((VLOOKUP(A174,[1]!HabDataRaw[#Data],119,FALSE))),[1]!HabitatQualREI[#Data],2,FALSE),"NA")</f>
        <v>NA</v>
      </c>
      <c r="V174" s="20" t="e">
        <f t="shared" si="12"/>
        <v>#DIV/0!</v>
      </c>
      <c r="W174" s="21" t="e">
        <f t="shared" si="13"/>
        <v>#DIV/0!</v>
      </c>
      <c r="X174" s="12" t="e">
        <f t="shared" si="14"/>
        <v>#DIV/0!</v>
      </c>
      <c r="Y174" s="13" t="e">
        <f>VLOOKUP(X174,[1]!HabQualScore[#Data],2,TRUE)</f>
        <v>#DIV/0!</v>
      </c>
    </row>
    <row r="175" spans="1:25" x14ac:dyDescent="0.3">
      <c r="A175" s="13" t="s">
        <v>199</v>
      </c>
      <c r="B175" s="13" t="str">
        <f>VLOOKUP(A175,[1]Habitat_Data_RAW!$A$2:$D$742,3,FALSE)</f>
        <v xml:space="preserve">South Fork Gold Creek </v>
      </c>
      <c r="C175" s="13" t="str">
        <f>VLOOKUP(A175,[1]Habitat_Data_RAW!$A$2:$D$742,2,FALSE)</f>
        <v>Methow</v>
      </c>
      <c r="D175" t="str">
        <f>VLOOKUP(A175,[1]HabitatAttribute_Scores!A$1:F$19692,4,FALSE)</f>
        <v>no</v>
      </c>
      <c r="E175" t="str">
        <f>VLOOKUP(A175,[1]HabitatAttribute_Scores!A$1:F$19692,5,FALSE)</f>
        <v>no</v>
      </c>
      <c r="F175" s="13">
        <f>VLOOKUP(B175,[1]!AUrank[#Data],5,FALSE)</f>
        <v>3</v>
      </c>
      <c r="G175" s="13">
        <f>VLOOKUP(B175,[1]!AUrank[#Data],8,FALSE)</f>
        <v>2</v>
      </c>
      <c r="H175" s="14" t="e">
        <f>VLOOKUP([1]HabitatQuality_Scores!A234,[1]!Temp[#Data],4)</f>
        <v>#N/A</v>
      </c>
      <c r="I175" s="14">
        <f>VLOOKUP(A175,[1]!Flow[#Data],4)</f>
        <v>1</v>
      </c>
      <c r="J175" s="15" t="str">
        <f>_xlfn.IFNA(VLOOKUP(((VLOOKUP(A175,[1]!HabDataRaw[#Data],90,FALSE))),[1]!HabitatQualREI[#Data],2,FALSE),"NA")</f>
        <v>NA</v>
      </c>
      <c r="K175" s="15" t="str">
        <f>_xlfn.IFNA(VLOOKUP(((VLOOKUP(A175,[1]!HabDataRaw[#Data],103,FALSE))),[1]!HabitatQualREI[#Data],2,FALSE),"NA")</f>
        <v>NA</v>
      </c>
      <c r="L175" s="15" t="str">
        <f>_xlfn.IFNA(VLOOKUP(((VLOOKUP(A175,[1]!HabDataRaw[#Data],108,FALSE))),[1]!HabitatQualREI[#Data],2,FALSE),"NA")</f>
        <v>NA</v>
      </c>
      <c r="M175" s="6" t="e">
        <f t="shared" si="10"/>
        <v>#DIV/0!</v>
      </c>
      <c r="N175" s="16" t="str">
        <f>_xlfn.IFNA(VLOOKUP(((VLOOKUP(A175,[1]!HabDataRaw[#Data],33,FALSE))),[1]!HabitatQualREI[#Data],2,FALSE),"NA")</f>
        <v>NA</v>
      </c>
      <c r="O175" s="17" t="str">
        <f>_xlfn.IFNA(VLOOKUP(((VLOOKUP(A175,[1]!HabDataRaw[#Data],58,FALSE))),[1]!HabitatQualREI[#Data],2,FALSE),"NA")</f>
        <v>NA</v>
      </c>
      <c r="P175" s="18" t="str">
        <f>_xlfn.IFNA(VLOOKUP(((VLOOKUP(A175,[1]!HabDataRaw[#Data],66,FALSE))),[1]!HabitatQualREI[#Data],2,FALSE),"NA")</f>
        <v>NA</v>
      </c>
      <c r="Q175" s="19" t="str">
        <f>_xlfn.IFNA(VLOOKUP(((VLOOKUP(A175,[1]!HabDataRaw[#Data],116,FALSE))),[1]!HabitatQualREI[#Data],2,FALSE),"NA")</f>
        <v>NA</v>
      </c>
      <c r="R175" s="19" t="str">
        <f>_xlfn.IFNA(VLOOKUP(((VLOOKUP(A175,[1]!HabDataRaw[#Data],75,FALSE))),[1]!HabitatQualREI[#Data],2,FALSE),"NA")</f>
        <v>NA</v>
      </c>
      <c r="S175" s="19" t="e">
        <f t="shared" si="11"/>
        <v>#DIV/0!</v>
      </c>
      <c r="T175" s="20" t="str">
        <f>_xlfn.IFNA(VLOOKUP(((VLOOKUP(A175,[1]!HabDataRaw[#Data],119,FALSE))),[1]!HabitatQualREI[#Data],2,FALSE),"NA")</f>
        <v>NA</v>
      </c>
      <c r="U175" s="20" t="str">
        <f>_xlfn.IFNA(VLOOKUP(((VLOOKUP(A175,[1]!HabDataRaw[#Data],119,FALSE))),[1]!HabitatQualREI[#Data],2,FALSE),"NA")</f>
        <v>NA</v>
      </c>
      <c r="V175" s="20" t="e">
        <f t="shared" si="12"/>
        <v>#DIV/0!</v>
      </c>
      <c r="W175" s="21" t="e">
        <f t="shared" si="13"/>
        <v>#DIV/0!</v>
      </c>
      <c r="X175" s="12" t="e">
        <f t="shared" si="14"/>
        <v>#DIV/0!</v>
      </c>
      <c r="Y175" s="13" t="e">
        <f>VLOOKUP(X175,[1]!HabQualScore[#Data],2,TRUE)</f>
        <v>#DIV/0!</v>
      </c>
    </row>
    <row r="176" spans="1:25" x14ac:dyDescent="0.3">
      <c r="A176" s="13" t="s">
        <v>200</v>
      </c>
      <c r="B176" s="13" t="str">
        <f>VLOOKUP(A176,[1]Habitat_Data_RAW!$A$2:$D$742,3,FALSE)</f>
        <v xml:space="preserve">Lower Chiwawa River </v>
      </c>
      <c r="C176" s="13" t="str">
        <f>VLOOKUP(A176,[1]Habitat_Data_RAW!$A$2:$D$742,2,FALSE)</f>
        <v>Wenatchee</v>
      </c>
      <c r="D176" t="str">
        <f>VLOOKUP(A176,[1]HabitatAttribute_Scores!A$1:F$19692,4,FALSE)</f>
        <v>yes</v>
      </c>
      <c r="E176" t="str">
        <f>VLOOKUP(A176,[1]HabitatAttribute_Scores!A$1:F$19692,5,FALSE)</f>
        <v>yes</v>
      </c>
      <c r="F176" s="13">
        <f>VLOOKUP(B176,[1]!AUrank[#Data],5,FALSE)</f>
        <v>1</v>
      </c>
      <c r="G176" s="13">
        <f>VLOOKUP(B176,[1]!AUrank[#Data],8,FALSE)</f>
        <v>2</v>
      </c>
      <c r="H176" s="14" t="e">
        <f>VLOOKUP([1]HabitatQuality_Scores!A235,[1]!Temp[#Data],4)</f>
        <v>#N/A</v>
      </c>
      <c r="I176" s="14">
        <f>VLOOKUP(A176,[1]!Flow[#Data],4)</f>
        <v>1</v>
      </c>
      <c r="J176" s="15">
        <f>_xlfn.IFNA(VLOOKUP(((VLOOKUP(A176,[1]!HabDataRaw[#Data],90,FALSE))),[1]!HabitatQualREI[#Data],2,FALSE),"NA")</f>
        <v>5</v>
      </c>
      <c r="K176" s="15">
        <f>_xlfn.IFNA(VLOOKUP(((VLOOKUP(A176,[1]!HabDataRaw[#Data],103,FALSE))),[1]!HabitatQualREI[#Data],2,FALSE),"NA")</f>
        <v>1</v>
      </c>
      <c r="L176" s="15" t="str">
        <f>_xlfn.IFNA(VLOOKUP(((VLOOKUP(A176,[1]!HabDataRaw[#Data],108,FALSE))),[1]!HabitatQualREI[#Data],2,FALSE),"NA")</f>
        <v>NA</v>
      </c>
      <c r="M176" s="6">
        <f t="shared" si="10"/>
        <v>3</v>
      </c>
      <c r="N176" s="16">
        <f>_xlfn.IFNA(VLOOKUP(((VLOOKUP(A176,[1]!HabDataRaw[#Data],33,FALSE))),[1]!HabitatQualREI[#Data],2,FALSE),"NA")</f>
        <v>3</v>
      </c>
      <c r="O176" s="17">
        <f>_xlfn.IFNA(VLOOKUP(((VLOOKUP(A176,[1]!HabDataRaw[#Data],58,FALSE))),[1]!HabitatQualREI[#Data],2,FALSE),"NA")</f>
        <v>1</v>
      </c>
      <c r="P176" s="18">
        <f>_xlfn.IFNA(VLOOKUP(((VLOOKUP(A176,[1]!HabDataRaw[#Data],66,FALSE))),[1]!HabitatQualREI[#Data],2,FALSE),"NA")</f>
        <v>1</v>
      </c>
      <c r="Q176" s="19" t="str">
        <f>_xlfn.IFNA(VLOOKUP(((VLOOKUP(A176,[1]!HabDataRaw[#Data],116,FALSE))),[1]!HabitatQualREI[#Data],2,FALSE),"NA")</f>
        <v>NA</v>
      </c>
      <c r="R176" s="19" t="str">
        <f>_xlfn.IFNA(VLOOKUP(((VLOOKUP(A176,[1]!HabDataRaw[#Data],75,FALSE))),[1]!HabitatQualREI[#Data],2,FALSE),"NA")</f>
        <v>NA</v>
      </c>
      <c r="S176" s="19" t="e">
        <f t="shared" si="11"/>
        <v>#DIV/0!</v>
      </c>
      <c r="T176" s="20" t="str">
        <f>_xlfn.IFNA(VLOOKUP(((VLOOKUP(A176,[1]!HabDataRaw[#Data],119,FALSE))),[1]!HabitatQualREI[#Data],2,FALSE),"NA")</f>
        <v>NA</v>
      </c>
      <c r="U176" s="20" t="str">
        <f>_xlfn.IFNA(VLOOKUP(((VLOOKUP(A176,[1]!HabDataRaw[#Data],119,FALSE))),[1]!HabitatQualREI[#Data],2,FALSE),"NA")</f>
        <v>NA</v>
      </c>
      <c r="V176" s="20" t="e">
        <f t="shared" si="12"/>
        <v>#DIV/0!</v>
      </c>
      <c r="W176" s="21" t="e">
        <f t="shared" si="13"/>
        <v>#DIV/0!</v>
      </c>
      <c r="X176" s="12" t="e">
        <f t="shared" si="14"/>
        <v>#DIV/0!</v>
      </c>
      <c r="Y176" s="13" t="e">
        <f>VLOOKUP(X176,[1]!HabQualScore[#Data],2,TRUE)</f>
        <v>#DIV/0!</v>
      </c>
    </row>
    <row r="177" spans="1:25" x14ac:dyDescent="0.3">
      <c r="A177" s="13" t="s">
        <v>201</v>
      </c>
      <c r="B177" s="13" t="str">
        <f>VLOOKUP(A177,[1]Habitat_Data_RAW!$A$2:$D$742,3,FALSE)</f>
        <v>Methow River-Fawn Creek</v>
      </c>
      <c r="C177" s="13" t="str">
        <f>VLOOKUP(A177,[1]Habitat_Data_RAW!$A$2:$D$742,2,FALSE)</f>
        <v>Methow</v>
      </c>
      <c r="D177" t="str">
        <f>VLOOKUP(A177,[1]HabitatAttribute_Scores!A$1:F$19692,4,FALSE)</f>
        <v>yes</v>
      </c>
      <c r="E177" t="str">
        <f>VLOOKUP(A177,[1]HabitatAttribute_Scores!A$1:F$19692,5,FALSE)</f>
        <v>yes</v>
      </c>
      <c r="F177" s="13">
        <f>VLOOKUP(B177,[1]!AUrank[#Data],5,FALSE)</f>
        <v>1</v>
      </c>
      <c r="G177" s="13">
        <f>VLOOKUP(B177,[1]!AUrank[#Data],8,FALSE)</f>
        <v>1</v>
      </c>
      <c r="H177" s="14" t="e">
        <f>VLOOKUP([1]HabitatQuality_Scores!A236,[1]!Temp[#Data],4)</f>
        <v>#N/A</v>
      </c>
      <c r="I177" s="14">
        <f>VLOOKUP(A177,[1]!Flow[#Data],4)</f>
        <v>1</v>
      </c>
      <c r="J177" s="15" t="str">
        <f>_xlfn.IFNA(VLOOKUP(((VLOOKUP(A177,[1]!HabDataRaw[#Data],90,FALSE))),[1]!HabitatQualREI[#Data],2,FALSE),"NA")</f>
        <v>NA</v>
      </c>
      <c r="K177" s="15" t="str">
        <f>_xlfn.IFNA(VLOOKUP(((VLOOKUP(A177,[1]!HabDataRaw[#Data],103,FALSE))),[1]!HabitatQualREI[#Data],2,FALSE),"NA")</f>
        <v>NA</v>
      </c>
      <c r="L177" s="15" t="str">
        <f>_xlfn.IFNA(VLOOKUP(((VLOOKUP(A177,[1]!HabDataRaw[#Data],108,FALSE))),[1]!HabitatQualREI[#Data],2,FALSE),"NA")</f>
        <v>NA</v>
      </c>
      <c r="M177" s="6" t="e">
        <f t="shared" si="10"/>
        <v>#DIV/0!</v>
      </c>
      <c r="N177" s="16" t="str">
        <f>_xlfn.IFNA(VLOOKUP(((VLOOKUP(A177,[1]!HabDataRaw[#Data],33,FALSE))),[1]!HabitatQualREI[#Data],2,FALSE),"NA")</f>
        <v>NA</v>
      </c>
      <c r="O177" s="17" t="str">
        <f>_xlfn.IFNA(VLOOKUP(((VLOOKUP(A177,[1]!HabDataRaw[#Data],58,FALSE))),[1]!HabitatQualREI[#Data],2,FALSE),"NA")</f>
        <v>NA</v>
      </c>
      <c r="P177" s="18" t="str">
        <f>_xlfn.IFNA(VLOOKUP(((VLOOKUP(A177,[1]!HabDataRaw[#Data],66,FALSE))),[1]!HabitatQualREI[#Data],2,FALSE),"NA")</f>
        <v>NA</v>
      </c>
      <c r="Q177" s="19" t="str">
        <f>_xlfn.IFNA(VLOOKUP(((VLOOKUP(A177,[1]!HabDataRaw[#Data],116,FALSE))),[1]!HabitatQualREI[#Data],2,FALSE),"NA")</f>
        <v>NA</v>
      </c>
      <c r="R177" s="19" t="str">
        <f>_xlfn.IFNA(VLOOKUP(((VLOOKUP(A177,[1]!HabDataRaw[#Data],75,FALSE))),[1]!HabitatQualREI[#Data],2,FALSE),"NA")</f>
        <v>NA</v>
      </c>
      <c r="S177" s="19" t="e">
        <f t="shared" si="11"/>
        <v>#DIV/0!</v>
      </c>
      <c r="T177" s="20" t="str">
        <f>_xlfn.IFNA(VLOOKUP(((VLOOKUP(A177,[1]!HabDataRaw[#Data],119,FALSE))),[1]!HabitatQualREI[#Data],2,FALSE),"NA")</f>
        <v>NA</v>
      </c>
      <c r="U177" s="20" t="str">
        <f>_xlfn.IFNA(VLOOKUP(((VLOOKUP(A177,[1]!HabDataRaw[#Data],119,FALSE))),[1]!HabitatQualREI[#Data],2,FALSE),"NA")</f>
        <v>NA</v>
      </c>
      <c r="V177" s="20" t="e">
        <f t="shared" si="12"/>
        <v>#DIV/0!</v>
      </c>
      <c r="W177" s="21" t="e">
        <f t="shared" si="13"/>
        <v>#DIV/0!</v>
      </c>
      <c r="X177" s="12" t="e">
        <f t="shared" si="14"/>
        <v>#DIV/0!</v>
      </c>
      <c r="Y177" s="13" t="e">
        <f>VLOOKUP(X177,[1]!HabQualScore[#Data],2,TRUE)</f>
        <v>#DIV/0!</v>
      </c>
    </row>
    <row r="178" spans="1:25" x14ac:dyDescent="0.3">
      <c r="A178" s="13" t="s">
        <v>202</v>
      </c>
      <c r="B178" s="13" t="str">
        <f>VLOOKUP(A178,[1]Habitat_Data_RAW!$A$2:$D$742,3,FALSE)</f>
        <v xml:space="preserve">Lower Peshastin Creek </v>
      </c>
      <c r="C178" s="13" t="str">
        <f>VLOOKUP(A178,[1]Habitat_Data_RAW!$A$2:$D$742,2,FALSE)</f>
        <v>Wenatchee</v>
      </c>
      <c r="D178" t="str">
        <f>VLOOKUP(A178,[1]HabitatAttribute_Scores!A$1:F$19692,4,FALSE)</f>
        <v>no</v>
      </c>
      <c r="E178" t="str">
        <f>VLOOKUP(A178,[1]HabitatAttribute_Scores!A$1:F$19692,5,FALSE)</f>
        <v>yes</v>
      </c>
      <c r="F178" s="13">
        <f>VLOOKUP(B178,[1]!AUrank[#Data],5,FALSE)</f>
        <v>2</v>
      </c>
      <c r="G178" s="13">
        <f>VLOOKUP(B178,[1]!AUrank[#Data],8,FALSE)</f>
        <v>2</v>
      </c>
      <c r="H178" s="14" t="e">
        <f>VLOOKUP([1]HabitatQuality_Scores!A237,[1]!Temp[#Data],4)</f>
        <v>#N/A</v>
      </c>
      <c r="I178" s="14">
        <f>VLOOKUP(A178,[1]!Flow[#Data],4)</f>
        <v>1</v>
      </c>
      <c r="J178" s="15" t="str">
        <f>_xlfn.IFNA(VLOOKUP(((VLOOKUP(A178,[1]!HabDataRaw[#Data],90,FALSE))),[1]!HabitatQualREI[#Data],2,FALSE),"NA")</f>
        <v>NA</v>
      </c>
      <c r="K178" s="15" t="str">
        <f>_xlfn.IFNA(VLOOKUP(((VLOOKUP(A178,[1]!HabDataRaw[#Data],103,FALSE))),[1]!HabitatQualREI[#Data],2,FALSE),"NA")</f>
        <v>NA</v>
      </c>
      <c r="L178" s="15" t="str">
        <f>_xlfn.IFNA(VLOOKUP(((VLOOKUP(A178,[1]!HabDataRaw[#Data],108,FALSE))),[1]!HabitatQualREI[#Data],2,FALSE),"NA")</f>
        <v>NA</v>
      </c>
      <c r="M178" s="6" t="e">
        <f t="shared" si="10"/>
        <v>#DIV/0!</v>
      </c>
      <c r="N178" s="16" t="str">
        <f>_xlfn.IFNA(VLOOKUP(((VLOOKUP(A178,[1]!HabDataRaw[#Data],33,FALSE))),[1]!HabitatQualREI[#Data],2,FALSE),"NA")</f>
        <v>NA</v>
      </c>
      <c r="O178" s="17" t="str">
        <f>_xlfn.IFNA(VLOOKUP(((VLOOKUP(A178,[1]!HabDataRaw[#Data],58,FALSE))),[1]!HabitatQualREI[#Data],2,FALSE),"NA")</f>
        <v>NA</v>
      </c>
      <c r="P178" s="18" t="str">
        <f>_xlfn.IFNA(VLOOKUP(((VLOOKUP(A178,[1]!HabDataRaw[#Data],66,FALSE))),[1]!HabitatQualREI[#Data],2,FALSE),"NA")</f>
        <v>NA</v>
      </c>
      <c r="Q178" s="19" t="str">
        <f>_xlfn.IFNA(VLOOKUP(((VLOOKUP(A178,[1]!HabDataRaw[#Data],116,FALSE))),[1]!HabitatQualREI[#Data],2,FALSE),"NA")</f>
        <v>NA</v>
      </c>
      <c r="R178" s="19" t="str">
        <f>_xlfn.IFNA(VLOOKUP(((VLOOKUP(A178,[1]!HabDataRaw[#Data],75,FALSE))),[1]!HabitatQualREI[#Data],2,FALSE),"NA")</f>
        <v>NA</v>
      </c>
      <c r="S178" s="19" t="e">
        <f t="shared" si="11"/>
        <v>#DIV/0!</v>
      </c>
      <c r="T178" s="20" t="str">
        <f>_xlfn.IFNA(VLOOKUP(((VLOOKUP(A178,[1]!HabDataRaw[#Data],119,FALSE))),[1]!HabitatQualREI[#Data],2,FALSE),"NA")</f>
        <v>NA</v>
      </c>
      <c r="U178" s="20" t="str">
        <f>_xlfn.IFNA(VLOOKUP(((VLOOKUP(A178,[1]!HabDataRaw[#Data],119,FALSE))),[1]!HabitatQualREI[#Data],2,FALSE),"NA")</f>
        <v>NA</v>
      </c>
      <c r="V178" s="20" t="e">
        <f t="shared" si="12"/>
        <v>#DIV/0!</v>
      </c>
      <c r="W178" s="21" t="e">
        <f t="shared" si="13"/>
        <v>#DIV/0!</v>
      </c>
      <c r="X178" s="12" t="e">
        <f t="shared" si="14"/>
        <v>#DIV/0!</v>
      </c>
      <c r="Y178" s="13" t="e">
        <f>VLOOKUP(X178,[1]!HabQualScore[#Data],2,TRUE)</f>
        <v>#DIV/0!</v>
      </c>
    </row>
    <row r="179" spans="1:25" x14ac:dyDescent="0.3">
      <c r="A179" s="13" t="s">
        <v>203</v>
      </c>
      <c r="B179" s="13" t="str">
        <f>VLOOKUP(A179,[1]Habitat_Data_RAW!$A$2:$D$742,3,FALSE)</f>
        <v xml:space="preserve">Upper Nason Creek </v>
      </c>
      <c r="C179" s="13" t="str">
        <f>VLOOKUP(A179,[1]Habitat_Data_RAW!$A$2:$D$742,2,FALSE)</f>
        <v>Wenatchee</v>
      </c>
      <c r="D179" t="str">
        <f>VLOOKUP(A179,[1]HabitatAttribute_Scores!A$1:F$19692,4,FALSE)</f>
        <v>no</v>
      </c>
      <c r="E179" t="str">
        <f>VLOOKUP(A179,[1]HabitatAttribute_Scores!A$1:F$19692,5,FALSE)</f>
        <v>no</v>
      </c>
      <c r="F179" s="13">
        <f>VLOOKUP(B179,[1]!AUrank[#Data],5,FALSE)</f>
        <v>3</v>
      </c>
      <c r="G179" s="13">
        <f>VLOOKUP(B179,[1]!AUrank[#Data],8,FALSE)</f>
        <v>3</v>
      </c>
      <c r="H179" s="14" t="e">
        <f>VLOOKUP([1]HabitatQuality_Scores!A238,[1]!Temp[#Data],4)</f>
        <v>#N/A</v>
      </c>
      <c r="I179" s="14">
        <f>VLOOKUP(A179,[1]!Flow[#Data],4)</f>
        <v>1</v>
      </c>
      <c r="J179" s="15" t="str">
        <f>_xlfn.IFNA(VLOOKUP(((VLOOKUP(A179,[1]!HabDataRaw[#Data],90,FALSE))),[1]!HabitatQualREI[#Data],2,FALSE),"NA")</f>
        <v>NA</v>
      </c>
      <c r="K179" s="15" t="str">
        <f>_xlfn.IFNA(VLOOKUP(((VLOOKUP(A179,[1]!HabDataRaw[#Data],103,FALSE))),[1]!HabitatQualREI[#Data],2,FALSE),"NA")</f>
        <v>NA</v>
      </c>
      <c r="L179" s="15" t="str">
        <f>_xlfn.IFNA(VLOOKUP(((VLOOKUP(A179,[1]!HabDataRaw[#Data],108,FALSE))),[1]!HabitatQualREI[#Data],2,FALSE),"NA")</f>
        <v>NA</v>
      </c>
      <c r="M179" s="6" t="e">
        <f t="shared" si="10"/>
        <v>#DIV/0!</v>
      </c>
      <c r="N179" s="16" t="str">
        <f>_xlfn.IFNA(VLOOKUP(((VLOOKUP(A179,[1]!HabDataRaw[#Data],33,FALSE))),[1]!HabitatQualREI[#Data],2,FALSE),"NA")</f>
        <v>NA</v>
      </c>
      <c r="O179" s="17" t="str">
        <f>_xlfn.IFNA(VLOOKUP(((VLOOKUP(A179,[1]!HabDataRaw[#Data],58,FALSE))),[1]!HabitatQualREI[#Data],2,FALSE),"NA")</f>
        <v>NA</v>
      </c>
      <c r="P179" s="18" t="str">
        <f>_xlfn.IFNA(VLOOKUP(((VLOOKUP(A179,[1]!HabDataRaw[#Data],66,FALSE))),[1]!HabitatQualREI[#Data],2,FALSE),"NA")</f>
        <v>NA</v>
      </c>
      <c r="Q179" s="19" t="str">
        <f>_xlfn.IFNA(VLOOKUP(((VLOOKUP(A179,[1]!HabDataRaw[#Data],116,FALSE))),[1]!HabitatQualREI[#Data],2,FALSE),"NA")</f>
        <v>NA</v>
      </c>
      <c r="R179" s="19" t="str">
        <f>_xlfn.IFNA(VLOOKUP(((VLOOKUP(A179,[1]!HabDataRaw[#Data],75,FALSE))),[1]!HabitatQualREI[#Data],2,FALSE),"NA")</f>
        <v>NA</v>
      </c>
      <c r="S179" s="19" t="e">
        <f t="shared" si="11"/>
        <v>#DIV/0!</v>
      </c>
      <c r="T179" s="20" t="str">
        <f>_xlfn.IFNA(VLOOKUP(((VLOOKUP(A179,[1]!HabDataRaw[#Data],119,FALSE))),[1]!HabitatQualREI[#Data],2,FALSE),"NA")</f>
        <v>NA</v>
      </c>
      <c r="U179" s="20" t="str">
        <f>_xlfn.IFNA(VLOOKUP(((VLOOKUP(A179,[1]!HabDataRaw[#Data],119,FALSE))),[1]!HabitatQualREI[#Data],2,FALSE),"NA")</f>
        <v>NA</v>
      </c>
      <c r="V179" s="20" t="e">
        <f t="shared" si="12"/>
        <v>#DIV/0!</v>
      </c>
      <c r="W179" s="21" t="e">
        <f t="shared" si="13"/>
        <v>#DIV/0!</v>
      </c>
      <c r="X179" s="12" t="e">
        <f t="shared" si="14"/>
        <v>#DIV/0!</v>
      </c>
      <c r="Y179" s="13" t="e">
        <f>VLOOKUP(X179,[1]!HabQualScore[#Data],2,TRUE)</f>
        <v>#DIV/0!</v>
      </c>
    </row>
    <row r="180" spans="1:25" x14ac:dyDescent="0.3">
      <c r="A180" s="13" t="s">
        <v>204</v>
      </c>
      <c r="B180" s="13" t="str">
        <f>VLOOKUP(A180,[1]Habitat_Data_RAW!$A$2:$D$742,3,FALSE)</f>
        <v xml:space="preserve">Lower Mad River </v>
      </c>
      <c r="C180" s="13" t="str">
        <f>VLOOKUP(A180,[1]Habitat_Data_RAW!$A$2:$D$742,2,FALSE)</f>
        <v>Entiat</v>
      </c>
      <c r="D180" t="str">
        <f>VLOOKUP(A180,[1]HabitatAttribute_Scores!A$1:F$19692,4,FALSE)</f>
        <v>yes</v>
      </c>
      <c r="E180" t="str">
        <f>VLOOKUP(A180,[1]HabitatAttribute_Scores!A$1:F$19692,5,FALSE)</f>
        <v>yes</v>
      </c>
      <c r="F180" s="13">
        <f>VLOOKUP(B180,[1]!AUrank[#Data],5,FALSE)</f>
        <v>2</v>
      </c>
      <c r="G180" s="13">
        <f>VLOOKUP(B180,[1]!AUrank[#Data],8,FALSE)</f>
        <v>1</v>
      </c>
      <c r="H180" s="14" t="e">
        <f>VLOOKUP([1]HabitatQuality_Scores!A239,[1]!Temp[#Data],4)</f>
        <v>#N/A</v>
      </c>
      <c r="I180" s="14">
        <f>VLOOKUP(A180,[1]!Flow[#Data],4)</f>
        <v>1</v>
      </c>
      <c r="J180" s="15" t="str">
        <f>_xlfn.IFNA(VLOOKUP(((VLOOKUP(A180,[1]!HabDataRaw[#Data],90,FALSE))),[1]!HabitatQualREI[#Data],2,FALSE),"NA")</f>
        <v>NA</v>
      </c>
      <c r="K180" s="15" t="str">
        <f>_xlfn.IFNA(VLOOKUP(((VLOOKUP(A180,[1]!HabDataRaw[#Data],103,FALSE))),[1]!HabitatQualREI[#Data],2,FALSE),"NA")</f>
        <v>NA</v>
      </c>
      <c r="L180" s="15" t="str">
        <f>_xlfn.IFNA(VLOOKUP(((VLOOKUP(A180,[1]!HabDataRaw[#Data],108,FALSE))),[1]!HabitatQualREI[#Data],2,FALSE),"NA")</f>
        <v>NA</v>
      </c>
      <c r="M180" s="6" t="e">
        <f t="shared" si="10"/>
        <v>#DIV/0!</v>
      </c>
      <c r="N180" s="16" t="str">
        <f>_xlfn.IFNA(VLOOKUP(((VLOOKUP(A180,[1]!HabDataRaw[#Data],33,FALSE))),[1]!HabitatQualREI[#Data],2,FALSE),"NA")</f>
        <v>NA</v>
      </c>
      <c r="O180" s="17" t="str">
        <f>_xlfn.IFNA(VLOOKUP(((VLOOKUP(A180,[1]!HabDataRaw[#Data],58,FALSE))),[1]!HabitatQualREI[#Data],2,FALSE),"NA")</f>
        <v>NA</v>
      </c>
      <c r="P180" s="18" t="str">
        <f>_xlfn.IFNA(VLOOKUP(((VLOOKUP(A180,[1]!HabDataRaw[#Data],66,FALSE))),[1]!HabitatQualREI[#Data],2,FALSE),"NA")</f>
        <v>NA</v>
      </c>
      <c r="Q180" s="19" t="str">
        <f>_xlfn.IFNA(VLOOKUP(((VLOOKUP(A180,[1]!HabDataRaw[#Data],116,FALSE))),[1]!HabitatQualREI[#Data],2,FALSE),"NA")</f>
        <v>NA</v>
      </c>
      <c r="R180" s="19" t="str">
        <f>_xlfn.IFNA(VLOOKUP(((VLOOKUP(A180,[1]!HabDataRaw[#Data],75,FALSE))),[1]!HabitatQualREI[#Data],2,FALSE),"NA")</f>
        <v>NA</v>
      </c>
      <c r="S180" s="19" t="e">
        <f t="shared" si="11"/>
        <v>#DIV/0!</v>
      </c>
      <c r="T180" s="20" t="str">
        <f>_xlfn.IFNA(VLOOKUP(((VLOOKUP(A180,[1]!HabDataRaw[#Data],119,FALSE))),[1]!HabitatQualREI[#Data],2,FALSE),"NA")</f>
        <v>NA</v>
      </c>
      <c r="U180" s="20" t="str">
        <f>_xlfn.IFNA(VLOOKUP(((VLOOKUP(A180,[1]!HabDataRaw[#Data],119,FALSE))),[1]!HabitatQualREI[#Data],2,FALSE),"NA")</f>
        <v>NA</v>
      </c>
      <c r="V180" s="20" t="e">
        <f t="shared" si="12"/>
        <v>#DIV/0!</v>
      </c>
      <c r="W180" s="21" t="e">
        <f t="shared" si="13"/>
        <v>#DIV/0!</v>
      </c>
      <c r="X180" s="12" t="e">
        <f t="shared" si="14"/>
        <v>#DIV/0!</v>
      </c>
      <c r="Y180" s="13" t="e">
        <f>VLOOKUP(X180,[1]!HabQualScore[#Data],2,TRUE)</f>
        <v>#DIV/0!</v>
      </c>
    </row>
    <row r="181" spans="1:25" x14ac:dyDescent="0.3">
      <c r="A181" s="13" t="s">
        <v>205</v>
      </c>
      <c r="B181" s="13" t="str">
        <f>VLOOKUP(A181,[1]Habitat_Data_RAW!$A$2:$D$742,3,FALSE)</f>
        <v xml:space="preserve">Lower Mad River </v>
      </c>
      <c r="C181" s="13" t="str">
        <f>VLOOKUP(A181,[1]Habitat_Data_RAW!$A$2:$D$742,2,FALSE)</f>
        <v>Entiat</v>
      </c>
      <c r="D181" t="str">
        <f>VLOOKUP(A181,[1]HabitatAttribute_Scores!A$1:F$19692,4,FALSE)</f>
        <v>no</v>
      </c>
      <c r="E181" t="str">
        <f>VLOOKUP(A181,[1]HabitatAttribute_Scores!A$1:F$19692,5,FALSE)</f>
        <v>yes</v>
      </c>
      <c r="F181" s="13">
        <f>VLOOKUP(B181,[1]!AUrank[#Data],5,FALSE)</f>
        <v>2</v>
      </c>
      <c r="G181" s="13">
        <f>VLOOKUP(B181,[1]!AUrank[#Data],8,FALSE)</f>
        <v>1</v>
      </c>
      <c r="H181" s="14" t="e">
        <f>VLOOKUP([1]HabitatQuality_Scores!A240,[1]!Temp[#Data],4)</f>
        <v>#N/A</v>
      </c>
      <c r="I181" s="14">
        <f>VLOOKUP(A181,[1]!Flow[#Data],4)</f>
        <v>1</v>
      </c>
      <c r="J181" s="15" t="str">
        <f>_xlfn.IFNA(VLOOKUP(((VLOOKUP(A181,[1]!HabDataRaw[#Data],90,FALSE))),[1]!HabitatQualREI[#Data],2,FALSE),"NA")</f>
        <v>NA</v>
      </c>
      <c r="K181" s="15" t="str">
        <f>_xlfn.IFNA(VLOOKUP(((VLOOKUP(A181,[1]!HabDataRaw[#Data],103,FALSE))),[1]!HabitatQualREI[#Data],2,FALSE),"NA")</f>
        <v>NA</v>
      </c>
      <c r="L181" s="15" t="str">
        <f>_xlfn.IFNA(VLOOKUP(((VLOOKUP(A181,[1]!HabDataRaw[#Data],108,FALSE))),[1]!HabitatQualREI[#Data],2,FALSE),"NA")</f>
        <v>NA</v>
      </c>
      <c r="M181" s="6" t="e">
        <f t="shared" si="10"/>
        <v>#DIV/0!</v>
      </c>
      <c r="N181" s="16" t="str">
        <f>_xlfn.IFNA(VLOOKUP(((VLOOKUP(A181,[1]!HabDataRaw[#Data],33,FALSE))),[1]!HabitatQualREI[#Data],2,FALSE),"NA")</f>
        <v>NA</v>
      </c>
      <c r="O181" s="17" t="str">
        <f>_xlfn.IFNA(VLOOKUP(((VLOOKUP(A181,[1]!HabDataRaw[#Data],58,FALSE))),[1]!HabitatQualREI[#Data],2,FALSE),"NA")</f>
        <v>NA</v>
      </c>
      <c r="P181" s="18" t="str">
        <f>_xlfn.IFNA(VLOOKUP(((VLOOKUP(A181,[1]!HabDataRaw[#Data],66,FALSE))),[1]!HabitatQualREI[#Data],2,FALSE),"NA")</f>
        <v>NA</v>
      </c>
      <c r="Q181" s="19" t="str">
        <f>_xlfn.IFNA(VLOOKUP(((VLOOKUP(A181,[1]!HabDataRaw[#Data],116,FALSE))),[1]!HabitatQualREI[#Data],2,FALSE),"NA")</f>
        <v>NA</v>
      </c>
      <c r="R181" s="19" t="str">
        <f>_xlfn.IFNA(VLOOKUP(((VLOOKUP(A181,[1]!HabDataRaw[#Data],75,FALSE))),[1]!HabitatQualREI[#Data],2,FALSE),"NA")</f>
        <v>NA</v>
      </c>
      <c r="S181" s="19" t="e">
        <f t="shared" si="11"/>
        <v>#DIV/0!</v>
      </c>
      <c r="T181" s="20" t="str">
        <f>_xlfn.IFNA(VLOOKUP(((VLOOKUP(A181,[1]!HabDataRaw[#Data],119,FALSE))),[1]!HabitatQualREI[#Data],2,FALSE),"NA")</f>
        <v>NA</v>
      </c>
      <c r="U181" s="20" t="str">
        <f>_xlfn.IFNA(VLOOKUP(((VLOOKUP(A181,[1]!HabDataRaw[#Data],119,FALSE))),[1]!HabitatQualREI[#Data],2,FALSE),"NA")</f>
        <v>NA</v>
      </c>
      <c r="V181" s="20" t="e">
        <f t="shared" si="12"/>
        <v>#DIV/0!</v>
      </c>
      <c r="W181" s="21" t="e">
        <f t="shared" si="13"/>
        <v>#DIV/0!</v>
      </c>
      <c r="X181" s="12" t="e">
        <f t="shared" si="14"/>
        <v>#DIV/0!</v>
      </c>
      <c r="Y181" s="13" t="e">
        <f>VLOOKUP(X181,[1]!HabQualScore[#Data],2,TRUE)</f>
        <v>#DIV/0!</v>
      </c>
    </row>
    <row r="182" spans="1:25" x14ac:dyDescent="0.3">
      <c r="A182" s="13" t="s">
        <v>206</v>
      </c>
      <c r="B182" s="13" t="str">
        <f>VLOOKUP(A182,[1]Habitat_Data_RAW!$A$2:$D$742,3,FALSE)</f>
        <v xml:space="preserve">Libby Creek </v>
      </c>
      <c r="C182" s="13" t="str">
        <f>VLOOKUP(A182,[1]Habitat_Data_RAW!$A$2:$D$742,2,FALSE)</f>
        <v>Methow</v>
      </c>
      <c r="D182" t="str">
        <f>VLOOKUP(A182,[1]HabitatAttribute_Scores!A$1:F$19692,4,FALSE)</f>
        <v>no</v>
      </c>
      <c r="E182" t="str">
        <f>VLOOKUP(A182,[1]HabitatAttribute_Scores!A$1:F$19692,5,FALSE)</f>
        <v>yes</v>
      </c>
      <c r="F182" s="13">
        <f>VLOOKUP(B182,[1]!AUrank[#Data],5,FALSE)</f>
        <v>3</v>
      </c>
      <c r="G182" s="13">
        <f>VLOOKUP(B182,[1]!AUrank[#Data],8,FALSE)</f>
        <v>2</v>
      </c>
      <c r="H182" s="14" t="e">
        <f>VLOOKUP([1]HabitatQuality_Scores!A241,[1]!Temp[#Data],4)</f>
        <v>#N/A</v>
      </c>
      <c r="I182" s="14">
        <f>VLOOKUP(A182,[1]!Flow[#Data],4)</f>
        <v>1</v>
      </c>
      <c r="J182" s="15" t="str">
        <f>_xlfn.IFNA(VLOOKUP(((VLOOKUP(A182,[1]!HabDataRaw[#Data],90,FALSE))),[1]!HabitatQualREI[#Data],2,FALSE),"NA")</f>
        <v>NA</v>
      </c>
      <c r="K182" s="15" t="str">
        <f>_xlfn.IFNA(VLOOKUP(((VLOOKUP(A182,[1]!HabDataRaw[#Data],103,FALSE))),[1]!HabitatQualREI[#Data],2,FALSE),"NA")</f>
        <v>NA</v>
      </c>
      <c r="L182" s="15" t="str">
        <f>_xlfn.IFNA(VLOOKUP(((VLOOKUP(A182,[1]!HabDataRaw[#Data],108,FALSE))),[1]!HabitatQualREI[#Data],2,FALSE),"NA")</f>
        <v>NA</v>
      </c>
      <c r="M182" s="6" t="e">
        <f t="shared" si="10"/>
        <v>#DIV/0!</v>
      </c>
      <c r="N182" s="16" t="str">
        <f>_xlfn.IFNA(VLOOKUP(((VLOOKUP(A182,[1]!HabDataRaw[#Data],33,FALSE))),[1]!HabitatQualREI[#Data],2,FALSE),"NA")</f>
        <v>NA</v>
      </c>
      <c r="O182" s="17" t="str">
        <f>_xlfn.IFNA(VLOOKUP(((VLOOKUP(A182,[1]!HabDataRaw[#Data],58,FALSE))),[1]!HabitatQualREI[#Data],2,FALSE),"NA")</f>
        <v>NA</v>
      </c>
      <c r="P182" s="18" t="str">
        <f>_xlfn.IFNA(VLOOKUP(((VLOOKUP(A182,[1]!HabDataRaw[#Data],66,FALSE))),[1]!HabitatQualREI[#Data],2,FALSE),"NA")</f>
        <v>NA</v>
      </c>
      <c r="Q182" s="19" t="str">
        <f>_xlfn.IFNA(VLOOKUP(((VLOOKUP(A182,[1]!HabDataRaw[#Data],116,FALSE))),[1]!HabitatQualREI[#Data],2,FALSE),"NA")</f>
        <v>NA</v>
      </c>
      <c r="R182" s="19" t="str">
        <f>_xlfn.IFNA(VLOOKUP(((VLOOKUP(A182,[1]!HabDataRaw[#Data],75,FALSE))),[1]!HabitatQualREI[#Data],2,FALSE),"NA")</f>
        <v>NA</v>
      </c>
      <c r="S182" s="19" t="e">
        <f t="shared" si="11"/>
        <v>#DIV/0!</v>
      </c>
      <c r="T182" s="20" t="str">
        <f>_xlfn.IFNA(VLOOKUP(((VLOOKUP(A182,[1]!HabDataRaw[#Data],119,FALSE))),[1]!HabitatQualREI[#Data],2,FALSE),"NA")</f>
        <v>NA</v>
      </c>
      <c r="U182" s="20" t="str">
        <f>_xlfn.IFNA(VLOOKUP(((VLOOKUP(A182,[1]!HabDataRaw[#Data],119,FALSE))),[1]!HabitatQualREI[#Data],2,FALSE),"NA")</f>
        <v>NA</v>
      </c>
      <c r="V182" s="20" t="e">
        <f t="shared" si="12"/>
        <v>#DIV/0!</v>
      </c>
      <c r="W182" s="21" t="e">
        <f t="shared" si="13"/>
        <v>#DIV/0!</v>
      </c>
      <c r="X182" s="12" t="e">
        <f t="shared" si="14"/>
        <v>#DIV/0!</v>
      </c>
      <c r="Y182" s="13" t="e">
        <f>VLOOKUP(X182,[1]!HabQualScore[#Data],2,TRUE)</f>
        <v>#DIV/0!</v>
      </c>
    </row>
    <row r="183" spans="1:25" x14ac:dyDescent="0.3">
      <c r="A183" s="13" t="s">
        <v>207</v>
      </c>
      <c r="B183" s="13" t="str">
        <f>VLOOKUP(A183,[1]Habitat_Data_RAW!$A$2:$D$742,3,FALSE)</f>
        <v xml:space="preserve">Lower Icicle Creek </v>
      </c>
      <c r="C183" s="13" t="str">
        <f>VLOOKUP(A183,[1]Habitat_Data_RAW!$A$2:$D$742,2,FALSE)</f>
        <v>Wenatchee</v>
      </c>
      <c r="D183" t="str">
        <f>VLOOKUP(A183,[1]HabitatAttribute_Scores!A$1:F$19692,4,FALSE)</f>
        <v>yes</v>
      </c>
      <c r="E183" t="str">
        <f>VLOOKUP(A183,[1]HabitatAttribute_Scores!A$1:F$19692,5,FALSE)</f>
        <v>yes</v>
      </c>
      <c r="F183" s="13">
        <f>VLOOKUP(B183,[1]!AUrank[#Data],5,FALSE)</f>
        <v>2</v>
      </c>
      <c r="G183" s="13">
        <f>VLOOKUP(B183,[1]!AUrank[#Data],8,FALSE)</f>
        <v>1</v>
      </c>
      <c r="H183" s="14" t="e">
        <f>VLOOKUP([1]HabitatQuality_Scores!A242,[1]!Temp[#Data],4)</f>
        <v>#N/A</v>
      </c>
      <c r="I183" s="14">
        <f>VLOOKUP(A183,[1]!Flow[#Data],4)</f>
        <v>1</v>
      </c>
      <c r="J183" s="15" t="str">
        <f>_xlfn.IFNA(VLOOKUP(((VLOOKUP(A183,[1]!HabDataRaw[#Data],90,FALSE))),[1]!HabitatQualREI[#Data],2,FALSE),"NA")</f>
        <v>NA</v>
      </c>
      <c r="K183" s="15" t="str">
        <f>_xlfn.IFNA(VLOOKUP(((VLOOKUP(A183,[1]!HabDataRaw[#Data],103,FALSE))),[1]!HabitatQualREI[#Data],2,FALSE),"NA")</f>
        <v>NA</v>
      </c>
      <c r="L183" s="15" t="str">
        <f>_xlfn.IFNA(VLOOKUP(((VLOOKUP(A183,[1]!HabDataRaw[#Data],108,FALSE))),[1]!HabitatQualREI[#Data],2,FALSE),"NA")</f>
        <v>NA</v>
      </c>
      <c r="M183" s="6" t="e">
        <f t="shared" si="10"/>
        <v>#DIV/0!</v>
      </c>
      <c r="N183" s="16" t="str">
        <f>_xlfn.IFNA(VLOOKUP(((VLOOKUP(A183,[1]!HabDataRaw[#Data],33,FALSE))),[1]!HabitatQualREI[#Data],2,FALSE),"NA")</f>
        <v>NA</v>
      </c>
      <c r="O183" s="17" t="str">
        <f>_xlfn.IFNA(VLOOKUP(((VLOOKUP(A183,[1]!HabDataRaw[#Data],58,FALSE))),[1]!HabitatQualREI[#Data],2,FALSE),"NA")</f>
        <v>NA</v>
      </c>
      <c r="P183" s="18" t="str">
        <f>_xlfn.IFNA(VLOOKUP(((VLOOKUP(A183,[1]!HabDataRaw[#Data],66,FALSE))),[1]!HabitatQualREI[#Data],2,FALSE),"NA")</f>
        <v>NA</v>
      </c>
      <c r="Q183" s="19" t="str">
        <f>_xlfn.IFNA(VLOOKUP(((VLOOKUP(A183,[1]!HabDataRaw[#Data],116,FALSE))),[1]!HabitatQualREI[#Data],2,FALSE),"NA")</f>
        <v>NA</v>
      </c>
      <c r="R183" s="19" t="str">
        <f>_xlfn.IFNA(VLOOKUP(((VLOOKUP(A183,[1]!HabDataRaw[#Data],75,FALSE))),[1]!HabitatQualREI[#Data],2,FALSE),"NA")</f>
        <v>NA</v>
      </c>
      <c r="S183" s="19" t="e">
        <f t="shared" si="11"/>
        <v>#DIV/0!</v>
      </c>
      <c r="T183" s="20" t="str">
        <f>_xlfn.IFNA(VLOOKUP(((VLOOKUP(A183,[1]!HabDataRaw[#Data],119,FALSE))),[1]!HabitatQualREI[#Data],2,FALSE),"NA")</f>
        <v>NA</v>
      </c>
      <c r="U183" s="20" t="str">
        <f>_xlfn.IFNA(VLOOKUP(((VLOOKUP(A183,[1]!HabDataRaw[#Data],119,FALSE))),[1]!HabitatQualREI[#Data],2,FALSE),"NA")</f>
        <v>NA</v>
      </c>
      <c r="V183" s="20" t="e">
        <f t="shared" si="12"/>
        <v>#DIV/0!</v>
      </c>
      <c r="W183" s="21" t="e">
        <f t="shared" si="13"/>
        <v>#DIV/0!</v>
      </c>
      <c r="X183" s="12" t="e">
        <f t="shared" si="14"/>
        <v>#DIV/0!</v>
      </c>
      <c r="Y183" s="13" t="e">
        <f>VLOOKUP(X183,[1]!HabQualScore[#Data],2,TRUE)</f>
        <v>#DIV/0!</v>
      </c>
    </row>
    <row r="184" spans="1:25" x14ac:dyDescent="0.3">
      <c r="A184" s="13" t="s">
        <v>208</v>
      </c>
      <c r="B184" s="13" t="str">
        <f>VLOOKUP(A184,[1]Habitat_Data_RAW!$A$2:$D$742,3,FALSE)</f>
        <v xml:space="preserve">Lower Icicle Creek </v>
      </c>
      <c r="C184" s="13" t="str">
        <f>VLOOKUP(A184,[1]Habitat_Data_RAW!$A$2:$D$742,2,FALSE)</f>
        <v>Wenatchee</v>
      </c>
      <c r="D184" t="str">
        <f>VLOOKUP(A184,[1]HabitatAttribute_Scores!A$1:F$19692,4,FALSE)</f>
        <v>yes</v>
      </c>
      <c r="E184" t="str">
        <f>VLOOKUP(A184,[1]HabitatAttribute_Scores!A$1:F$19692,5,FALSE)</f>
        <v>yes</v>
      </c>
      <c r="F184" s="13">
        <f>VLOOKUP(B184,[1]!AUrank[#Data],5,FALSE)</f>
        <v>2</v>
      </c>
      <c r="G184" s="13">
        <f>VLOOKUP(B184,[1]!AUrank[#Data],8,FALSE)</f>
        <v>1</v>
      </c>
      <c r="H184" s="14" t="e">
        <f>VLOOKUP([1]HabitatQuality_Scores!A243,[1]!Temp[#Data],4)</f>
        <v>#N/A</v>
      </c>
      <c r="I184" s="14">
        <f>VLOOKUP(A184,[1]!Flow[#Data],4)</f>
        <v>1</v>
      </c>
      <c r="J184" s="15" t="str">
        <f>_xlfn.IFNA(VLOOKUP(((VLOOKUP(A184,[1]!HabDataRaw[#Data],90,FALSE))),[1]!HabitatQualREI[#Data],2,FALSE),"NA")</f>
        <v>NA</v>
      </c>
      <c r="K184" s="15" t="str">
        <f>_xlfn.IFNA(VLOOKUP(((VLOOKUP(A184,[1]!HabDataRaw[#Data],103,FALSE))),[1]!HabitatQualREI[#Data],2,FALSE),"NA")</f>
        <v>NA</v>
      </c>
      <c r="L184" s="15" t="str">
        <f>_xlfn.IFNA(VLOOKUP(((VLOOKUP(A184,[1]!HabDataRaw[#Data],108,FALSE))),[1]!HabitatQualREI[#Data],2,FALSE),"NA")</f>
        <v>NA</v>
      </c>
      <c r="M184" s="6" t="e">
        <f t="shared" si="10"/>
        <v>#DIV/0!</v>
      </c>
      <c r="N184" s="16" t="str">
        <f>_xlfn.IFNA(VLOOKUP(((VLOOKUP(A184,[1]!HabDataRaw[#Data],33,FALSE))),[1]!HabitatQualREI[#Data],2,FALSE),"NA")</f>
        <v>NA</v>
      </c>
      <c r="O184" s="17" t="str">
        <f>_xlfn.IFNA(VLOOKUP(((VLOOKUP(A184,[1]!HabDataRaw[#Data],58,FALSE))),[1]!HabitatQualREI[#Data],2,FALSE),"NA")</f>
        <v>NA</v>
      </c>
      <c r="P184" s="18" t="str">
        <f>_xlfn.IFNA(VLOOKUP(((VLOOKUP(A184,[1]!HabDataRaw[#Data],66,FALSE))),[1]!HabitatQualREI[#Data],2,FALSE),"NA")</f>
        <v>NA</v>
      </c>
      <c r="Q184" s="19" t="str">
        <f>_xlfn.IFNA(VLOOKUP(((VLOOKUP(A184,[1]!HabDataRaw[#Data],116,FALSE))),[1]!HabitatQualREI[#Data],2,FALSE),"NA")</f>
        <v>NA</v>
      </c>
      <c r="R184" s="19" t="str">
        <f>_xlfn.IFNA(VLOOKUP(((VLOOKUP(A184,[1]!HabDataRaw[#Data],75,FALSE))),[1]!HabitatQualREI[#Data],2,FALSE),"NA")</f>
        <v>NA</v>
      </c>
      <c r="S184" s="19" t="e">
        <f t="shared" si="11"/>
        <v>#DIV/0!</v>
      </c>
      <c r="T184" s="20" t="str">
        <f>_xlfn.IFNA(VLOOKUP(((VLOOKUP(A184,[1]!HabDataRaw[#Data],119,FALSE))),[1]!HabitatQualREI[#Data],2,FALSE),"NA")</f>
        <v>NA</v>
      </c>
      <c r="U184" s="20" t="str">
        <f>_xlfn.IFNA(VLOOKUP(((VLOOKUP(A184,[1]!HabDataRaw[#Data],119,FALSE))),[1]!HabitatQualREI[#Data],2,FALSE),"NA")</f>
        <v>NA</v>
      </c>
      <c r="V184" s="20" t="e">
        <f t="shared" si="12"/>
        <v>#DIV/0!</v>
      </c>
      <c r="W184" s="21" t="e">
        <f t="shared" si="13"/>
        <v>#DIV/0!</v>
      </c>
      <c r="X184" s="12" t="e">
        <f t="shared" si="14"/>
        <v>#DIV/0!</v>
      </c>
      <c r="Y184" s="13" t="e">
        <f>VLOOKUP(X184,[1]!HabQualScore[#Data],2,TRUE)</f>
        <v>#DIV/0!</v>
      </c>
    </row>
    <row r="185" spans="1:25" x14ac:dyDescent="0.3">
      <c r="A185" s="13" t="s">
        <v>209</v>
      </c>
      <c r="B185" s="13" t="str">
        <f>VLOOKUP(A185,[1]Habitat_Data_RAW!$A$2:$D$742,3,FALSE)</f>
        <v xml:space="preserve">Lower Icicle Creek </v>
      </c>
      <c r="C185" s="13" t="str">
        <f>VLOOKUP(A185,[1]Habitat_Data_RAW!$A$2:$D$742,2,FALSE)</f>
        <v>Wenatchee</v>
      </c>
      <c r="D185" t="str">
        <f>VLOOKUP(A185,[1]HabitatAttribute_Scores!A$1:F$19692,4,FALSE)</f>
        <v>yes</v>
      </c>
      <c r="E185" t="str">
        <f>VLOOKUP(A185,[1]HabitatAttribute_Scores!A$1:F$19692,5,FALSE)</f>
        <v>yes</v>
      </c>
      <c r="F185" s="13">
        <f>VLOOKUP(B185,[1]!AUrank[#Data],5,FALSE)</f>
        <v>2</v>
      </c>
      <c r="G185" s="13">
        <f>VLOOKUP(B185,[1]!AUrank[#Data],8,FALSE)</f>
        <v>1</v>
      </c>
      <c r="H185" s="14" t="e">
        <f>VLOOKUP([1]HabitatQuality_Scores!A244,[1]!Temp[#Data],4)</f>
        <v>#N/A</v>
      </c>
      <c r="I185" s="14">
        <f>VLOOKUP(A185,[1]!Flow[#Data],4)</f>
        <v>1</v>
      </c>
      <c r="J185" s="15" t="str">
        <f>_xlfn.IFNA(VLOOKUP(((VLOOKUP(A185,[1]!HabDataRaw[#Data],90,FALSE))),[1]!HabitatQualREI[#Data],2,FALSE),"NA")</f>
        <v>NA</v>
      </c>
      <c r="K185" s="15" t="str">
        <f>_xlfn.IFNA(VLOOKUP(((VLOOKUP(A185,[1]!HabDataRaw[#Data],103,FALSE))),[1]!HabitatQualREI[#Data],2,FALSE),"NA")</f>
        <v>NA</v>
      </c>
      <c r="L185" s="15" t="str">
        <f>_xlfn.IFNA(VLOOKUP(((VLOOKUP(A185,[1]!HabDataRaw[#Data],108,FALSE))),[1]!HabitatQualREI[#Data],2,FALSE),"NA")</f>
        <v>NA</v>
      </c>
      <c r="M185" s="6" t="e">
        <f t="shared" si="10"/>
        <v>#DIV/0!</v>
      </c>
      <c r="N185" s="16" t="str">
        <f>_xlfn.IFNA(VLOOKUP(((VLOOKUP(A185,[1]!HabDataRaw[#Data],33,FALSE))),[1]!HabitatQualREI[#Data],2,FALSE),"NA")</f>
        <v>NA</v>
      </c>
      <c r="O185" s="17" t="str">
        <f>_xlfn.IFNA(VLOOKUP(((VLOOKUP(A185,[1]!HabDataRaw[#Data],58,FALSE))),[1]!HabitatQualREI[#Data],2,FALSE),"NA")</f>
        <v>NA</v>
      </c>
      <c r="P185" s="18" t="str">
        <f>_xlfn.IFNA(VLOOKUP(((VLOOKUP(A185,[1]!HabDataRaw[#Data],66,FALSE))),[1]!HabitatQualREI[#Data],2,FALSE),"NA")</f>
        <v>NA</v>
      </c>
      <c r="Q185" s="19" t="str">
        <f>_xlfn.IFNA(VLOOKUP(((VLOOKUP(A185,[1]!HabDataRaw[#Data],116,FALSE))),[1]!HabitatQualREI[#Data],2,FALSE),"NA")</f>
        <v>NA</v>
      </c>
      <c r="R185" s="19" t="str">
        <f>_xlfn.IFNA(VLOOKUP(((VLOOKUP(A185,[1]!HabDataRaw[#Data],75,FALSE))),[1]!HabitatQualREI[#Data],2,FALSE),"NA")</f>
        <v>NA</v>
      </c>
      <c r="S185" s="19" t="e">
        <f t="shared" si="11"/>
        <v>#DIV/0!</v>
      </c>
      <c r="T185" s="20" t="str">
        <f>_xlfn.IFNA(VLOOKUP(((VLOOKUP(A185,[1]!HabDataRaw[#Data],119,FALSE))),[1]!HabitatQualREI[#Data],2,FALSE),"NA")</f>
        <v>NA</v>
      </c>
      <c r="U185" s="20" t="str">
        <f>_xlfn.IFNA(VLOOKUP(((VLOOKUP(A185,[1]!HabDataRaw[#Data],119,FALSE))),[1]!HabitatQualREI[#Data],2,FALSE),"NA")</f>
        <v>NA</v>
      </c>
      <c r="V185" s="20" t="e">
        <f t="shared" si="12"/>
        <v>#DIV/0!</v>
      </c>
      <c r="W185" s="21" t="e">
        <f t="shared" si="13"/>
        <v>#DIV/0!</v>
      </c>
      <c r="X185" s="12" t="e">
        <f t="shared" si="14"/>
        <v>#DIV/0!</v>
      </c>
      <c r="Y185" s="13" t="e">
        <f>VLOOKUP(X185,[1]!HabQualScore[#Data],2,TRUE)</f>
        <v>#DIV/0!</v>
      </c>
    </row>
    <row r="186" spans="1:25" x14ac:dyDescent="0.3">
      <c r="A186" s="13" t="s">
        <v>210</v>
      </c>
      <c r="B186" s="13" t="str">
        <f>VLOOKUP(A186,[1]Habitat_Data_RAW!$A$2:$D$742,3,FALSE)</f>
        <v xml:space="preserve">Lower Icicle Creek </v>
      </c>
      <c r="C186" s="13" t="str">
        <f>VLOOKUP(A186,[1]Habitat_Data_RAW!$A$2:$D$742,2,FALSE)</f>
        <v>Wenatchee</v>
      </c>
      <c r="D186" t="str">
        <f>VLOOKUP(A186,[1]HabitatAttribute_Scores!A$1:F$19692,4,FALSE)</f>
        <v>yes</v>
      </c>
      <c r="E186" t="str">
        <f>VLOOKUP(A186,[1]HabitatAttribute_Scores!A$1:F$19692,5,FALSE)</f>
        <v>yes</v>
      </c>
      <c r="F186" s="13">
        <f>VLOOKUP(B186,[1]!AUrank[#Data],5,FALSE)</f>
        <v>2</v>
      </c>
      <c r="G186" s="13">
        <f>VLOOKUP(B186,[1]!AUrank[#Data],8,FALSE)</f>
        <v>1</v>
      </c>
      <c r="H186" s="14" t="e">
        <f>VLOOKUP([1]HabitatQuality_Scores!A245,[1]!Temp[#Data],4)</f>
        <v>#N/A</v>
      </c>
      <c r="I186" s="14">
        <f>VLOOKUP(A186,[1]!Flow[#Data],4)</f>
        <v>1</v>
      </c>
      <c r="J186" s="15" t="str">
        <f>_xlfn.IFNA(VLOOKUP(((VLOOKUP(A186,[1]!HabDataRaw[#Data],90,FALSE))),[1]!HabitatQualREI[#Data],2,FALSE),"NA")</f>
        <v>NA</v>
      </c>
      <c r="K186" s="15" t="str">
        <f>_xlfn.IFNA(VLOOKUP(((VLOOKUP(A186,[1]!HabDataRaw[#Data],103,FALSE))),[1]!HabitatQualREI[#Data],2,FALSE),"NA")</f>
        <v>NA</v>
      </c>
      <c r="L186" s="15" t="str">
        <f>_xlfn.IFNA(VLOOKUP(((VLOOKUP(A186,[1]!HabDataRaw[#Data],108,FALSE))),[1]!HabitatQualREI[#Data],2,FALSE),"NA")</f>
        <v>NA</v>
      </c>
      <c r="M186" s="6" t="e">
        <f t="shared" si="10"/>
        <v>#DIV/0!</v>
      </c>
      <c r="N186" s="16" t="str">
        <f>_xlfn.IFNA(VLOOKUP(((VLOOKUP(A186,[1]!HabDataRaw[#Data],33,FALSE))),[1]!HabitatQualREI[#Data],2,FALSE),"NA")</f>
        <v>NA</v>
      </c>
      <c r="O186" s="17" t="str">
        <f>_xlfn.IFNA(VLOOKUP(((VLOOKUP(A186,[1]!HabDataRaw[#Data],58,FALSE))),[1]!HabitatQualREI[#Data],2,FALSE),"NA")</f>
        <v>NA</v>
      </c>
      <c r="P186" s="18" t="str">
        <f>_xlfn.IFNA(VLOOKUP(((VLOOKUP(A186,[1]!HabDataRaw[#Data],66,FALSE))),[1]!HabitatQualREI[#Data],2,FALSE),"NA")</f>
        <v>NA</v>
      </c>
      <c r="Q186" s="19" t="str">
        <f>_xlfn.IFNA(VLOOKUP(((VLOOKUP(A186,[1]!HabDataRaw[#Data],116,FALSE))),[1]!HabitatQualREI[#Data],2,FALSE),"NA")</f>
        <v>NA</v>
      </c>
      <c r="R186" s="19" t="str">
        <f>_xlfn.IFNA(VLOOKUP(((VLOOKUP(A186,[1]!HabDataRaw[#Data],75,FALSE))),[1]!HabitatQualREI[#Data],2,FALSE),"NA")</f>
        <v>NA</v>
      </c>
      <c r="S186" s="19" t="e">
        <f t="shared" si="11"/>
        <v>#DIV/0!</v>
      </c>
      <c r="T186" s="20" t="str">
        <f>_xlfn.IFNA(VLOOKUP(((VLOOKUP(A186,[1]!HabDataRaw[#Data],119,FALSE))),[1]!HabitatQualREI[#Data],2,FALSE),"NA")</f>
        <v>NA</v>
      </c>
      <c r="U186" s="20" t="str">
        <f>_xlfn.IFNA(VLOOKUP(((VLOOKUP(A186,[1]!HabDataRaw[#Data],119,FALSE))),[1]!HabitatQualREI[#Data],2,FALSE),"NA")</f>
        <v>NA</v>
      </c>
      <c r="V186" s="20" t="e">
        <f t="shared" si="12"/>
        <v>#DIV/0!</v>
      </c>
      <c r="W186" s="21" t="e">
        <f t="shared" si="13"/>
        <v>#DIV/0!</v>
      </c>
      <c r="X186" s="12" t="e">
        <f t="shared" si="14"/>
        <v>#DIV/0!</v>
      </c>
      <c r="Y186" s="13" t="e">
        <f>VLOOKUP(X186,[1]!HabQualScore[#Data],2,TRUE)</f>
        <v>#DIV/0!</v>
      </c>
    </row>
    <row r="187" spans="1:25" x14ac:dyDescent="0.3">
      <c r="A187" s="13" t="s">
        <v>211</v>
      </c>
      <c r="B187" s="13" t="str">
        <f>VLOOKUP(A187,[1]Habitat_Data_RAW!$A$2:$D$742,3,FALSE)</f>
        <v xml:space="preserve">Lower Icicle Creek </v>
      </c>
      <c r="C187" s="13" t="str">
        <f>VLOOKUP(A187,[1]Habitat_Data_RAW!$A$2:$D$742,2,FALSE)</f>
        <v>Wenatchee</v>
      </c>
      <c r="D187" t="str">
        <f>VLOOKUP(A187,[1]HabitatAttribute_Scores!A$1:F$19692,4,FALSE)</f>
        <v>yes</v>
      </c>
      <c r="E187" t="str">
        <f>VLOOKUP(A187,[1]HabitatAttribute_Scores!A$1:F$19692,5,FALSE)</f>
        <v>yes</v>
      </c>
      <c r="F187" s="13">
        <f>VLOOKUP(B187,[1]!AUrank[#Data],5,FALSE)</f>
        <v>2</v>
      </c>
      <c r="G187" s="13">
        <f>VLOOKUP(B187,[1]!AUrank[#Data],8,FALSE)</f>
        <v>1</v>
      </c>
      <c r="H187" s="14" t="e">
        <f>VLOOKUP([1]HabitatQuality_Scores!A246,[1]!Temp[#Data],4)</f>
        <v>#N/A</v>
      </c>
      <c r="I187" s="14">
        <f>VLOOKUP(A187,[1]!Flow[#Data],4)</f>
        <v>1</v>
      </c>
      <c r="J187" s="15" t="str">
        <f>_xlfn.IFNA(VLOOKUP(((VLOOKUP(A187,[1]!HabDataRaw[#Data],90,FALSE))),[1]!HabitatQualREI[#Data],2,FALSE),"NA")</f>
        <v>NA</v>
      </c>
      <c r="K187" s="15" t="str">
        <f>_xlfn.IFNA(VLOOKUP(((VLOOKUP(A187,[1]!HabDataRaw[#Data],103,FALSE))),[1]!HabitatQualREI[#Data],2,FALSE),"NA")</f>
        <v>NA</v>
      </c>
      <c r="L187" s="15" t="str">
        <f>_xlfn.IFNA(VLOOKUP(((VLOOKUP(A187,[1]!HabDataRaw[#Data],108,FALSE))),[1]!HabitatQualREI[#Data],2,FALSE),"NA")</f>
        <v>NA</v>
      </c>
      <c r="M187" s="6" t="e">
        <f t="shared" si="10"/>
        <v>#DIV/0!</v>
      </c>
      <c r="N187" s="16" t="str">
        <f>_xlfn.IFNA(VLOOKUP(((VLOOKUP(A187,[1]!HabDataRaw[#Data],33,FALSE))),[1]!HabitatQualREI[#Data],2,FALSE),"NA")</f>
        <v>NA</v>
      </c>
      <c r="O187" s="17" t="str">
        <f>_xlfn.IFNA(VLOOKUP(((VLOOKUP(A187,[1]!HabDataRaw[#Data],58,FALSE))),[1]!HabitatQualREI[#Data],2,FALSE),"NA")</f>
        <v>NA</v>
      </c>
      <c r="P187" s="18" t="str">
        <f>_xlfn.IFNA(VLOOKUP(((VLOOKUP(A187,[1]!HabDataRaw[#Data],66,FALSE))),[1]!HabitatQualREI[#Data],2,FALSE),"NA")</f>
        <v>NA</v>
      </c>
      <c r="Q187" s="19" t="str">
        <f>_xlfn.IFNA(VLOOKUP(((VLOOKUP(A187,[1]!HabDataRaw[#Data],116,FALSE))),[1]!HabitatQualREI[#Data],2,FALSE),"NA")</f>
        <v>NA</v>
      </c>
      <c r="R187" s="19" t="str">
        <f>_xlfn.IFNA(VLOOKUP(((VLOOKUP(A187,[1]!HabDataRaw[#Data],75,FALSE))),[1]!HabitatQualREI[#Data],2,FALSE),"NA")</f>
        <v>NA</v>
      </c>
      <c r="S187" s="19" t="e">
        <f t="shared" si="11"/>
        <v>#DIV/0!</v>
      </c>
      <c r="T187" s="20" t="str">
        <f>_xlfn.IFNA(VLOOKUP(((VLOOKUP(A187,[1]!HabDataRaw[#Data],119,FALSE))),[1]!HabitatQualREI[#Data],2,FALSE),"NA")</f>
        <v>NA</v>
      </c>
      <c r="U187" s="20" t="str">
        <f>_xlfn.IFNA(VLOOKUP(((VLOOKUP(A187,[1]!HabDataRaw[#Data],119,FALSE))),[1]!HabitatQualREI[#Data],2,FALSE),"NA")</f>
        <v>NA</v>
      </c>
      <c r="V187" s="20" t="e">
        <f t="shared" si="12"/>
        <v>#DIV/0!</v>
      </c>
      <c r="W187" s="21" t="e">
        <f t="shared" si="13"/>
        <v>#DIV/0!</v>
      </c>
      <c r="X187" s="12" t="e">
        <f t="shared" si="14"/>
        <v>#DIV/0!</v>
      </c>
      <c r="Y187" s="13" t="e">
        <f>VLOOKUP(X187,[1]!HabQualScore[#Data],2,TRUE)</f>
        <v>#DIV/0!</v>
      </c>
    </row>
    <row r="188" spans="1:25" x14ac:dyDescent="0.3">
      <c r="A188" s="13" t="s">
        <v>212</v>
      </c>
      <c r="B188" s="13" t="str">
        <f>VLOOKUP(A188,[1]Habitat_Data_RAW!$A$2:$D$742,3,FALSE)</f>
        <v xml:space="preserve">Lower Icicle Creek </v>
      </c>
      <c r="C188" s="13" t="str">
        <f>VLOOKUP(A188,[1]Habitat_Data_RAW!$A$2:$D$742,2,FALSE)</f>
        <v>Wenatchee</v>
      </c>
      <c r="D188" t="str">
        <f>VLOOKUP(A188,[1]HabitatAttribute_Scores!A$1:F$19692,4,FALSE)</f>
        <v>no</v>
      </c>
      <c r="E188" t="str">
        <f>VLOOKUP(A188,[1]HabitatAttribute_Scores!A$1:F$19692,5,FALSE)</f>
        <v>no</v>
      </c>
      <c r="F188" s="13">
        <f>VLOOKUP(B188,[1]!AUrank[#Data],5,FALSE)</f>
        <v>2</v>
      </c>
      <c r="G188" s="13">
        <f>VLOOKUP(B188,[1]!AUrank[#Data],8,FALSE)</f>
        <v>1</v>
      </c>
      <c r="H188" s="14" t="e">
        <f>VLOOKUP([1]HabitatQuality_Scores!A247,[1]!Temp[#Data],4)</f>
        <v>#N/A</v>
      </c>
      <c r="I188" s="14">
        <f>VLOOKUP(A188,[1]!Flow[#Data],4)</f>
        <v>1</v>
      </c>
      <c r="J188" s="15" t="str">
        <f>_xlfn.IFNA(VLOOKUP(((VLOOKUP(A188,[1]!HabDataRaw[#Data],90,FALSE))),[1]!HabitatQualREI[#Data],2,FALSE),"NA")</f>
        <v>NA</v>
      </c>
      <c r="K188" s="15" t="str">
        <f>_xlfn.IFNA(VLOOKUP(((VLOOKUP(A188,[1]!HabDataRaw[#Data],103,FALSE))),[1]!HabitatQualREI[#Data],2,FALSE),"NA")</f>
        <v>NA</v>
      </c>
      <c r="L188" s="15" t="str">
        <f>_xlfn.IFNA(VLOOKUP(((VLOOKUP(A188,[1]!HabDataRaw[#Data],108,FALSE))),[1]!HabitatQualREI[#Data],2,FALSE),"NA")</f>
        <v>NA</v>
      </c>
      <c r="M188" s="6" t="e">
        <f t="shared" si="10"/>
        <v>#DIV/0!</v>
      </c>
      <c r="N188" s="16" t="str">
        <f>_xlfn.IFNA(VLOOKUP(((VLOOKUP(A188,[1]!HabDataRaw[#Data],33,FALSE))),[1]!HabitatQualREI[#Data],2,FALSE),"NA")</f>
        <v>NA</v>
      </c>
      <c r="O188" s="17" t="str">
        <f>_xlfn.IFNA(VLOOKUP(((VLOOKUP(A188,[1]!HabDataRaw[#Data],58,FALSE))),[1]!HabitatQualREI[#Data],2,FALSE),"NA")</f>
        <v>NA</v>
      </c>
      <c r="P188" s="18" t="str">
        <f>_xlfn.IFNA(VLOOKUP(((VLOOKUP(A188,[1]!HabDataRaw[#Data],66,FALSE))),[1]!HabitatQualREI[#Data],2,FALSE),"NA")</f>
        <v>NA</v>
      </c>
      <c r="Q188" s="19" t="str">
        <f>_xlfn.IFNA(VLOOKUP(((VLOOKUP(A188,[1]!HabDataRaw[#Data],116,FALSE))),[1]!HabitatQualREI[#Data],2,FALSE),"NA")</f>
        <v>NA</v>
      </c>
      <c r="R188" s="19" t="str">
        <f>_xlfn.IFNA(VLOOKUP(((VLOOKUP(A188,[1]!HabDataRaw[#Data],75,FALSE))),[1]!HabitatQualREI[#Data],2,FALSE),"NA")</f>
        <v>NA</v>
      </c>
      <c r="S188" s="19" t="e">
        <f t="shared" si="11"/>
        <v>#DIV/0!</v>
      </c>
      <c r="T188" s="20" t="str">
        <f>_xlfn.IFNA(VLOOKUP(((VLOOKUP(A188,[1]!HabDataRaw[#Data],119,FALSE))),[1]!HabitatQualREI[#Data],2,FALSE),"NA")</f>
        <v>NA</v>
      </c>
      <c r="U188" s="20" t="str">
        <f>_xlfn.IFNA(VLOOKUP(((VLOOKUP(A188,[1]!HabDataRaw[#Data],119,FALSE))),[1]!HabitatQualREI[#Data],2,FALSE),"NA")</f>
        <v>NA</v>
      </c>
      <c r="V188" s="20" t="e">
        <f t="shared" si="12"/>
        <v>#DIV/0!</v>
      </c>
      <c r="W188" s="21" t="e">
        <f t="shared" si="13"/>
        <v>#DIV/0!</v>
      </c>
      <c r="X188" s="12" t="e">
        <f t="shared" si="14"/>
        <v>#DIV/0!</v>
      </c>
      <c r="Y188" s="13" t="e">
        <f>VLOOKUP(X188,[1]!HabQualScore[#Data],2,TRUE)</f>
        <v>#DIV/0!</v>
      </c>
    </row>
    <row r="189" spans="1:25" x14ac:dyDescent="0.3">
      <c r="A189" s="13" t="s">
        <v>213</v>
      </c>
      <c r="B189" s="13" t="str">
        <f>VLOOKUP(A189,[1]Habitat_Data_RAW!$A$2:$D$742,3,FALSE)</f>
        <v xml:space="preserve">Lower Icicle Creek </v>
      </c>
      <c r="C189" s="13" t="str">
        <f>VLOOKUP(A189,[1]Habitat_Data_RAW!$A$2:$D$742,2,FALSE)</f>
        <v>Wenatchee</v>
      </c>
      <c r="D189" t="str">
        <f>VLOOKUP(A189,[1]HabitatAttribute_Scores!A$1:F$19692,4,FALSE)</f>
        <v>no</v>
      </c>
      <c r="E189" t="str">
        <f>VLOOKUP(A189,[1]HabitatAttribute_Scores!A$1:F$19692,5,FALSE)</f>
        <v>no</v>
      </c>
      <c r="F189" s="13">
        <f>VLOOKUP(B189,[1]!AUrank[#Data],5,FALSE)</f>
        <v>2</v>
      </c>
      <c r="G189" s="13">
        <f>VLOOKUP(B189,[1]!AUrank[#Data],8,FALSE)</f>
        <v>1</v>
      </c>
      <c r="H189" s="14" t="e">
        <f>VLOOKUP([1]HabitatQuality_Scores!A248,[1]!Temp[#Data],4)</f>
        <v>#N/A</v>
      </c>
      <c r="I189" s="14">
        <f>VLOOKUP(A189,[1]!Flow[#Data],4)</f>
        <v>1</v>
      </c>
      <c r="J189" s="15" t="str">
        <f>_xlfn.IFNA(VLOOKUP(((VLOOKUP(A189,[1]!HabDataRaw[#Data],90,FALSE))),[1]!HabitatQualREI[#Data],2,FALSE),"NA")</f>
        <v>NA</v>
      </c>
      <c r="K189" s="15" t="str">
        <f>_xlfn.IFNA(VLOOKUP(((VLOOKUP(A189,[1]!HabDataRaw[#Data],103,FALSE))),[1]!HabitatQualREI[#Data],2,FALSE),"NA")</f>
        <v>NA</v>
      </c>
      <c r="L189" s="15" t="str">
        <f>_xlfn.IFNA(VLOOKUP(((VLOOKUP(A189,[1]!HabDataRaw[#Data],108,FALSE))),[1]!HabitatQualREI[#Data],2,FALSE),"NA")</f>
        <v>NA</v>
      </c>
      <c r="M189" s="6" t="e">
        <f t="shared" si="10"/>
        <v>#DIV/0!</v>
      </c>
      <c r="N189" s="16" t="str">
        <f>_xlfn.IFNA(VLOOKUP(((VLOOKUP(A189,[1]!HabDataRaw[#Data],33,FALSE))),[1]!HabitatQualREI[#Data],2,FALSE),"NA")</f>
        <v>NA</v>
      </c>
      <c r="O189" s="17" t="str">
        <f>_xlfn.IFNA(VLOOKUP(((VLOOKUP(A189,[1]!HabDataRaw[#Data],58,FALSE))),[1]!HabitatQualREI[#Data],2,FALSE),"NA")</f>
        <v>NA</v>
      </c>
      <c r="P189" s="18" t="str">
        <f>_xlfn.IFNA(VLOOKUP(((VLOOKUP(A189,[1]!HabDataRaw[#Data],66,FALSE))),[1]!HabitatQualREI[#Data],2,FALSE),"NA")</f>
        <v>NA</v>
      </c>
      <c r="Q189" s="19" t="str">
        <f>_xlfn.IFNA(VLOOKUP(((VLOOKUP(A189,[1]!HabDataRaw[#Data],116,FALSE))),[1]!HabitatQualREI[#Data],2,FALSE),"NA")</f>
        <v>NA</v>
      </c>
      <c r="R189" s="19" t="str">
        <f>_xlfn.IFNA(VLOOKUP(((VLOOKUP(A189,[1]!HabDataRaw[#Data],75,FALSE))),[1]!HabitatQualREI[#Data],2,FALSE),"NA")</f>
        <v>NA</v>
      </c>
      <c r="S189" s="19" t="e">
        <f t="shared" si="11"/>
        <v>#DIV/0!</v>
      </c>
      <c r="T189" s="20" t="str">
        <f>_xlfn.IFNA(VLOOKUP(((VLOOKUP(A189,[1]!HabDataRaw[#Data],119,FALSE))),[1]!HabitatQualREI[#Data],2,FALSE),"NA")</f>
        <v>NA</v>
      </c>
      <c r="U189" s="20" t="str">
        <f>_xlfn.IFNA(VLOOKUP(((VLOOKUP(A189,[1]!HabDataRaw[#Data],119,FALSE))),[1]!HabitatQualREI[#Data],2,FALSE),"NA")</f>
        <v>NA</v>
      </c>
      <c r="V189" s="20" t="e">
        <f t="shared" si="12"/>
        <v>#DIV/0!</v>
      </c>
      <c r="W189" s="21" t="e">
        <f t="shared" si="13"/>
        <v>#DIV/0!</v>
      </c>
      <c r="X189" s="12" t="e">
        <f t="shared" si="14"/>
        <v>#DIV/0!</v>
      </c>
      <c r="Y189" s="13" t="e">
        <f>VLOOKUP(X189,[1]!HabQualScore[#Data],2,TRUE)</f>
        <v>#DIV/0!</v>
      </c>
    </row>
    <row r="190" spans="1:25" x14ac:dyDescent="0.3">
      <c r="A190" s="13" t="s">
        <v>214</v>
      </c>
      <c r="B190" s="13" t="str">
        <f>VLOOKUP(A190,[1]Habitat_Data_RAW!$A$2:$D$742,3,FALSE)</f>
        <v xml:space="preserve">Lower Icicle Creek </v>
      </c>
      <c r="C190" s="13" t="str">
        <f>VLOOKUP(A190,[1]Habitat_Data_RAW!$A$2:$D$742,2,FALSE)</f>
        <v>Wenatchee</v>
      </c>
      <c r="D190" t="str">
        <f>VLOOKUP(A190,[1]HabitatAttribute_Scores!A$1:F$19692,4,FALSE)</f>
        <v>no</v>
      </c>
      <c r="E190" t="str">
        <f>VLOOKUP(A190,[1]HabitatAttribute_Scores!A$1:F$19692,5,FALSE)</f>
        <v>no</v>
      </c>
      <c r="F190" s="13">
        <f>VLOOKUP(B190,[1]!AUrank[#Data],5,FALSE)</f>
        <v>2</v>
      </c>
      <c r="G190" s="13">
        <f>VLOOKUP(B190,[1]!AUrank[#Data],8,FALSE)</f>
        <v>1</v>
      </c>
      <c r="H190" s="14" t="e">
        <f>VLOOKUP([1]HabitatQuality_Scores!A249,[1]!Temp[#Data],4)</f>
        <v>#N/A</v>
      </c>
      <c r="I190" s="14">
        <f>VLOOKUP(A190,[1]!Flow[#Data],4)</f>
        <v>1</v>
      </c>
      <c r="J190" s="15" t="str">
        <f>_xlfn.IFNA(VLOOKUP(((VLOOKUP(A190,[1]!HabDataRaw[#Data],90,FALSE))),[1]!HabitatQualREI[#Data],2,FALSE),"NA")</f>
        <v>NA</v>
      </c>
      <c r="K190" s="15" t="str">
        <f>_xlfn.IFNA(VLOOKUP(((VLOOKUP(A190,[1]!HabDataRaw[#Data],103,FALSE))),[1]!HabitatQualREI[#Data],2,FALSE),"NA")</f>
        <v>NA</v>
      </c>
      <c r="L190" s="15" t="str">
        <f>_xlfn.IFNA(VLOOKUP(((VLOOKUP(A190,[1]!HabDataRaw[#Data],108,FALSE))),[1]!HabitatQualREI[#Data],2,FALSE),"NA")</f>
        <v>NA</v>
      </c>
      <c r="M190" s="6" t="e">
        <f t="shared" si="10"/>
        <v>#DIV/0!</v>
      </c>
      <c r="N190" s="16" t="str">
        <f>_xlfn.IFNA(VLOOKUP(((VLOOKUP(A190,[1]!HabDataRaw[#Data],33,FALSE))),[1]!HabitatQualREI[#Data],2,FALSE),"NA")</f>
        <v>NA</v>
      </c>
      <c r="O190" s="17" t="str">
        <f>_xlfn.IFNA(VLOOKUP(((VLOOKUP(A190,[1]!HabDataRaw[#Data],58,FALSE))),[1]!HabitatQualREI[#Data],2,FALSE),"NA")</f>
        <v>NA</v>
      </c>
      <c r="P190" s="18" t="str">
        <f>_xlfn.IFNA(VLOOKUP(((VLOOKUP(A190,[1]!HabDataRaw[#Data],66,FALSE))),[1]!HabitatQualREI[#Data],2,FALSE),"NA")</f>
        <v>NA</v>
      </c>
      <c r="Q190" s="19" t="str">
        <f>_xlfn.IFNA(VLOOKUP(((VLOOKUP(A190,[1]!HabDataRaw[#Data],116,FALSE))),[1]!HabitatQualREI[#Data],2,FALSE),"NA")</f>
        <v>NA</v>
      </c>
      <c r="R190" s="19" t="str">
        <f>_xlfn.IFNA(VLOOKUP(((VLOOKUP(A190,[1]!HabDataRaw[#Data],75,FALSE))),[1]!HabitatQualREI[#Data],2,FALSE),"NA")</f>
        <v>NA</v>
      </c>
      <c r="S190" s="19" t="e">
        <f t="shared" si="11"/>
        <v>#DIV/0!</v>
      </c>
      <c r="T190" s="20" t="str">
        <f>_xlfn.IFNA(VLOOKUP(((VLOOKUP(A190,[1]!HabDataRaw[#Data],119,FALSE))),[1]!HabitatQualREI[#Data],2,FALSE),"NA")</f>
        <v>NA</v>
      </c>
      <c r="U190" s="20" t="str">
        <f>_xlfn.IFNA(VLOOKUP(((VLOOKUP(A190,[1]!HabDataRaw[#Data],119,FALSE))),[1]!HabitatQualREI[#Data],2,FALSE),"NA")</f>
        <v>NA</v>
      </c>
      <c r="V190" s="20" t="e">
        <f t="shared" si="12"/>
        <v>#DIV/0!</v>
      </c>
      <c r="W190" s="21" t="e">
        <f t="shared" si="13"/>
        <v>#DIV/0!</v>
      </c>
      <c r="X190" s="12" t="e">
        <f t="shared" si="14"/>
        <v>#DIV/0!</v>
      </c>
      <c r="Y190" s="13" t="e">
        <f>VLOOKUP(X190,[1]!HabQualScore[#Data],2,TRUE)</f>
        <v>#DIV/0!</v>
      </c>
    </row>
    <row r="191" spans="1:25" x14ac:dyDescent="0.3">
      <c r="A191" s="13" t="s">
        <v>215</v>
      </c>
      <c r="B191" s="13" t="str">
        <f>VLOOKUP(A191,[1]Habitat_Data_RAW!$A$2:$D$742,3,FALSE)</f>
        <v xml:space="preserve">Middle Icicle Creek </v>
      </c>
      <c r="C191" s="13" t="str">
        <f>VLOOKUP(A191,[1]Habitat_Data_RAW!$A$2:$D$742,2,FALSE)</f>
        <v>Wenatchee</v>
      </c>
      <c r="D191" t="str">
        <f>VLOOKUP(A191,[1]HabitatAttribute_Scores!A$1:F$19692,4,FALSE)</f>
        <v>no</v>
      </c>
      <c r="E191" t="str">
        <f>VLOOKUP(A191,[1]HabitatAttribute_Scores!A$1:F$19692,5,FALSE)</f>
        <v>no</v>
      </c>
      <c r="F191" s="13" t="str">
        <f>VLOOKUP(B191,[1]!AUrank[#Data],5,FALSE)</f>
        <v>Not a Priority</v>
      </c>
      <c r="G191" s="13">
        <f>VLOOKUP(B191,[1]!AUrank[#Data],8,FALSE)</f>
        <v>3</v>
      </c>
      <c r="H191" s="14" t="e">
        <f>VLOOKUP([1]HabitatQuality_Scores!A250,[1]!Temp[#Data],4)</f>
        <v>#N/A</v>
      </c>
      <c r="I191" s="14">
        <f>VLOOKUP(A191,[1]!Flow[#Data],4)</f>
        <v>1</v>
      </c>
      <c r="J191" s="15" t="str">
        <f>_xlfn.IFNA(VLOOKUP(((VLOOKUP(A191,[1]!HabDataRaw[#Data],90,FALSE))),[1]!HabitatQualREI[#Data],2,FALSE),"NA")</f>
        <v>NA</v>
      </c>
      <c r="K191" s="15" t="str">
        <f>_xlfn.IFNA(VLOOKUP(((VLOOKUP(A191,[1]!HabDataRaw[#Data],103,FALSE))),[1]!HabitatQualREI[#Data],2,FALSE),"NA")</f>
        <v>NA</v>
      </c>
      <c r="L191" s="15" t="str">
        <f>_xlfn.IFNA(VLOOKUP(((VLOOKUP(A191,[1]!HabDataRaw[#Data],108,FALSE))),[1]!HabitatQualREI[#Data],2,FALSE),"NA")</f>
        <v>NA</v>
      </c>
      <c r="M191" s="6" t="e">
        <f t="shared" si="10"/>
        <v>#DIV/0!</v>
      </c>
      <c r="N191" s="16" t="str">
        <f>_xlfn.IFNA(VLOOKUP(((VLOOKUP(A191,[1]!HabDataRaw[#Data],33,FALSE))),[1]!HabitatQualREI[#Data],2,FALSE),"NA")</f>
        <v>NA</v>
      </c>
      <c r="O191" s="17" t="str">
        <f>_xlfn.IFNA(VLOOKUP(((VLOOKUP(A191,[1]!HabDataRaw[#Data],58,FALSE))),[1]!HabitatQualREI[#Data],2,FALSE),"NA")</f>
        <v>NA</v>
      </c>
      <c r="P191" s="18" t="str">
        <f>_xlfn.IFNA(VLOOKUP(((VLOOKUP(A191,[1]!HabDataRaw[#Data],66,FALSE))),[1]!HabitatQualREI[#Data],2,FALSE),"NA")</f>
        <v>NA</v>
      </c>
      <c r="Q191" s="19" t="str">
        <f>_xlfn.IFNA(VLOOKUP(((VLOOKUP(A191,[1]!HabDataRaw[#Data],116,FALSE))),[1]!HabitatQualREI[#Data],2,FALSE),"NA")</f>
        <v>NA</v>
      </c>
      <c r="R191" s="19" t="str">
        <f>_xlfn.IFNA(VLOOKUP(((VLOOKUP(A191,[1]!HabDataRaw[#Data],75,FALSE))),[1]!HabitatQualREI[#Data],2,FALSE),"NA")</f>
        <v>NA</v>
      </c>
      <c r="S191" s="19" t="e">
        <f t="shared" si="11"/>
        <v>#DIV/0!</v>
      </c>
      <c r="T191" s="20" t="str">
        <f>_xlfn.IFNA(VLOOKUP(((VLOOKUP(A191,[1]!HabDataRaw[#Data],119,FALSE))),[1]!HabitatQualREI[#Data],2,FALSE),"NA")</f>
        <v>NA</v>
      </c>
      <c r="U191" s="20" t="str">
        <f>_xlfn.IFNA(VLOOKUP(((VLOOKUP(A191,[1]!HabDataRaw[#Data],119,FALSE))),[1]!HabitatQualREI[#Data],2,FALSE),"NA")</f>
        <v>NA</v>
      </c>
      <c r="V191" s="20" t="e">
        <f t="shared" si="12"/>
        <v>#DIV/0!</v>
      </c>
      <c r="W191" s="21" t="e">
        <f t="shared" si="13"/>
        <v>#DIV/0!</v>
      </c>
      <c r="X191" s="12" t="e">
        <f t="shared" si="14"/>
        <v>#DIV/0!</v>
      </c>
      <c r="Y191" s="13" t="e">
        <f>VLOOKUP(X191,[1]!HabQualScore[#Data],2,TRUE)</f>
        <v>#DIV/0!</v>
      </c>
    </row>
    <row r="192" spans="1:25" x14ac:dyDescent="0.3">
      <c r="A192" s="13" t="s">
        <v>216</v>
      </c>
      <c r="B192" s="13" t="str">
        <f>VLOOKUP(A192,[1]Habitat_Data_RAW!$A$2:$D$742,3,FALSE)</f>
        <v xml:space="preserve">Middle Icicle Creek </v>
      </c>
      <c r="C192" s="13" t="str">
        <f>VLOOKUP(A192,[1]Habitat_Data_RAW!$A$2:$D$742,2,FALSE)</f>
        <v>Wenatchee</v>
      </c>
      <c r="D192" t="str">
        <f>VLOOKUP(A192,[1]HabitatAttribute_Scores!A$1:F$19692,4,FALSE)</f>
        <v>no</v>
      </c>
      <c r="E192" t="str">
        <f>VLOOKUP(A192,[1]HabitatAttribute_Scores!A$1:F$19692,5,FALSE)</f>
        <v>no</v>
      </c>
      <c r="F192" s="13" t="str">
        <f>VLOOKUP(B192,[1]!AUrank[#Data],5,FALSE)</f>
        <v>Not a Priority</v>
      </c>
      <c r="G192" s="13">
        <f>VLOOKUP(B192,[1]!AUrank[#Data],8,FALSE)</f>
        <v>3</v>
      </c>
      <c r="H192" s="14" t="e">
        <f>VLOOKUP([1]HabitatQuality_Scores!A251,[1]!Temp[#Data],4)</f>
        <v>#N/A</v>
      </c>
      <c r="I192" s="14">
        <f>VLOOKUP(A192,[1]!Flow[#Data],4)</f>
        <v>1</v>
      </c>
      <c r="J192" s="15" t="str">
        <f>_xlfn.IFNA(VLOOKUP(((VLOOKUP(A192,[1]!HabDataRaw[#Data],90,FALSE))),[1]!HabitatQualREI[#Data],2,FALSE),"NA")</f>
        <v>NA</v>
      </c>
      <c r="K192" s="15" t="str">
        <f>_xlfn.IFNA(VLOOKUP(((VLOOKUP(A192,[1]!HabDataRaw[#Data],103,FALSE))),[1]!HabitatQualREI[#Data],2,FALSE),"NA")</f>
        <v>NA</v>
      </c>
      <c r="L192" s="15" t="str">
        <f>_xlfn.IFNA(VLOOKUP(((VLOOKUP(A192,[1]!HabDataRaw[#Data],108,FALSE))),[1]!HabitatQualREI[#Data],2,FALSE),"NA")</f>
        <v>NA</v>
      </c>
      <c r="M192" s="6" t="e">
        <f t="shared" si="10"/>
        <v>#DIV/0!</v>
      </c>
      <c r="N192" s="16" t="str">
        <f>_xlfn.IFNA(VLOOKUP(((VLOOKUP(A192,[1]!HabDataRaw[#Data],33,FALSE))),[1]!HabitatQualREI[#Data],2,FALSE),"NA")</f>
        <v>NA</v>
      </c>
      <c r="O192" s="17" t="str">
        <f>_xlfn.IFNA(VLOOKUP(((VLOOKUP(A192,[1]!HabDataRaw[#Data],58,FALSE))),[1]!HabitatQualREI[#Data],2,FALSE),"NA")</f>
        <v>NA</v>
      </c>
      <c r="P192" s="18" t="str">
        <f>_xlfn.IFNA(VLOOKUP(((VLOOKUP(A192,[1]!HabDataRaw[#Data],66,FALSE))),[1]!HabitatQualREI[#Data],2,FALSE),"NA")</f>
        <v>NA</v>
      </c>
      <c r="Q192" s="19" t="str">
        <f>_xlfn.IFNA(VLOOKUP(((VLOOKUP(A192,[1]!HabDataRaw[#Data],116,FALSE))),[1]!HabitatQualREI[#Data],2,FALSE),"NA")</f>
        <v>NA</v>
      </c>
      <c r="R192" s="19" t="str">
        <f>_xlfn.IFNA(VLOOKUP(((VLOOKUP(A192,[1]!HabDataRaw[#Data],75,FALSE))),[1]!HabitatQualREI[#Data],2,FALSE),"NA")</f>
        <v>NA</v>
      </c>
      <c r="S192" s="19" t="e">
        <f t="shared" si="11"/>
        <v>#DIV/0!</v>
      </c>
      <c r="T192" s="20" t="str">
        <f>_xlfn.IFNA(VLOOKUP(((VLOOKUP(A192,[1]!HabDataRaw[#Data],119,FALSE))),[1]!HabitatQualREI[#Data],2,FALSE),"NA")</f>
        <v>NA</v>
      </c>
      <c r="U192" s="20" t="str">
        <f>_xlfn.IFNA(VLOOKUP(((VLOOKUP(A192,[1]!HabDataRaw[#Data],119,FALSE))),[1]!HabitatQualREI[#Data],2,FALSE),"NA")</f>
        <v>NA</v>
      </c>
      <c r="V192" s="20" t="e">
        <f t="shared" si="12"/>
        <v>#DIV/0!</v>
      </c>
      <c r="W192" s="21" t="e">
        <f t="shared" si="13"/>
        <v>#DIV/0!</v>
      </c>
      <c r="X192" s="12" t="e">
        <f t="shared" si="14"/>
        <v>#DIV/0!</v>
      </c>
      <c r="Y192" s="13" t="e">
        <f>VLOOKUP(X192,[1]!HabQualScore[#Data],2,TRUE)</f>
        <v>#DIV/0!</v>
      </c>
    </row>
    <row r="193" spans="1:25" x14ac:dyDescent="0.3">
      <c r="A193" s="13" t="s">
        <v>217</v>
      </c>
      <c r="B193" s="13" t="str">
        <f>VLOOKUP(A193,[1]Habitat_Data_RAW!$A$2:$D$742,3,FALSE)</f>
        <v xml:space="preserve">Middle Icicle Creek </v>
      </c>
      <c r="C193" s="13" t="str">
        <f>VLOOKUP(A193,[1]Habitat_Data_RAW!$A$2:$D$742,2,FALSE)</f>
        <v>Wenatchee</v>
      </c>
      <c r="D193" t="str">
        <f>VLOOKUP(A193,[1]HabitatAttribute_Scores!A$1:F$19692,4,FALSE)</f>
        <v>no</v>
      </c>
      <c r="E193" t="str">
        <f>VLOOKUP(A193,[1]HabitatAttribute_Scores!A$1:F$19692,5,FALSE)</f>
        <v>no</v>
      </c>
      <c r="F193" s="13" t="str">
        <f>VLOOKUP(B193,[1]!AUrank[#Data],5,FALSE)</f>
        <v>Not a Priority</v>
      </c>
      <c r="G193" s="13">
        <f>VLOOKUP(B193,[1]!AUrank[#Data],8,FALSE)</f>
        <v>3</v>
      </c>
      <c r="H193" s="14" t="e">
        <f>VLOOKUP([1]HabitatQuality_Scores!A252,[1]!Temp[#Data],4)</f>
        <v>#N/A</v>
      </c>
      <c r="I193" s="14">
        <f>VLOOKUP(A193,[1]!Flow[#Data],4)</f>
        <v>1</v>
      </c>
      <c r="J193" s="15" t="str">
        <f>_xlfn.IFNA(VLOOKUP(((VLOOKUP(A193,[1]!HabDataRaw[#Data],90,FALSE))),[1]!HabitatQualREI[#Data],2,FALSE),"NA")</f>
        <v>NA</v>
      </c>
      <c r="K193" s="15" t="str">
        <f>_xlfn.IFNA(VLOOKUP(((VLOOKUP(A193,[1]!HabDataRaw[#Data],103,FALSE))),[1]!HabitatQualREI[#Data],2,FALSE),"NA")</f>
        <v>NA</v>
      </c>
      <c r="L193" s="15" t="str">
        <f>_xlfn.IFNA(VLOOKUP(((VLOOKUP(A193,[1]!HabDataRaw[#Data],108,FALSE))),[1]!HabitatQualREI[#Data],2,FALSE),"NA")</f>
        <v>NA</v>
      </c>
      <c r="M193" s="6" t="e">
        <f t="shared" si="10"/>
        <v>#DIV/0!</v>
      </c>
      <c r="N193" s="16" t="str">
        <f>_xlfn.IFNA(VLOOKUP(((VLOOKUP(A193,[1]!HabDataRaw[#Data],33,FALSE))),[1]!HabitatQualREI[#Data],2,FALSE),"NA")</f>
        <v>NA</v>
      </c>
      <c r="O193" s="17" t="str">
        <f>_xlfn.IFNA(VLOOKUP(((VLOOKUP(A193,[1]!HabDataRaw[#Data],58,FALSE))),[1]!HabitatQualREI[#Data],2,FALSE),"NA")</f>
        <v>NA</v>
      </c>
      <c r="P193" s="18" t="str">
        <f>_xlfn.IFNA(VLOOKUP(((VLOOKUP(A193,[1]!HabDataRaw[#Data],66,FALSE))),[1]!HabitatQualREI[#Data],2,FALSE),"NA")</f>
        <v>NA</v>
      </c>
      <c r="Q193" s="19" t="str">
        <f>_xlfn.IFNA(VLOOKUP(((VLOOKUP(A193,[1]!HabDataRaw[#Data],116,FALSE))),[1]!HabitatQualREI[#Data],2,FALSE),"NA")</f>
        <v>NA</v>
      </c>
      <c r="R193" s="19" t="str">
        <f>_xlfn.IFNA(VLOOKUP(((VLOOKUP(A193,[1]!HabDataRaw[#Data],75,FALSE))),[1]!HabitatQualREI[#Data],2,FALSE),"NA")</f>
        <v>NA</v>
      </c>
      <c r="S193" s="19" t="e">
        <f t="shared" si="11"/>
        <v>#DIV/0!</v>
      </c>
      <c r="T193" s="20" t="str">
        <f>_xlfn.IFNA(VLOOKUP(((VLOOKUP(A193,[1]!HabDataRaw[#Data],119,FALSE))),[1]!HabitatQualREI[#Data],2,FALSE),"NA")</f>
        <v>NA</v>
      </c>
      <c r="U193" s="20" t="str">
        <f>_xlfn.IFNA(VLOOKUP(((VLOOKUP(A193,[1]!HabDataRaw[#Data],119,FALSE))),[1]!HabitatQualREI[#Data],2,FALSE),"NA")</f>
        <v>NA</v>
      </c>
      <c r="V193" s="20" t="e">
        <f t="shared" si="12"/>
        <v>#DIV/0!</v>
      </c>
      <c r="W193" s="21" t="e">
        <f t="shared" si="13"/>
        <v>#DIV/0!</v>
      </c>
      <c r="X193" s="12" t="e">
        <f t="shared" si="14"/>
        <v>#DIV/0!</v>
      </c>
      <c r="Y193" s="13" t="e">
        <f>VLOOKUP(X193,[1]!HabQualScore[#Data],2,TRUE)</f>
        <v>#DIV/0!</v>
      </c>
    </row>
    <row r="194" spans="1:25" x14ac:dyDescent="0.3">
      <c r="A194" s="13" t="s">
        <v>218</v>
      </c>
      <c r="B194" s="13" t="str">
        <f>VLOOKUP(A194,[1]Habitat_Data_RAW!$A$2:$D$742,3,FALSE)</f>
        <v xml:space="preserve">Middle Icicle Creek </v>
      </c>
      <c r="C194" s="13" t="str">
        <f>VLOOKUP(A194,[1]Habitat_Data_RAW!$A$2:$D$742,2,FALSE)</f>
        <v>Wenatchee</v>
      </c>
      <c r="D194" t="str">
        <f>VLOOKUP(A194,[1]HabitatAttribute_Scores!A$1:F$19692,4,FALSE)</f>
        <v>no</v>
      </c>
      <c r="E194" t="str">
        <f>VLOOKUP(A194,[1]HabitatAttribute_Scores!A$1:F$19692,5,FALSE)</f>
        <v>no</v>
      </c>
      <c r="F194" s="13" t="str">
        <f>VLOOKUP(B194,[1]!AUrank[#Data],5,FALSE)</f>
        <v>Not a Priority</v>
      </c>
      <c r="G194" s="13">
        <f>VLOOKUP(B194,[1]!AUrank[#Data],8,FALSE)</f>
        <v>3</v>
      </c>
      <c r="H194" s="14" t="e">
        <f>VLOOKUP([1]HabitatQuality_Scores!A253,[1]!Temp[#Data],4)</f>
        <v>#N/A</v>
      </c>
      <c r="I194" s="14">
        <f>VLOOKUP(A194,[1]!Flow[#Data],4)</f>
        <v>1</v>
      </c>
      <c r="J194" s="15" t="str">
        <f>_xlfn.IFNA(VLOOKUP(((VLOOKUP(A194,[1]!HabDataRaw[#Data],90,FALSE))),[1]!HabitatQualREI[#Data],2,FALSE),"NA")</f>
        <v>NA</v>
      </c>
      <c r="K194" s="15" t="str">
        <f>_xlfn.IFNA(VLOOKUP(((VLOOKUP(A194,[1]!HabDataRaw[#Data],103,FALSE))),[1]!HabitatQualREI[#Data],2,FALSE),"NA")</f>
        <v>NA</v>
      </c>
      <c r="L194" s="15" t="str">
        <f>_xlfn.IFNA(VLOOKUP(((VLOOKUP(A194,[1]!HabDataRaw[#Data],108,FALSE))),[1]!HabitatQualREI[#Data],2,FALSE),"NA")</f>
        <v>NA</v>
      </c>
      <c r="M194" s="6" t="e">
        <f t="shared" ref="M194:M257" si="15">AVERAGE(J194:L194)</f>
        <v>#DIV/0!</v>
      </c>
      <c r="N194" s="16" t="str">
        <f>_xlfn.IFNA(VLOOKUP(((VLOOKUP(A194,[1]!HabDataRaw[#Data],33,FALSE))),[1]!HabitatQualREI[#Data],2,FALSE),"NA")</f>
        <v>NA</v>
      </c>
      <c r="O194" s="17" t="str">
        <f>_xlfn.IFNA(VLOOKUP(((VLOOKUP(A194,[1]!HabDataRaw[#Data],58,FALSE))),[1]!HabitatQualREI[#Data],2,FALSE),"NA")</f>
        <v>NA</v>
      </c>
      <c r="P194" s="18" t="str">
        <f>_xlfn.IFNA(VLOOKUP(((VLOOKUP(A194,[1]!HabDataRaw[#Data],66,FALSE))),[1]!HabitatQualREI[#Data],2,FALSE),"NA")</f>
        <v>NA</v>
      </c>
      <c r="Q194" s="19" t="str">
        <f>_xlfn.IFNA(VLOOKUP(((VLOOKUP(A194,[1]!HabDataRaw[#Data],116,FALSE))),[1]!HabitatQualREI[#Data],2,FALSE),"NA")</f>
        <v>NA</v>
      </c>
      <c r="R194" s="19" t="str">
        <f>_xlfn.IFNA(VLOOKUP(((VLOOKUP(A194,[1]!HabDataRaw[#Data],75,FALSE))),[1]!HabitatQualREI[#Data],2,FALSE),"NA")</f>
        <v>NA</v>
      </c>
      <c r="S194" s="19" t="e">
        <f t="shared" ref="S194:S257" si="16">AVERAGE(Q194:R194)</f>
        <v>#DIV/0!</v>
      </c>
      <c r="T194" s="20" t="str">
        <f>_xlfn.IFNA(VLOOKUP(((VLOOKUP(A194,[1]!HabDataRaw[#Data],119,FALSE))),[1]!HabitatQualREI[#Data],2,FALSE),"NA")</f>
        <v>NA</v>
      </c>
      <c r="U194" s="20" t="str">
        <f>_xlfn.IFNA(VLOOKUP(((VLOOKUP(A194,[1]!HabDataRaw[#Data],119,FALSE))),[1]!HabitatQualREI[#Data],2,FALSE),"NA")</f>
        <v>NA</v>
      </c>
      <c r="V194" s="20" t="e">
        <f t="shared" ref="V194:V257" si="17">AVERAGE(T194:U194)</f>
        <v>#DIV/0!</v>
      </c>
      <c r="W194" s="21" t="e">
        <f t="shared" ref="W194:W257" si="18">SUM(V194,S194,P194,O194,N194,M194,I194,H194)</f>
        <v>#DIV/0!</v>
      </c>
      <c r="X194" s="12" t="e">
        <f t="shared" ref="X194:X257" si="19">W194/40</f>
        <v>#DIV/0!</v>
      </c>
      <c r="Y194" s="13" t="e">
        <f>VLOOKUP(X194,[1]!HabQualScore[#Data],2,TRUE)</f>
        <v>#DIV/0!</v>
      </c>
    </row>
    <row r="195" spans="1:25" x14ac:dyDescent="0.3">
      <c r="A195" s="13" t="s">
        <v>219</v>
      </c>
      <c r="B195" s="13" t="str">
        <f>VLOOKUP(A195,[1]Habitat_Data_RAW!$A$2:$D$742,3,FALSE)</f>
        <v xml:space="preserve">Middle Icicle Creek </v>
      </c>
      <c r="C195" s="13" t="str">
        <f>VLOOKUP(A195,[1]Habitat_Data_RAW!$A$2:$D$742,2,FALSE)</f>
        <v>Wenatchee</v>
      </c>
      <c r="D195" t="str">
        <f>VLOOKUP(A195,[1]HabitatAttribute_Scores!A$1:F$19692,4,FALSE)</f>
        <v>no</v>
      </c>
      <c r="E195" t="str">
        <f>VLOOKUP(A195,[1]HabitatAttribute_Scores!A$1:F$19692,5,FALSE)</f>
        <v>no</v>
      </c>
      <c r="F195" s="13" t="str">
        <f>VLOOKUP(B195,[1]!AUrank[#Data],5,FALSE)</f>
        <v>Not a Priority</v>
      </c>
      <c r="G195" s="13">
        <f>VLOOKUP(B195,[1]!AUrank[#Data],8,FALSE)</f>
        <v>3</v>
      </c>
      <c r="H195" s="14" t="e">
        <f>VLOOKUP([1]HabitatQuality_Scores!A254,[1]!Temp[#Data],4)</f>
        <v>#N/A</v>
      </c>
      <c r="I195" s="14">
        <f>VLOOKUP(A195,[1]!Flow[#Data],4)</f>
        <v>1</v>
      </c>
      <c r="J195" s="15" t="str">
        <f>_xlfn.IFNA(VLOOKUP(((VLOOKUP(A195,[1]!HabDataRaw[#Data],90,FALSE))),[1]!HabitatQualREI[#Data],2,FALSE),"NA")</f>
        <v>NA</v>
      </c>
      <c r="K195" s="15" t="str">
        <f>_xlfn.IFNA(VLOOKUP(((VLOOKUP(A195,[1]!HabDataRaw[#Data],103,FALSE))),[1]!HabitatQualREI[#Data],2,FALSE),"NA")</f>
        <v>NA</v>
      </c>
      <c r="L195" s="15" t="str">
        <f>_xlfn.IFNA(VLOOKUP(((VLOOKUP(A195,[1]!HabDataRaw[#Data],108,FALSE))),[1]!HabitatQualREI[#Data],2,FALSE),"NA")</f>
        <v>NA</v>
      </c>
      <c r="M195" s="6" t="e">
        <f t="shared" si="15"/>
        <v>#DIV/0!</v>
      </c>
      <c r="N195" s="16" t="str">
        <f>_xlfn.IFNA(VLOOKUP(((VLOOKUP(A195,[1]!HabDataRaw[#Data],33,FALSE))),[1]!HabitatQualREI[#Data],2,FALSE),"NA")</f>
        <v>NA</v>
      </c>
      <c r="O195" s="17" t="str">
        <f>_xlfn.IFNA(VLOOKUP(((VLOOKUP(A195,[1]!HabDataRaw[#Data],58,FALSE))),[1]!HabitatQualREI[#Data],2,FALSE),"NA")</f>
        <v>NA</v>
      </c>
      <c r="P195" s="18" t="str">
        <f>_xlfn.IFNA(VLOOKUP(((VLOOKUP(A195,[1]!HabDataRaw[#Data],66,FALSE))),[1]!HabitatQualREI[#Data],2,FALSE),"NA")</f>
        <v>NA</v>
      </c>
      <c r="Q195" s="19" t="str">
        <f>_xlfn.IFNA(VLOOKUP(((VLOOKUP(A195,[1]!HabDataRaw[#Data],116,FALSE))),[1]!HabitatQualREI[#Data],2,FALSE),"NA")</f>
        <v>NA</v>
      </c>
      <c r="R195" s="19" t="str">
        <f>_xlfn.IFNA(VLOOKUP(((VLOOKUP(A195,[1]!HabDataRaw[#Data],75,FALSE))),[1]!HabitatQualREI[#Data],2,FALSE),"NA")</f>
        <v>NA</v>
      </c>
      <c r="S195" s="19" t="e">
        <f t="shared" si="16"/>
        <v>#DIV/0!</v>
      </c>
      <c r="T195" s="20" t="str">
        <f>_xlfn.IFNA(VLOOKUP(((VLOOKUP(A195,[1]!HabDataRaw[#Data],119,FALSE))),[1]!HabitatQualREI[#Data],2,FALSE),"NA")</f>
        <v>NA</v>
      </c>
      <c r="U195" s="20" t="str">
        <f>_xlfn.IFNA(VLOOKUP(((VLOOKUP(A195,[1]!HabDataRaw[#Data],119,FALSE))),[1]!HabitatQualREI[#Data],2,FALSE),"NA")</f>
        <v>NA</v>
      </c>
      <c r="V195" s="20" t="e">
        <f t="shared" si="17"/>
        <v>#DIV/0!</v>
      </c>
      <c r="W195" s="21" t="e">
        <f t="shared" si="18"/>
        <v>#DIV/0!</v>
      </c>
      <c r="X195" s="12" t="e">
        <f t="shared" si="19"/>
        <v>#DIV/0!</v>
      </c>
      <c r="Y195" s="13" t="e">
        <f>VLOOKUP(X195,[1]!HabQualScore[#Data],2,TRUE)</f>
        <v>#DIV/0!</v>
      </c>
    </row>
    <row r="196" spans="1:25" x14ac:dyDescent="0.3">
      <c r="A196" s="13" t="s">
        <v>220</v>
      </c>
      <c r="B196" s="13" t="str">
        <f>VLOOKUP(A196,[1]Habitat_Data_RAW!$A$2:$D$742,3,FALSE)</f>
        <v xml:space="preserve">Middle Icicle Creek </v>
      </c>
      <c r="C196" s="13" t="str">
        <f>VLOOKUP(A196,[1]Habitat_Data_RAW!$A$2:$D$742,2,FALSE)</f>
        <v>Wenatchee</v>
      </c>
      <c r="D196" t="str">
        <f>VLOOKUP(A196,[1]HabitatAttribute_Scores!A$1:F$19692,4,FALSE)</f>
        <v>no</v>
      </c>
      <c r="E196" t="str">
        <f>VLOOKUP(A196,[1]HabitatAttribute_Scores!A$1:F$19692,5,FALSE)</f>
        <v>no</v>
      </c>
      <c r="F196" s="13" t="str">
        <f>VLOOKUP(B196,[1]!AUrank[#Data],5,FALSE)</f>
        <v>Not a Priority</v>
      </c>
      <c r="G196" s="13">
        <f>VLOOKUP(B196,[1]!AUrank[#Data],8,FALSE)</f>
        <v>3</v>
      </c>
      <c r="H196" s="14" t="e">
        <f>VLOOKUP([1]HabitatQuality_Scores!A255,[1]!Temp[#Data],4)</f>
        <v>#N/A</v>
      </c>
      <c r="I196" s="14">
        <f>VLOOKUP(A196,[1]!Flow[#Data],4)</f>
        <v>1</v>
      </c>
      <c r="J196" s="15" t="str">
        <f>_xlfn.IFNA(VLOOKUP(((VLOOKUP(A196,[1]!HabDataRaw[#Data],90,FALSE))),[1]!HabitatQualREI[#Data],2,FALSE),"NA")</f>
        <v>NA</v>
      </c>
      <c r="K196" s="15" t="str">
        <f>_xlfn.IFNA(VLOOKUP(((VLOOKUP(A196,[1]!HabDataRaw[#Data],103,FALSE))),[1]!HabitatQualREI[#Data],2,FALSE),"NA")</f>
        <v>NA</v>
      </c>
      <c r="L196" s="15" t="str">
        <f>_xlfn.IFNA(VLOOKUP(((VLOOKUP(A196,[1]!HabDataRaw[#Data],108,FALSE))),[1]!HabitatQualREI[#Data],2,FALSE),"NA")</f>
        <v>NA</v>
      </c>
      <c r="M196" s="6" t="e">
        <f t="shared" si="15"/>
        <v>#DIV/0!</v>
      </c>
      <c r="N196" s="16" t="str">
        <f>_xlfn.IFNA(VLOOKUP(((VLOOKUP(A196,[1]!HabDataRaw[#Data],33,FALSE))),[1]!HabitatQualREI[#Data],2,FALSE),"NA")</f>
        <v>NA</v>
      </c>
      <c r="O196" s="17" t="str">
        <f>_xlfn.IFNA(VLOOKUP(((VLOOKUP(A196,[1]!HabDataRaw[#Data],58,FALSE))),[1]!HabitatQualREI[#Data],2,FALSE),"NA")</f>
        <v>NA</v>
      </c>
      <c r="P196" s="18" t="str">
        <f>_xlfn.IFNA(VLOOKUP(((VLOOKUP(A196,[1]!HabDataRaw[#Data],66,FALSE))),[1]!HabitatQualREI[#Data],2,FALSE),"NA")</f>
        <v>NA</v>
      </c>
      <c r="Q196" s="19" t="str">
        <f>_xlfn.IFNA(VLOOKUP(((VLOOKUP(A196,[1]!HabDataRaw[#Data],116,FALSE))),[1]!HabitatQualREI[#Data],2,FALSE),"NA")</f>
        <v>NA</v>
      </c>
      <c r="R196" s="19" t="str">
        <f>_xlfn.IFNA(VLOOKUP(((VLOOKUP(A196,[1]!HabDataRaw[#Data],75,FALSE))),[1]!HabitatQualREI[#Data],2,FALSE),"NA")</f>
        <v>NA</v>
      </c>
      <c r="S196" s="19" t="e">
        <f t="shared" si="16"/>
        <v>#DIV/0!</v>
      </c>
      <c r="T196" s="20" t="str">
        <f>_xlfn.IFNA(VLOOKUP(((VLOOKUP(A196,[1]!HabDataRaw[#Data],119,FALSE))),[1]!HabitatQualREI[#Data],2,FALSE),"NA")</f>
        <v>NA</v>
      </c>
      <c r="U196" s="20" t="str">
        <f>_xlfn.IFNA(VLOOKUP(((VLOOKUP(A196,[1]!HabDataRaw[#Data],119,FALSE))),[1]!HabitatQualREI[#Data],2,FALSE),"NA")</f>
        <v>NA</v>
      </c>
      <c r="V196" s="20" t="e">
        <f t="shared" si="17"/>
        <v>#DIV/0!</v>
      </c>
      <c r="W196" s="21" t="e">
        <f t="shared" si="18"/>
        <v>#DIV/0!</v>
      </c>
      <c r="X196" s="12" t="e">
        <f t="shared" si="19"/>
        <v>#DIV/0!</v>
      </c>
      <c r="Y196" s="13" t="e">
        <f>VLOOKUP(X196,[1]!HabQualScore[#Data],2,TRUE)</f>
        <v>#DIV/0!</v>
      </c>
    </row>
    <row r="197" spans="1:25" x14ac:dyDescent="0.3">
      <c r="A197" s="13" t="s">
        <v>221</v>
      </c>
      <c r="B197" s="13" t="str">
        <f>VLOOKUP(A197,[1]Habitat_Data_RAW!$A$2:$D$742,3,FALSE)</f>
        <v xml:space="preserve">Middle Icicle Creek </v>
      </c>
      <c r="C197" s="13" t="str">
        <f>VLOOKUP(A197,[1]Habitat_Data_RAW!$A$2:$D$742,2,FALSE)</f>
        <v>Wenatchee</v>
      </c>
      <c r="D197" t="str">
        <f>VLOOKUP(A197,[1]HabitatAttribute_Scores!A$1:F$19692,4,FALSE)</f>
        <v>no</v>
      </c>
      <c r="E197" t="str">
        <f>VLOOKUP(A197,[1]HabitatAttribute_Scores!A$1:F$19692,5,FALSE)</f>
        <v>no</v>
      </c>
      <c r="F197" s="13" t="str">
        <f>VLOOKUP(B197,[1]!AUrank[#Data],5,FALSE)</f>
        <v>Not a Priority</v>
      </c>
      <c r="G197" s="13">
        <f>VLOOKUP(B197,[1]!AUrank[#Data],8,FALSE)</f>
        <v>3</v>
      </c>
      <c r="H197" s="14" t="e">
        <f>VLOOKUP([1]HabitatQuality_Scores!A256,[1]!Temp[#Data],4)</f>
        <v>#N/A</v>
      </c>
      <c r="I197" s="14">
        <f>VLOOKUP(A197,[1]!Flow[#Data],4)</f>
        <v>1</v>
      </c>
      <c r="J197" s="15" t="str">
        <f>_xlfn.IFNA(VLOOKUP(((VLOOKUP(A197,[1]!HabDataRaw[#Data],90,FALSE))),[1]!HabitatQualREI[#Data],2,FALSE),"NA")</f>
        <v>NA</v>
      </c>
      <c r="K197" s="15" t="str">
        <f>_xlfn.IFNA(VLOOKUP(((VLOOKUP(A197,[1]!HabDataRaw[#Data],103,FALSE))),[1]!HabitatQualREI[#Data],2,FALSE),"NA")</f>
        <v>NA</v>
      </c>
      <c r="L197" s="15" t="str">
        <f>_xlfn.IFNA(VLOOKUP(((VLOOKUP(A197,[1]!HabDataRaw[#Data],108,FALSE))),[1]!HabitatQualREI[#Data],2,FALSE),"NA")</f>
        <v>NA</v>
      </c>
      <c r="M197" s="6" t="e">
        <f t="shared" si="15"/>
        <v>#DIV/0!</v>
      </c>
      <c r="N197" s="16" t="str">
        <f>_xlfn.IFNA(VLOOKUP(((VLOOKUP(A197,[1]!HabDataRaw[#Data],33,FALSE))),[1]!HabitatQualREI[#Data],2,FALSE),"NA")</f>
        <v>NA</v>
      </c>
      <c r="O197" s="17" t="str">
        <f>_xlfn.IFNA(VLOOKUP(((VLOOKUP(A197,[1]!HabDataRaw[#Data],58,FALSE))),[1]!HabitatQualREI[#Data],2,FALSE),"NA")</f>
        <v>NA</v>
      </c>
      <c r="P197" s="18" t="str">
        <f>_xlfn.IFNA(VLOOKUP(((VLOOKUP(A197,[1]!HabDataRaw[#Data],66,FALSE))),[1]!HabitatQualREI[#Data],2,FALSE),"NA")</f>
        <v>NA</v>
      </c>
      <c r="Q197" s="19" t="str">
        <f>_xlfn.IFNA(VLOOKUP(((VLOOKUP(A197,[1]!HabDataRaw[#Data],116,FALSE))),[1]!HabitatQualREI[#Data],2,FALSE),"NA")</f>
        <v>NA</v>
      </c>
      <c r="R197" s="19" t="str">
        <f>_xlfn.IFNA(VLOOKUP(((VLOOKUP(A197,[1]!HabDataRaw[#Data],75,FALSE))),[1]!HabitatQualREI[#Data],2,FALSE),"NA")</f>
        <v>NA</v>
      </c>
      <c r="S197" s="19" t="e">
        <f t="shared" si="16"/>
        <v>#DIV/0!</v>
      </c>
      <c r="T197" s="20" t="str">
        <f>_xlfn.IFNA(VLOOKUP(((VLOOKUP(A197,[1]!HabDataRaw[#Data],119,FALSE))),[1]!HabitatQualREI[#Data],2,FALSE),"NA")</f>
        <v>NA</v>
      </c>
      <c r="U197" s="20" t="str">
        <f>_xlfn.IFNA(VLOOKUP(((VLOOKUP(A197,[1]!HabDataRaw[#Data],119,FALSE))),[1]!HabitatQualREI[#Data],2,FALSE),"NA")</f>
        <v>NA</v>
      </c>
      <c r="V197" s="20" t="e">
        <f t="shared" si="17"/>
        <v>#DIV/0!</v>
      </c>
      <c r="W197" s="21" t="e">
        <f t="shared" si="18"/>
        <v>#DIV/0!</v>
      </c>
      <c r="X197" s="12" t="e">
        <f t="shared" si="19"/>
        <v>#DIV/0!</v>
      </c>
      <c r="Y197" s="13" t="e">
        <f>VLOOKUP(X197,[1]!HabQualScore[#Data],2,TRUE)</f>
        <v>#DIV/0!</v>
      </c>
    </row>
    <row r="198" spans="1:25" x14ac:dyDescent="0.3">
      <c r="A198" s="13" t="s">
        <v>222</v>
      </c>
      <c r="B198" s="13" t="str">
        <f>VLOOKUP(A198,[1]Habitat_Data_RAW!$A$2:$D$742,3,FALSE)</f>
        <v xml:space="preserve">Middle Icicle Creek </v>
      </c>
      <c r="C198" s="13" t="str">
        <f>VLOOKUP(A198,[1]Habitat_Data_RAW!$A$2:$D$742,2,FALSE)</f>
        <v>Wenatchee</v>
      </c>
      <c r="D198" t="str">
        <f>VLOOKUP(A198,[1]HabitatAttribute_Scores!A$1:F$19692,4,FALSE)</f>
        <v>no</v>
      </c>
      <c r="E198" t="str">
        <f>VLOOKUP(A198,[1]HabitatAttribute_Scores!A$1:F$19692,5,FALSE)</f>
        <v>no</v>
      </c>
      <c r="F198" s="13" t="str">
        <f>VLOOKUP(B198,[1]!AUrank[#Data],5,FALSE)</f>
        <v>Not a Priority</v>
      </c>
      <c r="G198" s="13">
        <f>VLOOKUP(B198,[1]!AUrank[#Data],8,FALSE)</f>
        <v>3</v>
      </c>
      <c r="H198" s="14" t="e">
        <f>VLOOKUP([1]HabitatQuality_Scores!A257,[1]!Temp[#Data],4)</f>
        <v>#N/A</v>
      </c>
      <c r="I198" s="14">
        <f>VLOOKUP(A198,[1]!Flow[#Data],4)</f>
        <v>1</v>
      </c>
      <c r="J198" s="15" t="str">
        <f>_xlfn.IFNA(VLOOKUP(((VLOOKUP(A198,[1]!HabDataRaw[#Data],90,FALSE))),[1]!HabitatQualREI[#Data],2,FALSE),"NA")</f>
        <v>NA</v>
      </c>
      <c r="K198" s="15" t="str">
        <f>_xlfn.IFNA(VLOOKUP(((VLOOKUP(A198,[1]!HabDataRaw[#Data],103,FALSE))),[1]!HabitatQualREI[#Data],2,FALSE),"NA")</f>
        <v>NA</v>
      </c>
      <c r="L198" s="15" t="str">
        <f>_xlfn.IFNA(VLOOKUP(((VLOOKUP(A198,[1]!HabDataRaw[#Data],108,FALSE))),[1]!HabitatQualREI[#Data],2,FALSE),"NA")</f>
        <v>NA</v>
      </c>
      <c r="M198" s="6" t="e">
        <f t="shared" si="15"/>
        <v>#DIV/0!</v>
      </c>
      <c r="N198" s="16" t="str">
        <f>_xlfn.IFNA(VLOOKUP(((VLOOKUP(A198,[1]!HabDataRaw[#Data],33,FALSE))),[1]!HabitatQualREI[#Data],2,FALSE),"NA")</f>
        <v>NA</v>
      </c>
      <c r="O198" s="17" t="str">
        <f>_xlfn.IFNA(VLOOKUP(((VLOOKUP(A198,[1]!HabDataRaw[#Data],58,FALSE))),[1]!HabitatQualREI[#Data],2,FALSE),"NA")</f>
        <v>NA</v>
      </c>
      <c r="P198" s="18" t="str">
        <f>_xlfn.IFNA(VLOOKUP(((VLOOKUP(A198,[1]!HabDataRaw[#Data],66,FALSE))),[1]!HabitatQualREI[#Data],2,FALSE),"NA")</f>
        <v>NA</v>
      </c>
      <c r="Q198" s="19" t="str">
        <f>_xlfn.IFNA(VLOOKUP(((VLOOKUP(A198,[1]!HabDataRaw[#Data],116,FALSE))),[1]!HabitatQualREI[#Data],2,FALSE),"NA")</f>
        <v>NA</v>
      </c>
      <c r="R198" s="19" t="str">
        <f>_xlfn.IFNA(VLOOKUP(((VLOOKUP(A198,[1]!HabDataRaw[#Data],75,FALSE))),[1]!HabitatQualREI[#Data],2,FALSE),"NA")</f>
        <v>NA</v>
      </c>
      <c r="S198" s="19" t="e">
        <f t="shared" si="16"/>
        <v>#DIV/0!</v>
      </c>
      <c r="T198" s="20" t="str">
        <f>_xlfn.IFNA(VLOOKUP(((VLOOKUP(A198,[1]!HabDataRaw[#Data],119,FALSE))),[1]!HabitatQualREI[#Data],2,FALSE),"NA")</f>
        <v>NA</v>
      </c>
      <c r="U198" s="20" t="str">
        <f>_xlfn.IFNA(VLOOKUP(((VLOOKUP(A198,[1]!HabDataRaw[#Data],119,FALSE))),[1]!HabitatQualREI[#Data],2,FALSE),"NA")</f>
        <v>NA</v>
      </c>
      <c r="V198" s="20" t="e">
        <f t="shared" si="17"/>
        <v>#DIV/0!</v>
      </c>
      <c r="W198" s="21" t="e">
        <f t="shared" si="18"/>
        <v>#DIV/0!</v>
      </c>
      <c r="X198" s="12" t="e">
        <f t="shared" si="19"/>
        <v>#DIV/0!</v>
      </c>
      <c r="Y198" s="13" t="e">
        <f>VLOOKUP(X198,[1]!HabQualScore[#Data],2,TRUE)</f>
        <v>#DIV/0!</v>
      </c>
    </row>
    <row r="199" spans="1:25" x14ac:dyDescent="0.3">
      <c r="A199" s="13" t="s">
        <v>223</v>
      </c>
      <c r="B199" s="13" t="str">
        <f>VLOOKUP(A199,[1]Habitat_Data_RAW!$A$2:$D$742,3,FALSE)</f>
        <v xml:space="preserve">Middle Icicle Creek </v>
      </c>
      <c r="C199" s="13" t="str">
        <f>VLOOKUP(A199,[1]Habitat_Data_RAW!$A$2:$D$742,2,FALSE)</f>
        <v>Wenatchee</v>
      </c>
      <c r="D199" t="str">
        <f>VLOOKUP(A199,[1]HabitatAttribute_Scores!A$1:F$19692,4,FALSE)</f>
        <v>no</v>
      </c>
      <c r="E199" t="str">
        <f>VLOOKUP(A199,[1]HabitatAttribute_Scores!A$1:F$19692,5,FALSE)</f>
        <v>no</v>
      </c>
      <c r="F199" s="13" t="str">
        <f>VLOOKUP(B199,[1]!AUrank[#Data],5,FALSE)</f>
        <v>Not a Priority</v>
      </c>
      <c r="G199" s="13">
        <f>VLOOKUP(B199,[1]!AUrank[#Data],8,FALSE)</f>
        <v>3</v>
      </c>
      <c r="H199" s="14" t="e">
        <f>VLOOKUP([1]HabitatQuality_Scores!A258,[1]!Temp[#Data],4)</f>
        <v>#N/A</v>
      </c>
      <c r="I199" s="14">
        <f>VLOOKUP(A199,[1]!Flow[#Data],4)</f>
        <v>1</v>
      </c>
      <c r="J199" s="15" t="str">
        <f>_xlfn.IFNA(VLOOKUP(((VLOOKUP(A199,[1]!HabDataRaw[#Data],90,FALSE))),[1]!HabitatQualREI[#Data],2,FALSE),"NA")</f>
        <v>NA</v>
      </c>
      <c r="K199" s="15" t="str">
        <f>_xlfn.IFNA(VLOOKUP(((VLOOKUP(A199,[1]!HabDataRaw[#Data],103,FALSE))),[1]!HabitatQualREI[#Data],2,FALSE),"NA")</f>
        <v>NA</v>
      </c>
      <c r="L199" s="15" t="str">
        <f>_xlfn.IFNA(VLOOKUP(((VLOOKUP(A199,[1]!HabDataRaw[#Data],108,FALSE))),[1]!HabitatQualREI[#Data],2,FALSE),"NA")</f>
        <v>NA</v>
      </c>
      <c r="M199" s="6" t="e">
        <f t="shared" si="15"/>
        <v>#DIV/0!</v>
      </c>
      <c r="N199" s="16" t="str">
        <f>_xlfn.IFNA(VLOOKUP(((VLOOKUP(A199,[1]!HabDataRaw[#Data],33,FALSE))),[1]!HabitatQualREI[#Data],2,FALSE),"NA")</f>
        <v>NA</v>
      </c>
      <c r="O199" s="17" t="str">
        <f>_xlfn.IFNA(VLOOKUP(((VLOOKUP(A199,[1]!HabDataRaw[#Data],58,FALSE))),[1]!HabitatQualREI[#Data],2,FALSE),"NA")</f>
        <v>NA</v>
      </c>
      <c r="P199" s="18" t="str">
        <f>_xlfn.IFNA(VLOOKUP(((VLOOKUP(A199,[1]!HabDataRaw[#Data],66,FALSE))),[1]!HabitatQualREI[#Data],2,FALSE),"NA")</f>
        <v>NA</v>
      </c>
      <c r="Q199" s="19" t="str">
        <f>_xlfn.IFNA(VLOOKUP(((VLOOKUP(A199,[1]!HabDataRaw[#Data],116,FALSE))),[1]!HabitatQualREI[#Data],2,FALSE),"NA")</f>
        <v>NA</v>
      </c>
      <c r="R199" s="19" t="str">
        <f>_xlfn.IFNA(VLOOKUP(((VLOOKUP(A199,[1]!HabDataRaw[#Data],75,FALSE))),[1]!HabitatQualREI[#Data],2,FALSE),"NA")</f>
        <v>NA</v>
      </c>
      <c r="S199" s="19" t="e">
        <f t="shared" si="16"/>
        <v>#DIV/0!</v>
      </c>
      <c r="T199" s="20" t="str">
        <f>_xlfn.IFNA(VLOOKUP(((VLOOKUP(A199,[1]!HabDataRaw[#Data],119,FALSE))),[1]!HabitatQualREI[#Data],2,FALSE),"NA")</f>
        <v>NA</v>
      </c>
      <c r="U199" s="20" t="str">
        <f>_xlfn.IFNA(VLOOKUP(((VLOOKUP(A199,[1]!HabDataRaw[#Data],119,FALSE))),[1]!HabitatQualREI[#Data],2,FALSE),"NA")</f>
        <v>NA</v>
      </c>
      <c r="V199" s="20" t="e">
        <f t="shared" si="17"/>
        <v>#DIV/0!</v>
      </c>
      <c r="W199" s="21" t="e">
        <f t="shared" si="18"/>
        <v>#DIV/0!</v>
      </c>
      <c r="X199" s="12" t="e">
        <f t="shared" si="19"/>
        <v>#DIV/0!</v>
      </c>
      <c r="Y199" s="13" t="e">
        <f>VLOOKUP(X199,[1]!HabQualScore[#Data],2,TRUE)</f>
        <v>#DIV/0!</v>
      </c>
    </row>
    <row r="200" spans="1:25" x14ac:dyDescent="0.3">
      <c r="A200" s="13" t="s">
        <v>224</v>
      </c>
      <c r="B200" s="13" t="str">
        <f>VLOOKUP(A200,[1]Habitat_Data_RAW!$A$2:$D$742,3,FALSE)</f>
        <v xml:space="preserve">Middle Icicle Creek </v>
      </c>
      <c r="C200" s="13" t="str">
        <f>VLOOKUP(A200,[1]Habitat_Data_RAW!$A$2:$D$742,2,FALSE)</f>
        <v>Wenatchee</v>
      </c>
      <c r="D200" t="str">
        <f>VLOOKUP(A200,[1]HabitatAttribute_Scores!A$1:F$19692,4,FALSE)</f>
        <v>no</v>
      </c>
      <c r="E200" t="str">
        <f>VLOOKUP(A200,[1]HabitatAttribute_Scores!A$1:F$19692,5,FALSE)</f>
        <v>no</v>
      </c>
      <c r="F200" s="13" t="str">
        <f>VLOOKUP(B200,[1]!AUrank[#Data],5,FALSE)</f>
        <v>Not a Priority</v>
      </c>
      <c r="G200" s="13">
        <f>VLOOKUP(B200,[1]!AUrank[#Data],8,FALSE)</f>
        <v>3</v>
      </c>
      <c r="H200" s="14" t="e">
        <f>VLOOKUP([1]HabitatQuality_Scores!A259,[1]!Temp[#Data],4)</f>
        <v>#N/A</v>
      </c>
      <c r="I200" s="14">
        <f>VLOOKUP(A200,[1]!Flow[#Data],4)</f>
        <v>1</v>
      </c>
      <c r="J200" s="15" t="str">
        <f>_xlfn.IFNA(VLOOKUP(((VLOOKUP(A200,[1]!HabDataRaw[#Data],90,FALSE))),[1]!HabitatQualREI[#Data],2,FALSE),"NA")</f>
        <v>NA</v>
      </c>
      <c r="K200" s="15" t="str">
        <f>_xlfn.IFNA(VLOOKUP(((VLOOKUP(A200,[1]!HabDataRaw[#Data],103,FALSE))),[1]!HabitatQualREI[#Data],2,FALSE),"NA")</f>
        <v>NA</v>
      </c>
      <c r="L200" s="15" t="str">
        <f>_xlfn.IFNA(VLOOKUP(((VLOOKUP(A200,[1]!HabDataRaw[#Data],108,FALSE))),[1]!HabitatQualREI[#Data],2,FALSE),"NA")</f>
        <v>NA</v>
      </c>
      <c r="M200" s="6" t="e">
        <f t="shared" si="15"/>
        <v>#DIV/0!</v>
      </c>
      <c r="N200" s="16" t="str">
        <f>_xlfn.IFNA(VLOOKUP(((VLOOKUP(A200,[1]!HabDataRaw[#Data],33,FALSE))),[1]!HabitatQualREI[#Data],2,FALSE),"NA")</f>
        <v>NA</v>
      </c>
      <c r="O200" s="17" t="str">
        <f>_xlfn.IFNA(VLOOKUP(((VLOOKUP(A200,[1]!HabDataRaw[#Data],58,FALSE))),[1]!HabitatQualREI[#Data],2,FALSE),"NA")</f>
        <v>NA</v>
      </c>
      <c r="P200" s="18" t="str">
        <f>_xlfn.IFNA(VLOOKUP(((VLOOKUP(A200,[1]!HabDataRaw[#Data],66,FALSE))),[1]!HabitatQualREI[#Data],2,FALSE),"NA")</f>
        <v>NA</v>
      </c>
      <c r="Q200" s="19" t="str">
        <f>_xlfn.IFNA(VLOOKUP(((VLOOKUP(A200,[1]!HabDataRaw[#Data],116,FALSE))),[1]!HabitatQualREI[#Data],2,FALSE),"NA")</f>
        <v>NA</v>
      </c>
      <c r="R200" s="19" t="str">
        <f>_xlfn.IFNA(VLOOKUP(((VLOOKUP(A200,[1]!HabDataRaw[#Data],75,FALSE))),[1]!HabitatQualREI[#Data],2,FALSE),"NA")</f>
        <v>NA</v>
      </c>
      <c r="S200" s="19" t="e">
        <f t="shared" si="16"/>
        <v>#DIV/0!</v>
      </c>
      <c r="T200" s="20" t="str">
        <f>_xlfn.IFNA(VLOOKUP(((VLOOKUP(A200,[1]!HabDataRaw[#Data],119,FALSE))),[1]!HabitatQualREI[#Data],2,FALSE),"NA")</f>
        <v>NA</v>
      </c>
      <c r="U200" s="20" t="str">
        <f>_xlfn.IFNA(VLOOKUP(((VLOOKUP(A200,[1]!HabDataRaw[#Data],119,FALSE))),[1]!HabitatQualREI[#Data],2,FALSE),"NA")</f>
        <v>NA</v>
      </c>
      <c r="V200" s="20" t="e">
        <f t="shared" si="17"/>
        <v>#DIV/0!</v>
      </c>
      <c r="W200" s="21" t="e">
        <f t="shared" si="18"/>
        <v>#DIV/0!</v>
      </c>
      <c r="X200" s="12" t="e">
        <f t="shared" si="19"/>
        <v>#DIV/0!</v>
      </c>
      <c r="Y200" s="13" t="e">
        <f>VLOOKUP(X200,[1]!HabQualScore[#Data],2,TRUE)</f>
        <v>#DIV/0!</v>
      </c>
    </row>
    <row r="201" spans="1:25" x14ac:dyDescent="0.3">
      <c r="A201" s="13" t="s">
        <v>225</v>
      </c>
      <c r="B201" s="13" t="str">
        <f>VLOOKUP(A201,[1]Habitat_Data_RAW!$A$2:$D$742,3,FALSE)</f>
        <v xml:space="preserve">Upper Icicle Creek </v>
      </c>
      <c r="C201" s="13" t="str">
        <f>VLOOKUP(A201,[1]Habitat_Data_RAW!$A$2:$D$742,2,FALSE)</f>
        <v>Wenatchee</v>
      </c>
      <c r="D201" t="str">
        <f>VLOOKUP(A201,[1]HabitatAttribute_Scores!A$1:F$19692,4,FALSE)</f>
        <v>no</v>
      </c>
      <c r="E201" t="str">
        <f>VLOOKUP(A201,[1]HabitatAttribute_Scores!A$1:F$19692,5,FALSE)</f>
        <v>no</v>
      </c>
      <c r="F201" s="13" t="str">
        <f>VLOOKUP(B201,[1]!AUrank[#Data],5,FALSE)</f>
        <v>Not a Priority</v>
      </c>
      <c r="G201" s="13">
        <f>VLOOKUP(B201,[1]!AUrank[#Data],8,FALSE)</f>
        <v>3</v>
      </c>
      <c r="H201" s="14" t="e">
        <f>VLOOKUP([1]HabitatQuality_Scores!A260,[1]!Temp[#Data],4)</f>
        <v>#N/A</v>
      </c>
      <c r="I201" s="14">
        <f>VLOOKUP(A201,[1]!Flow[#Data],4)</f>
        <v>1</v>
      </c>
      <c r="J201" s="15" t="str">
        <f>_xlfn.IFNA(VLOOKUP(((VLOOKUP(A201,[1]!HabDataRaw[#Data],90,FALSE))),[1]!HabitatQualREI[#Data],2,FALSE),"NA")</f>
        <v>NA</v>
      </c>
      <c r="K201" s="15" t="str">
        <f>_xlfn.IFNA(VLOOKUP(((VLOOKUP(A201,[1]!HabDataRaw[#Data],103,FALSE))),[1]!HabitatQualREI[#Data],2,FALSE),"NA")</f>
        <v>NA</v>
      </c>
      <c r="L201" s="15" t="str">
        <f>_xlfn.IFNA(VLOOKUP(((VLOOKUP(A201,[1]!HabDataRaw[#Data],108,FALSE))),[1]!HabitatQualREI[#Data],2,FALSE),"NA")</f>
        <v>NA</v>
      </c>
      <c r="M201" s="6" t="e">
        <f t="shared" si="15"/>
        <v>#DIV/0!</v>
      </c>
      <c r="N201" s="16" t="str">
        <f>_xlfn.IFNA(VLOOKUP(((VLOOKUP(A201,[1]!HabDataRaw[#Data],33,FALSE))),[1]!HabitatQualREI[#Data],2,FALSE),"NA")</f>
        <v>NA</v>
      </c>
      <c r="O201" s="17" t="str">
        <f>_xlfn.IFNA(VLOOKUP(((VLOOKUP(A201,[1]!HabDataRaw[#Data],58,FALSE))),[1]!HabitatQualREI[#Data],2,FALSE),"NA")</f>
        <v>NA</v>
      </c>
      <c r="P201" s="18" t="str">
        <f>_xlfn.IFNA(VLOOKUP(((VLOOKUP(A201,[1]!HabDataRaw[#Data],66,FALSE))),[1]!HabitatQualREI[#Data],2,FALSE),"NA")</f>
        <v>NA</v>
      </c>
      <c r="Q201" s="19" t="str">
        <f>_xlfn.IFNA(VLOOKUP(((VLOOKUP(A201,[1]!HabDataRaw[#Data],116,FALSE))),[1]!HabitatQualREI[#Data],2,FALSE),"NA")</f>
        <v>NA</v>
      </c>
      <c r="R201" s="19" t="str">
        <f>_xlfn.IFNA(VLOOKUP(((VLOOKUP(A201,[1]!HabDataRaw[#Data],75,FALSE))),[1]!HabitatQualREI[#Data],2,FALSE),"NA")</f>
        <v>NA</v>
      </c>
      <c r="S201" s="19" t="e">
        <f t="shared" si="16"/>
        <v>#DIV/0!</v>
      </c>
      <c r="T201" s="20" t="str">
        <f>_xlfn.IFNA(VLOOKUP(((VLOOKUP(A201,[1]!HabDataRaw[#Data],119,FALSE))),[1]!HabitatQualREI[#Data],2,FALSE),"NA")</f>
        <v>NA</v>
      </c>
      <c r="U201" s="20" t="str">
        <f>_xlfn.IFNA(VLOOKUP(((VLOOKUP(A201,[1]!HabDataRaw[#Data],119,FALSE))),[1]!HabitatQualREI[#Data],2,FALSE),"NA")</f>
        <v>NA</v>
      </c>
      <c r="V201" s="20" t="e">
        <f t="shared" si="17"/>
        <v>#DIV/0!</v>
      </c>
      <c r="W201" s="21" t="e">
        <f t="shared" si="18"/>
        <v>#DIV/0!</v>
      </c>
      <c r="X201" s="12" t="e">
        <f t="shared" si="19"/>
        <v>#DIV/0!</v>
      </c>
      <c r="Y201" s="13" t="e">
        <f>VLOOKUP(X201,[1]!HabQualScore[#Data],2,TRUE)</f>
        <v>#DIV/0!</v>
      </c>
    </row>
    <row r="202" spans="1:25" x14ac:dyDescent="0.3">
      <c r="A202" s="13" t="s">
        <v>226</v>
      </c>
      <c r="B202" s="13" t="str">
        <f>VLOOKUP(A202,[1]Habitat_Data_RAW!$A$2:$D$742,3,FALSE)</f>
        <v xml:space="preserve">Upper Icicle Creek </v>
      </c>
      <c r="C202" s="13" t="str">
        <f>VLOOKUP(A202,[1]Habitat_Data_RAW!$A$2:$D$742,2,FALSE)</f>
        <v>Wenatchee</v>
      </c>
      <c r="D202" t="str">
        <f>VLOOKUP(A202,[1]HabitatAttribute_Scores!A$1:F$19692,4,FALSE)</f>
        <v>no</v>
      </c>
      <c r="E202" t="str">
        <f>VLOOKUP(A202,[1]HabitatAttribute_Scores!A$1:F$19692,5,FALSE)</f>
        <v>no</v>
      </c>
      <c r="F202" s="13" t="str">
        <f>VLOOKUP(B202,[1]!AUrank[#Data],5,FALSE)</f>
        <v>Not a Priority</v>
      </c>
      <c r="G202" s="13">
        <f>VLOOKUP(B202,[1]!AUrank[#Data],8,FALSE)</f>
        <v>3</v>
      </c>
      <c r="H202" s="14" t="e">
        <f>VLOOKUP([1]HabitatQuality_Scores!A261,[1]!Temp[#Data],4)</f>
        <v>#N/A</v>
      </c>
      <c r="I202" s="14">
        <f>VLOOKUP(A202,[1]!Flow[#Data],4)</f>
        <v>1</v>
      </c>
      <c r="J202" s="15" t="str">
        <f>_xlfn.IFNA(VLOOKUP(((VLOOKUP(A202,[1]!HabDataRaw[#Data],90,FALSE))),[1]!HabitatQualREI[#Data],2,FALSE),"NA")</f>
        <v>NA</v>
      </c>
      <c r="K202" s="15" t="str">
        <f>_xlfn.IFNA(VLOOKUP(((VLOOKUP(A202,[1]!HabDataRaw[#Data],103,FALSE))),[1]!HabitatQualREI[#Data],2,FALSE),"NA")</f>
        <v>NA</v>
      </c>
      <c r="L202" s="15" t="str">
        <f>_xlfn.IFNA(VLOOKUP(((VLOOKUP(A202,[1]!HabDataRaw[#Data],108,FALSE))),[1]!HabitatQualREI[#Data],2,FALSE),"NA")</f>
        <v>NA</v>
      </c>
      <c r="M202" s="6" t="e">
        <f t="shared" si="15"/>
        <v>#DIV/0!</v>
      </c>
      <c r="N202" s="16" t="str">
        <f>_xlfn.IFNA(VLOOKUP(((VLOOKUP(A202,[1]!HabDataRaw[#Data],33,FALSE))),[1]!HabitatQualREI[#Data],2,FALSE),"NA")</f>
        <v>NA</v>
      </c>
      <c r="O202" s="17" t="str">
        <f>_xlfn.IFNA(VLOOKUP(((VLOOKUP(A202,[1]!HabDataRaw[#Data],58,FALSE))),[1]!HabitatQualREI[#Data],2,FALSE),"NA")</f>
        <v>NA</v>
      </c>
      <c r="P202" s="18" t="str">
        <f>_xlfn.IFNA(VLOOKUP(((VLOOKUP(A202,[1]!HabDataRaw[#Data],66,FALSE))),[1]!HabitatQualREI[#Data],2,FALSE),"NA")</f>
        <v>NA</v>
      </c>
      <c r="Q202" s="19" t="str">
        <f>_xlfn.IFNA(VLOOKUP(((VLOOKUP(A202,[1]!HabDataRaw[#Data],116,FALSE))),[1]!HabitatQualREI[#Data],2,FALSE),"NA")</f>
        <v>NA</v>
      </c>
      <c r="R202" s="19" t="str">
        <f>_xlfn.IFNA(VLOOKUP(((VLOOKUP(A202,[1]!HabDataRaw[#Data],75,FALSE))),[1]!HabitatQualREI[#Data],2,FALSE),"NA")</f>
        <v>NA</v>
      </c>
      <c r="S202" s="19" t="e">
        <f t="shared" si="16"/>
        <v>#DIV/0!</v>
      </c>
      <c r="T202" s="20" t="str">
        <f>_xlfn.IFNA(VLOOKUP(((VLOOKUP(A202,[1]!HabDataRaw[#Data],119,FALSE))),[1]!HabitatQualREI[#Data],2,FALSE),"NA")</f>
        <v>NA</v>
      </c>
      <c r="U202" s="20" t="str">
        <f>_xlfn.IFNA(VLOOKUP(((VLOOKUP(A202,[1]!HabDataRaw[#Data],119,FALSE))),[1]!HabitatQualREI[#Data],2,FALSE),"NA")</f>
        <v>NA</v>
      </c>
      <c r="V202" s="20" t="e">
        <f t="shared" si="17"/>
        <v>#DIV/0!</v>
      </c>
      <c r="W202" s="21" t="e">
        <f t="shared" si="18"/>
        <v>#DIV/0!</v>
      </c>
      <c r="X202" s="12" t="e">
        <f t="shared" si="19"/>
        <v>#DIV/0!</v>
      </c>
      <c r="Y202" s="13" t="e">
        <f>VLOOKUP(X202,[1]!HabQualScore[#Data],2,TRUE)</f>
        <v>#DIV/0!</v>
      </c>
    </row>
    <row r="203" spans="1:25" x14ac:dyDescent="0.3">
      <c r="A203" s="13" t="s">
        <v>227</v>
      </c>
      <c r="B203" s="13" t="str">
        <f>VLOOKUP(A203,[1]Habitat_Data_RAW!$A$2:$D$742,3,FALSE)</f>
        <v xml:space="preserve">Upper Icicle Creek </v>
      </c>
      <c r="C203" s="13" t="str">
        <f>VLOOKUP(A203,[1]Habitat_Data_RAW!$A$2:$D$742,2,FALSE)</f>
        <v>Wenatchee</v>
      </c>
      <c r="D203" t="str">
        <f>VLOOKUP(A203,[1]HabitatAttribute_Scores!A$1:F$19692,4,FALSE)</f>
        <v>no</v>
      </c>
      <c r="E203" t="str">
        <f>VLOOKUP(A203,[1]HabitatAttribute_Scores!A$1:F$19692,5,FALSE)</f>
        <v>no</v>
      </c>
      <c r="F203" s="13" t="str">
        <f>VLOOKUP(B203,[1]!AUrank[#Data],5,FALSE)</f>
        <v>Not a Priority</v>
      </c>
      <c r="G203" s="13">
        <f>VLOOKUP(B203,[1]!AUrank[#Data],8,FALSE)</f>
        <v>3</v>
      </c>
      <c r="H203" s="14" t="e">
        <f>VLOOKUP([1]HabitatQuality_Scores!A262,[1]!Temp[#Data],4)</f>
        <v>#N/A</v>
      </c>
      <c r="I203" s="14">
        <f>VLOOKUP(A203,[1]!Flow[#Data],4)</f>
        <v>1</v>
      </c>
      <c r="J203" s="15" t="str">
        <f>_xlfn.IFNA(VLOOKUP(((VLOOKUP(A203,[1]!HabDataRaw[#Data],90,FALSE))),[1]!HabitatQualREI[#Data],2,FALSE),"NA")</f>
        <v>NA</v>
      </c>
      <c r="K203" s="15" t="str">
        <f>_xlfn.IFNA(VLOOKUP(((VLOOKUP(A203,[1]!HabDataRaw[#Data],103,FALSE))),[1]!HabitatQualREI[#Data],2,FALSE),"NA")</f>
        <v>NA</v>
      </c>
      <c r="L203" s="15" t="str">
        <f>_xlfn.IFNA(VLOOKUP(((VLOOKUP(A203,[1]!HabDataRaw[#Data],108,FALSE))),[1]!HabitatQualREI[#Data],2,FALSE),"NA")</f>
        <v>NA</v>
      </c>
      <c r="M203" s="6" t="e">
        <f t="shared" si="15"/>
        <v>#DIV/0!</v>
      </c>
      <c r="N203" s="16" t="str">
        <f>_xlfn.IFNA(VLOOKUP(((VLOOKUP(A203,[1]!HabDataRaw[#Data],33,FALSE))),[1]!HabitatQualREI[#Data],2,FALSE),"NA")</f>
        <v>NA</v>
      </c>
      <c r="O203" s="17" t="str">
        <f>_xlfn.IFNA(VLOOKUP(((VLOOKUP(A203,[1]!HabDataRaw[#Data],58,FALSE))),[1]!HabitatQualREI[#Data],2,FALSE),"NA")</f>
        <v>NA</v>
      </c>
      <c r="P203" s="18" t="str">
        <f>_xlfn.IFNA(VLOOKUP(((VLOOKUP(A203,[1]!HabDataRaw[#Data],66,FALSE))),[1]!HabitatQualREI[#Data],2,FALSE),"NA")</f>
        <v>NA</v>
      </c>
      <c r="Q203" s="19" t="str">
        <f>_xlfn.IFNA(VLOOKUP(((VLOOKUP(A203,[1]!HabDataRaw[#Data],116,FALSE))),[1]!HabitatQualREI[#Data],2,FALSE),"NA")</f>
        <v>NA</v>
      </c>
      <c r="R203" s="19" t="str">
        <f>_xlfn.IFNA(VLOOKUP(((VLOOKUP(A203,[1]!HabDataRaw[#Data],75,FALSE))),[1]!HabitatQualREI[#Data],2,FALSE),"NA")</f>
        <v>NA</v>
      </c>
      <c r="S203" s="19" t="e">
        <f t="shared" si="16"/>
        <v>#DIV/0!</v>
      </c>
      <c r="T203" s="20" t="str">
        <f>_xlfn.IFNA(VLOOKUP(((VLOOKUP(A203,[1]!HabDataRaw[#Data],119,FALSE))),[1]!HabitatQualREI[#Data],2,FALSE),"NA")</f>
        <v>NA</v>
      </c>
      <c r="U203" s="20" t="str">
        <f>_xlfn.IFNA(VLOOKUP(((VLOOKUP(A203,[1]!HabDataRaw[#Data],119,FALSE))),[1]!HabitatQualREI[#Data],2,FALSE),"NA")</f>
        <v>NA</v>
      </c>
      <c r="V203" s="20" t="e">
        <f t="shared" si="17"/>
        <v>#DIV/0!</v>
      </c>
      <c r="W203" s="21" t="e">
        <f t="shared" si="18"/>
        <v>#DIV/0!</v>
      </c>
      <c r="X203" s="12" t="e">
        <f t="shared" si="19"/>
        <v>#DIV/0!</v>
      </c>
      <c r="Y203" s="13" t="e">
        <f>VLOOKUP(X203,[1]!HabQualScore[#Data],2,TRUE)</f>
        <v>#DIV/0!</v>
      </c>
    </row>
    <row r="204" spans="1:25" x14ac:dyDescent="0.3">
      <c r="A204" s="13" t="s">
        <v>228</v>
      </c>
      <c r="B204" s="13" t="str">
        <f>VLOOKUP(A204,[1]Habitat_Data_RAW!$A$2:$D$742,3,FALSE)</f>
        <v xml:space="preserve">Upper Icicle Creek </v>
      </c>
      <c r="C204" s="13" t="str">
        <f>VLOOKUP(A204,[1]Habitat_Data_RAW!$A$2:$D$742,2,FALSE)</f>
        <v>Wenatchee</v>
      </c>
      <c r="D204" t="str">
        <f>VLOOKUP(A204,[1]HabitatAttribute_Scores!A$1:F$19692,4,FALSE)</f>
        <v>no</v>
      </c>
      <c r="E204" t="str">
        <f>VLOOKUP(A204,[1]HabitatAttribute_Scores!A$1:F$19692,5,FALSE)</f>
        <v>no</v>
      </c>
      <c r="F204" s="13" t="str">
        <f>VLOOKUP(B204,[1]!AUrank[#Data],5,FALSE)</f>
        <v>Not a Priority</v>
      </c>
      <c r="G204" s="13">
        <f>VLOOKUP(B204,[1]!AUrank[#Data],8,FALSE)</f>
        <v>3</v>
      </c>
      <c r="H204" s="14" t="e">
        <f>VLOOKUP([1]HabitatQuality_Scores!A263,[1]!Temp[#Data],4)</f>
        <v>#N/A</v>
      </c>
      <c r="I204" s="14">
        <f>VLOOKUP(A204,[1]!Flow[#Data],4)</f>
        <v>1</v>
      </c>
      <c r="J204" s="15" t="str">
        <f>_xlfn.IFNA(VLOOKUP(((VLOOKUP(A204,[1]!HabDataRaw[#Data],90,FALSE))),[1]!HabitatQualREI[#Data],2,FALSE),"NA")</f>
        <v>NA</v>
      </c>
      <c r="K204" s="15" t="str">
        <f>_xlfn.IFNA(VLOOKUP(((VLOOKUP(A204,[1]!HabDataRaw[#Data],103,FALSE))),[1]!HabitatQualREI[#Data],2,FALSE),"NA")</f>
        <v>NA</v>
      </c>
      <c r="L204" s="15" t="str">
        <f>_xlfn.IFNA(VLOOKUP(((VLOOKUP(A204,[1]!HabDataRaw[#Data],108,FALSE))),[1]!HabitatQualREI[#Data],2,FALSE),"NA")</f>
        <v>NA</v>
      </c>
      <c r="M204" s="6" t="e">
        <f t="shared" si="15"/>
        <v>#DIV/0!</v>
      </c>
      <c r="N204" s="16" t="str">
        <f>_xlfn.IFNA(VLOOKUP(((VLOOKUP(A204,[1]!HabDataRaw[#Data],33,FALSE))),[1]!HabitatQualREI[#Data],2,FALSE),"NA")</f>
        <v>NA</v>
      </c>
      <c r="O204" s="17" t="str">
        <f>_xlfn.IFNA(VLOOKUP(((VLOOKUP(A204,[1]!HabDataRaw[#Data],58,FALSE))),[1]!HabitatQualREI[#Data],2,FALSE),"NA")</f>
        <v>NA</v>
      </c>
      <c r="P204" s="18" t="str">
        <f>_xlfn.IFNA(VLOOKUP(((VLOOKUP(A204,[1]!HabDataRaw[#Data],66,FALSE))),[1]!HabitatQualREI[#Data],2,FALSE),"NA")</f>
        <v>NA</v>
      </c>
      <c r="Q204" s="19" t="str">
        <f>_xlfn.IFNA(VLOOKUP(((VLOOKUP(A204,[1]!HabDataRaw[#Data],116,FALSE))),[1]!HabitatQualREI[#Data],2,FALSE),"NA")</f>
        <v>NA</v>
      </c>
      <c r="R204" s="19" t="str">
        <f>_xlfn.IFNA(VLOOKUP(((VLOOKUP(A204,[1]!HabDataRaw[#Data],75,FALSE))),[1]!HabitatQualREI[#Data],2,FALSE),"NA")</f>
        <v>NA</v>
      </c>
      <c r="S204" s="19" t="e">
        <f t="shared" si="16"/>
        <v>#DIV/0!</v>
      </c>
      <c r="T204" s="20" t="str">
        <f>_xlfn.IFNA(VLOOKUP(((VLOOKUP(A204,[1]!HabDataRaw[#Data],119,FALSE))),[1]!HabitatQualREI[#Data],2,FALSE),"NA")</f>
        <v>NA</v>
      </c>
      <c r="U204" s="20" t="str">
        <f>_xlfn.IFNA(VLOOKUP(((VLOOKUP(A204,[1]!HabDataRaw[#Data],119,FALSE))),[1]!HabitatQualREI[#Data],2,FALSE),"NA")</f>
        <v>NA</v>
      </c>
      <c r="V204" s="20" t="e">
        <f t="shared" si="17"/>
        <v>#DIV/0!</v>
      </c>
      <c r="W204" s="21" t="e">
        <f t="shared" si="18"/>
        <v>#DIV/0!</v>
      </c>
      <c r="X204" s="12" t="e">
        <f t="shared" si="19"/>
        <v>#DIV/0!</v>
      </c>
      <c r="Y204" s="13" t="e">
        <f>VLOOKUP(X204,[1]!HabQualScore[#Data],2,TRUE)</f>
        <v>#DIV/0!</v>
      </c>
    </row>
    <row r="205" spans="1:25" x14ac:dyDescent="0.3">
      <c r="A205" s="13" t="s">
        <v>229</v>
      </c>
      <c r="B205" s="13" t="str">
        <f>VLOOKUP(A205,[1]Habitat_Data_RAW!$A$2:$D$742,3,FALSE)</f>
        <v xml:space="preserve">Upper Icicle Creek </v>
      </c>
      <c r="C205" s="13" t="str">
        <f>VLOOKUP(A205,[1]Habitat_Data_RAW!$A$2:$D$742,2,FALSE)</f>
        <v>Wenatchee</v>
      </c>
      <c r="D205" t="str">
        <f>VLOOKUP(A205,[1]HabitatAttribute_Scores!A$1:F$19692,4,FALSE)</f>
        <v>no</v>
      </c>
      <c r="E205" t="str">
        <f>VLOOKUP(A205,[1]HabitatAttribute_Scores!A$1:F$19692,5,FALSE)</f>
        <v>no</v>
      </c>
      <c r="F205" s="13" t="str">
        <f>VLOOKUP(B205,[1]!AUrank[#Data],5,FALSE)</f>
        <v>Not a Priority</v>
      </c>
      <c r="G205" s="13">
        <f>VLOOKUP(B205,[1]!AUrank[#Data],8,FALSE)</f>
        <v>3</v>
      </c>
      <c r="H205" s="14" t="e">
        <f>VLOOKUP([1]HabitatQuality_Scores!A264,[1]!Temp[#Data],4)</f>
        <v>#N/A</v>
      </c>
      <c r="I205" s="14">
        <f>VLOOKUP(A205,[1]!Flow[#Data],4)</f>
        <v>1</v>
      </c>
      <c r="J205" s="15" t="str">
        <f>_xlfn.IFNA(VLOOKUP(((VLOOKUP(A205,[1]!HabDataRaw[#Data],90,FALSE))),[1]!HabitatQualREI[#Data],2,FALSE),"NA")</f>
        <v>NA</v>
      </c>
      <c r="K205" s="15" t="str">
        <f>_xlfn.IFNA(VLOOKUP(((VLOOKUP(A205,[1]!HabDataRaw[#Data],103,FALSE))),[1]!HabitatQualREI[#Data],2,FALSE),"NA")</f>
        <v>NA</v>
      </c>
      <c r="L205" s="15" t="str">
        <f>_xlfn.IFNA(VLOOKUP(((VLOOKUP(A205,[1]!HabDataRaw[#Data],108,FALSE))),[1]!HabitatQualREI[#Data],2,FALSE),"NA")</f>
        <v>NA</v>
      </c>
      <c r="M205" s="6" t="e">
        <f t="shared" si="15"/>
        <v>#DIV/0!</v>
      </c>
      <c r="N205" s="16" t="str">
        <f>_xlfn.IFNA(VLOOKUP(((VLOOKUP(A205,[1]!HabDataRaw[#Data],33,FALSE))),[1]!HabitatQualREI[#Data],2,FALSE),"NA")</f>
        <v>NA</v>
      </c>
      <c r="O205" s="17" t="str">
        <f>_xlfn.IFNA(VLOOKUP(((VLOOKUP(A205,[1]!HabDataRaw[#Data],58,FALSE))),[1]!HabitatQualREI[#Data],2,FALSE),"NA")</f>
        <v>NA</v>
      </c>
      <c r="P205" s="18" t="str">
        <f>_xlfn.IFNA(VLOOKUP(((VLOOKUP(A205,[1]!HabDataRaw[#Data],66,FALSE))),[1]!HabitatQualREI[#Data],2,FALSE),"NA")</f>
        <v>NA</v>
      </c>
      <c r="Q205" s="19" t="str">
        <f>_xlfn.IFNA(VLOOKUP(((VLOOKUP(A205,[1]!HabDataRaw[#Data],116,FALSE))),[1]!HabitatQualREI[#Data],2,FALSE),"NA")</f>
        <v>NA</v>
      </c>
      <c r="R205" s="19" t="str">
        <f>_xlfn.IFNA(VLOOKUP(((VLOOKUP(A205,[1]!HabDataRaw[#Data],75,FALSE))),[1]!HabitatQualREI[#Data],2,FALSE),"NA")</f>
        <v>NA</v>
      </c>
      <c r="S205" s="19" t="e">
        <f t="shared" si="16"/>
        <v>#DIV/0!</v>
      </c>
      <c r="T205" s="20" t="str">
        <f>_xlfn.IFNA(VLOOKUP(((VLOOKUP(A205,[1]!HabDataRaw[#Data],119,FALSE))),[1]!HabitatQualREI[#Data],2,FALSE),"NA")</f>
        <v>NA</v>
      </c>
      <c r="U205" s="20" t="str">
        <f>_xlfn.IFNA(VLOOKUP(((VLOOKUP(A205,[1]!HabDataRaw[#Data],119,FALSE))),[1]!HabitatQualREI[#Data],2,FALSE),"NA")</f>
        <v>NA</v>
      </c>
      <c r="V205" s="20" t="e">
        <f t="shared" si="17"/>
        <v>#DIV/0!</v>
      </c>
      <c r="W205" s="21" t="e">
        <f t="shared" si="18"/>
        <v>#DIV/0!</v>
      </c>
      <c r="X205" s="12" t="e">
        <f t="shared" si="19"/>
        <v>#DIV/0!</v>
      </c>
      <c r="Y205" s="13" t="e">
        <f>VLOOKUP(X205,[1]!HabQualScore[#Data],2,TRUE)</f>
        <v>#DIV/0!</v>
      </c>
    </row>
    <row r="206" spans="1:25" x14ac:dyDescent="0.3">
      <c r="A206" s="13" t="s">
        <v>230</v>
      </c>
      <c r="B206" s="13" t="str">
        <f>VLOOKUP(A206,[1]Habitat_Data_RAW!$A$2:$D$742,3,FALSE)</f>
        <v xml:space="preserve">Upper Icicle Creek </v>
      </c>
      <c r="C206" s="13" t="str">
        <f>VLOOKUP(A206,[1]Habitat_Data_RAW!$A$2:$D$742,2,FALSE)</f>
        <v>Wenatchee</v>
      </c>
      <c r="D206" t="str">
        <f>VLOOKUP(A206,[1]HabitatAttribute_Scores!A$1:F$19692,4,FALSE)</f>
        <v>no</v>
      </c>
      <c r="E206" t="str">
        <f>VLOOKUP(A206,[1]HabitatAttribute_Scores!A$1:F$19692,5,FALSE)</f>
        <v>no</v>
      </c>
      <c r="F206" s="13" t="str">
        <f>VLOOKUP(B206,[1]!AUrank[#Data],5,FALSE)</f>
        <v>Not a Priority</v>
      </c>
      <c r="G206" s="13">
        <f>VLOOKUP(B206,[1]!AUrank[#Data],8,FALSE)</f>
        <v>3</v>
      </c>
      <c r="H206" s="14" t="e">
        <f>VLOOKUP([1]HabitatQuality_Scores!A265,[1]!Temp[#Data],4)</f>
        <v>#N/A</v>
      </c>
      <c r="I206" s="14">
        <f>VLOOKUP(A206,[1]!Flow[#Data],4)</f>
        <v>1</v>
      </c>
      <c r="J206" s="15" t="str">
        <f>_xlfn.IFNA(VLOOKUP(((VLOOKUP(A206,[1]!HabDataRaw[#Data],90,FALSE))),[1]!HabitatQualREI[#Data],2,FALSE),"NA")</f>
        <v>NA</v>
      </c>
      <c r="K206" s="15" t="str">
        <f>_xlfn.IFNA(VLOOKUP(((VLOOKUP(A206,[1]!HabDataRaw[#Data],103,FALSE))),[1]!HabitatQualREI[#Data],2,FALSE),"NA")</f>
        <v>NA</v>
      </c>
      <c r="L206" s="15" t="str">
        <f>_xlfn.IFNA(VLOOKUP(((VLOOKUP(A206,[1]!HabDataRaw[#Data],108,FALSE))),[1]!HabitatQualREI[#Data],2,FALSE),"NA")</f>
        <v>NA</v>
      </c>
      <c r="M206" s="6" t="e">
        <f t="shared" si="15"/>
        <v>#DIV/0!</v>
      </c>
      <c r="N206" s="16" t="str">
        <f>_xlfn.IFNA(VLOOKUP(((VLOOKUP(A206,[1]!HabDataRaw[#Data],33,FALSE))),[1]!HabitatQualREI[#Data],2,FALSE),"NA")</f>
        <v>NA</v>
      </c>
      <c r="O206" s="17" t="str">
        <f>_xlfn.IFNA(VLOOKUP(((VLOOKUP(A206,[1]!HabDataRaw[#Data],58,FALSE))),[1]!HabitatQualREI[#Data],2,FALSE),"NA")</f>
        <v>NA</v>
      </c>
      <c r="P206" s="18" t="str">
        <f>_xlfn.IFNA(VLOOKUP(((VLOOKUP(A206,[1]!HabDataRaw[#Data],66,FALSE))),[1]!HabitatQualREI[#Data],2,FALSE),"NA")</f>
        <v>NA</v>
      </c>
      <c r="Q206" s="19" t="str">
        <f>_xlfn.IFNA(VLOOKUP(((VLOOKUP(A206,[1]!HabDataRaw[#Data],116,FALSE))),[1]!HabitatQualREI[#Data],2,FALSE),"NA")</f>
        <v>NA</v>
      </c>
      <c r="R206" s="19" t="str">
        <f>_xlfn.IFNA(VLOOKUP(((VLOOKUP(A206,[1]!HabDataRaw[#Data],75,FALSE))),[1]!HabitatQualREI[#Data],2,FALSE),"NA")</f>
        <v>NA</v>
      </c>
      <c r="S206" s="19" t="e">
        <f t="shared" si="16"/>
        <v>#DIV/0!</v>
      </c>
      <c r="T206" s="20" t="str">
        <f>_xlfn.IFNA(VLOOKUP(((VLOOKUP(A206,[1]!HabDataRaw[#Data],119,FALSE))),[1]!HabitatQualREI[#Data],2,FALSE),"NA")</f>
        <v>NA</v>
      </c>
      <c r="U206" s="20" t="str">
        <f>_xlfn.IFNA(VLOOKUP(((VLOOKUP(A206,[1]!HabDataRaw[#Data],119,FALSE))),[1]!HabitatQualREI[#Data],2,FALSE),"NA")</f>
        <v>NA</v>
      </c>
      <c r="V206" s="20" t="e">
        <f t="shared" si="17"/>
        <v>#DIV/0!</v>
      </c>
      <c r="W206" s="21" t="e">
        <f t="shared" si="18"/>
        <v>#DIV/0!</v>
      </c>
      <c r="X206" s="12" t="e">
        <f t="shared" si="19"/>
        <v>#DIV/0!</v>
      </c>
      <c r="Y206" s="13" t="e">
        <f>VLOOKUP(X206,[1]!HabQualScore[#Data],2,TRUE)</f>
        <v>#DIV/0!</v>
      </c>
    </row>
    <row r="207" spans="1:25" x14ac:dyDescent="0.3">
      <c r="A207" s="13" t="s">
        <v>231</v>
      </c>
      <c r="B207" s="13" t="str">
        <f>VLOOKUP(A207,[1]Habitat_Data_RAW!$A$2:$D$742,3,FALSE)</f>
        <v xml:space="preserve">Tillicum Creek </v>
      </c>
      <c r="C207" s="13" t="str">
        <f>VLOOKUP(A207,[1]Habitat_Data_RAW!$A$2:$D$742,2,FALSE)</f>
        <v>Entiat</v>
      </c>
      <c r="D207" t="str">
        <f>VLOOKUP(A207,[1]HabitatAttribute_Scores!A$1:F$19692,4,FALSE)</f>
        <v>no</v>
      </c>
      <c r="E207" t="str">
        <f>VLOOKUP(A207,[1]HabitatAttribute_Scores!A$1:F$19692,5,FALSE)</f>
        <v>yes</v>
      </c>
      <c r="F207" s="13">
        <f>VLOOKUP(B207,[1]!AUrank[#Data],5,FALSE)</f>
        <v>3</v>
      </c>
      <c r="G207" s="13">
        <f>VLOOKUP(B207,[1]!AUrank[#Data],8,FALSE)</f>
        <v>2</v>
      </c>
      <c r="H207" s="14" t="e">
        <f>VLOOKUP([1]HabitatQuality_Scores!A266,[1]!Temp[#Data],4)</f>
        <v>#N/A</v>
      </c>
      <c r="I207" s="14">
        <f>VLOOKUP(A207,[1]!Flow[#Data],4)</f>
        <v>1</v>
      </c>
      <c r="J207" s="15" t="str">
        <f>_xlfn.IFNA(VLOOKUP(((VLOOKUP(A207,[1]!HabDataRaw[#Data],90,FALSE))),[1]!HabitatQualREI[#Data],2,FALSE),"NA")</f>
        <v>NA</v>
      </c>
      <c r="K207" s="15" t="str">
        <f>_xlfn.IFNA(VLOOKUP(((VLOOKUP(A207,[1]!HabDataRaw[#Data],103,FALSE))),[1]!HabitatQualREI[#Data],2,FALSE),"NA")</f>
        <v>NA</v>
      </c>
      <c r="L207" s="15" t="str">
        <f>_xlfn.IFNA(VLOOKUP(((VLOOKUP(A207,[1]!HabDataRaw[#Data],108,FALSE))),[1]!HabitatQualREI[#Data],2,FALSE),"NA")</f>
        <v>NA</v>
      </c>
      <c r="M207" s="6" t="e">
        <f t="shared" si="15"/>
        <v>#DIV/0!</v>
      </c>
      <c r="N207" s="16" t="str">
        <f>_xlfn.IFNA(VLOOKUP(((VLOOKUP(A207,[1]!HabDataRaw[#Data],33,FALSE))),[1]!HabitatQualREI[#Data],2,FALSE),"NA")</f>
        <v>NA</v>
      </c>
      <c r="O207" s="17" t="str">
        <f>_xlfn.IFNA(VLOOKUP(((VLOOKUP(A207,[1]!HabDataRaw[#Data],58,FALSE))),[1]!HabitatQualREI[#Data],2,FALSE),"NA")</f>
        <v>NA</v>
      </c>
      <c r="P207" s="18" t="str">
        <f>_xlfn.IFNA(VLOOKUP(((VLOOKUP(A207,[1]!HabDataRaw[#Data],66,FALSE))),[1]!HabitatQualREI[#Data],2,FALSE),"NA")</f>
        <v>NA</v>
      </c>
      <c r="Q207" s="19" t="str">
        <f>_xlfn.IFNA(VLOOKUP(((VLOOKUP(A207,[1]!HabDataRaw[#Data],116,FALSE))),[1]!HabitatQualREI[#Data],2,FALSE),"NA")</f>
        <v>NA</v>
      </c>
      <c r="R207" s="19" t="str">
        <f>_xlfn.IFNA(VLOOKUP(((VLOOKUP(A207,[1]!HabDataRaw[#Data],75,FALSE))),[1]!HabitatQualREI[#Data],2,FALSE),"NA")</f>
        <v>NA</v>
      </c>
      <c r="S207" s="19" t="e">
        <f t="shared" si="16"/>
        <v>#DIV/0!</v>
      </c>
      <c r="T207" s="20" t="str">
        <f>_xlfn.IFNA(VLOOKUP(((VLOOKUP(A207,[1]!HabDataRaw[#Data],119,FALSE))),[1]!HabitatQualREI[#Data],2,FALSE),"NA")</f>
        <v>NA</v>
      </c>
      <c r="U207" s="20" t="str">
        <f>_xlfn.IFNA(VLOOKUP(((VLOOKUP(A207,[1]!HabDataRaw[#Data],119,FALSE))),[1]!HabitatQualREI[#Data],2,FALSE),"NA")</f>
        <v>NA</v>
      </c>
      <c r="V207" s="20" t="e">
        <f t="shared" si="17"/>
        <v>#DIV/0!</v>
      </c>
      <c r="W207" s="21" t="e">
        <f t="shared" si="18"/>
        <v>#DIV/0!</v>
      </c>
      <c r="X207" s="12" t="e">
        <f t="shared" si="19"/>
        <v>#DIV/0!</v>
      </c>
      <c r="Y207" s="13" t="e">
        <f>VLOOKUP(X207,[1]!HabQualScore[#Data],2,TRUE)</f>
        <v>#DIV/0!</v>
      </c>
    </row>
    <row r="208" spans="1:25" x14ac:dyDescent="0.3">
      <c r="A208" s="13" t="s">
        <v>232</v>
      </c>
      <c r="B208" s="13" t="str">
        <f>VLOOKUP(A208,[1]Habitat_Data_RAW!$A$2:$D$742,3,FALSE)</f>
        <v xml:space="preserve">Upper Peshastin Creek </v>
      </c>
      <c r="C208" s="13" t="str">
        <f>VLOOKUP(A208,[1]Habitat_Data_RAW!$A$2:$D$742,2,FALSE)</f>
        <v>Wenatchee</v>
      </c>
      <c r="D208" t="str">
        <f>VLOOKUP(A208,[1]HabitatAttribute_Scores!A$1:F$19692,4,FALSE)</f>
        <v>yes</v>
      </c>
      <c r="E208" t="str">
        <f>VLOOKUP(A208,[1]HabitatAttribute_Scores!A$1:F$19692,5,FALSE)</f>
        <v>yes</v>
      </c>
      <c r="F208" s="13">
        <f>VLOOKUP(B208,[1]!AUrank[#Data],5,FALSE)</f>
        <v>2</v>
      </c>
      <c r="G208" s="13">
        <f>VLOOKUP(B208,[1]!AUrank[#Data],8,FALSE)</f>
        <v>2</v>
      </c>
      <c r="H208" s="14" t="e">
        <f>VLOOKUP([1]HabitatQuality_Scores!A267,[1]!Temp[#Data],4)</f>
        <v>#N/A</v>
      </c>
      <c r="I208" s="14">
        <f>VLOOKUP(A208,[1]!Flow[#Data],4)</f>
        <v>1</v>
      </c>
      <c r="J208" s="15" t="str">
        <f>_xlfn.IFNA(VLOOKUP(((VLOOKUP(A208,[1]!HabDataRaw[#Data],90,FALSE))),[1]!HabitatQualREI[#Data],2,FALSE),"NA")</f>
        <v>NA</v>
      </c>
      <c r="K208" s="15" t="str">
        <f>_xlfn.IFNA(VLOOKUP(((VLOOKUP(A208,[1]!HabDataRaw[#Data],103,FALSE))),[1]!HabitatQualREI[#Data],2,FALSE),"NA")</f>
        <v>NA</v>
      </c>
      <c r="L208" s="15" t="str">
        <f>_xlfn.IFNA(VLOOKUP(((VLOOKUP(A208,[1]!HabDataRaw[#Data],108,FALSE))),[1]!HabitatQualREI[#Data],2,FALSE),"NA")</f>
        <v>NA</v>
      </c>
      <c r="M208" s="6" t="e">
        <f t="shared" si="15"/>
        <v>#DIV/0!</v>
      </c>
      <c r="N208" s="16" t="str">
        <f>_xlfn.IFNA(VLOOKUP(((VLOOKUP(A208,[1]!HabDataRaw[#Data],33,FALSE))),[1]!HabitatQualREI[#Data],2,FALSE),"NA")</f>
        <v>NA</v>
      </c>
      <c r="O208" s="17" t="str">
        <f>_xlfn.IFNA(VLOOKUP(((VLOOKUP(A208,[1]!HabDataRaw[#Data],58,FALSE))),[1]!HabitatQualREI[#Data],2,FALSE),"NA")</f>
        <v>NA</v>
      </c>
      <c r="P208" s="18" t="str">
        <f>_xlfn.IFNA(VLOOKUP(((VLOOKUP(A208,[1]!HabDataRaw[#Data],66,FALSE))),[1]!HabitatQualREI[#Data],2,FALSE),"NA")</f>
        <v>NA</v>
      </c>
      <c r="Q208" s="19" t="str">
        <f>_xlfn.IFNA(VLOOKUP(((VLOOKUP(A208,[1]!HabDataRaw[#Data],116,FALSE))),[1]!HabitatQualREI[#Data],2,FALSE),"NA")</f>
        <v>NA</v>
      </c>
      <c r="R208" s="19" t="str">
        <f>_xlfn.IFNA(VLOOKUP(((VLOOKUP(A208,[1]!HabDataRaw[#Data],75,FALSE))),[1]!HabitatQualREI[#Data],2,FALSE),"NA")</f>
        <v>NA</v>
      </c>
      <c r="S208" s="19" t="e">
        <f t="shared" si="16"/>
        <v>#DIV/0!</v>
      </c>
      <c r="T208" s="20" t="str">
        <f>_xlfn.IFNA(VLOOKUP(((VLOOKUP(A208,[1]!HabDataRaw[#Data],119,FALSE))),[1]!HabitatQualREI[#Data],2,FALSE),"NA")</f>
        <v>NA</v>
      </c>
      <c r="U208" s="20" t="str">
        <f>_xlfn.IFNA(VLOOKUP(((VLOOKUP(A208,[1]!HabDataRaw[#Data],119,FALSE))),[1]!HabitatQualREI[#Data],2,FALSE),"NA")</f>
        <v>NA</v>
      </c>
      <c r="V208" s="20" t="e">
        <f t="shared" si="17"/>
        <v>#DIV/0!</v>
      </c>
      <c r="W208" s="21" t="e">
        <f t="shared" si="18"/>
        <v>#DIV/0!</v>
      </c>
      <c r="X208" s="12" t="e">
        <f t="shared" si="19"/>
        <v>#DIV/0!</v>
      </c>
      <c r="Y208" s="13" t="e">
        <f>VLOOKUP(X208,[1]!HabQualScore[#Data],2,TRUE)</f>
        <v>#DIV/0!</v>
      </c>
    </row>
    <row r="209" spans="1:25" x14ac:dyDescent="0.3">
      <c r="A209" s="13" t="s">
        <v>233</v>
      </c>
      <c r="B209" s="13" t="str">
        <f>VLOOKUP(A209,[1]Habitat_Data_RAW!$A$2:$D$742,3,FALSE)</f>
        <v xml:space="preserve">Ingalls Creek </v>
      </c>
      <c r="C209" s="13" t="str">
        <f>VLOOKUP(A209,[1]Habitat_Data_RAW!$A$2:$D$742,2,FALSE)</f>
        <v>Wenatchee</v>
      </c>
      <c r="D209" t="str">
        <f>VLOOKUP(A209,[1]HabitatAttribute_Scores!A$1:F$19692,4,FALSE)</f>
        <v>yes</v>
      </c>
      <c r="E209" t="str">
        <f>VLOOKUP(A209,[1]HabitatAttribute_Scores!A$1:F$19692,5,FALSE)</f>
        <v>yes</v>
      </c>
      <c r="F209" s="13">
        <f>VLOOKUP(B209,[1]!AUrank[#Data],5,FALSE)</f>
        <v>3</v>
      </c>
      <c r="G209" s="13">
        <f>VLOOKUP(B209,[1]!AUrank[#Data],8,FALSE)</f>
        <v>3</v>
      </c>
      <c r="H209" s="14" t="e">
        <f>VLOOKUP([1]HabitatQuality_Scores!A268,[1]!Temp[#Data],4)</f>
        <v>#N/A</v>
      </c>
      <c r="I209" s="14">
        <f>VLOOKUP(A209,[1]!Flow[#Data],4)</f>
        <v>1</v>
      </c>
      <c r="J209" s="15" t="str">
        <f>_xlfn.IFNA(VLOOKUP(((VLOOKUP(A209,[1]!HabDataRaw[#Data],90,FALSE))),[1]!HabitatQualREI[#Data],2,FALSE),"NA")</f>
        <v>NA</v>
      </c>
      <c r="K209" s="15" t="str">
        <f>_xlfn.IFNA(VLOOKUP(((VLOOKUP(A209,[1]!HabDataRaw[#Data],103,FALSE))),[1]!HabitatQualREI[#Data],2,FALSE),"NA")</f>
        <v>NA</v>
      </c>
      <c r="L209" s="15" t="str">
        <f>_xlfn.IFNA(VLOOKUP(((VLOOKUP(A209,[1]!HabDataRaw[#Data],108,FALSE))),[1]!HabitatQualREI[#Data],2,FALSE),"NA")</f>
        <v>NA</v>
      </c>
      <c r="M209" s="6" t="e">
        <f t="shared" si="15"/>
        <v>#DIV/0!</v>
      </c>
      <c r="N209" s="16" t="str">
        <f>_xlfn.IFNA(VLOOKUP(((VLOOKUP(A209,[1]!HabDataRaw[#Data],33,FALSE))),[1]!HabitatQualREI[#Data],2,FALSE),"NA")</f>
        <v>NA</v>
      </c>
      <c r="O209" s="17" t="str">
        <f>_xlfn.IFNA(VLOOKUP(((VLOOKUP(A209,[1]!HabDataRaw[#Data],58,FALSE))),[1]!HabitatQualREI[#Data],2,FALSE),"NA")</f>
        <v>NA</v>
      </c>
      <c r="P209" s="18" t="str">
        <f>_xlfn.IFNA(VLOOKUP(((VLOOKUP(A209,[1]!HabDataRaw[#Data],66,FALSE))),[1]!HabitatQualREI[#Data],2,FALSE),"NA")</f>
        <v>NA</v>
      </c>
      <c r="Q209" s="19" t="str">
        <f>_xlfn.IFNA(VLOOKUP(((VLOOKUP(A209,[1]!HabDataRaw[#Data],116,FALSE))),[1]!HabitatQualREI[#Data],2,FALSE),"NA")</f>
        <v>NA</v>
      </c>
      <c r="R209" s="19" t="str">
        <f>_xlfn.IFNA(VLOOKUP(((VLOOKUP(A209,[1]!HabDataRaw[#Data],75,FALSE))),[1]!HabitatQualREI[#Data],2,FALSE),"NA")</f>
        <v>NA</v>
      </c>
      <c r="S209" s="19" t="e">
        <f t="shared" si="16"/>
        <v>#DIV/0!</v>
      </c>
      <c r="T209" s="20" t="str">
        <f>_xlfn.IFNA(VLOOKUP(((VLOOKUP(A209,[1]!HabDataRaw[#Data],119,FALSE))),[1]!HabitatQualREI[#Data],2,FALSE),"NA")</f>
        <v>NA</v>
      </c>
      <c r="U209" s="20" t="str">
        <f>_xlfn.IFNA(VLOOKUP(((VLOOKUP(A209,[1]!HabDataRaw[#Data],119,FALSE))),[1]!HabitatQualREI[#Data],2,FALSE),"NA")</f>
        <v>NA</v>
      </c>
      <c r="V209" s="20" t="e">
        <f t="shared" si="17"/>
        <v>#DIV/0!</v>
      </c>
      <c r="W209" s="21" t="e">
        <f t="shared" si="18"/>
        <v>#DIV/0!</v>
      </c>
      <c r="X209" s="12" t="e">
        <f t="shared" si="19"/>
        <v>#DIV/0!</v>
      </c>
      <c r="Y209" s="13" t="e">
        <f>VLOOKUP(X209,[1]!HabQualScore[#Data],2,TRUE)</f>
        <v>#DIV/0!</v>
      </c>
    </row>
    <row r="210" spans="1:25" x14ac:dyDescent="0.3">
      <c r="A210" s="13" t="s">
        <v>234</v>
      </c>
      <c r="B210" s="13" t="str">
        <f>VLOOKUP(A210,[1]Habitat_Data_RAW!$A$2:$D$742,3,FALSE)</f>
        <v xml:space="preserve">Ingalls Creek </v>
      </c>
      <c r="C210" s="13" t="str">
        <f>VLOOKUP(A210,[1]Habitat_Data_RAW!$A$2:$D$742,2,FALSE)</f>
        <v>Wenatchee</v>
      </c>
      <c r="D210" t="str">
        <f>VLOOKUP(A210,[1]HabitatAttribute_Scores!A$1:F$19692,4,FALSE)</f>
        <v>no</v>
      </c>
      <c r="E210" t="str">
        <f>VLOOKUP(A210,[1]HabitatAttribute_Scores!A$1:F$19692,5,FALSE)</f>
        <v>no</v>
      </c>
      <c r="F210" s="13">
        <f>VLOOKUP(B210,[1]!AUrank[#Data],5,FALSE)</f>
        <v>3</v>
      </c>
      <c r="G210" s="13">
        <f>VLOOKUP(B210,[1]!AUrank[#Data],8,FALSE)</f>
        <v>3</v>
      </c>
      <c r="H210" s="14" t="e">
        <f>VLOOKUP([1]HabitatQuality_Scores!A269,[1]!Temp[#Data],4)</f>
        <v>#N/A</v>
      </c>
      <c r="I210" s="14">
        <f>VLOOKUP(A210,[1]!Flow[#Data],4)</f>
        <v>1</v>
      </c>
      <c r="J210" s="15" t="str">
        <f>_xlfn.IFNA(VLOOKUP(((VLOOKUP(A210,[1]!HabDataRaw[#Data],90,FALSE))),[1]!HabitatQualREI[#Data],2,FALSE),"NA")</f>
        <v>NA</v>
      </c>
      <c r="K210" s="15" t="str">
        <f>_xlfn.IFNA(VLOOKUP(((VLOOKUP(A210,[1]!HabDataRaw[#Data],103,FALSE))),[1]!HabitatQualREI[#Data],2,FALSE),"NA")</f>
        <v>NA</v>
      </c>
      <c r="L210" s="15" t="str">
        <f>_xlfn.IFNA(VLOOKUP(((VLOOKUP(A210,[1]!HabDataRaw[#Data],108,FALSE))),[1]!HabitatQualREI[#Data],2,FALSE),"NA")</f>
        <v>NA</v>
      </c>
      <c r="M210" s="6" t="e">
        <f t="shared" si="15"/>
        <v>#DIV/0!</v>
      </c>
      <c r="N210" s="16" t="str">
        <f>_xlfn.IFNA(VLOOKUP(((VLOOKUP(A210,[1]!HabDataRaw[#Data],33,FALSE))),[1]!HabitatQualREI[#Data],2,FALSE),"NA")</f>
        <v>NA</v>
      </c>
      <c r="O210" s="17" t="str">
        <f>_xlfn.IFNA(VLOOKUP(((VLOOKUP(A210,[1]!HabDataRaw[#Data],58,FALSE))),[1]!HabitatQualREI[#Data],2,FALSE),"NA")</f>
        <v>NA</v>
      </c>
      <c r="P210" s="18" t="str">
        <f>_xlfn.IFNA(VLOOKUP(((VLOOKUP(A210,[1]!HabDataRaw[#Data],66,FALSE))),[1]!HabitatQualREI[#Data],2,FALSE),"NA")</f>
        <v>NA</v>
      </c>
      <c r="Q210" s="19" t="str">
        <f>_xlfn.IFNA(VLOOKUP(((VLOOKUP(A210,[1]!HabDataRaw[#Data],116,FALSE))),[1]!HabitatQualREI[#Data],2,FALSE),"NA")</f>
        <v>NA</v>
      </c>
      <c r="R210" s="19" t="str">
        <f>_xlfn.IFNA(VLOOKUP(((VLOOKUP(A210,[1]!HabDataRaw[#Data],75,FALSE))),[1]!HabitatQualREI[#Data],2,FALSE),"NA")</f>
        <v>NA</v>
      </c>
      <c r="S210" s="19" t="e">
        <f t="shared" si="16"/>
        <v>#DIV/0!</v>
      </c>
      <c r="T210" s="20" t="str">
        <f>_xlfn.IFNA(VLOOKUP(((VLOOKUP(A210,[1]!HabDataRaw[#Data],119,FALSE))),[1]!HabitatQualREI[#Data],2,FALSE),"NA")</f>
        <v>NA</v>
      </c>
      <c r="U210" s="20" t="str">
        <f>_xlfn.IFNA(VLOOKUP(((VLOOKUP(A210,[1]!HabDataRaw[#Data],119,FALSE))),[1]!HabitatQualREI[#Data],2,FALSE),"NA")</f>
        <v>NA</v>
      </c>
      <c r="V210" s="20" t="e">
        <f t="shared" si="17"/>
        <v>#DIV/0!</v>
      </c>
      <c r="W210" s="21" t="e">
        <f t="shared" si="18"/>
        <v>#DIV/0!</v>
      </c>
      <c r="X210" s="12" t="e">
        <f t="shared" si="19"/>
        <v>#DIV/0!</v>
      </c>
      <c r="Y210" s="13" t="e">
        <f>VLOOKUP(X210,[1]!HabQualScore[#Data],2,TRUE)</f>
        <v>#DIV/0!</v>
      </c>
    </row>
    <row r="211" spans="1:25" x14ac:dyDescent="0.3">
      <c r="A211" s="13" t="s">
        <v>235</v>
      </c>
      <c r="B211" s="13" t="str">
        <f>VLOOKUP(A211,[1]Habitat_Data_RAW!$A$2:$D$742,3,FALSE)</f>
        <v xml:space="preserve">Jack Creek </v>
      </c>
      <c r="C211" s="13" t="str">
        <f>VLOOKUP(A211,[1]Habitat_Data_RAW!$A$2:$D$742,2,FALSE)</f>
        <v>Wenatchee</v>
      </c>
      <c r="D211" t="str">
        <f>VLOOKUP(A211,[1]HabitatAttribute_Scores!A$1:F$19692,4,FALSE)</f>
        <v>no</v>
      </c>
      <c r="E211" t="str">
        <f>VLOOKUP(A211,[1]HabitatAttribute_Scores!A$1:F$19692,5,FALSE)</f>
        <v>no</v>
      </c>
      <c r="F211" s="13" t="str">
        <f>VLOOKUP(B211,[1]!AUrank[#Data],5,FALSE)</f>
        <v>Not a Priority</v>
      </c>
      <c r="G211" s="13">
        <f>VLOOKUP(B211,[1]!AUrank[#Data],8,FALSE)</f>
        <v>3</v>
      </c>
      <c r="H211" s="14" t="e">
        <f>VLOOKUP([1]HabitatQuality_Scores!A270,[1]!Temp[#Data],4)</f>
        <v>#N/A</v>
      </c>
      <c r="I211" s="14">
        <f>VLOOKUP(A211,[1]!Flow[#Data],4)</f>
        <v>1</v>
      </c>
      <c r="J211" s="15" t="str">
        <f>_xlfn.IFNA(VLOOKUP(((VLOOKUP(A211,[1]!HabDataRaw[#Data],90,FALSE))),[1]!HabitatQualREI[#Data],2,FALSE),"NA")</f>
        <v>NA</v>
      </c>
      <c r="K211" s="15" t="str">
        <f>_xlfn.IFNA(VLOOKUP(((VLOOKUP(A211,[1]!HabDataRaw[#Data],103,FALSE))),[1]!HabitatQualREI[#Data],2,FALSE),"NA")</f>
        <v>NA</v>
      </c>
      <c r="L211" s="15" t="str">
        <f>_xlfn.IFNA(VLOOKUP(((VLOOKUP(A211,[1]!HabDataRaw[#Data],108,FALSE))),[1]!HabitatQualREI[#Data],2,FALSE),"NA")</f>
        <v>NA</v>
      </c>
      <c r="M211" s="6" t="e">
        <f t="shared" si="15"/>
        <v>#DIV/0!</v>
      </c>
      <c r="N211" s="16" t="str">
        <f>_xlfn.IFNA(VLOOKUP(((VLOOKUP(A211,[1]!HabDataRaw[#Data],33,FALSE))),[1]!HabitatQualREI[#Data],2,FALSE),"NA")</f>
        <v>NA</v>
      </c>
      <c r="O211" s="17" t="str">
        <f>_xlfn.IFNA(VLOOKUP(((VLOOKUP(A211,[1]!HabDataRaw[#Data],58,FALSE))),[1]!HabitatQualREI[#Data],2,FALSE),"NA")</f>
        <v>NA</v>
      </c>
      <c r="P211" s="18" t="str">
        <f>_xlfn.IFNA(VLOOKUP(((VLOOKUP(A211,[1]!HabDataRaw[#Data],66,FALSE))),[1]!HabitatQualREI[#Data],2,FALSE),"NA")</f>
        <v>NA</v>
      </c>
      <c r="Q211" s="19" t="str">
        <f>_xlfn.IFNA(VLOOKUP(((VLOOKUP(A211,[1]!HabDataRaw[#Data],116,FALSE))),[1]!HabitatQualREI[#Data],2,FALSE),"NA")</f>
        <v>NA</v>
      </c>
      <c r="R211" s="19" t="str">
        <f>_xlfn.IFNA(VLOOKUP(((VLOOKUP(A211,[1]!HabDataRaw[#Data],75,FALSE))),[1]!HabitatQualREI[#Data],2,FALSE),"NA")</f>
        <v>NA</v>
      </c>
      <c r="S211" s="19" t="e">
        <f t="shared" si="16"/>
        <v>#DIV/0!</v>
      </c>
      <c r="T211" s="20" t="str">
        <f>_xlfn.IFNA(VLOOKUP(((VLOOKUP(A211,[1]!HabDataRaw[#Data],119,FALSE))),[1]!HabitatQualREI[#Data],2,FALSE),"NA")</f>
        <v>NA</v>
      </c>
      <c r="U211" s="20" t="str">
        <f>_xlfn.IFNA(VLOOKUP(((VLOOKUP(A211,[1]!HabDataRaw[#Data],119,FALSE))),[1]!HabitatQualREI[#Data],2,FALSE),"NA")</f>
        <v>NA</v>
      </c>
      <c r="V211" s="20" t="e">
        <f t="shared" si="17"/>
        <v>#DIV/0!</v>
      </c>
      <c r="W211" s="21" t="e">
        <f t="shared" si="18"/>
        <v>#DIV/0!</v>
      </c>
      <c r="X211" s="12" t="e">
        <f t="shared" si="19"/>
        <v>#DIV/0!</v>
      </c>
      <c r="Y211" s="13" t="e">
        <f>VLOOKUP(X211,[1]!HabQualScore[#Data],2,TRUE)</f>
        <v>#DIV/0!</v>
      </c>
    </row>
    <row r="212" spans="1:25" x14ac:dyDescent="0.3">
      <c r="A212" s="13" t="s">
        <v>236</v>
      </c>
      <c r="B212" s="13" t="str">
        <f>VLOOKUP(A212,[1]Habitat_Data_RAW!$A$2:$D$742,3,FALSE)</f>
        <v>Johnson Creek</v>
      </c>
      <c r="C212" s="13" t="str">
        <f>VLOOKUP(A212,[1]Habitat_Data_RAW!$A$2:$D$742,2,FALSE)</f>
        <v>Okanogan</v>
      </c>
      <c r="D212" t="str">
        <f>VLOOKUP(A212,[1]HabitatAttribute_Scores!A$1:F$19692,4,FALSE)</f>
        <v>no</v>
      </c>
      <c r="E212" t="str">
        <f>VLOOKUP(A212,[1]HabitatAttribute_Scores!A$1:F$19692,5,FALSE)</f>
        <v>yes</v>
      </c>
      <c r="F212" s="13" t="str">
        <f>VLOOKUP(B212,[1]!AUrank[#Data],5,FALSE)</f>
        <v>Not a Priority</v>
      </c>
      <c r="G212" s="13">
        <f>VLOOKUP(B212,[1]!AUrank[#Data],8,FALSE)</f>
        <v>1</v>
      </c>
      <c r="H212" s="14" t="e">
        <f>VLOOKUP([1]HabitatQuality_Scores!A271,[1]!Temp[#Data],4)</f>
        <v>#N/A</v>
      </c>
      <c r="I212" s="14">
        <f>VLOOKUP(A212,[1]!Flow[#Data],4)</f>
        <v>1</v>
      </c>
      <c r="J212" s="15" t="str">
        <f>_xlfn.IFNA(VLOOKUP(((VLOOKUP(A212,[1]!HabDataRaw[#Data],90,FALSE))),[1]!HabitatQualREI[#Data],2,FALSE),"NA")</f>
        <v>NA</v>
      </c>
      <c r="K212" s="15" t="str">
        <f>_xlfn.IFNA(VLOOKUP(((VLOOKUP(A212,[1]!HabDataRaw[#Data],103,FALSE))),[1]!HabitatQualREI[#Data],2,FALSE),"NA")</f>
        <v>NA</v>
      </c>
      <c r="L212" s="15" t="str">
        <f>_xlfn.IFNA(VLOOKUP(((VLOOKUP(A212,[1]!HabDataRaw[#Data],108,FALSE))),[1]!HabitatQualREI[#Data],2,FALSE),"NA")</f>
        <v>NA</v>
      </c>
      <c r="M212" s="6" t="e">
        <f t="shared" si="15"/>
        <v>#DIV/0!</v>
      </c>
      <c r="N212" s="16" t="str">
        <f>_xlfn.IFNA(VLOOKUP(((VLOOKUP(A212,[1]!HabDataRaw[#Data],33,FALSE))),[1]!HabitatQualREI[#Data],2,FALSE),"NA")</f>
        <v>NA</v>
      </c>
      <c r="O212" s="17" t="str">
        <f>_xlfn.IFNA(VLOOKUP(((VLOOKUP(A212,[1]!HabDataRaw[#Data],58,FALSE))),[1]!HabitatQualREI[#Data],2,FALSE),"NA")</f>
        <v>NA</v>
      </c>
      <c r="P212" s="18" t="str">
        <f>_xlfn.IFNA(VLOOKUP(((VLOOKUP(A212,[1]!HabDataRaw[#Data],66,FALSE))),[1]!HabitatQualREI[#Data],2,FALSE),"NA")</f>
        <v>NA</v>
      </c>
      <c r="Q212" s="19" t="str">
        <f>_xlfn.IFNA(VLOOKUP(((VLOOKUP(A212,[1]!HabDataRaw[#Data],116,FALSE))),[1]!HabitatQualREI[#Data],2,FALSE),"NA")</f>
        <v>NA</v>
      </c>
      <c r="R212" s="19" t="str">
        <f>_xlfn.IFNA(VLOOKUP(((VLOOKUP(A212,[1]!HabDataRaw[#Data],75,FALSE))),[1]!HabitatQualREI[#Data],2,FALSE),"NA")</f>
        <v>NA</v>
      </c>
      <c r="S212" s="19" t="e">
        <f t="shared" si="16"/>
        <v>#DIV/0!</v>
      </c>
      <c r="T212" s="20" t="str">
        <f>_xlfn.IFNA(VLOOKUP(((VLOOKUP(A212,[1]!HabDataRaw[#Data],119,FALSE))),[1]!HabitatQualREI[#Data],2,FALSE),"NA")</f>
        <v>NA</v>
      </c>
      <c r="U212" s="20" t="str">
        <f>_xlfn.IFNA(VLOOKUP(((VLOOKUP(A212,[1]!HabDataRaw[#Data],119,FALSE))),[1]!HabitatQualREI[#Data],2,FALSE),"NA")</f>
        <v>NA</v>
      </c>
      <c r="V212" s="20" t="e">
        <f t="shared" si="17"/>
        <v>#DIV/0!</v>
      </c>
      <c r="W212" s="21" t="e">
        <f t="shared" si="18"/>
        <v>#DIV/0!</v>
      </c>
      <c r="X212" s="12" t="e">
        <f t="shared" si="19"/>
        <v>#DIV/0!</v>
      </c>
      <c r="Y212" s="13" t="e">
        <f>VLOOKUP(X212,[1]!HabQualScore[#Data],2,TRUE)</f>
        <v>#DIV/0!</v>
      </c>
    </row>
    <row r="213" spans="1:25" x14ac:dyDescent="0.3">
      <c r="A213" s="13" t="s">
        <v>237</v>
      </c>
      <c r="B213" s="13" t="str">
        <f>VLOOKUP(A213,[1]Habitat_Data_RAW!$A$2:$D$742,3,FALSE)</f>
        <v>Johnson Creek</v>
      </c>
      <c r="C213" s="13" t="str">
        <f>VLOOKUP(A213,[1]Habitat_Data_RAW!$A$2:$D$742,2,FALSE)</f>
        <v>Okanogan</v>
      </c>
      <c r="D213" t="str">
        <f>VLOOKUP(A213,[1]HabitatAttribute_Scores!A$1:F$19692,4,FALSE)</f>
        <v>no</v>
      </c>
      <c r="E213" t="str">
        <f>VLOOKUP(A213,[1]HabitatAttribute_Scores!A$1:F$19692,5,FALSE)</f>
        <v>yes</v>
      </c>
      <c r="F213" s="13" t="str">
        <f>VLOOKUP(B213,[1]!AUrank[#Data],5,FALSE)</f>
        <v>Not a Priority</v>
      </c>
      <c r="G213" s="13">
        <f>VLOOKUP(B213,[1]!AUrank[#Data],8,FALSE)</f>
        <v>1</v>
      </c>
      <c r="H213" s="14" t="e">
        <f>VLOOKUP([1]HabitatQuality_Scores!A272,[1]!Temp[#Data],4)</f>
        <v>#N/A</v>
      </c>
      <c r="I213" s="14">
        <f>VLOOKUP(A213,[1]!Flow[#Data],4)</f>
        <v>1</v>
      </c>
      <c r="J213" s="15" t="str">
        <f>_xlfn.IFNA(VLOOKUP(((VLOOKUP(A213,[1]!HabDataRaw[#Data],90,FALSE))),[1]!HabitatQualREI[#Data],2,FALSE),"NA")</f>
        <v>NA</v>
      </c>
      <c r="K213" s="15" t="str">
        <f>_xlfn.IFNA(VLOOKUP(((VLOOKUP(A213,[1]!HabDataRaw[#Data],103,FALSE))),[1]!HabitatQualREI[#Data],2,FALSE),"NA")</f>
        <v>NA</v>
      </c>
      <c r="L213" s="15" t="str">
        <f>_xlfn.IFNA(VLOOKUP(((VLOOKUP(A213,[1]!HabDataRaw[#Data],108,FALSE))),[1]!HabitatQualREI[#Data],2,FALSE),"NA")</f>
        <v>NA</v>
      </c>
      <c r="M213" s="6" t="e">
        <f t="shared" si="15"/>
        <v>#DIV/0!</v>
      </c>
      <c r="N213" s="16" t="str">
        <f>_xlfn.IFNA(VLOOKUP(((VLOOKUP(A213,[1]!HabDataRaw[#Data],33,FALSE))),[1]!HabitatQualREI[#Data],2,FALSE),"NA")</f>
        <v>NA</v>
      </c>
      <c r="O213" s="17" t="str">
        <f>_xlfn.IFNA(VLOOKUP(((VLOOKUP(A213,[1]!HabDataRaw[#Data],58,FALSE))),[1]!HabitatQualREI[#Data],2,FALSE),"NA")</f>
        <v>NA</v>
      </c>
      <c r="P213" s="18" t="str">
        <f>_xlfn.IFNA(VLOOKUP(((VLOOKUP(A213,[1]!HabDataRaw[#Data],66,FALSE))),[1]!HabitatQualREI[#Data],2,FALSE),"NA")</f>
        <v>NA</v>
      </c>
      <c r="Q213" s="19" t="str">
        <f>_xlfn.IFNA(VLOOKUP(((VLOOKUP(A213,[1]!HabDataRaw[#Data],116,FALSE))),[1]!HabitatQualREI[#Data],2,FALSE),"NA")</f>
        <v>NA</v>
      </c>
      <c r="R213" s="19" t="str">
        <f>_xlfn.IFNA(VLOOKUP(((VLOOKUP(A213,[1]!HabDataRaw[#Data],75,FALSE))),[1]!HabitatQualREI[#Data],2,FALSE),"NA")</f>
        <v>NA</v>
      </c>
      <c r="S213" s="19" t="e">
        <f t="shared" si="16"/>
        <v>#DIV/0!</v>
      </c>
      <c r="T213" s="20" t="str">
        <f>_xlfn.IFNA(VLOOKUP(((VLOOKUP(A213,[1]!HabDataRaw[#Data],119,FALSE))),[1]!HabitatQualREI[#Data],2,FALSE),"NA")</f>
        <v>NA</v>
      </c>
      <c r="U213" s="20" t="str">
        <f>_xlfn.IFNA(VLOOKUP(((VLOOKUP(A213,[1]!HabDataRaw[#Data],119,FALSE))),[1]!HabitatQualREI[#Data],2,FALSE),"NA")</f>
        <v>NA</v>
      </c>
      <c r="V213" s="20" t="e">
        <f t="shared" si="17"/>
        <v>#DIV/0!</v>
      </c>
      <c r="W213" s="21" t="e">
        <f t="shared" si="18"/>
        <v>#DIV/0!</v>
      </c>
      <c r="X213" s="12" t="e">
        <f t="shared" si="19"/>
        <v>#DIV/0!</v>
      </c>
      <c r="Y213" s="13" t="e">
        <f>VLOOKUP(X213,[1]!HabQualScore[#Data],2,TRUE)</f>
        <v>#DIV/0!</v>
      </c>
    </row>
    <row r="214" spans="1:25" x14ac:dyDescent="0.3">
      <c r="A214" s="13" t="s">
        <v>238</v>
      </c>
      <c r="B214" s="13" t="str">
        <f>VLOOKUP(A214,[1]Habitat_Data_RAW!$A$2:$D$742,3,FALSE)</f>
        <v>Johnson Creek</v>
      </c>
      <c r="C214" s="13" t="str">
        <f>VLOOKUP(A214,[1]Habitat_Data_RAW!$A$2:$D$742,2,FALSE)</f>
        <v>Okanogan</v>
      </c>
      <c r="D214" t="str">
        <f>VLOOKUP(A214,[1]HabitatAttribute_Scores!A$1:F$19692,4,FALSE)</f>
        <v>no</v>
      </c>
      <c r="E214" t="str">
        <f>VLOOKUP(A214,[1]HabitatAttribute_Scores!A$1:F$19692,5,FALSE)</f>
        <v>yes</v>
      </c>
      <c r="F214" s="13" t="str">
        <f>VLOOKUP(B214,[1]!AUrank[#Data],5,FALSE)</f>
        <v>Not a Priority</v>
      </c>
      <c r="G214" s="13">
        <f>VLOOKUP(B214,[1]!AUrank[#Data],8,FALSE)</f>
        <v>1</v>
      </c>
      <c r="H214" s="14" t="e">
        <f>VLOOKUP([1]HabitatQuality_Scores!A273,[1]!Temp[#Data],4)</f>
        <v>#N/A</v>
      </c>
      <c r="I214" s="14">
        <f>VLOOKUP(A214,[1]!Flow[#Data],4)</f>
        <v>1</v>
      </c>
      <c r="J214" s="15" t="str">
        <f>_xlfn.IFNA(VLOOKUP(((VLOOKUP(A214,[1]!HabDataRaw[#Data],90,FALSE))),[1]!HabitatQualREI[#Data],2,FALSE),"NA")</f>
        <v>NA</v>
      </c>
      <c r="K214" s="15" t="str">
        <f>_xlfn.IFNA(VLOOKUP(((VLOOKUP(A214,[1]!HabDataRaw[#Data],103,FALSE))),[1]!HabitatQualREI[#Data],2,FALSE),"NA")</f>
        <v>NA</v>
      </c>
      <c r="L214" s="15" t="str">
        <f>_xlfn.IFNA(VLOOKUP(((VLOOKUP(A214,[1]!HabDataRaw[#Data],108,FALSE))),[1]!HabitatQualREI[#Data],2,FALSE),"NA")</f>
        <v>NA</v>
      </c>
      <c r="M214" s="6" t="e">
        <f t="shared" si="15"/>
        <v>#DIV/0!</v>
      </c>
      <c r="N214" s="16" t="str">
        <f>_xlfn.IFNA(VLOOKUP(((VLOOKUP(A214,[1]!HabDataRaw[#Data],33,FALSE))),[1]!HabitatQualREI[#Data],2,FALSE),"NA")</f>
        <v>NA</v>
      </c>
      <c r="O214" s="17" t="str">
        <f>_xlfn.IFNA(VLOOKUP(((VLOOKUP(A214,[1]!HabDataRaw[#Data],58,FALSE))),[1]!HabitatQualREI[#Data],2,FALSE),"NA")</f>
        <v>NA</v>
      </c>
      <c r="P214" s="18" t="str">
        <f>_xlfn.IFNA(VLOOKUP(((VLOOKUP(A214,[1]!HabDataRaw[#Data],66,FALSE))),[1]!HabitatQualREI[#Data],2,FALSE),"NA")</f>
        <v>NA</v>
      </c>
      <c r="Q214" s="19" t="str">
        <f>_xlfn.IFNA(VLOOKUP(((VLOOKUP(A214,[1]!HabDataRaw[#Data],116,FALSE))),[1]!HabitatQualREI[#Data],2,FALSE),"NA")</f>
        <v>NA</v>
      </c>
      <c r="R214" s="19" t="str">
        <f>_xlfn.IFNA(VLOOKUP(((VLOOKUP(A214,[1]!HabDataRaw[#Data],75,FALSE))),[1]!HabitatQualREI[#Data],2,FALSE),"NA")</f>
        <v>NA</v>
      </c>
      <c r="S214" s="19" t="e">
        <f t="shared" si="16"/>
        <v>#DIV/0!</v>
      </c>
      <c r="T214" s="20" t="str">
        <f>_xlfn.IFNA(VLOOKUP(((VLOOKUP(A214,[1]!HabDataRaw[#Data],119,FALSE))),[1]!HabitatQualREI[#Data],2,FALSE),"NA")</f>
        <v>NA</v>
      </c>
      <c r="U214" s="20" t="str">
        <f>_xlfn.IFNA(VLOOKUP(((VLOOKUP(A214,[1]!HabDataRaw[#Data],119,FALSE))),[1]!HabitatQualREI[#Data],2,FALSE),"NA")</f>
        <v>NA</v>
      </c>
      <c r="V214" s="20" t="e">
        <f t="shared" si="17"/>
        <v>#DIV/0!</v>
      </c>
      <c r="W214" s="21" t="e">
        <f t="shared" si="18"/>
        <v>#DIV/0!</v>
      </c>
      <c r="X214" s="12" t="e">
        <f t="shared" si="19"/>
        <v>#DIV/0!</v>
      </c>
      <c r="Y214" s="13" t="e">
        <f>VLOOKUP(X214,[1]!HabQualScore[#Data],2,TRUE)</f>
        <v>#DIV/0!</v>
      </c>
    </row>
    <row r="215" spans="1:25" x14ac:dyDescent="0.3">
      <c r="A215" s="13" t="s">
        <v>239</v>
      </c>
      <c r="B215" s="13" t="str">
        <f>VLOOKUP(A215,[1]Habitat_Data_RAW!$A$2:$D$742,3,FALSE)</f>
        <v>Johnson Creek</v>
      </c>
      <c r="C215" s="13" t="str">
        <f>VLOOKUP(A215,[1]Habitat_Data_RAW!$A$2:$D$742,2,FALSE)</f>
        <v>Okanogan</v>
      </c>
      <c r="D215" t="str">
        <f>VLOOKUP(A215,[1]HabitatAttribute_Scores!A$1:F$19692,4,FALSE)</f>
        <v>no</v>
      </c>
      <c r="E215" t="str">
        <f>VLOOKUP(A215,[1]HabitatAttribute_Scores!A$1:F$19692,5,FALSE)</f>
        <v>yes</v>
      </c>
      <c r="F215" s="13" t="str">
        <f>VLOOKUP(B215,[1]!AUrank[#Data],5,FALSE)</f>
        <v>Not a Priority</v>
      </c>
      <c r="G215" s="13">
        <f>VLOOKUP(B215,[1]!AUrank[#Data],8,FALSE)</f>
        <v>1</v>
      </c>
      <c r="H215" s="14" t="e">
        <f>VLOOKUP([1]HabitatQuality_Scores!A274,[1]!Temp[#Data],4)</f>
        <v>#N/A</v>
      </c>
      <c r="I215" s="14">
        <f>VLOOKUP(A215,[1]!Flow[#Data],4)</f>
        <v>1</v>
      </c>
      <c r="J215" s="15" t="str">
        <f>_xlfn.IFNA(VLOOKUP(((VLOOKUP(A215,[1]!HabDataRaw[#Data],90,FALSE))),[1]!HabitatQualREI[#Data],2,FALSE),"NA")</f>
        <v>NA</v>
      </c>
      <c r="K215" s="15" t="str">
        <f>_xlfn.IFNA(VLOOKUP(((VLOOKUP(A215,[1]!HabDataRaw[#Data],103,FALSE))),[1]!HabitatQualREI[#Data],2,FALSE),"NA")</f>
        <v>NA</v>
      </c>
      <c r="L215" s="15" t="str">
        <f>_xlfn.IFNA(VLOOKUP(((VLOOKUP(A215,[1]!HabDataRaw[#Data],108,FALSE))),[1]!HabitatQualREI[#Data],2,FALSE),"NA")</f>
        <v>NA</v>
      </c>
      <c r="M215" s="6" t="e">
        <f t="shared" si="15"/>
        <v>#DIV/0!</v>
      </c>
      <c r="N215" s="16" t="str">
        <f>_xlfn.IFNA(VLOOKUP(((VLOOKUP(A215,[1]!HabDataRaw[#Data],33,FALSE))),[1]!HabitatQualREI[#Data],2,FALSE),"NA")</f>
        <v>NA</v>
      </c>
      <c r="O215" s="17" t="str">
        <f>_xlfn.IFNA(VLOOKUP(((VLOOKUP(A215,[1]!HabDataRaw[#Data],58,FALSE))),[1]!HabitatQualREI[#Data],2,FALSE),"NA")</f>
        <v>NA</v>
      </c>
      <c r="P215" s="18" t="str">
        <f>_xlfn.IFNA(VLOOKUP(((VLOOKUP(A215,[1]!HabDataRaw[#Data],66,FALSE))),[1]!HabitatQualREI[#Data],2,FALSE),"NA")</f>
        <v>NA</v>
      </c>
      <c r="Q215" s="19" t="str">
        <f>_xlfn.IFNA(VLOOKUP(((VLOOKUP(A215,[1]!HabDataRaw[#Data],116,FALSE))),[1]!HabitatQualREI[#Data],2,FALSE),"NA")</f>
        <v>NA</v>
      </c>
      <c r="R215" s="19" t="str">
        <f>_xlfn.IFNA(VLOOKUP(((VLOOKUP(A215,[1]!HabDataRaw[#Data],75,FALSE))),[1]!HabitatQualREI[#Data],2,FALSE),"NA")</f>
        <v>NA</v>
      </c>
      <c r="S215" s="19" t="e">
        <f t="shared" si="16"/>
        <v>#DIV/0!</v>
      </c>
      <c r="T215" s="20" t="str">
        <f>_xlfn.IFNA(VLOOKUP(((VLOOKUP(A215,[1]!HabDataRaw[#Data],119,FALSE))),[1]!HabitatQualREI[#Data],2,FALSE),"NA")</f>
        <v>NA</v>
      </c>
      <c r="U215" s="20" t="str">
        <f>_xlfn.IFNA(VLOOKUP(((VLOOKUP(A215,[1]!HabDataRaw[#Data],119,FALSE))),[1]!HabitatQualREI[#Data],2,FALSE),"NA")</f>
        <v>NA</v>
      </c>
      <c r="V215" s="20" t="e">
        <f t="shared" si="17"/>
        <v>#DIV/0!</v>
      </c>
      <c r="W215" s="21" t="e">
        <f t="shared" si="18"/>
        <v>#DIV/0!</v>
      </c>
      <c r="X215" s="12" t="e">
        <f t="shared" si="19"/>
        <v>#DIV/0!</v>
      </c>
      <c r="Y215" s="13" t="e">
        <f>VLOOKUP(X215,[1]!HabQualScore[#Data],2,TRUE)</f>
        <v>#DIV/0!</v>
      </c>
    </row>
    <row r="216" spans="1:25" x14ac:dyDescent="0.3">
      <c r="A216" s="13" t="s">
        <v>240</v>
      </c>
      <c r="B216" s="13" t="str">
        <f>VLOOKUP(A216,[1]Habitat_Data_RAW!$A$2:$D$742,3,FALSE)</f>
        <v>Johnson Creek</v>
      </c>
      <c r="C216" s="13" t="str">
        <f>VLOOKUP(A216,[1]Habitat_Data_RAW!$A$2:$D$742,2,FALSE)</f>
        <v>Okanogan</v>
      </c>
      <c r="D216" t="str">
        <f>VLOOKUP(A216,[1]HabitatAttribute_Scores!A$1:F$19692,4,FALSE)</f>
        <v>no</v>
      </c>
      <c r="E216" t="str">
        <f>VLOOKUP(A216,[1]HabitatAttribute_Scores!A$1:F$19692,5,FALSE)</f>
        <v>yes</v>
      </c>
      <c r="F216" s="13" t="str">
        <f>VLOOKUP(B216,[1]!AUrank[#Data],5,FALSE)</f>
        <v>Not a Priority</v>
      </c>
      <c r="G216" s="13">
        <f>VLOOKUP(B216,[1]!AUrank[#Data],8,FALSE)</f>
        <v>1</v>
      </c>
      <c r="H216" s="14" t="e">
        <f>VLOOKUP([1]HabitatQuality_Scores!A275,[1]!Temp[#Data],4)</f>
        <v>#N/A</v>
      </c>
      <c r="I216" s="14">
        <f>VLOOKUP(A216,[1]!Flow[#Data],4)</f>
        <v>1</v>
      </c>
      <c r="J216" s="15" t="str">
        <f>_xlfn.IFNA(VLOOKUP(((VLOOKUP(A216,[1]!HabDataRaw[#Data],90,FALSE))),[1]!HabitatQualREI[#Data],2,FALSE),"NA")</f>
        <v>NA</v>
      </c>
      <c r="K216" s="15" t="str">
        <f>_xlfn.IFNA(VLOOKUP(((VLOOKUP(A216,[1]!HabDataRaw[#Data],103,FALSE))),[1]!HabitatQualREI[#Data],2,FALSE),"NA")</f>
        <v>NA</v>
      </c>
      <c r="L216" s="15" t="str">
        <f>_xlfn.IFNA(VLOOKUP(((VLOOKUP(A216,[1]!HabDataRaw[#Data],108,FALSE))),[1]!HabitatQualREI[#Data],2,FALSE),"NA")</f>
        <v>NA</v>
      </c>
      <c r="M216" s="6" t="e">
        <f t="shared" si="15"/>
        <v>#DIV/0!</v>
      </c>
      <c r="N216" s="16" t="str">
        <f>_xlfn.IFNA(VLOOKUP(((VLOOKUP(A216,[1]!HabDataRaw[#Data],33,FALSE))),[1]!HabitatQualREI[#Data],2,FALSE),"NA")</f>
        <v>NA</v>
      </c>
      <c r="O216" s="17" t="str">
        <f>_xlfn.IFNA(VLOOKUP(((VLOOKUP(A216,[1]!HabDataRaw[#Data],58,FALSE))),[1]!HabitatQualREI[#Data],2,FALSE),"NA")</f>
        <v>NA</v>
      </c>
      <c r="P216" s="18" t="str">
        <f>_xlfn.IFNA(VLOOKUP(((VLOOKUP(A216,[1]!HabDataRaw[#Data],66,FALSE))),[1]!HabitatQualREI[#Data],2,FALSE),"NA")</f>
        <v>NA</v>
      </c>
      <c r="Q216" s="19" t="str">
        <f>_xlfn.IFNA(VLOOKUP(((VLOOKUP(A216,[1]!HabDataRaw[#Data],116,FALSE))),[1]!HabitatQualREI[#Data],2,FALSE),"NA")</f>
        <v>NA</v>
      </c>
      <c r="R216" s="19" t="str">
        <f>_xlfn.IFNA(VLOOKUP(((VLOOKUP(A216,[1]!HabDataRaw[#Data],75,FALSE))),[1]!HabitatQualREI[#Data],2,FALSE),"NA")</f>
        <v>NA</v>
      </c>
      <c r="S216" s="19" t="e">
        <f t="shared" si="16"/>
        <v>#DIV/0!</v>
      </c>
      <c r="T216" s="20" t="str">
        <f>_xlfn.IFNA(VLOOKUP(((VLOOKUP(A216,[1]!HabDataRaw[#Data],119,FALSE))),[1]!HabitatQualREI[#Data],2,FALSE),"NA")</f>
        <v>NA</v>
      </c>
      <c r="U216" s="20" t="str">
        <f>_xlfn.IFNA(VLOOKUP(((VLOOKUP(A216,[1]!HabDataRaw[#Data],119,FALSE))),[1]!HabitatQualREI[#Data],2,FALSE),"NA")</f>
        <v>NA</v>
      </c>
      <c r="V216" s="20" t="e">
        <f t="shared" si="17"/>
        <v>#DIV/0!</v>
      </c>
      <c r="W216" s="21" t="e">
        <f t="shared" si="18"/>
        <v>#DIV/0!</v>
      </c>
      <c r="X216" s="12" t="e">
        <f t="shared" si="19"/>
        <v>#DIV/0!</v>
      </c>
      <c r="Y216" s="13" t="e">
        <f>VLOOKUP(X216,[1]!HabQualScore[#Data],2,TRUE)</f>
        <v>#DIV/0!</v>
      </c>
    </row>
    <row r="217" spans="1:25" x14ac:dyDescent="0.3">
      <c r="A217" s="13" t="s">
        <v>241</v>
      </c>
      <c r="B217" s="13" t="str">
        <f>VLOOKUP(A217,[1]Habitat_Data_RAW!$A$2:$D$742,3,FALSE)</f>
        <v>Johnson Creek</v>
      </c>
      <c r="C217" s="13" t="str">
        <f>VLOOKUP(A217,[1]Habitat_Data_RAW!$A$2:$D$742,2,FALSE)</f>
        <v>Okanogan</v>
      </c>
      <c r="D217" t="str">
        <f>VLOOKUP(A217,[1]HabitatAttribute_Scores!A$1:F$19692,4,FALSE)</f>
        <v>no</v>
      </c>
      <c r="E217" t="str">
        <f>VLOOKUP(A217,[1]HabitatAttribute_Scores!A$1:F$19692,5,FALSE)</f>
        <v>yes</v>
      </c>
      <c r="F217" s="13" t="str">
        <f>VLOOKUP(B217,[1]!AUrank[#Data],5,FALSE)</f>
        <v>Not a Priority</v>
      </c>
      <c r="G217" s="13">
        <f>VLOOKUP(B217,[1]!AUrank[#Data],8,FALSE)</f>
        <v>1</v>
      </c>
      <c r="H217" s="14" t="e">
        <f>VLOOKUP([1]HabitatQuality_Scores!A276,[1]!Temp[#Data],4)</f>
        <v>#N/A</v>
      </c>
      <c r="I217" s="14">
        <f>VLOOKUP(A217,[1]!Flow[#Data],4)</f>
        <v>1</v>
      </c>
      <c r="J217" s="15" t="str">
        <f>_xlfn.IFNA(VLOOKUP(((VLOOKUP(A217,[1]!HabDataRaw[#Data],90,FALSE))),[1]!HabitatQualREI[#Data],2,FALSE),"NA")</f>
        <v>NA</v>
      </c>
      <c r="K217" s="15" t="str">
        <f>_xlfn.IFNA(VLOOKUP(((VLOOKUP(A217,[1]!HabDataRaw[#Data],103,FALSE))),[1]!HabitatQualREI[#Data],2,FALSE),"NA")</f>
        <v>NA</v>
      </c>
      <c r="L217" s="15" t="str">
        <f>_xlfn.IFNA(VLOOKUP(((VLOOKUP(A217,[1]!HabDataRaw[#Data],108,FALSE))),[1]!HabitatQualREI[#Data],2,FALSE),"NA")</f>
        <v>NA</v>
      </c>
      <c r="M217" s="6" t="e">
        <f t="shared" si="15"/>
        <v>#DIV/0!</v>
      </c>
      <c r="N217" s="16" t="str">
        <f>_xlfn.IFNA(VLOOKUP(((VLOOKUP(A217,[1]!HabDataRaw[#Data],33,FALSE))),[1]!HabitatQualREI[#Data],2,FALSE),"NA")</f>
        <v>NA</v>
      </c>
      <c r="O217" s="17" t="str">
        <f>_xlfn.IFNA(VLOOKUP(((VLOOKUP(A217,[1]!HabDataRaw[#Data],58,FALSE))),[1]!HabitatQualREI[#Data],2,FALSE),"NA")</f>
        <v>NA</v>
      </c>
      <c r="P217" s="18" t="str">
        <f>_xlfn.IFNA(VLOOKUP(((VLOOKUP(A217,[1]!HabDataRaw[#Data],66,FALSE))),[1]!HabitatQualREI[#Data],2,FALSE),"NA")</f>
        <v>NA</v>
      </c>
      <c r="Q217" s="19" t="str">
        <f>_xlfn.IFNA(VLOOKUP(((VLOOKUP(A217,[1]!HabDataRaw[#Data],116,FALSE))),[1]!HabitatQualREI[#Data],2,FALSE),"NA")</f>
        <v>NA</v>
      </c>
      <c r="R217" s="19" t="str">
        <f>_xlfn.IFNA(VLOOKUP(((VLOOKUP(A217,[1]!HabDataRaw[#Data],75,FALSE))),[1]!HabitatQualREI[#Data],2,FALSE),"NA")</f>
        <v>NA</v>
      </c>
      <c r="S217" s="19" t="e">
        <f t="shared" si="16"/>
        <v>#DIV/0!</v>
      </c>
      <c r="T217" s="20" t="str">
        <f>_xlfn.IFNA(VLOOKUP(((VLOOKUP(A217,[1]!HabDataRaw[#Data],119,FALSE))),[1]!HabitatQualREI[#Data],2,FALSE),"NA")</f>
        <v>NA</v>
      </c>
      <c r="U217" s="20" t="str">
        <f>_xlfn.IFNA(VLOOKUP(((VLOOKUP(A217,[1]!HabDataRaw[#Data],119,FALSE))),[1]!HabitatQualREI[#Data],2,FALSE),"NA")</f>
        <v>NA</v>
      </c>
      <c r="V217" s="20" t="e">
        <f t="shared" si="17"/>
        <v>#DIV/0!</v>
      </c>
      <c r="W217" s="21" t="e">
        <f t="shared" si="18"/>
        <v>#DIV/0!</v>
      </c>
      <c r="X217" s="12" t="e">
        <f t="shared" si="19"/>
        <v>#DIV/0!</v>
      </c>
      <c r="Y217" s="13" t="e">
        <f>VLOOKUP(X217,[1]!HabQualScore[#Data],2,TRUE)</f>
        <v>#DIV/0!</v>
      </c>
    </row>
    <row r="218" spans="1:25" x14ac:dyDescent="0.3">
      <c r="A218" s="13" t="s">
        <v>242</v>
      </c>
      <c r="B218" s="13" t="str">
        <f>VLOOKUP(A218,[1]Habitat_Data_RAW!$A$2:$D$742,3,FALSE)</f>
        <v>Johnson Creek</v>
      </c>
      <c r="C218" s="13" t="str">
        <f>VLOOKUP(A218,[1]Habitat_Data_RAW!$A$2:$D$742,2,FALSE)</f>
        <v>Okanogan</v>
      </c>
      <c r="D218" t="str">
        <f>VLOOKUP(A218,[1]HabitatAttribute_Scores!A$1:F$19692,4,FALSE)</f>
        <v>no</v>
      </c>
      <c r="E218" t="str">
        <f>VLOOKUP(A218,[1]HabitatAttribute_Scores!A$1:F$19692,5,FALSE)</f>
        <v>yes</v>
      </c>
      <c r="F218" s="13" t="str">
        <f>VLOOKUP(B218,[1]!AUrank[#Data],5,FALSE)</f>
        <v>Not a Priority</v>
      </c>
      <c r="G218" s="13">
        <f>VLOOKUP(B218,[1]!AUrank[#Data],8,FALSE)</f>
        <v>1</v>
      </c>
      <c r="H218" s="14" t="e">
        <f>VLOOKUP([1]HabitatQuality_Scores!A277,[1]!Temp[#Data],4)</f>
        <v>#N/A</v>
      </c>
      <c r="I218" s="14">
        <f>VLOOKUP(A218,[1]!Flow[#Data],4)</f>
        <v>1</v>
      </c>
      <c r="J218" s="15" t="str">
        <f>_xlfn.IFNA(VLOOKUP(((VLOOKUP(A218,[1]!HabDataRaw[#Data],90,FALSE))),[1]!HabitatQualREI[#Data],2,FALSE),"NA")</f>
        <v>NA</v>
      </c>
      <c r="K218" s="15" t="str">
        <f>_xlfn.IFNA(VLOOKUP(((VLOOKUP(A218,[1]!HabDataRaw[#Data],103,FALSE))),[1]!HabitatQualREI[#Data],2,FALSE),"NA")</f>
        <v>NA</v>
      </c>
      <c r="L218" s="15" t="str">
        <f>_xlfn.IFNA(VLOOKUP(((VLOOKUP(A218,[1]!HabDataRaw[#Data],108,FALSE))),[1]!HabitatQualREI[#Data],2,FALSE),"NA")</f>
        <v>NA</v>
      </c>
      <c r="M218" s="6" t="e">
        <f t="shared" si="15"/>
        <v>#DIV/0!</v>
      </c>
      <c r="N218" s="16" t="str">
        <f>_xlfn.IFNA(VLOOKUP(((VLOOKUP(A218,[1]!HabDataRaw[#Data],33,FALSE))),[1]!HabitatQualREI[#Data],2,FALSE),"NA")</f>
        <v>NA</v>
      </c>
      <c r="O218" s="17" t="str">
        <f>_xlfn.IFNA(VLOOKUP(((VLOOKUP(A218,[1]!HabDataRaw[#Data],58,FALSE))),[1]!HabitatQualREI[#Data],2,FALSE),"NA")</f>
        <v>NA</v>
      </c>
      <c r="P218" s="18" t="str">
        <f>_xlfn.IFNA(VLOOKUP(((VLOOKUP(A218,[1]!HabDataRaw[#Data],66,FALSE))),[1]!HabitatQualREI[#Data],2,FALSE),"NA")</f>
        <v>NA</v>
      </c>
      <c r="Q218" s="19" t="str">
        <f>_xlfn.IFNA(VLOOKUP(((VLOOKUP(A218,[1]!HabDataRaw[#Data],116,FALSE))),[1]!HabitatQualREI[#Data],2,FALSE),"NA")</f>
        <v>NA</v>
      </c>
      <c r="R218" s="19" t="str">
        <f>_xlfn.IFNA(VLOOKUP(((VLOOKUP(A218,[1]!HabDataRaw[#Data],75,FALSE))),[1]!HabitatQualREI[#Data],2,FALSE),"NA")</f>
        <v>NA</v>
      </c>
      <c r="S218" s="19" t="e">
        <f t="shared" si="16"/>
        <v>#DIV/0!</v>
      </c>
      <c r="T218" s="20" t="str">
        <f>_xlfn.IFNA(VLOOKUP(((VLOOKUP(A218,[1]!HabDataRaw[#Data],119,FALSE))),[1]!HabitatQualREI[#Data],2,FALSE),"NA")</f>
        <v>NA</v>
      </c>
      <c r="U218" s="20" t="str">
        <f>_xlfn.IFNA(VLOOKUP(((VLOOKUP(A218,[1]!HabDataRaw[#Data],119,FALSE))),[1]!HabitatQualREI[#Data],2,FALSE),"NA")</f>
        <v>NA</v>
      </c>
      <c r="V218" s="20" t="e">
        <f t="shared" si="17"/>
        <v>#DIV/0!</v>
      </c>
      <c r="W218" s="21" t="e">
        <f t="shared" si="18"/>
        <v>#DIV/0!</v>
      </c>
      <c r="X218" s="12" t="e">
        <f t="shared" si="19"/>
        <v>#DIV/0!</v>
      </c>
      <c r="Y218" s="13" t="e">
        <f>VLOOKUP(X218,[1]!HabQualScore[#Data],2,TRUE)</f>
        <v>#DIV/0!</v>
      </c>
    </row>
    <row r="219" spans="1:25" x14ac:dyDescent="0.3">
      <c r="A219" s="13" t="s">
        <v>243</v>
      </c>
      <c r="B219" s="13" t="str">
        <f>VLOOKUP(A219,[1]Habitat_Data_RAW!$A$2:$D$742,3,FALSE)</f>
        <v>Johnson Creek</v>
      </c>
      <c r="C219" s="13" t="str">
        <f>VLOOKUP(A219,[1]Habitat_Data_RAW!$A$2:$D$742,2,FALSE)</f>
        <v>Okanogan</v>
      </c>
      <c r="D219" t="str">
        <f>VLOOKUP(A219,[1]HabitatAttribute_Scores!A$1:F$19692,4,FALSE)</f>
        <v>no</v>
      </c>
      <c r="E219" t="str">
        <f>VLOOKUP(A219,[1]HabitatAttribute_Scores!A$1:F$19692,5,FALSE)</f>
        <v>yes</v>
      </c>
      <c r="F219" s="13" t="str">
        <f>VLOOKUP(B219,[1]!AUrank[#Data],5,FALSE)</f>
        <v>Not a Priority</v>
      </c>
      <c r="G219" s="13">
        <f>VLOOKUP(B219,[1]!AUrank[#Data],8,FALSE)</f>
        <v>1</v>
      </c>
      <c r="H219" s="14" t="e">
        <f>VLOOKUP([1]HabitatQuality_Scores!A278,[1]!Temp[#Data],4)</f>
        <v>#N/A</v>
      </c>
      <c r="I219" s="14">
        <f>VLOOKUP(A219,[1]!Flow[#Data],4)</f>
        <v>1</v>
      </c>
      <c r="J219" s="15" t="str">
        <f>_xlfn.IFNA(VLOOKUP(((VLOOKUP(A219,[1]!HabDataRaw[#Data],90,FALSE))),[1]!HabitatQualREI[#Data],2,FALSE),"NA")</f>
        <v>NA</v>
      </c>
      <c r="K219" s="15" t="str">
        <f>_xlfn.IFNA(VLOOKUP(((VLOOKUP(A219,[1]!HabDataRaw[#Data],103,FALSE))),[1]!HabitatQualREI[#Data],2,FALSE),"NA")</f>
        <v>NA</v>
      </c>
      <c r="L219" s="15" t="str">
        <f>_xlfn.IFNA(VLOOKUP(((VLOOKUP(A219,[1]!HabDataRaw[#Data],108,FALSE))),[1]!HabitatQualREI[#Data],2,FALSE),"NA")</f>
        <v>NA</v>
      </c>
      <c r="M219" s="6" t="e">
        <f t="shared" si="15"/>
        <v>#DIV/0!</v>
      </c>
      <c r="N219" s="16" t="str">
        <f>_xlfn.IFNA(VLOOKUP(((VLOOKUP(A219,[1]!HabDataRaw[#Data],33,FALSE))),[1]!HabitatQualREI[#Data],2,FALSE),"NA")</f>
        <v>NA</v>
      </c>
      <c r="O219" s="17" t="str">
        <f>_xlfn.IFNA(VLOOKUP(((VLOOKUP(A219,[1]!HabDataRaw[#Data],58,FALSE))),[1]!HabitatQualREI[#Data],2,FALSE),"NA")</f>
        <v>NA</v>
      </c>
      <c r="P219" s="18" t="str">
        <f>_xlfn.IFNA(VLOOKUP(((VLOOKUP(A219,[1]!HabDataRaw[#Data],66,FALSE))),[1]!HabitatQualREI[#Data],2,FALSE),"NA")</f>
        <v>NA</v>
      </c>
      <c r="Q219" s="19" t="str">
        <f>_xlfn.IFNA(VLOOKUP(((VLOOKUP(A219,[1]!HabDataRaw[#Data],116,FALSE))),[1]!HabitatQualREI[#Data],2,FALSE),"NA")</f>
        <v>NA</v>
      </c>
      <c r="R219" s="19" t="str">
        <f>_xlfn.IFNA(VLOOKUP(((VLOOKUP(A219,[1]!HabDataRaw[#Data],75,FALSE))),[1]!HabitatQualREI[#Data],2,FALSE),"NA")</f>
        <v>NA</v>
      </c>
      <c r="S219" s="19" t="e">
        <f t="shared" si="16"/>
        <v>#DIV/0!</v>
      </c>
      <c r="T219" s="20" t="str">
        <f>_xlfn.IFNA(VLOOKUP(((VLOOKUP(A219,[1]!HabDataRaw[#Data],119,FALSE))),[1]!HabitatQualREI[#Data],2,FALSE),"NA")</f>
        <v>NA</v>
      </c>
      <c r="U219" s="20" t="str">
        <f>_xlfn.IFNA(VLOOKUP(((VLOOKUP(A219,[1]!HabDataRaw[#Data],119,FALSE))),[1]!HabitatQualREI[#Data],2,FALSE),"NA")</f>
        <v>NA</v>
      </c>
      <c r="V219" s="20" t="e">
        <f t="shared" si="17"/>
        <v>#DIV/0!</v>
      </c>
      <c r="W219" s="21" t="e">
        <f t="shared" si="18"/>
        <v>#DIV/0!</v>
      </c>
      <c r="X219" s="12" t="e">
        <f t="shared" si="19"/>
        <v>#DIV/0!</v>
      </c>
      <c r="Y219" s="13" t="e">
        <f>VLOOKUP(X219,[1]!HabQualScore[#Data],2,TRUE)</f>
        <v>#DIV/0!</v>
      </c>
    </row>
    <row r="220" spans="1:25" x14ac:dyDescent="0.3">
      <c r="A220" s="13" t="s">
        <v>244</v>
      </c>
      <c r="B220" s="13" t="str">
        <f>VLOOKUP(A220,[1]Habitat_Data_RAW!$A$2:$D$742,3,FALSE)</f>
        <v xml:space="preserve">Lower Nason Creek </v>
      </c>
      <c r="C220" s="13" t="str">
        <f>VLOOKUP(A220,[1]Habitat_Data_RAW!$A$2:$D$742,2,FALSE)</f>
        <v>Wenatchee</v>
      </c>
      <c r="D220" t="str">
        <f>VLOOKUP(A220,[1]HabitatAttribute_Scores!A$1:F$19692,4,FALSE)</f>
        <v>yes</v>
      </c>
      <c r="E220" t="str">
        <f>VLOOKUP(A220,[1]HabitatAttribute_Scores!A$1:F$19692,5,FALSE)</f>
        <v>yes</v>
      </c>
      <c r="F220" s="13">
        <f>VLOOKUP(B220,[1]!AUrank[#Data],5,FALSE)</f>
        <v>1</v>
      </c>
      <c r="G220" s="13">
        <f>VLOOKUP(B220,[1]!AUrank[#Data],8,FALSE)</f>
        <v>1</v>
      </c>
      <c r="H220" s="14" t="e">
        <f>VLOOKUP([1]HabitatQuality_Scores!A279,[1]!Temp[#Data],4)</f>
        <v>#N/A</v>
      </c>
      <c r="I220" s="14">
        <f>VLOOKUP(A220,[1]!Flow[#Data],4)</f>
        <v>1</v>
      </c>
      <c r="J220" s="15" t="str">
        <f>_xlfn.IFNA(VLOOKUP(((VLOOKUP(A220,[1]!HabDataRaw[#Data],90,FALSE))),[1]!HabitatQualREI[#Data],2,FALSE),"NA")</f>
        <v>NA</v>
      </c>
      <c r="K220" s="15" t="str">
        <f>_xlfn.IFNA(VLOOKUP(((VLOOKUP(A220,[1]!HabDataRaw[#Data],103,FALSE))),[1]!HabitatQualREI[#Data],2,FALSE),"NA")</f>
        <v>NA</v>
      </c>
      <c r="L220" s="15" t="str">
        <f>_xlfn.IFNA(VLOOKUP(((VLOOKUP(A220,[1]!HabDataRaw[#Data],108,FALSE))),[1]!HabitatQualREI[#Data],2,FALSE),"NA")</f>
        <v>NA</v>
      </c>
      <c r="M220" s="6" t="e">
        <f t="shared" si="15"/>
        <v>#DIV/0!</v>
      </c>
      <c r="N220" s="16" t="str">
        <f>_xlfn.IFNA(VLOOKUP(((VLOOKUP(A220,[1]!HabDataRaw[#Data],33,FALSE))),[1]!HabitatQualREI[#Data],2,FALSE),"NA")</f>
        <v>NA</v>
      </c>
      <c r="O220" s="17" t="str">
        <f>_xlfn.IFNA(VLOOKUP(((VLOOKUP(A220,[1]!HabDataRaw[#Data],58,FALSE))),[1]!HabitatQualREI[#Data],2,FALSE),"NA")</f>
        <v>NA</v>
      </c>
      <c r="P220" s="18" t="str">
        <f>_xlfn.IFNA(VLOOKUP(((VLOOKUP(A220,[1]!HabDataRaw[#Data],66,FALSE))),[1]!HabitatQualREI[#Data],2,FALSE),"NA")</f>
        <v>NA</v>
      </c>
      <c r="Q220" s="19" t="str">
        <f>_xlfn.IFNA(VLOOKUP(((VLOOKUP(A220,[1]!HabDataRaw[#Data],116,FALSE))),[1]!HabitatQualREI[#Data],2,FALSE),"NA")</f>
        <v>NA</v>
      </c>
      <c r="R220" s="19" t="str">
        <f>_xlfn.IFNA(VLOOKUP(((VLOOKUP(A220,[1]!HabDataRaw[#Data],75,FALSE))),[1]!HabitatQualREI[#Data],2,FALSE),"NA")</f>
        <v>NA</v>
      </c>
      <c r="S220" s="19" t="e">
        <f t="shared" si="16"/>
        <v>#DIV/0!</v>
      </c>
      <c r="T220" s="20" t="str">
        <f>_xlfn.IFNA(VLOOKUP(((VLOOKUP(A220,[1]!HabDataRaw[#Data],119,FALSE))),[1]!HabitatQualREI[#Data],2,FALSE),"NA")</f>
        <v>NA</v>
      </c>
      <c r="U220" s="20" t="str">
        <f>_xlfn.IFNA(VLOOKUP(((VLOOKUP(A220,[1]!HabDataRaw[#Data],119,FALSE))),[1]!HabitatQualREI[#Data],2,FALSE),"NA")</f>
        <v>NA</v>
      </c>
      <c r="V220" s="20" t="e">
        <f t="shared" si="17"/>
        <v>#DIV/0!</v>
      </c>
      <c r="W220" s="21" t="e">
        <f t="shared" si="18"/>
        <v>#DIV/0!</v>
      </c>
      <c r="X220" s="12" t="e">
        <f t="shared" si="19"/>
        <v>#DIV/0!</v>
      </c>
      <c r="Y220" s="13" t="e">
        <f>VLOOKUP(X220,[1]!HabQualScore[#Data],2,TRUE)</f>
        <v>#DIV/0!</v>
      </c>
    </row>
    <row r="221" spans="1:25" x14ac:dyDescent="0.3">
      <c r="A221" s="13" t="s">
        <v>245</v>
      </c>
      <c r="B221" s="13" t="str">
        <f>VLOOKUP(A221,[1]Habitat_Data_RAW!$A$2:$D$742,3,FALSE)</f>
        <v xml:space="preserve">Tillicum Creek </v>
      </c>
      <c r="C221" s="13" t="str">
        <f>VLOOKUP(A221,[1]Habitat_Data_RAW!$A$2:$D$742,2,FALSE)</f>
        <v>Entiat</v>
      </c>
      <c r="D221" t="str">
        <f>VLOOKUP(A221,[1]HabitatAttribute_Scores!A$1:F$19692,4,FALSE)</f>
        <v>no</v>
      </c>
      <c r="E221" t="str">
        <f>VLOOKUP(A221,[1]HabitatAttribute_Scores!A$1:F$19692,5,FALSE)</f>
        <v>yes</v>
      </c>
      <c r="F221" s="13">
        <f>VLOOKUP(B221,[1]!AUrank[#Data],5,FALSE)</f>
        <v>3</v>
      </c>
      <c r="G221" s="13">
        <f>VLOOKUP(B221,[1]!AUrank[#Data],8,FALSE)</f>
        <v>2</v>
      </c>
      <c r="H221" s="14" t="e">
        <f>VLOOKUP([1]HabitatQuality_Scores!A280,[1]!Temp[#Data],4)</f>
        <v>#N/A</v>
      </c>
      <c r="I221" s="14">
        <f>VLOOKUP(A221,[1]!Flow[#Data],4)</f>
        <v>1</v>
      </c>
      <c r="J221" s="15" t="str">
        <f>_xlfn.IFNA(VLOOKUP(((VLOOKUP(A221,[1]!HabDataRaw[#Data],90,FALSE))),[1]!HabitatQualREI[#Data],2,FALSE),"NA")</f>
        <v>NA</v>
      </c>
      <c r="K221" s="15" t="str">
        <f>_xlfn.IFNA(VLOOKUP(((VLOOKUP(A221,[1]!HabDataRaw[#Data],103,FALSE))),[1]!HabitatQualREI[#Data],2,FALSE),"NA")</f>
        <v>NA</v>
      </c>
      <c r="L221" s="15" t="str">
        <f>_xlfn.IFNA(VLOOKUP(((VLOOKUP(A221,[1]!HabDataRaw[#Data],108,FALSE))),[1]!HabitatQualREI[#Data],2,FALSE),"NA")</f>
        <v>NA</v>
      </c>
      <c r="M221" s="6" t="e">
        <f t="shared" si="15"/>
        <v>#DIV/0!</v>
      </c>
      <c r="N221" s="16" t="str">
        <f>_xlfn.IFNA(VLOOKUP(((VLOOKUP(A221,[1]!HabDataRaw[#Data],33,FALSE))),[1]!HabitatQualREI[#Data],2,FALSE),"NA")</f>
        <v>NA</v>
      </c>
      <c r="O221" s="17" t="str">
        <f>_xlfn.IFNA(VLOOKUP(((VLOOKUP(A221,[1]!HabDataRaw[#Data],58,FALSE))),[1]!HabitatQualREI[#Data],2,FALSE),"NA")</f>
        <v>NA</v>
      </c>
      <c r="P221" s="18" t="str">
        <f>_xlfn.IFNA(VLOOKUP(((VLOOKUP(A221,[1]!HabDataRaw[#Data],66,FALSE))),[1]!HabitatQualREI[#Data],2,FALSE),"NA")</f>
        <v>NA</v>
      </c>
      <c r="Q221" s="19" t="str">
        <f>_xlfn.IFNA(VLOOKUP(((VLOOKUP(A221,[1]!HabDataRaw[#Data],116,FALSE))),[1]!HabitatQualREI[#Data],2,FALSE),"NA")</f>
        <v>NA</v>
      </c>
      <c r="R221" s="19" t="str">
        <f>_xlfn.IFNA(VLOOKUP(((VLOOKUP(A221,[1]!HabDataRaw[#Data],75,FALSE))),[1]!HabitatQualREI[#Data],2,FALSE),"NA")</f>
        <v>NA</v>
      </c>
      <c r="S221" s="19" t="e">
        <f t="shared" si="16"/>
        <v>#DIV/0!</v>
      </c>
      <c r="T221" s="20" t="str">
        <f>_xlfn.IFNA(VLOOKUP(((VLOOKUP(A221,[1]!HabDataRaw[#Data],119,FALSE))),[1]!HabitatQualREI[#Data],2,FALSE),"NA")</f>
        <v>NA</v>
      </c>
      <c r="U221" s="20" t="str">
        <f>_xlfn.IFNA(VLOOKUP(((VLOOKUP(A221,[1]!HabDataRaw[#Data],119,FALSE))),[1]!HabitatQualREI[#Data],2,FALSE),"NA")</f>
        <v>NA</v>
      </c>
      <c r="V221" s="20" t="e">
        <f t="shared" si="17"/>
        <v>#DIV/0!</v>
      </c>
      <c r="W221" s="21" t="e">
        <f t="shared" si="18"/>
        <v>#DIV/0!</v>
      </c>
      <c r="X221" s="12" t="e">
        <f t="shared" si="19"/>
        <v>#DIV/0!</v>
      </c>
      <c r="Y221" s="13" t="e">
        <f>VLOOKUP(X221,[1]!HabQualScore[#Data],2,TRUE)</f>
        <v>#DIV/0!</v>
      </c>
    </row>
    <row r="222" spans="1:25" x14ac:dyDescent="0.3">
      <c r="A222" s="13" t="s">
        <v>246</v>
      </c>
      <c r="B222" s="13" t="str">
        <f>VLOOKUP(A222,[1]Habitat_Data_RAW!$A$2:$D$742,3,FALSE)</f>
        <v>Entiat River-Lake Creek</v>
      </c>
      <c r="C222" s="13" t="str">
        <f>VLOOKUP(A222,[1]Habitat_Data_RAW!$A$2:$D$742,2,FALSE)</f>
        <v>Entiat</v>
      </c>
      <c r="D222" t="str">
        <f>VLOOKUP(A222,[1]HabitatAttribute_Scores!A$1:F$19692,4,FALSE)</f>
        <v>no</v>
      </c>
      <c r="E222" t="str">
        <f>VLOOKUP(A222,[1]HabitatAttribute_Scores!A$1:F$19692,5,FALSE)</f>
        <v>no</v>
      </c>
      <c r="F222" s="13">
        <f>VLOOKUP(B222,[1]!AUrank[#Data],5,FALSE)</f>
        <v>1</v>
      </c>
      <c r="G222" s="13">
        <f>VLOOKUP(B222,[1]!AUrank[#Data],8,FALSE)</f>
        <v>2</v>
      </c>
      <c r="H222" s="14" t="e">
        <f>VLOOKUP([1]HabitatQuality_Scores!A281,[1]!Temp[#Data],4)</f>
        <v>#N/A</v>
      </c>
      <c r="I222" s="14">
        <f>VLOOKUP(A222,[1]!Flow[#Data],4)</f>
        <v>1</v>
      </c>
      <c r="J222" s="15" t="str">
        <f>_xlfn.IFNA(VLOOKUP(((VLOOKUP(A222,[1]!HabDataRaw[#Data],90,FALSE))),[1]!HabitatQualREI[#Data],2,FALSE),"NA")</f>
        <v>NA</v>
      </c>
      <c r="K222" s="15" t="str">
        <f>_xlfn.IFNA(VLOOKUP(((VLOOKUP(A222,[1]!HabDataRaw[#Data],103,FALSE))),[1]!HabitatQualREI[#Data],2,FALSE),"NA")</f>
        <v>NA</v>
      </c>
      <c r="L222" s="15" t="str">
        <f>_xlfn.IFNA(VLOOKUP(((VLOOKUP(A222,[1]!HabDataRaw[#Data],108,FALSE))),[1]!HabitatQualREI[#Data],2,FALSE),"NA")</f>
        <v>NA</v>
      </c>
      <c r="M222" s="6" t="e">
        <f t="shared" si="15"/>
        <v>#DIV/0!</v>
      </c>
      <c r="N222" s="16" t="str">
        <f>_xlfn.IFNA(VLOOKUP(((VLOOKUP(A222,[1]!HabDataRaw[#Data],33,FALSE))),[1]!HabitatQualREI[#Data],2,FALSE),"NA")</f>
        <v>NA</v>
      </c>
      <c r="O222" s="17" t="str">
        <f>_xlfn.IFNA(VLOOKUP(((VLOOKUP(A222,[1]!HabDataRaw[#Data],58,FALSE))),[1]!HabitatQualREI[#Data],2,FALSE),"NA")</f>
        <v>NA</v>
      </c>
      <c r="P222" s="18" t="str">
        <f>_xlfn.IFNA(VLOOKUP(((VLOOKUP(A222,[1]!HabDataRaw[#Data],66,FALSE))),[1]!HabitatQualREI[#Data],2,FALSE),"NA")</f>
        <v>NA</v>
      </c>
      <c r="Q222" s="19" t="str">
        <f>_xlfn.IFNA(VLOOKUP(((VLOOKUP(A222,[1]!HabDataRaw[#Data],116,FALSE))),[1]!HabitatQualREI[#Data],2,FALSE),"NA")</f>
        <v>NA</v>
      </c>
      <c r="R222" s="19" t="str">
        <f>_xlfn.IFNA(VLOOKUP(((VLOOKUP(A222,[1]!HabDataRaw[#Data],75,FALSE))),[1]!HabitatQualREI[#Data],2,FALSE),"NA")</f>
        <v>NA</v>
      </c>
      <c r="S222" s="19" t="e">
        <f t="shared" si="16"/>
        <v>#DIV/0!</v>
      </c>
      <c r="T222" s="20" t="str">
        <f>_xlfn.IFNA(VLOOKUP(((VLOOKUP(A222,[1]!HabDataRaw[#Data],119,FALSE))),[1]!HabitatQualREI[#Data],2,FALSE),"NA")</f>
        <v>NA</v>
      </c>
      <c r="U222" s="20" t="str">
        <f>_xlfn.IFNA(VLOOKUP(((VLOOKUP(A222,[1]!HabDataRaw[#Data],119,FALSE))),[1]!HabitatQualREI[#Data],2,FALSE),"NA")</f>
        <v>NA</v>
      </c>
      <c r="V222" s="20" t="e">
        <f t="shared" si="17"/>
        <v>#DIV/0!</v>
      </c>
      <c r="W222" s="21" t="e">
        <f t="shared" si="18"/>
        <v>#DIV/0!</v>
      </c>
      <c r="X222" s="12" t="e">
        <f t="shared" si="19"/>
        <v>#DIV/0!</v>
      </c>
      <c r="Y222" s="13" t="e">
        <f>VLOOKUP(X222,[1]!HabQualScore[#Data],2,TRUE)</f>
        <v>#DIV/0!</v>
      </c>
    </row>
    <row r="223" spans="1:25" x14ac:dyDescent="0.3">
      <c r="A223" s="13" t="s">
        <v>247</v>
      </c>
      <c r="B223" s="13" t="str">
        <f>VLOOKUP(A223,[1]Habitat_Data_RAW!$A$2:$D$742,3,FALSE)</f>
        <v>Lake Creek (Methow)</v>
      </c>
      <c r="C223" s="13" t="str">
        <f>VLOOKUP(A223,[1]Habitat_Data_RAW!$A$2:$D$742,2,FALSE)</f>
        <v>Methow</v>
      </c>
      <c r="D223" t="str">
        <f>VLOOKUP(A223,[1]HabitatAttribute_Scores!A$1:F$19692,4,FALSE)</f>
        <v>no</v>
      </c>
      <c r="E223" t="str">
        <f>VLOOKUP(A223,[1]HabitatAttribute_Scores!A$1:F$19692,5,FALSE)</f>
        <v>yes</v>
      </c>
      <c r="F223" s="13">
        <f>VLOOKUP(B223,[1]!AUrank[#Data],5,FALSE)</f>
        <v>2</v>
      </c>
      <c r="G223" s="13">
        <f>VLOOKUP(B223,[1]!AUrank[#Data],8,FALSE)</f>
        <v>2</v>
      </c>
      <c r="H223" s="14" t="str">
        <f>VLOOKUP([1]HabitatQuality_Scores!A284,[1]!Temp[#Data],4)</f>
        <v>NA</v>
      </c>
      <c r="I223" s="14">
        <f>VLOOKUP(A223,[1]!Flow[#Data],4)</f>
        <v>1</v>
      </c>
      <c r="J223" s="15" t="str">
        <f>_xlfn.IFNA(VLOOKUP(((VLOOKUP(A223,[1]!HabDataRaw[#Data],90,FALSE))),[1]!HabitatQualREI[#Data],2,FALSE),"NA")</f>
        <v>NA</v>
      </c>
      <c r="K223" s="15" t="str">
        <f>_xlfn.IFNA(VLOOKUP(((VLOOKUP(A223,[1]!HabDataRaw[#Data],103,FALSE))),[1]!HabitatQualREI[#Data],2,FALSE),"NA")</f>
        <v>NA</v>
      </c>
      <c r="L223" s="15" t="str">
        <f>_xlfn.IFNA(VLOOKUP(((VLOOKUP(A223,[1]!HabDataRaw[#Data],108,FALSE))),[1]!HabitatQualREI[#Data],2,FALSE),"NA")</f>
        <v>NA</v>
      </c>
      <c r="M223" s="6" t="e">
        <f t="shared" si="15"/>
        <v>#DIV/0!</v>
      </c>
      <c r="N223" s="16" t="str">
        <f>_xlfn.IFNA(VLOOKUP(((VLOOKUP(A223,[1]!HabDataRaw[#Data],33,FALSE))),[1]!HabitatQualREI[#Data],2,FALSE),"NA")</f>
        <v>NA</v>
      </c>
      <c r="O223" s="17" t="str">
        <f>_xlfn.IFNA(VLOOKUP(((VLOOKUP(A223,[1]!HabDataRaw[#Data],58,FALSE))),[1]!HabitatQualREI[#Data],2,FALSE),"NA")</f>
        <v>NA</v>
      </c>
      <c r="P223" s="18" t="str">
        <f>_xlfn.IFNA(VLOOKUP(((VLOOKUP(A223,[1]!HabDataRaw[#Data],66,FALSE))),[1]!HabitatQualREI[#Data],2,FALSE),"NA")</f>
        <v>NA</v>
      </c>
      <c r="Q223" s="19" t="str">
        <f>_xlfn.IFNA(VLOOKUP(((VLOOKUP(A223,[1]!HabDataRaw[#Data],116,FALSE))),[1]!HabitatQualREI[#Data],2,FALSE),"NA")</f>
        <v>NA</v>
      </c>
      <c r="R223" s="19" t="str">
        <f>_xlfn.IFNA(VLOOKUP(((VLOOKUP(A223,[1]!HabDataRaw[#Data],75,FALSE))),[1]!HabitatQualREI[#Data],2,FALSE),"NA")</f>
        <v>NA</v>
      </c>
      <c r="S223" s="19" t="e">
        <f t="shared" si="16"/>
        <v>#DIV/0!</v>
      </c>
      <c r="T223" s="20" t="str">
        <f>_xlfn.IFNA(VLOOKUP(((VLOOKUP(A223,[1]!HabDataRaw[#Data],119,FALSE))),[1]!HabitatQualREI[#Data],2,FALSE),"NA")</f>
        <v>NA</v>
      </c>
      <c r="U223" s="20" t="str">
        <f>_xlfn.IFNA(VLOOKUP(((VLOOKUP(A223,[1]!HabDataRaw[#Data],119,FALSE))),[1]!HabitatQualREI[#Data],2,FALSE),"NA")</f>
        <v>NA</v>
      </c>
      <c r="V223" s="20" t="e">
        <f t="shared" si="17"/>
        <v>#DIV/0!</v>
      </c>
      <c r="W223" s="21" t="e">
        <f t="shared" si="18"/>
        <v>#DIV/0!</v>
      </c>
      <c r="X223" s="12" t="e">
        <f t="shared" si="19"/>
        <v>#DIV/0!</v>
      </c>
      <c r="Y223" s="13" t="e">
        <f>VLOOKUP(X223,[1]!HabQualScore[#Data],2,TRUE)</f>
        <v>#DIV/0!</v>
      </c>
    </row>
    <row r="224" spans="1:25" x14ac:dyDescent="0.3">
      <c r="A224" s="13" t="s">
        <v>248</v>
      </c>
      <c r="B224" s="13" t="str">
        <f>VLOOKUP(A224,[1]Habitat_Data_RAW!$A$2:$D$742,3,FALSE)</f>
        <v>Lake Creek (Methow)</v>
      </c>
      <c r="C224" s="13" t="str">
        <f>VLOOKUP(A224,[1]Habitat_Data_RAW!$A$2:$D$742,2,FALSE)</f>
        <v>Methow</v>
      </c>
      <c r="D224" t="str">
        <f>VLOOKUP(A224,[1]HabitatAttribute_Scores!A$1:F$19692,4,FALSE)</f>
        <v>no</v>
      </c>
      <c r="E224" t="str">
        <f>VLOOKUP(A224,[1]HabitatAttribute_Scores!A$1:F$19692,5,FALSE)</f>
        <v>yes</v>
      </c>
      <c r="F224" s="13">
        <f>VLOOKUP(B224,[1]!AUrank[#Data],5,FALSE)</f>
        <v>2</v>
      </c>
      <c r="G224" s="13">
        <f>VLOOKUP(B224,[1]!AUrank[#Data],8,FALSE)</f>
        <v>2</v>
      </c>
      <c r="H224" s="14" t="str">
        <f>VLOOKUP([1]HabitatQuality_Scores!A285,[1]!Temp[#Data],4)</f>
        <v>NA</v>
      </c>
      <c r="I224" s="14">
        <f>VLOOKUP(A224,[1]!Flow[#Data],4)</f>
        <v>1</v>
      </c>
      <c r="J224" s="15" t="str">
        <f>_xlfn.IFNA(VLOOKUP(((VLOOKUP(A224,[1]!HabDataRaw[#Data],90,FALSE))),[1]!HabitatQualREI[#Data],2,FALSE),"NA")</f>
        <v>NA</v>
      </c>
      <c r="K224" s="15" t="str">
        <f>_xlfn.IFNA(VLOOKUP(((VLOOKUP(A224,[1]!HabDataRaw[#Data],103,FALSE))),[1]!HabitatQualREI[#Data],2,FALSE),"NA")</f>
        <v>NA</v>
      </c>
      <c r="L224" s="15" t="str">
        <f>_xlfn.IFNA(VLOOKUP(((VLOOKUP(A224,[1]!HabDataRaw[#Data],108,FALSE))),[1]!HabitatQualREI[#Data],2,FALSE),"NA")</f>
        <v>NA</v>
      </c>
      <c r="M224" s="6" t="e">
        <f t="shared" si="15"/>
        <v>#DIV/0!</v>
      </c>
      <c r="N224" s="16" t="str">
        <f>_xlfn.IFNA(VLOOKUP(((VLOOKUP(A224,[1]!HabDataRaw[#Data],33,FALSE))),[1]!HabitatQualREI[#Data],2,FALSE),"NA")</f>
        <v>NA</v>
      </c>
      <c r="O224" s="17" t="str">
        <f>_xlfn.IFNA(VLOOKUP(((VLOOKUP(A224,[1]!HabDataRaw[#Data],58,FALSE))),[1]!HabitatQualREI[#Data],2,FALSE),"NA")</f>
        <v>NA</v>
      </c>
      <c r="P224" s="18" t="str">
        <f>_xlfn.IFNA(VLOOKUP(((VLOOKUP(A224,[1]!HabDataRaw[#Data],66,FALSE))),[1]!HabitatQualREI[#Data],2,FALSE),"NA")</f>
        <v>NA</v>
      </c>
      <c r="Q224" s="19" t="str">
        <f>_xlfn.IFNA(VLOOKUP(((VLOOKUP(A224,[1]!HabDataRaw[#Data],116,FALSE))),[1]!HabitatQualREI[#Data],2,FALSE),"NA")</f>
        <v>NA</v>
      </c>
      <c r="R224" s="19" t="str">
        <f>_xlfn.IFNA(VLOOKUP(((VLOOKUP(A224,[1]!HabDataRaw[#Data],75,FALSE))),[1]!HabitatQualREI[#Data],2,FALSE),"NA")</f>
        <v>NA</v>
      </c>
      <c r="S224" s="19" t="e">
        <f t="shared" si="16"/>
        <v>#DIV/0!</v>
      </c>
      <c r="T224" s="20" t="str">
        <f>_xlfn.IFNA(VLOOKUP(((VLOOKUP(A224,[1]!HabDataRaw[#Data],119,FALSE))),[1]!HabitatQualREI[#Data],2,FALSE),"NA")</f>
        <v>NA</v>
      </c>
      <c r="U224" s="20" t="str">
        <f>_xlfn.IFNA(VLOOKUP(((VLOOKUP(A224,[1]!HabDataRaw[#Data],119,FALSE))),[1]!HabitatQualREI[#Data],2,FALSE),"NA")</f>
        <v>NA</v>
      </c>
      <c r="V224" s="20" t="e">
        <f t="shared" si="17"/>
        <v>#DIV/0!</v>
      </c>
      <c r="W224" s="21" t="e">
        <f t="shared" si="18"/>
        <v>#DIV/0!</v>
      </c>
      <c r="X224" s="12" t="e">
        <f t="shared" si="19"/>
        <v>#DIV/0!</v>
      </c>
      <c r="Y224" s="13" t="e">
        <f>VLOOKUP(X224,[1]!HabQualScore[#Data],2,TRUE)</f>
        <v>#DIV/0!</v>
      </c>
    </row>
    <row r="225" spans="1:25" x14ac:dyDescent="0.3">
      <c r="A225" s="13" t="s">
        <v>249</v>
      </c>
      <c r="B225" s="13" t="str">
        <f>VLOOKUP(A225,[1]Habitat_Data_RAW!$A$2:$D$742,3,FALSE)</f>
        <v>Lake Creek (Methow)</v>
      </c>
      <c r="C225" s="13" t="str">
        <f>VLOOKUP(A225,[1]Habitat_Data_RAW!$A$2:$D$742,2,FALSE)</f>
        <v>Methow</v>
      </c>
      <c r="D225" t="str">
        <f>VLOOKUP(A225,[1]HabitatAttribute_Scores!A$1:F$19692,4,FALSE)</f>
        <v>no</v>
      </c>
      <c r="E225" t="str">
        <f>VLOOKUP(A225,[1]HabitatAttribute_Scores!A$1:F$19692,5,FALSE)</f>
        <v>yes</v>
      </c>
      <c r="F225" s="13">
        <f>VLOOKUP(B225,[1]!AUrank[#Data],5,FALSE)</f>
        <v>2</v>
      </c>
      <c r="G225" s="13">
        <f>VLOOKUP(B225,[1]!AUrank[#Data],8,FALSE)</f>
        <v>2</v>
      </c>
      <c r="H225" s="14" t="str">
        <f>VLOOKUP([1]HabitatQuality_Scores!A286,[1]!Temp[#Data],4)</f>
        <v>NA</v>
      </c>
      <c r="I225" s="14">
        <f>VLOOKUP(A225,[1]!Flow[#Data],4)</f>
        <v>1</v>
      </c>
      <c r="J225" s="15" t="str">
        <f>_xlfn.IFNA(VLOOKUP(((VLOOKUP(A225,[1]!HabDataRaw[#Data],90,FALSE))),[1]!HabitatQualREI[#Data],2,FALSE),"NA")</f>
        <v>NA</v>
      </c>
      <c r="K225" s="15" t="str">
        <f>_xlfn.IFNA(VLOOKUP(((VLOOKUP(A225,[1]!HabDataRaw[#Data],103,FALSE))),[1]!HabitatQualREI[#Data],2,FALSE),"NA")</f>
        <v>NA</v>
      </c>
      <c r="L225" s="15" t="str">
        <f>_xlfn.IFNA(VLOOKUP(((VLOOKUP(A225,[1]!HabDataRaw[#Data],108,FALSE))),[1]!HabitatQualREI[#Data],2,FALSE),"NA")</f>
        <v>NA</v>
      </c>
      <c r="M225" s="6" t="e">
        <f t="shared" si="15"/>
        <v>#DIV/0!</v>
      </c>
      <c r="N225" s="16" t="str">
        <f>_xlfn.IFNA(VLOOKUP(((VLOOKUP(A225,[1]!HabDataRaw[#Data],33,FALSE))),[1]!HabitatQualREI[#Data],2,FALSE),"NA")</f>
        <v>NA</v>
      </c>
      <c r="O225" s="17" t="str">
        <f>_xlfn.IFNA(VLOOKUP(((VLOOKUP(A225,[1]!HabDataRaw[#Data],58,FALSE))),[1]!HabitatQualREI[#Data],2,FALSE),"NA")</f>
        <v>NA</v>
      </c>
      <c r="P225" s="18" t="str">
        <f>_xlfn.IFNA(VLOOKUP(((VLOOKUP(A225,[1]!HabDataRaw[#Data],66,FALSE))),[1]!HabitatQualREI[#Data],2,FALSE),"NA")</f>
        <v>NA</v>
      </c>
      <c r="Q225" s="19" t="str">
        <f>_xlfn.IFNA(VLOOKUP(((VLOOKUP(A225,[1]!HabDataRaw[#Data],116,FALSE))),[1]!HabitatQualREI[#Data],2,FALSE),"NA")</f>
        <v>NA</v>
      </c>
      <c r="R225" s="19" t="str">
        <f>_xlfn.IFNA(VLOOKUP(((VLOOKUP(A225,[1]!HabDataRaw[#Data],75,FALSE))),[1]!HabitatQualREI[#Data],2,FALSE),"NA")</f>
        <v>NA</v>
      </c>
      <c r="S225" s="19" t="e">
        <f t="shared" si="16"/>
        <v>#DIV/0!</v>
      </c>
      <c r="T225" s="20" t="str">
        <f>_xlfn.IFNA(VLOOKUP(((VLOOKUP(A225,[1]!HabDataRaw[#Data],119,FALSE))),[1]!HabitatQualREI[#Data],2,FALSE),"NA")</f>
        <v>NA</v>
      </c>
      <c r="U225" s="20" t="str">
        <f>_xlfn.IFNA(VLOOKUP(((VLOOKUP(A225,[1]!HabDataRaw[#Data],119,FALSE))),[1]!HabitatQualREI[#Data],2,FALSE),"NA")</f>
        <v>NA</v>
      </c>
      <c r="V225" s="20" t="e">
        <f t="shared" si="17"/>
        <v>#DIV/0!</v>
      </c>
      <c r="W225" s="21" t="e">
        <f t="shared" si="18"/>
        <v>#DIV/0!</v>
      </c>
      <c r="X225" s="12" t="e">
        <f t="shared" si="19"/>
        <v>#DIV/0!</v>
      </c>
      <c r="Y225" s="13" t="e">
        <f>VLOOKUP(X225,[1]!HabQualScore[#Data],2,TRUE)</f>
        <v>#DIV/0!</v>
      </c>
    </row>
    <row r="226" spans="1:25" x14ac:dyDescent="0.3">
      <c r="A226" s="13" t="s">
        <v>250</v>
      </c>
      <c r="B226" s="13" t="str">
        <f>VLOOKUP(A226,[1]Habitat_Data_RAW!$A$2:$D$742,3,FALSE)</f>
        <v>Lake Creek (Methow)</v>
      </c>
      <c r="C226" s="13" t="str">
        <f>VLOOKUP(A226,[1]Habitat_Data_RAW!$A$2:$D$742,2,FALSE)</f>
        <v>Methow</v>
      </c>
      <c r="D226" t="str">
        <f>VLOOKUP(A226,[1]HabitatAttribute_Scores!A$1:F$19692,4,FALSE)</f>
        <v>no</v>
      </c>
      <c r="E226" t="str">
        <f>VLOOKUP(A226,[1]HabitatAttribute_Scores!A$1:F$19692,5,FALSE)</f>
        <v>yes</v>
      </c>
      <c r="F226" s="13">
        <f>VLOOKUP(B226,[1]!AUrank[#Data],5,FALSE)</f>
        <v>2</v>
      </c>
      <c r="G226" s="13">
        <f>VLOOKUP(B226,[1]!AUrank[#Data],8,FALSE)</f>
        <v>2</v>
      </c>
      <c r="H226" s="14" t="str">
        <f>VLOOKUP([1]HabitatQuality_Scores!A287,[1]!Temp[#Data],4)</f>
        <v>NA</v>
      </c>
      <c r="I226" s="14">
        <f>VLOOKUP(A226,[1]!Flow[#Data],4)</f>
        <v>1</v>
      </c>
      <c r="J226" s="15" t="str">
        <f>_xlfn.IFNA(VLOOKUP(((VLOOKUP(A226,[1]!HabDataRaw[#Data],90,FALSE))),[1]!HabitatQualREI[#Data],2,FALSE),"NA")</f>
        <v>NA</v>
      </c>
      <c r="K226" s="15" t="str">
        <f>_xlfn.IFNA(VLOOKUP(((VLOOKUP(A226,[1]!HabDataRaw[#Data],103,FALSE))),[1]!HabitatQualREI[#Data],2,FALSE),"NA")</f>
        <v>NA</v>
      </c>
      <c r="L226" s="15" t="str">
        <f>_xlfn.IFNA(VLOOKUP(((VLOOKUP(A226,[1]!HabDataRaw[#Data],108,FALSE))),[1]!HabitatQualREI[#Data],2,FALSE),"NA")</f>
        <v>NA</v>
      </c>
      <c r="M226" s="6" t="e">
        <f t="shared" si="15"/>
        <v>#DIV/0!</v>
      </c>
      <c r="N226" s="16" t="str">
        <f>_xlfn.IFNA(VLOOKUP(((VLOOKUP(A226,[1]!HabDataRaw[#Data],33,FALSE))),[1]!HabitatQualREI[#Data],2,FALSE),"NA")</f>
        <v>NA</v>
      </c>
      <c r="O226" s="17" t="str">
        <f>_xlfn.IFNA(VLOOKUP(((VLOOKUP(A226,[1]!HabDataRaw[#Data],58,FALSE))),[1]!HabitatQualREI[#Data],2,FALSE),"NA")</f>
        <v>NA</v>
      </c>
      <c r="P226" s="18" t="str">
        <f>_xlfn.IFNA(VLOOKUP(((VLOOKUP(A226,[1]!HabDataRaw[#Data],66,FALSE))),[1]!HabitatQualREI[#Data],2,FALSE),"NA")</f>
        <v>NA</v>
      </c>
      <c r="Q226" s="19" t="str">
        <f>_xlfn.IFNA(VLOOKUP(((VLOOKUP(A226,[1]!HabDataRaw[#Data],116,FALSE))),[1]!HabitatQualREI[#Data],2,FALSE),"NA")</f>
        <v>NA</v>
      </c>
      <c r="R226" s="19" t="str">
        <f>_xlfn.IFNA(VLOOKUP(((VLOOKUP(A226,[1]!HabDataRaw[#Data],75,FALSE))),[1]!HabitatQualREI[#Data],2,FALSE),"NA")</f>
        <v>NA</v>
      </c>
      <c r="S226" s="19" t="e">
        <f t="shared" si="16"/>
        <v>#DIV/0!</v>
      </c>
      <c r="T226" s="20" t="str">
        <f>_xlfn.IFNA(VLOOKUP(((VLOOKUP(A226,[1]!HabDataRaw[#Data],119,FALSE))),[1]!HabitatQualREI[#Data],2,FALSE),"NA")</f>
        <v>NA</v>
      </c>
      <c r="U226" s="20" t="str">
        <f>_xlfn.IFNA(VLOOKUP(((VLOOKUP(A226,[1]!HabDataRaw[#Data],119,FALSE))),[1]!HabitatQualREI[#Data],2,FALSE),"NA")</f>
        <v>NA</v>
      </c>
      <c r="V226" s="20" t="e">
        <f t="shared" si="17"/>
        <v>#DIV/0!</v>
      </c>
      <c r="W226" s="21" t="e">
        <f t="shared" si="18"/>
        <v>#DIV/0!</v>
      </c>
      <c r="X226" s="12" t="e">
        <f t="shared" si="19"/>
        <v>#DIV/0!</v>
      </c>
      <c r="Y226" s="13" t="e">
        <f>VLOOKUP(X226,[1]!HabQualScore[#Data],2,TRUE)</f>
        <v>#DIV/0!</v>
      </c>
    </row>
    <row r="227" spans="1:25" x14ac:dyDescent="0.3">
      <c r="A227" s="13" t="s">
        <v>251</v>
      </c>
      <c r="B227" s="13" t="str">
        <f>VLOOKUP(A227,[1]Habitat_Data_RAW!$A$2:$D$742,3,FALSE)</f>
        <v xml:space="preserve">Lake Wenatchee </v>
      </c>
      <c r="C227" s="13" t="str">
        <f>VLOOKUP(A227,[1]Habitat_Data_RAW!$A$2:$D$742,2,FALSE)</f>
        <v>Wenatchee</v>
      </c>
      <c r="D227" t="str">
        <f>VLOOKUP(A227,[1]HabitatAttribute_Scores!A$1:F$19692,4,FALSE)</f>
        <v>yes</v>
      </c>
      <c r="E227" t="str">
        <f>VLOOKUP(A227,[1]HabitatAttribute_Scores!A$1:F$19692,5,FALSE)</f>
        <v>yes</v>
      </c>
      <c r="F227" s="13" t="str">
        <f>VLOOKUP(B227,[1]!AUrank[#Data],5,FALSE)</f>
        <v>Not a Priority</v>
      </c>
      <c r="G227" s="13">
        <f>VLOOKUP(B227,[1]!AUrank[#Data],8,FALSE)</f>
        <v>2</v>
      </c>
      <c r="H227" s="14" t="str">
        <f>VLOOKUP([1]HabitatQuality_Scores!A288,[1]!Temp[#Data],4)</f>
        <v>NA</v>
      </c>
      <c r="I227" s="14">
        <f>VLOOKUP(A227,[1]!Flow[#Data],4)</f>
        <v>1</v>
      </c>
      <c r="J227" s="15" t="str">
        <f>_xlfn.IFNA(VLOOKUP(((VLOOKUP(A227,[1]!HabDataRaw[#Data],90,FALSE))),[1]!HabitatQualREI[#Data],2,FALSE),"NA")</f>
        <v>NA</v>
      </c>
      <c r="K227" s="15" t="str">
        <f>_xlfn.IFNA(VLOOKUP(((VLOOKUP(A227,[1]!HabDataRaw[#Data],103,FALSE))),[1]!HabitatQualREI[#Data],2,FALSE),"NA")</f>
        <v>NA</v>
      </c>
      <c r="L227" s="15" t="str">
        <f>_xlfn.IFNA(VLOOKUP(((VLOOKUP(A227,[1]!HabDataRaw[#Data],108,FALSE))),[1]!HabitatQualREI[#Data],2,FALSE),"NA")</f>
        <v>NA</v>
      </c>
      <c r="M227" s="6" t="e">
        <f t="shared" si="15"/>
        <v>#DIV/0!</v>
      </c>
      <c r="N227" s="16" t="str">
        <f>_xlfn.IFNA(VLOOKUP(((VLOOKUP(A227,[1]!HabDataRaw[#Data],33,FALSE))),[1]!HabitatQualREI[#Data],2,FALSE),"NA")</f>
        <v>NA</v>
      </c>
      <c r="O227" s="17" t="str">
        <f>_xlfn.IFNA(VLOOKUP(((VLOOKUP(A227,[1]!HabDataRaw[#Data],58,FALSE))),[1]!HabitatQualREI[#Data],2,FALSE),"NA")</f>
        <v>NA</v>
      </c>
      <c r="P227" s="18" t="str">
        <f>_xlfn.IFNA(VLOOKUP(((VLOOKUP(A227,[1]!HabDataRaw[#Data],66,FALSE))),[1]!HabitatQualREI[#Data],2,FALSE),"NA")</f>
        <v>NA</v>
      </c>
      <c r="Q227" s="19" t="str">
        <f>_xlfn.IFNA(VLOOKUP(((VLOOKUP(A227,[1]!HabDataRaw[#Data],116,FALSE))),[1]!HabitatQualREI[#Data],2,FALSE),"NA")</f>
        <v>NA</v>
      </c>
      <c r="R227" s="19" t="str">
        <f>_xlfn.IFNA(VLOOKUP(((VLOOKUP(A227,[1]!HabDataRaw[#Data],75,FALSE))),[1]!HabitatQualREI[#Data],2,FALSE),"NA")</f>
        <v>NA</v>
      </c>
      <c r="S227" s="19" t="e">
        <f t="shared" si="16"/>
        <v>#DIV/0!</v>
      </c>
      <c r="T227" s="20" t="str">
        <f>_xlfn.IFNA(VLOOKUP(((VLOOKUP(A227,[1]!HabDataRaw[#Data],119,FALSE))),[1]!HabitatQualREI[#Data],2,FALSE),"NA")</f>
        <v>NA</v>
      </c>
      <c r="U227" s="20" t="str">
        <f>_xlfn.IFNA(VLOOKUP(((VLOOKUP(A227,[1]!HabDataRaw[#Data],119,FALSE))),[1]!HabitatQualREI[#Data],2,FALSE),"NA")</f>
        <v>NA</v>
      </c>
      <c r="V227" s="20" t="e">
        <f t="shared" si="17"/>
        <v>#DIV/0!</v>
      </c>
      <c r="W227" s="21" t="e">
        <f t="shared" si="18"/>
        <v>#DIV/0!</v>
      </c>
      <c r="X227" s="12" t="e">
        <f t="shared" si="19"/>
        <v>#DIV/0!</v>
      </c>
      <c r="Y227" s="13" t="e">
        <f>VLOOKUP(X227,[1]!HabQualScore[#Data],2,TRUE)</f>
        <v>#DIV/0!</v>
      </c>
    </row>
    <row r="228" spans="1:25" x14ac:dyDescent="0.3">
      <c r="A228" s="13" t="s">
        <v>252</v>
      </c>
      <c r="B228" s="13" t="str">
        <f>VLOOKUP(A228,[1]Habitat_Data_RAW!$A$2:$D$742,3,FALSE)</f>
        <v xml:space="preserve">Lower Peshastin Creek </v>
      </c>
      <c r="C228" s="13" t="str">
        <f>VLOOKUP(A228,[1]Habitat_Data_RAW!$A$2:$D$742,2,FALSE)</f>
        <v>Wenatchee</v>
      </c>
      <c r="D228" t="str">
        <f>VLOOKUP(A228,[1]HabitatAttribute_Scores!A$1:F$19692,4,FALSE)</f>
        <v>no</v>
      </c>
      <c r="E228" t="str">
        <f>VLOOKUP(A228,[1]HabitatAttribute_Scores!A$1:F$19692,5,FALSE)</f>
        <v>no</v>
      </c>
      <c r="F228" s="13">
        <f>VLOOKUP(B228,[1]!AUrank[#Data],5,FALSE)</f>
        <v>2</v>
      </c>
      <c r="G228" s="13">
        <f>VLOOKUP(B228,[1]!AUrank[#Data],8,FALSE)</f>
        <v>2</v>
      </c>
      <c r="H228" s="14" t="str">
        <f>VLOOKUP([1]HabitatQuality_Scores!A289,[1]!Temp[#Data],4)</f>
        <v>NA</v>
      </c>
      <c r="I228" s="14">
        <f>VLOOKUP(A228,[1]!Flow[#Data],4)</f>
        <v>1</v>
      </c>
      <c r="J228" s="15" t="str">
        <f>_xlfn.IFNA(VLOOKUP(((VLOOKUP(A228,[1]!HabDataRaw[#Data],90,FALSE))),[1]!HabitatQualREI[#Data],2,FALSE),"NA")</f>
        <v>NA</v>
      </c>
      <c r="K228" s="15" t="str">
        <f>_xlfn.IFNA(VLOOKUP(((VLOOKUP(A228,[1]!HabDataRaw[#Data],103,FALSE))),[1]!HabitatQualREI[#Data],2,FALSE),"NA")</f>
        <v>NA</v>
      </c>
      <c r="L228" s="15" t="str">
        <f>_xlfn.IFNA(VLOOKUP(((VLOOKUP(A228,[1]!HabDataRaw[#Data],108,FALSE))),[1]!HabitatQualREI[#Data],2,FALSE),"NA")</f>
        <v>NA</v>
      </c>
      <c r="M228" s="6" t="e">
        <f t="shared" si="15"/>
        <v>#DIV/0!</v>
      </c>
      <c r="N228" s="16" t="str">
        <f>_xlfn.IFNA(VLOOKUP(((VLOOKUP(A228,[1]!HabDataRaw[#Data],33,FALSE))),[1]!HabitatQualREI[#Data],2,FALSE),"NA")</f>
        <v>NA</v>
      </c>
      <c r="O228" s="17" t="str">
        <f>_xlfn.IFNA(VLOOKUP(((VLOOKUP(A228,[1]!HabDataRaw[#Data],58,FALSE))),[1]!HabitatQualREI[#Data],2,FALSE),"NA")</f>
        <v>NA</v>
      </c>
      <c r="P228" s="18" t="str">
        <f>_xlfn.IFNA(VLOOKUP(((VLOOKUP(A228,[1]!HabDataRaw[#Data],66,FALSE))),[1]!HabitatQualREI[#Data],2,FALSE),"NA")</f>
        <v>NA</v>
      </c>
      <c r="Q228" s="19" t="str">
        <f>_xlfn.IFNA(VLOOKUP(((VLOOKUP(A228,[1]!HabDataRaw[#Data],116,FALSE))),[1]!HabitatQualREI[#Data],2,FALSE),"NA")</f>
        <v>NA</v>
      </c>
      <c r="R228" s="19" t="str">
        <f>_xlfn.IFNA(VLOOKUP(((VLOOKUP(A228,[1]!HabDataRaw[#Data],75,FALSE))),[1]!HabitatQualREI[#Data],2,FALSE),"NA")</f>
        <v>NA</v>
      </c>
      <c r="S228" s="19" t="e">
        <f t="shared" si="16"/>
        <v>#DIV/0!</v>
      </c>
      <c r="T228" s="20" t="str">
        <f>_xlfn.IFNA(VLOOKUP(((VLOOKUP(A228,[1]!HabDataRaw[#Data],119,FALSE))),[1]!HabitatQualREI[#Data],2,FALSE),"NA")</f>
        <v>NA</v>
      </c>
      <c r="U228" s="20" t="str">
        <f>_xlfn.IFNA(VLOOKUP(((VLOOKUP(A228,[1]!HabDataRaw[#Data],119,FALSE))),[1]!HabitatQualREI[#Data],2,FALSE),"NA")</f>
        <v>NA</v>
      </c>
      <c r="V228" s="20" t="e">
        <f t="shared" si="17"/>
        <v>#DIV/0!</v>
      </c>
      <c r="W228" s="21" t="e">
        <f t="shared" si="18"/>
        <v>#DIV/0!</v>
      </c>
      <c r="X228" s="12" t="e">
        <f t="shared" si="19"/>
        <v>#DIV/0!</v>
      </c>
      <c r="Y228" s="13" t="e">
        <f>VLOOKUP(X228,[1]!HabQualScore[#Data],2,TRUE)</f>
        <v>#DIV/0!</v>
      </c>
    </row>
    <row r="229" spans="1:25" x14ac:dyDescent="0.3">
      <c r="A229" s="13" t="s">
        <v>253</v>
      </c>
      <c r="B229" s="13" t="str">
        <f>VLOOKUP(A229,[1]Habitat_Data_RAW!$A$2:$D$742,3,FALSE)</f>
        <v xml:space="preserve">Upper Icicle Creek </v>
      </c>
      <c r="C229" s="13" t="str">
        <f>VLOOKUP(A229,[1]Habitat_Data_RAW!$A$2:$D$742,2,FALSE)</f>
        <v>Wenatchee</v>
      </c>
      <c r="D229" t="str">
        <f>VLOOKUP(A229,[1]HabitatAttribute_Scores!A$1:F$19692,4,FALSE)</f>
        <v>no</v>
      </c>
      <c r="E229" t="str">
        <f>VLOOKUP(A229,[1]HabitatAttribute_Scores!A$1:F$19692,5,FALSE)</f>
        <v>no</v>
      </c>
      <c r="F229" s="13" t="str">
        <f>VLOOKUP(B229,[1]!AUrank[#Data],5,FALSE)</f>
        <v>Not a Priority</v>
      </c>
      <c r="G229" s="13">
        <f>VLOOKUP(B229,[1]!AUrank[#Data],8,FALSE)</f>
        <v>3</v>
      </c>
      <c r="H229" s="14" t="str">
        <f>VLOOKUP([1]HabitatQuality_Scores!A290,[1]!Temp[#Data],4)</f>
        <v>NA</v>
      </c>
      <c r="I229" s="14">
        <f>VLOOKUP(A229,[1]!Flow[#Data],4)</f>
        <v>1</v>
      </c>
      <c r="J229" s="15" t="str">
        <f>_xlfn.IFNA(VLOOKUP(((VLOOKUP(A229,[1]!HabDataRaw[#Data],90,FALSE))),[1]!HabitatQualREI[#Data],2,FALSE),"NA")</f>
        <v>NA</v>
      </c>
      <c r="K229" s="15" t="str">
        <f>_xlfn.IFNA(VLOOKUP(((VLOOKUP(A229,[1]!HabDataRaw[#Data],103,FALSE))),[1]!HabitatQualREI[#Data],2,FALSE),"NA")</f>
        <v>NA</v>
      </c>
      <c r="L229" s="15" t="str">
        <f>_xlfn.IFNA(VLOOKUP(((VLOOKUP(A229,[1]!HabDataRaw[#Data],108,FALSE))),[1]!HabitatQualREI[#Data],2,FALSE),"NA")</f>
        <v>NA</v>
      </c>
      <c r="M229" s="6" t="e">
        <f t="shared" si="15"/>
        <v>#DIV/0!</v>
      </c>
      <c r="N229" s="16" t="str">
        <f>_xlfn.IFNA(VLOOKUP(((VLOOKUP(A229,[1]!HabDataRaw[#Data],33,FALSE))),[1]!HabitatQualREI[#Data],2,FALSE),"NA")</f>
        <v>NA</v>
      </c>
      <c r="O229" s="17" t="str">
        <f>_xlfn.IFNA(VLOOKUP(((VLOOKUP(A229,[1]!HabDataRaw[#Data],58,FALSE))),[1]!HabitatQualREI[#Data],2,FALSE),"NA")</f>
        <v>NA</v>
      </c>
      <c r="P229" s="18" t="str">
        <f>_xlfn.IFNA(VLOOKUP(((VLOOKUP(A229,[1]!HabDataRaw[#Data],66,FALSE))),[1]!HabitatQualREI[#Data],2,FALSE),"NA")</f>
        <v>NA</v>
      </c>
      <c r="Q229" s="19" t="str">
        <f>_xlfn.IFNA(VLOOKUP(((VLOOKUP(A229,[1]!HabDataRaw[#Data],116,FALSE))),[1]!HabitatQualREI[#Data],2,FALSE),"NA")</f>
        <v>NA</v>
      </c>
      <c r="R229" s="19" t="str">
        <f>_xlfn.IFNA(VLOOKUP(((VLOOKUP(A229,[1]!HabDataRaw[#Data],75,FALSE))),[1]!HabitatQualREI[#Data],2,FALSE),"NA")</f>
        <v>NA</v>
      </c>
      <c r="S229" s="19" t="e">
        <f t="shared" si="16"/>
        <v>#DIV/0!</v>
      </c>
      <c r="T229" s="20" t="str">
        <f>_xlfn.IFNA(VLOOKUP(((VLOOKUP(A229,[1]!HabDataRaw[#Data],119,FALSE))),[1]!HabitatQualREI[#Data],2,FALSE),"NA")</f>
        <v>NA</v>
      </c>
      <c r="U229" s="20" t="str">
        <f>_xlfn.IFNA(VLOOKUP(((VLOOKUP(A229,[1]!HabDataRaw[#Data],119,FALSE))),[1]!HabitatQualREI[#Data],2,FALSE),"NA")</f>
        <v>NA</v>
      </c>
      <c r="V229" s="20" t="e">
        <f t="shared" si="17"/>
        <v>#DIV/0!</v>
      </c>
      <c r="W229" s="21" t="e">
        <f t="shared" si="18"/>
        <v>#DIV/0!</v>
      </c>
      <c r="X229" s="12" t="e">
        <f t="shared" si="19"/>
        <v>#DIV/0!</v>
      </c>
      <c r="Y229" s="13" t="e">
        <f>VLOOKUP(X229,[1]!HabQualScore[#Data],2,TRUE)</f>
        <v>#DIV/0!</v>
      </c>
    </row>
    <row r="230" spans="1:25" x14ac:dyDescent="0.3">
      <c r="A230" s="13" t="s">
        <v>254</v>
      </c>
      <c r="B230" s="13" t="str">
        <f>VLOOKUP(A230,[1]Habitat_Data_RAW!$A$2:$D$742,3,FALSE)</f>
        <v xml:space="preserve">Upper Icicle Creek </v>
      </c>
      <c r="C230" s="13" t="str">
        <f>VLOOKUP(A230,[1]Habitat_Data_RAW!$A$2:$D$742,2,FALSE)</f>
        <v>Wenatchee</v>
      </c>
      <c r="D230" t="str">
        <f>VLOOKUP(A230,[1]HabitatAttribute_Scores!A$1:F$19692,4,FALSE)</f>
        <v>no</v>
      </c>
      <c r="E230" t="str">
        <f>VLOOKUP(A230,[1]HabitatAttribute_Scores!A$1:F$19692,5,FALSE)</f>
        <v>no</v>
      </c>
      <c r="F230" s="13" t="str">
        <f>VLOOKUP(B230,[1]!AUrank[#Data],5,FALSE)</f>
        <v>Not a Priority</v>
      </c>
      <c r="G230" s="13">
        <f>VLOOKUP(B230,[1]!AUrank[#Data],8,FALSE)</f>
        <v>3</v>
      </c>
      <c r="H230" s="14" t="str">
        <f>VLOOKUP([1]HabitatQuality_Scores!A291,[1]!Temp[#Data],4)</f>
        <v>NA</v>
      </c>
      <c r="I230" s="14">
        <f>VLOOKUP(A230,[1]!Flow[#Data],4)</f>
        <v>1</v>
      </c>
      <c r="J230" s="15" t="str">
        <f>_xlfn.IFNA(VLOOKUP(((VLOOKUP(A230,[1]!HabDataRaw[#Data],90,FALSE))),[1]!HabitatQualREI[#Data],2,FALSE),"NA")</f>
        <v>NA</v>
      </c>
      <c r="K230" s="15" t="str">
        <f>_xlfn.IFNA(VLOOKUP(((VLOOKUP(A230,[1]!HabDataRaw[#Data],103,FALSE))),[1]!HabitatQualREI[#Data],2,FALSE),"NA")</f>
        <v>NA</v>
      </c>
      <c r="L230" s="15" t="str">
        <f>_xlfn.IFNA(VLOOKUP(((VLOOKUP(A230,[1]!HabDataRaw[#Data],108,FALSE))),[1]!HabitatQualREI[#Data],2,FALSE),"NA")</f>
        <v>NA</v>
      </c>
      <c r="M230" s="6" t="e">
        <f t="shared" si="15"/>
        <v>#DIV/0!</v>
      </c>
      <c r="N230" s="16" t="str">
        <f>_xlfn.IFNA(VLOOKUP(((VLOOKUP(A230,[1]!HabDataRaw[#Data],33,FALSE))),[1]!HabitatQualREI[#Data],2,FALSE),"NA")</f>
        <v>NA</v>
      </c>
      <c r="O230" s="17" t="str">
        <f>_xlfn.IFNA(VLOOKUP(((VLOOKUP(A230,[1]!HabDataRaw[#Data],58,FALSE))),[1]!HabitatQualREI[#Data],2,FALSE),"NA")</f>
        <v>NA</v>
      </c>
      <c r="P230" s="18" t="str">
        <f>_xlfn.IFNA(VLOOKUP(((VLOOKUP(A230,[1]!HabDataRaw[#Data],66,FALSE))),[1]!HabitatQualREI[#Data],2,FALSE),"NA")</f>
        <v>NA</v>
      </c>
      <c r="Q230" s="19" t="str">
        <f>_xlfn.IFNA(VLOOKUP(((VLOOKUP(A230,[1]!HabDataRaw[#Data],116,FALSE))),[1]!HabitatQualREI[#Data],2,FALSE),"NA")</f>
        <v>NA</v>
      </c>
      <c r="R230" s="19" t="str">
        <f>_xlfn.IFNA(VLOOKUP(((VLOOKUP(A230,[1]!HabDataRaw[#Data],75,FALSE))),[1]!HabitatQualREI[#Data],2,FALSE),"NA")</f>
        <v>NA</v>
      </c>
      <c r="S230" s="19" t="e">
        <f t="shared" si="16"/>
        <v>#DIV/0!</v>
      </c>
      <c r="T230" s="20" t="str">
        <f>_xlfn.IFNA(VLOOKUP(((VLOOKUP(A230,[1]!HabDataRaw[#Data],119,FALSE))),[1]!HabitatQualREI[#Data],2,FALSE),"NA")</f>
        <v>NA</v>
      </c>
      <c r="U230" s="20" t="str">
        <f>_xlfn.IFNA(VLOOKUP(((VLOOKUP(A230,[1]!HabDataRaw[#Data],119,FALSE))),[1]!HabitatQualREI[#Data],2,FALSE),"NA")</f>
        <v>NA</v>
      </c>
      <c r="V230" s="20" t="e">
        <f t="shared" si="17"/>
        <v>#DIV/0!</v>
      </c>
      <c r="W230" s="21" t="e">
        <f t="shared" si="18"/>
        <v>#DIV/0!</v>
      </c>
      <c r="X230" s="12" t="e">
        <f t="shared" si="19"/>
        <v>#DIV/0!</v>
      </c>
      <c r="Y230" s="13" t="e">
        <f>VLOOKUP(X230,[1]!HabQualScore[#Data],2,TRUE)</f>
        <v>#DIV/0!</v>
      </c>
    </row>
    <row r="231" spans="1:25" x14ac:dyDescent="0.3">
      <c r="A231" s="13" t="s">
        <v>255</v>
      </c>
      <c r="B231" s="13" t="str">
        <f>VLOOKUP(A231,[1]Habitat_Data_RAW!$A$2:$D$742,3,FALSE)</f>
        <v xml:space="preserve">Upper Icicle Creek </v>
      </c>
      <c r="C231" s="13" t="str">
        <f>VLOOKUP(A231,[1]Habitat_Data_RAW!$A$2:$D$742,2,FALSE)</f>
        <v>Wenatchee</v>
      </c>
      <c r="D231" t="str">
        <f>VLOOKUP(A231,[1]HabitatAttribute_Scores!A$1:F$19692,4,FALSE)</f>
        <v>no</v>
      </c>
      <c r="E231" t="str">
        <f>VLOOKUP(A231,[1]HabitatAttribute_Scores!A$1:F$19692,5,FALSE)</f>
        <v>no</v>
      </c>
      <c r="F231" s="13" t="str">
        <f>VLOOKUP(B231,[1]!AUrank[#Data],5,FALSE)</f>
        <v>Not a Priority</v>
      </c>
      <c r="G231" s="13">
        <f>VLOOKUP(B231,[1]!AUrank[#Data],8,FALSE)</f>
        <v>3</v>
      </c>
      <c r="H231" s="14" t="str">
        <f>VLOOKUP([1]HabitatQuality_Scores!A292,[1]!Temp[#Data],4)</f>
        <v>NA</v>
      </c>
      <c r="I231" s="14">
        <f>VLOOKUP(A231,[1]!Flow[#Data],4)</f>
        <v>1</v>
      </c>
      <c r="J231" s="15" t="str">
        <f>_xlfn.IFNA(VLOOKUP(((VLOOKUP(A231,[1]!HabDataRaw[#Data],90,FALSE))),[1]!HabitatQualREI[#Data],2,FALSE),"NA")</f>
        <v>NA</v>
      </c>
      <c r="K231" s="15" t="str">
        <f>_xlfn.IFNA(VLOOKUP(((VLOOKUP(A231,[1]!HabDataRaw[#Data],103,FALSE))),[1]!HabitatQualREI[#Data],2,FALSE),"NA")</f>
        <v>NA</v>
      </c>
      <c r="L231" s="15" t="str">
        <f>_xlfn.IFNA(VLOOKUP(((VLOOKUP(A231,[1]!HabDataRaw[#Data],108,FALSE))),[1]!HabitatQualREI[#Data],2,FALSE),"NA")</f>
        <v>NA</v>
      </c>
      <c r="M231" s="6" t="e">
        <f t="shared" si="15"/>
        <v>#DIV/0!</v>
      </c>
      <c r="N231" s="16" t="str">
        <f>_xlfn.IFNA(VLOOKUP(((VLOOKUP(A231,[1]!HabDataRaw[#Data],33,FALSE))),[1]!HabitatQualREI[#Data],2,FALSE),"NA")</f>
        <v>NA</v>
      </c>
      <c r="O231" s="17" t="str">
        <f>_xlfn.IFNA(VLOOKUP(((VLOOKUP(A231,[1]!HabDataRaw[#Data],58,FALSE))),[1]!HabitatQualREI[#Data],2,FALSE),"NA")</f>
        <v>NA</v>
      </c>
      <c r="P231" s="18" t="str">
        <f>_xlfn.IFNA(VLOOKUP(((VLOOKUP(A231,[1]!HabDataRaw[#Data],66,FALSE))),[1]!HabitatQualREI[#Data],2,FALSE),"NA")</f>
        <v>NA</v>
      </c>
      <c r="Q231" s="19" t="str">
        <f>_xlfn.IFNA(VLOOKUP(((VLOOKUP(A231,[1]!HabDataRaw[#Data],116,FALSE))),[1]!HabitatQualREI[#Data],2,FALSE),"NA")</f>
        <v>NA</v>
      </c>
      <c r="R231" s="19" t="str">
        <f>_xlfn.IFNA(VLOOKUP(((VLOOKUP(A231,[1]!HabDataRaw[#Data],75,FALSE))),[1]!HabitatQualREI[#Data],2,FALSE),"NA")</f>
        <v>NA</v>
      </c>
      <c r="S231" s="19" t="e">
        <f t="shared" si="16"/>
        <v>#DIV/0!</v>
      </c>
      <c r="T231" s="20" t="str">
        <f>_xlfn.IFNA(VLOOKUP(((VLOOKUP(A231,[1]!HabDataRaw[#Data],119,FALSE))),[1]!HabitatQualREI[#Data],2,FALSE),"NA")</f>
        <v>NA</v>
      </c>
      <c r="U231" s="20" t="str">
        <f>_xlfn.IFNA(VLOOKUP(((VLOOKUP(A231,[1]!HabDataRaw[#Data],119,FALSE))),[1]!HabitatQualREI[#Data],2,FALSE),"NA")</f>
        <v>NA</v>
      </c>
      <c r="V231" s="20" t="e">
        <f t="shared" si="17"/>
        <v>#DIV/0!</v>
      </c>
      <c r="W231" s="21" t="e">
        <f t="shared" si="18"/>
        <v>#DIV/0!</v>
      </c>
      <c r="X231" s="12" t="e">
        <f t="shared" si="19"/>
        <v>#DIV/0!</v>
      </c>
      <c r="Y231" s="13" t="e">
        <f>VLOOKUP(X231,[1]!HabQualScore[#Data],2,TRUE)</f>
        <v>#DIV/0!</v>
      </c>
    </row>
    <row r="232" spans="1:25" x14ac:dyDescent="0.3">
      <c r="A232" s="13" t="s">
        <v>256</v>
      </c>
      <c r="B232" s="13" t="str">
        <f>VLOOKUP(A232,[1]Habitat_Data_RAW!$A$2:$D$742,3,FALSE)</f>
        <v xml:space="preserve">Upper Icicle Creek </v>
      </c>
      <c r="C232" s="13" t="str">
        <f>VLOOKUP(A232,[1]Habitat_Data_RAW!$A$2:$D$742,2,FALSE)</f>
        <v>Wenatchee</v>
      </c>
      <c r="D232" t="str">
        <f>VLOOKUP(A232,[1]HabitatAttribute_Scores!A$1:F$19692,4,FALSE)</f>
        <v>no</v>
      </c>
      <c r="E232" t="str">
        <f>VLOOKUP(A232,[1]HabitatAttribute_Scores!A$1:F$19692,5,FALSE)</f>
        <v>no</v>
      </c>
      <c r="F232" s="13" t="str">
        <f>VLOOKUP(B232,[1]!AUrank[#Data],5,FALSE)</f>
        <v>Not a Priority</v>
      </c>
      <c r="G232" s="13">
        <f>VLOOKUP(B232,[1]!AUrank[#Data],8,FALSE)</f>
        <v>3</v>
      </c>
      <c r="H232" s="14" t="str">
        <f>VLOOKUP([1]HabitatQuality_Scores!A293,[1]!Temp[#Data],4)</f>
        <v>NA</v>
      </c>
      <c r="I232" s="14">
        <f>VLOOKUP(A232,[1]!Flow[#Data],4)</f>
        <v>1</v>
      </c>
      <c r="J232" s="15" t="str">
        <f>_xlfn.IFNA(VLOOKUP(((VLOOKUP(A232,[1]!HabDataRaw[#Data],90,FALSE))),[1]!HabitatQualREI[#Data],2,FALSE),"NA")</f>
        <v>NA</v>
      </c>
      <c r="K232" s="15" t="str">
        <f>_xlfn.IFNA(VLOOKUP(((VLOOKUP(A232,[1]!HabDataRaw[#Data],103,FALSE))),[1]!HabitatQualREI[#Data],2,FALSE),"NA")</f>
        <v>NA</v>
      </c>
      <c r="L232" s="15" t="str">
        <f>_xlfn.IFNA(VLOOKUP(((VLOOKUP(A232,[1]!HabDataRaw[#Data],108,FALSE))),[1]!HabitatQualREI[#Data],2,FALSE),"NA")</f>
        <v>NA</v>
      </c>
      <c r="M232" s="6" t="e">
        <f t="shared" si="15"/>
        <v>#DIV/0!</v>
      </c>
      <c r="N232" s="16" t="str">
        <f>_xlfn.IFNA(VLOOKUP(((VLOOKUP(A232,[1]!HabDataRaw[#Data],33,FALSE))),[1]!HabitatQualREI[#Data],2,FALSE),"NA")</f>
        <v>NA</v>
      </c>
      <c r="O232" s="17" t="str">
        <f>_xlfn.IFNA(VLOOKUP(((VLOOKUP(A232,[1]!HabDataRaw[#Data],58,FALSE))),[1]!HabitatQualREI[#Data],2,FALSE),"NA")</f>
        <v>NA</v>
      </c>
      <c r="P232" s="18" t="str">
        <f>_xlfn.IFNA(VLOOKUP(((VLOOKUP(A232,[1]!HabDataRaw[#Data],66,FALSE))),[1]!HabitatQualREI[#Data],2,FALSE),"NA")</f>
        <v>NA</v>
      </c>
      <c r="Q232" s="19" t="str">
        <f>_xlfn.IFNA(VLOOKUP(((VLOOKUP(A232,[1]!HabDataRaw[#Data],116,FALSE))),[1]!HabitatQualREI[#Data],2,FALSE),"NA")</f>
        <v>NA</v>
      </c>
      <c r="R232" s="19" t="str">
        <f>_xlfn.IFNA(VLOOKUP(((VLOOKUP(A232,[1]!HabDataRaw[#Data],75,FALSE))),[1]!HabitatQualREI[#Data],2,FALSE),"NA")</f>
        <v>NA</v>
      </c>
      <c r="S232" s="19" t="e">
        <f t="shared" si="16"/>
        <v>#DIV/0!</v>
      </c>
      <c r="T232" s="20" t="str">
        <f>_xlfn.IFNA(VLOOKUP(((VLOOKUP(A232,[1]!HabDataRaw[#Data],119,FALSE))),[1]!HabitatQualREI[#Data],2,FALSE),"NA")</f>
        <v>NA</v>
      </c>
      <c r="U232" s="20" t="str">
        <f>_xlfn.IFNA(VLOOKUP(((VLOOKUP(A232,[1]!HabDataRaw[#Data],119,FALSE))),[1]!HabitatQualREI[#Data],2,FALSE),"NA")</f>
        <v>NA</v>
      </c>
      <c r="V232" s="20" t="e">
        <f t="shared" si="17"/>
        <v>#DIV/0!</v>
      </c>
      <c r="W232" s="21" t="e">
        <f t="shared" si="18"/>
        <v>#DIV/0!</v>
      </c>
      <c r="X232" s="12" t="e">
        <f t="shared" si="19"/>
        <v>#DIV/0!</v>
      </c>
      <c r="Y232" s="13" t="e">
        <f>VLOOKUP(X232,[1]!HabQualScore[#Data],2,TRUE)</f>
        <v>#DIV/0!</v>
      </c>
    </row>
    <row r="233" spans="1:25" x14ac:dyDescent="0.3">
      <c r="A233" s="13" t="s">
        <v>257</v>
      </c>
      <c r="B233" s="13" t="str">
        <f>VLOOKUP(A233,[1]Habitat_Data_RAW!$A$2:$D$742,3,FALSE)</f>
        <v xml:space="preserve">Libby Creek </v>
      </c>
      <c r="C233" s="13" t="str">
        <f>VLOOKUP(A233,[1]Habitat_Data_RAW!$A$2:$D$742,2,FALSE)</f>
        <v>Methow</v>
      </c>
      <c r="D233" t="str">
        <f>VLOOKUP(A233,[1]HabitatAttribute_Scores!A$1:F$19692,4,FALSE)</f>
        <v>yes</v>
      </c>
      <c r="E233" t="str">
        <f>VLOOKUP(A233,[1]HabitatAttribute_Scores!A$1:F$19692,5,FALSE)</f>
        <v>yes</v>
      </c>
      <c r="F233" s="13">
        <f>VLOOKUP(B233,[1]!AUrank[#Data],5,FALSE)</f>
        <v>3</v>
      </c>
      <c r="G233" s="13">
        <f>VLOOKUP(B233,[1]!AUrank[#Data],8,FALSE)</f>
        <v>2</v>
      </c>
      <c r="H233" s="14" t="str">
        <f>VLOOKUP([1]HabitatQuality_Scores!A294,[1]!Temp[#Data],4)</f>
        <v>NA</v>
      </c>
      <c r="I233" s="14">
        <f>VLOOKUP(A233,[1]!Flow[#Data],4)</f>
        <v>1</v>
      </c>
      <c r="J233" s="15" t="str">
        <f>_xlfn.IFNA(VLOOKUP(((VLOOKUP(A233,[1]!HabDataRaw[#Data],90,FALSE))),[1]!HabitatQualREI[#Data],2,FALSE),"NA")</f>
        <v>NA</v>
      </c>
      <c r="K233" s="15" t="str">
        <f>_xlfn.IFNA(VLOOKUP(((VLOOKUP(A233,[1]!HabDataRaw[#Data],103,FALSE))),[1]!HabitatQualREI[#Data],2,FALSE),"NA")</f>
        <v>NA</v>
      </c>
      <c r="L233" s="15" t="str">
        <f>_xlfn.IFNA(VLOOKUP(((VLOOKUP(A233,[1]!HabDataRaw[#Data],108,FALSE))),[1]!HabitatQualREI[#Data],2,FALSE),"NA")</f>
        <v>NA</v>
      </c>
      <c r="M233" s="6" t="e">
        <f t="shared" si="15"/>
        <v>#DIV/0!</v>
      </c>
      <c r="N233" s="16" t="str">
        <f>_xlfn.IFNA(VLOOKUP(((VLOOKUP(A233,[1]!HabDataRaw[#Data],33,FALSE))),[1]!HabitatQualREI[#Data],2,FALSE),"NA")</f>
        <v>NA</v>
      </c>
      <c r="O233" s="17" t="str">
        <f>_xlfn.IFNA(VLOOKUP(((VLOOKUP(A233,[1]!HabDataRaw[#Data],58,FALSE))),[1]!HabitatQualREI[#Data],2,FALSE),"NA")</f>
        <v>NA</v>
      </c>
      <c r="P233" s="18" t="str">
        <f>_xlfn.IFNA(VLOOKUP(((VLOOKUP(A233,[1]!HabDataRaw[#Data],66,FALSE))),[1]!HabitatQualREI[#Data],2,FALSE),"NA")</f>
        <v>NA</v>
      </c>
      <c r="Q233" s="19" t="str">
        <f>_xlfn.IFNA(VLOOKUP(((VLOOKUP(A233,[1]!HabDataRaw[#Data],116,FALSE))),[1]!HabitatQualREI[#Data],2,FALSE),"NA")</f>
        <v>NA</v>
      </c>
      <c r="R233" s="19" t="str">
        <f>_xlfn.IFNA(VLOOKUP(((VLOOKUP(A233,[1]!HabDataRaw[#Data],75,FALSE))),[1]!HabitatQualREI[#Data],2,FALSE),"NA")</f>
        <v>NA</v>
      </c>
      <c r="S233" s="19" t="e">
        <f t="shared" si="16"/>
        <v>#DIV/0!</v>
      </c>
      <c r="T233" s="20" t="str">
        <f>_xlfn.IFNA(VLOOKUP(((VLOOKUP(A233,[1]!HabDataRaw[#Data],119,FALSE))),[1]!HabitatQualREI[#Data],2,FALSE),"NA")</f>
        <v>NA</v>
      </c>
      <c r="U233" s="20" t="str">
        <f>_xlfn.IFNA(VLOOKUP(((VLOOKUP(A233,[1]!HabDataRaw[#Data],119,FALSE))),[1]!HabitatQualREI[#Data],2,FALSE),"NA")</f>
        <v>NA</v>
      </c>
      <c r="V233" s="20" t="e">
        <f t="shared" si="17"/>
        <v>#DIV/0!</v>
      </c>
      <c r="W233" s="21" t="e">
        <f t="shared" si="18"/>
        <v>#DIV/0!</v>
      </c>
      <c r="X233" s="12" t="e">
        <f t="shared" si="19"/>
        <v>#DIV/0!</v>
      </c>
      <c r="Y233" s="13" t="e">
        <f>VLOOKUP(X233,[1]!HabQualScore[#Data],2,TRUE)</f>
        <v>#DIV/0!</v>
      </c>
    </row>
    <row r="234" spans="1:25" x14ac:dyDescent="0.3">
      <c r="A234" s="13" t="s">
        <v>258</v>
      </c>
      <c r="B234" s="13" t="str">
        <f>VLOOKUP(A234,[1]Habitat_Data_RAW!$A$2:$D$742,3,FALSE)</f>
        <v xml:space="preserve">Libby Creek </v>
      </c>
      <c r="C234" s="13" t="str">
        <f>VLOOKUP(A234,[1]Habitat_Data_RAW!$A$2:$D$742,2,FALSE)</f>
        <v>Methow</v>
      </c>
      <c r="D234" t="str">
        <f>VLOOKUP(A234,[1]HabitatAttribute_Scores!A$1:F$19692,4,FALSE)</f>
        <v>yes</v>
      </c>
      <c r="E234" t="str">
        <f>VLOOKUP(A234,[1]HabitatAttribute_Scores!A$1:F$19692,5,FALSE)</f>
        <v>yes</v>
      </c>
      <c r="F234" s="13">
        <f>VLOOKUP(B234,[1]!AUrank[#Data],5,FALSE)</f>
        <v>3</v>
      </c>
      <c r="G234" s="13">
        <f>VLOOKUP(B234,[1]!AUrank[#Data],8,FALSE)</f>
        <v>2</v>
      </c>
      <c r="H234" s="14" t="str">
        <f>VLOOKUP([1]HabitatQuality_Scores!A295,[1]!Temp[#Data],4)</f>
        <v>NA</v>
      </c>
      <c r="I234" s="14">
        <f>VLOOKUP(A234,[1]!Flow[#Data],4)</f>
        <v>1</v>
      </c>
      <c r="J234" s="15" t="str">
        <f>_xlfn.IFNA(VLOOKUP(((VLOOKUP(A234,[1]!HabDataRaw[#Data],90,FALSE))),[1]!HabitatQualREI[#Data],2,FALSE),"NA")</f>
        <v>NA</v>
      </c>
      <c r="K234" s="15" t="str">
        <f>_xlfn.IFNA(VLOOKUP(((VLOOKUP(A234,[1]!HabDataRaw[#Data],103,FALSE))),[1]!HabitatQualREI[#Data],2,FALSE),"NA")</f>
        <v>NA</v>
      </c>
      <c r="L234" s="15" t="str">
        <f>_xlfn.IFNA(VLOOKUP(((VLOOKUP(A234,[1]!HabDataRaw[#Data],108,FALSE))),[1]!HabitatQualREI[#Data],2,FALSE),"NA")</f>
        <v>NA</v>
      </c>
      <c r="M234" s="6" t="e">
        <f t="shared" si="15"/>
        <v>#DIV/0!</v>
      </c>
      <c r="N234" s="16" t="str">
        <f>_xlfn.IFNA(VLOOKUP(((VLOOKUP(A234,[1]!HabDataRaw[#Data],33,FALSE))),[1]!HabitatQualREI[#Data],2,FALSE),"NA")</f>
        <v>NA</v>
      </c>
      <c r="O234" s="17" t="str">
        <f>_xlfn.IFNA(VLOOKUP(((VLOOKUP(A234,[1]!HabDataRaw[#Data],58,FALSE))),[1]!HabitatQualREI[#Data],2,FALSE),"NA")</f>
        <v>NA</v>
      </c>
      <c r="P234" s="18" t="str">
        <f>_xlfn.IFNA(VLOOKUP(((VLOOKUP(A234,[1]!HabDataRaw[#Data],66,FALSE))),[1]!HabitatQualREI[#Data],2,FALSE),"NA")</f>
        <v>NA</v>
      </c>
      <c r="Q234" s="19" t="str">
        <f>_xlfn.IFNA(VLOOKUP(((VLOOKUP(A234,[1]!HabDataRaw[#Data],116,FALSE))),[1]!HabitatQualREI[#Data],2,FALSE),"NA")</f>
        <v>NA</v>
      </c>
      <c r="R234" s="19" t="str">
        <f>_xlfn.IFNA(VLOOKUP(((VLOOKUP(A234,[1]!HabDataRaw[#Data],75,FALSE))),[1]!HabitatQualREI[#Data],2,FALSE),"NA")</f>
        <v>NA</v>
      </c>
      <c r="S234" s="19" t="e">
        <f t="shared" si="16"/>
        <v>#DIV/0!</v>
      </c>
      <c r="T234" s="20" t="str">
        <f>_xlfn.IFNA(VLOOKUP(((VLOOKUP(A234,[1]!HabDataRaw[#Data],119,FALSE))),[1]!HabitatQualREI[#Data],2,FALSE),"NA")</f>
        <v>NA</v>
      </c>
      <c r="U234" s="20" t="str">
        <f>_xlfn.IFNA(VLOOKUP(((VLOOKUP(A234,[1]!HabDataRaw[#Data],119,FALSE))),[1]!HabitatQualREI[#Data],2,FALSE),"NA")</f>
        <v>NA</v>
      </c>
      <c r="V234" s="20" t="e">
        <f t="shared" si="17"/>
        <v>#DIV/0!</v>
      </c>
      <c r="W234" s="21" t="e">
        <f t="shared" si="18"/>
        <v>#DIV/0!</v>
      </c>
      <c r="X234" s="12" t="e">
        <f t="shared" si="19"/>
        <v>#DIV/0!</v>
      </c>
      <c r="Y234" s="13" t="e">
        <f>VLOOKUP(X234,[1]!HabQualScore[#Data],2,TRUE)</f>
        <v>#DIV/0!</v>
      </c>
    </row>
    <row r="235" spans="1:25" x14ac:dyDescent="0.3">
      <c r="A235" s="13" t="s">
        <v>259</v>
      </c>
      <c r="B235" s="13" t="str">
        <f>VLOOKUP(A235,[1]Habitat_Data_RAW!$A$2:$D$742,3,FALSE)</f>
        <v xml:space="preserve">Libby Creek </v>
      </c>
      <c r="C235" s="13" t="str">
        <f>VLOOKUP(A235,[1]Habitat_Data_RAW!$A$2:$D$742,2,FALSE)</f>
        <v>Methow</v>
      </c>
      <c r="D235" t="str">
        <f>VLOOKUP(A235,[1]HabitatAttribute_Scores!A$1:F$19692,4,FALSE)</f>
        <v>yes</v>
      </c>
      <c r="E235" t="str">
        <f>VLOOKUP(A235,[1]HabitatAttribute_Scores!A$1:F$19692,5,FALSE)</f>
        <v>yes</v>
      </c>
      <c r="F235" s="13">
        <f>VLOOKUP(B235,[1]!AUrank[#Data],5,FALSE)</f>
        <v>3</v>
      </c>
      <c r="G235" s="13">
        <f>VLOOKUP(B235,[1]!AUrank[#Data],8,FALSE)</f>
        <v>2</v>
      </c>
      <c r="H235" s="14" t="str">
        <f>VLOOKUP([1]HabitatQuality_Scores!A296,[1]!Temp[#Data],4)</f>
        <v>NA</v>
      </c>
      <c r="I235" s="14">
        <f>VLOOKUP(A235,[1]!Flow[#Data],4)</f>
        <v>1</v>
      </c>
      <c r="J235" s="15" t="str">
        <f>_xlfn.IFNA(VLOOKUP(((VLOOKUP(A235,[1]!HabDataRaw[#Data],90,FALSE))),[1]!HabitatQualREI[#Data],2,FALSE),"NA")</f>
        <v>NA</v>
      </c>
      <c r="K235" s="15" t="str">
        <f>_xlfn.IFNA(VLOOKUP(((VLOOKUP(A235,[1]!HabDataRaw[#Data],103,FALSE))),[1]!HabitatQualREI[#Data],2,FALSE),"NA")</f>
        <v>NA</v>
      </c>
      <c r="L235" s="15" t="str">
        <f>_xlfn.IFNA(VLOOKUP(((VLOOKUP(A235,[1]!HabDataRaw[#Data],108,FALSE))),[1]!HabitatQualREI[#Data],2,FALSE),"NA")</f>
        <v>NA</v>
      </c>
      <c r="M235" s="6" t="e">
        <f t="shared" si="15"/>
        <v>#DIV/0!</v>
      </c>
      <c r="N235" s="16" t="str">
        <f>_xlfn.IFNA(VLOOKUP(((VLOOKUP(A235,[1]!HabDataRaw[#Data],33,FALSE))),[1]!HabitatQualREI[#Data],2,FALSE),"NA")</f>
        <v>NA</v>
      </c>
      <c r="O235" s="17" t="str">
        <f>_xlfn.IFNA(VLOOKUP(((VLOOKUP(A235,[1]!HabDataRaw[#Data],58,FALSE))),[1]!HabitatQualREI[#Data],2,FALSE),"NA")</f>
        <v>NA</v>
      </c>
      <c r="P235" s="18" t="str">
        <f>_xlfn.IFNA(VLOOKUP(((VLOOKUP(A235,[1]!HabDataRaw[#Data],66,FALSE))),[1]!HabitatQualREI[#Data],2,FALSE),"NA")</f>
        <v>NA</v>
      </c>
      <c r="Q235" s="19" t="str">
        <f>_xlfn.IFNA(VLOOKUP(((VLOOKUP(A235,[1]!HabDataRaw[#Data],116,FALSE))),[1]!HabitatQualREI[#Data],2,FALSE),"NA")</f>
        <v>NA</v>
      </c>
      <c r="R235" s="19" t="str">
        <f>_xlfn.IFNA(VLOOKUP(((VLOOKUP(A235,[1]!HabDataRaw[#Data],75,FALSE))),[1]!HabitatQualREI[#Data],2,FALSE),"NA")</f>
        <v>NA</v>
      </c>
      <c r="S235" s="19" t="e">
        <f t="shared" si="16"/>
        <v>#DIV/0!</v>
      </c>
      <c r="T235" s="20" t="str">
        <f>_xlfn.IFNA(VLOOKUP(((VLOOKUP(A235,[1]!HabDataRaw[#Data],119,FALSE))),[1]!HabitatQualREI[#Data],2,FALSE),"NA")</f>
        <v>NA</v>
      </c>
      <c r="U235" s="20" t="str">
        <f>_xlfn.IFNA(VLOOKUP(((VLOOKUP(A235,[1]!HabDataRaw[#Data],119,FALSE))),[1]!HabitatQualREI[#Data],2,FALSE),"NA")</f>
        <v>NA</v>
      </c>
      <c r="V235" s="20" t="e">
        <f t="shared" si="17"/>
        <v>#DIV/0!</v>
      </c>
      <c r="W235" s="21" t="e">
        <f t="shared" si="18"/>
        <v>#DIV/0!</v>
      </c>
      <c r="X235" s="12" t="e">
        <f t="shared" si="19"/>
        <v>#DIV/0!</v>
      </c>
      <c r="Y235" s="13" t="e">
        <f>VLOOKUP(X235,[1]!HabQualScore[#Data],2,TRUE)</f>
        <v>#DIV/0!</v>
      </c>
    </row>
    <row r="236" spans="1:25" x14ac:dyDescent="0.3">
      <c r="A236" s="13" t="s">
        <v>260</v>
      </c>
      <c r="B236" s="13" t="str">
        <f>VLOOKUP(A236,[1]Habitat_Data_RAW!$A$2:$D$742,3,FALSE)</f>
        <v xml:space="preserve">Libby Creek </v>
      </c>
      <c r="C236" s="13" t="str">
        <f>VLOOKUP(A236,[1]Habitat_Data_RAW!$A$2:$D$742,2,FALSE)</f>
        <v>Methow</v>
      </c>
      <c r="D236" t="str">
        <f>VLOOKUP(A236,[1]HabitatAttribute_Scores!A$1:F$19692,4,FALSE)</f>
        <v>yes</v>
      </c>
      <c r="E236" t="str">
        <f>VLOOKUP(A236,[1]HabitatAttribute_Scores!A$1:F$19692,5,FALSE)</f>
        <v>yes</v>
      </c>
      <c r="F236" s="13">
        <f>VLOOKUP(B236,[1]!AUrank[#Data],5,FALSE)</f>
        <v>3</v>
      </c>
      <c r="G236" s="13">
        <f>VLOOKUP(B236,[1]!AUrank[#Data],8,FALSE)</f>
        <v>2</v>
      </c>
      <c r="H236" s="14" t="str">
        <f>VLOOKUP([1]HabitatQuality_Scores!A297,[1]!Temp[#Data],4)</f>
        <v>NA</v>
      </c>
      <c r="I236" s="14">
        <f>VLOOKUP(A236,[1]!Flow[#Data],4)</f>
        <v>1</v>
      </c>
      <c r="J236" s="15" t="str">
        <f>_xlfn.IFNA(VLOOKUP(((VLOOKUP(A236,[1]!HabDataRaw[#Data],90,FALSE))),[1]!HabitatQualREI[#Data],2,FALSE),"NA")</f>
        <v>NA</v>
      </c>
      <c r="K236" s="15" t="str">
        <f>_xlfn.IFNA(VLOOKUP(((VLOOKUP(A236,[1]!HabDataRaw[#Data],103,FALSE))),[1]!HabitatQualREI[#Data],2,FALSE),"NA")</f>
        <v>NA</v>
      </c>
      <c r="L236" s="15" t="str">
        <f>_xlfn.IFNA(VLOOKUP(((VLOOKUP(A236,[1]!HabDataRaw[#Data],108,FALSE))),[1]!HabitatQualREI[#Data],2,FALSE),"NA")</f>
        <v>NA</v>
      </c>
      <c r="M236" s="6" t="e">
        <f t="shared" si="15"/>
        <v>#DIV/0!</v>
      </c>
      <c r="N236" s="16" t="str">
        <f>_xlfn.IFNA(VLOOKUP(((VLOOKUP(A236,[1]!HabDataRaw[#Data],33,FALSE))),[1]!HabitatQualREI[#Data],2,FALSE),"NA")</f>
        <v>NA</v>
      </c>
      <c r="O236" s="17" t="str">
        <f>_xlfn.IFNA(VLOOKUP(((VLOOKUP(A236,[1]!HabDataRaw[#Data],58,FALSE))),[1]!HabitatQualREI[#Data],2,FALSE),"NA")</f>
        <v>NA</v>
      </c>
      <c r="P236" s="18" t="str">
        <f>_xlfn.IFNA(VLOOKUP(((VLOOKUP(A236,[1]!HabDataRaw[#Data],66,FALSE))),[1]!HabitatQualREI[#Data],2,FALSE),"NA")</f>
        <v>NA</v>
      </c>
      <c r="Q236" s="19" t="str">
        <f>_xlfn.IFNA(VLOOKUP(((VLOOKUP(A236,[1]!HabDataRaw[#Data],116,FALSE))),[1]!HabitatQualREI[#Data],2,FALSE),"NA")</f>
        <v>NA</v>
      </c>
      <c r="R236" s="19" t="str">
        <f>_xlfn.IFNA(VLOOKUP(((VLOOKUP(A236,[1]!HabDataRaw[#Data],75,FALSE))),[1]!HabitatQualREI[#Data],2,FALSE),"NA")</f>
        <v>NA</v>
      </c>
      <c r="S236" s="19" t="e">
        <f t="shared" si="16"/>
        <v>#DIV/0!</v>
      </c>
      <c r="T236" s="20" t="str">
        <f>_xlfn.IFNA(VLOOKUP(((VLOOKUP(A236,[1]!HabDataRaw[#Data],119,FALSE))),[1]!HabitatQualREI[#Data],2,FALSE),"NA")</f>
        <v>NA</v>
      </c>
      <c r="U236" s="20" t="str">
        <f>_xlfn.IFNA(VLOOKUP(((VLOOKUP(A236,[1]!HabDataRaw[#Data],119,FALSE))),[1]!HabitatQualREI[#Data],2,FALSE),"NA")</f>
        <v>NA</v>
      </c>
      <c r="V236" s="20" t="e">
        <f t="shared" si="17"/>
        <v>#DIV/0!</v>
      </c>
      <c r="W236" s="21" t="e">
        <f t="shared" si="18"/>
        <v>#DIV/0!</v>
      </c>
      <c r="X236" s="12" t="e">
        <f t="shared" si="19"/>
        <v>#DIV/0!</v>
      </c>
      <c r="Y236" s="13" t="e">
        <f>VLOOKUP(X236,[1]!HabQualScore[#Data],2,TRUE)</f>
        <v>#DIV/0!</v>
      </c>
    </row>
    <row r="237" spans="1:25" x14ac:dyDescent="0.3">
      <c r="A237" s="13" t="s">
        <v>261</v>
      </c>
      <c r="B237" s="13" t="str">
        <f>VLOOKUP(A237,[1]Habitat_Data_RAW!$A$2:$D$742,3,FALSE)</f>
        <v xml:space="preserve">Libby Creek </v>
      </c>
      <c r="C237" s="13" t="str">
        <f>VLOOKUP(A237,[1]Habitat_Data_RAW!$A$2:$D$742,2,FALSE)</f>
        <v>Methow</v>
      </c>
      <c r="D237" t="str">
        <f>VLOOKUP(A237,[1]HabitatAttribute_Scores!A$1:F$19692,4,FALSE)</f>
        <v>yes</v>
      </c>
      <c r="E237" t="str">
        <f>VLOOKUP(A237,[1]HabitatAttribute_Scores!A$1:F$19692,5,FALSE)</f>
        <v>yes</v>
      </c>
      <c r="F237" s="13">
        <f>VLOOKUP(B237,[1]!AUrank[#Data],5,FALSE)</f>
        <v>3</v>
      </c>
      <c r="G237" s="13">
        <f>VLOOKUP(B237,[1]!AUrank[#Data],8,FALSE)</f>
        <v>2</v>
      </c>
      <c r="H237" s="14" t="str">
        <f>VLOOKUP([1]HabitatQuality_Scores!A298,[1]!Temp[#Data],4)</f>
        <v>NA</v>
      </c>
      <c r="I237" s="14">
        <f>VLOOKUP(A237,[1]!Flow[#Data],4)</f>
        <v>1</v>
      </c>
      <c r="J237" s="15" t="str">
        <f>_xlfn.IFNA(VLOOKUP(((VLOOKUP(A237,[1]!HabDataRaw[#Data],90,FALSE))),[1]!HabitatQualREI[#Data],2,FALSE),"NA")</f>
        <v>NA</v>
      </c>
      <c r="K237" s="15" t="str">
        <f>_xlfn.IFNA(VLOOKUP(((VLOOKUP(A237,[1]!HabDataRaw[#Data],103,FALSE))),[1]!HabitatQualREI[#Data],2,FALSE),"NA")</f>
        <v>NA</v>
      </c>
      <c r="L237" s="15" t="str">
        <f>_xlfn.IFNA(VLOOKUP(((VLOOKUP(A237,[1]!HabDataRaw[#Data],108,FALSE))),[1]!HabitatQualREI[#Data],2,FALSE),"NA")</f>
        <v>NA</v>
      </c>
      <c r="M237" s="6" t="e">
        <f t="shared" si="15"/>
        <v>#DIV/0!</v>
      </c>
      <c r="N237" s="16" t="str">
        <f>_xlfn.IFNA(VLOOKUP(((VLOOKUP(A237,[1]!HabDataRaw[#Data],33,FALSE))),[1]!HabitatQualREI[#Data],2,FALSE),"NA")</f>
        <v>NA</v>
      </c>
      <c r="O237" s="17" t="str">
        <f>_xlfn.IFNA(VLOOKUP(((VLOOKUP(A237,[1]!HabDataRaw[#Data],58,FALSE))),[1]!HabitatQualREI[#Data],2,FALSE),"NA")</f>
        <v>NA</v>
      </c>
      <c r="P237" s="18" t="str">
        <f>_xlfn.IFNA(VLOOKUP(((VLOOKUP(A237,[1]!HabDataRaw[#Data],66,FALSE))),[1]!HabitatQualREI[#Data],2,FALSE),"NA")</f>
        <v>NA</v>
      </c>
      <c r="Q237" s="19" t="str">
        <f>_xlfn.IFNA(VLOOKUP(((VLOOKUP(A237,[1]!HabDataRaw[#Data],116,FALSE))),[1]!HabitatQualREI[#Data],2,FALSE),"NA")</f>
        <v>NA</v>
      </c>
      <c r="R237" s="19" t="str">
        <f>_xlfn.IFNA(VLOOKUP(((VLOOKUP(A237,[1]!HabDataRaw[#Data],75,FALSE))),[1]!HabitatQualREI[#Data],2,FALSE),"NA")</f>
        <v>NA</v>
      </c>
      <c r="S237" s="19" t="e">
        <f t="shared" si="16"/>
        <v>#DIV/0!</v>
      </c>
      <c r="T237" s="20" t="str">
        <f>_xlfn.IFNA(VLOOKUP(((VLOOKUP(A237,[1]!HabDataRaw[#Data],119,FALSE))),[1]!HabitatQualREI[#Data],2,FALSE),"NA")</f>
        <v>NA</v>
      </c>
      <c r="U237" s="20" t="str">
        <f>_xlfn.IFNA(VLOOKUP(((VLOOKUP(A237,[1]!HabDataRaw[#Data],119,FALSE))),[1]!HabitatQualREI[#Data],2,FALSE),"NA")</f>
        <v>NA</v>
      </c>
      <c r="V237" s="20" t="e">
        <f t="shared" si="17"/>
        <v>#DIV/0!</v>
      </c>
      <c r="W237" s="21" t="e">
        <f t="shared" si="18"/>
        <v>#DIV/0!</v>
      </c>
      <c r="X237" s="12" t="e">
        <f t="shared" si="19"/>
        <v>#DIV/0!</v>
      </c>
      <c r="Y237" s="13" t="e">
        <f>VLOOKUP(X237,[1]!HabQualScore[#Data],2,TRUE)</f>
        <v>#DIV/0!</v>
      </c>
    </row>
    <row r="238" spans="1:25" x14ac:dyDescent="0.3">
      <c r="A238" s="13" t="s">
        <v>262</v>
      </c>
      <c r="B238" s="13" t="str">
        <f>VLOOKUP(A238,[1]Habitat_Data_RAW!$A$2:$D$742,3,FALSE)</f>
        <v xml:space="preserve">Libby Creek </v>
      </c>
      <c r="C238" s="13" t="str">
        <f>VLOOKUP(A238,[1]Habitat_Data_RAW!$A$2:$D$742,2,FALSE)</f>
        <v>Methow</v>
      </c>
      <c r="D238" t="str">
        <f>VLOOKUP(A238,[1]HabitatAttribute_Scores!A$1:F$19692,4,FALSE)</f>
        <v>yes</v>
      </c>
      <c r="E238" t="str">
        <f>VLOOKUP(A238,[1]HabitatAttribute_Scores!A$1:F$19692,5,FALSE)</f>
        <v>yes</v>
      </c>
      <c r="F238" s="13">
        <f>VLOOKUP(B238,[1]!AUrank[#Data],5,FALSE)</f>
        <v>3</v>
      </c>
      <c r="G238" s="13">
        <f>VLOOKUP(B238,[1]!AUrank[#Data],8,FALSE)</f>
        <v>2</v>
      </c>
      <c r="H238" s="14" t="str">
        <f>VLOOKUP([1]HabitatQuality_Scores!A299,[1]!Temp[#Data],4)</f>
        <v>NA</v>
      </c>
      <c r="I238" s="14">
        <f>VLOOKUP(A238,[1]!Flow[#Data],4)</f>
        <v>1</v>
      </c>
      <c r="J238" s="15" t="str">
        <f>_xlfn.IFNA(VLOOKUP(((VLOOKUP(A238,[1]!HabDataRaw[#Data],90,FALSE))),[1]!HabitatQualREI[#Data],2,FALSE),"NA")</f>
        <v>NA</v>
      </c>
      <c r="K238" s="15" t="str">
        <f>_xlfn.IFNA(VLOOKUP(((VLOOKUP(A238,[1]!HabDataRaw[#Data],103,FALSE))),[1]!HabitatQualREI[#Data],2,FALSE),"NA")</f>
        <v>NA</v>
      </c>
      <c r="L238" s="15" t="str">
        <f>_xlfn.IFNA(VLOOKUP(((VLOOKUP(A238,[1]!HabDataRaw[#Data],108,FALSE))),[1]!HabitatQualREI[#Data],2,FALSE),"NA")</f>
        <v>NA</v>
      </c>
      <c r="M238" s="6" t="e">
        <f t="shared" si="15"/>
        <v>#DIV/0!</v>
      </c>
      <c r="N238" s="16" t="str">
        <f>_xlfn.IFNA(VLOOKUP(((VLOOKUP(A238,[1]!HabDataRaw[#Data],33,FALSE))),[1]!HabitatQualREI[#Data],2,FALSE),"NA")</f>
        <v>NA</v>
      </c>
      <c r="O238" s="17" t="str">
        <f>_xlfn.IFNA(VLOOKUP(((VLOOKUP(A238,[1]!HabDataRaw[#Data],58,FALSE))),[1]!HabitatQualREI[#Data],2,FALSE),"NA")</f>
        <v>NA</v>
      </c>
      <c r="P238" s="18" t="str">
        <f>_xlfn.IFNA(VLOOKUP(((VLOOKUP(A238,[1]!HabDataRaw[#Data],66,FALSE))),[1]!HabitatQualREI[#Data],2,FALSE),"NA")</f>
        <v>NA</v>
      </c>
      <c r="Q238" s="19" t="str">
        <f>_xlfn.IFNA(VLOOKUP(((VLOOKUP(A238,[1]!HabDataRaw[#Data],116,FALSE))),[1]!HabitatQualREI[#Data],2,FALSE),"NA")</f>
        <v>NA</v>
      </c>
      <c r="R238" s="19" t="str">
        <f>_xlfn.IFNA(VLOOKUP(((VLOOKUP(A238,[1]!HabDataRaw[#Data],75,FALSE))),[1]!HabitatQualREI[#Data],2,FALSE),"NA")</f>
        <v>NA</v>
      </c>
      <c r="S238" s="19" t="e">
        <f t="shared" si="16"/>
        <v>#DIV/0!</v>
      </c>
      <c r="T238" s="20" t="str">
        <f>_xlfn.IFNA(VLOOKUP(((VLOOKUP(A238,[1]!HabDataRaw[#Data],119,FALSE))),[1]!HabitatQualREI[#Data],2,FALSE),"NA")</f>
        <v>NA</v>
      </c>
      <c r="U238" s="20" t="str">
        <f>_xlfn.IFNA(VLOOKUP(((VLOOKUP(A238,[1]!HabDataRaw[#Data],119,FALSE))),[1]!HabitatQualREI[#Data],2,FALSE),"NA")</f>
        <v>NA</v>
      </c>
      <c r="V238" s="20" t="e">
        <f t="shared" si="17"/>
        <v>#DIV/0!</v>
      </c>
      <c r="W238" s="21" t="e">
        <f t="shared" si="18"/>
        <v>#DIV/0!</v>
      </c>
      <c r="X238" s="12" t="e">
        <f t="shared" si="19"/>
        <v>#DIV/0!</v>
      </c>
      <c r="Y238" s="13" t="e">
        <f>VLOOKUP(X238,[1]!HabQualScore[#Data],2,TRUE)</f>
        <v>#DIV/0!</v>
      </c>
    </row>
    <row r="239" spans="1:25" x14ac:dyDescent="0.3">
      <c r="A239" s="13" t="s">
        <v>263</v>
      </c>
      <c r="B239" s="13" t="str">
        <f>VLOOKUP(A239,[1]Habitat_Data_RAW!$A$2:$D$742,3,FALSE)</f>
        <v xml:space="preserve">Libby Creek </v>
      </c>
      <c r="C239" s="13" t="str">
        <f>VLOOKUP(A239,[1]Habitat_Data_RAW!$A$2:$D$742,2,FALSE)</f>
        <v>Methow</v>
      </c>
      <c r="D239" t="str">
        <f>VLOOKUP(A239,[1]HabitatAttribute_Scores!A$1:F$19692,4,FALSE)</f>
        <v>yes</v>
      </c>
      <c r="E239" t="str">
        <f>VLOOKUP(A239,[1]HabitatAttribute_Scores!A$1:F$19692,5,FALSE)</f>
        <v>yes</v>
      </c>
      <c r="F239" s="13">
        <f>VLOOKUP(B239,[1]!AUrank[#Data],5,FALSE)</f>
        <v>3</v>
      </c>
      <c r="G239" s="13">
        <f>VLOOKUP(B239,[1]!AUrank[#Data],8,FALSE)</f>
        <v>2</v>
      </c>
      <c r="H239" s="14" t="str">
        <f>VLOOKUP([1]HabitatQuality_Scores!A300,[1]!Temp[#Data],4)</f>
        <v>NA</v>
      </c>
      <c r="I239" s="14">
        <f>VLOOKUP(A239,[1]!Flow[#Data],4)</f>
        <v>1</v>
      </c>
      <c r="J239" s="15" t="str">
        <f>_xlfn.IFNA(VLOOKUP(((VLOOKUP(A239,[1]!HabDataRaw[#Data],90,FALSE))),[1]!HabitatQualREI[#Data],2,FALSE),"NA")</f>
        <v>NA</v>
      </c>
      <c r="K239" s="15" t="str">
        <f>_xlfn.IFNA(VLOOKUP(((VLOOKUP(A239,[1]!HabDataRaw[#Data],103,FALSE))),[1]!HabitatQualREI[#Data],2,FALSE),"NA")</f>
        <v>NA</v>
      </c>
      <c r="L239" s="15" t="str">
        <f>_xlfn.IFNA(VLOOKUP(((VLOOKUP(A239,[1]!HabDataRaw[#Data],108,FALSE))),[1]!HabitatQualREI[#Data],2,FALSE),"NA")</f>
        <v>NA</v>
      </c>
      <c r="M239" s="6" t="e">
        <f t="shared" si="15"/>
        <v>#DIV/0!</v>
      </c>
      <c r="N239" s="16" t="str">
        <f>_xlfn.IFNA(VLOOKUP(((VLOOKUP(A239,[1]!HabDataRaw[#Data],33,FALSE))),[1]!HabitatQualREI[#Data],2,FALSE),"NA")</f>
        <v>NA</v>
      </c>
      <c r="O239" s="17" t="str">
        <f>_xlfn.IFNA(VLOOKUP(((VLOOKUP(A239,[1]!HabDataRaw[#Data],58,FALSE))),[1]!HabitatQualREI[#Data],2,FALSE),"NA")</f>
        <v>NA</v>
      </c>
      <c r="P239" s="18" t="str">
        <f>_xlfn.IFNA(VLOOKUP(((VLOOKUP(A239,[1]!HabDataRaw[#Data],66,FALSE))),[1]!HabitatQualREI[#Data],2,FALSE),"NA")</f>
        <v>NA</v>
      </c>
      <c r="Q239" s="19" t="str">
        <f>_xlfn.IFNA(VLOOKUP(((VLOOKUP(A239,[1]!HabDataRaw[#Data],116,FALSE))),[1]!HabitatQualREI[#Data],2,FALSE),"NA")</f>
        <v>NA</v>
      </c>
      <c r="R239" s="19" t="str">
        <f>_xlfn.IFNA(VLOOKUP(((VLOOKUP(A239,[1]!HabDataRaw[#Data],75,FALSE))),[1]!HabitatQualREI[#Data],2,FALSE),"NA")</f>
        <v>NA</v>
      </c>
      <c r="S239" s="19" t="e">
        <f t="shared" si="16"/>
        <v>#DIV/0!</v>
      </c>
      <c r="T239" s="20" t="str">
        <f>_xlfn.IFNA(VLOOKUP(((VLOOKUP(A239,[1]!HabDataRaw[#Data],119,FALSE))),[1]!HabitatQualREI[#Data],2,FALSE),"NA")</f>
        <v>NA</v>
      </c>
      <c r="U239" s="20" t="str">
        <f>_xlfn.IFNA(VLOOKUP(((VLOOKUP(A239,[1]!HabDataRaw[#Data],119,FALSE))),[1]!HabitatQualREI[#Data],2,FALSE),"NA")</f>
        <v>NA</v>
      </c>
      <c r="V239" s="20" t="e">
        <f t="shared" si="17"/>
        <v>#DIV/0!</v>
      </c>
      <c r="W239" s="21" t="e">
        <f t="shared" si="18"/>
        <v>#DIV/0!</v>
      </c>
      <c r="X239" s="12" t="e">
        <f t="shared" si="19"/>
        <v>#DIV/0!</v>
      </c>
      <c r="Y239" s="13" t="e">
        <f>VLOOKUP(X239,[1]!HabQualScore[#Data],2,TRUE)</f>
        <v>#DIV/0!</v>
      </c>
    </row>
    <row r="240" spans="1:25" x14ac:dyDescent="0.3">
      <c r="A240" s="13" t="s">
        <v>264</v>
      </c>
      <c r="B240" s="13" t="str">
        <f>VLOOKUP(A240,[1]Habitat_Data_RAW!$A$2:$D$742,3,FALSE)</f>
        <v xml:space="preserve">Libby Creek </v>
      </c>
      <c r="C240" s="13" t="str">
        <f>VLOOKUP(A240,[1]Habitat_Data_RAW!$A$2:$D$742,2,FALSE)</f>
        <v>Methow</v>
      </c>
      <c r="D240" t="str">
        <f>VLOOKUP(A240,[1]HabitatAttribute_Scores!A$1:F$19692,4,FALSE)</f>
        <v>no</v>
      </c>
      <c r="E240" t="str">
        <f>VLOOKUP(A240,[1]HabitatAttribute_Scores!A$1:F$19692,5,FALSE)</f>
        <v>no</v>
      </c>
      <c r="F240" s="13">
        <f>VLOOKUP(B240,[1]!AUrank[#Data],5,FALSE)</f>
        <v>3</v>
      </c>
      <c r="G240" s="13">
        <f>VLOOKUP(B240,[1]!AUrank[#Data],8,FALSE)</f>
        <v>2</v>
      </c>
      <c r="H240" s="14" t="str">
        <f>VLOOKUP([1]HabitatQuality_Scores!A301,[1]!Temp[#Data],4)</f>
        <v>NA</v>
      </c>
      <c r="I240" s="14">
        <f>VLOOKUP(A240,[1]!Flow[#Data],4)</f>
        <v>1</v>
      </c>
      <c r="J240" s="15" t="str">
        <f>_xlfn.IFNA(VLOOKUP(((VLOOKUP(A240,[1]!HabDataRaw[#Data],90,FALSE))),[1]!HabitatQualREI[#Data],2,FALSE),"NA")</f>
        <v>NA</v>
      </c>
      <c r="K240" s="15" t="str">
        <f>_xlfn.IFNA(VLOOKUP(((VLOOKUP(A240,[1]!HabDataRaw[#Data],103,FALSE))),[1]!HabitatQualREI[#Data],2,FALSE),"NA")</f>
        <v>NA</v>
      </c>
      <c r="L240" s="15" t="str">
        <f>_xlfn.IFNA(VLOOKUP(((VLOOKUP(A240,[1]!HabDataRaw[#Data],108,FALSE))),[1]!HabitatQualREI[#Data],2,FALSE),"NA")</f>
        <v>NA</v>
      </c>
      <c r="M240" s="6" t="e">
        <f t="shared" si="15"/>
        <v>#DIV/0!</v>
      </c>
      <c r="N240" s="16" t="str">
        <f>_xlfn.IFNA(VLOOKUP(((VLOOKUP(A240,[1]!HabDataRaw[#Data],33,FALSE))),[1]!HabitatQualREI[#Data],2,FALSE),"NA")</f>
        <v>NA</v>
      </c>
      <c r="O240" s="17" t="str">
        <f>_xlfn.IFNA(VLOOKUP(((VLOOKUP(A240,[1]!HabDataRaw[#Data],58,FALSE))),[1]!HabitatQualREI[#Data],2,FALSE),"NA")</f>
        <v>NA</v>
      </c>
      <c r="P240" s="18" t="str">
        <f>_xlfn.IFNA(VLOOKUP(((VLOOKUP(A240,[1]!HabDataRaw[#Data],66,FALSE))),[1]!HabitatQualREI[#Data],2,FALSE),"NA")</f>
        <v>NA</v>
      </c>
      <c r="Q240" s="19" t="str">
        <f>_xlfn.IFNA(VLOOKUP(((VLOOKUP(A240,[1]!HabDataRaw[#Data],116,FALSE))),[1]!HabitatQualREI[#Data],2,FALSE),"NA")</f>
        <v>NA</v>
      </c>
      <c r="R240" s="19" t="str">
        <f>_xlfn.IFNA(VLOOKUP(((VLOOKUP(A240,[1]!HabDataRaw[#Data],75,FALSE))),[1]!HabitatQualREI[#Data],2,FALSE),"NA")</f>
        <v>NA</v>
      </c>
      <c r="S240" s="19" t="e">
        <f t="shared" si="16"/>
        <v>#DIV/0!</v>
      </c>
      <c r="T240" s="20" t="str">
        <f>_xlfn.IFNA(VLOOKUP(((VLOOKUP(A240,[1]!HabDataRaw[#Data],119,FALSE))),[1]!HabitatQualREI[#Data],2,FALSE),"NA")</f>
        <v>NA</v>
      </c>
      <c r="U240" s="20" t="str">
        <f>_xlfn.IFNA(VLOOKUP(((VLOOKUP(A240,[1]!HabDataRaw[#Data],119,FALSE))),[1]!HabitatQualREI[#Data],2,FALSE),"NA")</f>
        <v>NA</v>
      </c>
      <c r="V240" s="20" t="e">
        <f t="shared" si="17"/>
        <v>#DIV/0!</v>
      </c>
      <c r="W240" s="21" t="e">
        <f t="shared" si="18"/>
        <v>#DIV/0!</v>
      </c>
      <c r="X240" s="12" t="e">
        <f t="shared" si="19"/>
        <v>#DIV/0!</v>
      </c>
      <c r="Y240" s="13" t="e">
        <f>VLOOKUP(X240,[1]!HabQualScore[#Data],2,TRUE)</f>
        <v>#DIV/0!</v>
      </c>
    </row>
    <row r="241" spans="1:25" x14ac:dyDescent="0.3">
      <c r="A241" s="13" t="s">
        <v>265</v>
      </c>
      <c r="B241" s="13" t="str">
        <f>VLOOKUP(A241,[1]Habitat_Data_RAW!$A$2:$D$742,3,FALSE)</f>
        <v xml:space="preserve">Libby Creek </v>
      </c>
      <c r="C241" s="13" t="str">
        <f>VLOOKUP(A241,[1]Habitat_Data_RAW!$A$2:$D$742,2,FALSE)</f>
        <v>Methow</v>
      </c>
      <c r="D241" t="str">
        <f>VLOOKUP(A241,[1]HabitatAttribute_Scores!A$1:F$19692,4,FALSE)</f>
        <v>no</v>
      </c>
      <c r="E241" t="str">
        <f>VLOOKUP(A241,[1]HabitatAttribute_Scores!A$1:F$19692,5,FALSE)</f>
        <v>no</v>
      </c>
      <c r="F241" s="13">
        <f>VLOOKUP(B241,[1]!AUrank[#Data],5,FALSE)</f>
        <v>3</v>
      </c>
      <c r="G241" s="13">
        <f>VLOOKUP(B241,[1]!AUrank[#Data],8,FALSE)</f>
        <v>2</v>
      </c>
      <c r="H241" s="14" t="str">
        <f>VLOOKUP([1]HabitatQuality_Scores!A302,[1]!Temp[#Data],4)</f>
        <v>NA</v>
      </c>
      <c r="I241" s="14">
        <f>VLOOKUP(A241,[1]!Flow[#Data],4)</f>
        <v>1</v>
      </c>
      <c r="J241" s="15" t="str">
        <f>_xlfn.IFNA(VLOOKUP(((VLOOKUP(A241,[1]!HabDataRaw[#Data],90,FALSE))),[1]!HabitatQualREI[#Data],2,FALSE),"NA")</f>
        <v>NA</v>
      </c>
      <c r="K241" s="15" t="str">
        <f>_xlfn.IFNA(VLOOKUP(((VLOOKUP(A241,[1]!HabDataRaw[#Data],103,FALSE))),[1]!HabitatQualREI[#Data],2,FALSE),"NA")</f>
        <v>NA</v>
      </c>
      <c r="L241" s="15" t="str">
        <f>_xlfn.IFNA(VLOOKUP(((VLOOKUP(A241,[1]!HabDataRaw[#Data],108,FALSE))),[1]!HabitatQualREI[#Data],2,FALSE),"NA")</f>
        <v>NA</v>
      </c>
      <c r="M241" s="6" t="e">
        <f t="shared" si="15"/>
        <v>#DIV/0!</v>
      </c>
      <c r="N241" s="16" t="str">
        <f>_xlfn.IFNA(VLOOKUP(((VLOOKUP(A241,[1]!HabDataRaw[#Data],33,FALSE))),[1]!HabitatQualREI[#Data],2,FALSE),"NA")</f>
        <v>NA</v>
      </c>
      <c r="O241" s="17" t="str">
        <f>_xlfn.IFNA(VLOOKUP(((VLOOKUP(A241,[1]!HabDataRaw[#Data],58,FALSE))),[1]!HabitatQualREI[#Data],2,FALSE),"NA")</f>
        <v>NA</v>
      </c>
      <c r="P241" s="18" t="str">
        <f>_xlfn.IFNA(VLOOKUP(((VLOOKUP(A241,[1]!HabDataRaw[#Data],66,FALSE))),[1]!HabitatQualREI[#Data],2,FALSE),"NA")</f>
        <v>NA</v>
      </c>
      <c r="Q241" s="19" t="str">
        <f>_xlfn.IFNA(VLOOKUP(((VLOOKUP(A241,[1]!HabDataRaw[#Data],116,FALSE))),[1]!HabitatQualREI[#Data],2,FALSE),"NA")</f>
        <v>NA</v>
      </c>
      <c r="R241" s="19" t="str">
        <f>_xlfn.IFNA(VLOOKUP(((VLOOKUP(A241,[1]!HabDataRaw[#Data],75,FALSE))),[1]!HabitatQualREI[#Data],2,FALSE),"NA")</f>
        <v>NA</v>
      </c>
      <c r="S241" s="19" t="e">
        <f t="shared" si="16"/>
        <v>#DIV/0!</v>
      </c>
      <c r="T241" s="20" t="str">
        <f>_xlfn.IFNA(VLOOKUP(((VLOOKUP(A241,[1]!HabDataRaw[#Data],119,FALSE))),[1]!HabitatQualREI[#Data],2,FALSE),"NA")</f>
        <v>NA</v>
      </c>
      <c r="U241" s="20" t="str">
        <f>_xlfn.IFNA(VLOOKUP(((VLOOKUP(A241,[1]!HabDataRaw[#Data],119,FALSE))),[1]!HabitatQualREI[#Data],2,FALSE),"NA")</f>
        <v>NA</v>
      </c>
      <c r="V241" s="20" t="e">
        <f t="shared" si="17"/>
        <v>#DIV/0!</v>
      </c>
      <c r="W241" s="21" t="e">
        <f t="shared" si="18"/>
        <v>#DIV/0!</v>
      </c>
      <c r="X241" s="12" t="e">
        <f t="shared" si="19"/>
        <v>#DIV/0!</v>
      </c>
      <c r="Y241" s="13" t="e">
        <f>VLOOKUP(X241,[1]!HabQualScore[#Data],2,TRUE)</f>
        <v>#DIV/0!</v>
      </c>
    </row>
    <row r="242" spans="1:25" x14ac:dyDescent="0.3">
      <c r="A242" s="13" t="s">
        <v>266</v>
      </c>
      <c r="B242" s="13" t="str">
        <f>VLOOKUP(A242,[1]Habitat_Data_RAW!$A$2:$D$742,3,FALSE)</f>
        <v xml:space="preserve">Libby Creek </v>
      </c>
      <c r="C242" s="13" t="str">
        <f>VLOOKUP(A242,[1]Habitat_Data_RAW!$A$2:$D$742,2,FALSE)</f>
        <v>Methow</v>
      </c>
      <c r="D242" t="str">
        <f>VLOOKUP(A242,[1]HabitatAttribute_Scores!A$1:F$19692,4,FALSE)</f>
        <v>no</v>
      </c>
      <c r="E242" t="str">
        <f>VLOOKUP(A242,[1]HabitatAttribute_Scores!A$1:F$19692,5,FALSE)</f>
        <v>no</v>
      </c>
      <c r="F242" s="13">
        <f>VLOOKUP(B242,[1]!AUrank[#Data],5,FALSE)</f>
        <v>3</v>
      </c>
      <c r="G242" s="13">
        <f>VLOOKUP(B242,[1]!AUrank[#Data],8,FALSE)</f>
        <v>2</v>
      </c>
      <c r="H242" s="14" t="str">
        <f>VLOOKUP([1]HabitatQuality_Scores!A303,[1]!Temp[#Data],4)</f>
        <v>NA</v>
      </c>
      <c r="I242" s="14">
        <f>VLOOKUP(A242,[1]!Flow[#Data],4)</f>
        <v>1</v>
      </c>
      <c r="J242" s="15" t="str">
        <f>_xlfn.IFNA(VLOOKUP(((VLOOKUP(A242,[1]!HabDataRaw[#Data],90,FALSE))),[1]!HabitatQualREI[#Data],2,FALSE),"NA")</f>
        <v>NA</v>
      </c>
      <c r="K242" s="15" t="str">
        <f>_xlfn.IFNA(VLOOKUP(((VLOOKUP(A242,[1]!HabDataRaw[#Data],103,FALSE))),[1]!HabitatQualREI[#Data],2,FALSE),"NA")</f>
        <v>NA</v>
      </c>
      <c r="L242" s="15" t="str">
        <f>_xlfn.IFNA(VLOOKUP(((VLOOKUP(A242,[1]!HabDataRaw[#Data],108,FALSE))),[1]!HabitatQualREI[#Data],2,FALSE),"NA")</f>
        <v>NA</v>
      </c>
      <c r="M242" s="6" t="e">
        <f t="shared" si="15"/>
        <v>#DIV/0!</v>
      </c>
      <c r="N242" s="16" t="str">
        <f>_xlfn.IFNA(VLOOKUP(((VLOOKUP(A242,[1]!HabDataRaw[#Data],33,FALSE))),[1]!HabitatQualREI[#Data],2,FALSE),"NA")</f>
        <v>NA</v>
      </c>
      <c r="O242" s="17" t="str">
        <f>_xlfn.IFNA(VLOOKUP(((VLOOKUP(A242,[1]!HabDataRaw[#Data],58,FALSE))),[1]!HabitatQualREI[#Data],2,FALSE),"NA")</f>
        <v>NA</v>
      </c>
      <c r="P242" s="18" t="str">
        <f>_xlfn.IFNA(VLOOKUP(((VLOOKUP(A242,[1]!HabDataRaw[#Data],66,FALSE))),[1]!HabitatQualREI[#Data],2,FALSE),"NA")</f>
        <v>NA</v>
      </c>
      <c r="Q242" s="19" t="str">
        <f>_xlfn.IFNA(VLOOKUP(((VLOOKUP(A242,[1]!HabDataRaw[#Data],116,FALSE))),[1]!HabitatQualREI[#Data],2,FALSE),"NA")</f>
        <v>NA</v>
      </c>
      <c r="R242" s="19" t="str">
        <f>_xlfn.IFNA(VLOOKUP(((VLOOKUP(A242,[1]!HabDataRaw[#Data],75,FALSE))),[1]!HabitatQualREI[#Data],2,FALSE),"NA")</f>
        <v>NA</v>
      </c>
      <c r="S242" s="19" t="e">
        <f t="shared" si="16"/>
        <v>#DIV/0!</v>
      </c>
      <c r="T242" s="20" t="str">
        <f>_xlfn.IFNA(VLOOKUP(((VLOOKUP(A242,[1]!HabDataRaw[#Data],119,FALSE))),[1]!HabitatQualREI[#Data],2,FALSE),"NA")</f>
        <v>NA</v>
      </c>
      <c r="U242" s="20" t="str">
        <f>_xlfn.IFNA(VLOOKUP(((VLOOKUP(A242,[1]!HabDataRaw[#Data],119,FALSE))),[1]!HabitatQualREI[#Data],2,FALSE),"NA")</f>
        <v>NA</v>
      </c>
      <c r="V242" s="20" t="e">
        <f t="shared" si="17"/>
        <v>#DIV/0!</v>
      </c>
      <c r="W242" s="21" t="e">
        <f t="shared" si="18"/>
        <v>#DIV/0!</v>
      </c>
      <c r="X242" s="12" t="e">
        <f t="shared" si="19"/>
        <v>#DIV/0!</v>
      </c>
      <c r="Y242" s="13" t="e">
        <f>VLOOKUP(X242,[1]!HabQualScore[#Data],2,TRUE)</f>
        <v>#DIV/0!</v>
      </c>
    </row>
    <row r="243" spans="1:25" x14ac:dyDescent="0.3">
      <c r="A243" s="13" t="s">
        <v>267</v>
      </c>
      <c r="B243" s="13" t="str">
        <f>VLOOKUP(A243,[1]Habitat_Data_RAW!$A$2:$D$742,3,FALSE)</f>
        <v xml:space="preserve">Libby Creek </v>
      </c>
      <c r="C243" s="13" t="str">
        <f>VLOOKUP(A243,[1]Habitat_Data_RAW!$A$2:$D$742,2,FALSE)</f>
        <v>Methow</v>
      </c>
      <c r="D243" t="str">
        <f>VLOOKUP(A243,[1]HabitatAttribute_Scores!A$1:F$19692,4,FALSE)</f>
        <v>no</v>
      </c>
      <c r="E243" t="str">
        <f>VLOOKUP(A243,[1]HabitatAttribute_Scores!A$1:F$19692,5,FALSE)</f>
        <v>no</v>
      </c>
      <c r="F243" s="13">
        <f>VLOOKUP(B243,[1]!AUrank[#Data],5,FALSE)</f>
        <v>3</v>
      </c>
      <c r="G243" s="13">
        <f>VLOOKUP(B243,[1]!AUrank[#Data],8,FALSE)</f>
        <v>2</v>
      </c>
      <c r="H243" s="14" t="str">
        <f>VLOOKUP([1]HabitatQuality_Scores!A304,[1]!Temp[#Data],4)</f>
        <v>NA</v>
      </c>
      <c r="I243" s="14">
        <f>VLOOKUP(A243,[1]!Flow[#Data],4)</f>
        <v>1</v>
      </c>
      <c r="J243" s="15" t="str">
        <f>_xlfn.IFNA(VLOOKUP(((VLOOKUP(A243,[1]!HabDataRaw[#Data],90,FALSE))),[1]!HabitatQualREI[#Data],2,FALSE),"NA")</f>
        <v>NA</v>
      </c>
      <c r="K243" s="15" t="str">
        <f>_xlfn.IFNA(VLOOKUP(((VLOOKUP(A243,[1]!HabDataRaw[#Data],103,FALSE))),[1]!HabitatQualREI[#Data],2,FALSE),"NA")</f>
        <v>NA</v>
      </c>
      <c r="L243" s="15" t="str">
        <f>_xlfn.IFNA(VLOOKUP(((VLOOKUP(A243,[1]!HabDataRaw[#Data],108,FALSE))),[1]!HabitatQualREI[#Data],2,FALSE),"NA")</f>
        <v>NA</v>
      </c>
      <c r="M243" s="6" t="e">
        <f t="shared" si="15"/>
        <v>#DIV/0!</v>
      </c>
      <c r="N243" s="16" t="str">
        <f>_xlfn.IFNA(VLOOKUP(((VLOOKUP(A243,[1]!HabDataRaw[#Data],33,FALSE))),[1]!HabitatQualREI[#Data],2,FALSE),"NA")</f>
        <v>NA</v>
      </c>
      <c r="O243" s="17" t="str">
        <f>_xlfn.IFNA(VLOOKUP(((VLOOKUP(A243,[1]!HabDataRaw[#Data],58,FALSE))),[1]!HabitatQualREI[#Data],2,FALSE),"NA")</f>
        <v>NA</v>
      </c>
      <c r="P243" s="18" t="str">
        <f>_xlfn.IFNA(VLOOKUP(((VLOOKUP(A243,[1]!HabDataRaw[#Data],66,FALSE))),[1]!HabitatQualREI[#Data],2,FALSE),"NA")</f>
        <v>NA</v>
      </c>
      <c r="Q243" s="19" t="str">
        <f>_xlfn.IFNA(VLOOKUP(((VLOOKUP(A243,[1]!HabDataRaw[#Data],116,FALSE))),[1]!HabitatQualREI[#Data],2,FALSE),"NA")</f>
        <v>NA</v>
      </c>
      <c r="R243" s="19" t="str">
        <f>_xlfn.IFNA(VLOOKUP(((VLOOKUP(A243,[1]!HabDataRaw[#Data],75,FALSE))),[1]!HabitatQualREI[#Data],2,FALSE),"NA")</f>
        <v>NA</v>
      </c>
      <c r="S243" s="19" t="e">
        <f t="shared" si="16"/>
        <v>#DIV/0!</v>
      </c>
      <c r="T243" s="20" t="str">
        <f>_xlfn.IFNA(VLOOKUP(((VLOOKUP(A243,[1]!HabDataRaw[#Data],119,FALSE))),[1]!HabitatQualREI[#Data],2,FALSE),"NA")</f>
        <v>NA</v>
      </c>
      <c r="U243" s="20" t="str">
        <f>_xlfn.IFNA(VLOOKUP(((VLOOKUP(A243,[1]!HabDataRaw[#Data],119,FALSE))),[1]!HabitatQualREI[#Data],2,FALSE),"NA")</f>
        <v>NA</v>
      </c>
      <c r="V243" s="20" t="e">
        <f t="shared" si="17"/>
        <v>#DIV/0!</v>
      </c>
      <c r="W243" s="21" t="e">
        <f t="shared" si="18"/>
        <v>#DIV/0!</v>
      </c>
      <c r="X243" s="12" t="e">
        <f t="shared" si="19"/>
        <v>#DIV/0!</v>
      </c>
      <c r="Y243" s="13" t="e">
        <f>VLOOKUP(X243,[1]!HabQualScore[#Data],2,TRUE)</f>
        <v>#DIV/0!</v>
      </c>
    </row>
    <row r="244" spans="1:25" x14ac:dyDescent="0.3">
      <c r="A244" s="13" t="s">
        <v>268</v>
      </c>
      <c r="B244" s="13" t="str">
        <f>VLOOKUP(A244,[1]Habitat_Data_RAW!$A$2:$D$742,3,FALSE)</f>
        <v>Methow River-Fawn Creek</v>
      </c>
      <c r="C244" s="13" t="str">
        <f>VLOOKUP(A244,[1]Habitat_Data_RAW!$A$2:$D$742,2,FALSE)</f>
        <v>Methow</v>
      </c>
      <c r="D244" t="str">
        <f>VLOOKUP(A244,[1]HabitatAttribute_Scores!A$1:F$19692,4,FALSE)</f>
        <v>no</v>
      </c>
      <c r="E244" t="str">
        <f>VLOOKUP(A244,[1]HabitatAttribute_Scores!A$1:F$19692,5,FALSE)</f>
        <v>yes</v>
      </c>
      <c r="F244" s="13">
        <f>VLOOKUP(B244,[1]!AUrank[#Data],5,FALSE)</f>
        <v>1</v>
      </c>
      <c r="G244" s="13">
        <f>VLOOKUP(B244,[1]!AUrank[#Data],8,FALSE)</f>
        <v>1</v>
      </c>
      <c r="H244" s="14" t="str">
        <f>VLOOKUP([1]HabitatQuality_Scores!A305,[1]!Temp[#Data],4)</f>
        <v>NA</v>
      </c>
      <c r="I244" s="14">
        <f>VLOOKUP(A244,[1]!Flow[#Data],4)</f>
        <v>1</v>
      </c>
      <c r="J244" s="15" t="str">
        <f>_xlfn.IFNA(VLOOKUP(((VLOOKUP(A244,[1]!HabDataRaw[#Data],90,FALSE))),[1]!HabitatQualREI[#Data],2,FALSE),"NA")</f>
        <v>NA</v>
      </c>
      <c r="K244" s="15" t="str">
        <f>_xlfn.IFNA(VLOOKUP(((VLOOKUP(A244,[1]!HabDataRaw[#Data],103,FALSE))),[1]!HabitatQualREI[#Data],2,FALSE),"NA")</f>
        <v>NA</v>
      </c>
      <c r="L244" s="15" t="str">
        <f>_xlfn.IFNA(VLOOKUP(((VLOOKUP(A244,[1]!HabDataRaw[#Data],108,FALSE))),[1]!HabitatQualREI[#Data],2,FALSE),"NA")</f>
        <v>NA</v>
      </c>
      <c r="M244" s="6" t="e">
        <f t="shared" si="15"/>
        <v>#DIV/0!</v>
      </c>
      <c r="N244" s="16" t="str">
        <f>_xlfn.IFNA(VLOOKUP(((VLOOKUP(A244,[1]!HabDataRaw[#Data],33,FALSE))),[1]!HabitatQualREI[#Data],2,FALSE),"NA")</f>
        <v>NA</v>
      </c>
      <c r="O244" s="17" t="str">
        <f>_xlfn.IFNA(VLOOKUP(((VLOOKUP(A244,[1]!HabDataRaw[#Data],58,FALSE))),[1]!HabitatQualREI[#Data],2,FALSE),"NA")</f>
        <v>NA</v>
      </c>
      <c r="P244" s="18" t="str">
        <f>_xlfn.IFNA(VLOOKUP(((VLOOKUP(A244,[1]!HabDataRaw[#Data],66,FALSE))),[1]!HabitatQualREI[#Data],2,FALSE),"NA")</f>
        <v>NA</v>
      </c>
      <c r="Q244" s="19" t="str">
        <f>_xlfn.IFNA(VLOOKUP(((VLOOKUP(A244,[1]!HabDataRaw[#Data],116,FALSE))),[1]!HabitatQualREI[#Data],2,FALSE),"NA")</f>
        <v>NA</v>
      </c>
      <c r="R244" s="19" t="str">
        <f>_xlfn.IFNA(VLOOKUP(((VLOOKUP(A244,[1]!HabDataRaw[#Data],75,FALSE))),[1]!HabitatQualREI[#Data],2,FALSE),"NA")</f>
        <v>NA</v>
      </c>
      <c r="S244" s="19" t="e">
        <f t="shared" si="16"/>
        <v>#DIV/0!</v>
      </c>
      <c r="T244" s="20" t="str">
        <f>_xlfn.IFNA(VLOOKUP(((VLOOKUP(A244,[1]!HabDataRaw[#Data],119,FALSE))),[1]!HabitatQualREI[#Data],2,FALSE),"NA")</f>
        <v>NA</v>
      </c>
      <c r="U244" s="20" t="str">
        <f>_xlfn.IFNA(VLOOKUP(((VLOOKUP(A244,[1]!HabDataRaw[#Data],119,FALSE))),[1]!HabitatQualREI[#Data],2,FALSE),"NA")</f>
        <v>NA</v>
      </c>
      <c r="V244" s="20" t="e">
        <f t="shared" si="17"/>
        <v>#DIV/0!</v>
      </c>
      <c r="W244" s="21" t="e">
        <f t="shared" si="18"/>
        <v>#DIV/0!</v>
      </c>
      <c r="X244" s="12" t="e">
        <f t="shared" si="19"/>
        <v>#DIV/0!</v>
      </c>
      <c r="Y244" s="13" t="e">
        <f>VLOOKUP(X244,[1]!HabQualScore[#Data],2,TRUE)</f>
        <v>#DIV/0!</v>
      </c>
    </row>
    <row r="245" spans="1:25" x14ac:dyDescent="0.3">
      <c r="A245" s="13" t="s">
        <v>269</v>
      </c>
      <c r="B245" s="13" t="str">
        <f>VLOOKUP(A245,[1]Habitat_Data_RAW!$A$2:$D$742,3,FALSE)</f>
        <v xml:space="preserve">Sand Creek </v>
      </c>
      <c r="C245" s="13" t="str">
        <f>VLOOKUP(A245,[1]Habitat_Data_RAW!$A$2:$D$742,2,FALSE)</f>
        <v>Wenatchee</v>
      </c>
      <c r="D245" t="str">
        <f>VLOOKUP(A245,[1]HabitatAttribute_Scores!A$1:F$19692,4,FALSE)</f>
        <v>no</v>
      </c>
      <c r="E245" t="str">
        <f>VLOOKUP(A245,[1]HabitatAttribute_Scores!A$1:F$19692,5,FALSE)</f>
        <v>yes</v>
      </c>
      <c r="F245" s="13" t="str">
        <f>VLOOKUP(B245,[1]!AUrank[#Data],5,FALSE)</f>
        <v>Not a Priority</v>
      </c>
      <c r="G245" s="13">
        <f>VLOOKUP(B245,[1]!AUrank[#Data],8,FALSE)</f>
        <v>2</v>
      </c>
      <c r="H245" s="14" t="str">
        <f>VLOOKUP([1]HabitatQuality_Scores!A312,[1]!Temp[#Data],4)</f>
        <v>NA</v>
      </c>
      <c r="I245" s="14">
        <f>VLOOKUP(A245,[1]!Flow[#Data],4)</f>
        <v>1</v>
      </c>
      <c r="J245" s="15" t="str">
        <f>_xlfn.IFNA(VLOOKUP(((VLOOKUP(A245,[1]!HabDataRaw[#Data],90,FALSE))),[1]!HabitatQualREI[#Data],2,FALSE),"NA")</f>
        <v>NA</v>
      </c>
      <c r="K245" s="15" t="str">
        <f>_xlfn.IFNA(VLOOKUP(((VLOOKUP(A245,[1]!HabDataRaw[#Data],103,FALSE))),[1]!HabitatQualREI[#Data],2,FALSE),"NA")</f>
        <v>NA</v>
      </c>
      <c r="L245" s="15" t="str">
        <f>_xlfn.IFNA(VLOOKUP(((VLOOKUP(A245,[1]!HabDataRaw[#Data],108,FALSE))),[1]!HabitatQualREI[#Data],2,FALSE),"NA")</f>
        <v>NA</v>
      </c>
      <c r="M245" s="6" t="e">
        <f t="shared" si="15"/>
        <v>#DIV/0!</v>
      </c>
      <c r="N245" s="16" t="str">
        <f>_xlfn.IFNA(VLOOKUP(((VLOOKUP(A245,[1]!HabDataRaw[#Data],33,FALSE))),[1]!HabitatQualREI[#Data],2,FALSE),"NA")</f>
        <v>NA</v>
      </c>
      <c r="O245" s="17" t="str">
        <f>_xlfn.IFNA(VLOOKUP(((VLOOKUP(A245,[1]!HabDataRaw[#Data],58,FALSE))),[1]!HabitatQualREI[#Data],2,FALSE),"NA")</f>
        <v>NA</v>
      </c>
      <c r="P245" s="18" t="str">
        <f>_xlfn.IFNA(VLOOKUP(((VLOOKUP(A245,[1]!HabDataRaw[#Data],66,FALSE))),[1]!HabitatQualREI[#Data],2,FALSE),"NA")</f>
        <v>NA</v>
      </c>
      <c r="Q245" s="19" t="str">
        <f>_xlfn.IFNA(VLOOKUP(((VLOOKUP(A245,[1]!HabDataRaw[#Data],116,FALSE))),[1]!HabitatQualREI[#Data],2,FALSE),"NA")</f>
        <v>NA</v>
      </c>
      <c r="R245" s="19" t="str">
        <f>_xlfn.IFNA(VLOOKUP(((VLOOKUP(A245,[1]!HabDataRaw[#Data],75,FALSE))),[1]!HabitatQualREI[#Data],2,FALSE),"NA")</f>
        <v>NA</v>
      </c>
      <c r="S245" s="19" t="e">
        <f t="shared" si="16"/>
        <v>#DIV/0!</v>
      </c>
      <c r="T245" s="20" t="str">
        <f>_xlfn.IFNA(VLOOKUP(((VLOOKUP(A245,[1]!HabDataRaw[#Data],119,FALSE))),[1]!HabitatQualREI[#Data],2,FALSE),"NA")</f>
        <v>NA</v>
      </c>
      <c r="U245" s="20" t="str">
        <f>_xlfn.IFNA(VLOOKUP(((VLOOKUP(A245,[1]!HabDataRaw[#Data],119,FALSE))),[1]!HabitatQualREI[#Data],2,FALSE),"NA")</f>
        <v>NA</v>
      </c>
      <c r="V245" s="20" t="e">
        <f t="shared" si="17"/>
        <v>#DIV/0!</v>
      </c>
      <c r="W245" s="21" t="e">
        <f t="shared" si="18"/>
        <v>#DIV/0!</v>
      </c>
      <c r="X245" s="12" t="e">
        <f t="shared" si="19"/>
        <v>#DIV/0!</v>
      </c>
      <c r="Y245" s="13" t="e">
        <f>VLOOKUP(X245,[1]!HabQualScore[#Data],2,TRUE)</f>
        <v>#DIV/0!</v>
      </c>
    </row>
    <row r="246" spans="1:25" x14ac:dyDescent="0.3">
      <c r="A246" s="13" t="s">
        <v>270</v>
      </c>
      <c r="B246" s="13" t="str">
        <f>VLOOKUP(A246,[1]Habitat_Data_RAW!$A$2:$D$742,3,FALSE)</f>
        <v xml:space="preserve">Upper Chiwawa River </v>
      </c>
      <c r="C246" s="13" t="str">
        <f>VLOOKUP(A246,[1]Habitat_Data_RAW!$A$2:$D$742,2,FALSE)</f>
        <v>Wenatchee</v>
      </c>
      <c r="D246" t="str">
        <f>VLOOKUP(A246,[1]HabitatAttribute_Scores!A$1:F$19692,4,FALSE)</f>
        <v>no</v>
      </c>
      <c r="E246" t="str">
        <f>VLOOKUP(A246,[1]HabitatAttribute_Scores!A$1:F$19692,5,FALSE)</f>
        <v>yes</v>
      </c>
      <c r="F246" s="13">
        <f>VLOOKUP(B246,[1]!AUrank[#Data],5,FALSE)</f>
        <v>2</v>
      </c>
      <c r="G246" s="13">
        <f>VLOOKUP(B246,[1]!AUrank[#Data],8,FALSE)</f>
        <v>3</v>
      </c>
      <c r="H246" s="14" t="str">
        <f>VLOOKUP([1]HabitatQuality_Scores!A313,[1]!Temp[#Data],4)</f>
        <v>NA</v>
      </c>
      <c r="I246" s="14">
        <f>VLOOKUP(A246,[1]!Flow[#Data],4)</f>
        <v>1</v>
      </c>
      <c r="J246" s="15" t="str">
        <f>_xlfn.IFNA(VLOOKUP(((VLOOKUP(A246,[1]!HabDataRaw[#Data],90,FALSE))),[1]!HabitatQualREI[#Data],2,FALSE),"NA")</f>
        <v>NA</v>
      </c>
      <c r="K246" s="15" t="str">
        <f>_xlfn.IFNA(VLOOKUP(((VLOOKUP(A246,[1]!HabDataRaw[#Data],103,FALSE))),[1]!HabitatQualREI[#Data],2,FALSE),"NA")</f>
        <v>NA</v>
      </c>
      <c r="L246" s="15" t="str">
        <f>_xlfn.IFNA(VLOOKUP(((VLOOKUP(A246,[1]!HabDataRaw[#Data],108,FALSE))),[1]!HabitatQualREI[#Data],2,FALSE),"NA")</f>
        <v>NA</v>
      </c>
      <c r="M246" s="6" t="e">
        <f t="shared" si="15"/>
        <v>#DIV/0!</v>
      </c>
      <c r="N246" s="16" t="str">
        <f>_xlfn.IFNA(VLOOKUP(((VLOOKUP(A246,[1]!HabDataRaw[#Data],33,FALSE))),[1]!HabitatQualREI[#Data],2,FALSE),"NA")</f>
        <v>NA</v>
      </c>
      <c r="O246" s="17" t="str">
        <f>_xlfn.IFNA(VLOOKUP(((VLOOKUP(A246,[1]!HabDataRaw[#Data],58,FALSE))),[1]!HabitatQualREI[#Data],2,FALSE),"NA")</f>
        <v>NA</v>
      </c>
      <c r="P246" s="18" t="str">
        <f>_xlfn.IFNA(VLOOKUP(((VLOOKUP(A246,[1]!HabDataRaw[#Data],66,FALSE))),[1]!HabitatQualREI[#Data],2,FALSE),"NA")</f>
        <v>NA</v>
      </c>
      <c r="Q246" s="19" t="str">
        <f>_xlfn.IFNA(VLOOKUP(((VLOOKUP(A246,[1]!HabDataRaw[#Data],116,FALSE))),[1]!HabitatQualREI[#Data],2,FALSE),"NA")</f>
        <v>NA</v>
      </c>
      <c r="R246" s="19" t="str">
        <f>_xlfn.IFNA(VLOOKUP(((VLOOKUP(A246,[1]!HabDataRaw[#Data],75,FALSE))),[1]!HabitatQualREI[#Data],2,FALSE),"NA")</f>
        <v>NA</v>
      </c>
      <c r="S246" s="19" t="e">
        <f t="shared" si="16"/>
        <v>#DIV/0!</v>
      </c>
      <c r="T246" s="20" t="str">
        <f>_xlfn.IFNA(VLOOKUP(((VLOOKUP(A246,[1]!HabDataRaw[#Data],119,FALSE))),[1]!HabitatQualREI[#Data],2,FALSE),"NA")</f>
        <v>NA</v>
      </c>
      <c r="U246" s="20" t="str">
        <f>_xlfn.IFNA(VLOOKUP(((VLOOKUP(A246,[1]!HabDataRaw[#Data],119,FALSE))),[1]!HabitatQualREI[#Data],2,FALSE),"NA")</f>
        <v>NA</v>
      </c>
      <c r="V246" s="20" t="e">
        <f t="shared" si="17"/>
        <v>#DIV/0!</v>
      </c>
      <c r="W246" s="21" t="e">
        <f t="shared" si="18"/>
        <v>#DIV/0!</v>
      </c>
      <c r="X246" s="12" t="e">
        <f t="shared" si="19"/>
        <v>#DIV/0!</v>
      </c>
      <c r="Y246" s="13" t="e">
        <f>VLOOKUP(X246,[1]!HabQualScore[#Data],2,TRUE)</f>
        <v>#DIV/0!</v>
      </c>
    </row>
    <row r="247" spans="1:25" x14ac:dyDescent="0.3">
      <c r="A247" s="13" t="s">
        <v>271</v>
      </c>
      <c r="B247" s="13" t="str">
        <f>VLOOKUP(A247,[1]Habitat_Data_RAW!$A$2:$D$742,3,FALSE)</f>
        <v xml:space="preserve">Middle Twisp River </v>
      </c>
      <c r="C247" s="13" t="str">
        <f>VLOOKUP(A247,[1]Habitat_Data_RAW!$A$2:$D$742,2,FALSE)</f>
        <v>Methow</v>
      </c>
      <c r="D247" t="str">
        <f>VLOOKUP(A247,[1]HabitatAttribute_Scores!A$1:F$19692,4,FALSE)</f>
        <v>no</v>
      </c>
      <c r="E247" t="str">
        <f>VLOOKUP(A247,[1]HabitatAttribute_Scores!A$1:F$19692,5,FALSE)</f>
        <v>no</v>
      </c>
      <c r="F247" s="13">
        <f>VLOOKUP(B247,[1]!AUrank[#Data],5,FALSE)</f>
        <v>1</v>
      </c>
      <c r="G247" s="13">
        <f>VLOOKUP(B247,[1]!AUrank[#Data],8,FALSE)</f>
        <v>1</v>
      </c>
      <c r="H247" s="14" t="str">
        <f>VLOOKUP([1]HabitatQuality_Scores!A314,[1]!Temp[#Data],4)</f>
        <v>NA</v>
      </c>
      <c r="I247" s="14">
        <f>VLOOKUP(A247,[1]!Flow[#Data],4)</f>
        <v>1</v>
      </c>
      <c r="J247" s="15" t="str">
        <f>_xlfn.IFNA(VLOOKUP(((VLOOKUP(A247,[1]!HabDataRaw[#Data],90,FALSE))),[1]!HabitatQualREI[#Data],2,FALSE),"NA")</f>
        <v>NA</v>
      </c>
      <c r="K247" s="15" t="str">
        <f>_xlfn.IFNA(VLOOKUP(((VLOOKUP(A247,[1]!HabDataRaw[#Data],103,FALSE))),[1]!HabitatQualREI[#Data],2,FALSE),"NA")</f>
        <v>NA</v>
      </c>
      <c r="L247" s="15" t="str">
        <f>_xlfn.IFNA(VLOOKUP(((VLOOKUP(A247,[1]!HabDataRaw[#Data],108,FALSE))),[1]!HabitatQualREI[#Data],2,FALSE),"NA")</f>
        <v>NA</v>
      </c>
      <c r="M247" s="6" t="e">
        <f t="shared" si="15"/>
        <v>#DIV/0!</v>
      </c>
      <c r="N247" s="16" t="str">
        <f>_xlfn.IFNA(VLOOKUP(((VLOOKUP(A247,[1]!HabDataRaw[#Data],33,FALSE))),[1]!HabitatQualREI[#Data],2,FALSE),"NA")</f>
        <v>NA</v>
      </c>
      <c r="O247" s="17" t="str">
        <f>_xlfn.IFNA(VLOOKUP(((VLOOKUP(A247,[1]!HabDataRaw[#Data],58,FALSE))),[1]!HabitatQualREI[#Data],2,FALSE),"NA")</f>
        <v>NA</v>
      </c>
      <c r="P247" s="18" t="str">
        <f>_xlfn.IFNA(VLOOKUP(((VLOOKUP(A247,[1]!HabDataRaw[#Data],66,FALSE))),[1]!HabitatQualREI[#Data],2,FALSE),"NA")</f>
        <v>NA</v>
      </c>
      <c r="Q247" s="19" t="str">
        <f>_xlfn.IFNA(VLOOKUP(((VLOOKUP(A247,[1]!HabDataRaw[#Data],116,FALSE))),[1]!HabitatQualREI[#Data],2,FALSE),"NA")</f>
        <v>NA</v>
      </c>
      <c r="R247" s="19" t="str">
        <f>_xlfn.IFNA(VLOOKUP(((VLOOKUP(A247,[1]!HabDataRaw[#Data],75,FALSE))),[1]!HabitatQualREI[#Data],2,FALSE),"NA")</f>
        <v>NA</v>
      </c>
      <c r="S247" s="19" t="e">
        <f t="shared" si="16"/>
        <v>#DIV/0!</v>
      </c>
      <c r="T247" s="20" t="str">
        <f>_xlfn.IFNA(VLOOKUP(((VLOOKUP(A247,[1]!HabDataRaw[#Data],119,FALSE))),[1]!HabitatQualREI[#Data],2,FALSE),"NA")</f>
        <v>NA</v>
      </c>
      <c r="U247" s="20" t="str">
        <f>_xlfn.IFNA(VLOOKUP(((VLOOKUP(A247,[1]!HabDataRaw[#Data],119,FALSE))),[1]!HabitatQualREI[#Data],2,FALSE),"NA")</f>
        <v>NA</v>
      </c>
      <c r="V247" s="20" t="e">
        <f t="shared" si="17"/>
        <v>#DIV/0!</v>
      </c>
      <c r="W247" s="21" t="e">
        <f t="shared" si="18"/>
        <v>#DIV/0!</v>
      </c>
      <c r="X247" s="12" t="e">
        <f t="shared" si="19"/>
        <v>#DIV/0!</v>
      </c>
      <c r="Y247" s="13" t="e">
        <f>VLOOKUP(X247,[1]!HabQualScore[#Data],2,TRUE)</f>
        <v>#DIV/0!</v>
      </c>
    </row>
    <row r="248" spans="1:25" x14ac:dyDescent="0.3">
      <c r="A248" s="13" t="s">
        <v>272</v>
      </c>
      <c r="B248" s="13" t="str">
        <f>VLOOKUP(A248,[1]Habitat_Data_RAW!$A$2:$D$742,3,FALSE)</f>
        <v xml:space="preserve">Lower Little Wenatchee River </v>
      </c>
      <c r="C248" s="13" t="str">
        <f>VLOOKUP(A248,[1]Habitat_Data_RAW!$A$2:$D$742,2,FALSE)</f>
        <v>Wenatchee</v>
      </c>
      <c r="D248" t="str">
        <f>VLOOKUP(A248,[1]HabitatAttribute_Scores!A$1:F$19692,4,FALSE)</f>
        <v>yes</v>
      </c>
      <c r="E248" t="str">
        <f>VLOOKUP(A248,[1]HabitatAttribute_Scores!A$1:F$19692,5,FALSE)</f>
        <v>yes</v>
      </c>
      <c r="F248" s="13">
        <f>VLOOKUP(B248,[1]!AUrank[#Data],5,FALSE)</f>
        <v>2</v>
      </c>
      <c r="G248" s="13">
        <f>VLOOKUP(B248,[1]!AUrank[#Data],8,FALSE)</f>
        <v>2</v>
      </c>
      <c r="H248" s="14" t="str">
        <f>VLOOKUP([1]HabitatQuality_Scores!A315,[1]!Temp[#Data],4)</f>
        <v>NA</v>
      </c>
      <c r="I248" s="14">
        <f>VLOOKUP(A248,[1]!Flow[#Data],4)</f>
        <v>1</v>
      </c>
      <c r="J248" s="15" t="str">
        <f>_xlfn.IFNA(VLOOKUP(((VLOOKUP(A248,[1]!HabDataRaw[#Data],90,FALSE))),[1]!HabitatQualREI[#Data],2,FALSE),"NA")</f>
        <v>NA</v>
      </c>
      <c r="K248" s="15" t="str">
        <f>_xlfn.IFNA(VLOOKUP(((VLOOKUP(A248,[1]!HabDataRaw[#Data],103,FALSE))),[1]!HabitatQualREI[#Data],2,FALSE),"NA")</f>
        <v>NA</v>
      </c>
      <c r="L248" s="15" t="str">
        <f>_xlfn.IFNA(VLOOKUP(((VLOOKUP(A248,[1]!HabDataRaw[#Data],108,FALSE))),[1]!HabitatQualREI[#Data],2,FALSE),"NA")</f>
        <v>NA</v>
      </c>
      <c r="M248" s="6" t="e">
        <f t="shared" si="15"/>
        <v>#DIV/0!</v>
      </c>
      <c r="N248" s="16" t="str">
        <f>_xlfn.IFNA(VLOOKUP(((VLOOKUP(A248,[1]!HabDataRaw[#Data],33,FALSE))),[1]!HabitatQualREI[#Data],2,FALSE),"NA")</f>
        <v>NA</v>
      </c>
      <c r="O248" s="17" t="str">
        <f>_xlfn.IFNA(VLOOKUP(((VLOOKUP(A248,[1]!HabDataRaw[#Data],58,FALSE))),[1]!HabitatQualREI[#Data],2,FALSE),"NA")</f>
        <v>NA</v>
      </c>
      <c r="P248" s="18" t="str">
        <f>_xlfn.IFNA(VLOOKUP(((VLOOKUP(A248,[1]!HabDataRaw[#Data],66,FALSE))),[1]!HabitatQualREI[#Data],2,FALSE),"NA")</f>
        <v>NA</v>
      </c>
      <c r="Q248" s="19" t="str">
        <f>_xlfn.IFNA(VLOOKUP(((VLOOKUP(A248,[1]!HabDataRaw[#Data],116,FALSE))),[1]!HabitatQualREI[#Data],2,FALSE),"NA")</f>
        <v>NA</v>
      </c>
      <c r="R248" s="19" t="str">
        <f>_xlfn.IFNA(VLOOKUP(((VLOOKUP(A248,[1]!HabDataRaw[#Data],75,FALSE))),[1]!HabitatQualREI[#Data],2,FALSE),"NA")</f>
        <v>NA</v>
      </c>
      <c r="S248" s="19" t="e">
        <f t="shared" si="16"/>
        <v>#DIV/0!</v>
      </c>
      <c r="T248" s="20" t="str">
        <f>_xlfn.IFNA(VLOOKUP(((VLOOKUP(A248,[1]!HabDataRaw[#Data],119,FALSE))),[1]!HabitatQualREI[#Data],2,FALSE),"NA")</f>
        <v>NA</v>
      </c>
      <c r="U248" s="20" t="str">
        <f>_xlfn.IFNA(VLOOKUP(((VLOOKUP(A248,[1]!HabDataRaw[#Data],119,FALSE))),[1]!HabitatQualREI[#Data],2,FALSE),"NA")</f>
        <v>NA</v>
      </c>
      <c r="V248" s="20" t="e">
        <f t="shared" si="17"/>
        <v>#DIV/0!</v>
      </c>
      <c r="W248" s="21" t="e">
        <f t="shared" si="18"/>
        <v>#DIV/0!</v>
      </c>
      <c r="X248" s="12" t="e">
        <f t="shared" si="19"/>
        <v>#DIV/0!</v>
      </c>
      <c r="Y248" s="13" t="e">
        <f>VLOOKUP(X248,[1]!HabQualScore[#Data],2,TRUE)</f>
        <v>#DIV/0!</v>
      </c>
    </row>
    <row r="249" spans="1:25" x14ac:dyDescent="0.3">
      <c r="A249" s="13" t="s">
        <v>273</v>
      </c>
      <c r="B249" s="13" t="str">
        <f>VLOOKUP(A249,[1]Habitat_Data_RAW!$A$2:$D$742,3,FALSE)</f>
        <v xml:space="preserve">Lower Little Wenatchee River </v>
      </c>
      <c r="C249" s="13" t="str">
        <f>VLOOKUP(A249,[1]Habitat_Data_RAW!$A$2:$D$742,2,FALSE)</f>
        <v>Wenatchee</v>
      </c>
      <c r="D249" t="str">
        <f>VLOOKUP(A249,[1]HabitatAttribute_Scores!A$1:F$19692,4,FALSE)</f>
        <v>yes</v>
      </c>
      <c r="E249" t="str">
        <f>VLOOKUP(A249,[1]HabitatAttribute_Scores!A$1:F$19692,5,FALSE)</f>
        <v>yes</v>
      </c>
      <c r="F249" s="13">
        <f>VLOOKUP(B249,[1]!AUrank[#Data],5,FALSE)</f>
        <v>2</v>
      </c>
      <c r="G249" s="13">
        <f>VLOOKUP(B249,[1]!AUrank[#Data],8,FALSE)</f>
        <v>2</v>
      </c>
      <c r="H249" s="14" t="str">
        <f>VLOOKUP([1]HabitatQuality_Scores!A316,[1]!Temp[#Data],4)</f>
        <v>NA</v>
      </c>
      <c r="I249" s="14">
        <f>VLOOKUP(A249,[1]!Flow[#Data],4)</f>
        <v>1</v>
      </c>
      <c r="J249" s="15" t="str">
        <f>_xlfn.IFNA(VLOOKUP(((VLOOKUP(A249,[1]!HabDataRaw[#Data],90,FALSE))),[1]!HabitatQualREI[#Data],2,FALSE),"NA")</f>
        <v>NA</v>
      </c>
      <c r="K249" s="15" t="str">
        <f>_xlfn.IFNA(VLOOKUP(((VLOOKUP(A249,[1]!HabDataRaw[#Data],103,FALSE))),[1]!HabitatQualREI[#Data],2,FALSE),"NA")</f>
        <v>NA</v>
      </c>
      <c r="L249" s="15" t="str">
        <f>_xlfn.IFNA(VLOOKUP(((VLOOKUP(A249,[1]!HabDataRaw[#Data],108,FALSE))),[1]!HabitatQualREI[#Data],2,FALSE),"NA")</f>
        <v>NA</v>
      </c>
      <c r="M249" s="6" t="e">
        <f t="shared" si="15"/>
        <v>#DIV/0!</v>
      </c>
      <c r="N249" s="16" t="str">
        <f>_xlfn.IFNA(VLOOKUP(((VLOOKUP(A249,[1]!HabDataRaw[#Data],33,FALSE))),[1]!HabitatQualREI[#Data],2,FALSE),"NA")</f>
        <v>NA</v>
      </c>
      <c r="O249" s="17" t="str">
        <f>_xlfn.IFNA(VLOOKUP(((VLOOKUP(A249,[1]!HabDataRaw[#Data],58,FALSE))),[1]!HabitatQualREI[#Data],2,FALSE),"NA")</f>
        <v>NA</v>
      </c>
      <c r="P249" s="18" t="str">
        <f>_xlfn.IFNA(VLOOKUP(((VLOOKUP(A249,[1]!HabDataRaw[#Data],66,FALSE))),[1]!HabitatQualREI[#Data],2,FALSE),"NA")</f>
        <v>NA</v>
      </c>
      <c r="Q249" s="19" t="str">
        <f>_xlfn.IFNA(VLOOKUP(((VLOOKUP(A249,[1]!HabDataRaw[#Data],116,FALSE))),[1]!HabitatQualREI[#Data],2,FALSE),"NA")</f>
        <v>NA</v>
      </c>
      <c r="R249" s="19" t="str">
        <f>_xlfn.IFNA(VLOOKUP(((VLOOKUP(A249,[1]!HabDataRaw[#Data],75,FALSE))),[1]!HabitatQualREI[#Data],2,FALSE),"NA")</f>
        <v>NA</v>
      </c>
      <c r="S249" s="19" t="e">
        <f t="shared" si="16"/>
        <v>#DIV/0!</v>
      </c>
      <c r="T249" s="20" t="str">
        <f>_xlfn.IFNA(VLOOKUP(((VLOOKUP(A249,[1]!HabDataRaw[#Data],119,FALSE))),[1]!HabitatQualREI[#Data],2,FALSE),"NA")</f>
        <v>NA</v>
      </c>
      <c r="U249" s="20" t="str">
        <f>_xlfn.IFNA(VLOOKUP(((VLOOKUP(A249,[1]!HabDataRaw[#Data],119,FALSE))),[1]!HabitatQualREI[#Data],2,FALSE),"NA")</f>
        <v>NA</v>
      </c>
      <c r="V249" s="20" t="e">
        <f t="shared" si="17"/>
        <v>#DIV/0!</v>
      </c>
      <c r="W249" s="21" t="e">
        <f t="shared" si="18"/>
        <v>#DIV/0!</v>
      </c>
      <c r="X249" s="12" t="e">
        <f t="shared" si="19"/>
        <v>#DIV/0!</v>
      </c>
      <c r="Y249" s="13" t="e">
        <f>VLOOKUP(X249,[1]!HabQualScore[#Data],2,TRUE)</f>
        <v>#DIV/0!</v>
      </c>
    </row>
    <row r="250" spans="1:25" x14ac:dyDescent="0.3">
      <c r="A250" s="13" t="s">
        <v>274</v>
      </c>
      <c r="B250" s="13" t="str">
        <f>VLOOKUP(A250,[1]Habitat_Data_RAW!$A$2:$D$742,3,FALSE)</f>
        <v xml:space="preserve">Lower Little Wenatchee River </v>
      </c>
      <c r="C250" s="13" t="str">
        <f>VLOOKUP(A250,[1]Habitat_Data_RAW!$A$2:$D$742,2,FALSE)</f>
        <v>Wenatchee</v>
      </c>
      <c r="D250" t="str">
        <f>VLOOKUP(A250,[1]HabitatAttribute_Scores!A$1:F$19692,4,FALSE)</f>
        <v>yes</v>
      </c>
      <c r="E250" t="str">
        <f>VLOOKUP(A250,[1]HabitatAttribute_Scores!A$1:F$19692,5,FALSE)</f>
        <v>yes</v>
      </c>
      <c r="F250" s="13">
        <f>VLOOKUP(B250,[1]!AUrank[#Data],5,FALSE)</f>
        <v>2</v>
      </c>
      <c r="G250" s="13">
        <f>VLOOKUP(B250,[1]!AUrank[#Data],8,FALSE)</f>
        <v>2</v>
      </c>
      <c r="H250" s="14" t="str">
        <f>VLOOKUP([1]HabitatQuality_Scores!A317,[1]!Temp[#Data],4)</f>
        <v>NA</v>
      </c>
      <c r="I250" s="14">
        <f>VLOOKUP(A250,[1]!Flow[#Data],4)</f>
        <v>1</v>
      </c>
      <c r="J250" s="15" t="str">
        <f>_xlfn.IFNA(VLOOKUP(((VLOOKUP(A250,[1]!HabDataRaw[#Data],90,FALSE))),[1]!HabitatQualREI[#Data],2,FALSE),"NA")</f>
        <v>NA</v>
      </c>
      <c r="K250" s="15" t="str">
        <f>_xlfn.IFNA(VLOOKUP(((VLOOKUP(A250,[1]!HabDataRaw[#Data],103,FALSE))),[1]!HabitatQualREI[#Data],2,FALSE),"NA")</f>
        <v>NA</v>
      </c>
      <c r="L250" s="15" t="str">
        <f>_xlfn.IFNA(VLOOKUP(((VLOOKUP(A250,[1]!HabDataRaw[#Data],108,FALSE))),[1]!HabitatQualREI[#Data],2,FALSE),"NA")</f>
        <v>NA</v>
      </c>
      <c r="M250" s="6" t="e">
        <f t="shared" si="15"/>
        <v>#DIV/0!</v>
      </c>
      <c r="N250" s="16" t="str">
        <f>_xlfn.IFNA(VLOOKUP(((VLOOKUP(A250,[1]!HabDataRaw[#Data],33,FALSE))),[1]!HabitatQualREI[#Data],2,FALSE),"NA")</f>
        <v>NA</v>
      </c>
      <c r="O250" s="17" t="str">
        <f>_xlfn.IFNA(VLOOKUP(((VLOOKUP(A250,[1]!HabDataRaw[#Data],58,FALSE))),[1]!HabitatQualREI[#Data],2,FALSE),"NA")</f>
        <v>NA</v>
      </c>
      <c r="P250" s="18" t="str">
        <f>_xlfn.IFNA(VLOOKUP(((VLOOKUP(A250,[1]!HabDataRaw[#Data],66,FALSE))),[1]!HabitatQualREI[#Data],2,FALSE),"NA")</f>
        <v>NA</v>
      </c>
      <c r="Q250" s="19" t="str">
        <f>_xlfn.IFNA(VLOOKUP(((VLOOKUP(A250,[1]!HabDataRaw[#Data],116,FALSE))),[1]!HabitatQualREI[#Data],2,FALSE),"NA")</f>
        <v>NA</v>
      </c>
      <c r="R250" s="19" t="str">
        <f>_xlfn.IFNA(VLOOKUP(((VLOOKUP(A250,[1]!HabDataRaw[#Data],75,FALSE))),[1]!HabitatQualREI[#Data],2,FALSE),"NA")</f>
        <v>NA</v>
      </c>
      <c r="S250" s="19" t="e">
        <f t="shared" si="16"/>
        <v>#DIV/0!</v>
      </c>
      <c r="T250" s="20" t="str">
        <f>_xlfn.IFNA(VLOOKUP(((VLOOKUP(A250,[1]!HabDataRaw[#Data],119,FALSE))),[1]!HabitatQualREI[#Data],2,FALSE),"NA")</f>
        <v>NA</v>
      </c>
      <c r="U250" s="20" t="str">
        <f>_xlfn.IFNA(VLOOKUP(((VLOOKUP(A250,[1]!HabDataRaw[#Data],119,FALSE))),[1]!HabitatQualREI[#Data],2,FALSE),"NA")</f>
        <v>NA</v>
      </c>
      <c r="V250" s="20" t="e">
        <f t="shared" si="17"/>
        <v>#DIV/0!</v>
      </c>
      <c r="W250" s="21" t="e">
        <f t="shared" si="18"/>
        <v>#DIV/0!</v>
      </c>
      <c r="X250" s="12" t="e">
        <f t="shared" si="19"/>
        <v>#DIV/0!</v>
      </c>
      <c r="Y250" s="13" t="e">
        <f>VLOOKUP(X250,[1]!HabQualScore[#Data],2,TRUE)</f>
        <v>#DIV/0!</v>
      </c>
    </row>
    <row r="251" spans="1:25" x14ac:dyDescent="0.3">
      <c r="A251" s="13" t="s">
        <v>275</v>
      </c>
      <c r="B251" s="13" t="str">
        <f>VLOOKUP(A251,[1]Habitat_Data_RAW!$A$2:$D$742,3,FALSE)</f>
        <v xml:space="preserve">Lower Little Wenatchee River </v>
      </c>
      <c r="C251" s="13" t="str">
        <f>VLOOKUP(A251,[1]Habitat_Data_RAW!$A$2:$D$742,2,FALSE)</f>
        <v>Wenatchee</v>
      </c>
      <c r="D251" t="str">
        <f>VLOOKUP(A251,[1]HabitatAttribute_Scores!A$1:F$19692,4,FALSE)</f>
        <v>yes</v>
      </c>
      <c r="E251" t="str">
        <f>VLOOKUP(A251,[1]HabitatAttribute_Scores!A$1:F$19692,5,FALSE)</f>
        <v>yes</v>
      </c>
      <c r="F251" s="13">
        <f>VLOOKUP(B251,[1]!AUrank[#Data],5,FALSE)</f>
        <v>2</v>
      </c>
      <c r="G251" s="13">
        <f>VLOOKUP(B251,[1]!AUrank[#Data],8,FALSE)</f>
        <v>2</v>
      </c>
      <c r="H251" s="14" t="str">
        <f>VLOOKUP([1]HabitatQuality_Scores!A318,[1]!Temp[#Data],4)</f>
        <v>NA</v>
      </c>
      <c r="I251" s="14">
        <f>VLOOKUP(A251,[1]!Flow[#Data],4)</f>
        <v>1</v>
      </c>
      <c r="J251" s="15" t="str">
        <f>_xlfn.IFNA(VLOOKUP(((VLOOKUP(A251,[1]!HabDataRaw[#Data],90,FALSE))),[1]!HabitatQualREI[#Data],2,FALSE),"NA")</f>
        <v>NA</v>
      </c>
      <c r="K251" s="15" t="str">
        <f>_xlfn.IFNA(VLOOKUP(((VLOOKUP(A251,[1]!HabDataRaw[#Data],103,FALSE))),[1]!HabitatQualREI[#Data],2,FALSE),"NA")</f>
        <v>NA</v>
      </c>
      <c r="L251" s="15" t="str">
        <f>_xlfn.IFNA(VLOOKUP(((VLOOKUP(A251,[1]!HabDataRaw[#Data],108,FALSE))),[1]!HabitatQualREI[#Data],2,FALSE),"NA")</f>
        <v>NA</v>
      </c>
      <c r="M251" s="6" t="e">
        <f t="shared" si="15"/>
        <v>#DIV/0!</v>
      </c>
      <c r="N251" s="16" t="str">
        <f>_xlfn.IFNA(VLOOKUP(((VLOOKUP(A251,[1]!HabDataRaw[#Data],33,FALSE))),[1]!HabitatQualREI[#Data],2,FALSE),"NA")</f>
        <v>NA</v>
      </c>
      <c r="O251" s="17" t="str">
        <f>_xlfn.IFNA(VLOOKUP(((VLOOKUP(A251,[1]!HabDataRaw[#Data],58,FALSE))),[1]!HabitatQualREI[#Data],2,FALSE),"NA")</f>
        <v>NA</v>
      </c>
      <c r="P251" s="18" t="str">
        <f>_xlfn.IFNA(VLOOKUP(((VLOOKUP(A251,[1]!HabDataRaw[#Data],66,FALSE))),[1]!HabitatQualREI[#Data],2,FALSE),"NA")</f>
        <v>NA</v>
      </c>
      <c r="Q251" s="19" t="str">
        <f>_xlfn.IFNA(VLOOKUP(((VLOOKUP(A251,[1]!HabDataRaw[#Data],116,FALSE))),[1]!HabitatQualREI[#Data],2,FALSE),"NA")</f>
        <v>NA</v>
      </c>
      <c r="R251" s="19" t="str">
        <f>_xlfn.IFNA(VLOOKUP(((VLOOKUP(A251,[1]!HabDataRaw[#Data],75,FALSE))),[1]!HabitatQualREI[#Data],2,FALSE),"NA")</f>
        <v>NA</v>
      </c>
      <c r="S251" s="19" t="e">
        <f t="shared" si="16"/>
        <v>#DIV/0!</v>
      </c>
      <c r="T251" s="20" t="str">
        <f>_xlfn.IFNA(VLOOKUP(((VLOOKUP(A251,[1]!HabDataRaw[#Data],119,FALSE))),[1]!HabitatQualREI[#Data],2,FALSE),"NA")</f>
        <v>NA</v>
      </c>
      <c r="U251" s="20" t="str">
        <f>_xlfn.IFNA(VLOOKUP(((VLOOKUP(A251,[1]!HabDataRaw[#Data],119,FALSE))),[1]!HabitatQualREI[#Data],2,FALSE),"NA")</f>
        <v>NA</v>
      </c>
      <c r="V251" s="20" t="e">
        <f t="shared" si="17"/>
        <v>#DIV/0!</v>
      </c>
      <c r="W251" s="21" t="e">
        <f t="shared" si="18"/>
        <v>#DIV/0!</v>
      </c>
      <c r="X251" s="12" t="e">
        <f t="shared" si="19"/>
        <v>#DIV/0!</v>
      </c>
      <c r="Y251" s="13" t="e">
        <f>VLOOKUP(X251,[1]!HabQualScore[#Data],2,TRUE)</f>
        <v>#DIV/0!</v>
      </c>
    </row>
    <row r="252" spans="1:25" x14ac:dyDescent="0.3">
      <c r="A252" s="13" t="s">
        <v>276</v>
      </c>
      <c r="B252" s="13" t="str">
        <f>VLOOKUP(A252,[1]Habitat_Data_RAW!$A$2:$D$742,3,FALSE)</f>
        <v xml:space="preserve">Lower Little Wenatchee River </v>
      </c>
      <c r="C252" s="13" t="str">
        <f>VLOOKUP(A252,[1]Habitat_Data_RAW!$A$2:$D$742,2,FALSE)</f>
        <v>Wenatchee</v>
      </c>
      <c r="D252" t="str">
        <f>VLOOKUP(A252,[1]HabitatAttribute_Scores!A$1:F$19692,4,FALSE)</f>
        <v>yes</v>
      </c>
      <c r="E252" t="str">
        <f>VLOOKUP(A252,[1]HabitatAttribute_Scores!A$1:F$19692,5,FALSE)</f>
        <v>yes</v>
      </c>
      <c r="F252" s="13">
        <f>VLOOKUP(B252,[1]!AUrank[#Data],5,FALSE)</f>
        <v>2</v>
      </c>
      <c r="G252" s="13">
        <f>VLOOKUP(B252,[1]!AUrank[#Data],8,FALSE)</f>
        <v>2</v>
      </c>
      <c r="H252" s="14" t="str">
        <f>VLOOKUP([1]HabitatQuality_Scores!A319,[1]!Temp[#Data],4)</f>
        <v>NA</v>
      </c>
      <c r="I252" s="14">
        <f>VLOOKUP(A252,[1]!Flow[#Data],4)</f>
        <v>1</v>
      </c>
      <c r="J252" s="15" t="str">
        <f>_xlfn.IFNA(VLOOKUP(((VLOOKUP(A252,[1]!HabDataRaw[#Data],90,FALSE))),[1]!HabitatQualREI[#Data],2,FALSE),"NA")</f>
        <v>NA</v>
      </c>
      <c r="K252" s="15" t="str">
        <f>_xlfn.IFNA(VLOOKUP(((VLOOKUP(A252,[1]!HabDataRaw[#Data],103,FALSE))),[1]!HabitatQualREI[#Data],2,FALSE),"NA")</f>
        <v>NA</v>
      </c>
      <c r="L252" s="15" t="str">
        <f>_xlfn.IFNA(VLOOKUP(((VLOOKUP(A252,[1]!HabDataRaw[#Data],108,FALSE))),[1]!HabitatQualREI[#Data],2,FALSE),"NA")</f>
        <v>NA</v>
      </c>
      <c r="M252" s="6" t="e">
        <f t="shared" si="15"/>
        <v>#DIV/0!</v>
      </c>
      <c r="N252" s="16" t="str">
        <f>_xlfn.IFNA(VLOOKUP(((VLOOKUP(A252,[1]!HabDataRaw[#Data],33,FALSE))),[1]!HabitatQualREI[#Data],2,FALSE),"NA")</f>
        <v>NA</v>
      </c>
      <c r="O252" s="17" t="str">
        <f>_xlfn.IFNA(VLOOKUP(((VLOOKUP(A252,[1]!HabDataRaw[#Data],58,FALSE))),[1]!HabitatQualREI[#Data],2,FALSE),"NA")</f>
        <v>NA</v>
      </c>
      <c r="P252" s="18" t="str">
        <f>_xlfn.IFNA(VLOOKUP(((VLOOKUP(A252,[1]!HabDataRaw[#Data],66,FALSE))),[1]!HabitatQualREI[#Data],2,FALSE),"NA")</f>
        <v>NA</v>
      </c>
      <c r="Q252" s="19" t="str">
        <f>_xlfn.IFNA(VLOOKUP(((VLOOKUP(A252,[1]!HabDataRaw[#Data],116,FALSE))),[1]!HabitatQualREI[#Data],2,FALSE),"NA")</f>
        <v>NA</v>
      </c>
      <c r="R252" s="19" t="str">
        <f>_xlfn.IFNA(VLOOKUP(((VLOOKUP(A252,[1]!HabDataRaw[#Data],75,FALSE))),[1]!HabitatQualREI[#Data],2,FALSE),"NA")</f>
        <v>NA</v>
      </c>
      <c r="S252" s="19" t="e">
        <f t="shared" si="16"/>
        <v>#DIV/0!</v>
      </c>
      <c r="T252" s="20" t="str">
        <f>_xlfn.IFNA(VLOOKUP(((VLOOKUP(A252,[1]!HabDataRaw[#Data],119,FALSE))),[1]!HabitatQualREI[#Data],2,FALSE),"NA")</f>
        <v>NA</v>
      </c>
      <c r="U252" s="20" t="str">
        <f>_xlfn.IFNA(VLOOKUP(((VLOOKUP(A252,[1]!HabDataRaw[#Data],119,FALSE))),[1]!HabitatQualREI[#Data],2,FALSE),"NA")</f>
        <v>NA</v>
      </c>
      <c r="V252" s="20" t="e">
        <f t="shared" si="17"/>
        <v>#DIV/0!</v>
      </c>
      <c r="W252" s="21" t="e">
        <f t="shared" si="18"/>
        <v>#DIV/0!</v>
      </c>
      <c r="X252" s="12" t="e">
        <f t="shared" si="19"/>
        <v>#DIV/0!</v>
      </c>
      <c r="Y252" s="13" t="e">
        <f>VLOOKUP(X252,[1]!HabQualScore[#Data],2,TRUE)</f>
        <v>#DIV/0!</v>
      </c>
    </row>
    <row r="253" spans="1:25" x14ac:dyDescent="0.3">
      <c r="A253" s="13" t="s">
        <v>277</v>
      </c>
      <c r="B253" s="13" t="str">
        <f>VLOOKUP(A253,[1]Habitat_Data_RAW!$A$2:$D$742,3,FALSE)</f>
        <v xml:space="preserve">Middle Little Wenatchee River </v>
      </c>
      <c r="C253" s="13" t="str">
        <f>VLOOKUP(A253,[1]Habitat_Data_RAW!$A$2:$D$742,2,FALSE)</f>
        <v>Wenatchee</v>
      </c>
      <c r="D253" t="str">
        <f>VLOOKUP(A253,[1]HabitatAttribute_Scores!A$1:F$19692,4,FALSE)</f>
        <v>no</v>
      </c>
      <c r="E253" t="str">
        <f>VLOOKUP(A253,[1]HabitatAttribute_Scores!A$1:F$19692,5,FALSE)</f>
        <v>no</v>
      </c>
      <c r="F253" s="13" t="str">
        <f>VLOOKUP(B253,[1]!AUrank[#Data],5,FALSE)</f>
        <v>Not a Priority</v>
      </c>
      <c r="G253" s="13" t="str">
        <f>VLOOKUP(B253,[1]!AUrank[#Data],8,FALSE)</f>
        <v>Not a Priority</v>
      </c>
      <c r="H253" s="14" t="str">
        <f>VLOOKUP([1]HabitatQuality_Scores!A320,[1]!Temp[#Data],4)</f>
        <v>NA</v>
      </c>
      <c r="I253" s="14">
        <f>VLOOKUP(A253,[1]!Flow[#Data],4)</f>
        <v>1</v>
      </c>
      <c r="J253" s="15" t="str">
        <f>_xlfn.IFNA(VLOOKUP(((VLOOKUP(A253,[1]!HabDataRaw[#Data],90,FALSE))),[1]!HabitatQualREI[#Data],2,FALSE),"NA")</f>
        <v>NA</v>
      </c>
      <c r="K253" s="15" t="str">
        <f>_xlfn.IFNA(VLOOKUP(((VLOOKUP(A253,[1]!HabDataRaw[#Data],103,FALSE))),[1]!HabitatQualREI[#Data],2,FALSE),"NA")</f>
        <v>NA</v>
      </c>
      <c r="L253" s="15" t="str">
        <f>_xlfn.IFNA(VLOOKUP(((VLOOKUP(A253,[1]!HabDataRaw[#Data],108,FALSE))),[1]!HabitatQualREI[#Data],2,FALSE),"NA")</f>
        <v>NA</v>
      </c>
      <c r="M253" s="6" t="e">
        <f t="shared" si="15"/>
        <v>#DIV/0!</v>
      </c>
      <c r="N253" s="16" t="str">
        <f>_xlfn.IFNA(VLOOKUP(((VLOOKUP(A253,[1]!HabDataRaw[#Data],33,FALSE))),[1]!HabitatQualREI[#Data],2,FALSE),"NA")</f>
        <v>NA</v>
      </c>
      <c r="O253" s="17" t="str">
        <f>_xlfn.IFNA(VLOOKUP(((VLOOKUP(A253,[1]!HabDataRaw[#Data],58,FALSE))),[1]!HabitatQualREI[#Data],2,FALSE),"NA")</f>
        <v>NA</v>
      </c>
      <c r="P253" s="18" t="str">
        <f>_xlfn.IFNA(VLOOKUP(((VLOOKUP(A253,[1]!HabDataRaw[#Data],66,FALSE))),[1]!HabitatQualREI[#Data],2,FALSE),"NA")</f>
        <v>NA</v>
      </c>
      <c r="Q253" s="19" t="str">
        <f>_xlfn.IFNA(VLOOKUP(((VLOOKUP(A253,[1]!HabDataRaw[#Data],116,FALSE))),[1]!HabitatQualREI[#Data],2,FALSE),"NA")</f>
        <v>NA</v>
      </c>
      <c r="R253" s="19" t="str">
        <f>_xlfn.IFNA(VLOOKUP(((VLOOKUP(A253,[1]!HabDataRaw[#Data],75,FALSE))),[1]!HabitatQualREI[#Data],2,FALSE),"NA")</f>
        <v>NA</v>
      </c>
      <c r="S253" s="19" t="e">
        <f t="shared" si="16"/>
        <v>#DIV/0!</v>
      </c>
      <c r="T253" s="20" t="str">
        <f>_xlfn.IFNA(VLOOKUP(((VLOOKUP(A253,[1]!HabDataRaw[#Data],119,FALSE))),[1]!HabitatQualREI[#Data],2,FALSE),"NA")</f>
        <v>NA</v>
      </c>
      <c r="U253" s="20" t="str">
        <f>_xlfn.IFNA(VLOOKUP(((VLOOKUP(A253,[1]!HabDataRaw[#Data],119,FALSE))),[1]!HabitatQualREI[#Data],2,FALSE),"NA")</f>
        <v>NA</v>
      </c>
      <c r="V253" s="20" t="e">
        <f t="shared" si="17"/>
        <v>#DIV/0!</v>
      </c>
      <c r="W253" s="21" t="e">
        <f t="shared" si="18"/>
        <v>#DIV/0!</v>
      </c>
      <c r="X253" s="12" t="e">
        <f t="shared" si="19"/>
        <v>#DIV/0!</v>
      </c>
      <c r="Y253" s="13" t="e">
        <f>VLOOKUP(X253,[1]!HabQualScore[#Data],2,TRUE)</f>
        <v>#DIV/0!</v>
      </c>
    </row>
    <row r="254" spans="1:25" x14ac:dyDescent="0.3">
      <c r="A254" s="13" t="s">
        <v>278</v>
      </c>
      <c r="B254" s="13" t="str">
        <f>VLOOKUP(A254,[1]Habitat_Data_RAW!$A$2:$D$742,3,FALSE)</f>
        <v>Lake Creek (Wenatchee)</v>
      </c>
      <c r="C254" s="13" t="str">
        <f>VLOOKUP(A254,[1]Habitat_Data_RAW!$A$2:$D$742,2,FALSE)</f>
        <v>Wenatchee</v>
      </c>
      <c r="D254" t="str">
        <f>VLOOKUP(A254,[1]HabitatAttribute_Scores!A$1:F$19692,4,FALSE)</f>
        <v>no</v>
      </c>
      <c r="E254" t="str">
        <f>VLOOKUP(A254,[1]HabitatAttribute_Scores!A$1:F$19692,5,FALSE)</f>
        <v>no</v>
      </c>
      <c r="F254" s="13" t="str">
        <f>VLOOKUP(B254,[1]!AUrank[#Data],5,FALSE)</f>
        <v>Not a Priority</v>
      </c>
      <c r="G254" s="13" t="str">
        <f>VLOOKUP(B254,[1]!AUrank[#Data],8,FALSE)</f>
        <v>Not a Priority</v>
      </c>
      <c r="H254" s="14" t="str">
        <f>VLOOKUP([1]HabitatQuality_Scores!A321,[1]!Temp[#Data],4)</f>
        <v>NA</v>
      </c>
      <c r="I254" s="14">
        <f>VLOOKUP(A254,[1]!Flow[#Data],4)</f>
        <v>1</v>
      </c>
      <c r="J254" s="15" t="str">
        <f>_xlfn.IFNA(VLOOKUP(((VLOOKUP(A254,[1]!HabDataRaw[#Data],90,FALSE))),[1]!HabitatQualREI[#Data],2,FALSE),"NA")</f>
        <v>NA</v>
      </c>
      <c r="K254" s="15" t="str">
        <f>_xlfn.IFNA(VLOOKUP(((VLOOKUP(A254,[1]!HabDataRaw[#Data],103,FALSE))),[1]!HabitatQualREI[#Data],2,FALSE),"NA")</f>
        <v>NA</v>
      </c>
      <c r="L254" s="15" t="str">
        <f>_xlfn.IFNA(VLOOKUP(((VLOOKUP(A254,[1]!HabDataRaw[#Data],108,FALSE))),[1]!HabitatQualREI[#Data],2,FALSE),"NA")</f>
        <v>NA</v>
      </c>
      <c r="M254" s="6" t="e">
        <f t="shared" si="15"/>
        <v>#DIV/0!</v>
      </c>
      <c r="N254" s="16" t="str">
        <f>_xlfn.IFNA(VLOOKUP(((VLOOKUP(A254,[1]!HabDataRaw[#Data],33,FALSE))),[1]!HabitatQualREI[#Data],2,FALSE),"NA")</f>
        <v>NA</v>
      </c>
      <c r="O254" s="17" t="str">
        <f>_xlfn.IFNA(VLOOKUP(((VLOOKUP(A254,[1]!HabDataRaw[#Data],58,FALSE))),[1]!HabitatQualREI[#Data],2,FALSE),"NA")</f>
        <v>NA</v>
      </c>
      <c r="P254" s="18" t="str">
        <f>_xlfn.IFNA(VLOOKUP(((VLOOKUP(A254,[1]!HabDataRaw[#Data],66,FALSE))),[1]!HabitatQualREI[#Data],2,FALSE),"NA")</f>
        <v>NA</v>
      </c>
      <c r="Q254" s="19" t="str">
        <f>_xlfn.IFNA(VLOOKUP(((VLOOKUP(A254,[1]!HabDataRaw[#Data],116,FALSE))),[1]!HabitatQualREI[#Data],2,FALSE),"NA")</f>
        <v>NA</v>
      </c>
      <c r="R254" s="19" t="str">
        <f>_xlfn.IFNA(VLOOKUP(((VLOOKUP(A254,[1]!HabDataRaw[#Data],75,FALSE))),[1]!HabitatQualREI[#Data],2,FALSE),"NA")</f>
        <v>NA</v>
      </c>
      <c r="S254" s="19" t="e">
        <f t="shared" si="16"/>
        <v>#DIV/0!</v>
      </c>
      <c r="T254" s="20" t="str">
        <f>_xlfn.IFNA(VLOOKUP(((VLOOKUP(A254,[1]!HabDataRaw[#Data],119,FALSE))),[1]!HabitatQualREI[#Data],2,FALSE),"NA")</f>
        <v>NA</v>
      </c>
      <c r="U254" s="20" t="str">
        <f>_xlfn.IFNA(VLOOKUP(((VLOOKUP(A254,[1]!HabDataRaw[#Data],119,FALSE))),[1]!HabitatQualREI[#Data],2,FALSE),"NA")</f>
        <v>NA</v>
      </c>
      <c r="V254" s="20" t="e">
        <f t="shared" si="17"/>
        <v>#DIV/0!</v>
      </c>
      <c r="W254" s="21" t="e">
        <f t="shared" si="18"/>
        <v>#DIV/0!</v>
      </c>
      <c r="X254" s="12" t="e">
        <f t="shared" si="19"/>
        <v>#DIV/0!</v>
      </c>
      <c r="Y254" s="13" t="e">
        <f>VLOOKUP(X254,[1]!HabQualScore[#Data],2,TRUE)</f>
        <v>#DIV/0!</v>
      </c>
    </row>
    <row r="255" spans="1:25" x14ac:dyDescent="0.3">
      <c r="A255" s="13" t="s">
        <v>279</v>
      </c>
      <c r="B255" s="13" t="str">
        <f>VLOOKUP(A255,[1]Habitat_Data_RAW!$A$2:$D$742,3,FALSE)</f>
        <v xml:space="preserve">Upper Little Wenatchee River </v>
      </c>
      <c r="C255" s="13" t="str">
        <f>VLOOKUP(A255,[1]Habitat_Data_RAW!$A$2:$D$742,2,FALSE)</f>
        <v>Wenatchee</v>
      </c>
      <c r="D255" t="str">
        <f>VLOOKUP(A255,[1]HabitatAttribute_Scores!A$1:F$19692,4,FALSE)</f>
        <v>no</v>
      </c>
      <c r="E255" t="str">
        <f>VLOOKUP(A255,[1]HabitatAttribute_Scores!A$1:F$19692,5,FALSE)</f>
        <v>no</v>
      </c>
      <c r="F255" s="13" t="str">
        <f>VLOOKUP(B255,[1]!AUrank[#Data],5,FALSE)</f>
        <v>Not a Priority</v>
      </c>
      <c r="G255" s="13" t="str">
        <f>VLOOKUP(B255,[1]!AUrank[#Data],8,FALSE)</f>
        <v>Not a Priority</v>
      </c>
      <c r="H255" s="14" t="str">
        <f>VLOOKUP([1]HabitatQuality_Scores!A322,[1]!Temp[#Data],4)</f>
        <v>NA</v>
      </c>
      <c r="I255" s="14">
        <f>VLOOKUP(A255,[1]!Flow[#Data],4)</f>
        <v>1</v>
      </c>
      <c r="J255" s="15" t="str">
        <f>_xlfn.IFNA(VLOOKUP(((VLOOKUP(A255,[1]!HabDataRaw[#Data],90,FALSE))),[1]!HabitatQualREI[#Data],2,FALSE),"NA")</f>
        <v>NA</v>
      </c>
      <c r="K255" s="15" t="str">
        <f>_xlfn.IFNA(VLOOKUP(((VLOOKUP(A255,[1]!HabDataRaw[#Data],103,FALSE))),[1]!HabitatQualREI[#Data],2,FALSE),"NA")</f>
        <v>NA</v>
      </c>
      <c r="L255" s="15" t="str">
        <f>_xlfn.IFNA(VLOOKUP(((VLOOKUP(A255,[1]!HabDataRaw[#Data],108,FALSE))),[1]!HabitatQualREI[#Data],2,FALSE),"NA")</f>
        <v>NA</v>
      </c>
      <c r="M255" s="6" t="e">
        <f t="shared" si="15"/>
        <v>#DIV/0!</v>
      </c>
      <c r="N255" s="16" t="str">
        <f>_xlfn.IFNA(VLOOKUP(((VLOOKUP(A255,[1]!HabDataRaw[#Data],33,FALSE))),[1]!HabitatQualREI[#Data],2,FALSE),"NA")</f>
        <v>NA</v>
      </c>
      <c r="O255" s="17" t="str">
        <f>_xlfn.IFNA(VLOOKUP(((VLOOKUP(A255,[1]!HabDataRaw[#Data],58,FALSE))),[1]!HabitatQualREI[#Data],2,FALSE),"NA")</f>
        <v>NA</v>
      </c>
      <c r="P255" s="18" t="str">
        <f>_xlfn.IFNA(VLOOKUP(((VLOOKUP(A255,[1]!HabDataRaw[#Data],66,FALSE))),[1]!HabitatQualREI[#Data],2,FALSE),"NA")</f>
        <v>NA</v>
      </c>
      <c r="Q255" s="19" t="str">
        <f>_xlfn.IFNA(VLOOKUP(((VLOOKUP(A255,[1]!HabDataRaw[#Data],116,FALSE))),[1]!HabitatQualREI[#Data],2,FALSE),"NA")</f>
        <v>NA</v>
      </c>
      <c r="R255" s="19" t="str">
        <f>_xlfn.IFNA(VLOOKUP(((VLOOKUP(A255,[1]!HabDataRaw[#Data],75,FALSE))),[1]!HabitatQualREI[#Data],2,FALSE),"NA")</f>
        <v>NA</v>
      </c>
      <c r="S255" s="19" t="e">
        <f t="shared" si="16"/>
        <v>#DIV/0!</v>
      </c>
      <c r="T255" s="20" t="str">
        <f>_xlfn.IFNA(VLOOKUP(((VLOOKUP(A255,[1]!HabDataRaw[#Data],119,FALSE))),[1]!HabitatQualREI[#Data],2,FALSE),"NA")</f>
        <v>NA</v>
      </c>
      <c r="U255" s="20" t="str">
        <f>_xlfn.IFNA(VLOOKUP(((VLOOKUP(A255,[1]!HabDataRaw[#Data],119,FALSE))),[1]!HabitatQualREI[#Data],2,FALSE),"NA")</f>
        <v>NA</v>
      </c>
      <c r="V255" s="20" t="e">
        <f t="shared" si="17"/>
        <v>#DIV/0!</v>
      </c>
      <c r="W255" s="21" t="e">
        <f t="shared" si="18"/>
        <v>#DIV/0!</v>
      </c>
      <c r="X255" s="12" t="e">
        <f t="shared" si="19"/>
        <v>#DIV/0!</v>
      </c>
      <c r="Y255" s="13" t="e">
        <f>VLOOKUP(X255,[1]!HabQualScore[#Data],2,TRUE)</f>
        <v>#DIV/0!</v>
      </c>
    </row>
    <row r="256" spans="1:25" x14ac:dyDescent="0.3">
      <c r="A256" s="13" t="s">
        <v>280</v>
      </c>
      <c r="B256" s="13" t="str">
        <f>VLOOKUP(A256,[1]Habitat_Data_RAW!$A$2:$D$742,3,FALSE)</f>
        <v xml:space="preserve">Upper Little Wenatchee River </v>
      </c>
      <c r="C256" s="13" t="str">
        <f>VLOOKUP(A256,[1]Habitat_Data_RAW!$A$2:$D$742,2,FALSE)</f>
        <v>Wenatchee</v>
      </c>
      <c r="D256" t="str">
        <f>VLOOKUP(A256,[1]HabitatAttribute_Scores!A$1:F$19692,4,FALSE)</f>
        <v>no</v>
      </c>
      <c r="E256" t="str">
        <f>VLOOKUP(A256,[1]HabitatAttribute_Scores!A$1:F$19692,5,FALSE)</f>
        <v>no</v>
      </c>
      <c r="F256" s="13" t="str">
        <f>VLOOKUP(B256,[1]!AUrank[#Data],5,FALSE)</f>
        <v>Not a Priority</v>
      </c>
      <c r="G256" s="13" t="str">
        <f>VLOOKUP(B256,[1]!AUrank[#Data],8,FALSE)</f>
        <v>Not a Priority</v>
      </c>
      <c r="H256" s="14" t="str">
        <f>VLOOKUP([1]HabitatQuality_Scores!A323,[1]!Temp[#Data],4)</f>
        <v>NA</v>
      </c>
      <c r="I256" s="14">
        <f>VLOOKUP(A256,[1]!Flow[#Data],4)</f>
        <v>1</v>
      </c>
      <c r="J256" s="15" t="str">
        <f>_xlfn.IFNA(VLOOKUP(((VLOOKUP(A256,[1]!HabDataRaw[#Data],90,FALSE))),[1]!HabitatQualREI[#Data],2,FALSE),"NA")</f>
        <v>NA</v>
      </c>
      <c r="K256" s="15" t="str">
        <f>_xlfn.IFNA(VLOOKUP(((VLOOKUP(A256,[1]!HabDataRaw[#Data],103,FALSE))),[1]!HabitatQualREI[#Data],2,FALSE),"NA")</f>
        <v>NA</v>
      </c>
      <c r="L256" s="15" t="str">
        <f>_xlfn.IFNA(VLOOKUP(((VLOOKUP(A256,[1]!HabDataRaw[#Data],108,FALSE))),[1]!HabitatQualREI[#Data],2,FALSE),"NA")</f>
        <v>NA</v>
      </c>
      <c r="M256" s="6" t="e">
        <f t="shared" si="15"/>
        <v>#DIV/0!</v>
      </c>
      <c r="N256" s="16" t="str">
        <f>_xlfn.IFNA(VLOOKUP(((VLOOKUP(A256,[1]!HabDataRaw[#Data],33,FALSE))),[1]!HabitatQualREI[#Data],2,FALSE),"NA")</f>
        <v>NA</v>
      </c>
      <c r="O256" s="17" t="str">
        <f>_xlfn.IFNA(VLOOKUP(((VLOOKUP(A256,[1]!HabDataRaw[#Data],58,FALSE))),[1]!HabitatQualREI[#Data],2,FALSE),"NA")</f>
        <v>NA</v>
      </c>
      <c r="P256" s="18" t="str">
        <f>_xlfn.IFNA(VLOOKUP(((VLOOKUP(A256,[1]!HabDataRaw[#Data],66,FALSE))),[1]!HabitatQualREI[#Data],2,FALSE),"NA")</f>
        <v>NA</v>
      </c>
      <c r="Q256" s="19" t="str">
        <f>_xlfn.IFNA(VLOOKUP(((VLOOKUP(A256,[1]!HabDataRaw[#Data],116,FALSE))),[1]!HabitatQualREI[#Data],2,FALSE),"NA")</f>
        <v>NA</v>
      </c>
      <c r="R256" s="19" t="str">
        <f>_xlfn.IFNA(VLOOKUP(((VLOOKUP(A256,[1]!HabDataRaw[#Data],75,FALSE))),[1]!HabitatQualREI[#Data],2,FALSE),"NA")</f>
        <v>NA</v>
      </c>
      <c r="S256" s="19" t="e">
        <f t="shared" si="16"/>
        <v>#DIV/0!</v>
      </c>
      <c r="T256" s="20" t="str">
        <f>_xlfn.IFNA(VLOOKUP(((VLOOKUP(A256,[1]!HabDataRaw[#Data],119,FALSE))),[1]!HabitatQualREI[#Data],2,FALSE),"NA")</f>
        <v>NA</v>
      </c>
      <c r="U256" s="20" t="str">
        <f>_xlfn.IFNA(VLOOKUP(((VLOOKUP(A256,[1]!HabDataRaw[#Data],119,FALSE))),[1]!HabitatQualREI[#Data],2,FALSE),"NA")</f>
        <v>NA</v>
      </c>
      <c r="V256" s="20" t="e">
        <f t="shared" si="17"/>
        <v>#DIV/0!</v>
      </c>
      <c r="W256" s="21" t="e">
        <f t="shared" si="18"/>
        <v>#DIV/0!</v>
      </c>
      <c r="X256" s="12" t="e">
        <f t="shared" si="19"/>
        <v>#DIV/0!</v>
      </c>
      <c r="Y256" s="13" t="e">
        <f>VLOOKUP(X256,[1]!HabQualScore[#Data],2,TRUE)</f>
        <v>#DIV/0!</v>
      </c>
    </row>
    <row r="257" spans="1:25" x14ac:dyDescent="0.3">
      <c r="A257" s="13" t="s">
        <v>281</v>
      </c>
      <c r="B257" s="13" t="str">
        <f>VLOOKUP(A257,[1]Habitat_Data_RAW!$A$2:$D$742,3,FALSE)</f>
        <v xml:space="preserve">Lower Little Wenatchee River </v>
      </c>
      <c r="C257" s="13" t="str">
        <f>VLOOKUP(A257,[1]Habitat_Data_RAW!$A$2:$D$742,2,FALSE)</f>
        <v>Wenatchee</v>
      </c>
      <c r="D257" t="str">
        <f>VLOOKUP(A257,[1]HabitatAttribute_Scores!A$1:F$19692,4,FALSE)</f>
        <v>yes</v>
      </c>
      <c r="E257" t="str">
        <f>VLOOKUP(A257,[1]HabitatAttribute_Scores!A$1:F$19692,5,FALSE)</f>
        <v>no</v>
      </c>
      <c r="F257" s="13">
        <f>VLOOKUP(B257,[1]!AUrank[#Data],5,FALSE)</f>
        <v>2</v>
      </c>
      <c r="G257" s="13">
        <f>VLOOKUP(B257,[1]!AUrank[#Data],8,FALSE)</f>
        <v>2</v>
      </c>
      <c r="H257" s="14" t="str">
        <f>VLOOKUP([1]HabitatQuality_Scores!A324,[1]!Temp[#Data],4)</f>
        <v>NA</v>
      </c>
      <c r="I257" s="14">
        <f>VLOOKUP(A257,[1]!Flow[#Data],4)</f>
        <v>1</v>
      </c>
      <c r="J257" s="15" t="str">
        <f>_xlfn.IFNA(VLOOKUP(((VLOOKUP(A257,[1]!HabDataRaw[#Data],90,FALSE))),[1]!HabitatQualREI[#Data],2,FALSE),"NA")</f>
        <v>NA</v>
      </c>
      <c r="K257" s="15" t="str">
        <f>_xlfn.IFNA(VLOOKUP(((VLOOKUP(A257,[1]!HabDataRaw[#Data],103,FALSE))),[1]!HabitatQualREI[#Data],2,FALSE),"NA")</f>
        <v>NA</v>
      </c>
      <c r="L257" s="15" t="str">
        <f>_xlfn.IFNA(VLOOKUP(((VLOOKUP(A257,[1]!HabDataRaw[#Data],108,FALSE))),[1]!HabitatQualREI[#Data],2,FALSE),"NA")</f>
        <v>NA</v>
      </c>
      <c r="M257" s="6" t="e">
        <f t="shared" si="15"/>
        <v>#DIV/0!</v>
      </c>
      <c r="N257" s="16" t="str">
        <f>_xlfn.IFNA(VLOOKUP(((VLOOKUP(A257,[1]!HabDataRaw[#Data],33,FALSE))),[1]!HabitatQualREI[#Data],2,FALSE),"NA")</f>
        <v>NA</v>
      </c>
      <c r="O257" s="17" t="str">
        <f>_xlfn.IFNA(VLOOKUP(((VLOOKUP(A257,[1]!HabDataRaw[#Data],58,FALSE))),[1]!HabitatQualREI[#Data],2,FALSE),"NA")</f>
        <v>NA</v>
      </c>
      <c r="P257" s="18" t="str">
        <f>_xlfn.IFNA(VLOOKUP(((VLOOKUP(A257,[1]!HabDataRaw[#Data],66,FALSE))),[1]!HabitatQualREI[#Data],2,FALSE),"NA")</f>
        <v>NA</v>
      </c>
      <c r="Q257" s="19" t="str">
        <f>_xlfn.IFNA(VLOOKUP(((VLOOKUP(A257,[1]!HabDataRaw[#Data],116,FALSE))),[1]!HabitatQualREI[#Data],2,FALSE),"NA")</f>
        <v>NA</v>
      </c>
      <c r="R257" s="19" t="str">
        <f>_xlfn.IFNA(VLOOKUP(((VLOOKUP(A257,[1]!HabDataRaw[#Data],75,FALSE))),[1]!HabitatQualREI[#Data],2,FALSE),"NA")</f>
        <v>NA</v>
      </c>
      <c r="S257" s="19" t="e">
        <f t="shared" si="16"/>
        <v>#DIV/0!</v>
      </c>
      <c r="T257" s="20" t="str">
        <f>_xlfn.IFNA(VLOOKUP(((VLOOKUP(A257,[1]!HabDataRaw[#Data],119,FALSE))),[1]!HabitatQualREI[#Data],2,FALSE),"NA")</f>
        <v>NA</v>
      </c>
      <c r="U257" s="20" t="str">
        <f>_xlfn.IFNA(VLOOKUP(((VLOOKUP(A257,[1]!HabDataRaw[#Data],119,FALSE))),[1]!HabitatQualREI[#Data],2,FALSE),"NA")</f>
        <v>NA</v>
      </c>
      <c r="V257" s="20" t="e">
        <f t="shared" si="17"/>
        <v>#DIV/0!</v>
      </c>
      <c r="W257" s="21" t="e">
        <f t="shared" si="18"/>
        <v>#DIV/0!</v>
      </c>
      <c r="X257" s="12" t="e">
        <f t="shared" si="19"/>
        <v>#DIV/0!</v>
      </c>
      <c r="Y257" s="13" t="e">
        <f>VLOOKUP(X257,[1]!HabQualScore[#Data],2,TRUE)</f>
        <v>#DIV/0!</v>
      </c>
    </row>
    <row r="258" spans="1:25" x14ac:dyDescent="0.3">
      <c r="A258" s="13" t="s">
        <v>282</v>
      </c>
      <c r="B258" s="13" t="str">
        <f>VLOOKUP(A258,[1]Habitat_Data_RAW!$A$2:$D$742,3,FALSE)</f>
        <v xml:space="preserve">Lower Lost River </v>
      </c>
      <c r="C258" s="13" t="str">
        <f>VLOOKUP(A258,[1]Habitat_Data_RAW!$A$2:$D$742,2,FALSE)</f>
        <v>Methow</v>
      </c>
      <c r="D258" t="str">
        <f>VLOOKUP(A258,[1]HabitatAttribute_Scores!A$1:F$19692,4,FALSE)</f>
        <v>yes</v>
      </c>
      <c r="E258" t="str">
        <f>VLOOKUP(A258,[1]HabitatAttribute_Scores!A$1:F$19692,5,FALSE)</f>
        <v>yes</v>
      </c>
      <c r="F258" s="13">
        <f>VLOOKUP(B258,[1]!AUrank[#Data],5,FALSE)</f>
        <v>2</v>
      </c>
      <c r="G258" s="13">
        <f>VLOOKUP(B258,[1]!AUrank[#Data],8,FALSE)</f>
        <v>2</v>
      </c>
      <c r="H258" s="14" t="str">
        <f>VLOOKUP([1]HabitatQuality_Scores!A325,[1]!Temp[#Data],4)</f>
        <v>NA</v>
      </c>
      <c r="I258" s="14">
        <f>VLOOKUP(A258,[1]!Flow[#Data],4)</f>
        <v>1</v>
      </c>
      <c r="J258" s="15" t="str">
        <f>_xlfn.IFNA(VLOOKUP(((VLOOKUP(A258,[1]!HabDataRaw[#Data],90,FALSE))),[1]!HabitatQualREI[#Data],2,FALSE),"NA")</f>
        <v>NA</v>
      </c>
      <c r="K258" s="15" t="str">
        <f>_xlfn.IFNA(VLOOKUP(((VLOOKUP(A258,[1]!HabDataRaw[#Data],103,FALSE))),[1]!HabitatQualREI[#Data],2,FALSE),"NA")</f>
        <v>NA</v>
      </c>
      <c r="L258" s="15" t="str">
        <f>_xlfn.IFNA(VLOOKUP(((VLOOKUP(A258,[1]!HabDataRaw[#Data],108,FALSE))),[1]!HabitatQualREI[#Data],2,FALSE),"NA")</f>
        <v>NA</v>
      </c>
      <c r="M258" s="6" t="e">
        <f t="shared" ref="M258:M321" si="20">AVERAGE(J258:L258)</f>
        <v>#DIV/0!</v>
      </c>
      <c r="N258" s="16" t="str">
        <f>_xlfn.IFNA(VLOOKUP(((VLOOKUP(A258,[1]!HabDataRaw[#Data],33,FALSE))),[1]!HabitatQualREI[#Data],2,FALSE),"NA")</f>
        <v>NA</v>
      </c>
      <c r="O258" s="17" t="str">
        <f>_xlfn.IFNA(VLOOKUP(((VLOOKUP(A258,[1]!HabDataRaw[#Data],58,FALSE))),[1]!HabitatQualREI[#Data],2,FALSE),"NA")</f>
        <v>NA</v>
      </c>
      <c r="P258" s="18" t="str">
        <f>_xlfn.IFNA(VLOOKUP(((VLOOKUP(A258,[1]!HabDataRaw[#Data],66,FALSE))),[1]!HabitatQualREI[#Data],2,FALSE),"NA")</f>
        <v>NA</v>
      </c>
      <c r="Q258" s="19" t="str">
        <f>_xlfn.IFNA(VLOOKUP(((VLOOKUP(A258,[1]!HabDataRaw[#Data],116,FALSE))),[1]!HabitatQualREI[#Data],2,FALSE),"NA")</f>
        <v>NA</v>
      </c>
      <c r="R258" s="19" t="str">
        <f>_xlfn.IFNA(VLOOKUP(((VLOOKUP(A258,[1]!HabDataRaw[#Data],75,FALSE))),[1]!HabitatQualREI[#Data],2,FALSE),"NA")</f>
        <v>NA</v>
      </c>
      <c r="S258" s="19" t="e">
        <f t="shared" ref="S258:S321" si="21">AVERAGE(Q258:R258)</f>
        <v>#DIV/0!</v>
      </c>
      <c r="T258" s="20" t="str">
        <f>_xlfn.IFNA(VLOOKUP(((VLOOKUP(A258,[1]!HabDataRaw[#Data],119,FALSE))),[1]!HabitatQualREI[#Data],2,FALSE),"NA")</f>
        <v>NA</v>
      </c>
      <c r="U258" s="20" t="str">
        <f>_xlfn.IFNA(VLOOKUP(((VLOOKUP(A258,[1]!HabDataRaw[#Data],119,FALSE))),[1]!HabitatQualREI[#Data],2,FALSE),"NA")</f>
        <v>NA</v>
      </c>
      <c r="V258" s="20" t="e">
        <f t="shared" ref="V258:V321" si="22">AVERAGE(T258:U258)</f>
        <v>#DIV/0!</v>
      </c>
      <c r="W258" s="21" t="e">
        <f t="shared" ref="W258:W321" si="23">SUM(V258,S258,P258,O258,N258,M258,I258,H258)</f>
        <v>#DIV/0!</v>
      </c>
      <c r="X258" s="12" t="e">
        <f t="shared" ref="X258:X321" si="24">W258/40</f>
        <v>#DIV/0!</v>
      </c>
      <c r="Y258" s="13" t="e">
        <f>VLOOKUP(X258,[1]!HabQualScore[#Data],2,TRUE)</f>
        <v>#DIV/0!</v>
      </c>
    </row>
    <row r="259" spans="1:25" x14ac:dyDescent="0.3">
      <c r="A259" s="13" t="s">
        <v>283</v>
      </c>
      <c r="B259" s="13" t="str">
        <f>VLOOKUP(A259,[1]Habitat_Data_RAW!$A$2:$D$742,3,FALSE)</f>
        <v xml:space="preserve">Lower Lost River </v>
      </c>
      <c r="C259" s="13" t="str">
        <f>VLOOKUP(A259,[1]Habitat_Data_RAW!$A$2:$D$742,2,FALSE)</f>
        <v>Methow</v>
      </c>
      <c r="D259" t="str">
        <f>VLOOKUP(A259,[1]HabitatAttribute_Scores!A$1:F$19692,4,FALSE)</f>
        <v>yes</v>
      </c>
      <c r="E259" t="str">
        <f>VLOOKUP(A259,[1]HabitatAttribute_Scores!A$1:F$19692,5,FALSE)</f>
        <v>yes</v>
      </c>
      <c r="F259" s="13">
        <f>VLOOKUP(B259,[1]!AUrank[#Data],5,FALSE)</f>
        <v>2</v>
      </c>
      <c r="G259" s="13">
        <f>VLOOKUP(B259,[1]!AUrank[#Data],8,FALSE)</f>
        <v>2</v>
      </c>
      <c r="H259" s="14" t="str">
        <f>VLOOKUP([1]HabitatQuality_Scores!A326,[1]!Temp[#Data],4)</f>
        <v>NA</v>
      </c>
      <c r="I259" s="14">
        <f>VLOOKUP(A259,[1]!Flow[#Data],4)</f>
        <v>1</v>
      </c>
      <c r="J259" s="15" t="str">
        <f>_xlfn.IFNA(VLOOKUP(((VLOOKUP(A259,[1]!HabDataRaw[#Data],90,FALSE))),[1]!HabitatQualREI[#Data],2,FALSE),"NA")</f>
        <v>NA</v>
      </c>
      <c r="K259" s="15" t="str">
        <f>_xlfn.IFNA(VLOOKUP(((VLOOKUP(A259,[1]!HabDataRaw[#Data],103,FALSE))),[1]!HabitatQualREI[#Data],2,FALSE),"NA")</f>
        <v>NA</v>
      </c>
      <c r="L259" s="15" t="str">
        <f>_xlfn.IFNA(VLOOKUP(((VLOOKUP(A259,[1]!HabDataRaw[#Data],108,FALSE))),[1]!HabitatQualREI[#Data],2,FALSE),"NA")</f>
        <v>NA</v>
      </c>
      <c r="M259" s="6" t="e">
        <f t="shared" si="20"/>
        <v>#DIV/0!</v>
      </c>
      <c r="N259" s="16" t="str">
        <f>_xlfn.IFNA(VLOOKUP(((VLOOKUP(A259,[1]!HabDataRaw[#Data],33,FALSE))),[1]!HabitatQualREI[#Data],2,FALSE),"NA")</f>
        <v>NA</v>
      </c>
      <c r="O259" s="17" t="str">
        <f>_xlfn.IFNA(VLOOKUP(((VLOOKUP(A259,[1]!HabDataRaw[#Data],58,FALSE))),[1]!HabitatQualREI[#Data],2,FALSE),"NA")</f>
        <v>NA</v>
      </c>
      <c r="P259" s="18" t="str">
        <f>_xlfn.IFNA(VLOOKUP(((VLOOKUP(A259,[1]!HabDataRaw[#Data],66,FALSE))),[1]!HabitatQualREI[#Data],2,FALSE),"NA")</f>
        <v>NA</v>
      </c>
      <c r="Q259" s="19" t="str">
        <f>_xlfn.IFNA(VLOOKUP(((VLOOKUP(A259,[1]!HabDataRaw[#Data],116,FALSE))),[1]!HabitatQualREI[#Data],2,FALSE),"NA")</f>
        <v>NA</v>
      </c>
      <c r="R259" s="19" t="str">
        <f>_xlfn.IFNA(VLOOKUP(((VLOOKUP(A259,[1]!HabDataRaw[#Data],75,FALSE))),[1]!HabitatQualREI[#Data],2,FALSE),"NA")</f>
        <v>NA</v>
      </c>
      <c r="S259" s="19" t="e">
        <f t="shared" si="21"/>
        <v>#DIV/0!</v>
      </c>
      <c r="T259" s="20" t="str">
        <f>_xlfn.IFNA(VLOOKUP(((VLOOKUP(A259,[1]!HabDataRaw[#Data],119,FALSE))),[1]!HabitatQualREI[#Data],2,FALSE),"NA")</f>
        <v>NA</v>
      </c>
      <c r="U259" s="20" t="str">
        <f>_xlfn.IFNA(VLOOKUP(((VLOOKUP(A259,[1]!HabDataRaw[#Data],119,FALSE))),[1]!HabitatQualREI[#Data],2,FALSE),"NA")</f>
        <v>NA</v>
      </c>
      <c r="V259" s="20" t="e">
        <f t="shared" si="22"/>
        <v>#DIV/0!</v>
      </c>
      <c r="W259" s="21" t="e">
        <f t="shared" si="23"/>
        <v>#DIV/0!</v>
      </c>
      <c r="X259" s="12" t="e">
        <f t="shared" si="24"/>
        <v>#DIV/0!</v>
      </c>
      <c r="Y259" s="13" t="e">
        <f>VLOOKUP(X259,[1]!HabQualScore[#Data],2,TRUE)</f>
        <v>#DIV/0!</v>
      </c>
    </row>
    <row r="260" spans="1:25" x14ac:dyDescent="0.3">
      <c r="A260" s="13" t="s">
        <v>284</v>
      </c>
      <c r="B260" s="13" t="str">
        <f>VLOOKUP(A260,[1]Habitat_Data_RAW!$A$2:$D$742,3,FALSE)</f>
        <v xml:space="preserve">Lower Lost River </v>
      </c>
      <c r="C260" s="13" t="str">
        <f>VLOOKUP(A260,[1]Habitat_Data_RAW!$A$2:$D$742,2,FALSE)</f>
        <v>Methow</v>
      </c>
      <c r="D260" t="str">
        <f>VLOOKUP(A260,[1]HabitatAttribute_Scores!A$1:F$19692,4,FALSE)</f>
        <v>yes</v>
      </c>
      <c r="E260" t="str">
        <f>VLOOKUP(A260,[1]HabitatAttribute_Scores!A$1:F$19692,5,FALSE)</f>
        <v>yes</v>
      </c>
      <c r="F260" s="13">
        <f>VLOOKUP(B260,[1]!AUrank[#Data],5,FALSE)</f>
        <v>2</v>
      </c>
      <c r="G260" s="13">
        <f>VLOOKUP(B260,[1]!AUrank[#Data],8,FALSE)</f>
        <v>2</v>
      </c>
      <c r="H260" s="14" t="str">
        <f>VLOOKUP([1]HabitatQuality_Scores!A327,[1]!Temp[#Data],4)</f>
        <v>NA</v>
      </c>
      <c r="I260" s="14">
        <f>VLOOKUP(A260,[1]!Flow[#Data],4)</f>
        <v>1</v>
      </c>
      <c r="J260" s="15" t="str">
        <f>_xlfn.IFNA(VLOOKUP(((VLOOKUP(A260,[1]!HabDataRaw[#Data],90,FALSE))),[1]!HabitatQualREI[#Data],2,FALSE),"NA")</f>
        <v>NA</v>
      </c>
      <c r="K260" s="15" t="str">
        <f>_xlfn.IFNA(VLOOKUP(((VLOOKUP(A260,[1]!HabDataRaw[#Data],103,FALSE))),[1]!HabitatQualREI[#Data],2,FALSE),"NA")</f>
        <v>NA</v>
      </c>
      <c r="L260" s="15" t="str">
        <f>_xlfn.IFNA(VLOOKUP(((VLOOKUP(A260,[1]!HabDataRaw[#Data],108,FALSE))),[1]!HabitatQualREI[#Data],2,FALSE),"NA")</f>
        <v>NA</v>
      </c>
      <c r="M260" s="6" t="e">
        <f t="shared" si="20"/>
        <v>#DIV/0!</v>
      </c>
      <c r="N260" s="16" t="str">
        <f>_xlfn.IFNA(VLOOKUP(((VLOOKUP(A260,[1]!HabDataRaw[#Data],33,FALSE))),[1]!HabitatQualREI[#Data],2,FALSE),"NA")</f>
        <v>NA</v>
      </c>
      <c r="O260" s="17" t="str">
        <f>_xlfn.IFNA(VLOOKUP(((VLOOKUP(A260,[1]!HabDataRaw[#Data],58,FALSE))),[1]!HabitatQualREI[#Data],2,FALSE),"NA")</f>
        <v>NA</v>
      </c>
      <c r="P260" s="18" t="str">
        <f>_xlfn.IFNA(VLOOKUP(((VLOOKUP(A260,[1]!HabDataRaw[#Data],66,FALSE))),[1]!HabitatQualREI[#Data],2,FALSE),"NA")</f>
        <v>NA</v>
      </c>
      <c r="Q260" s="19" t="str">
        <f>_xlfn.IFNA(VLOOKUP(((VLOOKUP(A260,[1]!HabDataRaw[#Data],116,FALSE))),[1]!HabitatQualREI[#Data],2,FALSE),"NA")</f>
        <v>NA</v>
      </c>
      <c r="R260" s="19" t="str">
        <f>_xlfn.IFNA(VLOOKUP(((VLOOKUP(A260,[1]!HabDataRaw[#Data],75,FALSE))),[1]!HabitatQualREI[#Data],2,FALSE),"NA")</f>
        <v>NA</v>
      </c>
      <c r="S260" s="19" t="e">
        <f t="shared" si="21"/>
        <v>#DIV/0!</v>
      </c>
      <c r="T260" s="20" t="str">
        <f>_xlfn.IFNA(VLOOKUP(((VLOOKUP(A260,[1]!HabDataRaw[#Data],119,FALSE))),[1]!HabitatQualREI[#Data],2,FALSE),"NA")</f>
        <v>NA</v>
      </c>
      <c r="U260" s="20" t="str">
        <f>_xlfn.IFNA(VLOOKUP(((VLOOKUP(A260,[1]!HabDataRaw[#Data],119,FALSE))),[1]!HabitatQualREI[#Data],2,FALSE),"NA")</f>
        <v>NA</v>
      </c>
      <c r="V260" s="20" t="e">
        <f t="shared" si="22"/>
        <v>#DIV/0!</v>
      </c>
      <c r="W260" s="21" t="e">
        <f t="shared" si="23"/>
        <v>#DIV/0!</v>
      </c>
      <c r="X260" s="12" t="e">
        <f t="shared" si="24"/>
        <v>#DIV/0!</v>
      </c>
      <c r="Y260" s="13" t="e">
        <f>VLOOKUP(X260,[1]!HabQualScore[#Data],2,TRUE)</f>
        <v>#DIV/0!</v>
      </c>
    </row>
    <row r="261" spans="1:25" x14ac:dyDescent="0.3">
      <c r="A261" s="13" t="s">
        <v>285</v>
      </c>
      <c r="B261" s="13" t="str">
        <f>VLOOKUP(A261,[1]Habitat_Data_RAW!$A$2:$D$742,3,FALSE)</f>
        <v xml:space="preserve">Lower Lost River </v>
      </c>
      <c r="C261" s="13" t="str">
        <f>VLOOKUP(A261,[1]Habitat_Data_RAW!$A$2:$D$742,2,FALSE)</f>
        <v>Methow</v>
      </c>
      <c r="D261" t="str">
        <f>VLOOKUP(A261,[1]HabitatAttribute_Scores!A$1:F$19692,4,FALSE)</f>
        <v>yes</v>
      </c>
      <c r="E261" t="str">
        <f>VLOOKUP(A261,[1]HabitatAttribute_Scores!A$1:F$19692,5,FALSE)</f>
        <v>yes</v>
      </c>
      <c r="F261" s="13">
        <f>VLOOKUP(B261,[1]!AUrank[#Data],5,FALSE)</f>
        <v>2</v>
      </c>
      <c r="G261" s="13">
        <f>VLOOKUP(B261,[1]!AUrank[#Data],8,FALSE)</f>
        <v>2</v>
      </c>
      <c r="H261" s="14" t="str">
        <f>VLOOKUP([1]HabitatQuality_Scores!A328,[1]!Temp[#Data],4)</f>
        <v>NA</v>
      </c>
      <c r="I261" s="14">
        <f>VLOOKUP(A261,[1]!Flow[#Data],4)</f>
        <v>1</v>
      </c>
      <c r="J261" s="15" t="str">
        <f>_xlfn.IFNA(VLOOKUP(((VLOOKUP(A261,[1]!HabDataRaw[#Data],90,FALSE))),[1]!HabitatQualREI[#Data],2,FALSE),"NA")</f>
        <v>NA</v>
      </c>
      <c r="K261" s="15" t="str">
        <f>_xlfn.IFNA(VLOOKUP(((VLOOKUP(A261,[1]!HabDataRaw[#Data],103,FALSE))),[1]!HabitatQualREI[#Data],2,FALSE),"NA")</f>
        <v>NA</v>
      </c>
      <c r="L261" s="15" t="str">
        <f>_xlfn.IFNA(VLOOKUP(((VLOOKUP(A261,[1]!HabDataRaw[#Data],108,FALSE))),[1]!HabitatQualREI[#Data],2,FALSE),"NA")</f>
        <v>NA</v>
      </c>
      <c r="M261" s="6" t="e">
        <f t="shared" si="20"/>
        <v>#DIV/0!</v>
      </c>
      <c r="N261" s="16" t="str">
        <f>_xlfn.IFNA(VLOOKUP(((VLOOKUP(A261,[1]!HabDataRaw[#Data],33,FALSE))),[1]!HabitatQualREI[#Data],2,FALSE),"NA")</f>
        <v>NA</v>
      </c>
      <c r="O261" s="17" t="str">
        <f>_xlfn.IFNA(VLOOKUP(((VLOOKUP(A261,[1]!HabDataRaw[#Data],58,FALSE))),[1]!HabitatQualREI[#Data],2,FALSE),"NA")</f>
        <v>NA</v>
      </c>
      <c r="P261" s="18" t="str">
        <f>_xlfn.IFNA(VLOOKUP(((VLOOKUP(A261,[1]!HabDataRaw[#Data],66,FALSE))),[1]!HabitatQualREI[#Data],2,FALSE),"NA")</f>
        <v>NA</v>
      </c>
      <c r="Q261" s="19" t="str">
        <f>_xlfn.IFNA(VLOOKUP(((VLOOKUP(A261,[1]!HabDataRaw[#Data],116,FALSE))),[1]!HabitatQualREI[#Data],2,FALSE),"NA")</f>
        <v>NA</v>
      </c>
      <c r="R261" s="19" t="str">
        <f>_xlfn.IFNA(VLOOKUP(((VLOOKUP(A261,[1]!HabDataRaw[#Data],75,FALSE))),[1]!HabitatQualREI[#Data],2,FALSE),"NA")</f>
        <v>NA</v>
      </c>
      <c r="S261" s="19" t="e">
        <f t="shared" si="21"/>
        <v>#DIV/0!</v>
      </c>
      <c r="T261" s="20" t="str">
        <f>_xlfn.IFNA(VLOOKUP(((VLOOKUP(A261,[1]!HabDataRaw[#Data],119,FALSE))),[1]!HabitatQualREI[#Data],2,FALSE),"NA")</f>
        <v>NA</v>
      </c>
      <c r="U261" s="20" t="str">
        <f>_xlfn.IFNA(VLOOKUP(((VLOOKUP(A261,[1]!HabDataRaw[#Data],119,FALSE))),[1]!HabitatQualREI[#Data],2,FALSE),"NA")</f>
        <v>NA</v>
      </c>
      <c r="V261" s="20" t="e">
        <f t="shared" si="22"/>
        <v>#DIV/0!</v>
      </c>
      <c r="W261" s="21" t="e">
        <f t="shared" si="23"/>
        <v>#DIV/0!</v>
      </c>
      <c r="X261" s="12" t="e">
        <f t="shared" si="24"/>
        <v>#DIV/0!</v>
      </c>
      <c r="Y261" s="13" t="e">
        <f>VLOOKUP(X261,[1]!HabQualScore[#Data],2,TRUE)</f>
        <v>#DIV/0!</v>
      </c>
    </row>
    <row r="262" spans="1:25" x14ac:dyDescent="0.3">
      <c r="A262" s="13" t="s">
        <v>286</v>
      </c>
      <c r="B262" s="13" t="str">
        <f>VLOOKUP(A262,[1]Habitat_Data_RAW!$A$2:$D$742,3,FALSE)</f>
        <v xml:space="preserve">Lower Lost River </v>
      </c>
      <c r="C262" s="13" t="str">
        <f>VLOOKUP(A262,[1]Habitat_Data_RAW!$A$2:$D$742,2,FALSE)</f>
        <v>Methow</v>
      </c>
      <c r="D262" t="str">
        <f>VLOOKUP(A262,[1]HabitatAttribute_Scores!A$1:F$19692,4,FALSE)</f>
        <v>yes</v>
      </c>
      <c r="E262" t="str">
        <f>VLOOKUP(A262,[1]HabitatAttribute_Scores!A$1:F$19692,5,FALSE)</f>
        <v>yes</v>
      </c>
      <c r="F262" s="13">
        <f>VLOOKUP(B262,[1]!AUrank[#Data],5,FALSE)</f>
        <v>2</v>
      </c>
      <c r="G262" s="13">
        <f>VLOOKUP(B262,[1]!AUrank[#Data],8,FALSE)</f>
        <v>2</v>
      </c>
      <c r="H262" s="14" t="str">
        <f>VLOOKUP([1]HabitatQuality_Scores!A329,[1]!Temp[#Data],4)</f>
        <v>NA</v>
      </c>
      <c r="I262" s="14">
        <f>VLOOKUP(A262,[1]!Flow[#Data],4)</f>
        <v>1</v>
      </c>
      <c r="J262" s="15" t="str">
        <f>_xlfn.IFNA(VLOOKUP(((VLOOKUP(A262,[1]!HabDataRaw[#Data],90,FALSE))),[1]!HabitatQualREI[#Data],2,FALSE),"NA")</f>
        <v>NA</v>
      </c>
      <c r="K262" s="15" t="str">
        <f>_xlfn.IFNA(VLOOKUP(((VLOOKUP(A262,[1]!HabDataRaw[#Data],103,FALSE))),[1]!HabitatQualREI[#Data],2,FALSE),"NA")</f>
        <v>NA</v>
      </c>
      <c r="L262" s="15" t="str">
        <f>_xlfn.IFNA(VLOOKUP(((VLOOKUP(A262,[1]!HabDataRaw[#Data],108,FALSE))),[1]!HabitatQualREI[#Data],2,FALSE),"NA")</f>
        <v>NA</v>
      </c>
      <c r="M262" s="6" t="e">
        <f t="shared" si="20"/>
        <v>#DIV/0!</v>
      </c>
      <c r="N262" s="16" t="str">
        <f>_xlfn.IFNA(VLOOKUP(((VLOOKUP(A262,[1]!HabDataRaw[#Data],33,FALSE))),[1]!HabitatQualREI[#Data],2,FALSE),"NA")</f>
        <v>NA</v>
      </c>
      <c r="O262" s="17" t="str">
        <f>_xlfn.IFNA(VLOOKUP(((VLOOKUP(A262,[1]!HabDataRaw[#Data],58,FALSE))),[1]!HabitatQualREI[#Data],2,FALSE),"NA")</f>
        <v>NA</v>
      </c>
      <c r="P262" s="18" t="str">
        <f>_xlfn.IFNA(VLOOKUP(((VLOOKUP(A262,[1]!HabDataRaw[#Data],66,FALSE))),[1]!HabitatQualREI[#Data],2,FALSE),"NA")</f>
        <v>NA</v>
      </c>
      <c r="Q262" s="19" t="str">
        <f>_xlfn.IFNA(VLOOKUP(((VLOOKUP(A262,[1]!HabDataRaw[#Data],116,FALSE))),[1]!HabitatQualREI[#Data],2,FALSE),"NA")</f>
        <v>NA</v>
      </c>
      <c r="R262" s="19" t="str">
        <f>_xlfn.IFNA(VLOOKUP(((VLOOKUP(A262,[1]!HabDataRaw[#Data],75,FALSE))),[1]!HabitatQualREI[#Data],2,FALSE),"NA")</f>
        <v>NA</v>
      </c>
      <c r="S262" s="19" t="e">
        <f t="shared" si="21"/>
        <v>#DIV/0!</v>
      </c>
      <c r="T262" s="20" t="str">
        <f>_xlfn.IFNA(VLOOKUP(((VLOOKUP(A262,[1]!HabDataRaw[#Data],119,FALSE))),[1]!HabitatQualREI[#Data],2,FALSE),"NA")</f>
        <v>NA</v>
      </c>
      <c r="U262" s="20" t="str">
        <f>_xlfn.IFNA(VLOOKUP(((VLOOKUP(A262,[1]!HabDataRaw[#Data],119,FALSE))),[1]!HabitatQualREI[#Data],2,FALSE),"NA")</f>
        <v>NA</v>
      </c>
      <c r="V262" s="20" t="e">
        <f t="shared" si="22"/>
        <v>#DIV/0!</v>
      </c>
      <c r="W262" s="21" t="e">
        <f t="shared" si="23"/>
        <v>#DIV/0!</v>
      </c>
      <c r="X262" s="12" t="e">
        <f t="shared" si="24"/>
        <v>#DIV/0!</v>
      </c>
      <c r="Y262" s="13" t="e">
        <f>VLOOKUP(X262,[1]!HabQualScore[#Data],2,TRUE)</f>
        <v>#DIV/0!</v>
      </c>
    </row>
    <row r="263" spans="1:25" x14ac:dyDescent="0.3">
      <c r="A263" s="13" t="s">
        <v>287</v>
      </c>
      <c r="B263" s="13" t="str">
        <f>VLOOKUP(A263,[1]Habitat_Data_RAW!$A$2:$D$742,3,FALSE)</f>
        <v xml:space="preserve">Lower Lost River </v>
      </c>
      <c r="C263" s="13" t="str">
        <f>VLOOKUP(A263,[1]Habitat_Data_RAW!$A$2:$D$742,2,FALSE)</f>
        <v>Methow</v>
      </c>
      <c r="D263" t="str">
        <f>VLOOKUP(A263,[1]HabitatAttribute_Scores!A$1:F$19692,4,FALSE)</f>
        <v>no</v>
      </c>
      <c r="E263" t="str">
        <f>VLOOKUP(A263,[1]HabitatAttribute_Scores!A$1:F$19692,5,FALSE)</f>
        <v>yes</v>
      </c>
      <c r="F263" s="13">
        <f>VLOOKUP(B263,[1]!AUrank[#Data],5,FALSE)</f>
        <v>2</v>
      </c>
      <c r="G263" s="13">
        <f>VLOOKUP(B263,[1]!AUrank[#Data],8,FALSE)</f>
        <v>2</v>
      </c>
      <c r="H263" s="14" t="str">
        <f>VLOOKUP([1]HabitatQuality_Scores!A330,[1]!Temp[#Data],4)</f>
        <v>NA</v>
      </c>
      <c r="I263" s="14">
        <f>VLOOKUP(A263,[1]!Flow[#Data],4)</f>
        <v>1</v>
      </c>
      <c r="J263" s="15" t="str">
        <f>_xlfn.IFNA(VLOOKUP(((VLOOKUP(A263,[1]!HabDataRaw[#Data],90,FALSE))),[1]!HabitatQualREI[#Data],2,FALSE),"NA")</f>
        <v>NA</v>
      </c>
      <c r="K263" s="15" t="str">
        <f>_xlfn.IFNA(VLOOKUP(((VLOOKUP(A263,[1]!HabDataRaw[#Data],103,FALSE))),[1]!HabitatQualREI[#Data],2,FALSE),"NA")</f>
        <v>NA</v>
      </c>
      <c r="L263" s="15" t="str">
        <f>_xlfn.IFNA(VLOOKUP(((VLOOKUP(A263,[1]!HabDataRaw[#Data],108,FALSE))),[1]!HabitatQualREI[#Data],2,FALSE),"NA")</f>
        <v>NA</v>
      </c>
      <c r="M263" s="6" t="e">
        <f t="shared" si="20"/>
        <v>#DIV/0!</v>
      </c>
      <c r="N263" s="16" t="str">
        <f>_xlfn.IFNA(VLOOKUP(((VLOOKUP(A263,[1]!HabDataRaw[#Data],33,FALSE))),[1]!HabitatQualREI[#Data],2,FALSE),"NA")</f>
        <v>NA</v>
      </c>
      <c r="O263" s="17" t="str">
        <f>_xlfn.IFNA(VLOOKUP(((VLOOKUP(A263,[1]!HabDataRaw[#Data],58,FALSE))),[1]!HabitatQualREI[#Data],2,FALSE),"NA")</f>
        <v>NA</v>
      </c>
      <c r="P263" s="18" t="str">
        <f>_xlfn.IFNA(VLOOKUP(((VLOOKUP(A263,[1]!HabDataRaw[#Data],66,FALSE))),[1]!HabitatQualREI[#Data],2,FALSE),"NA")</f>
        <v>NA</v>
      </c>
      <c r="Q263" s="19" t="str">
        <f>_xlfn.IFNA(VLOOKUP(((VLOOKUP(A263,[1]!HabDataRaw[#Data],116,FALSE))),[1]!HabitatQualREI[#Data],2,FALSE),"NA")</f>
        <v>NA</v>
      </c>
      <c r="R263" s="19" t="str">
        <f>_xlfn.IFNA(VLOOKUP(((VLOOKUP(A263,[1]!HabDataRaw[#Data],75,FALSE))),[1]!HabitatQualREI[#Data],2,FALSE),"NA")</f>
        <v>NA</v>
      </c>
      <c r="S263" s="19" t="e">
        <f t="shared" si="21"/>
        <v>#DIV/0!</v>
      </c>
      <c r="T263" s="20" t="str">
        <f>_xlfn.IFNA(VLOOKUP(((VLOOKUP(A263,[1]!HabDataRaw[#Data],119,FALSE))),[1]!HabitatQualREI[#Data],2,FALSE),"NA")</f>
        <v>NA</v>
      </c>
      <c r="U263" s="20" t="str">
        <f>_xlfn.IFNA(VLOOKUP(((VLOOKUP(A263,[1]!HabDataRaw[#Data],119,FALSE))),[1]!HabitatQualREI[#Data],2,FALSE),"NA")</f>
        <v>NA</v>
      </c>
      <c r="V263" s="20" t="e">
        <f t="shared" si="22"/>
        <v>#DIV/0!</v>
      </c>
      <c r="W263" s="21" t="e">
        <f t="shared" si="23"/>
        <v>#DIV/0!</v>
      </c>
      <c r="X263" s="12" t="e">
        <f t="shared" si="24"/>
        <v>#DIV/0!</v>
      </c>
      <c r="Y263" s="13" t="e">
        <f>VLOOKUP(X263,[1]!HabQualScore[#Data],2,TRUE)</f>
        <v>#DIV/0!</v>
      </c>
    </row>
    <row r="264" spans="1:25" x14ac:dyDescent="0.3">
      <c r="A264" s="13" t="s">
        <v>288</v>
      </c>
      <c r="B264" s="13" t="str">
        <f>VLOOKUP(A264,[1]Habitat_Data_RAW!$A$2:$D$742,3,FALSE)</f>
        <v xml:space="preserve">Upper Lost River </v>
      </c>
      <c r="C264" s="13" t="str">
        <f>VLOOKUP(A264,[1]Habitat_Data_RAW!$A$2:$D$742,2,FALSE)</f>
        <v>Methow</v>
      </c>
      <c r="D264" t="str">
        <f>VLOOKUP(A264,[1]HabitatAttribute_Scores!A$1:F$19692,4,FALSE)</f>
        <v>no</v>
      </c>
      <c r="E264" t="str">
        <f>VLOOKUP(A264,[1]HabitatAttribute_Scores!A$1:F$19692,5,FALSE)</f>
        <v>no</v>
      </c>
      <c r="F264" s="13" t="str">
        <f>VLOOKUP(B264,[1]!AUrank[#Data],5,FALSE)</f>
        <v>Not a Priority</v>
      </c>
      <c r="G264" s="13" t="str">
        <f>VLOOKUP(B264,[1]!AUrank[#Data],8,FALSE)</f>
        <v>Not a Priority</v>
      </c>
      <c r="H264" s="14" t="str">
        <f>VLOOKUP([1]HabitatQuality_Scores!A331,[1]!Temp[#Data],4)</f>
        <v>NA</v>
      </c>
      <c r="I264" s="14">
        <f>VLOOKUP(A264,[1]!Flow[#Data],4)</f>
        <v>1</v>
      </c>
      <c r="J264" s="15" t="str">
        <f>_xlfn.IFNA(VLOOKUP(((VLOOKUP(A264,[1]!HabDataRaw[#Data],90,FALSE))),[1]!HabitatQualREI[#Data],2,FALSE),"NA")</f>
        <v>NA</v>
      </c>
      <c r="K264" s="15" t="str">
        <f>_xlfn.IFNA(VLOOKUP(((VLOOKUP(A264,[1]!HabDataRaw[#Data],103,FALSE))),[1]!HabitatQualREI[#Data],2,FALSE),"NA")</f>
        <v>NA</v>
      </c>
      <c r="L264" s="15" t="str">
        <f>_xlfn.IFNA(VLOOKUP(((VLOOKUP(A264,[1]!HabDataRaw[#Data],108,FALSE))),[1]!HabitatQualREI[#Data],2,FALSE),"NA")</f>
        <v>NA</v>
      </c>
      <c r="M264" s="6" t="e">
        <f t="shared" si="20"/>
        <v>#DIV/0!</v>
      </c>
      <c r="N264" s="16" t="str">
        <f>_xlfn.IFNA(VLOOKUP(((VLOOKUP(A264,[1]!HabDataRaw[#Data],33,FALSE))),[1]!HabitatQualREI[#Data],2,FALSE),"NA")</f>
        <v>NA</v>
      </c>
      <c r="O264" s="17" t="str">
        <f>_xlfn.IFNA(VLOOKUP(((VLOOKUP(A264,[1]!HabDataRaw[#Data],58,FALSE))),[1]!HabitatQualREI[#Data],2,FALSE),"NA")</f>
        <v>NA</v>
      </c>
      <c r="P264" s="18" t="str">
        <f>_xlfn.IFNA(VLOOKUP(((VLOOKUP(A264,[1]!HabDataRaw[#Data],66,FALSE))),[1]!HabitatQualREI[#Data],2,FALSE),"NA")</f>
        <v>NA</v>
      </c>
      <c r="Q264" s="19" t="str">
        <f>_xlfn.IFNA(VLOOKUP(((VLOOKUP(A264,[1]!HabDataRaw[#Data],116,FALSE))),[1]!HabitatQualREI[#Data],2,FALSE),"NA")</f>
        <v>NA</v>
      </c>
      <c r="R264" s="19" t="str">
        <f>_xlfn.IFNA(VLOOKUP(((VLOOKUP(A264,[1]!HabDataRaw[#Data],75,FALSE))),[1]!HabitatQualREI[#Data],2,FALSE),"NA")</f>
        <v>NA</v>
      </c>
      <c r="S264" s="19" t="e">
        <f t="shared" si="21"/>
        <v>#DIV/0!</v>
      </c>
      <c r="T264" s="20" t="str">
        <f>_xlfn.IFNA(VLOOKUP(((VLOOKUP(A264,[1]!HabDataRaw[#Data],119,FALSE))),[1]!HabitatQualREI[#Data],2,FALSE),"NA")</f>
        <v>NA</v>
      </c>
      <c r="U264" s="20" t="str">
        <f>_xlfn.IFNA(VLOOKUP(((VLOOKUP(A264,[1]!HabDataRaw[#Data],119,FALSE))),[1]!HabitatQualREI[#Data],2,FALSE),"NA")</f>
        <v>NA</v>
      </c>
      <c r="V264" s="20" t="e">
        <f t="shared" si="22"/>
        <v>#DIV/0!</v>
      </c>
      <c r="W264" s="21" t="e">
        <f t="shared" si="23"/>
        <v>#DIV/0!</v>
      </c>
      <c r="X264" s="12" t="e">
        <f t="shared" si="24"/>
        <v>#DIV/0!</v>
      </c>
      <c r="Y264" s="13" t="e">
        <f>VLOOKUP(X264,[1]!HabQualScore[#Data],2,TRUE)</f>
        <v>#DIV/0!</v>
      </c>
    </row>
    <row r="265" spans="1:25" x14ac:dyDescent="0.3">
      <c r="A265" s="13" t="s">
        <v>289</v>
      </c>
      <c r="B265" s="13" t="str">
        <f>VLOOKUP(A265,[1]Habitat_Data_RAW!$A$2:$D$742,3,FALSE)</f>
        <v>Diamond Creek</v>
      </c>
      <c r="C265" s="13" t="str">
        <f>VLOOKUP(A265,[1]Habitat_Data_RAW!$A$2:$D$742,2,FALSE)</f>
        <v>Methow</v>
      </c>
      <c r="D265" t="str">
        <f>VLOOKUP(A265,[1]HabitatAttribute_Scores!A$1:F$19692,4,FALSE)</f>
        <v>no</v>
      </c>
      <c r="E265" t="str">
        <f>VLOOKUP(A265,[1]HabitatAttribute_Scores!A$1:F$19692,5,FALSE)</f>
        <v>no</v>
      </c>
      <c r="F265" s="13" t="str">
        <f>VLOOKUP(B265,[1]!AUrank[#Data],5,FALSE)</f>
        <v>Not a Priority</v>
      </c>
      <c r="G265" s="13" t="str">
        <f>VLOOKUP(B265,[1]!AUrank[#Data],8,FALSE)</f>
        <v>Not a Priority</v>
      </c>
      <c r="H265" s="14" t="str">
        <f>VLOOKUP([1]HabitatQuality_Scores!A332,[1]!Temp[#Data],4)</f>
        <v>NA</v>
      </c>
      <c r="I265" s="14">
        <f>VLOOKUP(A265,[1]!Flow[#Data],4)</f>
        <v>1</v>
      </c>
      <c r="J265" s="15" t="str">
        <f>_xlfn.IFNA(VLOOKUP(((VLOOKUP(A265,[1]!HabDataRaw[#Data],90,FALSE))),[1]!HabitatQualREI[#Data],2,FALSE),"NA")</f>
        <v>NA</v>
      </c>
      <c r="K265" s="15" t="str">
        <f>_xlfn.IFNA(VLOOKUP(((VLOOKUP(A265,[1]!HabDataRaw[#Data],103,FALSE))),[1]!HabitatQualREI[#Data],2,FALSE),"NA")</f>
        <v>NA</v>
      </c>
      <c r="L265" s="15" t="str">
        <f>_xlfn.IFNA(VLOOKUP(((VLOOKUP(A265,[1]!HabDataRaw[#Data],108,FALSE))),[1]!HabitatQualREI[#Data],2,FALSE),"NA")</f>
        <v>NA</v>
      </c>
      <c r="M265" s="6" t="e">
        <f t="shared" si="20"/>
        <v>#DIV/0!</v>
      </c>
      <c r="N265" s="16" t="str">
        <f>_xlfn.IFNA(VLOOKUP(((VLOOKUP(A265,[1]!HabDataRaw[#Data],33,FALSE))),[1]!HabitatQualREI[#Data],2,FALSE),"NA")</f>
        <v>NA</v>
      </c>
      <c r="O265" s="17" t="str">
        <f>_xlfn.IFNA(VLOOKUP(((VLOOKUP(A265,[1]!HabDataRaw[#Data],58,FALSE))),[1]!HabitatQualREI[#Data],2,FALSE),"NA")</f>
        <v>NA</v>
      </c>
      <c r="P265" s="18" t="str">
        <f>_xlfn.IFNA(VLOOKUP(((VLOOKUP(A265,[1]!HabDataRaw[#Data],66,FALSE))),[1]!HabitatQualREI[#Data],2,FALSE),"NA")</f>
        <v>NA</v>
      </c>
      <c r="Q265" s="19" t="str">
        <f>_xlfn.IFNA(VLOOKUP(((VLOOKUP(A265,[1]!HabDataRaw[#Data],116,FALSE))),[1]!HabitatQualREI[#Data],2,FALSE),"NA")</f>
        <v>NA</v>
      </c>
      <c r="R265" s="19" t="str">
        <f>_xlfn.IFNA(VLOOKUP(((VLOOKUP(A265,[1]!HabDataRaw[#Data],75,FALSE))),[1]!HabitatQualREI[#Data],2,FALSE),"NA")</f>
        <v>NA</v>
      </c>
      <c r="S265" s="19" t="e">
        <f t="shared" si="21"/>
        <v>#DIV/0!</v>
      </c>
      <c r="T265" s="20" t="str">
        <f>_xlfn.IFNA(VLOOKUP(((VLOOKUP(A265,[1]!HabDataRaw[#Data],119,FALSE))),[1]!HabitatQualREI[#Data],2,FALSE),"NA")</f>
        <v>NA</v>
      </c>
      <c r="U265" s="20" t="str">
        <f>_xlfn.IFNA(VLOOKUP(((VLOOKUP(A265,[1]!HabDataRaw[#Data],119,FALSE))),[1]!HabitatQualREI[#Data],2,FALSE),"NA")</f>
        <v>NA</v>
      </c>
      <c r="V265" s="20" t="e">
        <f t="shared" si="22"/>
        <v>#DIV/0!</v>
      </c>
      <c r="W265" s="21" t="e">
        <f t="shared" si="23"/>
        <v>#DIV/0!</v>
      </c>
      <c r="X265" s="12" t="e">
        <f t="shared" si="24"/>
        <v>#DIV/0!</v>
      </c>
      <c r="Y265" s="13" t="e">
        <f>VLOOKUP(X265,[1]!HabQualScore[#Data],2,TRUE)</f>
        <v>#DIV/0!</v>
      </c>
    </row>
    <row r="266" spans="1:25" x14ac:dyDescent="0.3">
      <c r="A266" s="13" t="s">
        <v>290</v>
      </c>
      <c r="B266" s="13" t="str">
        <f>VLOOKUP(A266,[1]Habitat_Data_RAW!$A$2:$D$742,3,FALSE)</f>
        <v>Diamond Creek</v>
      </c>
      <c r="C266" s="13" t="str">
        <f>VLOOKUP(A266,[1]Habitat_Data_RAW!$A$2:$D$742,2,FALSE)</f>
        <v>Methow</v>
      </c>
      <c r="D266" t="str">
        <f>VLOOKUP(A266,[1]HabitatAttribute_Scores!A$1:F$19692,4,FALSE)</f>
        <v>no</v>
      </c>
      <c r="E266" t="str">
        <f>VLOOKUP(A266,[1]HabitatAttribute_Scores!A$1:F$19692,5,FALSE)</f>
        <v>no</v>
      </c>
      <c r="F266" s="13" t="str">
        <f>VLOOKUP(B266,[1]!AUrank[#Data],5,FALSE)</f>
        <v>Not a Priority</v>
      </c>
      <c r="G266" s="13" t="str">
        <f>VLOOKUP(B266,[1]!AUrank[#Data],8,FALSE)</f>
        <v>Not a Priority</v>
      </c>
      <c r="H266" s="14" t="str">
        <f>VLOOKUP([1]HabitatQuality_Scores!A333,[1]!Temp[#Data],4)</f>
        <v>NA</v>
      </c>
      <c r="I266" s="14">
        <f>VLOOKUP(A266,[1]!Flow[#Data],4)</f>
        <v>1</v>
      </c>
      <c r="J266" s="15" t="str">
        <f>_xlfn.IFNA(VLOOKUP(((VLOOKUP(A266,[1]!HabDataRaw[#Data],90,FALSE))),[1]!HabitatQualREI[#Data],2,FALSE),"NA")</f>
        <v>NA</v>
      </c>
      <c r="K266" s="15" t="str">
        <f>_xlfn.IFNA(VLOOKUP(((VLOOKUP(A266,[1]!HabDataRaw[#Data],103,FALSE))),[1]!HabitatQualREI[#Data],2,FALSE),"NA")</f>
        <v>NA</v>
      </c>
      <c r="L266" s="15" t="str">
        <f>_xlfn.IFNA(VLOOKUP(((VLOOKUP(A266,[1]!HabDataRaw[#Data],108,FALSE))),[1]!HabitatQualREI[#Data],2,FALSE),"NA")</f>
        <v>NA</v>
      </c>
      <c r="M266" s="6" t="e">
        <f t="shared" si="20"/>
        <v>#DIV/0!</v>
      </c>
      <c r="N266" s="16" t="str">
        <f>_xlfn.IFNA(VLOOKUP(((VLOOKUP(A266,[1]!HabDataRaw[#Data],33,FALSE))),[1]!HabitatQualREI[#Data],2,FALSE),"NA")</f>
        <v>NA</v>
      </c>
      <c r="O266" s="17" t="str">
        <f>_xlfn.IFNA(VLOOKUP(((VLOOKUP(A266,[1]!HabDataRaw[#Data],58,FALSE))),[1]!HabitatQualREI[#Data],2,FALSE),"NA")</f>
        <v>NA</v>
      </c>
      <c r="P266" s="18" t="str">
        <f>_xlfn.IFNA(VLOOKUP(((VLOOKUP(A266,[1]!HabDataRaw[#Data],66,FALSE))),[1]!HabitatQualREI[#Data],2,FALSE),"NA")</f>
        <v>NA</v>
      </c>
      <c r="Q266" s="19" t="str">
        <f>_xlfn.IFNA(VLOOKUP(((VLOOKUP(A266,[1]!HabDataRaw[#Data],116,FALSE))),[1]!HabitatQualREI[#Data],2,FALSE),"NA")</f>
        <v>NA</v>
      </c>
      <c r="R266" s="19" t="str">
        <f>_xlfn.IFNA(VLOOKUP(((VLOOKUP(A266,[1]!HabDataRaw[#Data],75,FALSE))),[1]!HabitatQualREI[#Data],2,FALSE),"NA")</f>
        <v>NA</v>
      </c>
      <c r="S266" s="19" t="e">
        <f t="shared" si="21"/>
        <v>#DIV/0!</v>
      </c>
      <c r="T266" s="20" t="str">
        <f>_xlfn.IFNA(VLOOKUP(((VLOOKUP(A266,[1]!HabDataRaw[#Data],119,FALSE))),[1]!HabitatQualREI[#Data],2,FALSE),"NA")</f>
        <v>NA</v>
      </c>
      <c r="U266" s="20" t="str">
        <f>_xlfn.IFNA(VLOOKUP(((VLOOKUP(A266,[1]!HabDataRaw[#Data],119,FALSE))),[1]!HabitatQualREI[#Data],2,FALSE),"NA")</f>
        <v>NA</v>
      </c>
      <c r="V266" s="20" t="e">
        <f t="shared" si="22"/>
        <v>#DIV/0!</v>
      </c>
      <c r="W266" s="21" t="e">
        <f t="shared" si="23"/>
        <v>#DIV/0!</v>
      </c>
      <c r="X266" s="12" t="e">
        <f t="shared" si="24"/>
        <v>#DIV/0!</v>
      </c>
      <c r="Y266" s="13" t="e">
        <f>VLOOKUP(X266,[1]!HabQualScore[#Data],2,TRUE)</f>
        <v>#DIV/0!</v>
      </c>
    </row>
    <row r="267" spans="1:25" x14ac:dyDescent="0.3">
      <c r="A267" s="13" t="s">
        <v>291</v>
      </c>
      <c r="B267" s="13" t="str">
        <f>VLOOKUP(A267,[1]Habitat_Data_RAW!$A$2:$D$742,3,FALSE)</f>
        <v>Lower Loup Loup Creek</v>
      </c>
      <c r="C267" s="13" t="str">
        <f>VLOOKUP(A267,[1]Habitat_Data_RAW!$A$2:$D$742,2,FALSE)</f>
        <v>Okanogan</v>
      </c>
      <c r="D267" t="str">
        <f>VLOOKUP(A267,[1]HabitatAttribute_Scores!A$1:F$19692,4,FALSE)</f>
        <v>no</v>
      </c>
      <c r="E267" t="str">
        <f>VLOOKUP(A267,[1]HabitatAttribute_Scores!A$1:F$19692,5,FALSE)</f>
        <v>yes</v>
      </c>
      <c r="F267" s="13" t="str">
        <f>VLOOKUP(B267,[1]!AUrank[#Data],5,FALSE)</f>
        <v>Not a Priority</v>
      </c>
      <c r="G267" s="13">
        <f>VLOOKUP(B267,[1]!AUrank[#Data],8,FALSE)</f>
        <v>1</v>
      </c>
      <c r="H267" s="14" t="str">
        <f>VLOOKUP([1]HabitatQuality_Scores!A334,[1]!Temp[#Data],4)</f>
        <v>NA</v>
      </c>
      <c r="I267" s="14">
        <f>VLOOKUP(A267,[1]!Flow[#Data],4)</f>
        <v>1</v>
      </c>
      <c r="J267" s="15" t="str">
        <f>_xlfn.IFNA(VLOOKUP(((VLOOKUP(A267,[1]!HabDataRaw[#Data],90,FALSE))),[1]!HabitatQualREI[#Data],2,FALSE),"NA")</f>
        <v>NA</v>
      </c>
      <c r="K267" s="15" t="str">
        <f>_xlfn.IFNA(VLOOKUP(((VLOOKUP(A267,[1]!HabDataRaw[#Data],103,FALSE))),[1]!HabitatQualREI[#Data],2,FALSE),"NA")</f>
        <v>NA</v>
      </c>
      <c r="L267" s="15" t="str">
        <f>_xlfn.IFNA(VLOOKUP(((VLOOKUP(A267,[1]!HabDataRaw[#Data],108,FALSE))),[1]!HabitatQualREI[#Data],2,FALSE),"NA")</f>
        <v>NA</v>
      </c>
      <c r="M267" s="6" t="e">
        <f t="shared" si="20"/>
        <v>#DIV/0!</v>
      </c>
      <c r="N267" s="16" t="str">
        <f>_xlfn.IFNA(VLOOKUP(((VLOOKUP(A267,[1]!HabDataRaw[#Data],33,FALSE))),[1]!HabitatQualREI[#Data],2,FALSE),"NA")</f>
        <v>NA</v>
      </c>
      <c r="O267" s="17" t="str">
        <f>_xlfn.IFNA(VLOOKUP(((VLOOKUP(A267,[1]!HabDataRaw[#Data],58,FALSE))),[1]!HabitatQualREI[#Data],2,FALSE),"NA")</f>
        <v>NA</v>
      </c>
      <c r="P267" s="18" t="str">
        <f>_xlfn.IFNA(VLOOKUP(((VLOOKUP(A267,[1]!HabDataRaw[#Data],66,FALSE))),[1]!HabitatQualREI[#Data],2,FALSE),"NA")</f>
        <v>NA</v>
      </c>
      <c r="Q267" s="19" t="str">
        <f>_xlfn.IFNA(VLOOKUP(((VLOOKUP(A267,[1]!HabDataRaw[#Data],116,FALSE))),[1]!HabitatQualREI[#Data],2,FALSE),"NA")</f>
        <v>NA</v>
      </c>
      <c r="R267" s="19" t="str">
        <f>_xlfn.IFNA(VLOOKUP(((VLOOKUP(A267,[1]!HabDataRaw[#Data],75,FALSE))),[1]!HabitatQualREI[#Data],2,FALSE),"NA")</f>
        <v>NA</v>
      </c>
      <c r="S267" s="19" t="e">
        <f t="shared" si="21"/>
        <v>#DIV/0!</v>
      </c>
      <c r="T267" s="20" t="str">
        <f>_xlfn.IFNA(VLOOKUP(((VLOOKUP(A267,[1]!HabDataRaw[#Data],119,FALSE))),[1]!HabitatQualREI[#Data],2,FALSE),"NA")</f>
        <v>NA</v>
      </c>
      <c r="U267" s="20" t="str">
        <f>_xlfn.IFNA(VLOOKUP(((VLOOKUP(A267,[1]!HabDataRaw[#Data],119,FALSE))),[1]!HabitatQualREI[#Data],2,FALSE),"NA")</f>
        <v>NA</v>
      </c>
      <c r="V267" s="20" t="e">
        <f t="shared" si="22"/>
        <v>#DIV/0!</v>
      </c>
      <c r="W267" s="21" t="e">
        <f t="shared" si="23"/>
        <v>#DIV/0!</v>
      </c>
      <c r="X267" s="12" t="e">
        <f t="shared" si="24"/>
        <v>#DIV/0!</v>
      </c>
      <c r="Y267" s="13" t="e">
        <f>VLOOKUP(X267,[1]!HabQualScore[#Data],2,TRUE)</f>
        <v>#DIV/0!</v>
      </c>
    </row>
    <row r="268" spans="1:25" x14ac:dyDescent="0.3">
      <c r="A268" s="13" t="s">
        <v>292</v>
      </c>
      <c r="B268" s="13" t="str">
        <f>VLOOKUP(A268,[1]Habitat_Data_RAW!$A$2:$D$742,3,FALSE)</f>
        <v xml:space="preserve">Lower Loup Loup Creek </v>
      </c>
      <c r="C268" s="13" t="str">
        <f>VLOOKUP(A268,[1]Habitat_Data_RAW!$A$2:$D$742,2,FALSE)</f>
        <v>Okanogan</v>
      </c>
      <c r="D268" t="str">
        <f>VLOOKUP(A268,[1]HabitatAttribute_Scores!A$1:F$19692,4,FALSE)</f>
        <v>no</v>
      </c>
      <c r="E268" t="str">
        <f>VLOOKUP(A268,[1]HabitatAttribute_Scores!A$1:F$19692,5,FALSE)</f>
        <v>yes</v>
      </c>
      <c r="F268" s="13" t="e">
        <f>VLOOKUP(B268,[1]!AUrank[#Data],5,FALSE)</f>
        <v>#N/A</v>
      </c>
      <c r="G268" s="13" t="e">
        <f>VLOOKUP(B268,[1]!AUrank[#Data],8,FALSE)</f>
        <v>#N/A</v>
      </c>
      <c r="H268" s="14" t="str">
        <f>VLOOKUP([1]HabitatQuality_Scores!A335,[1]!Temp[#Data],4)</f>
        <v>NA</v>
      </c>
      <c r="I268" s="14">
        <f>VLOOKUP(A268,[1]!Flow[#Data],4)</f>
        <v>1</v>
      </c>
      <c r="J268" s="15" t="str">
        <f>_xlfn.IFNA(VLOOKUP(((VLOOKUP(A268,[1]!HabDataRaw[#Data],90,FALSE))),[1]!HabitatQualREI[#Data],2,FALSE),"NA")</f>
        <v>NA</v>
      </c>
      <c r="K268" s="15" t="str">
        <f>_xlfn.IFNA(VLOOKUP(((VLOOKUP(A268,[1]!HabDataRaw[#Data],103,FALSE))),[1]!HabitatQualREI[#Data],2,FALSE),"NA")</f>
        <v>NA</v>
      </c>
      <c r="L268" s="15" t="str">
        <f>_xlfn.IFNA(VLOOKUP(((VLOOKUP(A268,[1]!HabDataRaw[#Data],108,FALSE))),[1]!HabitatQualREI[#Data],2,FALSE),"NA")</f>
        <v>NA</v>
      </c>
      <c r="M268" s="6" t="e">
        <f t="shared" si="20"/>
        <v>#DIV/0!</v>
      </c>
      <c r="N268" s="16" t="str">
        <f>_xlfn.IFNA(VLOOKUP(((VLOOKUP(A268,[1]!HabDataRaw[#Data],33,FALSE))),[1]!HabitatQualREI[#Data],2,FALSE),"NA")</f>
        <v>NA</v>
      </c>
      <c r="O268" s="17" t="str">
        <f>_xlfn.IFNA(VLOOKUP(((VLOOKUP(A268,[1]!HabDataRaw[#Data],58,FALSE))),[1]!HabitatQualREI[#Data],2,FALSE),"NA")</f>
        <v>NA</v>
      </c>
      <c r="P268" s="18" t="str">
        <f>_xlfn.IFNA(VLOOKUP(((VLOOKUP(A268,[1]!HabDataRaw[#Data],66,FALSE))),[1]!HabitatQualREI[#Data],2,FALSE),"NA")</f>
        <v>NA</v>
      </c>
      <c r="Q268" s="19" t="str">
        <f>_xlfn.IFNA(VLOOKUP(((VLOOKUP(A268,[1]!HabDataRaw[#Data],116,FALSE))),[1]!HabitatQualREI[#Data],2,FALSE),"NA")</f>
        <v>NA</v>
      </c>
      <c r="R268" s="19" t="str">
        <f>_xlfn.IFNA(VLOOKUP(((VLOOKUP(A268,[1]!HabDataRaw[#Data],75,FALSE))),[1]!HabitatQualREI[#Data],2,FALSE),"NA")</f>
        <v>NA</v>
      </c>
      <c r="S268" s="19" t="e">
        <f t="shared" si="21"/>
        <v>#DIV/0!</v>
      </c>
      <c r="T268" s="20" t="str">
        <f>_xlfn.IFNA(VLOOKUP(((VLOOKUP(A268,[1]!HabDataRaw[#Data],119,FALSE))),[1]!HabitatQualREI[#Data],2,FALSE),"NA")</f>
        <v>NA</v>
      </c>
      <c r="U268" s="20" t="str">
        <f>_xlfn.IFNA(VLOOKUP(((VLOOKUP(A268,[1]!HabDataRaw[#Data],119,FALSE))),[1]!HabitatQualREI[#Data],2,FALSE),"NA")</f>
        <v>NA</v>
      </c>
      <c r="V268" s="20" t="e">
        <f t="shared" si="22"/>
        <v>#DIV/0!</v>
      </c>
      <c r="W268" s="21" t="e">
        <f t="shared" si="23"/>
        <v>#DIV/0!</v>
      </c>
      <c r="X268" s="12" t="e">
        <f t="shared" si="24"/>
        <v>#DIV/0!</v>
      </c>
      <c r="Y268" s="13" t="e">
        <f>VLOOKUP(X268,[1]!HabQualScore[#Data],2,TRUE)</f>
        <v>#DIV/0!</v>
      </c>
    </row>
    <row r="269" spans="1:25" x14ac:dyDescent="0.3">
      <c r="A269" s="13" t="s">
        <v>293</v>
      </c>
      <c r="B269" s="13" t="str">
        <f>VLOOKUP(A269,[1]Habitat_Data_RAW!$A$2:$D$742,3,FALSE)</f>
        <v xml:space="preserve">Lower Loup Loup Creek </v>
      </c>
      <c r="C269" s="13" t="str">
        <f>VLOOKUP(A269,[1]Habitat_Data_RAW!$A$2:$D$742,2,FALSE)</f>
        <v>Okanogan</v>
      </c>
      <c r="D269" t="str">
        <f>VLOOKUP(A269,[1]HabitatAttribute_Scores!A$1:F$19692,4,FALSE)</f>
        <v>no</v>
      </c>
      <c r="E269" t="str">
        <f>VLOOKUP(A269,[1]HabitatAttribute_Scores!A$1:F$19692,5,FALSE)</f>
        <v>yes</v>
      </c>
      <c r="F269" s="13" t="e">
        <f>VLOOKUP(B269,[1]!AUrank[#Data],5,FALSE)</f>
        <v>#N/A</v>
      </c>
      <c r="G269" s="13" t="e">
        <f>VLOOKUP(B269,[1]!AUrank[#Data],8,FALSE)</f>
        <v>#N/A</v>
      </c>
      <c r="H269" s="14" t="str">
        <f>VLOOKUP([1]HabitatQuality_Scores!A336,[1]!Temp[#Data],4)</f>
        <v>NA</v>
      </c>
      <c r="I269" s="14">
        <f>VLOOKUP(A269,[1]!Flow[#Data],4)</f>
        <v>1</v>
      </c>
      <c r="J269" s="15" t="str">
        <f>_xlfn.IFNA(VLOOKUP(((VLOOKUP(A269,[1]!HabDataRaw[#Data],90,FALSE))),[1]!HabitatQualREI[#Data],2,FALSE),"NA")</f>
        <v>NA</v>
      </c>
      <c r="K269" s="15" t="str">
        <f>_xlfn.IFNA(VLOOKUP(((VLOOKUP(A269,[1]!HabDataRaw[#Data],103,FALSE))),[1]!HabitatQualREI[#Data],2,FALSE),"NA")</f>
        <v>NA</v>
      </c>
      <c r="L269" s="15" t="str">
        <f>_xlfn.IFNA(VLOOKUP(((VLOOKUP(A269,[1]!HabDataRaw[#Data],108,FALSE))),[1]!HabitatQualREI[#Data],2,FALSE),"NA")</f>
        <v>NA</v>
      </c>
      <c r="M269" s="6" t="e">
        <f t="shared" si="20"/>
        <v>#DIV/0!</v>
      </c>
      <c r="N269" s="16" t="str">
        <f>_xlfn.IFNA(VLOOKUP(((VLOOKUP(A269,[1]!HabDataRaw[#Data],33,FALSE))),[1]!HabitatQualREI[#Data],2,FALSE),"NA")</f>
        <v>NA</v>
      </c>
      <c r="O269" s="17" t="str">
        <f>_xlfn.IFNA(VLOOKUP(((VLOOKUP(A269,[1]!HabDataRaw[#Data],58,FALSE))),[1]!HabitatQualREI[#Data],2,FALSE),"NA")</f>
        <v>NA</v>
      </c>
      <c r="P269" s="18" t="str">
        <f>_xlfn.IFNA(VLOOKUP(((VLOOKUP(A269,[1]!HabDataRaw[#Data],66,FALSE))),[1]!HabitatQualREI[#Data],2,FALSE),"NA")</f>
        <v>NA</v>
      </c>
      <c r="Q269" s="19" t="str">
        <f>_xlfn.IFNA(VLOOKUP(((VLOOKUP(A269,[1]!HabDataRaw[#Data],116,FALSE))),[1]!HabitatQualREI[#Data],2,FALSE),"NA")</f>
        <v>NA</v>
      </c>
      <c r="R269" s="19" t="str">
        <f>_xlfn.IFNA(VLOOKUP(((VLOOKUP(A269,[1]!HabDataRaw[#Data],75,FALSE))),[1]!HabitatQualREI[#Data],2,FALSE),"NA")</f>
        <v>NA</v>
      </c>
      <c r="S269" s="19" t="e">
        <f t="shared" si="21"/>
        <v>#DIV/0!</v>
      </c>
      <c r="T269" s="20" t="str">
        <f>_xlfn.IFNA(VLOOKUP(((VLOOKUP(A269,[1]!HabDataRaw[#Data],119,FALSE))),[1]!HabitatQualREI[#Data],2,FALSE),"NA")</f>
        <v>NA</v>
      </c>
      <c r="U269" s="20" t="str">
        <f>_xlfn.IFNA(VLOOKUP(((VLOOKUP(A269,[1]!HabDataRaw[#Data],119,FALSE))),[1]!HabitatQualREI[#Data],2,FALSE),"NA")</f>
        <v>NA</v>
      </c>
      <c r="V269" s="20" t="e">
        <f t="shared" si="22"/>
        <v>#DIV/0!</v>
      </c>
      <c r="W269" s="21" t="e">
        <f t="shared" si="23"/>
        <v>#DIV/0!</v>
      </c>
      <c r="X269" s="12" t="e">
        <f t="shared" si="24"/>
        <v>#DIV/0!</v>
      </c>
      <c r="Y269" s="13" t="e">
        <f>VLOOKUP(X269,[1]!HabQualScore[#Data],2,TRUE)</f>
        <v>#DIV/0!</v>
      </c>
    </row>
    <row r="270" spans="1:25" x14ac:dyDescent="0.3">
      <c r="A270" s="13" t="s">
        <v>294</v>
      </c>
      <c r="B270" s="13" t="str">
        <f>VLOOKUP(A270,[1]Habitat_Data_RAW!$A$2:$D$742,3,FALSE)</f>
        <v xml:space="preserve">Lower Loup Loup Creek </v>
      </c>
      <c r="C270" s="13" t="str">
        <f>VLOOKUP(A270,[1]Habitat_Data_RAW!$A$2:$D$742,2,FALSE)</f>
        <v>Okanogan</v>
      </c>
      <c r="D270" t="str">
        <f>VLOOKUP(A270,[1]HabitatAttribute_Scores!A$1:F$19692,4,FALSE)</f>
        <v>no</v>
      </c>
      <c r="E270" t="str">
        <f>VLOOKUP(A270,[1]HabitatAttribute_Scores!A$1:F$19692,5,FALSE)</f>
        <v>yes</v>
      </c>
      <c r="F270" s="13" t="e">
        <f>VLOOKUP(B270,[1]!AUrank[#Data],5,FALSE)</f>
        <v>#N/A</v>
      </c>
      <c r="G270" s="13" t="e">
        <f>VLOOKUP(B270,[1]!AUrank[#Data],8,FALSE)</f>
        <v>#N/A</v>
      </c>
      <c r="H270" s="14" t="str">
        <f>VLOOKUP([1]HabitatQuality_Scores!A337,[1]!Temp[#Data],4)</f>
        <v>NA</v>
      </c>
      <c r="I270" s="14">
        <f>VLOOKUP(A270,[1]!Flow[#Data],4)</f>
        <v>1</v>
      </c>
      <c r="J270" s="15" t="str">
        <f>_xlfn.IFNA(VLOOKUP(((VLOOKUP(A270,[1]!HabDataRaw[#Data],90,FALSE))),[1]!HabitatQualREI[#Data],2,FALSE),"NA")</f>
        <v>NA</v>
      </c>
      <c r="K270" s="15" t="str">
        <f>_xlfn.IFNA(VLOOKUP(((VLOOKUP(A270,[1]!HabDataRaw[#Data],103,FALSE))),[1]!HabitatQualREI[#Data],2,FALSE),"NA")</f>
        <v>NA</v>
      </c>
      <c r="L270" s="15" t="str">
        <f>_xlfn.IFNA(VLOOKUP(((VLOOKUP(A270,[1]!HabDataRaw[#Data],108,FALSE))),[1]!HabitatQualREI[#Data],2,FALSE),"NA")</f>
        <v>NA</v>
      </c>
      <c r="M270" s="6" t="e">
        <f t="shared" si="20"/>
        <v>#DIV/0!</v>
      </c>
      <c r="N270" s="16" t="str">
        <f>_xlfn.IFNA(VLOOKUP(((VLOOKUP(A270,[1]!HabDataRaw[#Data],33,FALSE))),[1]!HabitatQualREI[#Data],2,FALSE),"NA")</f>
        <v>NA</v>
      </c>
      <c r="O270" s="17" t="str">
        <f>_xlfn.IFNA(VLOOKUP(((VLOOKUP(A270,[1]!HabDataRaw[#Data],58,FALSE))),[1]!HabitatQualREI[#Data],2,FALSE),"NA")</f>
        <v>NA</v>
      </c>
      <c r="P270" s="18" t="str">
        <f>_xlfn.IFNA(VLOOKUP(((VLOOKUP(A270,[1]!HabDataRaw[#Data],66,FALSE))),[1]!HabitatQualREI[#Data],2,FALSE),"NA")</f>
        <v>NA</v>
      </c>
      <c r="Q270" s="19" t="str">
        <f>_xlfn.IFNA(VLOOKUP(((VLOOKUP(A270,[1]!HabDataRaw[#Data],116,FALSE))),[1]!HabitatQualREI[#Data],2,FALSE),"NA")</f>
        <v>NA</v>
      </c>
      <c r="R270" s="19" t="str">
        <f>_xlfn.IFNA(VLOOKUP(((VLOOKUP(A270,[1]!HabDataRaw[#Data],75,FALSE))),[1]!HabitatQualREI[#Data],2,FALSE),"NA")</f>
        <v>NA</v>
      </c>
      <c r="S270" s="19" t="e">
        <f t="shared" si="21"/>
        <v>#DIV/0!</v>
      </c>
      <c r="T270" s="20" t="str">
        <f>_xlfn.IFNA(VLOOKUP(((VLOOKUP(A270,[1]!HabDataRaw[#Data],119,FALSE))),[1]!HabitatQualREI[#Data],2,FALSE),"NA")</f>
        <v>NA</v>
      </c>
      <c r="U270" s="20" t="str">
        <f>_xlfn.IFNA(VLOOKUP(((VLOOKUP(A270,[1]!HabDataRaw[#Data],119,FALSE))),[1]!HabitatQualREI[#Data],2,FALSE),"NA")</f>
        <v>NA</v>
      </c>
      <c r="V270" s="20" t="e">
        <f t="shared" si="22"/>
        <v>#DIV/0!</v>
      </c>
      <c r="W270" s="21" t="e">
        <f t="shared" si="23"/>
        <v>#DIV/0!</v>
      </c>
      <c r="X270" s="12" t="e">
        <f t="shared" si="24"/>
        <v>#DIV/0!</v>
      </c>
      <c r="Y270" s="13" t="e">
        <f>VLOOKUP(X270,[1]!HabQualScore[#Data],2,TRUE)</f>
        <v>#DIV/0!</v>
      </c>
    </row>
    <row r="271" spans="1:25" x14ac:dyDescent="0.3">
      <c r="A271" s="13" t="s">
        <v>295</v>
      </c>
      <c r="B271" s="13" t="str">
        <f>VLOOKUP(A271,[1]Habitat_Data_RAW!$A$2:$D$742,3,FALSE)</f>
        <v xml:space="preserve">Lower Mad River </v>
      </c>
      <c r="C271" s="13" t="str">
        <f>VLOOKUP(A271,[1]Habitat_Data_RAW!$A$2:$D$742,2,FALSE)</f>
        <v>Entiat</v>
      </c>
      <c r="D271" t="str">
        <f>VLOOKUP(A271,[1]HabitatAttribute_Scores!A$1:F$19692,4,FALSE)</f>
        <v>yes</v>
      </c>
      <c r="E271" t="str">
        <f>VLOOKUP(A271,[1]HabitatAttribute_Scores!A$1:F$19692,5,FALSE)</f>
        <v>yes</v>
      </c>
      <c r="F271" s="13">
        <f>VLOOKUP(B271,[1]!AUrank[#Data],5,FALSE)</f>
        <v>2</v>
      </c>
      <c r="G271" s="13">
        <f>VLOOKUP(B271,[1]!AUrank[#Data],8,FALSE)</f>
        <v>1</v>
      </c>
      <c r="H271" s="14" t="str">
        <f>VLOOKUP([1]HabitatQuality_Scores!A342,[1]!Temp[#Data],4)</f>
        <v>NA</v>
      </c>
      <c r="I271" s="14">
        <f>VLOOKUP(A271,[1]!Flow[#Data],4)</f>
        <v>1</v>
      </c>
      <c r="J271" s="15" t="str">
        <f>_xlfn.IFNA(VLOOKUP(((VLOOKUP(A271,[1]!HabDataRaw[#Data],90,FALSE))),[1]!HabitatQualREI[#Data],2,FALSE),"NA")</f>
        <v>NA</v>
      </c>
      <c r="K271" s="15" t="str">
        <f>_xlfn.IFNA(VLOOKUP(((VLOOKUP(A271,[1]!HabDataRaw[#Data],103,FALSE))),[1]!HabitatQualREI[#Data],2,FALSE),"NA")</f>
        <v>NA</v>
      </c>
      <c r="L271" s="15" t="str">
        <f>_xlfn.IFNA(VLOOKUP(((VLOOKUP(A271,[1]!HabDataRaw[#Data],108,FALSE))),[1]!HabitatQualREI[#Data],2,FALSE),"NA")</f>
        <v>NA</v>
      </c>
      <c r="M271" s="6" t="e">
        <f t="shared" si="20"/>
        <v>#DIV/0!</v>
      </c>
      <c r="N271" s="16" t="str">
        <f>_xlfn.IFNA(VLOOKUP(((VLOOKUP(A271,[1]!HabDataRaw[#Data],33,FALSE))),[1]!HabitatQualREI[#Data],2,FALSE),"NA")</f>
        <v>NA</v>
      </c>
      <c r="O271" s="17" t="str">
        <f>_xlfn.IFNA(VLOOKUP(((VLOOKUP(A271,[1]!HabDataRaw[#Data],58,FALSE))),[1]!HabitatQualREI[#Data],2,FALSE),"NA")</f>
        <v>NA</v>
      </c>
      <c r="P271" s="18" t="str">
        <f>_xlfn.IFNA(VLOOKUP(((VLOOKUP(A271,[1]!HabDataRaw[#Data],66,FALSE))),[1]!HabitatQualREI[#Data],2,FALSE),"NA")</f>
        <v>NA</v>
      </c>
      <c r="Q271" s="19" t="str">
        <f>_xlfn.IFNA(VLOOKUP(((VLOOKUP(A271,[1]!HabDataRaw[#Data],116,FALSE))),[1]!HabitatQualREI[#Data],2,FALSE),"NA")</f>
        <v>NA</v>
      </c>
      <c r="R271" s="19" t="str">
        <f>_xlfn.IFNA(VLOOKUP(((VLOOKUP(A271,[1]!HabDataRaw[#Data],75,FALSE))),[1]!HabitatQualREI[#Data],2,FALSE),"NA")</f>
        <v>NA</v>
      </c>
      <c r="S271" s="19" t="e">
        <f t="shared" si="21"/>
        <v>#DIV/0!</v>
      </c>
      <c r="T271" s="20" t="str">
        <f>_xlfn.IFNA(VLOOKUP(((VLOOKUP(A271,[1]!HabDataRaw[#Data],119,FALSE))),[1]!HabitatQualREI[#Data],2,FALSE),"NA")</f>
        <v>NA</v>
      </c>
      <c r="U271" s="20" t="str">
        <f>_xlfn.IFNA(VLOOKUP(((VLOOKUP(A271,[1]!HabDataRaw[#Data],119,FALSE))),[1]!HabitatQualREI[#Data],2,FALSE),"NA")</f>
        <v>NA</v>
      </c>
      <c r="V271" s="20" t="e">
        <f t="shared" si="22"/>
        <v>#DIV/0!</v>
      </c>
      <c r="W271" s="21" t="e">
        <f t="shared" si="23"/>
        <v>#DIV/0!</v>
      </c>
      <c r="X271" s="12" t="e">
        <f t="shared" si="24"/>
        <v>#DIV/0!</v>
      </c>
      <c r="Y271" s="13" t="e">
        <f>VLOOKUP(X271,[1]!HabQualScore[#Data],2,TRUE)</f>
        <v>#DIV/0!</v>
      </c>
    </row>
    <row r="272" spans="1:25" x14ac:dyDescent="0.3">
      <c r="A272" s="13" t="s">
        <v>296</v>
      </c>
      <c r="B272" s="13" t="str">
        <f>VLOOKUP(A272,[1]Habitat_Data_RAW!$A$2:$D$742,3,FALSE)</f>
        <v xml:space="preserve">Lower Mad River </v>
      </c>
      <c r="C272" s="13" t="str">
        <f>VLOOKUP(A272,[1]Habitat_Data_RAW!$A$2:$D$742,2,FALSE)</f>
        <v>Entiat</v>
      </c>
      <c r="D272" t="str">
        <f>VLOOKUP(A272,[1]HabitatAttribute_Scores!A$1:F$19692,4,FALSE)</f>
        <v>yes</v>
      </c>
      <c r="E272" t="str">
        <f>VLOOKUP(A272,[1]HabitatAttribute_Scores!A$1:F$19692,5,FALSE)</f>
        <v>yes</v>
      </c>
      <c r="F272" s="13">
        <f>VLOOKUP(B272,[1]!AUrank[#Data],5,FALSE)</f>
        <v>2</v>
      </c>
      <c r="G272" s="13">
        <f>VLOOKUP(B272,[1]!AUrank[#Data],8,FALSE)</f>
        <v>1</v>
      </c>
      <c r="H272" s="14" t="str">
        <f>VLOOKUP([1]HabitatQuality_Scores!A343,[1]!Temp[#Data],4)</f>
        <v>NA</v>
      </c>
      <c r="I272" s="14">
        <f>VLOOKUP(A272,[1]!Flow[#Data],4)</f>
        <v>1</v>
      </c>
      <c r="J272" s="15" t="str">
        <f>_xlfn.IFNA(VLOOKUP(((VLOOKUP(A272,[1]!HabDataRaw[#Data],90,FALSE))),[1]!HabitatQualREI[#Data],2,FALSE),"NA")</f>
        <v>NA</v>
      </c>
      <c r="K272" s="15" t="str">
        <f>_xlfn.IFNA(VLOOKUP(((VLOOKUP(A272,[1]!HabDataRaw[#Data],103,FALSE))),[1]!HabitatQualREI[#Data],2,FALSE),"NA")</f>
        <v>NA</v>
      </c>
      <c r="L272" s="15" t="str">
        <f>_xlfn.IFNA(VLOOKUP(((VLOOKUP(A272,[1]!HabDataRaw[#Data],108,FALSE))),[1]!HabitatQualREI[#Data],2,FALSE),"NA")</f>
        <v>NA</v>
      </c>
      <c r="M272" s="6" t="e">
        <f t="shared" si="20"/>
        <v>#DIV/0!</v>
      </c>
      <c r="N272" s="16" t="str">
        <f>_xlfn.IFNA(VLOOKUP(((VLOOKUP(A272,[1]!HabDataRaw[#Data],33,FALSE))),[1]!HabitatQualREI[#Data],2,FALSE),"NA")</f>
        <v>NA</v>
      </c>
      <c r="O272" s="17" t="str">
        <f>_xlfn.IFNA(VLOOKUP(((VLOOKUP(A272,[1]!HabDataRaw[#Data],58,FALSE))),[1]!HabitatQualREI[#Data],2,FALSE),"NA")</f>
        <v>NA</v>
      </c>
      <c r="P272" s="18" t="str">
        <f>_xlfn.IFNA(VLOOKUP(((VLOOKUP(A272,[1]!HabDataRaw[#Data],66,FALSE))),[1]!HabitatQualREI[#Data],2,FALSE),"NA")</f>
        <v>NA</v>
      </c>
      <c r="Q272" s="19" t="str">
        <f>_xlfn.IFNA(VLOOKUP(((VLOOKUP(A272,[1]!HabDataRaw[#Data],116,FALSE))),[1]!HabitatQualREI[#Data],2,FALSE),"NA")</f>
        <v>NA</v>
      </c>
      <c r="R272" s="19" t="str">
        <f>_xlfn.IFNA(VLOOKUP(((VLOOKUP(A272,[1]!HabDataRaw[#Data],75,FALSE))),[1]!HabitatQualREI[#Data],2,FALSE),"NA")</f>
        <v>NA</v>
      </c>
      <c r="S272" s="19" t="e">
        <f t="shared" si="21"/>
        <v>#DIV/0!</v>
      </c>
      <c r="T272" s="20" t="str">
        <f>_xlfn.IFNA(VLOOKUP(((VLOOKUP(A272,[1]!HabDataRaw[#Data],119,FALSE))),[1]!HabitatQualREI[#Data],2,FALSE),"NA")</f>
        <v>NA</v>
      </c>
      <c r="U272" s="20" t="str">
        <f>_xlfn.IFNA(VLOOKUP(((VLOOKUP(A272,[1]!HabDataRaw[#Data],119,FALSE))),[1]!HabitatQualREI[#Data],2,FALSE),"NA")</f>
        <v>NA</v>
      </c>
      <c r="V272" s="20" t="e">
        <f t="shared" si="22"/>
        <v>#DIV/0!</v>
      </c>
      <c r="W272" s="21" t="e">
        <f t="shared" si="23"/>
        <v>#DIV/0!</v>
      </c>
      <c r="X272" s="12" t="e">
        <f t="shared" si="24"/>
        <v>#DIV/0!</v>
      </c>
      <c r="Y272" s="13" t="e">
        <f>VLOOKUP(X272,[1]!HabQualScore[#Data],2,TRUE)</f>
        <v>#DIV/0!</v>
      </c>
    </row>
    <row r="273" spans="1:25" x14ac:dyDescent="0.3">
      <c r="A273" s="13" t="s">
        <v>297</v>
      </c>
      <c r="B273" s="13" t="str">
        <f>VLOOKUP(A273,[1]Habitat_Data_RAW!$A$2:$D$742,3,FALSE)</f>
        <v xml:space="preserve">Lower Mad River </v>
      </c>
      <c r="C273" s="13" t="str">
        <f>VLOOKUP(A273,[1]Habitat_Data_RAW!$A$2:$D$742,2,FALSE)</f>
        <v>Entiat</v>
      </c>
      <c r="D273" t="str">
        <f>VLOOKUP(A273,[1]HabitatAttribute_Scores!A$1:F$19692,4,FALSE)</f>
        <v>yes</v>
      </c>
      <c r="E273" t="str">
        <f>VLOOKUP(A273,[1]HabitatAttribute_Scores!A$1:F$19692,5,FALSE)</f>
        <v>yes</v>
      </c>
      <c r="F273" s="13">
        <f>VLOOKUP(B273,[1]!AUrank[#Data],5,FALSE)</f>
        <v>2</v>
      </c>
      <c r="G273" s="13">
        <f>VLOOKUP(B273,[1]!AUrank[#Data],8,FALSE)</f>
        <v>1</v>
      </c>
      <c r="H273" s="14" t="str">
        <f>VLOOKUP([1]HabitatQuality_Scores!A344,[1]!Temp[#Data],4)</f>
        <v>NA</v>
      </c>
      <c r="I273" s="14">
        <f>VLOOKUP(A273,[1]!Flow[#Data],4)</f>
        <v>1</v>
      </c>
      <c r="J273" s="15" t="str">
        <f>_xlfn.IFNA(VLOOKUP(((VLOOKUP(A273,[1]!HabDataRaw[#Data],90,FALSE))),[1]!HabitatQualREI[#Data],2,FALSE),"NA")</f>
        <v>NA</v>
      </c>
      <c r="K273" s="15" t="str">
        <f>_xlfn.IFNA(VLOOKUP(((VLOOKUP(A273,[1]!HabDataRaw[#Data],103,FALSE))),[1]!HabitatQualREI[#Data],2,FALSE),"NA")</f>
        <v>NA</v>
      </c>
      <c r="L273" s="15" t="str">
        <f>_xlfn.IFNA(VLOOKUP(((VLOOKUP(A273,[1]!HabDataRaw[#Data],108,FALSE))),[1]!HabitatQualREI[#Data],2,FALSE),"NA")</f>
        <v>NA</v>
      </c>
      <c r="M273" s="6" t="e">
        <f t="shared" si="20"/>
        <v>#DIV/0!</v>
      </c>
      <c r="N273" s="16" t="str">
        <f>_xlfn.IFNA(VLOOKUP(((VLOOKUP(A273,[1]!HabDataRaw[#Data],33,FALSE))),[1]!HabitatQualREI[#Data],2,FALSE),"NA")</f>
        <v>NA</v>
      </c>
      <c r="O273" s="17" t="str">
        <f>_xlfn.IFNA(VLOOKUP(((VLOOKUP(A273,[1]!HabDataRaw[#Data],58,FALSE))),[1]!HabitatQualREI[#Data],2,FALSE),"NA")</f>
        <v>NA</v>
      </c>
      <c r="P273" s="18" t="str">
        <f>_xlfn.IFNA(VLOOKUP(((VLOOKUP(A273,[1]!HabDataRaw[#Data],66,FALSE))),[1]!HabitatQualREI[#Data],2,FALSE),"NA")</f>
        <v>NA</v>
      </c>
      <c r="Q273" s="19" t="str">
        <f>_xlfn.IFNA(VLOOKUP(((VLOOKUP(A273,[1]!HabDataRaw[#Data],116,FALSE))),[1]!HabitatQualREI[#Data],2,FALSE),"NA")</f>
        <v>NA</v>
      </c>
      <c r="R273" s="19" t="str">
        <f>_xlfn.IFNA(VLOOKUP(((VLOOKUP(A273,[1]!HabDataRaw[#Data],75,FALSE))),[1]!HabitatQualREI[#Data],2,FALSE),"NA")</f>
        <v>NA</v>
      </c>
      <c r="S273" s="19" t="e">
        <f t="shared" si="21"/>
        <v>#DIV/0!</v>
      </c>
      <c r="T273" s="20" t="str">
        <f>_xlfn.IFNA(VLOOKUP(((VLOOKUP(A273,[1]!HabDataRaw[#Data],119,FALSE))),[1]!HabitatQualREI[#Data],2,FALSE),"NA")</f>
        <v>NA</v>
      </c>
      <c r="U273" s="20" t="str">
        <f>_xlfn.IFNA(VLOOKUP(((VLOOKUP(A273,[1]!HabDataRaw[#Data],119,FALSE))),[1]!HabitatQualREI[#Data],2,FALSE),"NA")</f>
        <v>NA</v>
      </c>
      <c r="V273" s="20" t="e">
        <f t="shared" si="22"/>
        <v>#DIV/0!</v>
      </c>
      <c r="W273" s="21" t="e">
        <f t="shared" si="23"/>
        <v>#DIV/0!</v>
      </c>
      <c r="X273" s="12" t="e">
        <f t="shared" si="24"/>
        <v>#DIV/0!</v>
      </c>
      <c r="Y273" s="13" t="e">
        <f>VLOOKUP(X273,[1]!HabQualScore[#Data],2,TRUE)</f>
        <v>#DIV/0!</v>
      </c>
    </row>
    <row r="274" spans="1:25" x14ac:dyDescent="0.3">
      <c r="A274" s="13" t="s">
        <v>298</v>
      </c>
      <c r="B274" s="13" t="str">
        <f>VLOOKUP(A274,[1]Habitat_Data_RAW!$A$2:$D$742,3,FALSE)</f>
        <v xml:space="preserve">Lower Mad River </v>
      </c>
      <c r="C274" s="13" t="str">
        <f>VLOOKUP(A274,[1]Habitat_Data_RAW!$A$2:$D$742,2,FALSE)</f>
        <v>Entiat</v>
      </c>
      <c r="D274" t="str">
        <f>VLOOKUP(A274,[1]HabitatAttribute_Scores!A$1:F$19692,4,FALSE)</f>
        <v>yes</v>
      </c>
      <c r="E274" t="str">
        <f>VLOOKUP(A274,[1]HabitatAttribute_Scores!A$1:F$19692,5,FALSE)</f>
        <v>yes</v>
      </c>
      <c r="F274" s="13">
        <f>VLOOKUP(B274,[1]!AUrank[#Data],5,FALSE)</f>
        <v>2</v>
      </c>
      <c r="G274" s="13">
        <f>VLOOKUP(B274,[1]!AUrank[#Data],8,FALSE)</f>
        <v>1</v>
      </c>
      <c r="H274" s="14" t="str">
        <f>VLOOKUP([1]HabitatQuality_Scores!A345,[1]!Temp[#Data],4)</f>
        <v>NA</v>
      </c>
      <c r="I274" s="14">
        <f>VLOOKUP(A274,[1]!Flow[#Data],4)</f>
        <v>1</v>
      </c>
      <c r="J274" s="15" t="str">
        <f>_xlfn.IFNA(VLOOKUP(((VLOOKUP(A274,[1]!HabDataRaw[#Data],90,FALSE))),[1]!HabitatQualREI[#Data],2,FALSE),"NA")</f>
        <v>NA</v>
      </c>
      <c r="K274" s="15" t="str">
        <f>_xlfn.IFNA(VLOOKUP(((VLOOKUP(A274,[1]!HabDataRaw[#Data],103,FALSE))),[1]!HabitatQualREI[#Data],2,FALSE),"NA")</f>
        <v>NA</v>
      </c>
      <c r="L274" s="15" t="str">
        <f>_xlfn.IFNA(VLOOKUP(((VLOOKUP(A274,[1]!HabDataRaw[#Data],108,FALSE))),[1]!HabitatQualREI[#Data],2,FALSE),"NA")</f>
        <v>NA</v>
      </c>
      <c r="M274" s="6" t="e">
        <f t="shared" si="20"/>
        <v>#DIV/0!</v>
      </c>
      <c r="N274" s="16" t="str">
        <f>_xlfn.IFNA(VLOOKUP(((VLOOKUP(A274,[1]!HabDataRaw[#Data],33,FALSE))),[1]!HabitatQualREI[#Data],2,FALSE),"NA")</f>
        <v>NA</v>
      </c>
      <c r="O274" s="17" t="str">
        <f>_xlfn.IFNA(VLOOKUP(((VLOOKUP(A274,[1]!HabDataRaw[#Data],58,FALSE))),[1]!HabitatQualREI[#Data],2,FALSE),"NA")</f>
        <v>NA</v>
      </c>
      <c r="P274" s="18" t="str">
        <f>_xlfn.IFNA(VLOOKUP(((VLOOKUP(A274,[1]!HabDataRaw[#Data],66,FALSE))),[1]!HabitatQualREI[#Data],2,FALSE),"NA")</f>
        <v>NA</v>
      </c>
      <c r="Q274" s="19" t="str">
        <f>_xlfn.IFNA(VLOOKUP(((VLOOKUP(A274,[1]!HabDataRaw[#Data],116,FALSE))),[1]!HabitatQualREI[#Data],2,FALSE),"NA")</f>
        <v>NA</v>
      </c>
      <c r="R274" s="19" t="str">
        <f>_xlfn.IFNA(VLOOKUP(((VLOOKUP(A274,[1]!HabDataRaw[#Data],75,FALSE))),[1]!HabitatQualREI[#Data],2,FALSE),"NA")</f>
        <v>NA</v>
      </c>
      <c r="S274" s="19" t="e">
        <f t="shared" si="21"/>
        <v>#DIV/0!</v>
      </c>
      <c r="T274" s="20" t="str">
        <f>_xlfn.IFNA(VLOOKUP(((VLOOKUP(A274,[1]!HabDataRaw[#Data],119,FALSE))),[1]!HabitatQualREI[#Data],2,FALSE),"NA")</f>
        <v>NA</v>
      </c>
      <c r="U274" s="20" t="str">
        <f>_xlfn.IFNA(VLOOKUP(((VLOOKUP(A274,[1]!HabDataRaw[#Data],119,FALSE))),[1]!HabitatQualREI[#Data],2,FALSE),"NA")</f>
        <v>NA</v>
      </c>
      <c r="V274" s="20" t="e">
        <f t="shared" si="22"/>
        <v>#DIV/0!</v>
      </c>
      <c r="W274" s="21" t="e">
        <f t="shared" si="23"/>
        <v>#DIV/0!</v>
      </c>
      <c r="X274" s="12" t="e">
        <f t="shared" si="24"/>
        <v>#DIV/0!</v>
      </c>
      <c r="Y274" s="13" t="e">
        <f>VLOOKUP(X274,[1]!HabQualScore[#Data],2,TRUE)</f>
        <v>#DIV/0!</v>
      </c>
    </row>
    <row r="275" spans="1:25" x14ac:dyDescent="0.3">
      <c r="A275" s="13" t="s">
        <v>299</v>
      </c>
      <c r="B275" s="13" t="str">
        <f>VLOOKUP(A275,[1]Habitat_Data_RAW!$A$2:$D$742,3,FALSE)</f>
        <v xml:space="preserve">Lower Mad River </v>
      </c>
      <c r="C275" s="13" t="str">
        <f>VLOOKUP(A275,[1]Habitat_Data_RAW!$A$2:$D$742,2,FALSE)</f>
        <v>Entiat</v>
      </c>
      <c r="D275" t="str">
        <f>VLOOKUP(A275,[1]HabitatAttribute_Scores!A$1:F$19692,4,FALSE)</f>
        <v>no</v>
      </c>
      <c r="E275" t="str">
        <f>VLOOKUP(A275,[1]HabitatAttribute_Scores!A$1:F$19692,5,FALSE)</f>
        <v>yes</v>
      </c>
      <c r="F275" s="13">
        <f>VLOOKUP(B275,[1]!AUrank[#Data],5,FALSE)</f>
        <v>2</v>
      </c>
      <c r="G275" s="13">
        <f>VLOOKUP(B275,[1]!AUrank[#Data],8,FALSE)</f>
        <v>1</v>
      </c>
      <c r="H275" s="14" t="str">
        <f>VLOOKUP([1]HabitatQuality_Scores!A346,[1]!Temp[#Data],4)</f>
        <v>NA</v>
      </c>
      <c r="I275" s="14">
        <f>VLOOKUP(A275,[1]!Flow[#Data],4)</f>
        <v>1</v>
      </c>
      <c r="J275" s="15" t="str">
        <f>_xlfn.IFNA(VLOOKUP(((VLOOKUP(A275,[1]!HabDataRaw[#Data],90,FALSE))),[1]!HabitatQualREI[#Data],2,FALSE),"NA")</f>
        <v>NA</v>
      </c>
      <c r="K275" s="15" t="str">
        <f>_xlfn.IFNA(VLOOKUP(((VLOOKUP(A275,[1]!HabDataRaw[#Data],103,FALSE))),[1]!HabitatQualREI[#Data],2,FALSE),"NA")</f>
        <v>NA</v>
      </c>
      <c r="L275" s="15" t="str">
        <f>_xlfn.IFNA(VLOOKUP(((VLOOKUP(A275,[1]!HabDataRaw[#Data],108,FALSE))),[1]!HabitatQualREI[#Data],2,FALSE),"NA")</f>
        <v>NA</v>
      </c>
      <c r="M275" s="6" t="e">
        <f t="shared" si="20"/>
        <v>#DIV/0!</v>
      </c>
      <c r="N275" s="16" t="str">
        <f>_xlfn.IFNA(VLOOKUP(((VLOOKUP(A275,[1]!HabDataRaw[#Data],33,FALSE))),[1]!HabitatQualREI[#Data],2,FALSE),"NA")</f>
        <v>NA</v>
      </c>
      <c r="O275" s="17" t="str">
        <f>_xlfn.IFNA(VLOOKUP(((VLOOKUP(A275,[1]!HabDataRaw[#Data],58,FALSE))),[1]!HabitatQualREI[#Data],2,FALSE),"NA")</f>
        <v>NA</v>
      </c>
      <c r="P275" s="18" t="str">
        <f>_xlfn.IFNA(VLOOKUP(((VLOOKUP(A275,[1]!HabDataRaw[#Data],66,FALSE))),[1]!HabitatQualREI[#Data],2,FALSE),"NA")</f>
        <v>NA</v>
      </c>
      <c r="Q275" s="19" t="str">
        <f>_xlfn.IFNA(VLOOKUP(((VLOOKUP(A275,[1]!HabDataRaw[#Data],116,FALSE))),[1]!HabitatQualREI[#Data],2,FALSE),"NA")</f>
        <v>NA</v>
      </c>
      <c r="R275" s="19" t="str">
        <f>_xlfn.IFNA(VLOOKUP(((VLOOKUP(A275,[1]!HabDataRaw[#Data],75,FALSE))),[1]!HabitatQualREI[#Data],2,FALSE),"NA")</f>
        <v>NA</v>
      </c>
      <c r="S275" s="19" t="e">
        <f t="shared" si="21"/>
        <v>#DIV/0!</v>
      </c>
      <c r="T275" s="20" t="str">
        <f>_xlfn.IFNA(VLOOKUP(((VLOOKUP(A275,[1]!HabDataRaw[#Data],119,FALSE))),[1]!HabitatQualREI[#Data],2,FALSE),"NA")</f>
        <v>NA</v>
      </c>
      <c r="U275" s="20" t="str">
        <f>_xlfn.IFNA(VLOOKUP(((VLOOKUP(A275,[1]!HabDataRaw[#Data],119,FALSE))),[1]!HabitatQualREI[#Data],2,FALSE),"NA")</f>
        <v>NA</v>
      </c>
      <c r="V275" s="20" t="e">
        <f t="shared" si="22"/>
        <v>#DIV/0!</v>
      </c>
      <c r="W275" s="21" t="e">
        <f t="shared" si="23"/>
        <v>#DIV/0!</v>
      </c>
      <c r="X275" s="12" t="e">
        <f t="shared" si="24"/>
        <v>#DIV/0!</v>
      </c>
      <c r="Y275" s="13" t="e">
        <f>VLOOKUP(X275,[1]!HabQualScore[#Data],2,TRUE)</f>
        <v>#DIV/0!</v>
      </c>
    </row>
    <row r="276" spans="1:25" x14ac:dyDescent="0.3">
      <c r="A276" s="13" t="s">
        <v>300</v>
      </c>
      <c r="B276" s="13" t="str">
        <f>VLOOKUP(A276,[1]Habitat_Data_RAW!$A$2:$D$742,3,FALSE)</f>
        <v xml:space="preserve">Lower Mad River </v>
      </c>
      <c r="C276" s="13" t="str">
        <f>VLOOKUP(A276,[1]Habitat_Data_RAW!$A$2:$D$742,2,FALSE)</f>
        <v>Entiat</v>
      </c>
      <c r="D276" t="str">
        <f>VLOOKUP(A276,[1]HabitatAttribute_Scores!A$1:F$19692,4,FALSE)</f>
        <v>no</v>
      </c>
      <c r="E276" t="str">
        <f>VLOOKUP(A276,[1]HabitatAttribute_Scores!A$1:F$19692,5,FALSE)</f>
        <v>yes</v>
      </c>
      <c r="F276" s="13">
        <f>VLOOKUP(B276,[1]!AUrank[#Data],5,FALSE)</f>
        <v>2</v>
      </c>
      <c r="G276" s="13">
        <f>VLOOKUP(B276,[1]!AUrank[#Data],8,FALSE)</f>
        <v>1</v>
      </c>
      <c r="H276" s="14" t="str">
        <f>VLOOKUP([1]HabitatQuality_Scores!A347,[1]!Temp[#Data],4)</f>
        <v>NA</v>
      </c>
      <c r="I276" s="14">
        <f>VLOOKUP(A276,[1]!Flow[#Data],4)</f>
        <v>1</v>
      </c>
      <c r="J276" s="15" t="str">
        <f>_xlfn.IFNA(VLOOKUP(((VLOOKUP(A276,[1]!HabDataRaw[#Data],90,FALSE))),[1]!HabitatQualREI[#Data],2,FALSE),"NA")</f>
        <v>NA</v>
      </c>
      <c r="K276" s="15" t="str">
        <f>_xlfn.IFNA(VLOOKUP(((VLOOKUP(A276,[1]!HabDataRaw[#Data],103,FALSE))),[1]!HabitatQualREI[#Data],2,FALSE),"NA")</f>
        <v>NA</v>
      </c>
      <c r="L276" s="15" t="str">
        <f>_xlfn.IFNA(VLOOKUP(((VLOOKUP(A276,[1]!HabDataRaw[#Data],108,FALSE))),[1]!HabitatQualREI[#Data],2,FALSE),"NA")</f>
        <v>NA</v>
      </c>
      <c r="M276" s="6" t="e">
        <f t="shared" si="20"/>
        <v>#DIV/0!</v>
      </c>
      <c r="N276" s="16" t="str">
        <f>_xlfn.IFNA(VLOOKUP(((VLOOKUP(A276,[1]!HabDataRaw[#Data],33,FALSE))),[1]!HabitatQualREI[#Data],2,FALSE),"NA")</f>
        <v>NA</v>
      </c>
      <c r="O276" s="17" t="str">
        <f>_xlfn.IFNA(VLOOKUP(((VLOOKUP(A276,[1]!HabDataRaw[#Data],58,FALSE))),[1]!HabitatQualREI[#Data],2,FALSE),"NA")</f>
        <v>NA</v>
      </c>
      <c r="P276" s="18" t="str">
        <f>_xlfn.IFNA(VLOOKUP(((VLOOKUP(A276,[1]!HabDataRaw[#Data],66,FALSE))),[1]!HabitatQualREI[#Data],2,FALSE),"NA")</f>
        <v>NA</v>
      </c>
      <c r="Q276" s="19" t="str">
        <f>_xlfn.IFNA(VLOOKUP(((VLOOKUP(A276,[1]!HabDataRaw[#Data],116,FALSE))),[1]!HabitatQualREI[#Data],2,FALSE),"NA")</f>
        <v>NA</v>
      </c>
      <c r="R276" s="19" t="str">
        <f>_xlfn.IFNA(VLOOKUP(((VLOOKUP(A276,[1]!HabDataRaw[#Data],75,FALSE))),[1]!HabitatQualREI[#Data],2,FALSE),"NA")</f>
        <v>NA</v>
      </c>
      <c r="S276" s="19" t="e">
        <f t="shared" si="21"/>
        <v>#DIV/0!</v>
      </c>
      <c r="T276" s="20" t="str">
        <f>_xlfn.IFNA(VLOOKUP(((VLOOKUP(A276,[1]!HabDataRaw[#Data],119,FALSE))),[1]!HabitatQualREI[#Data],2,FALSE),"NA")</f>
        <v>NA</v>
      </c>
      <c r="U276" s="20" t="str">
        <f>_xlfn.IFNA(VLOOKUP(((VLOOKUP(A276,[1]!HabDataRaw[#Data],119,FALSE))),[1]!HabitatQualREI[#Data],2,FALSE),"NA")</f>
        <v>NA</v>
      </c>
      <c r="V276" s="20" t="e">
        <f t="shared" si="22"/>
        <v>#DIV/0!</v>
      </c>
      <c r="W276" s="21" t="e">
        <f t="shared" si="23"/>
        <v>#DIV/0!</v>
      </c>
      <c r="X276" s="12" t="e">
        <f t="shared" si="24"/>
        <v>#DIV/0!</v>
      </c>
      <c r="Y276" s="13" t="e">
        <f>VLOOKUP(X276,[1]!HabQualScore[#Data],2,TRUE)</f>
        <v>#DIV/0!</v>
      </c>
    </row>
    <row r="277" spans="1:25" x14ac:dyDescent="0.3">
      <c r="A277" s="13" t="s">
        <v>301</v>
      </c>
      <c r="B277" s="13" t="str">
        <f>VLOOKUP(A277,[1]Habitat_Data_RAW!$A$2:$D$742,3,FALSE)</f>
        <v xml:space="preserve">Upper Mad River </v>
      </c>
      <c r="C277" s="13" t="str">
        <f>VLOOKUP(A277,[1]Habitat_Data_RAW!$A$2:$D$742,2,FALSE)</f>
        <v>Entiat</v>
      </c>
      <c r="D277" t="str">
        <f>VLOOKUP(A277,[1]HabitatAttribute_Scores!A$1:F$19692,4,FALSE)</f>
        <v>no</v>
      </c>
      <c r="E277" t="str">
        <f>VLOOKUP(A277,[1]HabitatAttribute_Scores!A$1:F$19692,5,FALSE)</f>
        <v>yes</v>
      </c>
      <c r="F277" s="13">
        <f>VLOOKUP(B277,[1]!AUrank[#Data],5,FALSE)</f>
        <v>3</v>
      </c>
      <c r="G277" s="13">
        <f>VLOOKUP(B277,[1]!AUrank[#Data],8,FALSE)</f>
        <v>3</v>
      </c>
      <c r="H277" s="14" t="str">
        <f>VLOOKUP([1]HabitatQuality_Scores!A348,[1]!Temp[#Data],4)</f>
        <v>NA</v>
      </c>
      <c r="I277" s="14">
        <f>VLOOKUP(A277,[1]!Flow[#Data],4)</f>
        <v>1</v>
      </c>
      <c r="J277" s="15" t="str">
        <f>_xlfn.IFNA(VLOOKUP(((VLOOKUP(A277,[1]!HabDataRaw[#Data],90,FALSE))),[1]!HabitatQualREI[#Data],2,FALSE),"NA")</f>
        <v>NA</v>
      </c>
      <c r="K277" s="15" t="str">
        <f>_xlfn.IFNA(VLOOKUP(((VLOOKUP(A277,[1]!HabDataRaw[#Data],103,FALSE))),[1]!HabitatQualREI[#Data],2,FALSE),"NA")</f>
        <v>NA</v>
      </c>
      <c r="L277" s="15" t="str">
        <f>_xlfn.IFNA(VLOOKUP(((VLOOKUP(A277,[1]!HabDataRaw[#Data],108,FALSE))),[1]!HabitatQualREI[#Data],2,FALSE),"NA")</f>
        <v>NA</v>
      </c>
      <c r="M277" s="6" t="e">
        <f t="shared" si="20"/>
        <v>#DIV/0!</v>
      </c>
      <c r="N277" s="16" t="str">
        <f>_xlfn.IFNA(VLOOKUP(((VLOOKUP(A277,[1]!HabDataRaw[#Data],33,FALSE))),[1]!HabitatQualREI[#Data],2,FALSE),"NA")</f>
        <v>NA</v>
      </c>
      <c r="O277" s="17" t="str">
        <f>_xlfn.IFNA(VLOOKUP(((VLOOKUP(A277,[1]!HabDataRaw[#Data],58,FALSE))),[1]!HabitatQualREI[#Data],2,FALSE),"NA")</f>
        <v>NA</v>
      </c>
      <c r="P277" s="18" t="str">
        <f>_xlfn.IFNA(VLOOKUP(((VLOOKUP(A277,[1]!HabDataRaw[#Data],66,FALSE))),[1]!HabitatQualREI[#Data],2,FALSE),"NA")</f>
        <v>NA</v>
      </c>
      <c r="Q277" s="19" t="str">
        <f>_xlfn.IFNA(VLOOKUP(((VLOOKUP(A277,[1]!HabDataRaw[#Data],116,FALSE))),[1]!HabitatQualREI[#Data],2,FALSE),"NA")</f>
        <v>NA</v>
      </c>
      <c r="R277" s="19" t="str">
        <f>_xlfn.IFNA(VLOOKUP(((VLOOKUP(A277,[1]!HabDataRaw[#Data],75,FALSE))),[1]!HabitatQualREI[#Data],2,FALSE),"NA")</f>
        <v>NA</v>
      </c>
      <c r="S277" s="19" t="e">
        <f t="shared" si="21"/>
        <v>#DIV/0!</v>
      </c>
      <c r="T277" s="20" t="str">
        <f>_xlfn.IFNA(VLOOKUP(((VLOOKUP(A277,[1]!HabDataRaw[#Data],119,FALSE))),[1]!HabitatQualREI[#Data],2,FALSE),"NA")</f>
        <v>NA</v>
      </c>
      <c r="U277" s="20" t="str">
        <f>_xlfn.IFNA(VLOOKUP(((VLOOKUP(A277,[1]!HabDataRaw[#Data],119,FALSE))),[1]!HabitatQualREI[#Data],2,FALSE),"NA")</f>
        <v>NA</v>
      </c>
      <c r="V277" s="20" t="e">
        <f t="shared" si="22"/>
        <v>#DIV/0!</v>
      </c>
      <c r="W277" s="21" t="e">
        <f t="shared" si="23"/>
        <v>#DIV/0!</v>
      </c>
      <c r="X277" s="12" t="e">
        <f t="shared" si="24"/>
        <v>#DIV/0!</v>
      </c>
      <c r="Y277" s="13" t="e">
        <f>VLOOKUP(X277,[1]!HabQualScore[#Data],2,TRUE)</f>
        <v>#DIV/0!</v>
      </c>
    </row>
    <row r="278" spans="1:25" x14ac:dyDescent="0.3">
      <c r="A278" s="13" t="s">
        <v>302</v>
      </c>
      <c r="B278" s="13" t="str">
        <f>VLOOKUP(A278,[1]Habitat_Data_RAW!$A$2:$D$742,3,FALSE)</f>
        <v xml:space="preserve">Upper Mad River </v>
      </c>
      <c r="C278" s="13" t="str">
        <f>VLOOKUP(A278,[1]Habitat_Data_RAW!$A$2:$D$742,2,FALSE)</f>
        <v>Entiat</v>
      </c>
      <c r="D278" t="str">
        <f>VLOOKUP(A278,[1]HabitatAttribute_Scores!A$1:F$19692,4,FALSE)</f>
        <v>no</v>
      </c>
      <c r="E278" t="str">
        <f>VLOOKUP(A278,[1]HabitatAttribute_Scores!A$1:F$19692,5,FALSE)</f>
        <v>yes</v>
      </c>
      <c r="F278" s="13">
        <f>VLOOKUP(B278,[1]!AUrank[#Data],5,FALSE)</f>
        <v>3</v>
      </c>
      <c r="G278" s="13">
        <f>VLOOKUP(B278,[1]!AUrank[#Data],8,FALSE)</f>
        <v>3</v>
      </c>
      <c r="H278" s="14" t="str">
        <f>VLOOKUP([1]HabitatQuality_Scores!A349,[1]!Temp[#Data],4)</f>
        <v>NA</v>
      </c>
      <c r="I278" s="14">
        <f>VLOOKUP(A278,[1]!Flow[#Data],4)</f>
        <v>1</v>
      </c>
      <c r="J278" s="15" t="str">
        <f>_xlfn.IFNA(VLOOKUP(((VLOOKUP(A278,[1]!HabDataRaw[#Data],90,FALSE))),[1]!HabitatQualREI[#Data],2,FALSE),"NA")</f>
        <v>NA</v>
      </c>
      <c r="K278" s="15" t="str">
        <f>_xlfn.IFNA(VLOOKUP(((VLOOKUP(A278,[1]!HabDataRaw[#Data],103,FALSE))),[1]!HabitatQualREI[#Data],2,FALSE),"NA")</f>
        <v>NA</v>
      </c>
      <c r="L278" s="15" t="str">
        <f>_xlfn.IFNA(VLOOKUP(((VLOOKUP(A278,[1]!HabDataRaw[#Data],108,FALSE))),[1]!HabitatQualREI[#Data],2,FALSE),"NA")</f>
        <v>NA</v>
      </c>
      <c r="M278" s="6" t="e">
        <f t="shared" si="20"/>
        <v>#DIV/0!</v>
      </c>
      <c r="N278" s="16" t="str">
        <f>_xlfn.IFNA(VLOOKUP(((VLOOKUP(A278,[1]!HabDataRaw[#Data],33,FALSE))),[1]!HabitatQualREI[#Data],2,FALSE),"NA")</f>
        <v>NA</v>
      </c>
      <c r="O278" s="17" t="str">
        <f>_xlfn.IFNA(VLOOKUP(((VLOOKUP(A278,[1]!HabDataRaw[#Data],58,FALSE))),[1]!HabitatQualREI[#Data],2,FALSE),"NA")</f>
        <v>NA</v>
      </c>
      <c r="P278" s="18" t="str">
        <f>_xlfn.IFNA(VLOOKUP(((VLOOKUP(A278,[1]!HabDataRaw[#Data],66,FALSE))),[1]!HabitatQualREI[#Data],2,FALSE),"NA")</f>
        <v>NA</v>
      </c>
      <c r="Q278" s="19" t="str">
        <f>_xlfn.IFNA(VLOOKUP(((VLOOKUP(A278,[1]!HabDataRaw[#Data],116,FALSE))),[1]!HabitatQualREI[#Data],2,FALSE),"NA")</f>
        <v>NA</v>
      </c>
      <c r="R278" s="19" t="str">
        <f>_xlfn.IFNA(VLOOKUP(((VLOOKUP(A278,[1]!HabDataRaw[#Data],75,FALSE))),[1]!HabitatQualREI[#Data],2,FALSE),"NA")</f>
        <v>NA</v>
      </c>
      <c r="S278" s="19" t="e">
        <f t="shared" si="21"/>
        <v>#DIV/0!</v>
      </c>
      <c r="T278" s="20" t="str">
        <f>_xlfn.IFNA(VLOOKUP(((VLOOKUP(A278,[1]!HabDataRaw[#Data],119,FALSE))),[1]!HabitatQualREI[#Data],2,FALSE),"NA")</f>
        <v>NA</v>
      </c>
      <c r="U278" s="20" t="str">
        <f>_xlfn.IFNA(VLOOKUP(((VLOOKUP(A278,[1]!HabDataRaw[#Data],119,FALSE))),[1]!HabitatQualREI[#Data],2,FALSE),"NA")</f>
        <v>NA</v>
      </c>
      <c r="V278" s="20" t="e">
        <f t="shared" si="22"/>
        <v>#DIV/0!</v>
      </c>
      <c r="W278" s="21" t="e">
        <f t="shared" si="23"/>
        <v>#DIV/0!</v>
      </c>
      <c r="X278" s="12" t="e">
        <f t="shared" si="24"/>
        <v>#DIV/0!</v>
      </c>
      <c r="Y278" s="13" t="e">
        <f>VLOOKUP(X278,[1]!HabQualScore[#Data],2,TRUE)</f>
        <v>#DIV/0!</v>
      </c>
    </row>
    <row r="279" spans="1:25" x14ac:dyDescent="0.3">
      <c r="A279" s="13" t="s">
        <v>303</v>
      </c>
      <c r="B279" s="13" t="str">
        <f>VLOOKUP(A279,[1]Habitat_Data_RAW!$A$2:$D$742,3,FALSE)</f>
        <v xml:space="preserve">Upper Mad River </v>
      </c>
      <c r="C279" s="13" t="str">
        <f>VLOOKUP(A279,[1]Habitat_Data_RAW!$A$2:$D$742,2,FALSE)</f>
        <v>Entiat</v>
      </c>
      <c r="D279" t="str">
        <f>VLOOKUP(A279,[1]HabitatAttribute_Scores!A$1:F$19692,4,FALSE)</f>
        <v>no</v>
      </c>
      <c r="E279" t="str">
        <f>VLOOKUP(A279,[1]HabitatAttribute_Scores!A$1:F$19692,5,FALSE)</f>
        <v>yes</v>
      </c>
      <c r="F279" s="13">
        <f>VLOOKUP(B279,[1]!AUrank[#Data],5,FALSE)</f>
        <v>3</v>
      </c>
      <c r="G279" s="13">
        <f>VLOOKUP(B279,[1]!AUrank[#Data],8,FALSE)</f>
        <v>3</v>
      </c>
      <c r="H279" s="14" t="str">
        <f>VLOOKUP([1]HabitatQuality_Scores!A350,[1]!Temp[#Data],4)</f>
        <v>NA</v>
      </c>
      <c r="I279" s="14">
        <f>VLOOKUP(A279,[1]!Flow[#Data],4)</f>
        <v>1</v>
      </c>
      <c r="J279" s="15" t="str">
        <f>_xlfn.IFNA(VLOOKUP(((VLOOKUP(A279,[1]!HabDataRaw[#Data],90,FALSE))),[1]!HabitatQualREI[#Data],2,FALSE),"NA")</f>
        <v>NA</v>
      </c>
      <c r="K279" s="15" t="str">
        <f>_xlfn.IFNA(VLOOKUP(((VLOOKUP(A279,[1]!HabDataRaw[#Data],103,FALSE))),[1]!HabitatQualREI[#Data],2,FALSE),"NA")</f>
        <v>NA</v>
      </c>
      <c r="L279" s="15" t="str">
        <f>_xlfn.IFNA(VLOOKUP(((VLOOKUP(A279,[1]!HabDataRaw[#Data],108,FALSE))),[1]!HabitatQualREI[#Data],2,FALSE),"NA")</f>
        <v>NA</v>
      </c>
      <c r="M279" s="6" t="e">
        <f t="shared" si="20"/>
        <v>#DIV/0!</v>
      </c>
      <c r="N279" s="16" t="str">
        <f>_xlfn.IFNA(VLOOKUP(((VLOOKUP(A279,[1]!HabDataRaw[#Data],33,FALSE))),[1]!HabitatQualREI[#Data],2,FALSE),"NA")</f>
        <v>NA</v>
      </c>
      <c r="O279" s="17" t="str">
        <f>_xlfn.IFNA(VLOOKUP(((VLOOKUP(A279,[1]!HabDataRaw[#Data],58,FALSE))),[1]!HabitatQualREI[#Data],2,FALSE),"NA")</f>
        <v>NA</v>
      </c>
      <c r="P279" s="18" t="str">
        <f>_xlfn.IFNA(VLOOKUP(((VLOOKUP(A279,[1]!HabDataRaw[#Data],66,FALSE))),[1]!HabitatQualREI[#Data],2,FALSE),"NA")</f>
        <v>NA</v>
      </c>
      <c r="Q279" s="19" t="str">
        <f>_xlfn.IFNA(VLOOKUP(((VLOOKUP(A279,[1]!HabDataRaw[#Data],116,FALSE))),[1]!HabitatQualREI[#Data],2,FALSE),"NA")</f>
        <v>NA</v>
      </c>
      <c r="R279" s="19" t="str">
        <f>_xlfn.IFNA(VLOOKUP(((VLOOKUP(A279,[1]!HabDataRaw[#Data],75,FALSE))),[1]!HabitatQualREI[#Data],2,FALSE),"NA")</f>
        <v>NA</v>
      </c>
      <c r="S279" s="19" t="e">
        <f t="shared" si="21"/>
        <v>#DIV/0!</v>
      </c>
      <c r="T279" s="20" t="str">
        <f>_xlfn.IFNA(VLOOKUP(((VLOOKUP(A279,[1]!HabDataRaw[#Data],119,FALSE))),[1]!HabitatQualREI[#Data],2,FALSE),"NA")</f>
        <v>NA</v>
      </c>
      <c r="U279" s="20" t="str">
        <f>_xlfn.IFNA(VLOOKUP(((VLOOKUP(A279,[1]!HabDataRaw[#Data],119,FALSE))),[1]!HabitatQualREI[#Data],2,FALSE),"NA")</f>
        <v>NA</v>
      </c>
      <c r="V279" s="20" t="e">
        <f t="shared" si="22"/>
        <v>#DIV/0!</v>
      </c>
      <c r="W279" s="21" t="e">
        <f t="shared" si="23"/>
        <v>#DIV/0!</v>
      </c>
      <c r="X279" s="12" t="e">
        <f t="shared" si="24"/>
        <v>#DIV/0!</v>
      </c>
      <c r="Y279" s="13" t="e">
        <f>VLOOKUP(X279,[1]!HabQualScore[#Data],2,TRUE)</f>
        <v>#DIV/0!</v>
      </c>
    </row>
    <row r="280" spans="1:25" x14ac:dyDescent="0.3">
      <c r="A280" s="13" t="s">
        <v>304</v>
      </c>
      <c r="B280" s="13" t="str">
        <f>VLOOKUP(A280,[1]Habitat_Data_RAW!$A$2:$D$742,3,FALSE)</f>
        <v xml:space="preserve">Upper Mad River </v>
      </c>
      <c r="C280" s="13" t="str">
        <f>VLOOKUP(A280,[1]Habitat_Data_RAW!$A$2:$D$742,2,FALSE)</f>
        <v>Entiat</v>
      </c>
      <c r="D280" t="str">
        <f>VLOOKUP(A280,[1]HabitatAttribute_Scores!A$1:F$19692,4,FALSE)</f>
        <v>no</v>
      </c>
      <c r="E280" t="str">
        <f>VLOOKUP(A280,[1]HabitatAttribute_Scores!A$1:F$19692,5,FALSE)</f>
        <v>yes</v>
      </c>
      <c r="F280" s="13">
        <f>VLOOKUP(B280,[1]!AUrank[#Data],5,FALSE)</f>
        <v>3</v>
      </c>
      <c r="G280" s="13">
        <f>VLOOKUP(B280,[1]!AUrank[#Data],8,FALSE)</f>
        <v>3</v>
      </c>
      <c r="H280" s="14" t="str">
        <f>VLOOKUP([1]HabitatQuality_Scores!A351,[1]!Temp[#Data],4)</f>
        <v>NA</v>
      </c>
      <c r="I280" s="14">
        <f>VLOOKUP(A280,[1]!Flow[#Data],4)</f>
        <v>1</v>
      </c>
      <c r="J280" s="15" t="str">
        <f>_xlfn.IFNA(VLOOKUP(((VLOOKUP(A280,[1]!HabDataRaw[#Data],90,FALSE))),[1]!HabitatQualREI[#Data],2,FALSE),"NA")</f>
        <v>NA</v>
      </c>
      <c r="K280" s="15" t="str">
        <f>_xlfn.IFNA(VLOOKUP(((VLOOKUP(A280,[1]!HabDataRaw[#Data],103,FALSE))),[1]!HabitatQualREI[#Data],2,FALSE),"NA")</f>
        <v>NA</v>
      </c>
      <c r="L280" s="15" t="str">
        <f>_xlfn.IFNA(VLOOKUP(((VLOOKUP(A280,[1]!HabDataRaw[#Data],108,FALSE))),[1]!HabitatQualREI[#Data],2,FALSE),"NA")</f>
        <v>NA</v>
      </c>
      <c r="M280" s="6" t="e">
        <f t="shared" si="20"/>
        <v>#DIV/0!</v>
      </c>
      <c r="N280" s="16" t="str">
        <f>_xlfn.IFNA(VLOOKUP(((VLOOKUP(A280,[1]!HabDataRaw[#Data],33,FALSE))),[1]!HabitatQualREI[#Data],2,FALSE),"NA")</f>
        <v>NA</v>
      </c>
      <c r="O280" s="17" t="str">
        <f>_xlfn.IFNA(VLOOKUP(((VLOOKUP(A280,[1]!HabDataRaw[#Data],58,FALSE))),[1]!HabitatQualREI[#Data],2,FALSE),"NA")</f>
        <v>NA</v>
      </c>
      <c r="P280" s="18" t="str">
        <f>_xlfn.IFNA(VLOOKUP(((VLOOKUP(A280,[1]!HabDataRaw[#Data],66,FALSE))),[1]!HabitatQualREI[#Data],2,FALSE),"NA")</f>
        <v>NA</v>
      </c>
      <c r="Q280" s="19" t="str">
        <f>_xlfn.IFNA(VLOOKUP(((VLOOKUP(A280,[1]!HabDataRaw[#Data],116,FALSE))),[1]!HabitatQualREI[#Data],2,FALSE),"NA")</f>
        <v>NA</v>
      </c>
      <c r="R280" s="19" t="str">
        <f>_xlfn.IFNA(VLOOKUP(((VLOOKUP(A280,[1]!HabDataRaw[#Data],75,FALSE))),[1]!HabitatQualREI[#Data],2,FALSE),"NA")</f>
        <v>NA</v>
      </c>
      <c r="S280" s="19" t="e">
        <f t="shared" si="21"/>
        <v>#DIV/0!</v>
      </c>
      <c r="T280" s="20" t="str">
        <f>_xlfn.IFNA(VLOOKUP(((VLOOKUP(A280,[1]!HabDataRaw[#Data],119,FALSE))),[1]!HabitatQualREI[#Data],2,FALSE),"NA")</f>
        <v>NA</v>
      </c>
      <c r="U280" s="20" t="str">
        <f>_xlfn.IFNA(VLOOKUP(((VLOOKUP(A280,[1]!HabDataRaw[#Data],119,FALSE))),[1]!HabitatQualREI[#Data],2,FALSE),"NA")</f>
        <v>NA</v>
      </c>
      <c r="V280" s="20" t="e">
        <f t="shared" si="22"/>
        <v>#DIV/0!</v>
      </c>
      <c r="W280" s="21" t="e">
        <f t="shared" si="23"/>
        <v>#DIV/0!</v>
      </c>
      <c r="X280" s="12" t="e">
        <f t="shared" si="24"/>
        <v>#DIV/0!</v>
      </c>
      <c r="Y280" s="13" t="e">
        <f>VLOOKUP(X280,[1]!HabQualScore[#Data],2,TRUE)</f>
        <v>#DIV/0!</v>
      </c>
    </row>
    <row r="281" spans="1:25" x14ac:dyDescent="0.3">
      <c r="A281" s="13" t="s">
        <v>305</v>
      </c>
      <c r="B281" s="13" t="str">
        <f>VLOOKUP(A281,[1]Habitat_Data_RAW!$A$2:$D$742,3,FALSE)</f>
        <v xml:space="preserve">Upper Mad River </v>
      </c>
      <c r="C281" s="13" t="str">
        <f>VLOOKUP(A281,[1]Habitat_Data_RAW!$A$2:$D$742,2,FALSE)</f>
        <v>Entiat</v>
      </c>
      <c r="D281" t="str">
        <f>VLOOKUP(A281,[1]HabitatAttribute_Scores!A$1:F$19692,4,FALSE)</f>
        <v>no</v>
      </c>
      <c r="E281" t="str">
        <f>VLOOKUP(A281,[1]HabitatAttribute_Scores!A$1:F$19692,5,FALSE)</f>
        <v>no</v>
      </c>
      <c r="F281" s="13">
        <f>VLOOKUP(B281,[1]!AUrank[#Data],5,FALSE)</f>
        <v>3</v>
      </c>
      <c r="G281" s="13">
        <f>VLOOKUP(B281,[1]!AUrank[#Data],8,FALSE)</f>
        <v>3</v>
      </c>
      <c r="H281" s="14" t="str">
        <f>VLOOKUP([1]HabitatQuality_Scores!A352,[1]!Temp[#Data],4)</f>
        <v>NA</v>
      </c>
      <c r="I281" s="14">
        <f>VLOOKUP(A281,[1]!Flow[#Data],4)</f>
        <v>1</v>
      </c>
      <c r="J281" s="15" t="str">
        <f>_xlfn.IFNA(VLOOKUP(((VLOOKUP(A281,[1]!HabDataRaw[#Data],90,FALSE))),[1]!HabitatQualREI[#Data],2,FALSE),"NA")</f>
        <v>NA</v>
      </c>
      <c r="K281" s="15" t="str">
        <f>_xlfn.IFNA(VLOOKUP(((VLOOKUP(A281,[1]!HabDataRaw[#Data],103,FALSE))),[1]!HabitatQualREI[#Data],2,FALSE),"NA")</f>
        <v>NA</v>
      </c>
      <c r="L281" s="15" t="str">
        <f>_xlfn.IFNA(VLOOKUP(((VLOOKUP(A281,[1]!HabDataRaw[#Data],108,FALSE))),[1]!HabitatQualREI[#Data],2,FALSE),"NA")</f>
        <v>NA</v>
      </c>
      <c r="M281" s="6" t="e">
        <f t="shared" si="20"/>
        <v>#DIV/0!</v>
      </c>
      <c r="N281" s="16" t="str">
        <f>_xlfn.IFNA(VLOOKUP(((VLOOKUP(A281,[1]!HabDataRaw[#Data],33,FALSE))),[1]!HabitatQualREI[#Data],2,FALSE),"NA")</f>
        <v>NA</v>
      </c>
      <c r="O281" s="17" t="str">
        <f>_xlfn.IFNA(VLOOKUP(((VLOOKUP(A281,[1]!HabDataRaw[#Data],58,FALSE))),[1]!HabitatQualREI[#Data],2,FALSE),"NA")</f>
        <v>NA</v>
      </c>
      <c r="P281" s="18" t="str">
        <f>_xlfn.IFNA(VLOOKUP(((VLOOKUP(A281,[1]!HabDataRaw[#Data],66,FALSE))),[1]!HabitatQualREI[#Data],2,FALSE),"NA")</f>
        <v>NA</v>
      </c>
      <c r="Q281" s="19" t="str">
        <f>_xlfn.IFNA(VLOOKUP(((VLOOKUP(A281,[1]!HabDataRaw[#Data],116,FALSE))),[1]!HabitatQualREI[#Data],2,FALSE),"NA")</f>
        <v>NA</v>
      </c>
      <c r="R281" s="19" t="str">
        <f>_xlfn.IFNA(VLOOKUP(((VLOOKUP(A281,[1]!HabDataRaw[#Data],75,FALSE))),[1]!HabitatQualREI[#Data],2,FALSE),"NA")</f>
        <v>NA</v>
      </c>
      <c r="S281" s="19" t="e">
        <f t="shared" si="21"/>
        <v>#DIV/0!</v>
      </c>
      <c r="T281" s="20" t="str">
        <f>_xlfn.IFNA(VLOOKUP(((VLOOKUP(A281,[1]!HabDataRaw[#Data],119,FALSE))),[1]!HabitatQualREI[#Data],2,FALSE),"NA")</f>
        <v>NA</v>
      </c>
      <c r="U281" s="20" t="str">
        <f>_xlfn.IFNA(VLOOKUP(((VLOOKUP(A281,[1]!HabDataRaw[#Data],119,FALSE))),[1]!HabitatQualREI[#Data],2,FALSE),"NA")</f>
        <v>NA</v>
      </c>
      <c r="V281" s="20" t="e">
        <f t="shared" si="22"/>
        <v>#DIV/0!</v>
      </c>
      <c r="W281" s="21" t="e">
        <f t="shared" si="23"/>
        <v>#DIV/0!</v>
      </c>
      <c r="X281" s="12" t="e">
        <f t="shared" si="24"/>
        <v>#DIV/0!</v>
      </c>
      <c r="Y281" s="13" t="e">
        <f>VLOOKUP(X281,[1]!HabQualScore[#Data],2,TRUE)</f>
        <v>#DIV/0!</v>
      </c>
    </row>
    <row r="282" spans="1:25" x14ac:dyDescent="0.3">
      <c r="A282" s="13" t="s">
        <v>306</v>
      </c>
      <c r="B282" s="13" t="str">
        <f>VLOOKUP(A282,[1]Habitat_Data_RAW!$A$2:$D$742,3,FALSE)</f>
        <v xml:space="preserve">Upper Chiwawa River </v>
      </c>
      <c r="C282" s="13" t="str">
        <f>VLOOKUP(A282,[1]Habitat_Data_RAW!$A$2:$D$742,2,FALSE)</f>
        <v>Wenatchee</v>
      </c>
      <c r="D282" t="str">
        <f>VLOOKUP(A282,[1]HabitatAttribute_Scores!A$1:F$19692,4,FALSE)</f>
        <v>no</v>
      </c>
      <c r="E282" t="str">
        <f>VLOOKUP(A282,[1]HabitatAttribute_Scores!A$1:F$19692,5,FALSE)</f>
        <v>yes</v>
      </c>
      <c r="F282" s="13">
        <f>VLOOKUP(B282,[1]!AUrank[#Data],5,FALSE)</f>
        <v>2</v>
      </c>
      <c r="G282" s="13">
        <f>VLOOKUP(B282,[1]!AUrank[#Data],8,FALSE)</f>
        <v>3</v>
      </c>
      <c r="H282" s="14" t="str">
        <f>VLOOKUP([1]HabitatQuality_Scores!A353,[1]!Temp[#Data],4)</f>
        <v>NA</v>
      </c>
      <c r="I282" s="14">
        <f>VLOOKUP(A282,[1]!Flow[#Data],4)</f>
        <v>1</v>
      </c>
      <c r="J282" s="15" t="str">
        <f>_xlfn.IFNA(VLOOKUP(((VLOOKUP(A282,[1]!HabDataRaw[#Data],90,FALSE))),[1]!HabitatQualREI[#Data],2,FALSE),"NA")</f>
        <v>NA</v>
      </c>
      <c r="K282" s="15" t="str">
        <f>_xlfn.IFNA(VLOOKUP(((VLOOKUP(A282,[1]!HabDataRaw[#Data],103,FALSE))),[1]!HabitatQualREI[#Data],2,FALSE),"NA")</f>
        <v>NA</v>
      </c>
      <c r="L282" s="15" t="str">
        <f>_xlfn.IFNA(VLOOKUP(((VLOOKUP(A282,[1]!HabDataRaw[#Data],108,FALSE))),[1]!HabitatQualREI[#Data],2,FALSE),"NA")</f>
        <v>NA</v>
      </c>
      <c r="M282" s="6" t="e">
        <f t="shared" si="20"/>
        <v>#DIV/0!</v>
      </c>
      <c r="N282" s="16" t="str">
        <f>_xlfn.IFNA(VLOOKUP(((VLOOKUP(A282,[1]!HabDataRaw[#Data],33,FALSE))),[1]!HabitatQualREI[#Data],2,FALSE),"NA")</f>
        <v>NA</v>
      </c>
      <c r="O282" s="17" t="str">
        <f>_xlfn.IFNA(VLOOKUP(((VLOOKUP(A282,[1]!HabDataRaw[#Data],58,FALSE))),[1]!HabitatQualREI[#Data],2,FALSE),"NA")</f>
        <v>NA</v>
      </c>
      <c r="P282" s="18" t="str">
        <f>_xlfn.IFNA(VLOOKUP(((VLOOKUP(A282,[1]!HabDataRaw[#Data],66,FALSE))),[1]!HabitatQualREI[#Data],2,FALSE),"NA")</f>
        <v>NA</v>
      </c>
      <c r="Q282" s="19" t="str">
        <f>_xlfn.IFNA(VLOOKUP(((VLOOKUP(A282,[1]!HabDataRaw[#Data],116,FALSE))),[1]!HabitatQualREI[#Data],2,FALSE),"NA")</f>
        <v>NA</v>
      </c>
      <c r="R282" s="19" t="str">
        <f>_xlfn.IFNA(VLOOKUP(((VLOOKUP(A282,[1]!HabDataRaw[#Data],75,FALSE))),[1]!HabitatQualREI[#Data],2,FALSE),"NA")</f>
        <v>NA</v>
      </c>
      <c r="S282" s="19" t="e">
        <f t="shared" si="21"/>
        <v>#DIV/0!</v>
      </c>
      <c r="T282" s="20" t="str">
        <f>_xlfn.IFNA(VLOOKUP(((VLOOKUP(A282,[1]!HabDataRaw[#Data],119,FALSE))),[1]!HabitatQualREI[#Data],2,FALSE),"NA")</f>
        <v>NA</v>
      </c>
      <c r="U282" s="20" t="str">
        <f>_xlfn.IFNA(VLOOKUP(((VLOOKUP(A282,[1]!HabDataRaw[#Data],119,FALSE))),[1]!HabitatQualREI[#Data],2,FALSE),"NA")</f>
        <v>NA</v>
      </c>
      <c r="V282" s="20" t="e">
        <f t="shared" si="22"/>
        <v>#DIV/0!</v>
      </c>
      <c r="W282" s="21" t="e">
        <f t="shared" si="23"/>
        <v>#DIV/0!</v>
      </c>
      <c r="X282" s="12" t="e">
        <f t="shared" si="24"/>
        <v>#DIV/0!</v>
      </c>
      <c r="Y282" s="13" t="e">
        <f>VLOOKUP(X282,[1]!HabQualScore[#Data],2,TRUE)</f>
        <v>#DIV/0!</v>
      </c>
    </row>
    <row r="283" spans="1:25" x14ac:dyDescent="0.3">
      <c r="A283" s="13" t="s">
        <v>307</v>
      </c>
      <c r="B283" s="13" t="str">
        <f>VLOOKUP(A283,[1]Habitat_Data_RAW!$A$2:$D$742,3,FALSE)</f>
        <v>Methow River-Alta Coulee</v>
      </c>
      <c r="C283" s="13" t="str">
        <f>VLOOKUP(A283,[1]Habitat_Data_RAW!$A$2:$D$742,2,FALSE)</f>
        <v>Methow</v>
      </c>
      <c r="D283" t="str">
        <f>VLOOKUP(A283,[1]HabitatAttribute_Scores!A$1:F$19692,4,FALSE)</f>
        <v>yes</v>
      </c>
      <c r="E283" t="str">
        <f>VLOOKUP(A283,[1]HabitatAttribute_Scores!A$1:F$19692,5,FALSE)</f>
        <v>yes</v>
      </c>
      <c r="F283" s="13">
        <f>VLOOKUP(B283,[1]!AUrank[#Data],5,FALSE)</f>
        <v>2</v>
      </c>
      <c r="G283" s="13">
        <f>VLOOKUP(B283,[1]!AUrank[#Data],8,FALSE)</f>
        <v>1</v>
      </c>
      <c r="H283" s="14" t="str">
        <f>VLOOKUP([1]HabitatQuality_Scores!A362,[1]!Temp[#Data],4)</f>
        <v>NA</v>
      </c>
      <c r="I283" s="14">
        <f>VLOOKUP(A283,[1]!Flow[#Data],4)</f>
        <v>1</v>
      </c>
      <c r="J283" s="15" t="str">
        <f>_xlfn.IFNA(VLOOKUP(((VLOOKUP(A283,[1]!HabDataRaw[#Data],90,FALSE))),[1]!HabitatQualREI[#Data],2,FALSE),"NA")</f>
        <v>NA</v>
      </c>
      <c r="K283" s="15" t="str">
        <f>_xlfn.IFNA(VLOOKUP(((VLOOKUP(A283,[1]!HabDataRaw[#Data],103,FALSE))),[1]!HabitatQualREI[#Data],2,FALSE),"NA")</f>
        <v>NA</v>
      </c>
      <c r="L283" s="15" t="str">
        <f>_xlfn.IFNA(VLOOKUP(((VLOOKUP(A283,[1]!HabDataRaw[#Data],108,FALSE))),[1]!HabitatQualREI[#Data],2,FALSE),"NA")</f>
        <v>NA</v>
      </c>
      <c r="M283" s="6" t="e">
        <f t="shared" si="20"/>
        <v>#DIV/0!</v>
      </c>
      <c r="N283" s="16" t="str">
        <f>_xlfn.IFNA(VLOOKUP(((VLOOKUP(A283,[1]!HabDataRaw[#Data],33,FALSE))),[1]!HabitatQualREI[#Data],2,FALSE),"NA")</f>
        <v>NA</v>
      </c>
      <c r="O283" s="17" t="str">
        <f>_xlfn.IFNA(VLOOKUP(((VLOOKUP(A283,[1]!HabDataRaw[#Data],58,FALSE))),[1]!HabitatQualREI[#Data],2,FALSE),"NA")</f>
        <v>NA</v>
      </c>
      <c r="P283" s="18" t="str">
        <f>_xlfn.IFNA(VLOOKUP(((VLOOKUP(A283,[1]!HabDataRaw[#Data],66,FALSE))),[1]!HabitatQualREI[#Data],2,FALSE),"NA")</f>
        <v>NA</v>
      </c>
      <c r="Q283" s="19" t="str">
        <f>_xlfn.IFNA(VLOOKUP(((VLOOKUP(A283,[1]!HabDataRaw[#Data],116,FALSE))),[1]!HabitatQualREI[#Data],2,FALSE),"NA")</f>
        <v>NA</v>
      </c>
      <c r="R283" s="19" t="str">
        <f>_xlfn.IFNA(VLOOKUP(((VLOOKUP(A283,[1]!HabDataRaw[#Data],75,FALSE))),[1]!HabitatQualREI[#Data],2,FALSE),"NA")</f>
        <v>NA</v>
      </c>
      <c r="S283" s="19" t="e">
        <f t="shared" si="21"/>
        <v>#DIV/0!</v>
      </c>
      <c r="T283" s="20" t="str">
        <f>_xlfn.IFNA(VLOOKUP(((VLOOKUP(A283,[1]!HabDataRaw[#Data],119,FALSE))),[1]!HabitatQualREI[#Data],2,FALSE),"NA")</f>
        <v>NA</v>
      </c>
      <c r="U283" s="20" t="str">
        <f>_xlfn.IFNA(VLOOKUP(((VLOOKUP(A283,[1]!HabDataRaw[#Data],119,FALSE))),[1]!HabitatQualREI[#Data],2,FALSE),"NA")</f>
        <v>NA</v>
      </c>
      <c r="V283" s="20" t="e">
        <f t="shared" si="22"/>
        <v>#DIV/0!</v>
      </c>
      <c r="W283" s="21" t="e">
        <f t="shared" si="23"/>
        <v>#DIV/0!</v>
      </c>
      <c r="X283" s="12" t="e">
        <f t="shared" si="24"/>
        <v>#DIV/0!</v>
      </c>
      <c r="Y283" s="13" t="e">
        <f>VLOOKUP(X283,[1]!HabQualScore[#Data],2,TRUE)</f>
        <v>#DIV/0!</v>
      </c>
    </row>
    <row r="284" spans="1:25" x14ac:dyDescent="0.3">
      <c r="A284" s="13" t="s">
        <v>308</v>
      </c>
      <c r="B284" s="13" t="str">
        <f>VLOOKUP(A284,[1]Habitat_Data_RAW!$A$2:$D$742,3,FALSE)</f>
        <v xml:space="preserve">West Fork Methow River </v>
      </c>
      <c r="C284" s="13" t="str">
        <f>VLOOKUP(A284,[1]Habitat_Data_RAW!$A$2:$D$742,2,FALSE)</f>
        <v>Methow</v>
      </c>
      <c r="D284" t="str">
        <f>VLOOKUP(A284,[1]HabitatAttribute_Scores!A$1:F$19692,4,FALSE)</f>
        <v>yes</v>
      </c>
      <c r="E284" t="str">
        <f>VLOOKUP(A284,[1]HabitatAttribute_Scores!A$1:F$19692,5,FALSE)</f>
        <v>yes</v>
      </c>
      <c r="F284" s="13">
        <f>VLOOKUP(B284,[1]!AUrank[#Data],5,FALSE)</f>
        <v>3</v>
      </c>
      <c r="G284" s="13">
        <f>VLOOKUP(B284,[1]!AUrank[#Data],8,FALSE)</f>
        <v>3</v>
      </c>
      <c r="H284" s="14" t="str">
        <f>VLOOKUP([1]HabitatQuality_Scores!A404,[1]!Temp[#Data],4)</f>
        <v>NA</v>
      </c>
      <c r="I284" s="14">
        <f>VLOOKUP(A284,[1]!Flow[#Data],4)</f>
        <v>1</v>
      </c>
      <c r="J284" s="15" t="str">
        <f>_xlfn.IFNA(VLOOKUP(((VLOOKUP(A284,[1]!HabDataRaw[#Data],90,FALSE))),[1]!HabitatQualREI[#Data],2,FALSE),"NA")</f>
        <v>NA</v>
      </c>
      <c r="K284" s="15" t="str">
        <f>_xlfn.IFNA(VLOOKUP(((VLOOKUP(A284,[1]!HabDataRaw[#Data],103,FALSE))),[1]!HabitatQualREI[#Data],2,FALSE),"NA")</f>
        <v>NA</v>
      </c>
      <c r="L284" s="15" t="str">
        <f>_xlfn.IFNA(VLOOKUP(((VLOOKUP(A284,[1]!HabDataRaw[#Data],108,FALSE))),[1]!HabitatQualREI[#Data],2,FALSE),"NA")</f>
        <v>NA</v>
      </c>
      <c r="M284" s="6" t="e">
        <f t="shared" si="20"/>
        <v>#DIV/0!</v>
      </c>
      <c r="N284" s="16" t="str">
        <f>_xlfn.IFNA(VLOOKUP(((VLOOKUP(A284,[1]!HabDataRaw[#Data],33,FALSE))),[1]!HabitatQualREI[#Data],2,FALSE),"NA")</f>
        <v>NA</v>
      </c>
      <c r="O284" s="17" t="str">
        <f>_xlfn.IFNA(VLOOKUP(((VLOOKUP(A284,[1]!HabDataRaw[#Data],58,FALSE))),[1]!HabitatQualREI[#Data],2,FALSE),"NA")</f>
        <v>NA</v>
      </c>
      <c r="P284" s="18" t="str">
        <f>_xlfn.IFNA(VLOOKUP(((VLOOKUP(A284,[1]!HabDataRaw[#Data],66,FALSE))),[1]!HabitatQualREI[#Data],2,FALSE),"NA")</f>
        <v>NA</v>
      </c>
      <c r="Q284" s="19" t="str">
        <f>_xlfn.IFNA(VLOOKUP(((VLOOKUP(A284,[1]!HabDataRaw[#Data],116,FALSE))),[1]!HabitatQualREI[#Data],2,FALSE),"NA")</f>
        <v>NA</v>
      </c>
      <c r="R284" s="19" t="str">
        <f>_xlfn.IFNA(VLOOKUP(((VLOOKUP(A284,[1]!HabDataRaw[#Data],75,FALSE))),[1]!HabitatQualREI[#Data],2,FALSE),"NA")</f>
        <v>NA</v>
      </c>
      <c r="S284" s="19" t="e">
        <f t="shared" si="21"/>
        <v>#DIV/0!</v>
      </c>
      <c r="T284" s="20" t="str">
        <f>_xlfn.IFNA(VLOOKUP(((VLOOKUP(A284,[1]!HabDataRaw[#Data],119,FALSE))),[1]!HabitatQualREI[#Data],2,FALSE),"NA")</f>
        <v>NA</v>
      </c>
      <c r="U284" s="20" t="str">
        <f>_xlfn.IFNA(VLOOKUP(((VLOOKUP(A284,[1]!HabDataRaw[#Data],119,FALSE))),[1]!HabitatQualREI[#Data],2,FALSE),"NA")</f>
        <v>NA</v>
      </c>
      <c r="V284" s="20" t="e">
        <f t="shared" si="22"/>
        <v>#DIV/0!</v>
      </c>
      <c r="W284" s="21" t="e">
        <f t="shared" si="23"/>
        <v>#DIV/0!</v>
      </c>
      <c r="X284" s="12" t="e">
        <f t="shared" si="24"/>
        <v>#DIV/0!</v>
      </c>
      <c r="Y284" s="13" t="e">
        <f>VLOOKUP(X284,[1]!HabQualScore[#Data],2,TRUE)</f>
        <v>#DIV/0!</v>
      </c>
    </row>
    <row r="285" spans="1:25" x14ac:dyDescent="0.3">
      <c r="A285" s="13" t="s">
        <v>309</v>
      </c>
      <c r="B285" s="13" t="str">
        <f>VLOOKUP(A285,[1]Habitat_Data_RAW!$A$2:$D$742,3,FALSE)</f>
        <v xml:space="preserve">West Fork Methow River </v>
      </c>
      <c r="C285" s="13" t="str">
        <f>VLOOKUP(A285,[1]Habitat_Data_RAW!$A$2:$D$742,2,FALSE)</f>
        <v>Methow</v>
      </c>
      <c r="D285" t="str">
        <f>VLOOKUP(A285,[1]HabitatAttribute_Scores!A$1:F$19692,4,FALSE)</f>
        <v>yes</v>
      </c>
      <c r="E285" t="str">
        <f>VLOOKUP(A285,[1]HabitatAttribute_Scores!A$1:F$19692,5,FALSE)</f>
        <v>yes</v>
      </c>
      <c r="F285" s="13">
        <f>VLOOKUP(B285,[1]!AUrank[#Data],5,FALSE)</f>
        <v>3</v>
      </c>
      <c r="G285" s="13">
        <f>VLOOKUP(B285,[1]!AUrank[#Data],8,FALSE)</f>
        <v>3</v>
      </c>
      <c r="H285" s="14" t="str">
        <f>VLOOKUP([1]HabitatQuality_Scores!A405,[1]!Temp[#Data],4)</f>
        <v>NA</v>
      </c>
      <c r="I285" s="14">
        <f>VLOOKUP(A285,[1]!Flow[#Data],4)</f>
        <v>1</v>
      </c>
      <c r="J285" s="15" t="str">
        <f>_xlfn.IFNA(VLOOKUP(((VLOOKUP(A285,[1]!HabDataRaw[#Data],90,FALSE))),[1]!HabitatQualREI[#Data],2,FALSE),"NA")</f>
        <v>NA</v>
      </c>
      <c r="K285" s="15" t="str">
        <f>_xlfn.IFNA(VLOOKUP(((VLOOKUP(A285,[1]!HabDataRaw[#Data],103,FALSE))),[1]!HabitatQualREI[#Data],2,FALSE),"NA")</f>
        <v>NA</v>
      </c>
      <c r="L285" s="15" t="str">
        <f>_xlfn.IFNA(VLOOKUP(((VLOOKUP(A285,[1]!HabDataRaw[#Data],108,FALSE))),[1]!HabitatQualREI[#Data],2,FALSE),"NA")</f>
        <v>NA</v>
      </c>
      <c r="M285" s="6" t="e">
        <f t="shared" si="20"/>
        <v>#DIV/0!</v>
      </c>
      <c r="N285" s="16" t="str">
        <f>_xlfn.IFNA(VLOOKUP(((VLOOKUP(A285,[1]!HabDataRaw[#Data],33,FALSE))),[1]!HabitatQualREI[#Data],2,FALSE),"NA")</f>
        <v>NA</v>
      </c>
      <c r="O285" s="17" t="str">
        <f>_xlfn.IFNA(VLOOKUP(((VLOOKUP(A285,[1]!HabDataRaw[#Data],58,FALSE))),[1]!HabitatQualREI[#Data],2,FALSE),"NA")</f>
        <v>NA</v>
      </c>
      <c r="P285" s="18" t="str">
        <f>_xlfn.IFNA(VLOOKUP(((VLOOKUP(A285,[1]!HabDataRaw[#Data],66,FALSE))),[1]!HabitatQualREI[#Data],2,FALSE),"NA")</f>
        <v>NA</v>
      </c>
      <c r="Q285" s="19" t="str">
        <f>_xlfn.IFNA(VLOOKUP(((VLOOKUP(A285,[1]!HabDataRaw[#Data],116,FALSE))),[1]!HabitatQualREI[#Data],2,FALSE),"NA")</f>
        <v>NA</v>
      </c>
      <c r="R285" s="19" t="str">
        <f>_xlfn.IFNA(VLOOKUP(((VLOOKUP(A285,[1]!HabDataRaw[#Data],75,FALSE))),[1]!HabitatQualREI[#Data],2,FALSE),"NA")</f>
        <v>NA</v>
      </c>
      <c r="S285" s="19" t="e">
        <f t="shared" si="21"/>
        <v>#DIV/0!</v>
      </c>
      <c r="T285" s="20" t="str">
        <f>_xlfn.IFNA(VLOOKUP(((VLOOKUP(A285,[1]!HabDataRaw[#Data],119,FALSE))),[1]!HabitatQualREI[#Data],2,FALSE),"NA")</f>
        <v>NA</v>
      </c>
      <c r="U285" s="20" t="str">
        <f>_xlfn.IFNA(VLOOKUP(((VLOOKUP(A285,[1]!HabDataRaw[#Data],119,FALSE))),[1]!HabitatQualREI[#Data],2,FALSE),"NA")</f>
        <v>NA</v>
      </c>
      <c r="V285" s="20" t="e">
        <f t="shared" si="22"/>
        <v>#DIV/0!</v>
      </c>
      <c r="W285" s="21" t="e">
        <f t="shared" si="23"/>
        <v>#DIV/0!</v>
      </c>
      <c r="X285" s="12" t="e">
        <f t="shared" si="24"/>
        <v>#DIV/0!</v>
      </c>
      <c r="Y285" s="13" t="e">
        <f>VLOOKUP(X285,[1]!HabQualScore[#Data],2,TRUE)</f>
        <v>#DIV/0!</v>
      </c>
    </row>
    <row r="286" spans="1:25" x14ac:dyDescent="0.3">
      <c r="A286" s="13" t="s">
        <v>310</v>
      </c>
      <c r="B286" s="13" t="str">
        <f>VLOOKUP(A286,[1]Habitat_Data_RAW!$A$2:$D$742,3,FALSE)</f>
        <v xml:space="preserve">West Fork Methow River </v>
      </c>
      <c r="C286" s="13" t="str">
        <f>VLOOKUP(A286,[1]Habitat_Data_RAW!$A$2:$D$742,2,FALSE)</f>
        <v>Methow</v>
      </c>
      <c r="D286" t="str">
        <f>VLOOKUP(A286,[1]HabitatAttribute_Scores!A$1:F$19692,4,FALSE)</f>
        <v>yes</v>
      </c>
      <c r="E286" t="str">
        <f>VLOOKUP(A286,[1]HabitatAttribute_Scores!A$1:F$19692,5,FALSE)</f>
        <v>yes</v>
      </c>
      <c r="F286" s="13">
        <f>VLOOKUP(B286,[1]!AUrank[#Data],5,FALSE)</f>
        <v>3</v>
      </c>
      <c r="G286" s="13">
        <f>VLOOKUP(B286,[1]!AUrank[#Data],8,FALSE)</f>
        <v>3</v>
      </c>
      <c r="H286" s="14" t="str">
        <f>VLOOKUP([1]HabitatQuality_Scores!A406,[1]!Temp[#Data],4)</f>
        <v>NA</v>
      </c>
      <c r="I286" s="14">
        <f>VLOOKUP(A286,[1]!Flow[#Data],4)</f>
        <v>1</v>
      </c>
      <c r="J286" s="15" t="str">
        <f>_xlfn.IFNA(VLOOKUP(((VLOOKUP(A286,[1]!HabDataRaw[#Data],90,FALSE))),[1]!HabitatQualREI[#Data],2,FALSE),"NA")</f>
        <v>NA</v>
      </c>
      <c r="K286" s="15" t="str">
        <f>_xlfn.IFNA(VLOOKUP(((VLOOKUP(A286,[1]!HabDataRaw[#Data],103,FALSE))),[1]!HabitatQualREI[#Data],2,FALSE),"NA")</f>
        <v>NA</v>
      </c>
      <c r="L286" s="15" t="str">
        <f>_xlfn.IFNA(VLOOKUP(((VLOOKUP(A286,[1]!HabDataRaw[#Data],108,FALSE))),[1]!HabitatQualREI[#Data],2,FALSE),"NA")</f>
        <v>NA</v>
      </c>
      <c r="M286" s="6" t="e">
        <f t="shared" si="20"/>
        <v>#DIV/0!</v>
      </c>
      <c r="N286" s="16" t="str">
        <f>_xlfn.IFNA(VLOOKUP(((VLOOKUP(A286,[1]!HabDataRaw[#Data],33,FALSE))),[1]!HabitatQualREI[#Data],2,FALSE),"NA")</f>
        <v>NA</v>
      </c>
      <c r="O286" s="17" t="str">
        <f>_xlfn.IFNA(VLOOKUP(((VLOOKUP(A286,[1]!HabDataRaw[#Data],58,FALSE))),[1]!HabitatQualREI[#Data],2,FALSE),"NA")</f>
        <v>NA</v>
      </c>
      <c r="P286" s="18" t="str">
        <f>_xlfn.IFNA(VLOOKUP(((VLOOKUP(A286,[1]!HabDataRaw[#Data],66,FALSE))),[1]!HabitatQualREI[#Data],2,FALSE),"NA")</f>
        <v>NA</v>
      </c>
      <c r="Q286" s="19" t="str">
        <f>_xlfn.IFNA(VLOOKUP(((VLOOKUP(A286,[1]!HabDataRaw[#Data],116,FALSE))),[1]!HabitatQualREI[#Data],2,FALSE),"NA")</f>
        <v>NA</v>
      </c>
      <c r="R286" s="19" t="str">
        <f>_xlfn.IFNA(VLOOKUP(((VLOOKUP(A286,[1]!HabDataRaw[#Data],75,FALSE))),[1]!HabitatQualREI[#Data],2,FALSE),"NA")</f>
        <v>NA</v>
      </c>
      <c r="S286" s="19" t="e">
        <f t="shared" si="21"/>
        <v>#DIV/0!</v>
      </c>
      <c r="T286" s="20" t="str">
        <f>_xlfn.IFNA(VLOOKUP(((VLOOKUP(A286,[1]!HabDataRaw[#Data],119,FALSE))),[1]!HabitatQualREI[#Data],2,FALSE),"NA")</f>
        <v>NA</v>
      </c>
      <c r="U286" s="20" t="str">
        <f>_xlfn.IFNA(VLOOKUP(((VLOOKUP(A286,[1]!HabDataRaw[#Data],119,FALSE))),[1]!HabitatQualREI[#Data],2,FALSE),"NA")</f>
        <v>NA</v>
      </c>
      <c r="V286" s="20" t="e">
        <f t="shared" si="22"/>
        <v>#DIV/0!</v>
      </c>
      <c r="W286" s="21" t="e">
        <f t="shared" si="23"/>
        <v>#DIV/0!</v>
      </c>
      <c r="X286" s="12" t="e">
        <f t="shared" si="24"/>
        <v>#DIV/0!</v>
      </c>
      <c r="Y286" s="13" t="e">
        <f>VLOOKUP(X286,[1]!HabQualScore[#Data],2,TRUE)</f>
        <v>#DIV/0!</v>
      </c>
    </row>
    <row r="287" spans="1:25" x14ac:dyDescent="0.3">
      <c r="A287" s="13" t="s">
        <v>311</v>
      </c>
      <c r="B287" s="13" t="str">
        <f>VLOOKUP(A287,[1]Habitat_Data_RAW!$A$2:$D$742,3,FALSE)</f>
        <v xml:space="preserve">West Fork Methow River </v>
      </c>
      <c r="C287" s="13" t="str">
        <f>VLOOKUP(A287,[1]Habitat_Data_RAW!$A$2:$D$742,2,FALSE)</f>
        <v>Methow</v>
      </c>
      <c r="D287" t="str">
        <f>VLOOKUP(A287,[1]HabitatAttribute_Scores!A$1:F$19692,4,FALSE)</f>
        <v>no</v>
      </c>
      <c r="E287" t="str">
        <f>VLOOKUP(A287,[1]HabitatAttribute_Scores!A$1:F$19692,5,FALSE)</f>
        <v>no</v>
      </c>
      <c r="F287" s="13">
        <f>VLOOKUP(B287,[1]!AUrank[#Data],5,FALSE)</f>
        <v>3</v>
      </c>
      <c r="G287" s="13">
        <f>VLOOKUP(B287,[1]!AUrank[#Data],8,FALSE)</f>
        <v>3</v>
      </c>
      <c r="H287" s="14" t="str">
        <f>VLOOKUP([1]HabitatQuality_Scores!A407,[1]!Temp[#Data],4)</f>
        <v>NA</v>
      </c>
      <c r="I287" s="14">
        <f>VLOOKUP(A287,[1]!Flow[#Data],4)</f>
        <v>1</v>
      </c>
      <c r="J287" s="15" t="str">
        <f>_xlfn.IFNA(VLOOKUP(((VLOOKUP(A287,[1]!HabDataRaw[#Data],90,FALSE))),[1]!HabitatQualREI[#Data],2,FALSE),"NA")</f>
        <v>NA</v>
      </c>
      <c r="K287" s="15" t="str">
        <f>_xlfn.IFNA(VLOOKUP(((VLOOKUP(A287,[1]!HabDataRaw[#Data],103,FALSE))),[1]!HabitatQualREI[#Data],2,FALSE),"NA")</f>
        <v>NA</v>
      </c>
      <c r="L287" s="15" t="str">
        <f>_xlfn.IFNA(VLOOKUP(((VLOOKUP(A287,[1]!HabDataRaw[#Data],108,FALSE))),[1]!HabitatQualREI[#Data],2,FALSE),"NA")</f>
        <v>NA</v>
      </c>
      <c r="M287" s="6" t="e">
        <f t="shared" si="20"/>
        <v>#DIV/0!</v>
      </c>
      <c r="N287" s="16" t="str">
        <f>_xlfn.IFNA(VLOOKUP(((VLOOKUP(A287,[1]!HabDataRaw[#Data],33,FALSE))),[1]!HabitatQualREI[#Data],2,FALSE),"NA")</f>
        <v>NA</v>
      </c>
      <c r="O287" s="17" t="str">
        <f>_xlfn.IFNA(VLOOKUP(((VLOOKUP(A287,[1]!HabDataRaw[#Data],58,FALSE))),[1]!HabitatQualREI[#Data],2,FALSE),"NA")</f>
        <v>NA</v>
      </c>
      <c r="P287" s="18" t="str">
        <f>_xlfn.IFNA(VLOOKUP(((VLOOKUP(A287,[1]!HabDataRaw[#Data],66,FALSE))),[1]!HabitatQualREI[#Data],2,FALSE),"NA")</f>
        <v>NA</v>
      </c>
      <c r="Q287" s="19" t="str">
        <f>_xlfn.IFNA(VLOOKUP(((VLOOKUP(A287,[1]!HabDataRaw[#Data],116,FALSE))),[1]!HabitatQualREI[#Data],2,FALSE),"NA")</f>
        <v>NA</v>
      </c>
      <c r="R287" s="19" t="str">
        <f>_xlfn.IFNA(VLOOKUP(((VLOOKUP(A287,[1]!HabDataRaw[#Data],75,FALSE))),[1]!HabitatQualREI[#Data],2,FALSE),"NA")</f>
        <v>NA</v>
      </c>
      <c r="S287" s="19" t="e">
        <f t="shared" si="21"/>
        <v>#DIV/0!</v>
      </c>
      <c r="T287" s="20" t="str">
        <f>_xlfn.IFNA(VLOOKUP(((VLOOKUP(A287,[1]!HabDataRaw[#Data],119,FALSE))),[1]!HabitatQualREI[#Data],2,FALSE),"NA")</f>
        <v>NA</v>
      </c>
      <c r="U287" s="20" t="str">
        <f>_xlfn.IFNA(VLOOKUP(((VLOOKUP(A287,[1]!HabDataRaw[#Data],119,FALSE))),[1]!HabitatQualREI[#Data],2,FALSE),"NA")</f>
        <v>NA</v>
      </c>
      <c r="V287" s="20" t="e">
        <f t="shared" si="22"/>
        <v>#DIV/0!</v>
      </c>
      <c r="W287" s="21" t="e">
        <f t="shared" si="23"/>
        <v>#DIV/0!</v>
      </c>
      <c r="X287" s="12" t="e">
        <f t="shared" si="24"/>
        <v>#DIV/0!</v>
      </c>
      <c r="Y287" s="13" t="e">
        <f>VLOOKUP(X287,[1]!HabQualScore[#Data],2,TRUE)</f>
        <v>#DIV/0!</v>
      </c>
    </row>
    <row r="288" spans="1:25" x14ac:dyDescent="0.3">
      <c r="A288" s="13" t="s">
        <v>312</v>
      </c>
      <c r="B288" s="13" t="str">
        <f>VLOOKUP(A288,[1]Habitat_Data_RAW!$A$2:$D$742,3,FALSE)</f>
        <v xml:space="preserve">Upper Peshastin Creek </v>
      </c>
      <c r="C288" s="13" t="str">
        <f>VLOOKUP(A288,[1]Habitat_Data_RAW!$A$2:$D$742,2,FALSE)</f>
        <v>Wenatchee</v>
      </c>
      <c r="D288" t="str">
        <f>VLOOKUP(A288,[1]HabitatAttribute_Scores!A$1:F$19692,4,FALSE)</f>
        <v>no</v>
      </c>
      <c r="E288" t="str">
        <f>VLOOKUP(A288,[1]HabitatAttribute_Scores!A$1:F$19692,5,FALSE)</f>
        <v>yes</v>
      </c>
      <c r="F288" s="13">
        <f>VLOOKUP(B288,[1]!AUrank[#Data],5,FALSE)</f>
        <v>2</v>
      </c>
      <c r="G288" s="13">
        <f>VLOOKUP(B288,[1]!AUrank[#Data],8,FALSE)</f>
        <v>2</v>
      </c>
      <c r="H288" s="14" t="str">
        <f>VLOOKUP([1]HabitatQuality_Scores!A408,[1]!Temp[#Data],4)</f>
        <v>NA</v>
      </c>
      <c r="I288" s="14">
        <f>VLOOKUP(A288,[1]!Flow[#Data],4)</f>
        <v>1</v>
      </c>
      <c r="J288" s="15" t="str">
        <f>_xlfn.IFNA(VLOOKUP(((VLOOKUP(A288,[1]!HabDataRaw[#Data],90,FALSE))),[1]!HabitatQualREI[#Data],2,FALSE),"NA")</f>
        <v>NA</v>
      </c>
      <c r="K288" s="15" t="str">
        <f>_xlfn.IFNA(VLOOKUP(((VLOOKUP(A288,[1]!HabDataRaw[#Data],103,FALSE))),[1]!HabitatQualREI[#Data],2,FALSE),"NA")</f>
        <v>NA</v>
      </c>
      <c r="L288" s="15" t="str">
        <f>_xlfn.IFNA(VLOOKUP(((VLOOKUP(A288,[1]!HabDataRaw[#Data],108,FALSE))),[1]!HabitatQualREI[#Data],2,FALSE),"NA")</f>
        <v>NA</v>
      </c>
      <c r="M288" s="6" t="e">
        <f t="shared" si="20"/>
        <v>#DIV/0!</v>
      </c>
      <c r="N288" s="16" t="str">
        <f>_xlfn.IFNA(VLOOKUP(((VLOOKUP(A288,[1]!HabDataRaw[#Data],33,FALSE))),[1]!HabitatQualREI[#Data],2,FALSE),"NA")</f>
        <v>NA</v>
      </c>
      <c r="O288" s="17" t="str">
        <f>_xlfn.IFNA(VLOOKUP(((VLOOKUP(A288,[1]!HabDataRaw[#Data],58,FALSE))),[1]!HabitatQualREI[#Data],2,FALSE),"NA")</f>
        <v>NA</v>
      </c>
      <c r="P288" s="18" t="str">
        <f>_xlfn.IFNA(VLOOKUP(((VLOOKUP(A288,[1]!HabDataRaw[#Data],66,FALSE))),[1]!HabitatQualREI[#Data],2,FALSE),"NA")</f>
        <v>NA</v>
      </c>
      <c r="Q288" s="19" t="str">
        <f>_xlfn.IFNA(VLOOKUP(((VLOOKUP(A288,[1]!HabDataRaw[#Data],116,FALSE))),[1]!HabitatQualREI[#Data],2,FALSE),"NA")</f>
        <v>NA</v>
      </c>
      <c r="R288" s="19" t="str">
        <f>_xlfn.IFNA(VLOOKUP(((VLOOKUP(A288,[1]!HabDataRaw[#Data],75,FALSE))),[1]!HabitatQualREI[#Data],2,FALSE),"NA")</f>
        <v>NA</v>
      </c>
      <c r="S288" s="19" t="e">
        <f t="shared" si="21"/>
        <v>#DIV/0!</v>
      </c>
      <c r="T288" s="20" t="str">
        <f>_xlfn.IFNA(VLOOKUP(((VLOOKUP(A288,[1]!HabDataRaw[#Data],119,FALSE))),[1]!HabitatQualREI[#Data],2,FALSE),"NA")</f>
        <v>NA</v>
      </c>
      <c r="U288" s="20" t="str">
        <f>_xlfn.IFNA(VLOOKUP(((VLOOKUP(A288,[1]!HabDataRaw[#Data],119,FALSE))),[1]!HabitatQualREI[#Data],2,FALSE),"NA")</f>
        <v>NA</v>
      </c>
      <c r="V288" s="20" t="e">
        <f t="shared" si="22"/>
        <v>#DIV/0!</v>
      </c>
      <c r="W288" s="21" t="e">
        <f t="shared" si="23"/>
        <v>#DIV/0!</v>
      </c>
      <c r="X288" s="12" t="e">
        <f t="shared" si="24"/>
        <v>#DIV/0!</v>
      </c>
      <c r="Y288" s="13" t="e">
        <f>VLOOKUP(X288,[1]!HabQualScore[#Data],2,TRUE)</f>
        <v>#DIV/0!</v>
      </c>
    </row>
    <row r="289" spans="1:25" x14ac:dyDescent="0.3">
      <c r="A289" s="13" t="s">
        <v>313</v>
      </c>
      <c r="B289" s="13" t="str">
        <f>VLOOKUP(A289,[1]Habitat_Data_RAW!$A$2:$D$742,3,FALSE)</f>
        <v xml:space="preserve">Upper Nason Creek </v>
      </c>
      <c r="C289" s="13" t="str">
        <f>VLOOKUP(A289,[1]Habitat_Data_RAW!$A$2:$D$742,2,FALSE)</f>
        <v>Wenatchee</v>
      </c>
      <c r="D289" t="str">
        <f>VLOOKUP(A289,[1]HabitatAttribute_Scores!A$1:F$19692,4,FALSE)</f>
        <v>no</v>
      </c>
      <c r="E289" t="str">
        <f>VLOOKUP(A289,[1]HabitatAttribute_Scores!A$1:F$19692,5,FALSE)</f>
        <v>no</v>
      </c>
      <c r="F289" s="13">
        <f>VLOOKUP(B289,[1]!AUrank[#Data],5,FALSE)</f>
        <v>3</v>
      </c>
      <c r="G289" s="13">
        <f>VLOOKUP(B289,[1]!AUrank[#Data],8,FALSE)</f>
        <v>3</v>
      </c>
      <c r="H289" s="14" t="str">
        <f>VLOOKUP([1]HabitatQuality_Scores!A409,[1]!Temp[#Data],4)</f>
        <v>NA</v>
      </c>
      <c r="I289" s="14">
        <f>VLOOKUP(A289,[1]!Flow[#Data],4)</f>
        <v>1</v>
      </c>
      <c r="J289" s="15" t="str">
        <f>_xlfn.IFNA(VLOOKUP(((VLOOKUP(A289,[1]!HabDataRaw[#Data],90,FALSE))),[1]!HabitatQualREI[#Data],2,FALSE),"NA")</f>
        <v>NA</v>
      </c>
      <c r="K289" s="15" t="str">
        <f>_xlfn.IFNA(VLOOKUP(((VLOOKUP(A289,[1]!HabDataRaw[#Data],103,FALSE))),[1]!HabitatQualREI[#Data],2,FALSE),"NA")</f>
        <v>NA</v>
      </c>
      <c r="L289" s="15" t="str">
        <f>_xlfn.IFNA(VLOOKUP(((VLOOKUP(A289,[1]!HabDataRaw[#Data],108,FALSE))),[1]!HabitatQualREI[#Data],2,FALSE),"NA")</f>
        <v>NA</v>
      </c>
      <c r="M289" s="6" t="e">
        <f t="shared" si="20"/>
        <v>#DIV/0!</v>
      </c>
      <c r="N289" s="16" t="str">
        <f>_xlfn.IFNA(VLOOKUP(((VLOOKUP(A289,[1]!HabDataRaw[#Data],33,FALSE))),[1]!HabitatQualREI[#Data],2,FALSE),"NA")</f>
        <v>NA</v>
      </c>
      <c r="O289" s="17" t="str">
        <f>_xlfn.IFNA(VLOOKUP(((VLOOKUP(A289,[1]!HabDataRaw[#Data],58,FALSE))),[1]!HabitatQualREI[#Data],2,FALSE),"NA")</f>
        <v>NA</v>
      </c>
      <c r="P289" s="18" t="str">
        <f>_xlfn.IFNA(VLOOKUP(((VLOOKUP(A289,[1]!HabDataRaw[#Data],66,FALSE))),[1]!HabitatQualREI[#Data],2,FALSE),"NA")</f>
        <v>NA</v>
      </c>
      <c r="Q289" s="19" t="str">
        <f>_xlfn.IFNA(VLOOKUP(((VLOOKUP(A289,[1]!HabDataRaw[#Data],116,FALSE))),[1]!HabitatQualREI[#Data],2,FALSE),"NA")</f>
        <v>NA</v>
      </c>
      <c r="R289" s="19" t="str">
        <f>_xlfn.IFNA(VLOOKUP(((VLOOKUP(A289,[1]!HabDataRaw[#Data],75,FALSE))),[1]!HabitatQualREI[#Data],2,FALSE),"NA")</f>
        <v>NA</v>
      </c>
      <c r="S289" s="19" t="e">
        <f t="shared" si="21"/>
        <v>#DIV/0!</v>
      </c>
      <c r="T289" s="20" t="str">
        <f>_xlfn.IFNA(VLOOKUP(((VLOOKUP(A289,[1]!HabDataRaw[#Data],119,FALSE))),[1]!HabitatQualREI[#Data],2,FALSE),"NA")</f>
        <v>NA</v>
      </c>
      <c r="U289" s="20" t="str">
        <f>_xlfn.IFNA(VLOOKUP(((VLOOKUP(A289,[1]!HabDataRaw[#Data],119,FALSE))),[1]!HabitatQualREI[#Data],2,FALSE),"NA")</f>
        <v>NA</v>
      </c>
      <c r="V289" s="20" t="e">
        <f t="shared" si="22"/>
        <v>#DIV/0!</v>
      </c>
      <c r="W289" s="21" t="e">
        <f t="shared" si="23"/>
        <v>#DIV/0!</v>
      </c>
      <c r="X289" s="12" t="e">
        <f t="shared" si="24"/>
        <v>#DIV/0!</v>
      </c>
      <c r="Y289" s="13" t="e">
        <f>VLOOKUP(X289,[1]!HabQualScore[#Data],2,TRUE)</f>
        <v>#DIV/0!</v>
      </c>
    </row>
    <row r="290" spans="1:25" x14ac:dyDescent="0.3">
      <c r="A290" s="13" t="s">
        <v>314</v>
      </c>
      <c r="B290" s="13" t="str">
        <f>VLOOKUP(A290,[1]Habitat_Data_RAW!$A$2:$D$742,3,FALSE)</f>
        <v xml:space="preserve">Lower Peshastin Creek </v>
      </c>
      <c r="C290" s="13" t="str">
        <f>VLOOKUP(A290,[1]Habitat_Data_RAW!$A$2:$D$742,2,FALSE)</f>
        <v>Wenatchee</v>
      </c>
      <c r="D290" t="str">
        <f>VLOOKUP(A290,[1]HabitatAttribute_Scores!A$1:F$19692,4,FALSE)</f>
        <v>yes</v>
      </c>
      <c r="E290" t="str">
        <f>VLOOKUP(A290,[1]HabitatAttribute_Scores!A$1:F$19692,5,FALSE)</f>
        <v>yes</v>
      </c>
      <c r="F290" s="13">
        <f>VLOOKUP(B290,[1]!AUrank[#Data],5,FALSE)</f>
        <v>2</v>
      </c>
      <c r="G290" s="13">
        <f>VLOOKUP(B290,[1]!AUrank[#Data],8,FALSE)</f>
        <v>2</v>
      </c>
      <c r="H290" s="14" t="str">
        <f>VLOOKUP([1]HabitatQuality_Scores!A410,[1]!Temp[#Data],4)</f>
        <v>NA</v>
      </c>
      <c r="I290" s="14">
        <f>VLOOKUP(A290,[1]!Flow[#Data],4)</f>
        <v>1</v>
      </c>
      <c r="J290" s="15" t="str">
        <f>_xlfn.IFNA(VLOOKUP(((VLOOKUP(A290,[1]!HabDataRaw[#Data],90,FALSE))),[1]!HabitatQualREI[#Data],2,FALSE),"NA")</f>
        <v>NA</v>
      </c>
      <c r="K290" s="15" t="str">
        <f>_xlfn.IFNA(VLOOKUP(((VLOOKUP(A290,[1]!HabDataRaw[#Data],103,FALSE))),[1]!HabitatQualREI[#Data],2,FALSE),"NA")</f>
        <v>NA</v>
      </c>
      <c r="L290" s="15" t="str">
        <f>_xlfn.IFNA(VLOOKUP(((VLOOKUP(A290,[1]!HabDataRaw[#Data],108,FALSE))),[1]!HabitatQualREI[#Data],2,FALSE),"NA")</f>
        <v>NA</v>
      </c>
      <c r="M290" s="6" t="e">
        <f t="shared" si="20"/>
        <v>#DIV/0!</v>
      </c>
      <c r="N290" s="16" t="str">
        <f>_xlfn.IFNA(VLOOKUP(((VLOOKUP(A290,[1]!HabDataRaw[#Data],33,FALSE))),[1]!HabitatQualREI[#Data],2,FALSE),"NA")</f>
        <v>NA</v>
      </c>
      <c r="O290" s="17" t="str">
        <f>_xlfn.IFNA(VLOOKUP(((VLOOKUP(A290,[1]!HabDataRaw[#Data],58,FALSE))),[1]!HabitatQualREI[#Data],2,FALSE),"NA")</f>
        <v>NA</v>
      </c>
      <c r="P290" s="18" t="str">
        <f>_xlfn.IFNA(VLOOKUP(((VLOOKUP(A290,[1]!HabDataRaw[#Data],66,FALSE))),[1]!HabitatQualREI[#Data],2,FALSE),"NA")</f>
        <v>NA</v>
      </c>
      <c r="Q290" s="19" t="str">
        <f>_xlfn.IFNA(VLOOKUP(((VLOOKUP(A290,[1]!HabDataRaw[#Data],116,FALSE))),[1]!HabitatQualREI[#Data],2,FALSE),"NA")</f>
        <v>NA</v>
      </c>
      <c r="R290" s="19" t="str">
        <f>_xlfn.IFNA(VLOOKUP(((VLOOKUP(A290,[1]!HabDataRaw[#Data],75,FALSE))),[1]!HabitatQualREI[#Data],2,FALSE),"NA")</f>
        <v>NA</v>
      </c>
      <c r="S290" s="19" t="e">
        <f t="shared" si="21"/>
        <v>#DIV/0!</v>
      </c>
      <c r="T290" s="20" t="str">
        <f>_xlfn.IFNA(VLOOKUP(((VLOOKUP(A290,[1]!HabDataRaw[#Data],119,FALSE))),[1]!HabitatQualREI[#Data],2,FALSE),"NA")</f>
        <v>NA</v>
      </c>
      <c r="U290" s="20" t="str">
        <f>_xlfn.IFNA(VLOOKUP(((VLOOKUP(A290,[1]!HabDataRaw[#Data],119,FALSE))),[1]!HabitatQualREI[#Data],2,FALSE),"NA")</f>
        <v>NA</v>
      </c>
      <c r="V290" s="20" t="e">
        <f t="shared" si="22"/>
        <v>#DIV/0!</v>
      </c>
      <c r="W290" s="21" t="e">
        <f t="shared" si="23"/>
        <v>#DIV/0!</v>
      </c>
      <c r="X290" s="12" t="e">
        <f t="shared" si="24"/>
        <v>#DIV/0!</v>
      </c>
      <c r="Y290" s="13" t="e">
        <f>VLOOKUP(X290,[1]!HabQualScore[#Data],2,TRUE)</f>
        <v>#DIV/0!</v>
      </c>
    </row>
    <row r="291" spans="1:25" x14ac:dyDescent="0.3">
      <c r="A291" s="13" t="s">
        <v>315</v>
      </c>
      <c r="B291" s="13" t="str">
        <f>VLOOKUP(A291,[1]Habitat_Data_RAW!$A$2:$D$742,3,FALSE)</f>
        <v xml:space="preserve">Lower Peshastin Creek </v>
      </c>
      <c r="C291" s="13" t="str">
        <f>VLOOKUP(A291,[1]Habitat_Data_RAW!$A$2:$D$742,2,FALSE)</f>
        <v>Wenatchee</v>
      </c>
      <c r="D291" t="str">
        <f>VLOOKUP(A291,[1]HabitatAttribute_Scores!A$1:F$19692,4,FALSE)</f>
        <v>no</v>
      </c>
      <c r="E291" t="str">
        <f>VLOOKUP(A291,[1]HabitatAttribute_Scores!A$1:F$19692,5,FALSE)</f>
        <v>no</v>
      </c>
      <c r="F291" s="13">
        <f>VLOOKUP(B291,[1]!AUrank[#Data],5,FALSE)</f>
        <v>2</v>
      </c>
      <c r="G291" s="13">
        <f>VLOOKUP(B291,[1]!AUrank[#Data],8,FALSE)</f>
        <v>2</v>
      </c>
      <c r="H291" s="14" t="str">
        <f>VLOOKUP([1]HabitatQuality_Scores!A411,[1]!Temp[#Data],4)</f>
        <v>NA</v>
      </c>
      <c r="I291" s="14">
        <f>VLOOKUP(A291,[1]!Flow[#Data],4)</f>
        <v>1</v>
      </c>
      <c r="J291" s="15" t="str">
        <f>_xlfn.IFNA(VLOOKUP(((VLOOKUP(A291,[1]!HabDataRaw[#Data],90,FALSE))),[1]!HabitatQualREI[#Data],2,FALSE),"NA")</f>
        <v>NA</v>
      </c>
      <c r="K291" s="15" t="str">
        <f>_xlfn.IFNA(VLOOKUP(((VLOOKUP(A291,[1]!HabDataRaw[#Data],103,FALSE))),[1]!HabitatQualREI[#Data],2,FALSE),"NA")</f>
        <v>NA</v>
      </c>
      <c r="L291" s="15" t="str">
        <f>_xlfn.IFNA(VLOOKUP(((VLOOKUP(A291,[1]!HabDataRaw[#Data],108,FALSE))),[1]!HabitatQualREI[#Data],2,FALSE),"NA")</f>
        <v>NA</v>
      </c>
      <c r="M291" s="6" t="e">
        <f t="shared" si="20"/>
        <v>#DIV/0!</v>
      </c>
      <c r="N291" s="16" t="str">
        <f>_xlfn.IFNA(VLOOKUP(((VLOOKUP(A291,[1]!HabDataRaw[#Data],33,FALSE))),[1]!HabitatQualREI[#Data],2,FALSE),"NA")</f>
        <v>NA</v>
      </c>
      <c r="O291" s="17" t="str">
        <f>_xlfn.IFNA(VLOOKUP(((VLOOKUP(A291,[1]!HabDataRaw[#Data],58,FALSE))),[1]!HabitatQualREI[#Data],2,FALSE),"NA")</f>
        <v>NA</v>
      </c>
      <c r="P291" s="18" t="str">
        <f>_xlfn.IFNA(VLOOKUP(((VLOOKUP(A291,[1]!HabDataRaw[#Data],66,FALSE))),[1]!HabitatQualREI[#Data],2,FALSE),"NA")</f>
        <v>NA</v>
      </c>
      <c r="Q291" s="19" t="str">
        <f>_xlfn.IFNA(VLOOKUP(((VLOOKUP(A291,[1]!HabDataRaw[#Data],116,FALSE))),[1]!HabitatQualREI[#Data],2,FALSE),"NA")</f>
        <v>NA</v>
      </c>
      <c r="R291" s="19" t="str">
        <f>_xlfn.IFNA(VLOOKUP(((VLOOKUP(A291,[1]!HabDataRaw[#Data],75,FALSE))),[1]!HabitatQualREI[#Data],2,FALSE),"NA")</f>
        <v>NA</v>
      </c>
      <c r="S291" s="19" t="e">
        <f t="shared" si="21"/>
        <v>#DIV/0!</v>
      </c>
      <c r="T291" s="20" t="str">
        <f>_xlfn.IFNA(VLOOKUP(((VLOOKUP(A291,[1]!HabDataRaw[#Data],119,FALSE))),[1]!HabitatQualREI[#Data],2,FALSE),"NA")</f>
        <v>NA</v>
      </c>
      <c r="U291" s="20" t="str">
        <f>_xlfn.IFNA(VLOOKUP(((VLOOKUP(A291,[1]!HabDataRaw[#Data],119,FALSE))),[1]!HabitatQualREI[#Data],2,FALSE),"NA")</f>
        <v>NA</v>
      </c>
      <c r="V291" s="20" t="e">
        <f t="shared" si="22"/>
        <v>#DIV/0!</v>
      </c>
      <c r="W291" s="21" t="e">
        <f t="shared" si="23"/>
        <v>#DIV/0!</v>
      </c>
      <c r="X291" s="12" t="e">
        <f t="shared" si="24"/>
        <v>#DIV/0!</v>
      </c>
      <c r="Y291" s="13" t="e">
        <f>VLOOKUP(X291,[1]!HabQualScore[#Data],2,TRUE)</f>
        <v>#DIV/0!</v>
      </c>
    </row>
    <row r="292" spans="1:25" x14ac:dyDescent="0.3">
      <c r="A292" s="13" t="s">
        <v>316</v>
      </c>
      <c r="B292" s="13" t="str">
        <f>VLOOKUP(A292,[1]Habitat_Data_RAW!$A$2:$D$742,3,FALSE)</f>
        <v>Chikamin Creek</v>
      </c>
      <c r="C292" s="13" t="str">
        <f>VLOOKUP(A292,[1]Habitat_Data_RAW!$A$2:$D$742,2,FALSE)</f>
        <v>Wenatchee</v>
      </c>
      <c r="D292" t="str">
        <f>VLOOKUP(A292,[1]HabitatAttribute_Scores!A$1:F$19692,4,FALSE)</f>
        <v>yes</v>
      </c>
      <c r="E292" t="str">
        <f>VLOOKUP(A292,[1]HabitatAttribute_Scores!A$1:F$19692,5,FALSE)</f>
        <v>no</v>
      </c>
      <c r="F292" s="13">
        <f>VLOOKUP(B292,[1]!AUrank[#Data],5,FALSE)</f>
        <v>2</v>
      </c>
      <c r="G292" s="13">
        <f>VLOOKUP(B292,[1]!AUrank[#Data],8,FALSE)</f>
        <v>3</v>
      </c>
      <c r="H292" s="14" t="str">
        <f>VLOOKUP([1]HabitatQuality_Scores!A412,[1]!Temp[#Data],4)</f>
        <v>NA</v>
      </c>
      <c r="I292" s="14">
        <f>VLOOKUP(A292,[1]!Flow[#Data],4)</f>
        <v>1</v>
      </c>
      <c r="J292" s="15" t="str">
        <f>_xlfn.IFNA(VLOOKUP(((VLOOKUP(A292,[1]!HabDataRaw[#Data],90,FALSE))),[1]!HabitatQualREI[#Data],2,FALSE),"NA")</f>
        <v>NA</v>
      </c>
      <c r="K292" s="15" t="str">
        <f>_xlfn.IFNA(VLOOKUP(((VLOOKUP(A292,[1]!HabDataRaw[#Data],103,FALSE))),[1]!HabitatQualREI[#Data],2,FALSE),"NA")</f>
        <v>NA</v>
      </c>
      <c r="L292" s="15" t="str">
        <f>_xlfn.IFNA(VLOOKUP(((VLOOKUP(A292,[1]!HabDataRaw[#Data],108,FALSE))),[1]!HabitatQualREI[#Data],2,FALSE),"NA")</f>
        <v>NA</v>
      </c>
      <c r="M292" s="6" t="e">
        <f t="shared" si="20"/>
        <v>#DIV/0!</v>
      </c>
      <c r="N292" s="16" t="str">
        <f>_xlfn.IFNA(VLOOKUP(((VLOOKUP(A292,[1]!HabDataRaw[#Data],33,FALSE))),[1]!HabitatQualREI[#Data],2,FALSE),"NA")</f>
        <v>NA</v>
      </c>
      <c r="O292" s="17" t="str">
        <f>_xlfn.IFNA(VLOOKUP(((VLOOKUP(A292,[1]!HabDataRaw[#Data],58,FALSE))),[1]!HabitatQualREI[#Data],2,FALSE),"NA")</f>
        <v>NA</v>
      </c>
      <c r="P292" s="18" t="str">
        <f>_xlfn.IFNA(VLOOKUP(((VLOOKUP(A292,[1]!HabDataRaw[#Data],66,FALSE))),[1]!HabitatQualREI[#Data],2,FALSE),"NA")</f>
        <v>NA</v>
      </c>
      <c r="Q292" s="19" t="str">
        <f>_xlfn.IFNA(VLOOKUP(((VLOOKUP(A292,[1]!HabDataRaw[#Data],116,FALSE))),[1]!HabitatQualREI[#Data],2,FALSE),"NA")</f>
        <v>NA</v>
      </c>
      <c r="R292" s="19" t="str">
        <f>_xlfn.IFNA(VLOOKUP(((VLOOKUP(A292,[1]!HabDataRaw[#Data],75,FALSE))),[1]!HabitatQualREI[#Data],2,FALSE),"NA")</f>
        <v>NA</v>
      </c>
      <c r="S292" s="19" t="e">
        <f t="shared" si="21"/>
        <v>#DIV/0!</v>
      </c>
      <c r="T292" s="20" t="str">
        <f>_xlfn.IFNA(VLOOKUP(((VLOOKUP(A292,[1]!HabDataRaw[#Data],119,FALSE))),[1]!HabitatQualREI[#Data],2,FALSE),"NA")</f>
        <v>NA</v>
      </c>
      <c r="U292" s="20" t="str">
        <f>_xlfn.IFNA(VLOOKUP(((VLOOKUP(A292,[1]!HabDataRaw[#Data],119,FALSE))),[1]!HabitatQualREI[#Data],2,FALSE),"NA")</f>
        <v>NA</v>
      </c>
      <c r="V292" s="20" t="e">
        <f t="shared" si="22"/>
        <v>#DIV/0!</v>
      </c>
      <c r="W292" s="21" t="e">
        <f t="shared" si="23"/>
        <v>#DIV/0!</v>
      </c>
      <c r="X292" s="12" t="e">
        <f t="shared" si="24"/>
        <v>#DIV/0!</v>
      </c>
      <c r="Y292" s="13" t="e">
        <f>VLOOKUP(X292,[1]!HabQualScore[#Data],2,TRUE)</f>
        <v>#DIV/0!</v>
      </c>
    </row>
    <row r="293" spans="1:25" x14ac:dyDescent="0.3">
      <c r="A293" s="13" t="s">
        <v>317</v>
      </c>
      <c r="B293" s="13" t="str">
        <f>VLOOKUP(A293,[1]Habitat_Data_RAW!$A$2:$D$742,3,FALSE)</f>
        <v>Chikamin Creek</v>
      </c>
      <c r="C293" s="13" t="str">
        <f>VLOOKUP(A293,[1]Habitat_Data_RAW!$A$2:$D$742,2,FALSE)</f>
        <v>Wenatchee</v>
      </c>
      <c r="D293" t="str">
        <f>VLOOKUP(A293,[1]HabitatAttribute_Scores!A$1:F$19692,4,FALSE)</f>
        <v>no</v>
      </c>
      <c r="E293" t="str">
        <f>VLOOKUP(A293,[1]HabitatAttribute_Scores!A$1:F$19692,5,FALSE)</f>
        <v>yes</v>
      </c>
      <c r="F293" s="13">
        <f>VLOOKUP(B293,[1]!AUrank[#Data],5,FALSE)</f>
        <v>2</v>
      </c>
      <c r="G293" s="13">
        <f>VLOOKUP(B293,[1]!AUrank[#Data],8,FALSE)</f>
        <v>3</v>
      </c>
      <c r="H293" s="14" t="str">
        <f>VLOOKUP([1]HabitatQuality_Scores!A413,[1]!Temp[#Data],4)</f>
        <v>NA</v>
      </c>
      <c r="I293" s="14">
        <f>VLOOKUP(A293,[1]!Flow[#Data],4)</f>
        <v>1</v>
      </c>
      <c r="J293" s="15" t="str">
        <f>_xlfn.IFNA(VLOOKUP(((VLOOKUP(A293,[1]!HabDataRaw[#Data],90,FALSE))),[1]!HabitatQualREI[#Data],2,FALSE),"NA")</f>
        <v>NA</v>
      </c>
      <c r="K293" s="15" t="str">
        <f>_xlfn.IFNA(VLOOKUP(((VLOOKUP(A293,[1]!HabDataRaw[#Data],103,FALSE))),[1]!HabitatQualREI[#Data],2,FALSE),"NA")</f>
        <v>NA</v>
      </c>
      <c r="L293" s="15" t="str">
        <f>_xlfn.IFNA(VLOOKUP(((VLOOKUP(A293,[1]!HabDataRaw[#Data],108,FALSE))),[1]!HabitatQualREI[#Data],2,FALSE),"NA")</f>
        <v>NA</v>
      </c>
      <c r="M293" s="6" t="e">
        <f t="shared" si="20"/>
        <v>#DIV/0!</v>
      </c>
      <c r="N293" s="16" t="str">
        <f>_xlfn.IFNA(VLOOKUP(((VLOOKUP(A293,[1]!HabDataRaw[#Data],33,FALSE))),[1]!HabitatQualREI[#Data],2,FALSE),"NA")</f>
        <v>NA</v>
      </c>
      <c r="O293" s="17" t="str">
        <f>_xlfn.IFNA(VLOOKUP(((VLOOKUP(A293,[1]!HabDataRaw[#Data],58,FALSE))),[1]!HabitatQualREI[#Data],2,FALSE),"NA")</f>
        <v>NA</v>
      </c>
      <c r="P293" s="18" t="str">
        <f>_xlfn.IFNA(VLOOKUP(((VLOOKUP(A293,[1]!HabDataRaw[#Data],66,FALSE))),[1]!HabitatQualREI[#Data],2,FALSE),"NA")</f>
        <v>NA</v>
      </c>
      <c r="Q293" s="19" t="str">
        <f>_xlfn.IFNA(VLOOKUP(((VLOOKUP(A293,[1]!HabDataRaw[#Data],116,FALSE))),[1]!HabitatQualREI[#Data],2,FALSE),"NA")</f>
        <v>NA</v>
      </c>
      <c r="R293" s="19" t="str">
        <f>_xlfn.IFNA(VLOOKUP(((VLOOKUP(A293,[1]!HabDataRaw[#Data],75,FALSE))),[1]!HabitatQualREI[#Data],2,FALSE),"NA")</f>
        <v>NA</v>
      </c>
      <c r="S293" s="19" t="e">
        <f t="shared" si="21"/>
        <v>#DIV/0!</v>
      </c>
      <c r="T293" s="20" t="str">
        <f>_xlfn.IFNA(VLOOKUP(((VLOOKUP(A293,[1]!HabDataRaw[#Data],119,FALSE))),[1]!HabitatQualREI[#Data],2,FALSE),"NA")</f>
        <v>NA</v>
      </c>
      <c r="U293" s="20" t="str">
        <f>_xlfn.IFNA(VLOOKUP(((VLOOKUP(A293,[1]!HabDataRaw[#Data],119,FALSE))),[1]!HabitatQualREI[#Data],2,FALSE),"NA")</f>
        <v>NA</v>
      </c>
      <c r="V293" s="20" t="e">
        <f t="shared" si="22"/>
        <v>#DIV/0!</v>
      </c>
      <c r="W293" s="21" t="e">
        <f t="shared" si="23"/>
        <v>#DIV/0!</v>
      </c>
      <c r="X293" s="12" t="e">
        <f t="shared" si="24"/>
        <v>#DIV/0!</v>
      </c>
      <c r="Y293" s="13" t="e">
        <f>VLOOKUP(X293,[1]!HabQualScore[#Data],2,TRUE)</f>
        <v>#DIV/0!</v>
      </c>
    </row>
    <row r="294" spans="1:25" x14ac:dyDescent="0.3">
      <c r="A294" s="13" t="s">
        <v>318</v>
      </c>
      <c r="B294" s="13" t="str">
        <f>VLOOKUP(A294,[1]Habitat_Data_RAW!$A$2:$D$742,3,FALSE)</f>
        <v>Mission Creek-Brender Creek</v>
      </c>
      <c r="C294" s="13" t="str">
        <f>VLOOKUP(A294,[1]Habitat_Data_RAW!$A$2:$D$742,2,FALSE)</f>
        <v>Wenatchee</v>
      </c>
      <c r="D294" t="str">
        <f>VLOOKUP(A294,[1]HabitatAttribute_Scores!A$1:F$19692,4,FALSE)</f>
        <v>yes</v>
      </c>
      <c r="E294" t="str">
        <f>VLOOKUP(A294,[1]HabitatAttribute_Scores!A$1:F$19692,5,FALSE)</f>
        <v>yes</v>
      </c>
      <c r="F294" s="13">
        <f>VLOOKUP(B294,[1]!AUrank[#Data],5,FALSE)</f>
        <v>2</v>
      </c>
      <c r="G294" s="13">
        <f>VLOOKUP(B294,[1]!AUrank[#Data],8,FALSE)</f>
        <v>1</v>
      </c>
      <c r="H294" s="14" t="str">
        <f>VLOOKUP([1]HabitatQuality_Scores!A414,[1]!Temp[#Data],4)</f>
        <v>NA</v>
      </c>
      <c r="I294" s="14">
        <f>VLOOKUP(A294,[1]!Flow[#Data],4)</f>
        <v>1</v>
      </c>
      <c r="J294" s="15" t="str">
        <f>_xlfn.IFNA(VLOOKUP(((VLOOKUP(A294,[1]!HabDataRaw[#Data],90,FALSE))),[1]!HabitatQualREI[#Data],2,FALSE),"NA")</f>
        <v>NA</v>
      </c>
      <c r="K294" s="15" t="str">
        <f>_xlfn.IFNA(VLOOKUP(((VLOOKUP(A294,[1]!HabDataRaw[#Data],103,FALSE))),[1]!HabitatQualREI[#Data],2,FALSE),"NA")</f>
        <v>NA</v>
      </c>
      <c r="L294" s="15" t="str">
        <f>_xlfn.IFNA(VLOOKUP(((VLOOKUP(A294,[1]!HabDataRaw[#Data],108,FALSE))),[1]!HabitatQualREI[#Data],2,FALSE),"NA")</f>
        <v>NA</v>
      </c>
      <c r="M294" s="6" t="e">
        <f t="shared" si="20"/>
        <v>#DIV/0!</v>
      </c>
      <c r="N294" s="16" t="str">
        <f>_xlfn.IFNA(VLOOKUP(((VLOOKUP(A294,[1]!HabDataRaw[#Data],33,FALSE))),[1]!HabitatQualREI[#Data],2,FALSE),"NA")</f>
        <v>NA</v>
      </c>
      <c r="O294" s="17" t="str">
        <f>_xlfn.IFNA(VLOOKUP(((VLOOKUP(A294,[1]!HabDataRaw[#Data],58,FALSE))),[1]!HabitatQualREI[#Data],2,FALSE),"NA")</f>
        <v>NA</v>
      </c>
      <c r="P294" s="18" t="str">
        <f>_xlfn.IFNA(VLOOKUP(((VLOOKUP(A294,[1]!HabDataRaw[#Data],66,FALSE))),[1]!HabitatQualREI[#Data],2,FALSE),"NA")</f>
        <v>NA</v>
      </c>
      <c r="Q294" s="19" t="str">
        <f>_xlfn.IFNA(VLOOKUP(((VLOOKUP(A294,[1]!HabDataRaw[#Data],116,FALSE))),[1]!HabitatQualREI[#Data],2,FALSE),"NA")</f>
        <v>NA</v>
      </c>
      <c r="R294" s="19" t="str">
        <f>_xlfn.IFNA(VLOOKUP(((VLOOKUP(A294,[1]!HabDataRaw[#Data],75,FALSE))),[1]!HabitatQualREI[#Data],2,FALSE),"NA")</f>
        <v>NA</v>
      </c>
      <c r="S294" s="19" t="e">
        <f t="shared" si="21"/>
        <v>#DIV/0!</v>
      </c>
      <c r="T294" s="20" t="str">
        <f>_xlfn.IFNA(VLOOKUP(((VLOOKUP(A294,[1]!HabDataRaw[#Data],119,FALSE))),[1]!HabitatQualREI[#Data],2,FALSE),"NA")</f>
        <v>NA</v>
      </c>
      <c r="U294" s="20" t="str">
        <f>_xlfn.IFNA(VLOOKUP(((VLOOKUP(A294,[1]!HabDataRaw[#Data],119,FALSE))),[1]!HabitatQualREI[#Data],2,FALSE),"NA")</f>
        <v>NA</v>
      </c>
      <c r="V294" s="20" t="e">
        <f t="shared" si="22"/>
        <v>#DIV/0!</v>
      </c>
      <c r="W294" s="21" t="e">
        <f t="shared" si="23"/>
        <v>#DIV/0!</v>
      </c>
      <c r="X294" s="12" t="e">
        <f t="shared" si="24"/>
        <v>#DIV/0!</v>
      </c>
      <c r="Y294" s="13" t="e">
        <f>VLOOKUP(X294,[1]!HabQualScore[#Data],2,TRUE)</f>
        <v>#DIV/0!</v>
      </c>
    </row>
    <row r="295" spans="1:25" x14ac:dyDescent="0.3">
      <c r="A295" s="13" t="s">
        <v>319</v>
      </c>
      <c r="B295" s="13" t="str">
        <f>VLOOKUP(A295,[1]Habitat_Data_RAW!$A$2:$D$742,3,FALSE)</f>
        <v>Mission Creek-Brender Creek</v>
      </c>
      <c r="C295" s="13" t="str">
        <f>VLOOKUP(A295,[1]Habitat_Data_RAW!$A$2:$D$742,2,FALSE)</f>
        <v>Wenatchee</v>
      </c>
      <c r="D295" t="str">
        <f>VLOOKUP(A295,[1]HabitatAttribute_Scores!A$1:F$19692,4,FALSE)</f>
        <v>no</v>
      </c>
      <c r="E295" t="str">
        <f>VLOOKUP(A295,[1]HabitatAttribute_Scores!A$1:F$19692,5,FALSE)</f>
        <v>yes</v>
      </c>
      <c r="F295" s="13">
        <f>VLOOKUP(B295,[1]!AUrank[#Data],5,FALSE)</f>
        <v>2</v>
      </c>
      <c r="G295" s="13">
        <f>VLOOKUP(B295,[1]!AUrank[#Data],8,FALSE)</f>
        <v>1</v>
      </c>
      <c r="H295" s="14" t="str">
        <f>VLOOKUP([1]HabitatQuality_Scores!A415,[1]!Temp[#Data],4)</f>
        <v>NA</v>
      </c>
      <c r="I295" s="14">
        <f>VLOOKUP(A295,[1]!Flow[#Data],4)</f>
        <v>1</v>
      </c>
      <c r="J295" s="15" t="str">
        <f>_xlfn.IFNA(VLOOKUP(((VLOOKUP(A295,[1]!HabDataRaw[#Data],90,FALSE))),[1]!HabitatQualREI[#Data],2,FALSE),"NA")</f>
        <v>NA</v>
      </c>
      <c r="K295" s="15" t="str">
        <f>_xlfn.IFNA(VLOOKUP(((VLOOKUP(A295,[1]!HabDataRaw[#Data],103,FALSE))),[1]!HabitatQualREI[#Data],2,FALSE),"NA")</f>
        <v>NA</v>
      </c>
      <c r="L295" s="15" t="str">
        <f>_xlfn.IFNA(VLOOKUP(((VLOOKUP(A295,[1]!HabDataRaw[#Data],108,FALSE))),[1]!HabitatQualREI[#Data],2,FALSE),"NA")</f>
        <v>NA</v>
      </c>
      <c r="M295" s="6" t="e">
        <f t="shared" si="20"/>
        <v>#DIV/0!</v>
      </c>
      <c r="N295" s="16" t="str">
        <f>_xlfn.IFNA(VLOOKUP(((VLOOKUP(A295,[1]!HabDataRaw[#Data],33,FALSE))),[1]!HabitatQualREI[#Data],2,FALSE),"NA")</f>
        <v>NA</v>
      </c>
      <c r="O295" s="17" t="str">
        <f>_xlfn.IFNA(VLOOKUP(((VLOOKUP(A295,[1]!HabDataRaw[#Data],58,FALSE))),[1]!HabitatQualREI[#Data],2,FALSE),"NA")</f>
        <v>NA</v>
      </c>
      <c r="P295" s="18" t="str">
        <f>_xlfn.IFNA(VLOOKUP(((VLOOKUP(A295,[1]!HabDataRaw[#Data],66,FALSE))),[1]!HabitatQualREI[#Data],2,FALSE),"NA")</f>
        <v>NA</v>
      </c>
      <c r="Q295" s="19" t="str">
        <f>_xlfn.IFNA(VLOOKUP(((VLOOKUP(A295,[1]!HabDataRaw[#Data],116,FALSE))),[1]!HabitatQualREI[#Data],2,FALSE),"NA")</f>
        <v>NA</v>
      </c>
      <c r="R295" s="19" t="str">
        <f>_xlfn.IFNA(VLOOKUP(((VLOOKUP(A295,[1]!HabDataRaw[#Data],75,FALSE))),[1]!HabitatQualREI[#Data],2,FALSE),"NA")</f>
        <v>NA</v>
      </c>
      <c r="S295" s="19" t="e">
        <f t="shared" si="21"/>
        <v>#DIV/0!</v>
      </c>
      <c r="T295" s="20" t="str">
        <f>_xlfn.IFNA(VLOOKUP(((VLOOKUP(A295,[1]!HabDataRaw[#Data],119,FALSE))),[1]!HabitatQualREI[#Data],2,FALSE),"NA")</f>
        <v>NA</v>
      </c>
      <c r="U295" s="20" t="str">
        <f>_xlfn.IFNA(VLOOKUP(((VLOOKUP(A295,[1]!HabDataRaw[#Data],119,FALSE))),[1]!HabitatQualREI[#Data],2,FALSE),"NA")</f>
        <v>NA</v>
      </c>
      <c r="V295" s="20" t="e">
        <f t="shared" si="22"/>
        <v>#DIV/0!</v>
      </c>
      <c r="W295" s="21" t="e">
        <f t="shared" si="23"/>
        <v>#DIV/0!</v>
      </c>
      <c r="X295" s="12" t="e">
        <f t="shared" si="24"/>
        <v>#DIV/0!</v>
      </c>
      <c r="Y295" s="13" t="e">
        <f>VLOOKUP(X295,[1]!HabQualScore[#Data],2,TRUE)</f>
        <v>#DIV/0!</v>
      </c>
    </row>
    <row r="296" spans="1:25" x14ac:dyDescent="0.3">
      <c r="A296" s="13" t="s">
        <v>320</v>
      </c>
      <c r="B296" s="13" t="str">
        <f>VLOOKUP(A296,[1]Habitat_Data_RAW!$A$2:$D$742,3,FALSE)</f>
        <v>Mission Creek-Brender Creek</v>
      </c>
      <c r="C296" s="13" t="str">
        <f>VLOOKUP(A296,[1]Habitat_Data_RAW!$A$2:$D$742,2,FALSE)</f>
        <v>Wenatchee</v>
      </c>
      <c r="D296" t="str">
        <f>VLOOKUP(A296,[1]HabitatAttribute_Scores!A$1:F$19692,4,FALSE)</f>
        <v>no</v>
      </c>
      <c r="E296" t="str">
        <f>VLOOKUP(A296,[1]HabitatAttribute_Scores!A$1:F$19692,5,FALSE)</f>
        <v>yes</v>
      </c>
      <c r="F296" s="13">
        <f>VLOOKUP(B296,[1]!AUrank[#Data],5,FALSE)</f>
        <v>2</v>
      </c>
      <c r="G296" s="13">
        <f>VLOOKUP(B296,[1]!AUrank[#Data],8,FALSE)</f>
        <v>1</v>
      </c>
      <c r="H296" s="14" t="str">
        <f>VLOOKUP([1]HabitatQuality_Scores!A416,[1]!Temp[#Data],4)</f>
        <v>NA</v>
      </c>
      <c r="I296" s="14">
        <f>VLOOKUP(A296,[1]!Flow[#Data],4)</f>
        <v>1</v>
      </c>
      <c r="J296" s="15" t="str">
        <f>_xlfn.IFNA(VLOOKUP(((VLOOKUP(A296,[1]!HabDataRaw[#Data],90,FALSE))),[1]!HabitatQualREI[#Data],2,FALSE),"NA")</f>
        <v>NA</v>
      </c>
      <c r="K296" s="15" t="str">
        <f>_xlfn.IFNA(VLOOKUP(((VLOOKUP(A296,[1]!HabDataRaw[#Data],103,FALSE))),[1]!HabitatQualREI[#Data],2,FALSE),"NA")</f>
        <v>NA</v>
      </c>
      <c r="L296" s="15" t="str">
        <f>_xlfn.IFNA(VLOOKUP(((VLOOKUP(A296,[1]!HabDataRaw[#Data],108,FALSE))),[1]!HabitatQualREI[#Data],2,FALSE),"NA")</f>
        <v>NA</v>
      </c>
      <c r="M296" s="6" t="e">
        <f t="shared" si="20"/>
        <v>#DIV/0!</v>
      </c>
      <c r="N296" s="16" t="str">
        <f>_xlfn.IFNA(VLOOKUP(((VLOOKUP(A296,[1]!HabDataRaw[#Data],33,FALSE))),[1]!HabitatQualREI[#Data],2,FALSE),"NA")</f>
        <v>NA</v>
      </c>
      <c r="O296" s="17" t="str">
        <f>_xlfn.IFNA(VLOOKUP(((VLOOKUP(A296,[1]!HabDataRaw[#Data],58,FALSE))),[1]!HabitatQualREI[#Data],2,FALSE),"NA")</f>
        <v>NA</v>
      </c>
      <c r="P296" s="18" t="str">
        <f>_xlfn.IFNA(VLOOKUP(((VLOOKUP(A296,[1]!HabDataRaw[#Data],66,FALSE))),[1]!HabitatQualREI[#Data],2,FALSE),"NA")</f>
        <v>NA</v>
      </c>
      <c r="Q296" s="19" t="str">
        <f>_xlfn.IFNA(VLOOKUP(((VLOOKUP(A296,[1]!HabDataRaw[#Data],116,FALSE))),[1]!HabitatQualREI[#Data],2,FALSE),"NA")</f>
        <v>NA</v>
      </c>
      <c r="R296" s="19" t="str">
        <f>_xlfn.IFNA(VLOOKUP(((VLOOKUP(A296,[1]!HabDataRaw[#Data],75,FALSE))),[1]!HabitatQualREI[#Data],2,FALSE),"NA")</f>
        <v>NA</v>
      </c>
      <c r="S296" s="19" t="e">
        <f t="shared" si="21"/>
        <v>#DIV/0!</v>
      </c>
      <c r="T296" s="20" t="str">
        <f>_xlfn.IFNA(VLOOKUP(((VLOOKUP(A296,[1]!HabDataRaw[#Data],119,FALSE))),[1]!HabitatQualREI[#Data],2,FALSE),"NA")</f>
        <v>NA</v>
      </c>
      <c r="U296" s="20" t="str">
        <f>_xlfn.IFNA(VLOOKUP(((VLOOKUP(A296,[1]!HabDataRaw[#Data],119,FALSE))),[1]!HabitatQualREI[#Data],2,FALSE),"NA")</f>
        <v>NA</v>
      </c>
      <c r="V296" s="20" t="e">
        <f t="shared" si="22"/>
        <v>#DIV/0!</v>
      </c>
      <c r="W296" s="21" t="e">
        <f t="shared" si="23"/>
        <v>#DIV/0!</v>
      </c>
      <c r="X296" s="12" t="e">
        <f t="shared" si="24"/>
        <v>#DIV/0!</v>
      </c>
      <c r="Y296" s="13" t="e">
        <f>VLOOKUP(X296,[1]!HabQualScore[#Data],2,TRUE)</f>
        <v>#DIV/0!</v>
      </c>
    </row>
    <row r="297" spans="1:25" x14ac:dyDescent="0.3">
      <c r="A297" s="13" t="s">
        <v>321</v>
      </c>
      <c r="B297" s="13" t="str">
        <f>VLOOKUP(A297,[1]Habitat_Data_RAW!$A$2:$D$742,3,FALSE)</f>
        <v>Mission Creek-Brender Creek</v>
      </c>
      <c r="C297" s="13" t="str">
        <f>VLOOKUP(A297,[1]Habitat_Data_RAW!$A$2:$D$742,2,FALSE)</f>
        <v>Wenatchee</v>
      </c>
      <c r="D297" t="str">
        <f>VLOOKUP(A297,[1]HabitatAttribute_Scores!A$1:F$19692,4,FALSE)</f>
        <v>no</v>
      </c>
      <c r="E297" t="str">
        <f>VLOOKUP(A297,[1]HabitatAttribute_Scores!A$1:F$19692,5,FALSE)</f>
        <v>yes</v>
      </c>
      <c r="F297" s="13">
        <f>VLOOKUP(B297,[1]!AUrank[#Data],5,FALSE)</f>
        <v>2</v>
      </c>
      <c r="G297" s="13">
        <f>VLOOKUP(B297,[1]!AUrank[#Data],8,FALSE)</f>
        <v>1</v>
      </c>
      <c r="H297" s="14" t="str">
        <f>VLOOKUP([1]HabitatQuality_Scores!A417,[1]!Temp[#Data],4)</f>
        <v>NA</v>
      </c>
      <c r="I297" s="14">
        <f>VLOOKUP(A297,[1]!Flow[#Data],4)</f>
        <v>1</v>
      </c>
      <c r="J297" s="15" t="str">
        <f>_xlfn.IFNA(VLOOKUP(((VLOOKUP(A297,[1]!HabDataRaw[#Data],90,FALSE))),[1]!HabitatQualREI[#Data],2,FALSE),"NA")</f>
        <v>NA</v>
      </c>
      <c r="K297" s="15" t="str">
        <f>_xlfn.IFNA(VLOOKUP(((VLOOKUP(A297,[1]!HabDataRaw[#Data],103,FALSE))),[1]!HabitatQualREI[#Data],2,FALSE),"NA")</f>
        <v>NA</v>
      </c>
      <c r="L297" s="15" t="str">
        <f>_xlfn.IFNA(VLOOKUP(((VLOOKUP(A297,[1]!HabDataRaw[#Data],108,FALSE))),[1]!HabitatQualREI[#Data],2,FALSE),"NA")</f>
        <v>NA</v>
      </c>
      <c r="M297" s="6" t="e">
        <f t="shared" si="20"/>
        <v>#DIV/0!</v>
      </c>
      <c r="N297" s="16" t="str">
        <f>_xlfn.IFNA(VLOOKUP(((VLOOKUP(A297,[1]!HabDataRaw[#Data],33,FALSE))),[1]!HabitatQualREI[#Data],2,FALSE),"NA")</f>
        <v>NA</v>
      </c>
      <c r="O297" s="17" t="str">
        <f>_xlfn.IFNA(VLOOKUP(((VLOOKUP(A297,[1]!HabDataRaw[#Data],58,FALSE))),[1]!HabitatQualREI[#Data],2,FALSE),"NA")</f>
        <v>NA</v>
      </c>
      <c r="P297" s="18" t="str">
        <f>_xlfn.IFNA(VLOOKUP(((VLOOKUP(A297,[1]!HabDataRaw[#Data],66,FALSE))),[1]!HabitatQualREI[#Data],2,FALSE),"NA")</f>
        <v>NA</v>
      </c>
      <c r="Q297" s="19" t="str">
        <f>_xlfn.IFNA(VLOOKUP(((VLOOKUP(A297,[1]!HabDataRaw[#Data],116,FALSE))),[1]!HabitatQualREI[#Data],2,FALSE),"NA")</f>
        <v>NA</v>
      </c>
      <c r="R297" s="19" t="str">
        <f>_xlfn.IFNA(VLOOKUP(((VLOOKUP(A297,[1]!HabDataRaw[#Data],75,FALSE))),[1]!HabitatQualREI[#Data],2,FALSE),"NA")</f>
        <v>NA</v>
      </c>
      <c r="S297" s="19" t="e">
        <f t="shared" si="21"/>
        <v>#DIV/0!</v>
      </c>
      <c r="T297" s="20" t="str">
        <f>_xlfn.IFNA(VLOOKUP(((VLOOKUP(A297,[1]!HabDataRaw[#Data],119,FALSE))),[1]!HabitatQualREI[#Data],2,FALSE),"NA")</f>
        <v>NA</v>
      </c>
      <c r="U297" s="20" t="str">
        <f>_xlfn.IFNA(VLOOKUP(((VLOOKUP(A297,[1]!HabDataRaw[#Data],119,FALSE))),[1]!HabitatQualREI[#Data],2,FALSE),"NA")</f>
        <v>NA</v>
      </c>
      <c r="V297" s="20" t="e">
        <f t="shared" si="22"/>
        <v>#DIV/0!</v>
      </c>
      <c r="W297" s="21" t="e">
        <f t="shared" si="23"/>
        <v>#DIV/0!</v>
      </c>
      <c r="X297" s="12" t="e">
        <f t="shared" si="24"/>
        <v>#DIV/0!</v>
      </c>
      <c r="Y297" s="13" t="e">
        <f>VLOOKUP(X297,[1]!HabQualScore[#Data],2,TRUE)</f>
        <v>#DIV/0!</v>
      </c>
    </row>
    <row r="298" spans="1:25" x14ac:dyDescent="0.3">
      <c r="A298" s="13" t="s">
        <v>322</v>
      </c>
      <c r="B298" s="13" t="str">
        <f>VLOOKUP(A298,[1]Habitat_Data_RAW!$A$2:$D$742,3,FALSE)</f>
        <v>Mission Creek-Brender Creek</v>
      </c>
      <c r="C298" s="13" t="str">
        <f>VLOOKUP(A298,[1]Habitat_Data_RAW!$A$2:$D$742,2,FALSE)</f>
        <v>Wenatchee</v>
      </c>
      <c r="D298" t="str">
        <f>VLOOKUP(A298,[1]HabitatAttribute_Scores!A$1:F$19692,4,FALSE)</f>
        <v>no</v>
      </c>
      <c r="E298" t="str">
        <f>VLOOKUP(A298,[1]HabitatAttribute_Scores!A$1:F$19692,5,FALSE)</f>
        <v>yes</v>
      </c>
      <c r="F298" s="13">
        <f>VLOOKUP(B298,[1]!AUrank[#Data],5,FALSE)</f>
        <v>2</v>
      </c>
      <c r="G298" s="13">
        <f>VLOOKUP(B298,[1]!AUrank[#Data],8,FALSE)</f>
        <v>1</v>
      </c>
      <c r="H298" s="14" t="str">
        <f>VLOOKUP([1]HabitatQuality_Scores!A418,[1]!Temp[#Data],4)</f>
        <v>NA</v>
      </c>
      <c r="I298" s="14">
        <f>VLOOKUP(A298,[1]!Flow[#Data],4)</f>
        <v>1</v>
      </c>
      <c r="J298" s="15" t="str">
        <f>_xlfn.IFNA(VLOOKUP(((VLOOKUP(A298,[1]!HabDataRaw[#Data],90,FALSE))),[1]!HabitatQualREI[#Data],2,FALSE),"NA")</f>
        <v>NA</v>
      </c>
      <c r="K298" s="15" t="str">
        <f>_xlfn.IFNA(VLOOKUP(((VLOOKUP(A298,[1]!HabDataRaw[#Data],103,FALSE))),[1]!HabitatQualREI[#Data],2,FALSE),"NA")</f>
        <v>NA</v>
      </c>
      <c r="L298" s="15" t="str">
        <f>_xlfn.IFNA(VLOOKUP(((VLOOKUP(A298,[1]!HabDataRaw[#Data],108,FALSE))),[1]!HabitatQualREI[#Data],2,FALSE),"NA")</f>
        <v>NA</v>
      </c>
      <c r="M298" s="6" t="e">
        <f t="shared" si="20"/>
        <v>#DIV/0!</v>
      </c>
      <c r="N298" s="16" t="str">
        <f>_xlfn.IFNA(VLOOKUP(((VLOOKUP(A298,[1]!HabDataRaw[#Data],33,FALSE))),[1]!HabitatQualREI[#Data],2,FALSE),"NA")</f>
        <v>NA</v>
      </c>
      <c r="O298" s="17" t="str">
        <f>_xlfn.IFNA(VLOOKUP(((VLOOKUP(A298,[1]!HabDataRaw[#Data],58,FALSE))),[1]!HabitatQualREI[#Data],2,FALSE),"NA")</f>
        <v>NA</v>
      </c>
      <c r="P298" s="18" t="str">
        <f>_xlfn.IFNA(VLOOKUP(((VLOOKUP(A298,[1]!HabDataRaw[#Data],66,FALSE))),[1]!HabitatQualREI[#Data],2,FALSE),"NA")</f>
        <v>NA</v>
      </c>
      <c r="Q298" s="19" t="str">
        <f>_xlfn.IFNA(VLOOKUP(((VLOOKUP(A298,[1]!HabDataRaw[#Data],116,FALSE))),[1]!HabitatQualREI[#Data],2,FALSE),"NA")</f>
        <v>NA</v>
      </c>
      <c r="R298" s="19" t="str">
        <f>_xlfn.IFNA(VLOOKUP(((VLOOKUP(A298,[1]!HabDataRaw[#Data],75,FALSE))),[1]!HabitatQualREI[#Data],2,FALSE),"NA")</f>
        <v>NA</v>
      </c>
      <c r="S298" s="19" t="e">
        <f t="shared" si="21"/>
        <v>#DIV/0!</v>
      </c>
      <c r="T298" s="20" t="str">
        <f>_xlfn.IFNA(VLOOKUP(((VLOOKUP(A298,[1]!HabDataRaw[#Data],119,FALSE))),[1]!HabitatQualREI[#Data],2,FALSE),"NA")</f>
        <v>NA</v>
      </c>
      <c r="U298" s="20" t="str">
        <f>_xlfn.IFNA(VLOOKUP(((VLOOKUP(A298,[1]!HabDataRaw[#Data],119,FALSE))),[1]!HabitatQualREI[#Data],2,FALSE),"NA")</f>
        <v>NA</v>
      </c>
      <c r="V298" s="20" t="e">
        <f t="shared" si="22"/>
        <v>#DIV/0!</v>
      </c>
      <c r="W298" s="21" t="e">
        <f t="shared" si="23"/>
        <v>#DIV/0!</v>
      </c>
      <c r="X298" s="12" t="e">
        <f t="shared" si="24"/>
        <v>#DIV/0!</v>
      </c>
      <c r="Y298" s="13" t="e">
        <f>VLOOKUP(X298,[1]!HabQualScore[#Data],2,TRUE)</f>
        <v>#DIV/0!</v>
      </c>
    </row>
    <row r="299" spans="1:25" x14ac:dyDescent="0.3">
      <c r="A299" s="13" t="s">
        <v>323</v>
      </c>
      <c r="B299" s="13" t="str">
        <f>VLOOKUP(A299,[1]Habitat_Data_RAW!$A$2:$D$742,3,FALSE)</f>
        <v>Mission Creek-Brender Creek</v>
      </c>
      <c r="C299" s="13" t="str">
        <f>VLOOKUP(A299,[1]Habitat_Data_RAW!$A$2:$D$742,2,FALSE)</f>
        <v>Wenatchee</v>
      </c>
      <c r="D299" t="str">
        <f>VLOOKUP(A299,[1]HabitatAttribute_Scores!A$1:F$19692,4,FALSE)</f>
        <v>no</v>
      </c>
      <c r="E299" t="str">
        <f>VLOOKUP(A299,[1]HabitatAttribute_Scores!A$1:F$19692,5,FALSE)</f>
        <v>yes</v>
      </c>
      <c r="F299" s="13">
        <f>VLOOKUP(B299,[1]!AUrank[#Data],5,FALSE)</f>
        <v>2</v>
      </c>
      <c r="G299" s="13">
        <f>VLOOKUP(B299,[1]!AUrank[#Data],8,FALSE)</f>
        <v>1</v>
      </c>
      <c r="H299" s="14" t="str">
        <f>VLOOKUP([1]HabitatQuality_Scores!A419,[1]!Temp[#Data],4)</f>
        <v>NA</v>
      </c>
      <c r="I299" s="14">
        <f>VLOOKUP(A299,[1]!Flow[#Data],4)</f>
        <v>1</v>
      </c>
      <c r="J299" s="15" t="str">
        <f>_xlfn.IFNA(VLOOKUP(((VLOOKUP(A299,[1]!HabDataRaw[#Data],90,FALSE))),[1]!HabitatQualREI[#Data],2,FALSE),"NA")</f>
        <v>NA</v>
      </c>
      <c r="K299" s="15" t="str">
        <f>_xlfn.IFNA(VLOOKUP(((VLOOKUP(A299,[1]!HabDataRaw[#Data],103,FALSE))),[1]!HabitatQualREI[#Data],2,FALSE),"NA")</f>
        <v>NA</v>
      </c>
      <c r="L299" s="15" t="str">
        <f>_xlfn.IFNA(VLOOKUP(((VLOOKUP(A299,[1]!HabDataRaw[#Data],108,FALSE))),[1]!HabitatQualREI[#Data],2,FALSE),"NA")</f>
        <v>NA</v>
      </c>
      <c r="M299" s="6" t="e">
        <f t="shared" si="20"/>
        <v>#DIV/0!</v>
      </c>
      <c r="N299" s="16" t="str">
        <f>_xlfn.IFNA(VLOOKUP(((VLOOKUP(A299,[1]!HabDataRaw[#Data],33,FALSE))),[1]!HabitatQualREI[#Data],2,FALSE),"NA")</f>
        <v>NA</v>
      </c>
      <c r="O299" s="17" t="str">
        <f>_xlfn.IFNA(VLOOKUP(((VLOOKUP(A299,[1]!HabDataRaw[#Data],58,FALSE))),[1]!HabitatQualREI[#Data],2,FALSE),"NA")</f>
        <v>NA</v>
      </c>
      <c r="P299" s="18" t="str">
        <f>_xlfn.IFNA(VLOOKUP(((VLOOKUP(A299,[1]!HabDataRaw[#Data],66,FALSE))),[1]!HabitatQualREI[#Data],2,FALSE),"NA")</f>
        <v>NA</v>
      </c>
      <c r="Q299" s="19" t="str">
        <f>_xlfn.IFNA(VLOOKUP(((VLOOKUP(A299,[1]!HabDataRaw[#Data],116,FALSE))),[1]!HabitatQualREI[#Data],2,FALSE),"NA")</f>
        <v>NA</v>
      </c>
      <c r="R299" s="19" t="str">
        <f>_xlfn.IFNA(VLOOKUP(((VLOOKUP(A299,[1]!HabDataRaw[#Data],75,FALSE))),[1]!HabitatQualREI[#Data],2,FALSE),"NA")</f>
        <v>NA</v>
      </c>
      <c r="S299" s="19" t="e">
        <f t="shared" si="21"/>
        <v>#DIV/0!</v>
      </c>
      <c r="T299" s="20" t="str">
        <f>_xlfn.IFNA(VLOOKUP(((VLOOKUP(A299,[1]!HabDataRaw[#Data],119,FALSE))),[1]!HabitatQualREI[#Data],2,FALSE),"NA")</f>
        <v>NA</v>
      </c>
      <c r="U299" s="20" t="str">
        <f>_xlfn.IFNA(VLOOKUP(((VLOOKUP(A299,[1]!HabDataRaw[#Data],119,FALSE))),[1]!HabitatQualREI[#Data],2,FALSE),"NA")</f>
        <v>NA</v>
      </c>
      <c r="V299" s="20" t="e">
        <f t="shared" si="22"/>
        <v>#DIV/0!</v>
      </c>
      <c r="W299" s="21" t="e">
        <f t="shared" si="23"/>
        <v>#DIV/0!</v>
      </c>
      <c r="X299" s="12" t="e">
        <f t="shared" si="24"/>
        <v>#DIV/0!</v>
      </c>
      <c r="Y299" s="13" t="e">
        <f>VLOOKUP(X299,[1]!HabQualScore[#Data],2,TRUE)</f>
        <v>#DIV/0!</v>
      </c>
    </row>
    <row r="300" spans="1:25" x14ac:dyDescent="0.3">
      <c r="A300" s="13" t="s">
        <v>324</v>
      </c>
      <c r="B300" s="13" t="str">
        <f>VLOOKUP(A300,[1]Habitat_Data_RAW!$A$2:$D$742,3,FALSE)</f>
        <v>Mission Creek-Brender Creek</v>
      </c>
      <c r="C300" s="13" t="str">
        <f>VLOOKUP(A300,[1]Habitat_Data_RAW!$A$2:$D$742,2,FALSE)</f>
        <v>Wenatchee</v>
      </c>
      <c r="D300" t="str">
        <f>VLOOKUP(A300,[1]HabitatAttribute_Scores!A$1:F$19692,4,FALSE)</f>
        <v>no</v>
      </c>
      <c r="E300" t="str">
        <f>VLOOKUP(A300,[1]HabitatAttribute_Scores!A$1:F$19692,5,FALSE)</f>
        <v>yes</v>
      </c>
      <c r="F300" s="13">
        <f>VLOOKUP(B300,[1]!AUrank[#Data],5,FALSE)</f>
        <v>2</v>
      </c>
      <c r="G300" s="13">
        <f>VLOOKUP(B300,[1]!AUrank[#Data],8,FALSE)</f>
        <v>1</v>
      </c>
      <c r="H300" s="14" t="str">
        <f>VLOOKUP([1]HabitatQuality_Scores!A420,[1]!Temp[#Data],4)</f>
        <v>NA</v>
      </c>
      <c r="I300" s="14">
        <f>VLOOKUP(A300,[1]!Flow[#Data],4)</f>
        <v>1</v>
      </c>
      <c r="J300" s="15" t="str">
        <f>_xlfn.IFNA(VLOOKUP(((VLOOKUP(A300,[1]!HabDataRaw[#Data],90,FALSE))),[1]!HabitatQualREI[#Data],2,FALSE),"NA")</f>
        <v>NA</v>
      </c>
      <c r="K300" s="15" t="str">
        <f>_xlfn.IFNA(VLOOKUP(((VLOOKUP(A300,[1]!HabDataRaw[#Data],103,FALSE))),[1]!HabitatQualREI[#Data],2,FALSE),"NA")</f>
        <v>NA</v>
      </c>
      <c r="L300" s="15" t="str">
        <f>_xlfn.IFNA(VLOOKUP(((VLOOKUP(A300,[1]!HabDataRaw[#Data],108,FALSE))),[1]!HabitatQualREI[#Data],2,FALSE),"NA")</f>
        <v>NA</v>
      </c>
      <c r="M300" s="6" t="e">
        <f t="shared" si="20"/>
        <v>#DIV/0!</v>
      </c>
      <c r="N300" s="16" t="str">
        <f>_xlfn.IFNA(VLOOKUP(((VLOOKUP(A300,[1]!HabDataRaw[#Data],33,FALSE))),[1]!HabitatQualREI[#Data],2,FALSE),"NA")</f>
        <v>NA</v>
      </c>
      <c r="O300" s="17" t="str">
        <f>_xlfn.IFNA(VLOOKUP(((VLOOKUP(A300,[1]!HabDataRaw[#Data],58,FALSE))),[1]!HabitatQualREI[#Data],2,FALSE),"NA")</f>
        <v>NA</v>
      </c>
      <c r="P300" s="18" t="str">
        <f>_xlfn.IFNA(VLOOKUP(((VLOOKUP(A300,[1]!HabDataRaw[#Data],66,FALSE))),[1]!HabitatQualREI[#Data],2,FALSE),"NA")</f>
        <v>NA</v>
      </c>
      <c r="Q300" s="19" t="str">
        <f>_xlfn.IFNA(VLOOKUP(((VLOOKUP(A300,[1]!HabDataRaw[#Data],116,FALSE))),[1]!HabitatQualREI[#Data],2,FALSE),"NA")</f>
        <v>NA</v>
      </c>
      <c r="R300" s="19" t="str">
        <f>_xlfn.IFNA(VLOOKUP(((VLOOKUP(A300,[1]!HabDataRaw[#Data],75,FALSE))),[1]!HabitatQualREI[#Data],2,FALSE),"NA")</f>
        <v>NA</v>
      </c>
      <c r="S300" s="19" t="e">
        <f t="shared" si="21"/>
        <v>#DIV/0!</v>
      </c>
      <c r="T300" s="20" t="str">
        <f>_xlfn.IFNA(VLOOKUP(((VLOOKUP(A300,[1]!HabDataRaw[#Data],119,FALSE))),[1]!HabitatQualREI[#Data],2,FALSE),"NA")</f>
        <v>NA</v>
      </c>
      <c r="U300" s="20" t="str">
        <f>_xlfn.IFNA(VLOOKUP(((VLOOKUP(A300,[1]!HabDataRaw[#Data],119,FALSE))),[1]!HabitatQualREI[#Data],2,FALSE),"NA")</f>
        <v>NA</v>
      </c>
      <c r="V300" s="20" t="e">
        <f t="shared" si="22"/>
        <v>#DIV/0!</v>
      </c>
      <c r="W300" s="21" t="e">
        <f t="shared" si="23"/>
        <v>#DIV/0!</v>
      </c>
      <c r="X300" s="12" t="e">
        <f t="shared" si="24"/>
        <v>#DIV/0!</v>
      </c>
      <c r="Y300" s="13" t="e">
        <f>VLOOKUP(X300,[1]!HabQualScore[#Data],2,TRUE)</f>
        <v>#DIV/0!</v>
      </c>
    </row>
    <row r="301" spans="1:25" x14ac:dyDescent="0.3">
      <c r="A301" s="13" t="s">
        <v>325</v>
      </c>
      <c r="B301" s="13" t="str">
        <f>VLOOKUP(A301,[1]Habitat_Data_RAW!$A$2:$D$742,3,FALSE)</f>
        <v>East Fork Mission Creek</v>
      </c>
      <c r="C301" s="13" t="str">
        <f>VLOOKUP(A301,[1]Habitat_Data_RAW!$A$2:$D$742,2,FALSE)</f>
        <v>Wenatchee</v>
      </c>
      <c r="D301" t="str">
        <f>VLOOKUP(A301,[1]HabitatAttribute_Scores!A$1:F$19692,4,FALSE)</f>
        <v>no</v>
      </c>
      <c r="E301" t="str">
        <f>VLOOKUP(A301,[1]HabitatAttribute_Scores!A$1:F$19692,5,FALSE)</f>
        <v>yes</v>
      </c>
      <c r="F301" s="13" t="str">
        <f>VLOOKUP(B301,[1]!AUrank[#Data],5,FALSE)</f>
        <v>Not a Priority</v>
      </c>
      <c r="G301" s="13">
        <f>VLOOKUP(B301,[1]!AUrank[#Data],8,FALSE)</f>
        <v>2</v>
      </c>
      <c r="H301" s="14" t="str">
        <f>VLOOKUP([1]HabitatQuality_Scores!A421,[1]!Temp[#Data],4)</f>
        <v>NA</v>
      </c>
      <c r="I301" s="14">
        <f>VLOOKUP(A301,[1]!Flow[#Data],4)</f>
        <v>1</v>
      </c>
      <c r="J301" s="15" t="str">
        <f>_xlfn.IFNA(VLOOKUP(((VLOOKUP(A301,[1]!HabDataRaw[#Data],90,FALSE))),[1]!HabitatQualREI[#Data],2,FALSE),"NA")</f>
        <v>NA</v>
      </c>
      <c r="K301" s="15" t="str">
        <f>_xlfn.IFNA(VLOOKUP(((VLOOKUP(A301,[1]!HabDataRaw[#Data],103,FALSE))),[1]!HabitatQualREI[#Data],2,FALSE),"NA")</f>
        <v>NA</v>
      </c>
      <c r="L301" s="15" t="str">
        <f>_xlfn.IFNA(VLOOKUP(((VLOOKUP(A301,[1]!HabDataRaw[#Data],108,FALSE))),[1]!HabitatQualREI[#Data],2,FALSE),"NA")</f>
        <v>NA</v>
      </c>
      <c r="M301" s="6" t="e">
        <f t="shared" si="20"/>
        <v>#DIV/0!</v>
      </c>
      <c r="N301" s="16" t="str">
        <f>_xlfn.IFNA(VLOOKUP(((VLOOKUP(A301,[1]!HabDataRaw[#Data],33,FALSE))),[1]!HabitatQualREI[#Data],2,FALSE),"NA")</f>
        <v>NA</v>
      </c>
      <c r="O301" s="17" t="str">
        <f>_xlfn.IFNA(VLOOKUP(((VLOOKUP(A301,[1]!HabDataRaw[#Data],58,FALSE))),[1]!HabitatQualREI[#Data],2,FALSE),"NA")</f>
        <v>NA</v>
      </c>
      <c r="P301" s="18" t="str">
        <f>_xlfn.IFNA(VLOOKUP(((VLOOKUP(A301,[1]!HabDataRaw[#Data],66,FALSE))),[1]!HabitatQualREI[#Data],2,FALSE),"NA")</f>
        <v>NA</v>
      </c>
      <c r="Q301" s="19" t="str">
        <f>_xlfn.IFNA(VLOOKUP(((VLOOKUP(A301,[1]!HabDataRaw[#Data],116,FALSE))),[1]!HabitatQualREI[#Data],2,FALSE),"NA")</f>
        <v>NA</v>
      </c>
      <c r="R301" s="19" t="str">
        <f>_xlfn.IFNA(VLOOKUP(((VLOOKUP(A301,[1]!HabDataRaw[#Data],75,FALSE))),[1]!HabitatQualREI[#Data],2,FALSE),"NA")</f>
        <v>NA</v>
      </c>
      <c r="S301" s="19" t="e">
        <f t="shared" si="21"/>
        <v>#DIV/0!</v>
      </c>
      <c r="T301" s="20" t="str">
        <f>_xlfn.IFNA(VLOOKUP(((VLOOKUP(A301,[1]!HabDataRaw[#Data],119,FALSE))),[1]!HabitatQualREI[#Data],2,FALSE),"NA")</f>
        <v>NA</v>
      </c>
      <c r="U301" s="20" t="str">
        <f>_xlfn.IFNA(VLOOKUP(((VLOOKUP(A301,[1]!HabDataRaw[#Data],119,FALSE))),[1]!HabitatQualREI[#Data],2,FALSE),"NA")</f>
        <v>NA</v>
      </c>
      <c r="V301" s="20" t="e">
        <f t="shared" si="22"/>
        <v>#DIV/0!</v>
      </c>
      <c r="W301" s="21" t="e">
        <f t="shared" si="23"/>
        <v>#DIV/0!</v>
      </c>
      <c r="X301" s="12" t="e">
        <f t="shared" si="24"/>
        <v>#DIV/0!</v>
      </c>
      <c r="Y301" s="13" t="e">
        <f>VLOOKUP(X301,[1]!HabQualScore[#Data],2,TRUE)</f>
        <v>#DIV/0!</v>
      </c>
    </row>
    <row r="302" spans="1:25" x14ac:dyDescent="0.3">
      <c r="A302" s="13" t="s">
        <v>326</v>
      </c>
      <c r="B302" s="13" t="str">
        <f>VLOOKUP(A302,[1]Habitat_Data_RAW!$A$2:$D$742,3,FALSE)</f>
        <v>East Fork Mission Creek</v>
      </c>
      <c r="C302" s="13" t="str">
        <f>VLOOKUP(A302,[1]Habitat_Data_RAW!$A$2:$D$742,2,FALSE)</f>
        <v>Wenatchee</v>
      </c>
      <c r="D302" t="str">
        <f>VLOOKUP(A302,[1]HabitatAttribute_Scores!A$1:F$19692,4,FALSE)</f>
        <v>no</v>
      </c>
      <c r="E302" t="str">
        <f>VLOOKUP(A302,[1]HabitatAttribute_Scores!A$1:F$19692,5,FALSE)</f>
        <v>yes</v>
      </c>
      <c r="F302" s="13" t="str">
        <f>VLOOKUP(B302,[1]!AUrank[#Data],5,FALSE)</f>
        <v>Not a Priority</v>
      </c>
      <c r="G302" s="13">
        <f>VLOOKUP(B302,[1]!AUrank[#Data],8,FALSE)</f>
        <v>2</v>
      </c>
      <c r="H302" s="14" t="str">
        <f>VLOOKUP([1]HabitatQuality_Scores!A422,[1]!Temp[#Data],4)</f>
        <v>NA</v>
      </c>
      <c r="I302" s="14">
        <f>VLOOKUP(A302,[1]!Flow[#Data],4)</f>
        <v>1</v>
      </c>
      <c r="J302" s="15" t="str">
        <f>_xlfn.IFNA(VLOOKUP(((VLOOKUP(A302,[1]!HabDataRaw[#Data],90,FALSE))),[1]!HabitatQualREI[#Data],2,FALSE),"NA")</f>
        <v>NA</v>
      </c>
      <c r="K302" s="15" t="str">
        <f>_xlfn.IFNA(VLOOKUP(((VLOOKUP(A302,[1]!HabDataRaw[#Data],103,FALSE))),[1]!HabitatQualREI[#Data],2,FALSE),"NA")</f>
        <v>NA</v>
      </c>
      <c r="L302" s="15" t="str">
        <f>_xlfn.IFNA(VLOOKUP(((VLOOKUP(A302,[1]!HabDataRaw[#Data],108,FALSE))),[1]!HabitatQualREI[#Data],2,FALSE),"NA")</f>
        <v>NA</v>
      </c>
      <c r="M302" s="6" t="e">
        <f t="shared" si="20"/>
        <v>#DIV/0!</v>
      </c>
      <c r="N302" s="16" t="str">
        <f>_xlfn.IFNA(VLOOKUP(((VLOOKUP(A302,[1]!HabDataRaw[#Data],33,FALSE))),[1]!HabitatQualREI[#Data],2,FALSE),"NA")</f>
        <v>NA</v>
      </c>
      <c r="O302" s="17" t="str">
        <f>_xlfn.IFNA(VLOOKUP(((VLOOKUP(A302,[1]!HabDataRaw[#Data],58,FALSE))),[1]!HabitatQualREI[#Data],2,FALSE),"NA")</f>
        <v>NA</v>
      </c>
      <c r="P302" s="18" t="str">
        <f>_xlfn.IFNA(VLOOKUP(((VLOOKUP(A302,[1]!HabDataRaw[#Data],66,FALSE))),[1]!HabitatQualREI[#Data],2,FALSE),"NA")</f>
        <v>NA</v>
      </c>
      <c r="Q302" s="19" t="str">
        <f>_xlfn.IFNA(VLOOKUP(((VLOOKUP(A302,[1]!HabDataRaw[#Data],116,FALSE))),[1]!HabitatQualREI[#Data],2,FALSE),"NA")</f>
        <v>NA</v>
      </c>
      <c r="R302" s="19" t="str">
        <f>_xlfn.IFNA(VLOOKUP(((VLOOKUP(A302,[1]!HabDataRaw[#Data],75,FALSE))),[1]!HabitatQualREI[#Data],2,FALSE),"NA")</f>
        <v>NA</v>
      </c>
      <c r="S302" s="19" t="e">
        <f t="shared" si="21"/>
        <v>#DIV/0!</v>
      </c>
      <c r="T302" s="20" t="str">
        <f>_xlfn.IFNA(VLOOKUP(((VLOOKUP(A302,[1]!HabDataRaw[#Data],119,FALSE))),[1]!HabitatQualREI[#Data],2,FALSE),"NA")</f>
        <v>NA</v>
      </c>
      <c r="U302" s="20" t="str">
        <f>_xlfn.IFNA(VLOOKUP(((VLOOKUP(A302,[1]!HabDataRaw[#Data],119,FALSE))),[1]!HabitatQualREI[#Data],2,FALSE),"NA")</f>
        <v>NA</v>
      </c>
      <c r="V302" s="20" t="e">
        <f t="shared" si="22"/>
        <v>#DIV/0!</v>
      </c>
      <c r="W302" s="21" t="e">
        <f t="shared" si="23"/>
        <v>#DIV/0!</v>
      </c>
      <c r="X302" s="12" t="e">
        <f t="shared" si="24"/>
        <v>#DIV/0!</v>
      </c>
      <c r="Y302" s="13" t="e">
        <f>VLOOKUP(X302,[1]!HabQualScore[#Data],2,TRUE)</f>
        <v>#DIV/0!</v>
      </c>
    </row>
    <row r="303" spans="1:25" x14ac:dyDescent="0.3">
      <c r="A303" s="13" t="s">
        <v>327</v>
      </c>
      <c r="B303" s="13" t="str">
        <f>VLOOKUP(A303,[1]Habitat_Data_RAW!$A$2:$D$742,3,FALSE)</f>
        <v>East Fork Mission Creek</v>
      </c>
      <c r="C303" s="13" t="str">
        <f>VLOOKUP(A303,[1]Habitat_Data_RAW!$A$2:$D$742,2,FALSE)</f>
        <v>Wenatchee</v>
      </c>
      <c r="D303" t="str">
        <f>VLOOKUP(A303,[1]HabitatAttribute_Scores!A$1:F$19692,4,FALSE)</f>
        <v>no</v>
      </c>
      <c r="E303" t="str">
        <f>VLOOKUP(A303,[1]HabitatAttribute_Scores!A$1:F$19692,5,FALSE)</f>
        <v>yes</v>
      </c>
      <c r="F303" s="13" t="str">
        <f>VLOOKUP(B303,[1]!AUrank[#Data],5,FALSE)</f>
        <v>Not a Priority</v>
      </c>
      <c r="G303" s="13">
        <f>VLOOKUP(B303,[1]!AUrank[#Data],8,FALSE)</f>
        <v>2</v>
      </c>
      <c r="H303" s="14" t="str">
        <f>VLOOKUP([1]HabitatQuality_Scores!A423,[1]!Temp[#Data],4)</f>
        <v>NA</v>
      </c>
      <c r="I303" s="14">
        <f>VLOOKUP(A303,[1]!Flow[#Data],4)</f>
        <v>1</v>
      </c>
      <c r="J303" s="15" t="str">
        <f>_xlfn.IFNA(VLOOKUP(((VLOOKUP(A303,[1]!HabDataRaw[#Data],90,FALSE))),[1]!HabitatQualREI[#Data],2,FALSE),"NA")</f>
        <v>NA</v>
      </c>
      <c r="K303" s="15" t="str">
        <f>_xlfn.IFNA(VLOOKUP(((VLOOKUP(A303,[1]!HabDataRaw[#Data],103,FALSE))),[1]!HabitatQualREI[#Data],2,FALSE),"NA")</f>
        <v>NA</v>
      </c>
      <c r="L303" s="15" t="str">
        <f>_xlfn.IFNA(VLOOKUP(((VLOOKUP(A303,[1]!HabDataRaw[#Data],108,FALSE))),[1]!HabitatQualREI[#Data],2,FALSE),"NA")</f>
        <v>NA</v>
      </c>
      <c r="M303" s="6" t="e">
        <f t="shared" si="20"/>
        <v>#DIV/0!</v>
      </c>
      <c r="N303" s="16" t="str">
        <f>_xlfn.IFNA(VLOOKUP(((VLOOKUP(A303,[1]!HabDataRaw[#Data],33,FALSE))),[1]!HabitatQualREI[#Data],2,FALSE),"NA")</f>
        <v>NA</v>
      </c>
      <c r="O303" s="17" t="str">
        <f>_xlfn.IFNA(VLOOKUP(((VLOOKUP(A303,[1]!HabDataRaw[#Data],58,FALSE))),[1]!HabitatQualREI[#Data],2,FALSE),"NA")</f>
        <v>NA</v>
      </c>
      <c r="P303" s="18" t="str">
        <f>_xlfn.IFNA(VLOOKUP(((VLOOKUP(A303,[1]!HabDataRaw[#Data],66,FALSE))),[1]!HabitatQualREI[#Data],2,FALSE),"NA")</f>
        <v>NA</v>
      </c>
      <c r="Q303" s="19" t="str">
        <f>_xlfn.IFNA(VLOOKUP(((VLOOKUP(A303,[1]!HabDataRaw[#Data],116,FALSE))),[1]!HabitatQualREI[#Data],2,FALSE),"NA")</f>
        <v>NA</v>
      </c>
      <c r="R303" s="19" t="str">
        <f>_xlfn.IFNA(VLOOKUP(((VLOOKUP(A303,[1]!HabDataRaw[#Data],75,FALSE))),[1]!HabitatQualREI[#Data],2,FALSE),"NA")</f>
        <v>NA</v>
      </c>
      <c r="S303" s="19" t="e">
        <f t="shared" si="21"/>
        <v>#DIV/0!</v>
      </c>
      <c r="T303" s="20" t="str">
        <f>_xlfn.IFNA(VLOOKUP(((VLOOKUP(A303,[1]!HabDataRaw[#Data],119,FALSE))),[1]!HabitatQualREI[#Data],2,FALSE),"NA")</f>
        <v>NA</v>
      </c>
      <c r="U303" s="20" t="str">
        <f>_xlfn.IFNA(VLOOKUP(((VLOOKUP(A303,[1]!HabDataRaw[#Data],119,FALSE))),[1]!HabitatQualREI[#Data],2,FALSE),"NA")</f>
        <v>NA</v>
      </c>
      <c r="V303" s="20" t="e">
        <f t="shared" si="22"/>
        <v>#DIV/0!</v>
      </c>
      <c r="W303" s="21" t="e">
        <f t="shared" si="23"/>
        <v>#DIV/0!</v>
      </c>
      <c r="X303" s="12" t="e">
        <f t="shared" si="24"/>
        <v>#DIV/0!</v>
      </c>
      <c r="Y303" s="13" t="e">
        <f>VLOOKUP(X303,[1]!HabQualScore[#Data],2,TRUE)</f>
        <v>#DIV/0!</v>
      </c>
    </row>
    <row r="304" spans="1:25" x14ac:dyDescent="0.3">
      <c r="A304" s="13" t="s">
        <v>328</v>
      </c>
      <c r="B304" s="13" t="str">
        <f>VLOOKUP(A304,[1]Habitat_Data_RAW!$A$2:$D$742,3,FALSE)</f>
        <v xml:space="preserve">Lower Lost River </v>
      </c>
      <c r="C304" s="13" t="str">
        <f>VLOOKUP(A304,[1]Habitat_Data_RAW!$A$2:$D$742,2,FALSE)</f>
        <v>Methow</v>
      </c>
      <c r="D304" t="str">
        <f>VLOOKUP(A304,[1]HabitatAttribute_Scores!A$1:F$19692,4,FALSE)</f>
        <v>yes</v>
      </c>
      <c r="E304" t="str">
        <f>VLOOKUP(A304,[1]HabitatAttribute_Scores!A$1:F$19692,5,FALSE)</f>
        <v>yes</v>
      </c>
      <c r="F304" s="13">
        <f>VLOOKUP(B304,[1]!AUrank[#Data],5,FALSE)</f>
        <v>2</v>
      </c>
      <c r="G304" s="13">
        <f>VLOOKUP(B304,[1]!AUrank[#Data],8,FALSE)</f>
        <v>2</v>
      </c>
      <c r="H304" s="14" t="str">
        <f>VLOOKUP([1]HabitatQuality_Scores!A424,[1]!Temp[#Data],4)</f>
        <v>NA</v>
      </c>
      <c r="I304" s="14">
        <f>VLOOKUP(A304,[1]!Flow[#Data],4)</f>
        <v>1</v>
      </c>
      <c r="J304" s="15" t="str">
        <f>_xlfn.IFNA(VLOOKUP(((VLOOKUP(A304,[1]!HabDataRaw[#Data],90,FALSE))),[1]!HabitatQualREI[#Data],2,FALSE),"NA")</f>
        <v>NA</v>
      </c>
      <c r="K304" s="15" t="str">
        <f>_xlfn.IFNA(VLOOKUP(((VLOOKUP(A304,[1]!HabDataRaw[#Data],103,FALSE))),[1]!HabitatQualREI[#Data],2,FALSE),"NA")</f>
        <v>NA</v>
      </c>
      <c r="L304" s="15" t="str">
        <f>_xlfn.IFNA(VLOOKUP(((VLOOKUP(A304,[1]!HabDataRaw[#Data],108,FALSE))),[1]!HabitatQualREI[#Data],2,FALSE),"NA")</f>
        <v>NA</v>
      </c>
      <c r="M304" s="6" t="e">
        <f t="shared" si="20"/>
        <v>#DIV/0!</v>
      </c>
      <c r="N304" s="16" t="str">
        <f>_xlfn.IFNA(VLOOKUP(((VLOOKUP(A304,[1]!HabDataRaw[#Data],33,FALSE))),[1]!HabitatQualREI[#Data],2,FALSE),"NA")</f>
        <v>NA</v>
      </c>
      <c r="O304" s="17" t="str">
        <f>_xlfn.IFNA(VLOOKUP(((VLOOKUP(A304,[1]!HabDataRaw[#Data],58,FALSE))),[1]!HabitatQualREI[#Data],2,FALSE),"NA")</f>
        <v>NA</v>
      </c>
      <c r="P304" s="18" t="str">
        <f>_xlfn.IFNA(VLOOKUP(((VLOOKUP(A304,[1]!HabDataRaw[#Data],66,FALSE))),[1]!HabitatQualREI[#Data],2,FALSE),"NA")</f>
        <v>NA</v>
      </c>
      <c r="Q304" s="19" t="str">
        <f>_xlfn.IFNA(VLOOKUP(((VLOOKUP(A304,[1]!HabDataRaw[#Data],116,FALSE))),[1]!HabitatQualREI[#Data],2,FALSE),"NA")</f>
        <v>NA</v>
      </c>
      <c r="R304" s="19" t="str">
        <f>_xlfn.IFNA(VLOOKUP(((VLOOKUP(A304,[1]!HabDataRaw[#Data],75,FALSE))),[1]!HabitatQualREI[#Data],2,FALSE),"NA")</f>
        <v>NA</v>
      </c>
      <c r="S304" s="19" t="e">
        <f t="shared" si="21"/>
        <v>#DIV/0!</v>
      </c>
      <c r="T304" s="20" t="str">
        <f>_xlfn.IFNA(VLOOKUP(((VLOOKUP(A304,[1]!HabDataRaw[#Data],119,FALSE))),[1]!HabitatQualREI[#Data],2,FALSE),"NA")</f>
        <v>NA</v>
      </c>
      <c r="U304" s="20" t="str">
        <f>_xlfn.IFNA(VLOOKUP(((VLOOKUP(A304,[1]!HabDataRaw[#Data],119,FALSE))),[1]!HabitatQualREI[#Data],2,FALSE),"NA")</f>
        <v>NA</v>
      </c>
      <c r="V304" s="20" t="e">
        <f t="shared" si="22"/>
        <v>#DIV/0!</v>
      </c>
      <c r="W304" s="21" t="e">
        <f t="shared" si="23"/>
        <v>#DIV/0!</v>
      </c>
      <c r="X304" s="12" t="e">
        <f t="shared" si="24"/>
        <v>#DIV/0!</v>
      </c>
      <c r="Y304" s="13" t="e">
        <f>VLOOKUP(X304,[1]!HabQualScore[#Data],2,TRUE)</f>
        <v>#DIV/0!</v>
      </c>
    </row>
    <row r="305" spans="1:25" x14ac:dyDescent="0.3">
      <c r="A305" s="13" t="s">
        <v>329</v>
      </c>
      <c r="B305" s="13" t="str">
        <f>VLOOKUP(A305,[1]Habitat_Data_RAW!$A$2:$D$742,3,FALSE)</f>
        <v>Mud Creek</v>
      </c>
      <c r="C305" s="13" t="str">
        <f>VLOOKUP(A305,[1]Habitat_Data_RAW!$A$2:$D$742,2,FALSE)</f>
        <v>Entiat</v>
      </c>
      <c r="D305" t="str">
        <f>VLOOKUP(A305,[1]HabitatAttribute_Scores!A$1:F$19692,4,FALSE)</f>
        <v>yes</v>
      </c>
      <c r="E305" t="str">
        <f>VLOOKUP(A305,[1]HabitatAttribute_Scores!A$1:F$19692,5,FALSE)</f>
        <v>yes</v>
      </c>
      <c r="F305" s="13">
        <f>VLOOKUP(B305,[1]!AUrank[#Data],5,FALSE)</f>
        <v>2</v>
      </c>
      <c r="G305" s="13">
        <f>VLOOKUP(B305,[1]!AUrank[#Data],8,FALSE)</f>
        <v>2</v>
      </c>
      <c r="H305" s="14" t="str">
        <f>VLOOKUP([1]HabitatQuality_Scores!A425,[1]!Temp[#Data],4)</f>
        <v>NA</v>
      </c>
      <c r="I305" s="14">
        <f>VLOOKUP(A305,[1]!Flow[#Data],4)</f>
        <v>1</v>
      </c>
      <c r="J305" s="15" t="str">
        <f>_xlfn.IFNA(VLOOKUP(((VLOOKUP(A305,[1]!HabDataRaw[#Data],90,FALSE))),[1]!HabitatQualREI[#Data],2,FALSE),"NA")</f>
        <v>NA</v>
      </c>
      <c r="K305" s="15" t="str">
        <f>_xlfn.IFNA(VLOOKUP(((VLOOKUP(A305,[1]!HabDataRaw[#Data],103,FALSE))),[1]!HabitatQualREI[#Data],2,FALSE),"NA")</f>
        <v>NA</v>
      </c>
      <c r="L305" s="15" t="str">
        <f>_xlfn.IFNA(VLOOKUP(((VLOOKUP(A305,[1]!HabDataRaw[#Data],108,FALSE))),[1]!HabitatQualREI[#Data],2,FALSE),"NA")</f>
        <v>NA</v>
      </c>
      <c r="M305" s="6" t="e">
        <f t="shared" si="20"/>
        <v>#DIV/0!</v>
      </c>
      <c r="N305" s="16" t="str">
        <f>_xlfn.IFNA(VLOOKUP(((VLOOKUP(A305,[1]!HabDataRaw[#Data],33,FALSE))),[1]!HabitatQualREI[#Data],2,FALSE),"NA")</f>
        <v>NA</v>
      </c>
      <c r="O305" s="17" t="str">
        <f>_xlfn.IFNA(VLOOKUP(((VLOOKUP(A305,[1]!HabDataRaw[#Data],58,FALSE))),[1]!HabitatQualREI[#Data],2,FALSE),"NA")</f>
        <v>NA</v>
      </c>
      <c r="P305" s="18" t="str">
        <f>_xlfn.IFNA(VLOOKUP(((VLOOKUP(A305,[1]!HabDataRaw[#Data],66,FALSE))),[1]!HabitatQualREI[#Data],2,FALSE),"NA")</f>
        <v>NA</v>
      </c>
      <c r="Q305" s="19" t="str">
        <f>_xlfn.IFNA(VLOOKUP(((VLOOKUP(A305,[1]!HabDataRaw[#Data],116,FALSE))),[1]!HabitatQualREI[#Data],2,FALSE),"NA")</f>
        <v>NA</v>
      </c>
      <c r="R305" s="19" t="str">
        <f>_xlfn.IFNA(VLOOKUP(((VLOOKUP(A305,[1]!HabDataRaw[#Data],75,FALSE))),[1]!HabitatQualREI[#Data],2,FALSE),"NA")</f>
        <v>NA</v>
      </c>
      <c r="S305" s="19" t="e">
        <f t="shared" si="21"/>
        <v>#DIV/0!</v>
      </c>
      <c r="T305" s="20" t="str">
        <f>_xlfn.IFNA(VLOOKUP(((VLOOKUP(A305,[1]!HabDataRaw[#Data],119,FALSE))),[1]!HabitatQualREI[#Data],2,FALSE),"NA")</f>
        <v>NA</v>
      </c>
      <c r="U305" s="20" t="str">
        <f>_xlfn.IFNA(VLOOKUP(((VLOOKUP(A305,[1]!HabDataRaw[#Data],119,FALSE))),[1]!HabitatQualREI[#Data],2,FALSE),"NA")</f>
        <v>NA</v>
      </c>
      <c r="V305" s="20" t="e">
        <f t="shared" si="22"/>
        <v>#DIV/0!</v>
      </c>
      <c r="W305" s="21" t="e">
        <f t="shared" si="23"/>
        <v>#DIV/0!</v>
      </c>
      <c r="X305" s="12" t="e">
        <f t="shared" si="24"/>
        <v>#DIV/0!</v>
      </c>
      <c r="Y305" s="13" t="e">
        <f>VLOOKUP(X305,[1]!HabQualScore[#Data],2,TRUE)</f>
        <v>#DIV/0!</v>
      </c>
    </row>
    <row r="306" spans="1:25" x14ac:dyDescent="0.3">
      <c r="A306" s="13" t="s">
        <v>330</v>
      </c>
      <c r="B306" s="13" t="str">
        <f>VLOOKUP(A306,[1]Habitat_Data_RAW!$A$2:$D$742,3,FALSE)</f>
        <v>Mud Creek</v>
      </c>
      <c r="C306" s="13" t="str">
        <f>VLOOKUP(A306,[1]Habitat_Data_RAW!$A$2:$D$742,2,FALSE)</f>
        <v>Entiat</v>
      </c>
      <c r="D306" t="str">
        <f>VLOOKUP(A306,[1]HabitatAttribute_Scores!A$1:F$19692,4,FALSE)</f>
        <v>no</v>
      </c>
      <c r="E306" t="str">
        <f>VLOOKUP(A306,[1]HabitatAttribute_Scores!A$1:F$19692,5,FALSE)</f>
        <v>yes</v>
      </c>
      <c r="F306" s="13">
        <f>VLOOKUP(B306,[1]!AUrank[#Data],5,FALSE)</f>
        <v>2</v>
      </c>
      <c r="G306" s="13">
        <f>VLOOKUP(B306,[1]!AUrank[#Data],8,FALSE)</f>
        <v>2</v>
      </c>
      <c r="H306" s="14" t="str">
        <f>VLOOKUP([1]HabitatQuality_Scores!A426,[1]!Temp[#Data],4)</f>
        <v>NA</v>
      </c>
      <c r="I306" s="14">
        <f>VLOOKUP(A306,[1]!Flow[#Data],4)</f>
        <v>1</v>
      </c>
      <c r="J306" s="15" t="str">
        <f>_xlfn.IFNA(VLOOKUP(((VLOOKUP(A306,[1]!HabDataRaw[#Data],90,FALSE))),[1]!HabitatQualREI[#Data],2,FALSE),"NA")</f>
        <v>NA</v>
      </c>
      <c r="K306" s="15" t="str">
        <f>_xlfn.IFNA(VLOOKUP(((VLOOKUP(A306,[1]!HabDataRaw[#Data],103,FALSE))),[1]!HabitatQualREI[#Data],2,FALSE),"NA")</f>
        <v>NA</v>
      </c>
      <c r="L306" s="15" t="str">
        <f>_xlfn.IFNA(VLOOKUP(((VLOOKUP(A306,[1]!HabDataRaw[#Data],108,FALSE))),[1]!HabitatQualREI[#Data],2,FALSE),"NA")</f>
        <v>NA</v>
      </c>
      <c r="M306" s="6" t="e">
        <f t="shared" si="20"/>
        <v>#DIV/0!</v>
      </c>
      <c r="N306" s="16" t="str">
        <f>_xlfn.IFNA(VLOOKUP(((VLOOKUP(A306,[1]!HabDataRaw[#Data],33,FALSE))),[1]!HabitatQualREI[#Data],2,FALSE),"NA")</f>
        <v>NA</v>
      </c>
      <c r="O306" s="17" t="str">
        <f>_xlfn.IFNA(VLOOKUP(((VLOOKUP(A306,[1]!HabDataRaw[#Data],58,FALSE))),[1]!HabitatQualREI[#Data],2,FALSE),"NA")</f>
        <v>NA</v>
      </c>
      <c r="P306" s="18" t="str">
        <f>_xlfn.IFNA(VLOOKUP(((VLOOKUP(A306,[1]!HabDataRaw[#Data],66,FALSE))),[1]!HabitatQualREI[#Data],2,FALSE),"NA")</f>
        <v>NA</v>
      </c>
      <c r="Q306" s="19" t="str">
        <f>_xlfn.IFNA(VLOOKUP(((VLOOKUP(A306,[1]!HabDataRaw[#Data],116,FALSE))),[1]!HabitatQualREI[#Data],2,FALSE),"NA")</f>
        <v>NA</v>
      </c>
      <c r="R306" s="19" t="str">
        <f>_xlfn.IFNA(VLOOKUP(((VLOOKUP(A306,[1]!HabDataRaw[#Data],75,FALSE))),[1]!HabitatQualREI[#Data],2,FALSE),"NA")</f>
        <v>NA</v>
      </c>
      <c r="S306" s="19" t="e">
        <f t="shared" si="21"/>
        <v>#DIV/0!</v>
      </c>
      <c r="T306" s="20" t="str">
        <f>_xlfn.IFNA(VLOOKUP(((VLOOKUP(A306,[1]!HabDataRaw[#Data],119,FALSE))),[1]!HabitatQualREI[#Data],2,FALSE),"NA")</f>
        <v>NA</v>
      </c>
      <c r="U306" s="20" t="str">
        <f>_xlfn.IFNA(VLOOKUP(((VLOOKUP(A306,[1]!HabDataRaw[#Data],119,FALSE))),[1]!HabitatQualREI[#Data],2,FALSE),"NA")</f>
        <v>NA</v>
      </c>
      <c r="V306" s="20" t="e">
        <f t="shared" si="22"/>
        <v>#DIV/0!</v>
      </c>
      <c r="W306" s="21" t="e">
        <f t="shared" si="23"/>
        <v>#DIV/0!</v>
      </c>
      <c r="X306" s="12" t="e">
        <f t="shared" si="24"/>
        <v>#DIV/0!</v>
      </c>
      <c r="Y306" s="13" t="e">
        <f>VLOOKUP(X306,[1]!HabQualScore[#Data],2,TRUE)</f>
        <v>#DIV/0!</v>
      </c>
    </row>
    <row r="307" spans="1:25" x14ac:dyDescent="0.3">
      <c r="A307" s="13" t="s">
        <v>331</v>
      </c>
      <c r="B307" s="13" t="str">
        <f>VLOOKUP(A307,[1]Habitat_Data_RAW!$A$2:$D$742,3,FALSE)</f>
        <v xml:space="preserve">Napeequa River </v>
      </c>
      <c r="C307" s="13" t="str">
        <f>VLOOKUP(A307,[1]Habitat_Data_RAW!$A$2:$D$742,2,FALSE)</f>
        <v>Wenatchee</v>
      </c>
      <c r="D307" t="str">
        <f>VLOOKUP(A307,[1]HabitatAttribute_Scores!A$1:F$19692,4,FALSE)</f>
        <v>yes</v>
      </c>
      <c r="E307" t="str">
        <f>VLOOKUP(A307,[1]HabitatAttribute_Scores!A$1:F$19692,5,FALSE)</f>
        <v>yes</v>
      </c>
      <c r="F307" s="13">
        <f>VLOOKUP(B307,[1]!AUrank[#Data],5,FALSE)</f>
        <v>3</v>
      </c>
      <c r="G307" s="13">
        <f>VLOOKUP(B307,[1]!AUrank[#Data],8,FALSE)</f>
        <v>3</v>
      </c>
      <c r="H307" s="14" t="str">
        <f>VLOOKUP([1]HabitatQuality_Scores!A427,[1]!Temp[#Data],4)</f>
        <v>NA</v>
      </c>
      <c r="I307" s="14">
        <f>VLOOKUP(A307,[1]!Flow[#Data],4)</f>
        <v>1</v>
      </c>
      <c r="J307" s="15" t="str">
        <f>_xlfn.IFNA(VLOOKUP(((VLOOKUP(A307,[1]!HabDataRaw[#Data],90,FALSE))),[1]!HabitatQualREI[#Data],2,FALSE),"NA")</f>
        <v>NA</v>
      </c>
      <c r="K307" s="15" t="str">
        <f>_xlfn.IFNA(VLOOKUP(((VLOOKUP(A307,[1]!HabDataRaw[#Data],103,FALSE))),[1]!HabitatQualREI[#Data],2,FALSE),"NA")</f>
        <v>NA</v>
      </c>
      <c r="L307" s="15" t="str">
        <f>_xlfn.IFNA(VLOOKUP(((VLOOKUP(A307,[1]!HabDataRaw[#Data],108,FALSE))),[1]!HabitatQualREI[#Data],2,FALSE),"NA")</f>
        <v>NA</v>
      </c>
      <c r="M307" s="6" t="e">
        <f t="shared" si="20"/>
        <v>#DIV/0!</v>
      </c>
      <c r="N307" s="16" t="str">
        <f>_xlfn.IFNA(VLOOKUP(((VLOOKUP(A307,[1]!HabDataRaw[#Data],33,FALSE))),[1]!HabitatQualREI[#Data],2,FALSE),"NA")</f>
        <v>NA</v>
      </c>
      <c r="O307" s="17" t="str">
        <f>_xlfn.IFNA(VLOOKUP(((VLOOKUP(A307,[1]!HabDataRaw[#Data],58,FALSE))),[1]!HabitatQualREI[#Data],2,FALSE),"NA")</f>
        <v>NA</v>
      </c>
      <c r="P307" s="18" t="str">
        <f>_xlfn.IFNA(VLOOKUP(((VLOOKUP(A307,[1]!HabDataRaw[#Data],66,FALSE))),[1]!HabitatQualREI[#Data],2,FALSE),"NA")</f>
        <v>NA</v>
      </c>
      <c r="Q307" s="19" t="str">
        <f>_xlfn.IFNA(VLOOKUP(((VLOOKUP(A307,[1]!HabDataRaw[#Data],116,FALSE))),[1]!HabitatQualREI[#Data],2,FALSE),"NA")</f>
        <v>NA</v>
      </c>
      <c r="R307" s="19" t="str">
        <f>_xlfn.IFNA(VLOOKUP(((VLOOKUP(A307,[1]!HabDataRaw[#Data],75,FALSE))),[1]!HabitatQualREI[#Data],2,FALSE),"NA")</f>
        <v>NA</v>
      </c>
      <c r="S307" s="19" t="e">
        <f t="shared" si="21"/>
        <v>#DIV/0!</v>
      </c>
      <c r="T307" s="20" t="str">
        <f>_xlfn.IFNA(VLOOKUP(((VLOOKUP(A307,[1]!HabDataRaw[#Data],119,FALSE))),[1]!HabitatQualREI[#Data],2,FALSE),"NA")</f>
        <v>NA</v>
      </c>
      <c r="U307" s="20" t="str">
        <f>_xlfn.IFNA(VLOOKUP(((VLOOKUP(A307,[1]!HabDataRaw[#Data],119,FALSE))),[1]!HabitatQualREI[#Data],2,FALSE),"NA")</f>
        <v>NA</v>
      </c>
      <c r="V307" s="20" t="e">
        <f t="shared" si="22"/>
        <v>#DIV/0!</v>
      </c>
      <c r="W307" s="21" t="e">
        <f t="shared" si="23"/>
        <v>#DIV/0!</v>
      </c>
      <c r="X307" s="12" t="e">
        <f t="shared" si="24"/>
        <v>#DIV/0!</v>
      </c>
      <c r="Y307" s="13" t="e">
        <f>VLOOKUP(X307,[1]!HabQualScore[#Data],2,TRUE)</f>
        <v>#DIV/0!</v>
      </c>
    </row>
    <row r="308" spans="1:25" x14ac:dyDescent="0.3">
      <c r="A308" s="13" t="s">
        <v>332</v>
      </c>
      <c r="B308" s="13" t="str">
        <f>VLOOKUP(A308,[1]Habitat_Data_RAW!$A$2:$D$742,3,FALSE)</f>
        <v xml:space="preserve">Napeequa River </v>
      </c>
      <c r="C308" s="13" t="str">
        <f>VLOOKUP(A308,[1]Habitat_Data_RAW!$A$2:$D$742,2,FALSE)</f>
        <v>Wenatchee</v>
      </c>
      <c r="D308" t="str">
        <f>VLOOKUP(A308,[1]HabitatAttribute_Scores!A$1:F$19692,4,FALSE)</f>
        <v>yes</v>
      </c>
      <c r="E308" t="str">
        <f>VLOOKUP(A308,[1]HabitatAttribute_Scores!A$1:F$19692,5,FALSE)</f>
        <v>yes</v>
      </c>
      <c r="F308" s="13">
        <f>VLOOKUP(B308,[1]!AUrank[#Data],5,FALSE)</f>
        <v>3</v>
      </c>
      <c r="G308" s="13">
        <f>VLOOKUP(B308,[1]!AUrank[#Data],8,FALSE)</f>
        <v>3</v>
      </c>
      <c r="H308" s="14" t="str">
        <f>VLOOKUP([1]HabitatQuality_Scores!A428,[1]!Temp[#Data],4)</f>
        <v>NA</v>
      </c>
      <c r="I308" s="14">
        <f>VLOOKUP(A308,[1]!Flow[#Data],4)</f>
        <v>1</v>
      </c>
      <c r="J308" s="15" t="str">
        <f>_xlfn.IFNA(VLOOKUP(((VLOOKUP(A308,[1]!HabDataRaw[#Data],90,FALSE))),[1]!HabitatQualREI[#Data],2,FALSE),"NA")</f>
        <v>NA</v>
      </c>
      <c r="K308" s="15" t="str">
        <f>_xlfn.IFNA(VLOOKUP(((VLOOKUP(A308,[1]!HabDataRaw[#Data],103,FALSE))),[1]!HabitatQualREI[#Data],2,FALSE),"NA")</f>
        <v>NA</v>
      </c>
      <c r="L308" s="15" t="str">
        <f>_xlfn.IFNA(VLOOKUP(((VLOOKUP(A308,[1]!HabDataRaw[#Data],108,FALSE))),[1]!HabitatQualREI[#Data],2,FALSE),"NA")</f>
        <v>NA</v>
      </c>
      <c r="M308" s="6" t="e">
        <f t="shared" si="20"/>
        <v>#DIV/0!</v>
      </c>
      <c r="N308" s="16" t="str">
        <f>_xlfn.IFNA(VLOOKUP(((VLOOKUP(A308,[1]!HabDataRaw[#Data],33,FALSE))),[1]!HabitatQualREI[#Data],2,FALSE),"NA")</f>
        <v>NA</v>
      </c>
      <c r="O308" s="17" t="str">
        <f>_xlfn.IFNA(VLOOKUP(((VLOOKUP(A308,[1]!HabDataRaw[#Data],58,FALSE))),[1]!HabitatQualREI[#Data],2,FALSE),"NA")</f>
        <v>NA</v>
      </c>
      <c r="P308" s="18" t="str">
        <f>_xlfn.IFNA(VLOOKUP(((VLOOKUP(A308,[1]!HabDataRaw[#Data],66,FALSE))),[1]!HabitatQualREI[#Data],2,FALSE),"NA")</f>
        <v>NA</v>
      </c>
      <c r="Q308" s="19" t="str">
        <f>_xlfn.IFNA(VLOOKUP(((VLOOKUP(A308,[1]!HabDataRaw[#Data],116,FALSE))),[1]!HabitatQualREI[#Data],2,FALSE),"NA")</f>
        <v>NA</v>
      </c>
      <c r="R308" s="19" t="str">
        <f>_xlfn.IFNA(VLOOKUP(((VLOOKUP(A308,[1]!HabDataRaw[#Data],75,FALSE))),[1]!HabitatQualREI[#Data],2,FALSE),"NA")</f>
        <v>NA</v>
      </c>
      <c r="S308" s="19" t="e">
        <f t="shared" si="21"/>
        <v>#DIV/0!</v>
      </c>
      <c r="T308" s="20" t="str">
        <f>_xlfn.IFNA(VLOOKUP(((VLOOKUP(A308,[1]!HabDataRaw[#Data],119,FALSE))),[1]!HabitatQualREI[#Data],2,FALSE),"NA")</f>
        <v>NA</v>
      </c>
      <c r="U308" s="20" t="str">
        <f>_xlfn.IFNA(VLOOKUP(((VLOOKUP(A308,[1]!HabDataRaw[#Data],119,FALSE))),[1]!HabitatQualREI[#Data],2,FALSE),"NA")</f>
        <v>NA</v>
      </c>
      <c r="V308" s="20" t="e">
        <f t="shared" si="22"/>
        <v>#DIV/0!</v>
      </c>
      <c r="W308" s="21" t="e">
        <f t="shared" si="23"/>
        <v>#DIV/0!</v>
      </c>
      <c r="X308" s="12" t="e">
        <f t="shared" si="24"/>
        <v>#DIV/0!</v>
      </c>
      <c r="Y308" s="13" t="e">
        <f>VLOOKUP(X308,[1]!HabQualScore[#Data],2,TRUE)</f>
        <v>#DIV/0!</v>
      </c>
    </row>
    <row r="309" spans="1:25" x14ac:dyDescent="0.3">
      <c r="A309" s="13" t="s">
        <v>333</v>
      </c>
      <c r="B309" s="13" t="str">
        <f>VLOOKUP(A309,[1]Habitat_Data_RAW!$A$2:$D$742,3,FALSE)</f>
        <v xml:space="preserve">Lower Nason Creek </v>
      </c>
      <c r="C309" s="13" t="str">
        <f>VLOOKUP(A309,[1]Habitat_Data_RAW!$A$2:$D$742,2,FALSE)</f>
        <v>Wenatchee</v>
      </c>
      <c r="D309" t="str">
        <f>VLOOKUP(A309,[1]HabitatAttribute_Scores!A$1:F$19692,4,FALSE)</f>
        <v>yes</v>
      </c>
      <c r="E309" t="str">
        <f>VLOOKUP(A309,[1]HabitatAttribute_Scores!A$1:F$19692,5,FALSE)</f>
        <v>yes</v>
      </c>
      <c r="F309" s="13">
        <f>VLOOKUP(B309,[1]!AUrank[#Data],5,FALSE)</f>
        <v>1</v>
      </c>
      <c r="G309" s="13">
        <f>VLOOKUP(B309,[1]!AUrank[#Data],8,FALSE)</f>
        <v>1</v>
      </c>
      <c r="H309" s="14" t="str">
        <f>VLOOKUP([1]HabitatQuality_Scores!A432,[1]!Temp[#Data],4)</f>
        <v>NA</v>
      </c>
      <c r="I309" s="14">
        <f>VLOOKUP(A309,[1]!Flow[#Data],4)</f>
        <v>1</v>
      </c>
      <c r="J309" s="15" t="str">
        <f>_xlfn.IFNA(VLOOKUP(((VLOOKUP(A309,[1]!HabDataRaw[#Data],90,FALSE))),[1]!HabitatQualREI[#Data],2,FALSE),"NA")</f>
        <v>NA</v>
      </c>
      <c r="K309" s="15" t="str">
        <f>_xlfn.IFNA(VLOOKUP(((VLOOKUP(A309,[1]!HabDataRaw[#Data],103,FALSE))),[1]!HabitatQualREI[#Data],2,FALSE),"NA")</f>
        <v>NA</v>
      </c>
      <c r="L309" s="15" t="str">
        <f>_xlfn.IFNA(VLOOKUP(((VLOOKUP(A309,[1]!HabDataRaw[#Data],108,FALSE))),[1]!HabitatQualREI[#Data],2,FALSE),"NA")</f>
        <v>NA</v>
      </c>
      <c r="M309" s="6" t="e">
        <f t="shared" si="20"/>
        <v>#DIV/0!</v>
      </c>
      <c r="N309" s="16" t="str">
        <f>_xlfn.IFNA(VLOOKUP(((VLOOKUP(A309,[1]!HabDataRaw[#Data],33,FALSE))),[1]!HabitatQualREI[#Data],2,FALSE),"NA")</f>
        <v>NA</v>
      </c>
      <c r="O309" s="17" t="str">
        <f>_xlfn.IFNA(VLOOKUP(((VLOOKUP(A309,[1]!HabDataRaw[#Data],58,FALSE))),[1]!HabitatQualREI[#Data],2,FALSE),"NA")</f>
        <v>NA</v>
      </c>
      <c r="P309" s="18" t="str">
        <f>_xlfn.IFNA(VLOOKUP(((VLOOKUP(A309,[1]!HabDataRaw[#Data],66,FALSE))),[1]!HabitatQualREI[#Data],2,FALSE),"NA")</f>
        <v>NA</v>
      </c>
      <c r="Q309" s="19" t="str">
        <f>_xlfn.IFNA(VLOOKUP(((VLOOKUP(A309,[1]!HabDataRaw[#Data],116,FALSE))),[1]!HabitatQualREI[#Data],2,FALSE),"NA")</f>
        <v>NA</v>
      </c>
      <c r="R309" s="19" t="str">
        <f>_xlfn.IFNA(VLOOKUP(((VLOOKUP(A309,[1]!HabDataRaw[#Data],75,FALSE))),[1]!HabitatQualREI[#Data],2,FALSE),"NA")</f>
        <v>NA</v>
      </c>
      <c r="S309" s="19" t="e">
        <f t="shared" si="21"/>
        <v>#DIV/0!</v>
      </c>
      <c r="T309" s="20" t="str">
        <f>_xlfn.IFNA(VLOOKUP(((VLOOKUP(A309,[1]!HabDataRaw[#Data],119,FALSE))),[1]!HabitatQualREI[#Data],2,FALSE),"NA")</f>
        <v>NA</v>
      </c>
      <c r="U309" s="20" t="str">
        <f>_xlfn.IFNA(VLOOKUP(((VLOOKUP(A309,[1]!HabDataRaw[#Data],119,FALSE))),[1]!HabitatQualREI[#Data],2,FALSE),"NA")</f>
        <v>NA</v>
      </c>
      <c r="V309" s="20" t="e">
        <f t="shared" si="22"/>
        <v>#DIV/0!</v>
      </c>
      <c r="W309" s="21" t="e">
        <f t="shared" si="23"/>
        <v>#DIV/0!</v>
      </c>
      <c r="X309" s="12" t="e">
        <f t="shared" si="24"/>
        <v>#DIV/0!</v>
      </c>
      <c r="Y309" s="13" t="e">
        <f>VLOOKUP(X309,[1]!HabQualScore[#Data],2,TRUE)</f>
        <v>#DIV/0!</v>
      </c>
    </row>
    <row r="310" spans="1:25" x14ac:dyDescent="0.3">
      <c r="A310" s="13" t="s">
        <v>334</v>
      </c>
      <c r="B310" s="13" t="str">
        <f>VLOOKUP(A310,[1]Habitat_Data_RAW!$A$2:$D$742,3,FALSE)</f>
        <v xml:space="preserve">Lower Nason Creek </v>
      </c>
      <c r="C310" s="13" t="str">
        <f>VLOOKUP(A310,[1]Habitat_Data_RAW!$A$2:$D$742,2,FALSE)</f>
        <v>Wenatchee</v>
      </c>
      <c r="D310" t="str">
        <f>VLOOKUP(A310,[1]HabitatAttribute_Scores!A$1:F$19692,4,FALSE)</f>
        <v>yes</v>
      </c>
      <c r="E310" t="str">
        <f>VLOOKUP(A310,[1]HabitatAttribute_Scores!A$1:F$19692,5,FALSE)</f>
        <v>yes</v>
      </c>
      <c r="F310" s="13">
        <f>VLOOKUP(B310,[1]!AUrank[#Data],5,FALSE)</f>
        <v>1</v>
      </c>
      <c r="G310" s="13">
        <f>VLOOKUP(B310,[1]!AUrank[#Data],8,FALSE)</f>
        <v>1</v>
      </c>
      <c r="H310" s="14" t="str">
        <f>VLOOKUP([1]HabitatQuality_Scores!A436,[1]!Temp[#Data],4)</f>
        <v>NA</v>
      </c>
      <c r="I310" s="14">
        <f>VLOOKUP(A310,[1]!Flow[#Data],4)</f>
        <v>1</v>
      </c>
      <c r="J310" s="15" t="str">
        <f>_xlfn.IFNA(VLOOKUP(((VLOOKUP(A310,[1]!HabDataRaw[#Data],90,FALSE))),[1]!HabitatQualREI[#Data],2,FALSE),"NA")</f>
        <v>NA</v>
      </c>
      <c r="K310" s="15" t="str">
        <f>_xlfn.IFNA(VLOOKUP(((VLOOKUP(A310,[1]!HabDataRaw[#Data],103,FALSE))),[1]!HabitatQualREI[#Data],2,FALSE),"NA")</f>
        <v>NA</v>
      </c>
      <c r="L310" s="15" t="str">
        <f>_xlfn.IFNA(VLOOKUP(((VLOOKUP(A310,[1]!HabDataRaw[#Data],108,FALSE))),[1]!HabitatQualREI[#Data],2,FALSE),"NA")</f>
        <v>NA</v>
      </c>
      <c r="M310" s="6" t="e">
        <f t="shared" si="20"/>
        <v>#DIV/0!</v>
      </c>
      <c r="N310" s="16">
        <f>_xlfn.IFNA(VLOOKUP(((VLOOKUP(A310,[1]!HabDataRaw[#Data],33,FALSE))),[1]!HabitatQualREI[#Data],2,FALSE),"NA")</f>
        <v>5</v>
      </c>
      <c r="O310" s="17" t="str">
        <f>_xlfn.IFNA(VLOOKUP(((VLOOKUP(A310,[1]!HabDataRaw[#Data],58,FALSE))),[1]!HabitatQualREI[#Data],2,FALSE),"NA")</f>
        <v>NA</v>
      </c>
      <c r="P310" s="18" t="str">
        <f>_xlfn.IFNA(VLOOKUP(((VLOOKUP(A310,[1]!HabDataRaw[#Data],66,FALSE))),[1]!HabitatQualREI[#Data],2,FALSE),"NA")</f>
        <v>NA</v>
      </c>
      <c r="Q310" s="19" t="str">
        <f>_xlfn.IFNA(VLOOKUP(((VLOOKUP(A310,[1]!HabDataRaw[#Data],116,FALSE))),[1]!HabitatQualREI[#Data],2,FALSE),"NA")</f>
        <v>NA</v>
      </c>
      <c r="R310" s="19" t="str">
        <f>_xlfn.IFNA(VLOOKUP(((VLOOKUP(A310,[1]!HabDataRaw[#Data],75,FALSE))),[1]!HabitatQualREI[#Data],2,FALSE),"NA")</f>
        <v>NA</v>
      </c>
      <c r="S310" s="19" t="e">
        <f t="shared" si="21"/>
        <v>#DIV/0!</v>
      </c>
      <c r="T310" s="20" t="str">
        <f>_xlfn.IFNA(VLOOKUP(((VLOOKUP(A310,[1]!HabDataRaw[#Data],119,FALSE))),[1]!HabitatQualREI[#Data],2,FALSE),"NA")</f>
        <v>NA</v>
      </c>
      <c r="U310" s="20" t="str">
        <f>_xlfn.IFNA(VLOOKUP(((VLOOKUP(A310,[1]!HabDataRaw[#Data],119,FALSE))),[1]!HabitatQualREI[#Data],2,FALSE),"NA")</f>
        <v>NA</v>
      </c>
      <c r="V310" s="20" t="e">
        <f t="shared" si="22"/>
        <v>#DIV/0!</v>
      </c>
      <c r="W310" s="21" t="e">
        <f t="shared" si="23"/>
        <v>#DIV/0!</v>
      </c>
      <c r="X310" s="12" t="e">
        <f t="shared" si="24"/>
        <v>#DIV/0!</v>
      </c>
      <c r="Y310" s="13" t="e">
        <f>VLOOKUP(X310,[1]!HabQualScore[#Data],2,TRUE)</f>
        <v>#DIV/0!</v>
      </c>
    </row>
    <row r="311" spans="1:25" x14ac:dyDescent="0.3">
      <c r="A311" s="13" t="s">
        <v>335</v>
      </c>
      <c r="B311" s="13" t="str">
        <f>VLOOKUP(A311,[1]Habitat_Data_RAW!$A$2:$D$742,3,FALSE)</f>
        <v xml:space="preserve">Lower Nason Creek </v>
      </c>
      <c r="C311" s="13" t="str">
        <f>VLOOKUP(A311,[1]Habitat_Data_RAW!$A$2:$D$742,2,FALSE)</f>
        <v>Wenatchee</v>
      </c>
      <c r="D311" t="str">
        <f>VLOOKUP(A311,[1]HabitatAttribute_Scores!A$1:F$19692,4,FALSE)</f>
        <v>yes</v>
      </c>
      <c r="E311" t="str">
        <f>VLOOKUP(A311,[1]HabitatAttribute_Scores!A$1:F$19692,5,FALSE)</f>
        <v>yes</v>
      </c>
      <c r="F311" s="13">
        <f>VLOOKUP(B311,[1]!AUrank[#Data],5,FALSE)</f>
        <v>1</v>
      </c>
      <c r="G311" s="13">
        <f>VLOOKUP(B311,[1]!AUrank[#Data],8,FALSE)</f>
        <v>1</v>
      </c>
      <c r="H311" s="14" t="str">
        <f>VLOOKUP([1]HabitatQuality_Scores!A439,[1]!Temp[#Data],4)</f>
        <v>NA</v>
      </c>
      <c r="I311" s="14">
        <f>VLOOKUP(A311,[1]!Flow[#Data],4)</f>
        <v>1</v>
      </c>
      <c r="J311" s="15" t="str">
        <f>_xlfn.IFNA(VLOOKUP(((VLOOKUP(A311,[1]!HabDataRaw[#Data],90,FALSE))),[1]!HabitatQualREI[#Data],2,FALSE),"NA")</f>
        <v>NA</v>
      </c>
      <c r="K311" s="15" t="str">
        <f>_xlfn.IFNA(VLOOKUP(((VLOOKUP(A311,[1]!HabDataRaw[#Data],103,FALSE))),[1]!HabitatQualREI[#Data],2,FALSE),"NA")</f>
        <v>NA</v>
      </c>
      <c r="L311" s="15" t="str">
        <f>_xlfn.IFNA(VLOOKUP(((VLOOKUP(A311,[1]!HabDataRaw[#Data],108,FALSE))),[1]!HabitatQualREI[#Data],2,FALSE),"NA")</f>
        <v>NA</v>
      </c>
      <c r="M311" s="6" t="e">
        <f t="shared" si="20"/>
        <v>#DIV/0!</v>
      </c>
      <c r="N311" s="16" t="str">
        <f>_xlfn.IFNA(VLOOKUP(((VLOOKUP(A311,[1]!HabDataRaw[#Data],33,FALSE))),[1]!HabitatQualREI[#Data],2,FALSE),"NA")</f>
        <v>NA</v>
      </c>
      <c r="O311" s="17" t="str">
        <f>_xlfn.IFNA(VLOOKUP(((VLOOKUP(A311,[1]!HabDataRaw[#Data],58,FALSE))),[1]!HabitatQualREI[#Data],2,FALSE),"NA")</f>
        <v>NA</v>
      </c>
      <c r="P311" s="18" t="str">
        <f>_xlfn.IFNA(VLOOKUP(((VLOOKUP(A311,[1]!HabDataRaw[#Data],66,FALSE))),[1]!HabitatQualREI[#Data],2,FALSE),"NA")</f>
        <v>NA</v>
      </c>
      <c r="Q311" s="19" t="str">
        <f>_xlfn.IFNA(VLOOKUP(((VLOOKUP(A311,[1]!HabDataRaw[#Data],116,FALSE))),[1]!HabitatQualREI[#Data],2,FALSE),"NA")</f>
        <v>NA</v>
      </c>
      <c r="R311" s="19" t="str">
        <f>_xlfn.IFNA(VLOOKUP(((VLOOKUP(A311,[1]!HabDataRaw[#Data],75,FALSE))),[1]!HabitatQualREI[#Data],2,FALSE),"NA")</f>
        <v>NA</v>
      </c>
      <c r="S311" s="19" t="e">
        <f t="shared" si="21"/>
        <v>#DIV/0!</v>
      </c>
      <c r="T311" s="20" t="str">
        <f>_xlfn.IFNA(VLOOKUP(((VLOOKUP(A311,[1]!HabDataRaw[#Data],119,FALSE))),[1]!HabitatQualREI[#Data],2,FALSE),"NA")</f>
        <v>NA</v>
      </c>
      <c r="U311" s="20" t="str">
        <f>_xlfn.IFNA(VLOOKUP(((VLOOKUP(A311,[1]!HabDataRaw[#Data],119,FALSE))),[1]!HabitatQualREI[#Data],2,FALSE),"NA")</f>
        <v>NA</v>
      </c>
      <c r="V311" s="20" t="e">
        <f t="shared" si="22"/>
        <v>#DIV/0!</v>
      </c>
      <c r="W311" s="21" t="e">
        <f t="shared" si="23"/>
        <v>#DIV/0!</v>
      </c>
      <c r="X311" s="12" t="e">
        <f t="shared" si="24"/>
        <v>#DIV/0!</v>
      </c>
      <c r="Y311" s="13" t="e">
        <f>VLOOKUP(X311,[1]!HabQualScore[#Data],2,TRUE)</f>
        <v>#DIV/0!</v>
      </c>
    </row>
    <row r="312" spans="1:25" x14ac:dyDescent="0.3">
      <c r="A312" s="13" t="s">
        <v>336</v>
      </c>
      <c r="B312" s="13" t="str">
        <f>VLOOKUP(A312,[1]Habitat_Data_RAW!$A$2:$D$742,3,FALSE)</f>
        <v xml:space="preserve">Lower Nason Creek </v>
      </c>
      <c r="C312" s="13" t="str">
        <f>VLOOKUP(A312,[1]Habitat_Data_RAW!$A$2:$D$742,2,FALSE)</f>
        <v>Wenatchee</v>
      </c>
      <c r="D312" t="str">
        <f>VLOOKUP(A312,[1]HabitatAttribute_Scores!A$1:F$19692,4,FALSE)</f>
        <v>yes</v>
      </c>
      <c r="E312" t="str">
        <f>VLOOKUP(A312,[1]HabitatAttribute_Scores!A$1:F$19692,5,FALSE)</f>
        <v>yes</v>
      </c>
      <c r="F312" s="13">
        <f>VLOOKUP(B312,[1]!AUrank[#Data],5,FALSE)</f>
        <v>1</v>
      </c>
      <c r="G312" s="13">
        <f>VLOOKUP(B312,[1]!AUrank[#Data],8,FALSE)</f>
        <v>1</v>
      </c>
      <c r="H312" s="14" t="str">
        <f>VLOOKUP([1]HabitatQuality_Scores!A442,[1]!Temp[#Data],4)</f>
        <v>NA</v>
      </c>
      <c r="I312" s="14">
        <f>VLOOKUP(A312,[1]!Flow[#Data],4)</f>
        <v>1</v>
      </c>
      <c r="J312" s="15" t="str">
        <f>_xlfn.IFNA(VLOOKUP(((VLOOKUP(A312,[1]!HabDataRaw[#Data],90,FALSE))),[1]!HabitatQualREI[#Data],2,FALSE),"NA")</f>
        <v>NA</v>
      </c>
      <c r="K312" s="15" t="str">
        <f>_xlfn.IFNA(VLOOKUP(((VLOOKUP(A312,[1]!HabDataRaw[#Data],103,FALSE))),[1]!HabitatQualREI[#Data],2,FALSE),"NA")</f>
        <v>NA</v>
      </c>
      <c r="L312" s="15" t="str">
        <f>_xlfn.IFNA(VLOOKUP(((VLOOKUP(A312,[1]!HabDataRaw[#Data],108,FALSE))),[1]!HabitatQualREI[#Data],2,FALSE),"NA")</f>
        <v>NA</v>
      </c>
      <c r="M312" s="6" t="e">
        <f t="shared" si="20"/>
        <v>#DIV/0!</v>
      </c>
      <c r="N312" s="16" t="str">
        <f>_xlfn.IFNA(VLOOKUP(((VLOOKUP(A312,[1]!HabDataRaw[#Data],33,FALSE))),[1]!HabitatQualREI[#Data],2,FALSE),"NA")</f>
        <v>NA</v>
      </c>
      <c r="O312" s="17" t="str">
        <f>_xlfn.IFNA(VLOOKUP(((VLOOKUP(A312,[1]!HabDataRaw[#Data],58,FALSE))),[1]!HabitatQualREI[#Data],2,FALSE),"NA")</f>
        <v>NA</v>
      </c>
      <c r="P312" s="18" t="str">
        <f>_xlfn.IFNA(VLOOKUP(((VLOOKUP(A312,[1]!HabDataRaw[#Data],66,FALSE))),[1]!HabitatQualREI[#Data],2,FALSE),"NA")</f>
        <v>NA</v>
      </c>
      <c r="Q312" s="19" t="str">
        <f>_xlfn.IFNA(VLOOKUP(((VLOOKUP(A312,[1]!HabDataRaw[#Data],116,FALSE))),[1]!HabitatQualREI[#Data],2,FALSE),"NA")</f>
        <v>NA</v>
      </c>
      <c r="R312" s="19" t="str">
        <f>_xlfn.IFNA(VLOOKUP(((VLOOKUP(A312,[1]!HabDataRaw[#Data],75,FALSE))),[1]!HabitatQualREI[#Data],2,FALSE),"NA")</f>
        <v>NA</v>
      </c>
      <c r="S312" s="19" t="e">
        <f t="shared" si="21"/>
        <v>#DIV/0!</v>
      </c>
      <c r="T312" s="20" t="str">
        <f>_xlfn.IFNA(VLOOKUP(((VLOOKUP(A312,[1]!HabDataRaw[#Data],119,FALSE))),[1]!HabitatQualREI[#Data],2,FALSE),"NA")</f>
        <v>NA</v>
      </c>
      <c r="U312" s="20" t="str">
        <f>_xlfn.IFNA(VLOOKUP(((VLOOKUP(A312,[1]!HabDataRaw[#Data],119,FALSE))),[1]!HabitatQualREI[#Data],2,FALSE),"NA")</f>
        <v>NA</v>
      </c>
      <c r="V312" s="20" t="e">
        <f t="shared" si="22"/>
        <v>#DIV/0!</v>
      </c>
      <c r="W312" s="21" t="e">
        <f t="shared" si="23"/>
        <v>#DIV/0!</v>
      </c>
      <c r="X312" s="12" t="e">
        <f t="shared" si="24"/>
        <v>#DIV/0!</v>
      </c>
      <c r="Y312" s="13" t="e">
        <f>VLOOKUP(X312,[1]!HabQualScore[#Data],2,TRUE)</f>
        <v>#DIV/0!</v>
      </c>
    </row>
    <row r="313" spans="1:25" x14ac:dyDescent="0.3">
      <c r="A313" s="13" t="s">
        <v>337</v>
      </c>
      <c r="B313" s="13" t="str">
        <f>VLOOKUP(A313,[1]Habitat_Data_RAW!$A$2:$D$742,3,FALSE)</f>
        <v xml:space="preserve">Upper Nason Creek </v>
      </c>
      <c r="C313" s="13" t="str">
        <f>VLOOKUP(A313,[1]Habitat_Data_RAW!$A$2:$D$742,2,FALSE)</f>
        <v>Wenatchee</v>
      </c>
      <c r="D313" t="str">
        <f>VLOOKUP(A313,[1]HabitatAttribute_Scores!A$1:F$19692,4,FALSE)</f>
        <v>no</v>
      </c>
      <c r="E313" t="str">
        <f>VLOOKUP(A313,[1]HabitatAttribute_Scores!A$1:F$19692,5,FALSE)</f>
        <v>no</v>
      </c>
      <c r="F313" s="13">
        <f>VLOOKUP(B313,[1]!AUrank[#Data],5,FALSE)</f>
        <v>3</v>
      </c>
      <c r="G313" s="13">
        <f>VLOOKUP(B313,[1]!AUrank[#Data],8,FALSE)</f>
        <v>3</v>
      </c>
      <c r="H313" s="14" t="str">
        <f>VLOOKUP([1]HabitatQuality_Scores!A445,[1]!Temp[#Data],4)</f>
        <v>NA</v>
      </c>
      <c r="I313" s="14">
        <f>VLOOKUP(A313,[1]!Flow[#Data],4)</f>
        <v>1</v>
      </c>
      <c r="J313" s="15" t="str">
        <f>_xlfn.IFNA(VLOOKUP(((VLOOKUP(A313,[1]!HabDataRaw[#Data],90,FALSE))),[1]!HabitatQualREI[#Data],2,FALSE),"NA")</f>
        <v>NA</v>
      </c>
      <c r="K313" s="15" t="str">
        <f>_xlfn.IFNA(VLOOKUP(((VLOOKUP(A313,[1]!HabDataRaw[#Data],103,FALSE))),[1]!HabitatQualREI[#Data],2,FALSE),"NA")</f>
        <v>NA</v>
      </c>
      <c r="L313" s="15" t="str">
        <f>_xlfn.IFNA(VLOOKUP(((VLOOKUP(A313,[1]!HabDataRaw[#Data],108,FALSE))),[1]!HabitatQualREI[#Data],2,FALSE),"NA")</f>
        <v>NA</v>
      </c>
      <c r="M313" s="6" t="e">
        <f t="shared" si="20"/>
        <v>#DIV/0!</v>
      </c>
      <c r="N313" s="16" t="str">
        <f>_xlfn.IFNA(VLOOKUP(((VLOOKUP(A313,[1]!HabDataRaw[#Data],33,FALSE))),[1]!HabitatQualREI[#Data],2,FALSE),"NA")</f>
        <v>NA</v>
      </c>
      <c r="O313" s="17" t="str">
        <f>_xlfn.IFNA(VLOOKUP(((VLOOKUP(A313,[1]!HabDataRaw[#Data],58,FALSE))),[1]!HabitatQualREI[#Data],2,FALSE),"NA")</f>
        <v>NA</v>
      </c>
      <c r="P313" s="18" t="str">
        <f>_xlfn.IFNA(VLOOKUP(((VLOOKUP(A313,[1]!HabDataRaw[#Data],66,FALSE))),[1]!HabitatQualREI[#Data],2,FALSE),"NA")</f>
        <v>NA</v>
      </c>
      <c r="Q313" s="19" t="str">
        <f>_xlfn.IFNA(VLOOKUP(((VLOOKUP(A313,[1]!HabDataRaw[#Data],116,FALSE))),[1]!HabitatQualREI[#Data],2,FALSE),"NA")</f>
        <v>NA</v>
      </c>
      <c r="R313" s="19" t="str">
        <f>_xlfn.IFNA(VLOOKUP(((VLOOKUP(A313,[1]!HabDataRaw[#Data],75,FALSE))),[1]!HabitatQualREI[#Data],2,FALSE),"NA")</f>
        <v>NA</v>
      </c>
      <c r="S313" s="19" t="e">
        <f t="shared" si="21"/>
        <v>#DIV/0!</v>
      </c>
      <c r="T313" s="20" t="str">
        <f>_xlfn.IFNA(VLOOKUP(((VLOOKUP(A313,[1]!HabDataRaw[#Data],119,FALSE))),[1]!HabitatQualREI[#Data],2,FALSE),"NA")</f>
        <v>NA</v>
      </c>
      <c r="U313" s="20" t="str">
        <f>_xlfn.IFNA(VLOOKUP(((VLOOKUP(A313,[1]!HabDataRaw[#Data],119,FALSE))),[1]!HabitatQualREI[#Data],2,FALSE),"NA")</f>
        <v>NA</v>
      </c>
      <c r="V313" s="20" t="e">
        <f t="shared" si="22"/>
        <v>#DIV/0!</v>
      </c>
      <c r="W313" s="21" t="e">
        <f t="shared" si="23"/>
        <v>#DIV/0!</v>
      </c>
      <c r="X313" s="12" t="e">
        <f t="shared" si="24"/>
        <v>#DIV/0!</v>
      </c>
      <c r="Y313" s="13" t="e">
        <f>VLOOKUP(X313,[1]!HabQualScore[#Data],2,TRUE)</f>
        <v>#DIV/0!</v>
      </c>
    </row>
    <row r="314" spans="1:25" x14ac:dyDescent="0.3">
      <c r="A314" s="13" t="s">
        <v>338</v>
      </c>
      <c r="B314" s="13" t="str">
        <f>VLOOKUP(A314,[1]Habitat_Data_RAW!$A$2:$D$742,3,FALSE)</f>
        <v xml:space="preserve">Upper Nason Creek </v>
      </c>
      <c r="C314" s="13" t="str">
        <f>VLOOKUP(A314,[1]Habitat_Data_RAW!$A$2:$D$742,2,FALSE)</f>
        <v>Wenatchee</v>
      </c>
      <c r="D314" t="str">
        <f>VLOOKUP(A314,[1]HabitatAttribute_Scores!A$1:F$19692,4,FALSE)</f>
        <v>no</v>
      </c>
      <c r="E314" t="str">
        <f>VLOOKUP(A314,[1]HabitatAttribute_Scores!A$1:F$19692,5,FALSE)</f>
        <v>no</v>
      </c>
      <c r="F314" s="13">
        <f>VLOOKUP(B314,[1]!AUrank[#Data],5,FALSE)</f>
        <v>3</v>
      </c>
      <c r="G314" s="13">
        <f>VLOOKUP(B314,[1]!AUrank[#Data],8,FALSE)</f>
        <v>3</v>
      </c>
      <c r="H314" s="14" t="str">
        <f>VLOOKUP([1]HabitatQuality_Scores!A446,[1]!Temp[#Data],4)</f>
        <v>NA</v>
      </c>
      <c r="I314" s="14">
        <f>VLOOKUP(A314,[1]!Flow[#Data],4)</f>
        <v>1</v>
      </c>
      <c r="J314" s="15" t="str">
        <f>_xlfn.IFNA(VLOOKUP(((VLOOKUP(A314,[1]!HabDataRaw[#Data],90,FALSE))),[1]!HabitatQualREI[#Data],2,FALSE),"NA")</f>
        <v>NA</v>
      </c>
      <c r="K314" s="15" t="str">
        <f>_xlfn.IFNA(VLOOKUP(((VLOOKUP(A314,[1]!HabDataRaw[#Data],103,FALSE))),[1]!HabitatQualREI[#Data],2,FALSE),"NA")</f>
        <v>NA</v>
      </c>
      <c r="L314" s="15" t="str">
        <f>_xlfn.IFNA(VLOOKUP(((VLOOKUP(A314,[1]!HabDataRaw[#Data],108,FALSE))),[1]!HabitatQualREI[#Data],2,FALSE),"NA")</f>
        <v>NA</v>
      </c>
      <c r="M314" s="6" t="e">
        <f t="shared" si="20"/>
        <v>#DIV/0!</v>
      </c>
      <c r="N314" s="16" t="str">
        <f>_xlfn.IFNA(VLOOKUP(((VLOOKUP(A314,[1]!HabDataRaw[#Data],33,FALSE))),[1]!HabitatQualREI[#Data],2,FALSE),"NA")</f>
        <v>NA</v>
      </c>
      <c r="O314" s="17" t="str">
        <f>_xlfn.IFNA(VLOOKUP(((VLOOKUP(A314,[1]!HabDataRaw[#Data],58,FALSE))),[1]!HabitatQualREI[#Data],2,FALSE),"NA")</f>
        <v>NA</v>
      </c>
      <c r="P314" s="18" t="str">
        <f>_xlfn.IFNA(VLOOKUP(((VLOOKUP(A314,[1]!HabDataRaw[#Data],66,FALSE))),[1]!HabitatQualREI[#Data],2,FALSE),"NA")</f>
        <v>NA</v>
      </c>
      <c r="Q314" s="19" t="str">
        <f>_xlfn.IFNA(VLOOKUP(((VLOOKUP(A314,[1]!HabDataRaw[#Data],116,FALSE))),[1]!HabitatQualREI[#Data],2,FALSE),"NA")</f>
        <v>NA</v>
      </c>
      <c r="R314" s="19" t="str">
        <f>_xlfn.IFNA(VLOOKUP(((VLOOKUP(A314,[1]!HabDataRaw[#Data],75,FALSE))),[1]!HabitatQualREI[#Data],2,FALSE),"NA")</f>
        <v>NA</v>
      </c>
      <c r="S314" s="19" t="e">
        <f t="shared" si="21"/>
        <v>#DIV/0!</v>
      </c>
      <c r="T314" s="20" t="str">
        <f>_xlfn.IFNA(VLOOKUP(((VLOOKUP(A314,[1]!HabDataRaw[#Data],119,FALSE))),[1]!HabitatQualREI[#Data],2,FALSE),"NA")</f>
        <v>NA</v>
      </c>
      <c r="U314" s="20" t="str">
        <f>_xlfn.IFNA(VLOOKUP(((VLOOKUP(A314,[1]!HabDataRaw[#Data],119,FALSE))),[1]!HabitatQualREI[#Data],2,FALSE),"NA")</f>
        <v>NA</v>
      </c>
      <c r="V314" s="20" t="e">
        <f t="shared" si="22"/>
        <v>#DIV/0!</v>
      </c>
      <c r="W314" s="21" t="e">
        <f t="shared" si="23"/>
        <v>#DIV/0!</v>
      </c>
      <c r="X314" s="12" t="e">
        <f t="shared" si="24"/>
        <v>#DIV/0!</v>
      </c>
      <c r="Y314" s="13" t="e">
        <f>VLOOKUP(X314,[1]!HabQualScore[#Data],2,TRUE)</f>
        <v>#DIV/0!</v>
      </c>
    </row>
    <row r="315" spans="1:25" x14ac:dyDescent="0.3">
      <c r="A315" s="13" t="s">
        <v>339</v>
      </c>
      <c r="B315" s="13" t="str">
        <f>VLOOKUP(A315,[1]Habitat_Data_RAW!$A$2:$D$742,3,FALSE)</f>
        <v xml:space="preserve">Upper Nason Creek </v>
      </c>
      <c r="C315" s="13" t="str">
        <f>VLOOKUP(A315,[1]Habitat_Data_RAW!$A$2:$D$742,2,FALSE)</f>
        <v>Wenatchee</v>
      </c>
      <c r="D315" t="str">
        <f>VLOOKUP(A315,[1]HabitatAttribute_Scores!A$1:F$19692,4,FALSE)</f>
        <v>no</v>
      </c>
      <c r="E315" t="str">
        <f>VLOOKUP(A315,[1]HabitatAttribute_Scores!A$1:F$19692,5,FALSE)</f>
        <v>no</v>
      </c>
      <c r="F315" s="13">
        <f>VLOOKUP(B315,[1]!AUrank[#Data],5,FALSE)</f>
        <v>3</v>
      </c>
      <c r="G315" s="13">
        <f>VLOOKUP(B315,[1]!AUrank[#Data],8,FALSE)</f>
        <v>3</v>
      </c>
      <c r="H315" s="14" t="str">
        <f>VLOOKUP([1]HabitatQuality_Scores!A447,[1]!Temp[#Data],4)</f>
        <v>NA</v>
      </c>
      <c r="I315" s="14">
        <f>VLOOKUP(A315,[1]!Flow[#Data],4)</f>
        <v>1</v>
      </c>
      <c r="J315" s="15" t="str">
        <f>_xlfn.IFNA(VLOOKUP(((VLOOKUP(A315,[1]!HabDataRaw[#Data],90,FALSE))),[1]!HabitatQualREI[#Data],2,FALSE),"NA")</f>
        <v>NA</v>
      </c>
      <c r="K315" s="15" t="str">
        <f>_xlfn.IFNA(VLOOKUP(((VLOOKUP(A315,[1]!HabDataRaw[#Data],103,FALSE))),[1]!HabitatQualREI[#Data],2,FALSE),"NA")</f>
        <v>NA</v>
      </c>
      <c r="L315" s="15" t="str">
        <f>_xlfn.IFNA(VLOOKUP(((VLOOKUP(A315,[1]!HabDataRaw[#Data],108,FALSE))),[1]!HabitatQualREI[#Data],2,FALSE),"NA")</f>
        <v>NA</v>
      </c>
      <c r="M315" s="6" t="e">
        <f t="shared" si="20"/>
        <v>#DIV/0!</v>
      </c>
      <c r="N315" s="16" t="str">
        <f>_xlfn.IFNA(VLOOKUP(((VLOOKUP(A315,[1]!HabDataRaw[#Data],33,FALSE))),[1]!HabitatQualREI[#Data],2,FALSE),"NA")</f>
        <v>NA</v>
      </c>
      <c r="O315" s="17" t="str">
        <f>_xlfn.IFNA(VLOOKUP(((VLOOKUP(A315,[1]!HabDataRaw[#Data],58,FALSE))),[1]!HabitatQualREI[#Data],2,FALSE),"NA")</f>
        <v>NA</v>
      </c>
      <c r="P315" s="18" t="str">
        <f>_xlfn.IFNA(VLOOKUP(((VLOOKUP(A315,[1]!HabDataRaw[#Data],66,FALSE))),[1]!HabitatQualREI[#Data],2,FALSE),"NA")</f>
        <v>NA</v>
      </c>
      <c r="Q315" s="19" t="str">
        <f>_xlfn.IFNA(VLOOKUP(((VLOOKUP(A315,[1]!HabDataRaw[#Data],116,FALSE))),[1]!HabitatQualREI[#Data],2,FALSE),"NA")</f>
        <v>NA</v>
      </c>
      <c r="R315" s="19" t="str">
        <f>_xlfn.IFNA(VLOOKUP(((VLOOKUP(A315,[1]!HabDataRaw[#Data],75,FALSE))),[1]!HabitatQualREI[#Data],2,FALSE),"NA")</f>
        <v>NA</v>
      </c>
      <c r="S315" s="19" t="e">
        <f t="shared" si="21"/>
        <v>#DIV/0!</v>
      </c>
      <c r="T315" s="20" t="str">
        <f>_xlfn.IFNA(VLOOKUP(((VLOOKUP(A315,[1]!HabDataRaw[#Data],119,FALSE))),[1]!HabitatQualREI[#Data],2,FALSE),"NA")</f>
        <v>NA</v>
      </c>
      <c r="U315" s="20" t="str">
        <f>_xlfn.IFNA(VLOOKUP(((VLOOKUP(A315,[1]!HabDataRaw[#Data],119,FALSE))),[1]!HabitatQualREI[#Data],2,FALSE),"NA")</f>
        <v>NA</v>
      </c>
      <c r="V315" s="20" t="e">
        <f t="shared" si="22"/>
        <v>#DIV/0!</v>
      </c>
      <c r="W315" s="21" t="e">
        <f t="shared" si="23"/>
        <v>#DIV/0!</v>
      </c>
      <c r="X315" s="12" t="e">
        <f t="shared" si="24"/>
        <v>#DIV/0!</v>
      </c>
      <c r="Y315" s="13" t="e">
        <f>VLOOKUP(X315,[1]!HabQualScore[#Data],2,TRUE)</f>
        <v>#DIV/0!</v>
      </c>
    </row>
    <row r="316" spans="1:25" x14ac:dyDescent="0.3">
      <c r="A316" s="13" t="s">
        <v>340</v>
      </c>
      <c r="B316" s="13" t="str">
        <f>VLOOKUP(A316,[1]Habitat_Data_RAW!$A$2:$D$742,3,FALSE)</f>
        <v xml:space="preserve">Upper Nason Creek </v>
      </c>
      <c r="C316" s="13" t="str">
        <f>VLOOKUP(A316,[1]Habitat_Data_RAW!$A$2:$D$742,2,FALSE)</f>
        <v>Wenatchee</v>
      </c>
      <c r="D316" t="str">
        <f>VLOOKUP(A316,[1]HabitatAttribute_Scores!A$1:F$19692,4,FALSE)</f>
        <v>no</v>
      </c>
      <c r="E316" t="str">
        <f>VLOOKUP(A316,[1]HabitatAttribute_Scores!A$1:F$19692,5,FALSE)</f>
        <v>no</v>
      </c>
      <c r="F316" s="13">
        <f>VLOOKUP(B316,[1]!AUrank[#Data],5,FALSE)</f>
        <v>3</v>
      </c>
      <c r="G316" s="13">
        <f>VLOOKUP(B316,[1]!AUrank[#Data],8,FALSE)</f>
        <v>3</v>
      </c>
      <c r="H316" s="14" t="str">
        <f>VLOOKUP([1]HabitatQuality_Scores!A448,[1]!Temp[#Data],4)</f>
        <v>NA</v>
      </c>
      <c r="I316" s="14">
        <f>VLOOKUP(A316,[1]!Flow[#Data],4)</f>
        <v>1</v>
      </c>
      <c r="J316" s="15" t="str">
        <f>_xlfn.IFNA(VLOOKUP(((VLOOKUP(A316,[1]!HabDataRaw[#Data],90,FALSE))),[1]!HabitatQualREI[#Data],2,FALSE),"NA")</f>
        <v>NA</v>
      </c>
      <c r="K316" s="15" t="str">
        <f>_xlfn.IFNA(VLOOKUP(((VLOOKUP(A316,[1]!HabDataRaw[#Data],103,FALSE))),[1]!HabitatQualREI[#Data],2,FALSE),"NA")</f>
        <v>NA</v>
      </c>
      <c r="L316" s="15" t="str">
        <f>_xlfn.IFNA(VLOOKUP(((VLOOKUP(A316,[1]!HabDataRaw[#Data],108,FALSE))),[1]!HabitatQualREI[#Data],2,FALSE),"NA")</f>
        <v>NA</v>
      </c>
      <c r="M316" s="6" t="e">
        <f t="shared" si="20"/>
        <v>#DIV/0!</v>
      </c>
      <c r="N316" s="16" t="str">
        <f>_xlfn.IFNA(VLOOKUP(((VLOOKUP(A316,[1]!HabDataRaw[#Data],33,FALSE))),[1]!HabitatQualREI[#Data],2,FALSE),"NA")</f>
        <v>NA</v>
      </c>
      <c r="O316" s="17" t="str">
        <f>_xlfn.IFNA(VLOOKUP(((VLOOKUP(A316,[1]!HabDataRaw[#Data],58,FALSE))),[1]!HabitatQualREI[#Data],2,FALSE),"NA")</f>
        <v>NA</v>
      </c>
      <c r="P316" s="18" t="str">
        <f>_xlfn.IFNA(VLOOKUP(((VLOOKUP(A316,[1]!HabDataRaw[#Data],66,FALSE))),[1]!HabitatQualREI[#Data],2,FALSE),"NA")</f>
        <v>NA</v>
      </c>
      <c r="Q316" s="19" t="str">
        <f>_xlfn.IFNA(VLOOKUP(((VLOOKUP(A316,[1]!HabDataRaw[#Data],116,FALSE))),[1]!HabitatQualREI[#Data],2,FALSE),"NA")</f>
        <v>NA</v>
      </c>
      <c r="R316" s="19" t="str">
        <f>_xlfn.IFNA(VLOOKUP(((VLOOKUP(A316,[1]!HabDataRaw[#Data],75,FALSE))),[1]!HabitatQualREI[#Data],2,FALSE),"NA")</f>
        <v>NA</v>
      </c>
      <c r="S316" s="19" t="e">
        <f t="shared" si="21"/>
        <v>#DIV/0!</v>
      </c>
      <c r="T316" s="20" t="str">
        <f>_xlfn.IFNA(VLOOKUP(((VLOOKUP(A316,[1]!HabDataRaw[#Data],119,FALSE))),[1]!HabitatQualREI[#Data],2,FALSE),"NA")</f>
        <v>NA</v>
      </c>
      <c r="U316" s="20" t="str">
        <f>_xlfn.IFNA(VLOOKUP(((VLOOKUP(A316,[1]!HabDataRaw[#Data],119,FALSE))),[1]!HabitatQualREI[#Data],2,FALSE),"NA")</f>
        <v>NA</v>
      </c>
      <c r="V316" s="20" t="e">
        <f t="shared" si="22"/>
        <v>#DIV/0!</v>
      </c>
      <c r="W316" s="21" t="e">
        <f t="shared" si="23"/>
        <v>#DIV/0!</v>
      </c>
      <c r="X316" s="12" t="e">
        <f t="shared" si="24"/>
        <v>#DIV/0!</v>
      </c>
      <c r="Y316" s="13" t="e">
        <f>VLOOKUP(X316,[1]!HabQualScore[#Data],2,TRUE)</f>
        <v>#DIV/0!</v>
      </c>
    </row>
    <row r="317" spans="1:25" x14ac:dyDescent="0.3">
      <c r="A317" s="13" t="s">
        <v>341</v>
      </c>
      <c r="B317" s="13" t="str">
        <f>VLOOKUP(A317,[1]Habitat_Data_RAW!$A$2:$D$742,3,FALSE)</f>
        <v xml:space="preserve">Upper Nason Creek </v>
      </c>
      <c r="C317" s="13" t="str">
        <f>VLOOKUP(A317,[1]Habitat_Data_RAW!$A$2:$D$742,2,FALSE)</f>
        <v>Wenatchee</v>
      </c>
      <c r="D317" t="str">
        <f>VLOOKUP(A317,[1]HabitatAttribute_Scores!A$1:F$19692,4,FALSE)</f>
        <v>no</v>
      </c>
      <c r="E317" t="str">
        <f>VLOOKUP(A317,[1]HabitatAttribute_Scores!A$1:F$19692,5,FALSE)</f>
        <v>no</v>
      </c>
      <c r="F317" s="13">
        <f>VLOOKUP(B317,[1]!AUrank[#Data],5,FALSE)</f>
        <v>3</v>
      </c>
      <c r="G317" s="13">
        <f>VLOOKUP(B317,[1]!AUrank[#Data],8,FALSE)</f>
        <v>3</v>
      </c>
      <c r="H317" s="14" t="str">
        <f>VLOOKUP([1]HabitatQuality_Scores!A449,[1]!Temp[#Data],4)</f>
        <v>NA</v>
      </c>
      <c r="I317" s="14">
        <f>VLOOKUP(A317,[1]!Flow[#Data],4)</f>
        <v>1</v>
      </c>
      <c r="J317" s="15" t="str">
        <f>_xlfn.IFNA(VLOOKUP(((VLOOKUP(A317,[1]!HabDataRaw[#Data],90,FALSE))),[1]!HabitatQualREI[#Data],2,FALSE),"NA")</f>
        <v>NA</v>
      </c>
      <c r="K317" s="15" t="str">
        <f>_xlfn.IFNA(VLOOKUP(((VLOOKUP(A317,[1]!HabDataRaw[#Data],103,FALSE))),[1]!HabitatQualREI[#Data],2,FALSE),"NA")</f>
        <v>NA</v>
      </c>
      <c r="L317" s="15" t="str">
        <f>_xlfn.IFNA(VLOOKUP(((VLOOKUP(A317,[1]!HabDataRaw[#Data],108,FALSE))),[1]!HabitatQualREI[#Data],2,FALSE),"NA")</f>
        <v>NA</v>
      </c>
      <c r="M317" s="6" t="e">
        <f t="shared" si="20"/>
        <v>#DIV/0!</v>
      </c>
      <c r="N317" s="16" t="str">
        <f>_xlfn.IFNA(VLOOKUP(((VLOOKUP(A317,[1]!HabDataRaw[#Data],33,FALSE))),[1]!HabitatQualREI[#Data],2,FALSE),"NA")</f>
        <v>NA</v>
      </c>
      <c r="O317" s="17" t="str">
        <f>_xlfn.IFNA(VLOOKUP(((VLOOKUP(A317,[1]!HabDataRaw[#Data],58,FALSE))),[1]!HabitatQualREI[#Data],2,FALSE),"NA")</f>
        <v>NA</v>
      </c>
      <c r="P317" s="18" t="str">
        <f>_xlfn.IFNA(VLOOKUP(((VLOOKUP(A317,[1]!HabDataRaw[#Data],66,FALSE))),[1]!HabitatQualREI[#Data],2,FALSE),"NA")</f>
        <v>NA</v>
      </c>
      <c r="Q317" s="19" t="str">
        <f>_xlfn.IFNA(VLOOKUP(((VLOOKUP(A317,[1]!HabDataRaw[#Data],116,FALSE))),[1]!HabitatQualREI[#Data],2,FALSE),"NA")</f>
        <v>NA</v>
      </c>
      <c r="R317" s="19" t="str">
        <f>_xlfn.IFNA(VLOOKUP(((VLOOKUP(A317,[1]!HabDataRaw[#Data],75,FALSE))),[1]!HabitatQualREI[#Data],2,FALSE),"NA")</f>
        <v>NA</v>
      </c>
      <c r="S317" s="19" t="e">
        <f t="shared" si="21"/>
        <v>#DIV/0!</v>
      </c>
      <c r="T317" s="20" t="str">
        <f>_xlfn.IFNA(VLOOKUP(((VLOOKUP(A317,[1]!HabDataRaw[#Data],119,FALSE))),[1]!HabitatQualREI[#Data],2,FALSE),"NA")</f>
        <v>NA</v>
      </c>
      <c r="U317" s="20" t="str">
        <f>_xlfn.IFNA(VLOOKUP(((VLOOKUP(A317,[1]!HabDataRaw[#Data],119,FALSE))),[1]!HabitatQualREI[#Data],2,FALSE),"NA")</f>
        <v>NA</v>
      </c>
      <c r="V317" s="20" t="e">
        <f t="shared" si="22"/>
        <v>#DIV/0!</v>
      </c>
      <c r="W317" s="21" t="e">
        <f t="shared" si="23"/>
        <v>#DIV/0!</v>
      </c>
      <c r="X317" s="12" t="e">
        <f t="shared" si="24"/>
        <v>#DIV/0!</v>
      </c>
      <c r="Y317" s="13" t="e">
        <f>VLOOKUP(X317,[1]!HabQualScore[#Data],2,TRUE)</f>
        <v>#DIV/0!</v>
      </c>
    </row>
    <row r="318" spans="1:25" x14ac:dyDescent="0.3">
      <c r="A318" s="13" t="s">
        <v>342</v>
      </c>
      <c r="B318" s="13" t="str">
        <f>VLOOKUP(A318,[1]Habitat_Data_RAW!$A$2:$D$742,3,FALSE)</f>
        <v>Okanogan River-Nine Mile Creek</v>
      </c>
      <c r="C318" s="13" t="str">
        <f>VLOOKUP(A318,[1]Habitat_Data_RAW!$A$2:$D$742,2,FALSE)</f>
        <v>Okanogan</v>
      </c>
      <c r="D318" t="str">
        <f>VLOOKUP(A318,[1]HabitatAttribute_Scores!A$1:F$19692,4,FALSE)</f>
        <v>no</v>
      </c>
      <c r="E318" t="str">
        <f>VLOOKUP(A318,[1]HabitatAttribute_Scores!A$1:F$19692,5,FALSE)</f>
        <v>yes</v>
      </c>
      <c r="F318" s="13" t="e">
        <f>VLOOKUP(B318,[1]!AUrank[#Data],5,FALSE)</f>
        <v>#N/A</v>
      </c>
      <c r="G318" s="13" t="e">
        <f>VLOOKUP(B318,[1]!AUrank[#Data],8,FALSE)</f>
        <v>#N/A</v>
      </c>
      <c r="H318" s="14" t="str">
        <f>VLOOKUP([1]HabitatQuality_Scores!A450,[1]!Temp[#Data],4)</f>
        <v>NA</v>
      </c>
      <c r="I318" s="14">
        <f>VLOOKUP(A318,[1]!Flow[#Data],4)</f>
        <v>1</v>
      </c>
      <c r="J318" s="15" t="str">
        <f>_xlfn.IFNA(VLOOKUP(((VLOOKUP(A318,[1]!HabDataRaw[#Data],90,FALSE))),[1]!HabitatQualREI[#Data],2,FALSE),"NA")</f>
        <v>NA</v>
      </c>
      <c r="K318" s="15" t="str">
        <f>_xlfn.IFNA(VLOOKUP(((VLOOKUP(A318,[1]!HabDataRaw[#Data],103,FALSE))),[1]!HabitatQualREI[#Data],2,FALSE),"NA")</f>
        <v>NA</v>
      </c>
      <c r="L318" s="15" t="str">
        <f>_xlfn.IFNA(VLOOKUP(((VLOOKUP(A318,[1]!HabDataRaw[#Data],108,FALSE))),[1]!HabitatQualREI[#Data],2,FALSE),"NA")</f>
        <v>NA</v>
      </c>
      <c r="M318" s="6" t="e">
        <f t="shared" si="20"/>
        <v>#DIV/0!</v>
      </c>
      <c r="N318" s="16" t="str">
        <f>_xlfn.IFNA(VLOOKUP(((VLOOKUP(A318,[1]!HabDataRaw[#Data],33,FALSE))),[1]!HabitatQualREI[#Data],2,FALSE),"NA")</f>
        <v>NA</v>
      </c>
      <c r="O318" s="17" t="str">
        <f>_xlfn.IFNA(VLOOKUP(((VLOOKUP(A318,[1]!HabDataRaw[#Data],58,FALSE))),[1]!HabitatQualREI[#Data],2,FALSE),"NA")</f>
        <v>NA</v>
      </c>
      <c r="P318" s="18" t="str">
        <f>_xlfn.IFNA(VLOOKUP(((VLOOKUP(A318,[1]!HabDataRaw[#Data],66,FALSE))),[1]!HabitatQualREI[#Data],2,FALSE),"NA")</f>
        <v>NA</v>
      </c>
      <c r="Q318" s="19" t="str">
        <f>_xlfn.IFNA(VLOOKUP(((VLOOKUP(A318,[1]!HabDataRaw[#Data],116,FALSE))),[1]!HabitatQualREI[#Data],2,FALSE),"NA")</f>
        <v>NA</v>
      </c>
      <c r="R318" s="19" t="str">
        <f>_xlfn.IFNA(VLOOKUP(((VLOOKUP(A318,[1]!HabDataRaw[#Data],75,FALSE))),[1]!HabitatQualREI[#Data],2,FALSE),"NA")</f>
        <v>NA</v>
      </c>
      <c r="S318" s="19" t="e">
        <f t="shared" si="21"/>
        <v>#DIV/0!</v>
      </c>
      <c r="T318" s="20" t="str">
        <f>_xlfn.IFNA(VLOOKUP(((VLOOKUP(A318,[1]!HabDataRaw[#Data],119,FALSE))),[1]!HabitatQualREI[#Data],2,FALSE),"NA")</f>
        <v>NA</v>
      </c>
      <c r="U318" s="20" t="str">
        <f>_xlfn.IFNA(VLOOKUP(((VLOOKUP(A318,[1]!HabDataRaw[#Data],119,FALSE))),[1]!HabitatQualREI[#Data],2,FALSE),"NA")</f>
        <v>NA</v>
      </c>
      <c r="V318" s="20" t="e">
        <f t="shared" si="22"/>
        <v>#DIV/0!</v>
      </c>
      <c r="W318" s="21" t="e">
        <f t="shared" si="23"/>
        <v>#DIV/0!</v>
      </c>
      <c r="X318" s="12" t="e">
        <f t="shared" si="24"/>
        <v>#DIV/0!</v>
      </c>
      <c r="Y318" s="13" t="e">
        <f>VLOOKUP(X318,[1]!HabQualScore[#Data],2,TRUE)</f>
        <v>#DIV/0!</v>
      </c>
    </row>
    <row r="319" spans="1:25" x14ac:dyDescent="0.3">
      <c r="A319" s="13" t="s">
        <v>343</v>
      </c>
      <c r="B319" s="13" t="str">
        <f>VLOOKUP(A319,[1]Habitat_Data_RAW!$A$2:$D$742,3,FALSE)</f>
        <v>Okanogan River-Nine Mile Creek</v>
      </c>
      <c r="C319" s="13" t="str">
        <f>VLOOKUP(A319,[1]Habitat_Data_RAW!$A$2:$D$742,2,FALSE)</f>
        <v>Okanogan</v>
      </c>
      <c r="D319" t="str">
        <f>VLOOKUP(A319,[1]HabitatAttribute_Scores!A$1:F$19692,4,FALSE)</f>
        <v>no</v>
      </c>
      <c r="E319" t="str">
        <f>VLOOKUP(A319,[1]HabitatAttribute_Scores!A$1:F$19692,5,FALSE)</f>
        <v>yes</v>
      </c>
      <c r="F319" s="13" t="e">
        <f>VLOOKUP(B319,[1]!AUrank[#Data],5,FALSE)</f>
        <v>#N/A</v>
      </c>
      <c r="G319" s="13" t="e">
        <f>VLOOKUP(B319,[1]!AUrank[#Data],8,FALSE)</f>
        <v>#N/A</v>
      </c>
      <c r="H319" s="14" t="str">
        <f>VLOOKUP([1]HabitatQuality_Scores!A451,[1]!Temp[#Data],4)</f>
        <v>NA</v>
      </c>
      <c r="I319" s="14">
        <f>VLOOKUP(A319,[1]!Flow[#Data],4)</f>
        <v>1</v>
      </c>
      <c r="J319" s="15" t="str">
        <f>_xlfn.IFNA(VLOOKUP(((VLOOKUP(A319,[1]!HabDataRaw[#Data],90,FALSE))),[1]!HabitatQualREI[#Data],2,FALSE),"NA")</f>
        <v>NA</v>
      </c>
      <c r="K319" s="15" t="str">
        <f>_xlfn.IFNA(VLOOKUP(((VLOOKUP(A319,[1]!HabDataRaw[#Data],103,FALSE))),[1]!HabitatQualREI[#Data],2,FALSE),"NA")</f>
        <v>NA</v>
      </c>
      <c r="L319" s="15" t="str">
        <f>_xlfn.IFNA(VLOOKUP(((VLOOKUP(A319,[1]!HabDataRaw[#Data],108,FALSE))),[1]!HabitatQualREI[#Data],2,FALSE),"NA")</f>
        <v>NA</v>
      </c>
      <c r="M319" s="6" t="e">
        <f t="shared" si="20"/>
        <v>#DIV/0!</v>
      </c>
      <c r="N319" s="16" t="str">
        <f>_xlfn.IFNA(VLOOKUP(((VLOOKUP(A319,[1]!HabDataRaw[#Data],33,FALSE))),[1]!HabitatQualREI[#Data],2,FALSE),"NA")</f>
        <v>NA</v>
      </c>
      <c r="O319" s="17" t="str">
        <f>_xlfn.IFNA(VLOOKUP(((VLOOKUP(A319,[1]!HabDataRaw[#Data],58,FALSE))),[1]!HabitatQualREI[#Data],2,FALSE),"NA")</f>
        <v>NA</v>
      </c>
      <c r="P319" s="18" t="str">
        <f>_xlfn.IFNA(VLOOKUP(((VLOOKUP(A319,[1]!HabDataRaw[#Data],66,FALSE))),[1]!HabitatQualREI[#Data],2,FALSE),"NA")</f>
        <v>NA</v>
      </c>
      <c r="Q319" s="19" t="str">
        <f>_xlfn.IFNA(VLOOKUP(((VLOOKUP(A319,[1]!HabDataRaw[#Data],116,FALSE))),[1]!HabitatQualREI[#Data],2,FALSE),"NA")</f>
        <v>NA</v>
      </c>
      <c r="R319" s="19" t="str">
        <f>_xlfn.IFNA(VLOOKUP(((VLOOKUP(A319,[1]!HabDataRaw[#Data],75,FALSE))),[1]!HabitatQualREI[#Data],2,FALSE),"NA")</f>
        <v>NA</v>
      </c>
      <c r="S319" s="19" t="e">
        <f t="shared" si="21"/>
        <v>#DIV/0!</v>
      </c>
      <c r="T319" s="20" t="str">
        <f>_xlfn.IFNA(VLOOKUP(((VLOOKUP(A319,[1]!HabDataRaw[#Data],119,FALSE))),[1]!HabitatQualREI[#Data],2,FALSE),"NA")</f>
        <v>NA</v>
      </c>
      <c r="U319" s="20" t="str">
        <f>_xlfn.IFNA(VLOOKUP(((VLOOKUP(A319,[1]!HabDataRaw[#Data],119,FALSE))),[1]!HabitatQualREI[#Data],2,FALSE),"NA")</f>
        <v>NA</v>
      </c>
      <c r="V319" s="20" t="e">
        <f t="shared" si="22"/>
        <v>#DIV/0!</v>
      </c>
      <c r="W319" s="21" t="e">
        <f t="shared" si="23"/>
        <v>#DIV/0!</v>
      </c>
      <c r="X319" s="12" t="e">
        <f t="shared" si="24"/>
        <v>#DIV/0!</v>
      </c>
      <c r="Y319" s="13" t="e">
        <f>VLOOKUP(X319,[1]!HabQualScore[#Data],2,TRUE)</f>
        <v>#DIV/0!</v>
      </c>
    </row>
    <row r="320" spans="1:25" x14ac:dyDescent="0.3">
      <c r="A320" s="13" t="s">
        <v>344</v>
      </c>
      <c r="B320" s="13" t="str">
        <f>VLOOKUP(A320,[1]Habitat_Data_RAW!$A$2:$D$742,3,FALSE)</f>
        <v>Okanogan River-Nine Mile Creek</v>
      </c>
      <c r="C320" s="13" t="str">
        <f>VLOOKUP(A320,[1]Habitat_Data_RAW!$A$2:$D$742,2,FALSE)</f>
        <v>Okanogan</v>
      </c>
      <c r="D320" t="str">
        <f>VLOOKUP(A320,[1]HabitatAttribute_Scores!A$1:F$19692,4,FALSE)</f>
        <v>no</v>
      </c>
      <c r="E320" t="str">
        <f>VLOOKUP(A320,[1]HabitatAttribute_Scores!A$1:F$19692,5,FALSE)</f>
        <v>yes</v>
      </c>
      <c r="F320" s="13" t="e">
        <f>VLOOKUP(B320,[1]!AUrank[#Data],5,FALSE)</f>
        <v>#N/A</v>
      </c>
      <c r="G320" s="13" t="e">
        <f>VLOOKUP(B320,[1]!AUrank[#Data],8,FALSE)</f>
        <v>#N/A</v>
      </c>
      <c r="H320" s="14" t="str">
        <f>VLOOKUP([1]HabitatQuality_Scores!A452,[1]!Temp[#Data],4)</f>
        <v>NA</v>
      </c>
      <c r="I320" s="14">
        <f>VLOOKUP(A320,[1]!Flow[#Data],4)</f>
        <v>1</v>
      </c>
      <c r="J320" s="15" t="str">
        <f>_xlfn.IFNA(VLOOKUP(((VLOOKUP(A320,[1]!HabDataRaw[#Data],90,FALSE))),[1]!HabitatQualREI[#Data],2,FALSE),"NA")</f>
        <v>NA</v>
      </c>
      <c r="K320" s="15" t="str">
        <f>_xlfn.IFNA(VLOOKUP(((VLOOKUP(A320,[1]!HabDataRaw[#Data],103,FALSE))),[1]!HabitatQualREI[#Data],2,FALSE),"NA")</f>
        <v>NA</v>
      </c>
      <c r="L320" s="15" t="str">
        <f>_xlfn.IFNA(VLOOKUP(((VLOOKUP(A320,[1]!HabDataRaw[#Data],108,FALSE))),[1]!HabitatQualREI[#Data],2,FALSE),"NA")</f>
        <v>NA</v>
      </c>
      <c r="M320" s="6" t="e">
        <f t="shared" si="20"/>
        <v>#DIV/0!</v>
      </c>
      <c r="N320" s="16" t="str">
        <f>_xlfn.IFNA(VLOOKUP(((VLOOKUP(A320,[1]!HabDataRaw[#Data],33,FALSE))),[1]!HabitatQualREI[#Data],2,FALSE),"NA")</f>
        <v>NA</v>
      </c>
      <c r="O320" s="17" t="str">
        <f>_xlfn.IFNA(VLOOKUP(((VLOOKUP(A320,[1]!HabDataRaw[#Data],58,FALSE))),[1]!HabitatQualREI[#Data],2,FALSE),"NA")</f>
        <v>NA</v>
      </c>
      <c r="P320" s="18" t="str">
        <f>_xlfn.IFNA(VLOOKUP(((VLOOKUP(A320,[1]!HabDataRaw[#Data],66,FALSE))),[1]!HabitatQualREI[#Data],2,FALSE),"NA")</f>
        <v>NA</v>
      </c>
      <c r="Q320" s="19" t="str">
        <f>_xlfn.IFNA(VLOOKUP(((VLOOKUP(A320,[1]!HabDataRaw[#Data],116,FALSE))),[1]!HabitatQualREI[#Data],2,FALSE),"NA")</f>
        <v>NA</v>
      </c>
      <c r="R320" s="19" t="str">
        <f>_xlfn.IFNA(VLOOKUP(((VLOOKUP(A320,[1]!HabDataRaw[#Data],75,FALSE))),[1]!HabitatQualREI[#Data],2,FALSE),"NA")</f>
        <v>NA</v>
      </c>
      <c r="S320" s="19" t="e">
        <f t="shared" si="21"/>
        <v>#DIV/0!</v>
      </c>
      <c r="T320" s="20" t="str">
        <f>_xlfn.IFNA(VLOOKUP(((VLOOKUP(A320,[1]!HabDataRaw[#Data],119,FALSE))),[1]!HabitatQualREI[#Data],2,FALSE),"NA")</f>
        <v>NA</v>
      </c>
      <c r="U320" s="20" t="str">
        <f>_xlfn.IFNA(VLOOKUP(((VLOOKUP(A320,[1]!HabDataRaw[#Data],119,FALSE))),[1]!HabitatQualREI[#Data],2,FALSE),"NA")</f>
        <v>NA</v>
      </c>
      <c r="V320" s="20" t="e">
        <f t="shared" si="22"/>
        <v>#DIV/0!</v>
      </c>
      <c r="W320" s="21" t="e">
        <f t="shared" si="23"/>
        <v>#DIV/0!</v>
      </c>
      <c r="X320" s="12" t="e">
        <f t="shared" si="24"/>
        <v>#DIV/0!</v>
      </c>
      <c r="Y320" s="13" t="e">
        <f>VLOOKUP(X320,[1]!HabQualScore[#Data],2,TRUE)</f>
        <v>#DIV/0!</v>
      </c>
    </row>
    <row r="321" spans="1:25" x14ac:dyDescent="0.3">
      <c r="A321" s="13" t="s">
        <v>345</v>
      </c>
      <c r="B321" s="13" t="str">
        <f>VLOOKUP(A321,[1]Habitat_Data_RAW!$A$2:$D$742,3,FALSE)</f>
        <v>Okanogan River-Nine Mile Creek</v>
      </c>
      <c r="C321" s="13" t="str">
        <f>VLOOKUP(A321,[1]Habitat_Data_RAW!$A$2:$D$742,2,FALSE)</f>
        <v>Okanogan</v>
      </c>
      <c r="D321" t="str">
        <f>VLOOKUP(A321,[1]HabitatAttribute_Scores!A$1:F$19692,4,FALSE)</f>
        <v>no</v>
      </c>
      <c r="E321" t="str">
        <f>VLOOKUP(A321,[1]HabitatAttribute_Scores!A$1:F$19692,5,FALSE)</f>
        <v>yes</v>
      </c>
      <c r="F321" s="13" t="e">
        <f>VLOOKUP(B321,[1]!AUrank[#Data],5,FALSE)</f>
        <v>#N/A</v>
      </c>
      <c r="G321" s="13" t="e">
        <f>VLOOKUP(B321,[1]!AUrank[#Data],8,FALSE)</f>
        <v>#N/A</v>
      </c>
      <c r="H321" s="14" t="str">
        <f>VLOOKUP([1]HabitatQuality_Scores!A453,[1]!Temp[#Data],4)</f>
        <v>NA</v>
      </c>
      <c r="I321" s="14">
        <f>VLOOKUP(A321,[1]!Flow[#Data],4)</f>
        <v>1</v>
      </c>
      <c r="J321" s="15" t="str">
        <f>_xlfn.IFNA(VLOOKUP(((VLOOKUP(A321,[1]!HabDataRaw[#Data],90,FALSE))),[1]!HabitatQualREI[#Data],2,FALSE),"NA")</f>
        <v>NA</v>
      </c>
      <c r="K321" s="15" t="str">
        <f>_xlfn.IFNA(VLOOKUP(((VLOOKUP(A321,[1]!HabDataRaw[#Data],103,FALSE))),[1]!HabitatQualREI[#Data],2,FALSE),"NA")</f>
        <v>NA</v>
      </c>
      <c r="L321" s="15" t="str">
        <f>_xlfn.IFNA(VLOOKUP(((VLOOKUP(A321,[1]!HabDataRaw[#Data],108,FALSE))),[1]!HabitatQualREI[#Data],2,FALSE),"NA")</f>
        <v>NA</v>
      </c>
      <c r="M321" s="6" t="e">
        <f t="shared" si="20"/>
        <v>#DIV/0!</v>
      </c>
      <c r="N321" s="16" t="str">
        <f>_xlfn.IFNA(VLOOKUP(((VLOOKUP(A321,[1]!HabDataRaw[#Data],33,FALSE))),[1]!HabitatQualREI[#Data],2,FALSE),"NA")</f>
        <v>NA</v>
      </c>
      <c r="O321" s="17" t="str">
        <f>_xlfn.IFNA(VLOOKUP(((VLOOKUP(A321,[1]!HabDataRaw[#Data],58,FALSE))),[1]!HabitatQualREI[#Data],2,FALSE),"NA")</f>
        <v>NA</v>
      </c>
      <c r="P321" s="18" t="str">
        <f>_xlfn.IFNA(VLOOKUP(((VLOOKUP(A321,[1]!HabDataRaw[#Data],66,FALSE))),[1]!HabitatQualREI[#Data],2,FALSE),"NA")</f>
        <v>NA</v>
      </c>
      <c r="Q321" s="19" t="str">
        <f>_xlfn.IFNA(VLOOKUP(((VLOOKUP(A321,[1]!HabDataRaw[#Data],116,FALSE))),[1]!HabitatQualREI[#Data],2,FALSE),"NA")</f>
        <v>NA</v>
      </c>
      <c r="R321" s="19" t="str">
        <f>_xlfn.IFNA(VLOOKUP(((VLOOKUP(A321,[1]!HabDataRaw[#Data],75,FALSE))),[1]!HabitatQualREI[#Data],2,FALSE),"NA")</f>
        <v>NA</v>
      </c>
      <c r="S321" s="19" t="e">
        <f t="shared" si="21"/>
        <v>#DIV/0!</v>
      </c>
      <c r="T321" s="20" t="str">
        <f>_xlfn.IFNA(VLOOKUP(((VLOOKUP(A321,[1]!HabDataRaw[#Data],119,FALSE))),[1]!HabitatQualREI[#Data],2,FALSE),"NA")</f>
        <v>NA</v>
      </c>
      <c r="U321" s="20" t="str">
        <f>_xlfn.IFNA(VLOOKUP(((VLOOKUP(A321,[1]!HabDataRaw[#Data],119,FALSE))),[1]!HabitatQualREI[#Data],2,FALSE),"NA")</f>
        <v>NA</v>
      </c>
      <c r="V321" s="20" t="e">
        <f t="shared" si="22"/>
        <v>#DIV/0!</v>
      </c>
      <c r="W321" s="21" t="e">
        <f t="shared" si="23"/>
        <v>#DIV/0!</v>
      </c>
      <c r="X321" s="12" t="e">
        <f t="shared" si="24"/>
        <v>#DIV/0!</v>
      </c>
      <c r="Y321" s="13" t="e">
        <f>VLOOKUP(X321,[1]!HabQualScore[#Data],2,TRUE)</f>
        <v>#DIV/0!</v>
      </c>
    </row>
    <row r="322" spans="1:25" x14ac:dyDescent="0.3">
      <c r="A322" s="13" t="s">
        <v>346</v>
      </c>
      <c r="B322" s="13" t="str">
        <f>VLOOKUP(A322,[1]Habitat_Data_RAW!$A$2:$D$742,3,FALSE)</f>
        <v>Okanogan River-Nine Mile Creek</v>
      </c>
      <c r="C322" s="13" t="str">
        <f>VLOOKUP(A322,[1]Habitat_Data_RAW!$A$2:$D$742,2,FALSE)</f>
        <v>Okanogan</v>
      </c>
      <c r="D322" t="str">
        <f>VLOOKUP(A322,[1]HabitatAttribute_Scores!A$1:F$19692,4,FALSE)</f>
        <v>no</v>
      </c>
      <c r="E322" t="str">
        <f>VLOOKUP(A322,[1]HabitatAttribute_Scores!A$1:F$19692,5,FALSE)</f>
        <v>yes</v>
      </c>
      <c r="F322" s="13" t="e">
        <f>VLOOKUP(B322,[1]!AUrank[#Data],5,FALSE)</f>
        <v>#N/A</v>
      </c>
      <c r="G322" s="13" t="e">
        <f>VLOOKUP(B322,[1]!AUrank[#Data],8,FALSE)</f>
        <v>#N/A</v>
      </c>
      <c r="H322" s="14" t="str">
        <f>VLOOKUP([1]HabitatQuality_Scores!A454,[1]!Temp[#Data],4)</f>
        <v>NA</v>
      </c>
      <c r="I322" s="14">
        <f>VLOOKUP(A322,[1]!Flow[#Data],4)</f>
        <v>1</v>
      </c>
      <c r="J322" s="15" t="str">
        <f>_xlfn.IFNA(VLOOKUP(((VLOOKUP(A322,[1]!HabDataRaw[#Data],90,FALSE))),[1]!HabitatQualREI[#Data],2,FALSE),"NA")</f>
        <v>NA</v>
      </c>
      <c r="K322" s="15" t="str">
        <f>_xlfn.IFNA(VLOOKUP(((VLOOKUP(A322,[1]!HabDataRaw[#Data],103,FALSE))),[1]!HabitatQualREI[#Data],2,FALSE),"NA")</f>
        <v>NA</v>
      </c>
      <c r="L322" s="15" t="str">
        <f>_xlfn.IFNA(VLOOKUP(((VLOOKUP(A322,[1]!HabDataRaw[#Data],108,FALSE))),[1]!HabitatQualREI[#Data],2,FALSE),"NA")</f>
        <v>NA</v>
      </c>
      <c r="M322" s="6" t="e">
        <f t="shared" ref="M322:M385" si="25">AVERAGE(J322:L322)</f>
        <v>#DIV/0!</v>
      </c>
      <c r="N322" s="16" t="str">
        <f>_xlfn.IFNA(VLOOKUP(((VLOOKUP(A322,[1]!HabDataRaw[#Data],33,FALSE))),[1]!HabitatQualREI[#Data],2,FALSE),"NA")</f>
        <v>NA</v>
      </c>
      <c r="O322" s="17" t="str">
        <f>_xlfn.IFNA(VLOOKUP(((VLOOKUP(A322,[1]!HabDataRaw[#Data],58,FALSE))),[1]!HabitatQualREI[#Data],2,FALSE),"NA")</f>
        <v>NA</v>
      </c>
      <c r="P322" s="18" t="str">
        <f>_xlfn.IFNA(VLOOKUP(((VLOOKUP(A322,[1]!HabDataRaw[#Data],66,FALSE))),[1]!HabitatQualREI[#Data],2,FALSE),"NA")</f>
        <v>NA</v>
      </c>
      <c r="Q322" s="19" t="str">
        <f>_xlfn.IFNA(VLOOKUP(((VLOOKUP(A322,[1]!HabDataRaw[#Data],116,FALSE))),[1]!HabitatQualREI[#Data],2,FALSE),"NA")</f>
        <v>NA</v>
      </c>
      <c r="R322" s="19" t="str">
        <f>_xlfn.IFNA(VLOOKUP(((VLOOKUP(A322,[1]!HabDataRaw[#Data],75,FALSE))),[1]!HabitatQualREI[#Data],2,FALSE),"NA")</f>
        <v>NA</v>
      </c>
      <c r="S322" s="19" t="e">
        <f t="shared" ref="S322:S385" si="26">AVERAGE(Q322:R322)</f>
        <v>#DIV/0!</v>
      </c>
      <c r="T322" s="20" t="str">
        <f>_xlfn.IFNA(VLOOKUP(((VLOOKUP(A322,[1]!HabDataRaw[#Data],119,FALSE))),[1]!HabitatQualREI[#Data],2,FALSE),"NA")</f>
        <v>NA</v>
      </c>
      <c r="U322" s="20" t="str">
        <f>_xlfn.IFNA(VLOOKUP(((VLOOKUP(A322,[1]!HabDataRaw[#Data],119,FALSE))),[1]!HabitatQualREI[#Data],2,FALSE),"NA")</f>
        <v>NA</v>
      </c>
      <c r="V322" s="20" t="e">
        <f t="shared" ref="V322:V385" si="27">AVERAGE(T322:U322)</f>
        <v>#DIV/0!</v>
      </c>
      <c r="W322" s="21" t="e">
        <f t="shared" ref="W322:W385" si="28">SUM(V322,S322,P322,O322,N322,M322,I322,H322)</f>
        <v>#DIV/0!</v>
      </c>
      <c r="X322" s="12" t="e">
        <f t="shared" ref="X322:X385" si="29">W322/40</f>
        <v>#DIV/0!</v>
      </c>
      <c r="Y322" s="13" t="e">
        <f>VLOOKUP(X322,[1]!HabQualScore[#Data],2,TRUE)</f>
        <v>#DIV/0!</v>
      </c>
    </row>
    <row r="323" spans="1:25" x14ac:dyDescent="0.3">
      <c r="A323" s="13" t="s">
        <v>347</v>
      </c>
      <c r="B323" s="13" t="str">
        <f>VLOOKUP(A323,[1]Habitat_Data_RAW!$A$2:$D$742,3,FALSE)</f>
        <v xml:space="preserve">Upper Peshastin Creek </v>
      </c>
      <c r="C323" s="13" t="str">
        <f>VLOOKUP(A323,[1]Habitat_Data_RAW!$A$2:$D$742,2,FALSE)</f>
        <v>Wenatchee</v>
      </c>
      <c r="D323" t="str">
        <f>VLOOKUP(A323,[1]HabitatAttribute_Scores!A$1:F$19692,4,FALSE)</f>
        <v>no</v>
      </c>
      <c r="E323" t="str">
        <f>VLOOKUP(A323,[1]HabitatAttribute_Scores!A$1:F$19692,5,FALSE)</f>
        <v>yes</v>
      </c>
      <c r="F323" s="13">
        <f>VLOOKUP(B323,[1]!AUrank[#Data],5,FALSE)</f>
        <v>2</v>
      </c>
      <c r="G323" s="13">
        <f>VLOOKUP(B323,[1]!AUrank[#Data],8,FALSE)</f>
        <v>2</v>
      </c>
      <c r="H323" s="14" t="str">
        <f>VLOOKUP([1]HabitatQuality_Scores!A456,[1]!Temp[#Data],4)</f>
        <v>NA</v>
      </c>
      <c r="I323" s="14">
        <f>VLOOKUP(A323,[1]!Flow[#Data],4)</f>
        <v>1</v>
      </c>
      <c r="J323" s="15" t="str">
        <f>_xlfn.IFNA(VLOOKUP(((VLOOKUP(A323,[1]!HabDataRaw[#Data],90,FALSE))),[1]!HabitatQualREI[#Data],2,FALSE),"NA")</f>
        <v>NA</v>
      </c>
      <c r="K323" s="15" t="str">
        <f>_xlfn.IFNA(VLOOKUP(((VLOOKUP(A323,[1]!HabDataRaw[#Data],103,FALSE))),[1]!HabitatQualREI[#Data],2,FALSE),"NA")</f>
        <v>NA</v>
      </c>
      <c r="L323" s="15" t="str">
        <f>_xlfn.IFNA(VLOOKUP(((VLOOKUP(A323,[1]!HabDataRaw[#Data],108,FALSE))),[1]!HabitatQualREI[#Data],2,FALSE),"NA")</f>
        <v>NA</v>
      </c>
      <c r="M323" s="6" t="e">
        <f t="shared" si="25"/>
        <v>#DIV/0!</v>
      </c>
      <c r="N323" s="16" t="str">
        <f>_xlfn.IFNA(VLOOKUP(((VLOOKUP(A323,[1]!HabDataRaw[#Data],33,FALSE))),[1]!HabitatQualREI[#Data],2,FALSE),"NA")</f>
        <v>NA</v>
      </c>
      <c r="O323" s="17" t="str">
        <f>_xlfn.IFNA(VLOOKUP(((VLOOKUP(A323,[1]!HabDataRaw[#Data],58,FALSE))),[1]!HabitatQualREI[#Data],2,FALSE),"NA")</f>
        <v>NA</v>
      </c>
      <c r="P323" s="18" t="str">
        <f>_xlfn.IFNA(VLOOKUP(((VLOOKUP(A323,[1]!HabDataRaw[#Data],66,FALSE))),[1]!HabitatQualREI[#Data],2,FALSE),"NA")</f>
        <v>NA</v>
      </c>
      <c r="Q323" s="19" t="str">
        <f>_xlfn.IFNA(VLOOKUP(((VLOOKUP(A323,[1]!HabDataRaw[#Data],116,FALSE))),[1]!HabitatQualREI[#Data],2,FALSE),"NA")</f>
        <v>NA</v>
      </c>
      <c r="R323" s="19" t="str">
        <f>_xlfn.IFNA(VLOOKUP(((VLOOKUP(A323,[1]!HabDataRaw[#Data],75,FALSE))),[1]!HabitatQualREI[#Data],2,FALSE),"NA")</f>
        <v>NA</v>
      </c>
      <c r="S323" s="19" t="e">
        <f t="shared" si="26"/>
        <v>#DIV/0!</v>
      </c>
      <c r="T323" s="20" t="str">
        <f>_xlfn.IFNA(VLOOKUP(((VLOOKUP(A323,[1]!HabDataRaw[#Data],119,FALSE))),[1]!HabitatQualREI[#Data],2,FALSE),"NA")</f>
        <v>NA</v>
      </c>
      <c r="U323" s="20" t="str">
        <f>_xlfn.IFNA(VLOOKUP(((VLOOKUP(A323,[1]!HabDataRaw[#Data],119,FALSE))),[1]!HabitatQualREI[#Data],2,FALSE),"NA")</f>
        <v>NA</v>
      </c>
      <c r="V323" s="20" t="e">
        <f t="shared" si="27"/>
        <v>#DIV/0!</v>
      </c>
      <c r="W323" s="21" t="e">
        <f t="shared" si="28"/>
        <v>#DIV/0!</v>
      </c>
      <c r="X323" s="12" t="e">
        <f t="shared" si="29"/>
        <v>#DIV/0!</v>
      </c>
      <c r="Y323" s="13" t="e">
        <f>VLOOKUP(X323,[1]!HabQualScore[#Data],2,TRUE)</f>
        <v>#DIV/0!</v>
      </c>
    </row>
    <row r="324" spans="1:25" x14ac:dyDescent="0.3">
      <c r="A324" s="13" t="s">
        <v>348</v>
      </c>
      <c r="B324" s="13" t="str">
        <f>VLOOKUP(A324,[1]Habitat_Data_RAW!$A$2:$D$742,3,FALSE)</f>
        <v>Okanogan River-Alkali Lake</v>
      </c>
      <c r="C324" s="13" t="str">
        <f>VLOOKUP(A324,[1]Habitat_Data_RAW!$A$2:$D$742,2,FALSE)</f>
        <v>Okanogan</v>
      </c>
      <c r="D324" t="str">
        <f>VLOOKUP(A324,[1]HabitatAttribute_Scores!A$1:F$19692,4,FALSE)</f>
        <v>no</v>
      </c>
      <c r="E324" t="str">
        <f>VLOOKUP(A324,[1]HabitatAttribute_Scores!A$1:F$19692,5,FALSE)</f>
        <v>yes</v>
      </c>
      <c r="F324" s="13" t="e">
        <f>VLOOKUP(B324,[1]!AUrank[#Data],5,FALSE)</f>
        <v>#N/A</v>
      </c>
      <c r="G324" s="13" t="e">
        <f>VLOOKUP(B324,[1]!AUrank[#Data],8,FALSE)</f>
        <v>#N/A</v>
      </c>
      <c r="H324" s="14" t="str">
        <f>VLOOKUP([1]HabitatQuality_Scores!A457,[1]!Temp[#Data],4)</f>
        <v>NA</v>
      </c>
      <c r="I324" s="14">
        <f>VLOOKUP(A324,[1]!Flow[#Data],4)</f>
        <v>1</v>
      </c>
      <c r="J324" s="15" t="str">
        <f>_xlfn.IFNA(VLOOKUP(((VLOOKUP(A324,[1]!HabDataRaw[#Data],90,FALSE))),[1]!HabitatQualREI[#Data],2,FALSE),"NA")</f>
        <v>NA</v>
      </c>
      <c r="K324" s="15" t="str">
        <f>_xlfn.IFNA(VLOOKUP(((VLOOKUP(A324,[1]!HabDataRaw[#Data],103,FALSE))),[1]!HabitatQualREI[#Data],2,FALSE),"NA")</f>
        <v>NA</v>
      </c>
      <c r="L324" s="15" t="str">
        <f>_xlfn.IFNA(VLOOKUP(((VLOOKUP(A324,[1]!HabDataRaw[#Data],108,FALSE))),[1]!HabitatQualREI[#Data],2,FALSE),"NA")</f>
        <v>NA</v>
      </c>
      <c r="M324" s="6" t="e">
        <f t="shared" si="25"/>
        <v>#DIV/0!</v>
      </c>
      <c r="N324" s="16" t="str">
        <f>_xlfn.IFNA(VLOOKUP(((VLOOKUP(A324,[1]!HabDataRaw[#Data],33,FALSE))),[1]!HabitatQualREI[#Data],2,FALSE),"NA")</f>
        <v>NA</v>
      </c>
      <c r="O324" s="17" t="str">
        <f>_xlfn.IFNA(VLOOKUP(((VLOOKUP(A324,[1]!HabDataRaw[#Data],58,FALSE))),[1]!HabitatQualREI[#Data],2,FALSE),"NA")</f>
        <v>NA</v>
      </c>
      <c r="P324" s="18" t="str">
        <f>_xlfn.IFNA(VLOOKUP(((VLOOKUP(A324,[1]!HabDataRaw[#Data],66,FALSE))),[1]!HabitatQualREI[#Data],2,FALSE),"NA")</f>
        <v>NA</v>
      </c>
      <c r="Q324" s="19" t="str">
        <f>_xlfn.IFNA(VLOOKUP(((VLOOKUP(A324,[1]!HabDataRaw[#Data],116,FALSE))),[1]!HabitatQualREI[#Data],2,FALSE),"NA")</f>
        <v>NA</v>
      </c>
      <c r="R324" s="19" t="str">
        <f>_xlfn.IFNA(VLOOKUP(((VLOOKUP(A324,[1]!HabDataRaw[#Data],75,FALSE))),[1]!HabitatQualREI[#Data],2,FALSE),"NA")</f>
        <v>NA</v>
      </c>
      <c r="S324" s="19" t="e">
        <f t="shared" si="26"/>
        <v>#DIV/0!</v>
      </c>
      <c r="T324" s="20" t="str">
        <f>_xlfn.IFNA(VLOOKUP(((VLOOKUP(A324,[1]!HabDataRaw[#Data],119,FALSE))),[1]!HabitatQualREI[#Data],2,FALSE),"NA")</f>
        <v>NA</v>
      </c>
      <c r="U324" s="20" t="str">
        <f>_xlfn.IFNA(VLOOKUP(((VLOOKUP(A324,[1]!HabDataRaw[#Data],119,FALSE))),[1]!HabitatQualREI[#Data],2,FALSE),"NA")</f>
        <v>NA</v>
      </c>
      <c r="V324" s="20" t="e">
        <f t="shared" si="27"/>
        <v>#DIV/0!</v>
      </c>
      <c r="W324" s="21" t="e">
        <f t="shared" si="28"/>
        <v>#DIV/0!</v>
      </c>
      <c r="X324" s="12" t="e">
        <f t="shared" si="29"/>
        <v>#DIV/0!</v>
      </c>
      <c r="Y324" s="13" t="e">
        <f>VLOOKUP(X324,[1]!HabQualScore[#Data],2,TRUE)</f>
        <v>#DIV/0!</v>
      </c>
    </row>
    <row r="325" spans="1:25" x14ac:dyDescent="0.3">
      <c r="A325" s="13" t="s">
        <v>349</v>
      </c>
      <c r="B325" s="13" t="str">
        <f>VLOOKUP(A325,[1]Habitat_Data_RAW!$A$2:$D$742,3,FALSE)</f>
        <v>Okanogan River-Alkali Lake</v>
      </c>
      <c r="C325" s="13" t="str">
        <f>VLOOKUP(A325,[1]Habitat_Data_RAW!$A$2:$D$742,2,FALSE)</f>
        <v>Okanogan</v>
      </c>
      <c r="D325" t="str">
        <f>VLOOKUP(A325,[1]HabitatAttribute_Scores!A$1:F$19692,4,FALSE)</f>
        <v>no</v>
      </c>
      <c r="E325" t="str">
        <f>VLOOKUP(A325,[1]HabitatAttribute_Scores!A$1:F$19692,5,FALSE)</f>
        <v>yes</v>
      </c>
      <c r="F325" s="13" t="e">
        <f>VLOOKUP(B325,[1]!AUrank[#Data],5,FALSE)</f>
        <v>#N/A</v>
      </c>
      <c r="G325" s="13" t="e">
        <f>VLOOKUP(B325,[1]!AUrank[#Data],8,FALSE)</f>
        <v>#N/A</v>
      </c>
      <c r="H325" s="14" t="str">
        <f>VLOOKUP([1]HabitatQuality_Scores!A458,[1]!Temp[#Data],4)</f>
        <v>NA</v>
      </c>
      <c r="I325" s="14">
        <f>VLOOKUP(A325,[1]!Flow[#Data],4)</f>
        <v>1</v>
      </c>
      <c r="J325" s="15" t="str">
        <f>_xlfn.IFNA(VLOOKUP(((VLOOKUP(A325,[1]!HabDataRaw[#Data],90,FALSE))),[1]!HabitatQualREI[#Data],2,FALSE),"NA")</f>
        <v>NA</v>
      </c>
      <c r="K325" s="15" t="str">
        <f>_xlfn.IFNA(VLOOKUP(((VLOOKUP(A325,[1]!HabDataRaw[#Data],103,FALSE))),[1]!HabitatQualREI[#Data],2,FALSE),"NA")</f>
        <v>NA</v>
      </c>
      <c r="L325" s="15" t="str">
        <f>_xlfn.IFNA(VLOOKUP(((VLOOKUP(A325,[1]!HabDataRaw[#Data],108,FALSE))),[1]!HabitatQualREI[#Data],2,FALSE),"NA")</f>
        <v>NA</v>
      </c>
      <c r="M325" s="6" t="e">
        <f t="shared" si="25"/>
        <v>#DIV/0!</v>
      </c>
      <c r="N325" s="16" t="str">
        <f>_xlfn.IFNA(VLOOKUP(((VLOOKUP(A325,[1]!HabDataRaw[#Data],33,FALSE))),[1]!HabitatQualREI[#Data],2,FALSE),"NA")</f>
        <v>NA</v>
      </c>
      <c r="O325" s="17" t="str">
        <f>_xlfn.IFNA(VLOOKUP(((VLOOKUP(A325,[1]!HabDataRaw[#Data],58,FALSE))),[1]!HabitatQualREI[#Data],2,FALSE),"NA")</f>
        <v>NA</v>
      </c>
      <c r="P325" s="18" t="str">
        <f>_xlfn.IFNA(VLOOKUP(((VLOOKUP(A325,[1]!HabDataRaw[#Data],66,FALSE))),[1]!HabitatQualREI[#Data],2,FALSE),"NA")</f>
        <v>NA</v>
      </c>
      <c r="Q325" s="19" t="str">
        <f>_xlfn.IFNA(VLOOKUP(((VLOOKUP(A325,[1]!HabDataRaw[#Data],116,FALSE))),[1]!HabitatQualREI[#Data],2,FALSE),"NA")</f>
        <v>NA</v>
      </c>
      <c r="R325" s="19" t="str">
        <f>_xlfn.IFNA(VLOOKUP(((VLOOKUP(A325,[1]!HabDataRaw[#Data],75,FALSE))),[1]!HabitatQualREI[#Data],2,FALSE),"NA")</f>
        <v>NA</v>
      </c>
      <c r="S325" s="19" t="e">
        <f t="shared" si="26"/>
        <v>#DIV/0!</v>
      </c>
      <c r="T325" s="20" t="str">
        <f>_xlfn.IFNA(VLOOKUP(((VLOOKUP(A325,[1]!HabDataRaw[#Data],119,FALSE))),[1]!HabitatQualREI[#Data],2,FALSE),"NA")</f>
        <v>NA</v>
      </c>
      <c r="U325" s="20" t="str">
        <f>_xlfn.IFNA(VLOOKUP(((VLOOKUP(A325,[1]!HabDataRaw[#Data],119,FALSE))),[1]!HabitatQualREI[#Data],2,FALSE),"NA")</f>
        <v>NA</v>
      </c>
      <c r="V325" s="20" t="e">
        <f t="shared" si="27"/>
        <v>#DIV/0!</v>
      </c>
      <c r="W325" s="21" t="e">
        <f t="shared" si="28"/>
        <v>#DIV/0!</v>
      </c>
      <c r="X325" s="12" t="e">
        <f t="shared" si="29"/>
        <v>#DIV/0!</v>
      </c>
      <c r="Y325" s="13" t="e">
        <f>VLOOKUP(X325,[1]!HabQualScore[#Data],2,TRUE)</f>
        <v>#DIV/0!</v>
      </c>
    </row>
    <row r="326" spans="1:25" x14ac:dyDescent="0.3">
      <c r="A326" s="13" t="s">
        <v>350</v>
      </c>
      <c r="B326" s="13" t="str">
        <f>VLOOKUP(A326,[1]Habitat_Data_RAW!$A$2:$D$742,3,FALSE)</f>
        <v>Okanogan River-Davis Canyon</v>
      </c>
      <c r="C326" s="13" t="str">
        <f>VLOOKUP(A326,[1]Habitat_Data_RAW!$A$2:$D$742,2,FALSE)</f>
        <v>Okanogan</v>
      </c>
      <c r="D326" t="str">
        <f>VLOOKUP(A326,[1]HabitatAttribute_Scores!A$1:F$19692,4,FALSE)</f>
        <v>no</v>
      </c>
      <c r="E326" t="str">
        <f>VLOOKUP(A326,[1]HabitatAttribute_Scores!A$1:F$19692,5,FALSE)</f>
        <v>yes</v>
      </c>
      <c r="F326" s="13" t="str">
        <f>VLOOKUP(B326,[1]!AUrank[#Data],5,FALSE)</f>
        <v>Not a Priority</v>
      </c>
      <c r="G326" s="13">
        <f>VLOOKUP(B326,[1]!AUrank[#Data],8,FALSE)</f>
        <v>2</v>
      </c>
      <c r="H326" s="14" t="str">
        <f>VLOOKUP([1]HabitatQuality_Scores!A459,[1]!Temp[#Data],4)</f>
        <v>NA</v>
      </c>
      <c r="I326" s="14">
        <f>VLOOKUP(A326,[1]!Flow[#Data],4)</f>
        <v>1</v>
      </c>
      <c r="J326" s="15" t="str">
        <f>_xlfn.IFNA(VLOOKUP(((VLOOKUP(A326,[1]!HabDataRaw[#Data],90,FALSE))),[1]!HabitatQualREI[#Data],2,FALSE),"NA")</f>
        <v>NA</v>
      </c>
      <c r="K326" s="15" t="str">
        <f>_xlfn.IFNA(VLOOKUP(((VLOOKUP(A326,[1]!HabDataRaw[#Data],103,FALSE))),[1]!HabitatQualREI[#Data],2,FALSE),"NA")</f>
        <v>NA</v>
      </c>
      <c r="L326" s="15" t="str">
        <f>_xlfn.IFNA(VLOOKUP(((VLOOKUP(A326,[1]!HabDataRaw[#Data],108,FALSE))),[1]!HabitatQualREI[#Data],2,FALSE),"NA")</f>
        <v>NA</v>
      </c>
      <c r="M326" s="6" t="e">
        <f t="shared" si="25"/>
        <v>#DIV/0!</v>
      </c>
      <c r="N326" s="16" t="str">
        <f>_xlfn.IFNA(VLOOKUP(((VLOOKUP(A326,[1]!HabDataRaw[#Data],33,FALSE))),[1]!HabitatQualREI[#Data],2,FALSE),"NA")</f>
        <v>NA</v>
      </c>
      <c r="O326" s="17" t="str">
        <f>_xlfn.IFNA(VLOOKUP(((VLOOKUP(A326,[1]!HabDataRaw[#Data],58,FALSE))),[1]!HabitatQualREI[#Data],2,FALSE),"NA")</f>
        <v>NA</v>
      </c>
      <c r="P326" s="18" t="str">
        <f>_xlfn.IFNA(VLOOKUP(((VLOOKUP(A326,[1]!HabDataRaw[#Data],66,FALSE))),[1]!HabitatQualREI[#Data],2,FALSE),"NA")</f>
        <v>NA</v>
      </c>
      <c r="Q326" s="19" t="str">
        <f>_xlfn.IFNA(VLOOKUP(((VLOOKUP(A326,[1]!HabDataRaw[#Data],116,FALSE))),[1]!HabitatQualREI[#Data],2,FALSE),"NA")</f>
        <v>NA</v>
      </c>
      <c r="R326" s="19" t="str">
        <f>_xlfn.IFNA(VLOOKUP(((VLOOKUP(A326,[1]!HabDataRaw[#Data],75,FALSE))),[1]!HabitatQualREI[#Data],2,FALSE),"NA")</f>
        <v>NA</v>
      </c>
      <c r="S326" s="19" t="e">
        <f t="shared" si="26"/>
        <v>#DIV/0!</v>
      </c>
      <c r="T326" s="20" t="str">
        <f>_xlfn.IFNA(VLOOKUP(((VLOOKUP(A326,[1]!HabDataRaw[#Data],119,FALSE))),[1]!HabitatQualREI[#Data],2,FALSE),"NA")</f>
        <v>NA</v>
      </c>
      <c r="U326" s="20" t="str">
        <f>_xlfn.IFNA(VLOOKUP(((VLOOKUP(A326,[1]!HabDataRaw[#Data],119,FALSE))),[1]!HabitatQualREI[#Data],2,FALSE),"NA")</f>
        <v>NA</v>
      </c>
      <c r="V326" s="20" t="e">
        <f t="shared" si="27"/>
        <v>#DIV/0!</v>
      </c>
      <c r="W326" s="21" t="e">
        <f t="shared" si="28"/>
        <v>#DIV/0!</v>
      </c>
      <c r="X326" s="12" t="e">
        <f t="shared" si="29"/>
        <v>#DIV/0!</v>
      </c>
      <c r="Y326" s="13" t="e">
        <f>VLOOKUP(X326,[1]!HabQualScore[#Data],2,TRUE)</f>
        <v>#DIV/0!</v>
      </c>
    </row>
    <row r="327" spans="1:25" x14ac:dyDescent="0.3">
      <c r="A327" s="13" t="s">
        <v>351</v>
      </c>
      <c r="B327" s="13" t="str">
        <f>VLOOKUP(A327,[1]Habitat_Data_RAW!$A$2:$D$742,3,FALSE)</f>
        <v>Okanogan River-Davis Canyon</v>
      </c>
      <c r="C327" s="13" t="str">
        <f>VLOOKUP(A327,[1]Habitat_Data_RAW!$A$2:$D$742,2,FALSE)</f>
        <v>Okanogan</v>
      </c>
      <c r="D327" t="str">
        <f>VLOOKUP(A327,[1]HabitatAttribute_Scores!A$1:F$19692,4,FALSE)</f>
        <v>no</v>
      </c>
      <c r="E327" t="str">
        <f>VLOOKUP(A327,[1]HabitatAttribute_Scores!A$1:F$19692,5,FALSE)</f>
        <v>yes</v>
      </c>
      <c r="F327" s="13" t="str">
        <f>VLOOKUP(B327,[1]!AUrank[#Data],5,FALSE)</f>
        <v>Not a Priority</v>
      </c>
      <c r="G327" s="13">
        <f>VLOOKUP(B327,[1]!AUrank[#Data],8,FALSE)</f>
        <v>2</v>
      </c>
      <c r="H327" s="14" t="str">
        <f>VLOOKUP([1]HabitatQuality_Scores!A460,[1]!Temp[#Data],4)</f>
        <v>NA</v>
      </c>
      <c r="I327" s="14">
        <f>VLOOKUP(A327,[1]!Flow[#Data],4)</f>
        <v>1</v>
      </c>
      <c r="J327" s="15" t="str">
        <f>_xlfn.IFNA(VLOOKUP(((VLOOKUP(A327,[1]!HabDataRaw[#Data],90,FALSE))),[1]!HabitatQualREI[#Data],2,FALSE),"NA")</f>
        <v>NA</v>
      </c>
      <c r="K327" s="15" t="str">
        <f>_xlfn.IFNA(VLOOKUP(((VLOOKUP(A327,[1]!HabDataRaw[#Data],103,FALSE))),[1]!HabitatQualREI[#Data],2,FALSE),"NA")</f>
        <v>NA</v>
      </c>
      <c r="L327" s="15" t="str">
        <f>_xlfn.IFNA(VLOOKUP(((VLOOKUP(A327,[1]!HabDataRaw[#Data],108,FALSE))),[1]!HabitatQualREI[#Data],2,FALSE),"NA")</f>
        <v>NA</v>
      </c>
      <c r="M327" s="6" t="e">
        <f t="shared" si="25"/>
        <v>#DIV/0!</v>
      </c>
      <c r="N327" s="16" t="str">
        <f>_xlfn.IFNA(VLOOKUP(((VLOOKUP(A327,[1]!HabDataRaw[#Data],33,FALSE))),[1]!HabitatQualREI[#Data],2,FALSE),"NA")</f>
        <v>NA</v>
      </c>
      <c r="O327" s="17" t="str">
        <f>_xlfn.IFNA(VLOOKUP(((VLOOKUP(A327,[1]!HabDataRaw[#Data],58,FALSE))),[1]!HabitatQualREI[#Data],2,FALSE),"NA")</f>
        <v>NA</v>
      </c>
      <c r="P327" s="18" t="str">
        <f>_xlfn.IFNA(VLOOKUP(((VLOOKUP(A327,[1]!HabDataRaw[#Data],66,FALSE))),[1]!HabitatQualREI[#Data],2,FALSE),"NA")</f>
        <v>NA</v>
      </c>
      <c r="Q327" s="19" t="str">
        <f>_xlfn.IFNA(VLOOKUP(((VLOOKUP(A327,[1]!HabDataRaw[#Data],116,FALSE))),[1]!HabitatQualREI[#Data],2,FALSE),"NA")</f>
        <v>NA</v>
      </c>
      <c r="R327" s="19" t="str">
        <f>_xlfn.IFNA(VLOOKUP(((VLOOKUP(A327,[1]!HabDataRaw[#Data],75,FALSE))),[1]!HabitatQualREI[#Data],2,FALSE),"NA")</f>
        <v>NA</v>
      </c>
      <c r="S327" s="19" t="e">
        <f t="shared" si="26"/>
        <v>#DIV/0!</v>
      </c>
      <c r="T327" s="20" t="str">
        <f>_xlfn.IFNA(VLOOKUP(((VLOOKUP(A327,[1]!HabDataRaw[#Data],119,FALSE))),[1]!HabitatQualREI[#Data],2,FALSE),"NA")</f>
        <v>NA</v>
      </c>
      <c r="U327" s="20" t="str">
        <f>_xlfn.IFNA(VLOOKUP(((VLOOKUP(A327,[1]!HabDataRaw[#Data],119,FALSE))),[1]!HabitatQualREI[#Data],2,FALSE),"NA")</f>
        <v>NA</v>
      </c>
      <c r="V327" s="20" t="e">
        <f t="shared" si="27"/>
        <v>#DIV/0!</v>
      </c>
      <c r="W327" s="21" t="e">
        <f t="shared" si="28"/>
        <v>#DIV/0!</v>
      </c>
      <c r="X327" s="12" t="e">
        <f t="shared" si="29"/>
        <v>#DIV/0!</v>
      </c>
      <c r="Y327" s="13" t="e">
        <f>VLOOKUP(X327,[1]!HabQualScore[#Data],2,TRUE)</f>
        <v>#DIV/0!</v>
      </c>
    </row>
    <row r="328" spans="1:25" x14ac:dyDescent="0.3">
      <c r="A328" s="13" t="s">
        <v>352</v>
      </c>
      <c r="B328" s="13" t="str">
        <f>VLOOKUP(A328,[1]Habitat_Data_RAW!$A$2:$D$742,3,FALSE)</f>
        <v>Okanogan River-Davis Canyon</v>
      </c>
      <c r="C328" s="13" t="str">
        <f>VLOOKUP(A328,[1]Habitat_Data_RAW!$A$2:$D$742,2,FALSE)</f>
        <v>Okanogan</v>
      </c>
      <c r="D328" t="str">
        <f>VLOOKUP(A328,[1]HabitatAttribute_Scores!A$1:F$19692,4,FALSE)</f>
        <v>no</v>
      </c>
      <c r="E328" t="str">
        <f>VLOOKUP(A328,[1]HabitatAttribute_Scores!A$1:F$19692,5,FALSE)</f>
        <v>yes</v>
      </c>
      <c r="F328" s="13" t="str">
        <f>VLOOKUP(B328,[1]!AUrank[#Data],5,FALSE)</f>
        <v>Not a Priority</v>
      </c>
      <c r="G328" s="13">
        <f>VLOOKUP(B328,[1]!AUrank[#Data],8,FALSE)</f>
        <v>2</v>
      </c>
      <c r="H328" s="14" t="str">
        <f>VLOOKUP([1]HabitatQuality_Scores!A461,[1]!Temp[#Data],4)</f>
        <v>NA</v>
      </c>
      <c r="I328" s="14">
        <f>VLOOKUP(A328,[1]!Flow[#Data],4)</f>
        <v>1</v>
      </c>
      <c r="J328" s="15" t="str">
        <f>_xlfn.IFNA(VLOOKUP(((VLOOKUP(A328,[1]!HabDataRaw[#Data],90,FALSE))),[1]!HabitatQualREI[#Data],2,FALSE),"NA")</f>
        <v>NA</v>
      </c>
      <c r="K328" s="15" t="str">
        <f>_xlfn.IFNA(VLOOKUP(((VLOOKUP(A328,[1]!HabDataRaw[#Data],103,FALSE))),[1]!HabitatQualREI[#Data],2,FALSE),"NA")</f>
        <v>NA</v>
      </c>
      <c r="L328" s="15" t="str">
        <f>_xlfn.IFNA(VLOOKUP(((VLOOKUP(A328,[1]!HabDataRaw[#Data],108,FALSE))),[1]!HabitatQualREI[#Data],2,FALSE),"NA")</f>
        <v>NA</v>
      </c>
      <c r="M328" s="6" t="e">
        <f t="shared" si="25"/>
        <v>#DIV/0!</v>
      </c>
      <c r="N328" s="16" t="str">
        <f>_xlfn.IFNA(VLOOKUP(((VLOOKUP(A328,[1]!HabDataRaw[#Data],33,FALSE))),[1]!HabitatQualREI[#Data],2,FALSE),"NA")</f>
        <v>NA</v>
      </c>
      <c r="O328" s="17" t="str">
        <f>_xlfn.IFNA(VLOOKUP(((VLOOKUP(A328,[1]!HabDataRaw[#Data],58,FALSE))),[1]!HabitatQualREI[#Data],2,FALSE),"NA")</f>
        <v>NA</v>
      </c>
      <c r="P328" s="18" t="str">
        <f>_xlfn.IFNA(VLOOKUP(((VLOOKUP(A328,[1]!HabDataRaw[#Data],66,FALSE))),[1]!HabitatQualREI[#Data],2,FALSE),"NA")</f>
        <v>NA</v>
      </c>
      <c r="Q328" s="19" t="str">
        <f>_xlfn.IFNA(VLOOKUP(((VLOOKUP(A328,[1]!HabDataRaw[#Data],116,FALSE))),[1]!HabitatQualREI[#Data],2,FALSE),"NA")</f>
        <v>NA</v>
      </c>
      <c r="R328" s="19" t="str">
        <f>_xlfn.IFNA(VLOOKUP(((VLOOKUP(A328,[1]!HabDataRaw[#Data],75,FALSE))),[1]!HabitatQualREI[#Data],2,FALSE),"NA")</f>
        <v>NA</v>
      </c>
      <c r="S328" s="19" t="e">
        <f t="shared" si="26"/>
        <v>#DIV/0!</v>
      </c>
      <c r="T328" s="20" t="str">
        <f>_xlfn.IFNA(VLOOKUP(((VLOOKUP(A328,[1]!HabDataRaw[#Data],119,FALSE))),[1]!HabitatQualREI[#Data],2,FALSE),"NA")</f>
        <v>NA</v>
      </c>
      <c r="U328" s="20" t="str">
        <f>_xlfn.IFNA(VLOOKUP(((VLOOKUP(A328,[1]!HabDataRaw[#Data],119,FALSE))),[1]!HabitatQualREI[#Data],2,FALSE),"NA")</f>
        <v>NA</v>
      </c>
      <c r="V328" s="20" t="e">
        <f t="shared" si="27"/>
        <v>#DIV/0!</v>
      </c>
      <c r="W328" s="21" t="e">
        <f t="shared" si="28"/>
        <v>#DIV/0!</v>
      </c>
      <c r="X328" s="12" t="e">
        <f t="shared" si="29"/>
        <v>#DIV/0!</v>
      </c>
      <c r="Y328" s="13" t="e">
        <f>VLOOKUP(X328,[1]!HabQualScore[#Data],2,TRUE)</f>
        <v>#DIV/0!</v>
      </c>
    </row>
    <row r="329" spans="1:25" x14ac:dyDescent="0.3">
      <c r="A329" s="13" t="s">
        <v>353</v>
      </c>
      <c r="B329" s="13" t="str">
        <f>VLOOKUP(A329,[1]Habitat_Data_RAW!$A$2:$D$742,3,FALSE)</f>
        <v>Okanogan River-Davis Canyon</v>
      </c>
      <c r="C329" s="13" t="str">
        <f>VLOOKUP(A329,[1]Habitat_Data_RAW!$A$2:$D$742,2,FALSE)</f>
        <v>Okanogan</v>
      </c>
      <c r="D329" t="str">
        <f>VLOOKUP(A329,[1]HabitatAttribute_Scores!A$1:F$19692,4,FALSE)</f>
        <v>no</v>
      </c>
      <c r="E329" t="str">
        <f>VLOOKUP(A329,[1]HabitatAttribute_Scores!A$1:F$19692,5,FALSE)</f>
        <v>yes</v>
      </c>
      <c r="F329" s="13" t="str">
        <f>VLOOKUP(B329,[1]!AUrank[#Data],5,FALSE)</f>
        <v>Not a Priority</v>
      </c>
      <c r="G329" s="13">
        <f>VLOOKUP(B329,[1]!AUrank[#Data],8,FALSE)</f>
        <v>2</v>
      </c>
      <c r="H329" s="14" t="str">
        <f>VLOOKUP([1]HabitatQuality_Scores!A462,[1]!Temp[#Data],4)</f>
        <v>NA</v>
      </c>
      <c r="I329" s="14">
        <f>VLOOKUP(A329,[1]!Flow[#Data],4)</f>
        <v>1</v>
      </c>
      <c r="J329" s="15" t="str">
        <f>_xlfn.IFNA(VLOOKUP(((VLOOKUP(A329,[1]!HabDataRaw[#Data],90,FALSE))),[1]!HabitatQualREI[#Data],2,FALSE),"NA")</f>
        <v>NA</v>
      </c>
      <c r="K329" s="15" t="str">
        <f>_xlfn.IFNA(VLOOKUP(((VLOOKUP(A329,[1]!HabDataRaw[#Data],103,FALSE))),[1]!HabitatQualREI[#Data],2,FALSE),"NA")</f>
        <v>NA</v>
      </c>
      <c r="L329" s="15" t="str">
        <f>_xlfn.IFNA(VLOOKUP(((VLOOKUP(A329,[1]!HabDataRaw[#Data],108,FALSE))),[1]!HabitatQualREI[#Data],2,FALSE),"NA")</f>
        <v>NA</v>
      </c>
      <c r="M329" s="6" t="e">
        <f t="shared" si="25"/>
        <v>#DIV/0!</v>
      </c>
      <c r="N329" s="16" t="str">
        <f>_xlfn.IFNA(VLOOKUP(((VLOOKUP(A329,[1]!HabDataRaw[#Data],33,FALSE))),[1]!HabitatQualREI[#Data],2,FALSE),"NA")</f>
        <v>NA</v>
      </c>
      <c r="O329" s="17" t="str">
        <f>_xlfn.IFNA(VLOOKUP(((VLOOKUP(A329,[1]!HabDataRaw[#Data],58,FALSE))),[1]!HabitatQualREI[#Data],2,FALSE),"NA")</f>
        <v>NA</v>
      </c>
      <c r="P329" s="18" t="str">
        <f>_xlfn.IFNA(VLOOKUP(((VLOOKUP(A329,[1]!HabDataRaw[#Data],66,FALSE))),[1]!HabitatQualREI[#Data],2,FALSE),"NA")</f>
        <v>NA</v>
      </c>
      <c r="Q329" s="19" t="str">
        <f>_xlfn.IFNA(VLOOKUP(((VLOOKUP(A329,[1]!HabDataRaw[#Data],116,FALSE))),[1]!HabitatQualREI[#Data],2,FALSE),"NA")</f>
        <v>NA</v>
      </c>
      <c r="R329" s="19" t="str">
        <f>_xlfn.IFNA(VLOOKUP(((VLOOKUP(A329,[1]!HabDataRaw[#Data],75,FALSE))),[1]!HabitatQualREI[#Data],2,FALSE),"NA")</f>
        <v>NA</v>
      </c>
      <c r="S329" s="19" t="e">
        <f t="shared" si="26"/>
        <v>#DIV/0!</v>
      </c>
      <c r="T329" s="20" t="str">
        <f>_xlfn.IFNA(VLOOKUP(((VLOOKUP(A329,[1]!HabDataRaw[#Data],119,FALSE))),[1]!HabitatQualREI[#Data],2,FALSE),"NA")</f>
        <v>NA</v>
      </c>
      <c r="U329" s="20" t="str">
        <f>_xlfn.IFNA(VLOOKUP(((VLOOKUP(A329,[1]!HabDataRaw[#Data],119,FALSE))),[1]!HabitatQualREI[#Data],2,FALSE),"NA")</f>
        <v>NA</v>
      </c>
      <c r="V329" s="20" t="e">
        <f t="shared" si="27"/>
        <v>#DIV/0!</v>
      </c>
      <c r="W329" s="21" t="e">
        <f t="shared" si="28"/>
        <v>#DIV/0!</v>
      </c>
      <c r="X329" s="12" t="e">
        <f t="shared" si="29"/>
        <v>#DIV/0!</v>
      </c>
      <c r="Y329" s="13" t="e">
        <f>VLOOKUP(X329,[1]!HabQualScore[#Data],2,TRUE)</f>
        <v>#DIV/0!</v>
      </c>
    </row>
    <row r="330" spans="1:25" x14ac:dyDescent="0.3">
      <c r="A330" s="13" t="s">
        <v>354</v>
      </c>
      <c r="B330" s="13" t="str">
        <f>VLOOKUP(A330,[1]Habitat_Data_RAW!$A$2:$D$742,3,FALSE)</f>
        <v>Okanogan River-Davis Canyon</v>
      </c>
      <c r="C330" s="13" t="str">
        <f>VLOOKUP(A330,[1]Habitat_Data_RAW!$A$2:$D$742,2,FALSE)</f>
        <v>Okanogan</v>
      </c>
      <c r="D330" t="str">
        <f>VLOOKUP(A330,[1]HabitatAttribute_Scores!A$1:F$19692,4,FALSE)</f>
        <v>no</v>
      </c>
      <c r="E330" t="str">
        <f>VLOOKUP(A330,[1]HabitatAttribute_Scores!A$1:F$19692,5,FALSE)</f>
        <v>yes</v>
      </c>
      <c r="F330" s="13" t="str">
        <f>VLOOKUP(B330,[1]!AUrank[#Data],5,FALSE)</f>
        <v>Not a Priority</v>
      </c>
      <c r="G330" s="13">
        <f>VLOOKUP(B330,[1]!AUrank[#Data],8,FALSE)</f>
        <v>2</v>
      </c>
      <c r="H330" s="14" t="str">
        <f>VLOOKUP([1]HabitatQuality_Scores!A463,[1]!Temp[#Data],4)</f>
        <v>NA</v>
      </c>
      <c r="I330" s="14">
        <f>VLOOKUP(A330,[1]!Flow[#Data],4)</f>
        <v>1</v>
      </c>
      <c r="J330" s="15" t="str">
        <f>_xlfn.IFNA(VLOOKUP(((VLOOKUP(A330,[1]!HabDataRaw[#Data],90,FALSE))),[1]!HabitatQualREI[#Data],2,FALSE),"NA")</f>
        <v>NA</v>
      </c>
      <c r="K330" s="15" t="str">
        <f>_xlfn.IFNA(VLOOKUP(((VLOOKUP(A330,[1]!HabDataRaw[#Data],103,FALSE))),[1]!HabitatQualREI[#Data],2,FALSE),"NA")</f>
        <v>NA</v>
      </c>
      <c r="L330" s="15" t="str">
        <f>_xlfn.IFNA(VLOOKUP(((VLOOKUP(A330,[1]!HabDataRaw[#Data],108,FALSE))),[1]!HabitatQualREI[#Data],2,FALSE),"NA")</f>
        <v>NA</v>
      </c>
      <c r="M330" s="6" t="e">
        <f t="shared" si="25"/>
        <v>#DIV/0!</v>
      </c>
      <c r="N330" s="16" t="str">
        <f>_xlfn.IFNA(VLOOKUP(((VLOOKUP(A330,[1]!HabDataRaw[#Data],33,FALSE))),[1]!HabitatQualREI[#Data],2,FALSE),"NA")</f>
        <v>NA</v>
      </c>
      <c r="O330" s="17" t="str">
        <f>_xlfn.IFNA(VLOOKUP(((VLOOKUP(A330,[1]!HabDataRaw[#Data],58,FALSE))),[1]!HabitatQualREI[#Data],2,FALSE),"NA")</f>
        <v>NA</v>
      </c>
      <c r="P330" s="18" t="str">
        <f>_xlfn.IFNA(VLOOKUP(((VLOOKUP(A330,[1]!HabDataRaw[#Data],66,FALSE))),[1]!HabitatQualREI[#Data],2,FALSE),"NA")</f>
        <v>NA</v>
      </c>
      <c r="Q330" s="19" t="str">
        <f>_xlfn.IFNA(VLOOKUP(((VLOOKUP(A330,[1]!HabDataRaw[#Data],116,FALSE))),[1]!HabitatQualREI[#Data],2,FALSE),"NA")</f>
        <v>NA</v>
      </c>
      <c r="R330" s="19" t="str">
        <f>_xlfn.IFNA(VLOOKUP(((VLOOKUP(A330,[1]!HabDataRaw[#Data],75,FALSE))),[1]!HabitatQualREI[#Data],2,FALSE),"NA")</f>
        <v>NA</v>
      </c>
      <c r="S330" s="19" t="e">
        <f t="shared" si="26"/>
        <v>#DIV/0!</v>
      </c>
      <c r="T330" s="20" t="str">
        <f>_xlfn.IFNA(VLOOKUP(((VLOOKUP(A330,[1]!HabDataRaw[#Data],119,FALSE))),[1]!HabitatQualREI[#Data],2,FALSE),"NA")</f>
        <v>NA</v>
      </c>
      <c r="U330" s="20" t="str">
        <f>_xlfn.IFNA(VLOOKUP(((VLOOKUP(A330,[1]!HabDataRaw[#Data],119,FALSE))),[1]!HabitatQualREI[#Data],2,FALSE),"NA")</f>
        <v>NA</v>
      </c>
      <c r="V330" s="20" t="e">
        <f t="shared" si="27"/>
        <v>#DIV/0!</v>
      </c>
      <c r="W330" s="21" t="e">
        <f t="shared" si="28"/>
        <v>#DIV/0!</v>
      </c>
      <c r="X330" s="12" t="e">
        <f t="shared" si="29"/>
        <v>#DIV/0!</v>
      </c>
      <c r="Y330" s="13" t="e">
        <f>VLOOKUP(X330,[1]!HabQualScore[#Data],2,TRUE)</f>
        <v>#DIV/0!</v>
      </c>
    </row>
    <row r="331" spans="1:25" x14ac:dyDescent="0.3">
      <c r="A331" s="13" t="s">
        <v>355</v>
      </c>
      <c r="B331" s="13" t="str">
        <f>VLOOKUP(A331,[1]Habitat_Data_RAW!$A$2:$D$742,3,FALSE)</f>
        <v>Okanogan River-Davis Canyon</v>
      </c>
      <c r="C331" s="13" t="str">
        <f>VLOOKUP(A331,[1]Habitat_Data_RAW!$A$2:$D$742,2,FALSE)</f>
        <v>Okanogan</v>
      </c>
      <c r="D331" t="str">
        <f>VLOOKUP(A331,[1]HabitatAttribute_Scores!A$1:F$19692,4,FALSE)</f>
        <v>no</v>
      </c>
      <c r="E331" t="str">
        <f>VLOOKUP(A331,[1]HabitatAttribute_Scores!A$1:F$19692,5,FALSE)</f>
        <v>yes</v>
      </c>
      <c r="F331" s="13" t="str">
        <f>VLOOKUP(B331,[1]!AUrank[#Data],5,FALSE)</f>
        <v>Not a Priority</v>
      </c>
      <c r="G331" s="13">
        <f>VLOOKUP(B331,[1]!AUrank[#Data],8,FALSE)</f>
        <v>2</v>
      </c>
      <c r="H331" s="14" t="str">
        <f>VLOOKUP([1]HabitatQuality_Scores!A464,[1]!Temp[#Data],4)</f>
        <v>NA</v>
      </c>
      <c r="I331" s="14">
        <f>VLOOKUP(A331,[1]!Flow[#Data],4)</f>
        <v>1</v>
      </c>
      <c r="J331" s="15" t="str">
        <f>_xlfn.IFNA(VLOOKUP(((VLOOKUP(A331,[1]!HabDataRaw[#Data],90,FALSE))),[1]!HabitatQualREI[#Data],2,FALSE),"NA")</f>
        <v>NA</v>
      </c>
      <c r="K331" s="15" t="str">
        <f>_xlfn.IFNA(VLOOKUP(((VLOOKUP(A331,[1]!HabDataRaw[#Data],103,FALSE))),[1]!HabitatQualREI[#Data],2,FALSE),"NA")</f>
        <v>NA</v>
      </c>
      <c r="L331" s="15" t="str">
        <f>_xlfn.IFNA(VLOOKUP(((VLOOKUP(A331,[1]!HabDataRaw[#Data],108,FALSE))),[1]!HabitatQualREI[#Data],2,FALSE),"NA")</f>
        <v>NA</v>
      </c>
      <c r="M331" s="6" t="e">
        <f t="shared" si="25"/>
        <v>#DIV/0!</v>
      </c>
      <c r="N331" s="16" t="str">
        <f>_xlfn.IFNA(VLOOKUP(((VLOOKUP(A331,[1]!HabDataRaw[#Data],33,FALSE))),[1]!HabitatQualREI[#Data],2,FALSE),"NA")</f>
        <v>NA</v>
      </c>
      <c r="O331" s="17" t="str">
        <f>_xlfn.IFNA(VLOOKUP(((VLOOKUP(A331,[1]!HabDataRaw[#Data],58,FALSE))),[1]!HabitatQualREI[#Data],2,FALSE),"NA")</f>
        <v>NA</v>
      </c>
      <c r="P331" s="18" t="str">
        <f>_xlfn.IFNA(VLOOKUP(((VLOOKUP(A331,[1]!HabDataRaw[#Data],66,FALSE))),[1]!HabitatQualREI[#Data],2,FALSE),"NA")</f>
        <v>NA</v>
      </c>
      <c r="Q331" s="19" t="str">
        <f>_xlfn.IFNA(VLOOKUP(((VLOOKUP(A331,[1]!HabDataRaw[#Data],116,FALSE))),[1]!HabitatQualREI[#Data],2,FALSE),"NA")</f>
        <v>NA</v>
      </c>
      <c r="R331" s="19" t="str">
        <f>_xlfn.IFNA(VLOOKUP(((VLOOKUP(A331,[1]!HabDataRaw[#Data],75,FALSE))),[1]!HabitatQualREI[#Data],2,FALSE),"NA")</f>
        <v>NA</v>
      </c>
      <c r="S331" s="19" t="e">
        <f t="shared" si="26"/>
        <v>#DIV/0!</v>
      </c>
      <c r="T331" s="20" t="str">
        <f>_xlfn.IFNA(VLOOKUP(((VLOOKUP(A331,[1]!HabDataRaw[#Data],119,FALSE))),[1]!HabitatQualREI[#Data],2,FALSE),"NA")</f>
        <v>NA</v>
      </c>
      <c r="U331" s="20" t="str">
        <f>_xlfn.IFNA(VLOOKUP(((VLOOKUP(A331,[1]!HabDataRaw[#Data],119,FALSE))),[1]!HabitatQualREI[#Data],2,FALSE),"NA")</f>
        <v>NA</v>
      </c>
      <c r="V331" s="20" t="e">
        <f t="shared" si="27"/>
        <v>#DIV/0!</v>
      </c>
      <c r="W331" s="21" t="e">
        <f t="shared" si="28"/>
        <v>#DIV/0!</v>
      </c>
      <c r="X331" s="12" t="e">
        <f t="shared" si="29"/>
        <v>#DIV/0!</v>
      </c>
      <c r="Y331" s="13" t="e">
        <f>VLOOKUP(X331,[1]!HabQualScore[#Data],2,TRUE)</f>
        <v>#DIV/0!</v>
      </c>
    </row>
    <row r="332" spans="1:25" x14ac:dyDescent="0.3">
      <c r="A332" s="13" t="s">
        <v>356</v>
      </c>
      <c r="B332" s="13" t="str">
        <f>VLOOKUP(A332,[1]Habitat_Data_RAW!$A$2:$D$742,3,FALSE)</f>
        <v>Okanogan River-Davis Canyon</v>
      </c>
      <c r="C332" s="13" t="str">
        <f>VLOOKUP(A332,[1]Habitat_Data_RAW!$A$2:$D$742,2,FALSE)</f>
        <v>Okanogan</v>
      </c>
      <c r="D332" t="str">
        <f>VLOOKUP(A332,[1]HabitatAttribute_Scores!A$1:F$19692,4,FALSE)</f>
        <v>no</v>
      </c>
      <c r="E332" t="str">
        <f>VLOOKUP(A332,[1]HabitatAttribute_Scores!A$1:F$19692,5,FALSE)</f>
        <v>yes</v>
      </c>
      <c r="F332" s="13" t="str">
        <f>VLOOKUP(B332,[1]!AUrank[#Data],5,FALSE)</f>
        <v>Not a Priority</v>
      </c>
      <c r="G332" s="13">
        <f>VLOOKUP(B332,[1]!AUrank[#Data],8,FALSE)</f>
        <v>2</v>
      </c>
      <c r="H332" s="14" t="str">
        <f>VLOOKUP([1]HabitatQuality_Scores!A465,[1]!Temp[#Data],4)</f>
        <v>NA</v>
      </c>
      <c r="I332" s="14">
        <f>VLOOKUP(A332,[1]!Flow[#Data],4)</f>
        <v>1</v>
      </c>
      <c r="J332" s="15" t="str">
        <f>_xlfn.IFNA(VLOOKUP(((VLOOKUP(A332,[1]!HabDataRaw[#Data],90,FALSE))),[1]!HabitatQualREI[#Data],2,FALSE),"NA")</f>
        <v>NA</v>
      </c>
      <c r="K332" s="15" t="str">
        <f>_xlfn.IFNA(VLOOKUP(((VLOOKUP(A332,[1]!HabDataRaw[#Data],103,FALSE))),[1]!HabitatQualREI[#Data],2,FALSE),"NA")</f>
        <v>NA</v>
      </c>
      <c r="L332" s="15" t="str">
        <f>_xlfn.IFNA(VLOOKUP(((VLOOKUP(A332,[1]!HabDataRaw[#Data],108,FALSE))),[1]!HabitatQualREI[#Data],2,FALSE),"NA")</f>
        <v>NA</v>
      </c>
      <c r="M332" s="6" t="e">
        <f t="shared" si="25"/>
        <v>#DIV/0!</v>
      </c>
      <c r="N332" s="16" t="str">
        <f>_xlfn.IFNA(VLOOKUP(((VLOOKUP(A332,[1]!HabDataRaw[#Data],33,FALSE))),[1]!HabitatQualREI[#Data],2,FALSE),"NA")</f>
        <v>NA</v>
      </c>
      <c r="O332" s="17" t="str">
        <f>_xlfn.IFNA(VLOOKUP(((VLOOKUP(A332,[1]!HabDataRaw[#Data],58,FALSE))),[1]!HabitatQualREI[#Data],2,FALSE),"NA")</f>
        <v>NA</v>
      </c>
      <c r="P332" s="18" t="str">
        <f>_xlfn.IFNA(VLOOKUP(((VLOOKUP(A332,[1]!HabDataRaw[#Data],66,FALSE))),[1]!HabitatQualREI[#Data],2,FALSE),"NA")</f>
        <v>NA</v>
      </c>
      <c r="Q332" s="19" t="str">
        <f>_xlfn.IFNA(VLOOKUP(((VLOOKUP(A332,[1]!HabDataRaw[#Data],116,FALSE))),[1]!HabitatQualREI[#Data],2,FALSE),"NA")</f>
        <v>NA</v>
      </c>
      <c r="R332" s="19" t="str">
        <f>_xlfn.IFNA(VLOOKUP(((VLOOKUP(A332,[1]!HabDataRaw[#Data],75,FALSE))),[1]!HabitatQualREI[#Data],2,FALSE),"NA")</f>
        <v>NA</v>
      </c>
      <c r="S332" s="19" t="e">
        <f t="shared" si="26"/>
        <v>#DIV/0!</v>
      </c>
      <c r="T332" s="20" t="str">
        <f>_xlfn.IFNA(VLOOKUP(((VLOOKUP(A332,[1]!HabDataRaw[#Data],119,FALSE))),[1]!HabitatQualREI[#Data],2,FALSE),"NA")</f>
        <v>NA</v>
      </c>
      <c r="U332" s="20" t="str">
        <f>_xlfn.IFNA(VLOOKUP(((VLOOKUP(A332,[1]!HabDataRaw[#Data],119,FALSE))),[1]!HabitatQualREI[#Data],2,FALSE),"NA")</f>
        <v>NA</v>
      </c>
      <c r="V332" s="20" t="e">
        <f t="shared" si="27"/>
        <v>#DIV/0!</v>
      </c>
      <c r="W332" s="21" t="e">
        <f t="shared" si="28"/>
        <v>#DIV/0!</v>
      </c>
      <c r="X332" s="12" t="e">
        <f t="shared" si="29"/>
        <v>#DIV/0!</v>
      </c>
      <c r="Y332" s="13" t="e">
        <f>VLOOKUP(X332,[1]!HabQualScore[#Data],2,TRUE)</f>
        <v>#DIV/0!</v>
      </c>
    </row>
    <row r="333" spans="1:25" x14ac:dyDescent="0.3">
      <c r="A333" s="13" t="s">
        <v>357</v>
      </c>
      <c r="B333" s="13" t="str">
        <f>VLOOKUP(A333,[1]Habitat_Data_RAW!$A$2:$D$742,3,FALSE)</f>
        <v>Okanogan River-Tallant Creek</v>
      </c>
      <c r="C333" s="13" t="str">
        <f>VLOOKUP(A333,[1]Habitat_Data_RAW!$A$2:$D$742,2,FALSE)</f>
        <v>Okanogan</v>
      </c>
      <c r="D333" t="str">
        <f>VLOOKUP(A333,[1]HabitatAttribute_Scores!A$1:F$19692,4,FALSE)</f>
        <v>no</v>
      </c>
      <c r="E333" t="str">
        <f>VLOOKUP(A333,[1]HabitatAttribute_Scores!A$1:F$19692,5,FALSE)</f>
        <v>yes</v>
      </c>
      <c r="F333" s="13" t="e">
        <f>VLOOKUP(B333,[1]!AUrank[#Data],5,FALSE)</f>
        <v>#N/A</v>
      </c>
      <c r="G333" s="13" t="e">
        <f>VLOOKUP(B333,[1]!AUrank[#Data],8,FALSE)</f>
        <v>#N/A</v>
      </c>
      <c r="H333" s="14" t="str">
        <f>VLOOKUP([1]HabitatQuality_Scores!A466,[1]!Temp[#Data],4)</f>
        <v>NA</v>
      </c>
      <c r="I333" s="14">
        <f>VLOOKUP(A333,[1]!Flow[#Data],4)</f>
        <v>1</v>
      </c>
      <c r="J333" s="15" t="str">
        <f>_xlfn.IFNA(VLOOKUP(((VLOOKUP(A333,[1]!HabDataRaw[#Data],90,FALSE))),[1]!HabitatQualREI[#Data],2,FALSE),"NA")</f>
        <v>NA</v>
      </c>
      <c r="K333" s="15" t="str">
        <f>_xlfn.IFNA(VLOOKUP(((VLOOKUP(A333,[1]!HabDataRaw[#Data],103,FALSE))),[1]!HabitatQualREI[#Data],2,FALSE),"NA")</f>
        <v>NA</v>
      </c>
      <c r="L333" s="15" t="str">
        <f>_xlfn.IFNA(VLOOKUP(((VLOOKUP(A333,[1]!HabDataRaw[#Data],108,FALSE))),[1]!HabitatQualREI[#Data],2,FALSE),"NA")</f>
        <v>NA</v>
      </c>
      <c r="M333" s="6" t="e">
        <f t="shared" si="25"/>
        <v>#DIV/0!</v>
      </c>
      <c r="N333" s="16" t="str">
        <f>_xlfn.IFNA(VLOOKUP(((VLOOKUP(A333,[1]!HabDataRaw[#Data],33,FALSE))),[1]!HabitatQualREI[#Data],2,FALSE),"NA")</f>
        <v>NA</v>
      </c>
      <c r="O333" s="17" t="str">
        <f>_xlfn.IFNA(VLOOKUP(((VLOOKUP(A333,[1]!HabDataRaw[#Data],58,FALSE))),[1]!HabitatQualREI[#Data],2,FALSE),"NA")</f>
        <v>NA</v>
      </c>
      <c r="P333" s="18" t="str">
        <f>_xlfn.IFNA(VLOOKUP(((VLOOKUP(A333,[1]!HabDataRaw[#Data],66,FALSE))),[1]!HabitatQualREI[#Data],2,FALSE),"NA")</f>
        <v>NA</v>
      </c>
      <c r="Q333" s="19" t="str">
        <f>_xlfn.IFNA(VLOOKUP(((VLOOKUP(A333,[1]!HabDataRaw[#Data],116,FALSE))),[1]!HabitatQualREI[#Data],2,FALSE),"NA")</f>
        <v>NA</v>
      </c>
      <c r="R333" s="19" t="str">
        <f>_xlfn.IFNA(VLOOKUP(((VLOOKUP(A333,[1]!HabDataRaw[#Data],75,FALSE))),[1]!HabitatQualREI[#Data],2,FALSE),"NA")</f>
        <v>NA</v>
      </c>
      <c r="S333" s="19" t="e">
        <f t="shared" si="26"/>
        <v>#DIV/0!</v>
      </c>
      <c r="T333" s="20" t="str">
        <f>_xlfn.IFNA(VLOOKUP(((VLOOKUP(A333,[1]!HabDataRaw[#Data],119,FALSE))),[1]!HabitatQualREI[#Data],2,FALSE),"NA")</f>
        <v>NA</v>
      </c>
      <c r="U333" s="20" t="str">
        <f>_xlfn.IFNA(VLOOKUP(((VLOOKUP(A333,[1]!HabDataRaw[#Data],119,FALSE))),[1]!HabitatQualREI[#Data],2,FALSE),"NA")</f>
        <v>NA</v>
      </c>
      <c r="V333" s="20" t="e">
        <f t="shared" si="27"/>
        <v>#DIV/0!</v>
      </c>
      <c r="W333" s="21" t="e">
        <f t="shared" si="28"/>
        <v>#DIV/0!</v>
      </c>
      <c r="X333" s="12" t="e">
        <f t="shared" si="29"/>
        <v>#DIV/0!</v>
      </c>
      <c r="Y333" s="13" t="e">
        <f>VLOOKUP(X333,[1]!HabQualScore[#Data],2,TRUE)</f>
        <v>#DIV/0!</v>
      </c>
    </row>
    <row r="334" spans="1:25" x14ac:dyDescent="0.3">
      <c r="A334" s="13" t="s">
        <v>358</v>
      </c>
      <c r="B334" s="13" t="str">
        <f>VLOOKUP(A334,[1]Habitat_Data_RAW!$A$2:$D$742,3,FALSE)</f>
        <v>Okanogan River-Mosquito Creek</v>
      </c>
      <c r="C334" s="13" t="str">
        <f>VLOOKUP(A334,[1]Habitat_Data_RAW!$A$2:$D$742,2,FALSE)</f>
        <v>Okanogan</v>
      </c>
      <c r="D334" t="str">
        <f>VLOOKUP(A334,[1]HabitatAttribute_Scores!A$1:F$19692,4,FALSE)</f>
        <v>no</v>
      </c>
      <c r="E334" t="str">
        <f>VLOOKUP(A334,[1]HabitatAttribute_Scores!A$1:F$19692,5,FALSE)</f>
        <v>yes</v>
      </c>
      <c r="F334" s="13" t="e">
        <f>VLOOKUP(B334,[1]!AUrank[#Data],5,FALSE)</f>
        <v>#N/A</v>
      </c>
      <c r="G334" s="13" t="e">
        <f>VLOOKUP(B334,[1]!AUrank[#Data],8,FALSE)</f>
        <v>#N/A</v>
      </c>
      <c r="H334" s="14" t="str">
        <f>VLOOKUP([1]HabitatQuality_Scores!A467,[1]!Temp[#Data],4)</f>
        <v>NA</v>
      </c>
      <c r="I334" s="14">
        <f>VLOOKUP(A334,[1]!Flow[#Data],4)</f>
        <v>1</v>
      </c>
      <c r="J334" s="15" t="str">
        <f>_xlfn.IFNA(VLOOKUP(((VLOOKUP(A334,[1]!HabDataRaw[#Data],90,FALSE))),[1]!HabitatQualREI[#Data],2,FALSE),"NA")</f>
        <v>NA</v>
      </c>
      <c r="K334" s="15" t="str">
        <f>_xlfn.IFNA(VLOOKUP(((VLOOKUP(A334,[1]!HabDataRaw[#Data],103,FALSE))),[1]!HabitatQualREI[#Data],2,FALSE),"NA")</f>
        <v>NA</v>
      </c>
      <c r="L334" s="15" t="str">
        <f>_xlfn.IFNA(VLOOKUP(((VLOOKUP(A334,[1]!HabDataRaw[#Data],108,FALSE))),[1]!HabitatQualREI[#Data],2,FALSE),"NA")</f>
        <v>NA</v>
      </c>
      <c r="M334" s="6" t="e">
        <f t="shared" si="25"/>
        <v>#DIV/0!</v>
      </c>
      <c r="N334" s="16" t="str">
        <f>_xlfn.IFNA(VLOOKUP(((VLOOKUP(A334,[1]!HabDataRaw[#Data],33,FALSE))),[1]!HabitatQualREI[#Data],2,FALSE),"NA")</f>
        <v>NA</v>
      </c>
      <c r="O334" s="17" t="str">
        <f>_xlfn.IFNA(VLOOKUP(((VLOOKUP(A334,[1]!HabDataRaw[#Data],58,FALSE))),[1]!HabitatQualREI[#Data],2,FALSE),"NA")</f>
        <v>NA</v>
      </c>
      <c r="P334" s="18" t="str">
        <f>_xlfn.IFNA(VLOOKUP(((VLOOKUP(A334,[1]!HabDataRaw[#Data],66,FALSE))),[1]!HabitatQualREI[#Data],2,FALSE),"NA")</f>
        <v>NA</v>
      </c>
      <c r="Q334" s="19" t="str">
        <f>_xlfn.IFNA(VLOOKUP(((VLOOKUP(A334,[1]!HabDataRaw[#Data],116,FALSE))),[1]!HabitatQualREI[#Data],2,FALSE),"NA")</f>
        <v>NA</v>
      </c>
      <c r="R334" s="19" t="str">
        <f>_xlfn.IFNA(VLOOKUP(((VLOOKUP(A334,[1]!HabDataRaw[#Data],75,FALSE))),[1]!HabitatQualREI[#Data],2,FALSE),"NA")</f>
        <v>NA</v>
      </c>
      <c r="S334" s="19" t="e">
        <f t="shared" si="26"/>
        <v>#DIV/0!</v>
      </c>
      <c r="T334" s="20" t="str">
        <f>_xlfn.IFNA(VLOOKUP(((VLOOKUP(A334,[1]!HabDataRaw[#Data],119,FALSE))),[1]!HabitatQualREI[#Data],2,FALSE),"NA")</f>
        <v>NA</v>
      </c>
      <c r="U334" s="20" t="str">
        <f>_xlfn.IFNA(VLOOKUP(((VLOOKUP(A334,[1]!HabDataRaw[#Data],119,FALSE))),[1]!HabitatQualREI[#Data],2,FALSE),"NA")</f>
        <v>NA</v>
      </c>
      <c r="V334" s="20" t="e">
        <f t="shared" si="27"/>
        <v>#DIV/0!</v>
      </c>
      <c r="W334" s="21" t="e">
        <f t="shared" si="28"/>
        <v>#DIV/0!</v>
      </c>
      <c r="X334" s="12" t="e">
        <f t="shared" si="29"/>
        <v>#DIV/0!</v>
      </c>
      <c r="Y334" s="13" t="e">
        <f>VLOOKUP(X334,[1]!HabQualScore[#Data],2,TRUE)</f>
        <v>#DIV/0!</v>
      </c>
    </row>
    <row r="335" spans="1:25" x14ac:dyDescent="0.3">
      <c r="A335" s="13" t="s">
        <v>359</v>
      </c>
      <c r="B335" s="13" t="str">
        <f>VLOOKUP(A335,[1]Habitat_Data_RAW!$A$2:$D$742,3,FALSE)</f>
        <v>Okanogan River-Mosquito Creek</v>
      </c>
      <c r="C335" s="13" t="str">
        <f>VLOOKUP(A335,[1]Habitat_Data_RAW!$A$2:$D$742,2,FALSE)</f>
        <v>Okanogan</v>
      </c>
      <c r="D335" t="str">
        <f>VLOOKUP(A335,[1]HabitatAttribute_Scores!A$1:F$19692,4,FALSE)</f>
        <v>no</v>
      </c>
      <c r="E335" t="str">
        <f>VLOOKUP(A335,[1]HabitatAttribute_Scores!A$1:F$19692,5,FALSE)</f>
        <v>yes</v>
      </c>
      <c r="F335" s="13" t="e">
        <f>VLOOKUP(B335,[1]!AUrank[#Data],5,FALSE)</f>
        <v>#N/A</v>
      </c>
      <c r="G335" s="13" t="e">
        <f>VLOOKUP(B335,[1]!AUrank[#Data],8,FALSE)</f>
        <v>#N/A</v>
      </c>
      <c r="H335" s="14" t="str">
        <f>VLOOKUP([1]HabitatQuality_Scores!A468,[1]!Temp[#Data],4)</f>
        <v>NA</v>
      </c>
      <c r="I335" s="14">
        <f>VLOOKUP(A335,[1]!Flow[#Data],4)</f>
        <v>1</v>
      </c>
      <c r="J335" s="15" t="str">
        <f>_xlfn.IFNA(VLOOKUP(((VLOOKUP(A335,[1]!HabDataRaw[#Data],90,FALSE))),[1]!HabitatQualREI[#Data],2,FALSE),"NA")</f>
        <v>NA</v>
      </c>
      <c r="K335" s="15" t="str">
        <f>_xlfn.IFNA(VLOOKUP(((VLOOKUP(A335,[1]!HabDataRaw[#Data],103,FALSE))),[1]!HabitatQualREI[#Data],2,FALSE),"NA")</f>
        <v>NA</v>
      </c>
      <c r="L335" s="15" t="str">
        <f>_xlfn.IFNA(VLOOKUP(((VLOOKUP(A335,[1]!HabDataRaw[#Data],108,FALSE))),[1]!HabitatQualREI[#Data],2,FALSE),"NA")</f>
        <v>NA</v>
      </c>
      <c r="M335" s="6" t="e">
        <f t="shared" si="25"/>
        <v>#DIV/0!</v>
      </c>
      <c r="N335" s="16" t="str">
        <f>_xlfn.IFNA(VLOOKUP(((VLOOKUP(A335,[1]!HabDataRaw[#Data],33,FALSE))),[1]!HabitatQualREI[#Data],2,FALSE),"NA")</f>
        <v>NA</v>
      </c>
      <c r="O335" s="17" t="str">
        <f>_xlfn.IFNA(VLOOKUP(((VLOOKUP(A335,[1]!HabDataRaw[#Data],58,FALSE))),[1]!HabitatQualREI[#Data],2,FALSE),"NA")</f>
        <v>NA</v>
      </c>
      <c r="P335" s="18" t="str">
        <f>_xlfn.IFNA(VLOOKUP(((VLOOKUP(A335,[1]!HabDataRaw[#Data],66,FALSE))),[1]!HabitatQualREI[#Data],2,FALSE),"NA")</f>
        <v>NA</v>
      </c>
      <c r="Q335" s="19" t="str">
        <f>_xlfn.IFNA(VLOOKUP(((VLOOKUP(A335,[1]!HabDataRaw[#Data],116,FALSE))),[1]!HabitatQualREI[#Data],2,FALSE),"NA")</f>
        <v>NA</v>
      </c>
      <c r="R335" s="19" t="str">
        <f>_xlfn.IFNA(VLOOKUP(((VLOOKUP(A335,[1]!HabDataRaw[#Data],75,FALSE))),[1]!HabitatQualREI[#Data],2,FALSE),"NA")</f>
        <v>NA</v>
      </c>
      <c r="S335" s="19" t="e">
        <f t="shared" si="26"/>
        <v>#DIV/0!</v>
      </c>
      <c r="T335" s="20" t="str">
        <f>_xlfn.IFNA(VLOOKUP(((VLOOKUP(A335,[1]!HabDataRaw[#Data],119,FALSE))),[1]!HabitatQualREI[#Data],2,FALSE),"NA")</f>
        <v>NA</v>
      </c>
      <c r="U335" s="20" t="str">
        <f>_xlfn.IFNA(VLOOKUP(((VLOOKUP(A335,[1]!HabDataRaw[#Data],119,FALSE))),[1]!HabitatQualREI[#Data],2,FALSE),"NA")</f>
        <v>NA</v>
      </c>
      <c r="V335" s="20" t="e">
        <f t="shared" si="27"/>
        <v>#DIV/0!</v>
      </c>
      <c r="W335" s="21" t="e">
        <f t="shared" si="28"/>
        <v>#DIV/0!</v>
      </c>
      <c r="X335" s="12" t="e">
        <f t="shared" si="29"/>
        <v>#DIV/0!</v>
      </c>
      <c r="Y335" s="13" t="e">
        <f>VLOOKUP(X335,[1]!HabQualScore[#Data],2,TRUE)</f>
        <v>#DIV/0!</v>
      </c>
    </row>
    <row r="336" spans="1:25" x14ac:dyDescent="0.3">
      <c r="A336" s="13" t="s">
        <v>360</v>
      </c>
      <c r="B336" s="13" t="str">
        <f>VLOOKUP(A336,[1]Habitat_Data_RAW!$A$2:$D$742,3,FALSE)</f>
        <v>Okanogan River-Mosquito Creek</v>
      </c>
      <c r="C336" s="13" t="str">
        <f>VLOOKUP(A336,[1]Habitat_Data_RAW!$A$2:$D$742,2,FALSE)</f>
        <v>Okanogan</v>
      </c>
      <c r="D336" t="str">
        <f>VLOOKUP(A336,[1]HabitatAttribute_Scores!A$1:F$19692,4,FALSE)</f>
        <v>no</v>
      </c>
      <c r="E336" t="str">
        <f>VLOOKUP(A336,[1]HabitatAttribute_Scores!A$1:F$19692,5,FALSE)</f>
        <v>yes</v>
      </c>
      <c r="F336" s="13" t="e">
        <f>VLOOKUP(B336,[1]!AUrank[#Data],5,FALSE)</f>
        <v>#N/A</v>
      </c>
      <c r="G336" s="13" t="e">
        <f>VLOOKUP(B336,[1]!AUrank[#Data],8,FALSE)</f>
        <v>#N/A</v>
      </c>
      <c r="H336" s="14" t="str">
        <f>VLOOKUP([1]HabitatQuality_Scores!A469,[1]!Temp[#Data],4)</f>
        <v>NA</v>
      </c>
      <c r="I336" s="14">
        <f>VLOOKUP(A336,[1]!Flow[#Data],4)</f>
        <v>1</v>
      </c>
      <c r="J336" s="15" t="str">
        <f>_xlfn.IFNA(VLOOKUP(((VLOOKUP(A336,[1]!HabDataRaw[#Data],90,FALSE))),[1]!HabitatQualREI[#Data],2,FALSE),"NA")</f>
        <v>NA</v>
      </c>
      <c r="K336" s="15" t="str">
        <f>_xlfn.IFNA(VLOOKUP(((VLOOKUP(A336,[1]!HabDataRaw[#Data],103,FALSE))),[1]!HabitatQualREI[#Data],2,FALSE),"NA")</f>
        <v>NA</v>
      </c>
      <c r="L336" s="15" t="str">
        <f>_xlfn.IFNA(VLOOKUP(((VLOOKUP(A336,[1]!HabDataRaw[#Data],108,FALSE))),[1]!HabitatQualREI[#Data],2,FALSE),"NA")</f>
        <v>NA</v>
      </c>
      <c r="M336" s="6" t="e">
        <f t="shared" si="25"/>
        <v>#DIV/0!</v>
      </c>
      <c r="N336" s="16" t="str">
        <f>_xlfn.IFNA(VLOOKUP(((VLOOKUP(A336,[1]!HabDataRaw[#Data],33,FALSE))),[1]!HabitatQualREI[#Data],2,FALSE),"NA")</f>
        <v>NA</v>
      </c>
      <c r="O336" s="17" t="str">
        <f>_xlfn.IFNA(VLOOKUP(((VLOOKUP(A336,[1]!HabDataRaw[#Data],58,FALSE))),[1]!HabitatQualREI[#Data],2,FALSE),"NA")</f>
        <v>NA</v>
      </c>
      <c r="P336" s="18" t="str">
        <f>_xlfn.IFNA(VLOOKUP(((VLOOKUP(A336,[1]!HabDataRaw[#Data],66,FALSE))),[1]!HabitatQualREI[#Data],2,FALSE),"NA")</f>
        <v>NA</v>
      </c>
      <c r="Q336" s="19" t="str">
        <f>_xlfn.IFNA(VLOOKUP(((VLOOKUP(A336,[1]!HabDataRaw[#Data],116,FALSE))),[1]!HabitatQualREI[#Data],2,FALSE),"NA")</f>
        <v>NA</v>
      </c>
      <c r="R336" s="19" t="str">
        <f>_xlfn.IFNA(VLOOKUP(((VLOOKUP(A336,[1]!HabDataRaw[#Data],75,FALSE))),[1]!HabitatQualREI[#Data],2,FALSE),"NA")</f>
        <v>NA</v>
      </c>
      <c r="S336" s="19" t="e">
        <f t="shared" si="26"/>
        <v>#DIV/0!</v>
      </c>
      <c r="T336" s="20" t="str">
        <f>_xlfn.IFNA(VLOOKUP(((VLOOKUP(A336,[1]!HabDataRaw[#Data],119,FALSE))),[1]!HabitatQualREI[#Data],2,FALSE),"NA")</f>
        <v>NA</v>
      </c>
      <c r="U336" s="20" t="str">
        <f>_xlfn.IFNA(VLOOKUP(((VLOOKUP(A336,[1]!HabDataRaw[#Data],119,FALSE))),[1]!HabitatQualREI[#Data],2,FALSE),"NA")</f>
        <v>NA</v>
      </c>
      <c r="V336" s="20" t="e">
        <f t="shared" si="27"/>
        <v>#DIV/0!</v>
      </c>
      <c r="W336" s="21" t="e">
        <f t="shared" si="28"/>
        <v>#DIV/0!</v>
      </c>
      <c r="X336" s="12" t="e">
        <f t="shared" si="29"/>
        <v>#DIV/0!</v>
      </c>
      <c r="Y336" s="13" t="e">
        <f>VLOOKUP(X336,[1]!HabQualScore[#Data],2,TRUE)</f>
        <v>#DIV/0!</v>
      </c>
    </row>
    <row r="337" spans="1:25" x14ac:dyDescent="0.3">
      <c r="A337" s="13" t="s">
        <v>361</v>
      </c>
      <c r="B337" s="13" t="str">
        <f>VLOOKUP(A337,[1]Habitat_Data_RAW!$A$2:$D$742,3,FALSE)</f>
        <v>Okanogan River-Mosquito Creek</v>
      </c>
      <c r="C337" s="13" t="str">
        <f>VLOOKUP(A337,[1]Habitat_Data_RAW!$A$2:$D$742,2,FALSE)</f>
        <v>Okanogan</v>
      </c>
      <c r="D337" t="str">
        <f>VLOOKUP(A337,[1]HabitatAttribute_Scores!A$1:F$19692,4,FALSE)</f>
        <v>no</v>
      </c>
      <c r="E337" t="str">
        <f>VLOOKUP(A337,[1]HabitatAttribute_Scores!A$1:F$19692,5,FALSE)</f>
        <v>yes</v>
      </c>
      <c r="F337" s="13" t="e">
        <f>VLOOKUP(B337,[1]!AUrank[#Data],5,FALSE)</f>
        <v>#N/A</v>
      </c>
      <c r="G337" s="13" t="e">
        <f>VLOOKUP(B337,[1]!AUrank[#Data],8,FALSE)</f>
        <v>#N/A</v>
      </c>
      <c r="H337" s="14" t="str">
        <f>VLOOKUP([1]HabitatQuality_Scores!A470,[1]!Temp[#Data],4)</f>
        <v>NA</v>
      </c>
      <c r="I337" s="14">
        <f>VLOOKUP(A337,[1]!Flow[#Data],4)</f>
        <v>1</v>
      </c>
      <c r="J337" s="15" t="str">
        <f>_xlfn.IFNA(VLOOKUP(((VLOOKUP(A337,[1]!HabDataRaw[#Data],90,FALSE))),[1]!HabitatQualREI[#Data],2,FALSE),"NA")</f>
        <v>NA</v>
      </c>
      <c r="K337" s="15" t="str">
        <f>_xlfn.IFNA(VLOOKUP(((VLOOKUP(A337,[1]!HabDataRaw[#Data],103,FALSE))),[1]!HabitatQualREI[#Data],2,FALSE),"NA")</f>
        <v>NA</v>
      </c>
      <c r="L337" s="15" t="str">
        <f>_xlfn.IFNA(VLOOKUP(((VLOOKUP(A337,[1]!HabDataRaw[#Data],108,FALSE))),[1]!HabitatQualREI[#Data],2,FALSE),"NA")</f>
        <v>NA</v>
      </c>
      <c r="M337" s="6" t="e">
        <f t="shared" si="25"/>
        <v>#DIV/0!</v>
      </c>
      <c r="N337" s="16" t="str">
        <f>_xlfn.IFNA(VLOOKUP(((VLOOKUP(A337,[1]!HabDataRaw[#Data],33,FALSE))),[1]!HabitatQualREI[#Data],2,FALSE),"NA")</f>
        <v>NA</v>
      </c>
      <c r="O337" s="17" t="str">
        <f>_xlfn.IFNA(VLOOKUP(((VLOOKUP(A337,[1]!HabDataRaw[#Data],58,FALSE))),[1]!HabitatQualREI[#Data],2,FALSE),"NA")</f>
        <v>NA</v>
      </c>
      <c r="P337" s="18" t="str">
        <f>_xlfn.IFNA(VLOOKUP(((VLOOKUP(A337,[1]!HabDataRaw[#Data],66,FALSE))),[1]!HabitatQualREI[#Data],2,FALSE),"NA")</f>
        <v>NA</v>
      </c>
      <c r="Q337" s="19" t="str">
        <f>_xlfn.IFNA(VLOOKUP(((VLOOKUP(A337,[1]!HabDataRaw[#Data],116,FALSE))),[1]!HabitatQualREI[#Data],2,FALSE),"NA")</f>
        <v>NA</v>
      </c>
      <c r="R337" s="19" t="str">
        <f>_xlfn.IFNA(VLOOKUP(((VLOOKUP(A337,[1]!HabDataRaw[#Data],75,FALSE))),[1]!HabitatQualREI[#Data],2,FALSE),"NA")</f>
        <v>NA</v>
      </c>
      <c r="S337" s="19" t="e">
        <f t="shared" si="26"/>
        <v>#DIV/0!</v>
      </c>
      <c r="T337" s="20" t="str">
        <f>_xlfn.IFNA(VLOOKUP(((VLOOKUP(A337,[1]!HabDataRaw[#Data],119,FALSE))),[1]!HabitatQualREI[#Data],2,FALSE),"NA")</f>
        <v>NA</v>
      </c>
      <c r="U337" s="20" t="str">
        <f>_xlfn.IFNA(VLOOKUP(((VLOOKUP(A337,[1]!HabDataRaw[#Data],119,FALSE))),[1]!HabitatQualREI[#Data],2,FALSE),"NA")</f>
        <v>NA</v>
      </c>
      <c r="V337" s="20" t="e">
        <f t="shared" si="27"/>
        <v>#DIV/0!</v>
      </c>
      <c r="W337" s="21" t="e">
        <f t="shared" si="28"/>
        <v>#DIV/0!</v>
      </c>
      <c r="X337" s="12" t="e">
        <f t="shared" si="29"/>
        <v>#DIV/0!</v>
      </c>
      <c r="Y337" s="13" t="e">
        <f>VLOOKUP(X337,[1]!HabQualScore[#Data],2,TRUE)</f>
        <v>#DIV/0!</v>
      </c>
    </row>
    <row r="338" spans="1:25" x14ac:dyDescent="0.3">
      <c r="A338" s="13" t="s">
        <v>362</v>
      </c>
      <c r="B338" s="13" t="str">
        <f>VLOOKUP(A338,[1]Habitat_Data_RAW!$A$2:$D$742,3,FALSE)</f>
        <v>Okanogan River-Mosquito Creek</v>
      </c>
      <c r="C338" s="13" t="str">
        <f>VLOOKUP(A338,[1]Habitat_Data_RAW!$A$2:$D$742,2,FALSE)</f>
        <v>Okanogan</v>
      </c>
      <c r="D338" t="str">
        <f>VLOOKUP(A338,[1]HabitatAttribute_Scores!A$1:F$19692,4,FALSE)</f>
        <v>no</v>
      </c>
      <c r="E338" t="str">
        <f>VLOOKUP(A338,[1]HabitatAttribute_Scores!A$1:F$19692,5,FALSE)</f>
        <v>yes</v>
      </c>
      <c r="F338" s="13" t="e">
        <f>VLOOKUP(B338,[1]!AUrank[#Data],5,FALSE)</f>
        <v>#N/A</v>
      </c>
      <c r="G338" s="13" t="e">
        <f>VLOOKUP(B338,[1]!AUrank[#Data],8,FALSE)</f>
        <v>#N/A</v>
      </c>
      <c r="H338" s="14" t="str">
        <f>VLOOKUP([1]HabitatQuality_Scores!A471,[1]!Temp[#Data],4)</f>
        <v>NA</v>
      </c>
      <c r="I338" s="14">
        <f>VLOOKUP(A338,[1]!Flow[#Data],4)</f>
        <v>1</v>
      </c>
      <c r="J338" s="15" t="str">
        <f>_xlfn.IFNA(VLOOKUP(((VLOOKUP(A338,[1]!HabDataRaw[#Data],90,FALSE))),[1]!HabitatQualREI[#Data],2,FALSE),"NA")</f>
        <v>NA</v>
      </c>
      <c r="K338" s="15" t="str">
        <f>_xlfn.IFNA(VLOOKUP(((VLOOKUP(A338,[1]!HabDataRaw[#Data],103,FALSE))),[1]!HabitatQualREI[#Data],2,FALSE),"NA")</f>
        <v>NA</v>
      </c>
      <c r="L338" s="15" t="str">
        <f>_xlfn.IFNA(VLOOKUP(((VLOOKUP(A338,[1]!HabDataRaw[#Data],108,FALSE))),[1]!HabitatQualREI[#Data],2,FALSE),"NA")</f>
        <v>NA</v>
      </c>
      <c r="M338" s="6" t="e">
        <f t="shared" si="25"/>
        <v>#DIV/0!</v>
      </c>
      <c r="N338" s="16" t="str">
        <f>_xlfn.IFNA(VLOOKUP(((VLOOKUP(A338,[1]!HabDataRaw[#Data],33,FALSE))),[1]!HabitatQualREI[#Data],2,FALSE),"NA")</f>
        <v>NA</v>
      </c>
      <c r="O338" s="17" t="str">
        <f>_xlfn.IFNA(VLOOKUP(((VLOOKUP(A338,[1]!HabDataRaw[#Data],58,FALSE))),[1]!HabitatQualREI[#Data],2,FALSE),"NA")</f>
        <v>NA</v>
      </c>
      <c r="P338" s="18" t="str">
        <f>_xlfn.IFNA(VLOOKUP(((VLOOKUP(A338,[1]!HabDataRaw[#Data],66,FALSE))),[1]!HabitatQualREI[#Data],2,FALSE),"NA")</f>
        <v>NA</v>
      </c>
      <c r="Q338" s="19" t="str">
        <f>_xlfn.IFNA(VLOOKUP(((VLOOKUP(A338,[1]!HabDataRaw[#Data],116,FALSE))),[1]!HabitatQualREI[#Data],2,FALSE),"NA")</f>
        <v>NA</v>
      </c>
      <c r="R338" s="19" t="str">
        <f>_xlfn.IFNA(VLOOKUP(((VLOOKUP(A338,[1]!HabDataRaw[#Data],75,FALSE))),[1]!HabitatQualREI[#Data],2,FALSE),"NA")</f>
        <v>NA</v>
      </c>
      <c r="S338" s="19" t="e">
        <f t="shared" si="26"/>
        <v>#DIV/0!</v>
      </c>
      <c r="T338" s="20" t="str">
        <f>_xlfn.IFNA(VLOOKUP(((VLOOKUP(A338,[1]!HabDataRaw[#Data],119,FALSE))),[1]!HabitatQualREI[#Data],2,FALSE),"NA")</f>
        <v>NA</v>
      </c>
      <c r="U338" s="20" t="str">
        <f>_xlfn.IFNA(VLOOKUP(((VLOOKUP(A338,[1]!HabDataRaw[#Data],119,FALSE))),[1]!HabitatQualREI[#Data],2,FALSE),"NA")</f>
        <v>NA</v>
      </c>
      <c r="V338" s="20" t="e">
        <f t="shared" si="27"/>
        <v>#DIV/0!</v>
      </c>
      <c r="W338" s="21" t="e">
        <f t="shared" si="28"/>
        <v>#DIV/0!</v>
      </c>
      <c r="X338" s="12" t="e">
        <f t="shared" si="29"/>
        <v>#DIV/0!</v>
      </c>
      <c r="Y338" s="13" t="e">
        <f>VLOOKUP(X338,[1]!HabQualScore[#Data],2,TRUE)</f>
        <v>#DIV/0!</v>
      </c>
    </row>
    <row r="339" spans="1:25" x14ac:dyDescent="0.3">
      <c r="A339" s="13" t="s">
        <v>363</v>
      </c>
      <c r="B339" s="13" t="str">
        <f>VLOOKUP(A339,[1]Habitat_Data_RAW!$A$2:$D$742,3,FALSE)</f>
        <v>Okanogan River-Mosquito Creek</v>
      </c>
      <c r="C339" s="13" t="str">
        <f>VLOOKUP(A339,[1]Habitat_Data_RAW!$A$2:$D$742,2,FALSE)</f>
        <v>Okanogan</v>
      </c>
      <c r="D339" t="str">
        <f>VLOOKUP(A339,[1]HabitatAttribute_Scores!A$1:F$19692,4,FALSE)</f>
        <v>no</v>
      </c>
      <c r="E339" t="str">
        <f>VLOOKUP(A339,[1]HabitatAttribute_Scores!A$1:F$19692,5,FALSE)</f>
        <v>yes</v>
      </c>
      <c r="F339" s="13" t="e">
        <f>VLOOKUP(B339,[1]!AUrank[#Data],5,FALSE)</f>
        <v>#N/A</v>
      </c>
      <c r="G339" s="13" t="e">
        <f>VLOOKUP(B339,[1]!AUrank[#Data],8,FALSE)</f>
        <v>#N/A</v>
      </c>
      <c r="H339" s="14" t="str">
        <f>VLOOKUP([1]HabitatQuality_Scores!A472,[1]!Temp[#Data],4)</f>
        <v>NA</v>
      </c>
      <c r="I339" s="14">
        <f>VLOOKUP(A339,[1]!Flow[#Data],4)</f>
        <v>1</v>
      </c>
      <c r="J339" s="15" t="str">
        <f>_xlfn.IFNA(VLOOKUP(((VLOOKUP(A339,[1]!HabDataRaw[#Data],90,FALSE))),[1]!HabitatQualREI[#Data],2,FALSE),"NA")</f>
        <v>NA</v>
      </c>
      <c r="K339" s="15" t="str">
        <f>_xlfn.IFNA(VLOOKUP(((VLOOKUP(A339,[1]!HabDataRaw[#Data],103,FALSE))),[1]!HabitatQualREI[#Data],2,FALSE),"NA")</f>
        <v>NA</v>
      </c>
      <c r="L339" s="15" t="str">
        <f>_xlfn.IFNA(VLOOKUP(((VLOOKUP(A339,[1]!HabDataRaw[#Data],108,FALSE))),[1]!HabitatQualREI[#Data],2,FALSE),"NA")</f>
        <v>NA</v>
      </c>
      <c r="M339" s="6" t="e">
        <f t="shared" si="25"/>
        <v>#DIV/0!</v>
      </c>
      <c r="N339" s="16" t="str">
        <f>_xlfn.IFNA(VLOOKUP(((VLOOKUP(A339,[1]!HabDataRaw[#Data],33,FALSE))),[1]!HabitatQualREI[#Data],2,FALSE),"NA")</f>
        <v>NA</v>
      </c>
      <c r="O339" s="17" t="str">
        <f>_xlfn.IFNA(VLOOKUP(((VLOOKUP(A339,[1]!HabDataRaw[#Data],58,FALSE))),[1]!HabitatQualREI[#Data],2,FALSE),"NA")</f>
        <v>NA</v>
      </c>
      <c r="P339" s="18" t="str">
        <f>_xlfn.IFNA(VLOOKUP(((VLOOKUP(A339,[1]!HabDataRaw[#Data],66,FALSE))),[1]!HabitatQualREI[#Data],2,FALSE),"NA")</f>
        <v>NA</v>
      </c>
      <c r="Q339" s="19" t="str">
        <f>_xlfn.IFNA(VLOOKUP(((VLOOKUP(A339,[1]!HabDataRaw[#Data],116,FALSE))),[1]!HabitatQualREI[#Data],2,FALSE),"NA")</f>
        <v>NA</v>
      </c>
      <c r="R339" s="19" t="str">
        <f>_xlfn.IFNA(VLOOKUP(((VLOOKUP(A339,[1]!HabDataRaw[#Data],75,FALSE))),[1]!HabitatQualREI[#Data],2,FALSE),"NA")</f>
        <v>NA</v>
      </c>
      <c r="S339" s="19" t="e">
        <f t="shared" si="26"/>
        <v>#DIV/0!</v>
      </c>
      <c r="T339" s="20" t="str">
        <f>_xlfn.IFNA(VLOOKUP(((VLOOKUP(A339,[1]!HabDataRaw[#Data],119,FALSE))),[1]!HabitatQualREI[#Data],2,FALSE),"NA")</f>
        <v>NA</v>
      </c>
      <c r="U339" s="20" t="str">
        <f>_xlfn.IFNA(VLOOKUP(((VLOOKUP(A339,[1]!HabDataRaw[#Data],119,FALSE))),[1]!HabitatQualREI[#Data],2,FALSE),"NA")</f>
        <v>NA</v>
      </c>
      <c r="V339" s="20" t="e">
        <f t="shared" si="27"/>
        <v>#DIV/0!</v>
      </c>
      <c r="W339" s="21" t="e">
        <f t="shared" si="28"/>
        <v>#DIV/0!</v>
      </c>
      <c r="X339" s="12" t="e">
        <f t="shared" si="29"/>
        <v>#DIV/0!</v>
      </c>
      <c r="Y339" s="13" t="e">
        <f>VLOOKUP(X339,[1]!HabQualScore[#Data],2,TRUE)</f>
        <v>#DIV/0!</v>
      </c>
    </row>
    <row r="340" spans="1:25" x14ac:dyDescent="0.3">
      <c r="A340" s="13" t="s">
        <v>364</v>
      </c>
      <c r="B340" s="13" t="str">
        <f>VLOOKUP(A340,[1]Habitat_Data_RAW!$A$2:$D$742,3,FALSE)</f>
        <v>Okanogan River-Mosquito Creek</v>
      </c>
      <c r="C340" s="13" t="str">
        <f>VLOOKUP(A340,[1]Habitat_Data_RAW!$A$2:$D$742,2,FALSE)</f>
        <v>Okanogan</v>
      </c>
      <c r="D340" t="str">
        <f>VLOOKUP(A340,[1]HabitatAttribute_Scores!A$1:F$19692,4,FALSE)</f>
        <v>no</v>
      </c>
      <c r="E340" t="str">
        <f>VLOOKUP(A340,[1]HabitatAttribute_Scores!A$1:F$19692,5,FALSE)</f>
        <v>yes</v>
      </c>
      <c r="F340" s="13" t="e">
        <f>VLOOKUP(B340,[1]!AUrank[#Data],5,FALSE)</f>
        <v>#N/A</v>
      </c>
      <c r="G340" s="13" t="e">
        <f>VLOOKUP(B340,[1]!AUrank[#Data],8,FALSE)</f>
        <v>#N/A</v>
      </c>
      <c r="H340" s="14" t="str">
        <f>VLOOKUP([1]HabitatQuality_Scores!A473,[1]!Temp[#Data],4)</f>
        <v>NA</v>
      </c>
      <c r="I340" s="14">
        <f>VLOOKUP(A340,[1]!Flow[#Data],4)</f>
        <v>1</v>
      </c>
      <c r="J340" s="15" t="str">
        <f>_xlfn.IFNA(VLOOKUP(((VLOOKUP(A340,[1]!HabDataRaw[#Data],90,FALSE))),[1]!HabitatQualREI[#Data],2,FALSE),"NA")</f>
        <v>NA</v>
      </c>
      <c r="K340" s="15" t="str">
        <f>_xlfn.IFNA(VLOOKUP(((VLOOKUP(A340,[1]!HabDataRaw[#Data],103,FALSE))),[1]!HabitatQualREI[#Data],2,FALSE),"NA")</f>
        <v>NA</v>
      </c>
      <c r="L340" s="15" t="str">
        <f>_xlfn.IFNA(VLOOKUP(((VLOOKUP(A340,[1]!HabDataRaw[#Data],108,FALSE))),[1]!HabitatQualREI[#Data],2,FALSE),"NA")</f>
        <v>NA</v>
      </c>
      <c r="M340" s="6" t="e">
        <f t="shared" si="25"/>
        <v>#DIV/0!</v>
      </c>
      <c r="N340" s="16" t="str">
        <f>_xlfn.IFNA(VLOOKUP(((VLOOKUP(A340,[1]!HabDataRaw[#Data],33,FALSE))),[1]!HabitatQualREI[#Data],2,FALSE),"NA")</f>
        <v>NA</v>
      </c>
      <c r="O340" s="17" t="str">
        <f>_xlfn.IFNA(VLOOKUP(((VLOOKUP(A340,[1]!HabDataRaw[#Data],58,FALSE))),[1]!HabitatQualREI[#Data],2,FALSE),"NA")</f>
        <v>NA</v>
      </c>
      <c r="P340" s="18" t="str">
        <f>_xlfn.IFNA(VLOOKUP(((VLOOKUP(A340,[1]!HabDataRaw[#Data],66,FALSE))),[1]!HabitatQualREI[#Data],2,FALSE),"NA")</f>
        <v>NA</v>
      </c>
      <c r="Q340" s="19" t="str">
        <f>_xlfn.IFNA(VLOOKUP(((VLOOKUP(A340,[1]!HabDataRaw[#Data],116,FALSE))),[1]!HabitatQualREI[#Data],2,FALSE),"NA")</f>
        <v>NA</v>
      </c>
      <c r="R340" s="19" t="str">
        <f>_xlfn.IFNA(VLOOKUP(((VLOOKUP(A340,[1]!HabDataRaw[#Data],75,FALSE))),[1]!HabitatQualREI[#Data],2,FALSE),"NA")</f>
        <v>NA</v>
      </c>
      <c r="S340" s="19" t="e">
        <f t="shared" si="26"/>
        <v>#DIV/0!</v>
      </c>
      <c r="T340" s="20" t="str">
        <f>_xlfn.IFNA(VLOOKUP(((VLOOKUP(A340,[1]!HabDataRaw[#Data],119,FALSE))),[1]!HabitatQualREI[#Data],2,FALSE),"NA")</f>
        <v>NA</v>
      </c>
      <c r="U340" s="20" t="str">
        <f>_xlfn.IFNA(VLOOKUP(((VLOOKUP(A340,[1]!HabDataRaw[#Data],119,FALSE))),[1]!HabitatQualREI[#Data],2,FALSE),"NA")</f>
        <v>NA</v>
      </c>
      <c r="V340" s="20" t="e">
        <f t="shared" si="27"/>
        <v>#DIV/0!</v>
      </c>
      <c r="W340" s="21" t="e">
        <f t="shared" si="28"/>
        <v>#DIV/0!</v>
      </c>
      <c r="X340" s="12" t="e">
        <f t="shared" si="29"/>
        <v>#DIV/0!</v>
      </c>
      <c r="Y340" s="13" t="e">
        <f>VLOOKUP(X340,[1]!HabQualScore[#Data],2,TRUE)</f>
        <v>#DIV/0!</v>
      </c>
    </row>
    <row r="341" spans="1:25" x14ac:dyDescent="0.3">
      <c r="A341" s="13" t="s">
        <v>365</v>
      </c>
      <c r="B341" s="13" t="str">
        <f>VLOOKUP(A341,[1]Habitat_Data_RAW!$A$2:$D$742,3,FALSE)</f>
        <v>Okanogan River-Mosquito Creek</v>
      </c>
      <c r="C341" s="13" t="str">
        <f>VLOOKUP(A341,[1]Habitat_Data_RAW!$A$2:$D$742,2,FALSE)</f>
        <v>Okanogan</v>
      </c>
      <c r="D341" t="str">
        <f>VLOOKUP(A341,[1]HabitatAttribute_Scores!A$1:F$19692,4,FALSE)</f>
        <v>no</v>
      </c>
      <c r="E341" t="str">
        <f>VLOOKUP(A341,[1]HabitatAttribute_Scores!A$1:F$19692,5,FALSE)</f>
        <v>yes</v>
      </c>
      <c r="F341" s="13" t="e">
        <f>VLOOKUP(B341,[1]!AUrank[#Data],5,FALSE)</f>
        <v>#N/A</v>
      </c>
      <c r="G341" s="13" t="e">
        <f>VLOOKUP(B341,[1]!AUrank[#Data],8,FALSE)</f>
        <v>#N/A</v>
      </c>
      <c r="H341" s="14" t="str">
        <f>VLOOKUP([1]HabitatQuality_Scores!A474,[1]!Temp[#Data],4)</f>
        <v>NA</v>
      </c>
      <c r="I341" s="14">
        <f>VLOOKUP(A341,[1]!Flow[#Data],4)</f>
        <v>1</v>
      </c>
      <c r="J341" s="15" t="str">
        <f>_xlfn.IFNA(VLOOKUP(((VLOOKUP(A341,[1]!HabDataRaw[#Data],90,FALSE))),[1]!HabitatQualREI[#Data],2,FALSE),"NA")</f>
        <v>NA</v>
      </c>
      <c r="K341" s="15" t="str">
        <f>_xlfn.IFNA(VLOOKUP(((VLOOKUP(A341,[1]!HabDataRaw[#Data],103,FALSE))),[1]!HabitatQualREI[#Data],2,FALSE),"NA")</f>
        <v>NA</v>
      </c>
      <c r="L341" s="15" t="str">
        <f>_xlfn.IFNA(VLOOKUP(((VLOOKUP(A341,[1]!HabDataRaw[#Data],108,FALSE))),[1]!HabitatQualREI[#Data],2,FALSE),"NA")</f>
        <v>NA</v>
      </c>
      <c r="M341" s="6" t="e">
        <f t="shared" si="25"/>
        <v>#DIV/0!</v>
      </c>
      <c r="N341" s="16" t="str">
        <f>_xlfn.IFNA(VLOOKUP(((VLOOKUP(A341,[1]!HabDataRaw[#Data],33,FALSE))),[1]!HabitatQualREI[#Data],2,FALSE),"NA")</f>
        <v>NA</v>
      </c>
      <c r="O341" s="17" t="str">
        <f>_xlfn.IFNA(VLOOKUP(((VLOOKUP(A341,[1]!HabDataRaw[#Data],58,FALSE))),[1]!HabitatQualREI[#Data],2,FALSE),"NA")</f>
        <v>NA</v>
      </c>
      <c r="P341" s="18" t="str">
        <f>_xlfn.IFNA(VLOOKUP(((VLOOKUP(A341,[1]!HabDataRaw[#Data],66,FALSE))),[1]!HabitatQualREI[#Data],2,FALSE),"NA")</f>
        <v>NA</v>
      </c>
      <c r="Q341" s="19" t="str">
        <f>_xlfn.IFNA(VLOOKUP(((VLOOKUP(A341,[1]!HabDataRaw[#Data],116,FALSE))),[1]!HabitatQualREI[#Data],2,FALSE),"NA")</f>
        <v>NA</v>
      </c>
      <c r="R341" s="19" t="str">
        <f>_xlfn.IFNA(VLOOKUP(((VLOOKUP(A341,[1]!HabDataRaw[#Data],75,FALSE))),[1]!HabitatQualREI[#Data],2,FALSE),"NA")</f>
        <v>NA</v>
      </c>
      <c r="S341" s="19" t="e">
        <f t="shared" si="26"/>
        <v>#DIV/0!</v>
      </c>
      <c r="T341" s="20" t="str">
        <f>_xlfn.IFNA(VLOOKUP(((VLOOKUP(A341,[1]!HabDataRaw[#Data],119,FALSE))),[1]!HabitatQualREI[#Data],2,FALSE),"NA")</f>
        <v>NA</v>
      </c>
      <c r="U341" s="20" t="str">
        <f>_xlfn.IFNA(VLOOKUP(((VLOOKUP(A341,[1]!HabDataRaw[#Data],119,FALSE))),[1]!HabitatQualREI[#Data],2,FALSE),"NA")</f>
        <v>NA</v>
      </c>
      <c r="V341" s="20" t="e">
        <f t="shared" si="27"/>
        <v>#DIV/0!</v>
      </c>
      <c r="W341" s="21" t="e">
        <f t="shared" si="28"/>
        <v>#DIV/0!</v>
      </c>
      <c r="X341" s="12" t="e">
        <f t="shared" si="29"/>
        <v>#DIV/0!</v>
      </c>
      <c r="Y341" s="13" t="e">
        <f>VLOOKUP(X341,[1]!HabQualScore[#Data],2,TRUE)</f>
        <v>#DIV/0!</v>
      </c>
    </row>
    <row r="342" spans="1:25" x14ac:dyDescent="0.3">
      <c r="A342" s="13" t="s">
        <v>366</v>
      </c>
      <c r="B342" s="13" t="str">
        <f>VLOOKUP(A342,[1]Habitat_Data_RAW!$A$2:$D$742,3,FALSE)</f>
        <v>Okanogan River-Mosquito Creek</v>
      </c>
      <c r="C342" s="13" t="str">
        <f>VLOOKUP(A342,[1]Habitat_Data_RAW!$A$2:$D$742,2,FALSE)</f>
        <v>Okanogan</v>
      </c>
      <c r="D342" t="str">
        <f>VLOOKUP(A342,[1]HabitatAttribute_Scores!A$1:F$19692,4,FALSE)</f>
        <v>no</v>
      </c>
      <c r="E342" t="str">
        <f>VLOOKUP(A342,[1]HabitatAttribute_Scores!A$1:F$19692,5,FALSE)</f>
        <v>yes</v>
      </c>
      <c r="F342" s="13" t="e">
        <f>VLOOKUP(B342,[1]!AUrank[#Data],5,FALSE)</f>
        <v>#N/A</v>
      </c>
      <c r="G342" s="13" t="e">
        <f>VLOOKUP(B342,[1]!AUrank[#Data],8,FALSE)</f>
        <v>#N/A</v>
      </c>
      <c r="H342" s="14" t="str">
        <f>VLOOKUP([1]HabitatQuality_Scores!A475,[1]!Temp[#Data],4)</f>
        <v>NA</v>
      </c>
      <c r="I342" s="14">
        <f>VLOOKUP(A342,[1]!Flow[#Data],4)</f>
        <v>1</v>
      </c>
      <c r="J342" s="15" t="str">
        <f>_xlfn.IFNA(VLOOKUP(((VLOOKUP(A342,[1]!HabDataRaw[#Data],90,FALSE))),[1]!HabitatQualREI[#Data],2,FALSE),"NA")</f>
        <v>NA</v>
      </c>
      <c r="K342" s="15" t="str">
        <f>_xlfn.IFNA(VLOOKUP(((VLOOKUP(A342,[1]!HabDataRaw[#Data],103,FALSE))),[1]!HabitatQualREI[#Data],2,FALSE),"NA")</f>
        <v>NA</v>
      </c>
      <c r="L342" s="15" t="str">
        <f>_xlfn.IFNA(VLOOKUP(((VLOOKUP(A342,[1]!HabDataRaw[#Data],108,FALSE))),[1]!HabitatQualREI[#Data],2,FALSE),"NA")</f>
        <v>NA</v>
      </c>
      <c r="M342" s="6" t="e">
        <f t="shared" si="25"/>
        <v>#DIV/0!</v>
      </c>
      <c r="N342" s="16" t="str">
        <f>_xlfn.IFNA(VLOOKUP(((VLOOKUP(A342,[1]!HabDataRaw[#Data],33,FALSE))),[1]!HabitatQualREI[#Data],2,FALSE),"NA")</f>
        <v>NA</v>
      </c>
      <c r="O342" s="17" t="str">
        <f>_xlfn.IFNA(VLOOKUP(((VLOOKUP(A342,[1]!HabDataRaw[#Data],58,FALSE))),[1]!HabitatQualREI[#Data],2,FALSE),"NA")</f>
        <v>NA</v>
      </c>
      <c r="P342" s="18" t="str">
        <f>_xlfn.IFNA(VLOOKUP(((VLOOKUP(A342,[1]!HabDataRaw[#Data],66,FALSE))),[1]!HabitatQualREI[#Data],2,FALSE),"NA")</f>
        <v>NA</v>
      </c>
      <c r="Q342" s="19" t="str">
        <f>_xlfn.IFNA(VLOOKUP(((VLOOKUP(A342,[1]!HabDataRaw[#Data],116,FALSE))),[1]!HabitatQualREI[#Data],2,FALSE),"NA")</f>
        <v>NA</v>
      </c>
      <c r="R342" s="19" t="str">
        <f>_xlfn.IFNA(VLOOKUP(((VLOOKUP(A342,[1]!HabDataRaw[#Data],75,FALSE))),[1]!HabitatQualREI[#Data],2,FALSE),"NA")</f>
        <v>NA</v>
      </c>
      <c r="S342" s="19" t="e">
        <f t="shared" si="26"/>
        <v>#DIV/0!</v>
      </c>
      <c r="T342" s="20" t="str">
        <f>_xlfn.IFNA(VLOOKUP(((VLOOKUP(A342,[1]!HabDataRaw[#Data],119,FALSE))),[1]!HabitatQualREI[#Data],2,FALSE),"NA")</f>
        <v>NA</v>
      </c>
      <c r="U342" s="20" t="str">
        <f>_xlfn.IFNA(VLOOKUP(((VLOOKUP(A342,[1]!HabDataRaw[#Data],119,FALSE))),[1]!HabitatQualREI[#Data],2,FALSE),"NA")</f>
        <v>NA</v>
      </c>
      <c r="V342" s="20" t="e">
        <f t="shared" si="27"/>
        <v>#DIV/0!</v>
      </c>
      <c r="W342" s="21" t="e">
        <f t="shared" si="28"/>
        <v>#DIV/0!</v>
      </c>
      <c r="X342" s="12" t="e">
        <f t="shared" si="29"/>
        <v>#DIV/0!</v>
      </c>
      <c r="Y342" s="13" t="e">
        <f>VLOOKUP(X342,[1]!HabQualScore[#Data],2,TRUE)</f>
        <v>#DIV/0!</v>
      </c>
    </row>
    <row r="343" spans="1:25" x14ac:dyDescent="0.3">
      <c r="A343" s="13" t="s">
        <v>367</v>
      </c>
      <c r="B343" s="13" t="str">
        <f>VLOOKUP(A343,[1]Habitat_Data_RAW!$A$2:$D$742,3,FALSE)</f>
        <v>Okanogan River-Mosquito Creek</v>
      </c>
      <c r="C343" s="13" t="str">
        <f>VLOOKUP(A343,[1]Habitat_Data_RAW!$A$2:$D$742,2,FALSE)</f>
        <v>Okanogan</v>
      </c>
      <c r="D343" t="str">
        <f>VLOOKUP(A343,[1]HabitatAttribute_Scores!A$1:F$19692,4,FALSE)</f>
        <v>no</v>
      </c>
      <c r="E343" t="str">
        <f>VLOOKUP(A343,[1]HabitatAttribute_Scores!A$1:F$19692,5,FALSE)</f>
        <v>yes</v>
      </c>
      <c r="F343" s="13" t="e">
        <f>VLOOKUP(B343,[1]!AUrank[#Data],5,FALSE)</f>
        <v>#N/A</v>
      </c>
      <c r="G343" s="13" t="e">
        <f>VLOOKUP(B343,[1]!AUrank[#Data],8,FALSE)</f>
        <v>#N/A</v>
      </c>
      <c r="H343" s="14" t="str">
        <f>VLOOKUP([1]HabitatQuality_Scores!A476,[1]!Temp[#Data],4)</f>
        <v>NA</v>
      </c>
      <c r="I343" s="14">
        <f>VLOOKUP(A343,[1]!Flow[#Data],4)</f>
        <v>1</v>
      </c>
      <c r="J343" s="15" t="str">
        <f>_xlfn.IFNA(VLOOKUP(((VLOOKUP(A343,[1]!HabDataRaw[#Data],90,FALSE))),[1]!HabitatQualREI[#Data],2,FALSE),"NA")</f>
        <v>NA</v>
      </c>
      <c r="K343" s="15" t="str">
        <f>_xlfn.IFNA(VLOOKUP(((VLOOKUP(A343,[1]!HabDataRaw[#Data],103,FALSE))),[1]!HabitatQualREI[#Data],2,FALSE),"NA")</f>
        <v>NA</v>
      </c>
      <c r="L343" s="15" t="str">
        <f>_xlfn.IFNA(VLOOKUP(((VLOOKUP(A343,[1]!HabDataRaw[#Data],108,FALSE))),[1]!HabitatQualREI[#Data],2,FALSE),"NA")</f>
        <v>NA</v>
      </c>
      <c r="M343" s="6" t="e">
        <f t="shared" si="25"/>
        <v>#DIV/0!</v>
      </c>
      <c r="N343" s="16" t="str">
        <f>_xlfn.IFNA(VLOOKUP(((VLOOKUP(A343,[1]!HabDataRaw[#Data],33,FALSE))),[1]!HabitatQualREI[#Data],2,FALSE),"NA")</f>
        <v>NA</v>
      </c>
      <c r="O343" s="17" t="str">
        <f>_xlfn.IFNA(VLOOKUP(((VLOOKUP(A343,[1]!HabDataRaw[#Data],58,FALSE))),[1]!HabitatQualREI[#Data],2,FALSE),"NA")</f>
        <v>NA</v>
      </c>
      <c r="P343" s="18" t="str">
        <f>_xlfn.IFNA(VLOOKUP(((VLOOKUP(A343,[1]!HabDataRaw[#Data],66,FALSE))),[1]!HabitatQualREI[#Data],2,FALSE),"NA")</f>
        <v>NA</v>
      </c>
      <c r="Q343" s="19" t="str">
        <f>_xlfn.IFNA(VLOOKUP(((VLOOKUP(A343,[1]!HabDataRaw[#Data],116,FALSE))),[1]!HabitatQualREI[#Data],2,FALSE),"NA")</f>
        <v>NA</v>
      </c>
      <c r="R343" s="19" t="str">
        <f>_xlfn.IFNA(VLOOKUP(((VLOOKUP(A343,[1]!HabDataRaw[#Data],75,FALSE))),[1]!HabitatQualREI[#Data],2,FALSE),"NA")</f>
        <v>NA</v>
      </c>
      <c r="S343" s="19" t="e">
        <f t="shared" si="26"/>
        <v>#DIV/0!</v>
      </c>
      <c r="T343" s="20" t="str">
        <f>_xlfn.IFNA(VLOOKUP(((VLOOKUP(A343,[1]!HabDataRaw[#Data],119,FALSE))),[1]!HabitatQualREI[#Data],2,FALSE),"NA")</f>
        <v>NA</v>
      </c>
      <c r="U343" s="20" t="str">
        <f>_xlfn.IFNA(VLOOKUP(((VLOOKUP(A343,[1]!HabDataRaw[#Data],119,FALSE))),[1]!HabitatQualREI[#Data],2,FALSE),"NA")</f>
        <v>NA</v>
      </c>
      <c r="V343" s="20" t="e">
        <f t="shared" si="27"/>
        <v>#DIV/0!</v>
      </c>
      <c r="W343" s="21" t="e">
        <f t="shared" si="28"/>
        <v>#DIV/0!</v>
      </c>
      <c r="X343" s="12" t="e">
        <f t="shared" si="29"/>
        <v>#DIV/0!</v>
      </c>
      <c r="Y343" s="13" t="e">
        <f>VLOOKUP(X343,[1]!HabQualScore[#Data],2,TRUE)</f>
        <v>#DIV/0!</v>
      </c>
    </row>
    <row r="344" spans="1:25" x14ac:dyDescent="0.3">
      <c r="A344" s="13" t="s">
        <v>368</v>
      </c>
      <c r="B344" s="13" t="str">
        <f>VLOOKUP(A344,[1]Habitat_Data_RAW!$A$2:$D$742,3,FALSE)</f>
        <v>Okanogan River-Mosquito Creek</v>
      </c>
      <c r="C344" s="13" t="str">
        <f>VLOOKUP(A344,[1]Habitat_Data_RAW!$A$2:$D$742,2,FALSE)</f>
        <v>Okanogan</v>
      </c>
      <c r="D344" t="str">
        <f>VLOOKUP(A344,[1]HabitatAttribute_Scores!A$1:F$19692,4,FALSE)</f>
        <v>no</v>
      </c>
      <c r="E344" t="str">
        <f>VLOOKUP(A344,[1]HabitatAttribute_Scores!A$1:F$19692,5,FALSE)</f>
        <v>yes</v>
      </c>
      <c r="F344" s="13" t="e">
        <f>VLOOKUP(B344,[1]!AUrank[#Data],5,FALSE)</f>
        <v>#N/A</v>
      </c>
      <c r="G344" s="13" t="e">
        <f>VLOOKUP(B344,[1]!AUrank[#Data],8,FALSE)</f>
        <v>#N/A</v>
      </c>
      <c r="H344" s="14" t="str">
        <f>VLOOKUP([1]HabitatQuality_Scores!A477,[1]!Temp[#Data],4)</f>
        <v>NA</v>
      </c>
      <c r="I344" s="14">
        <f>VLOOKUP(A344,[1]!Flow[#Data],4)</f>
        <v>1</v>
      </c>
      <c r="J344" s="15" t="str">
        <f>_xlfn.IFNA(VLOOKUP(((VLOOKUP(A344,[1]!HabDataRaw[#Data],90,FALSE))),[1]!HabitatQualREI[#Data],2,FALSE),"NA")</f>
        <v>NA</v>
      </c>
      <c r="K344" s="15" t="str">
        <f>_xlfn.IFNA(VLOOKUP(((VLOOKUP(A344,[1]!HabDataRaw[#Data],103,FALSE))),[1]!HabitatQualREI[#Data],2,FALSE),"NA")</f>
        <v>NA</v>
      </c>
      <c r="L344" s="15" t="str">
        <f>_xlfn.IFNA(VLOOKUP(((VLOOKUP(A344,[1]!HabDataRaw[#Data],108,FALSE))),[1]!HabitatQualREI[#Data],2,FALSE),"NA")</f>
        <v>NA</v>
      </c>
      <c r="M344" s="6" t="e">
        <f t="shared" si="25"/>
        <v>#DIV/0!</v>
      </c>
      <c r="N344" s="16" t="str">
        <f>_xlfn.IFNA(VLOOKUP(((VLOOKUP(A344,[1]!HabDataRaw[#Data],33,FALSE))),[1]!HabitatQualREI[#Data],2,FALSE),"NA")</f>
        <v>NA</v>
      </c>
      <c r="O344" s="17" t="str">
        <f>_xlfn.IFNA(VLOOKUP(((VLOOKUP(A344,[1]!HabDataRaw[#Data],58,FALSE))),[1]!HabitatQualREI[#Data],2,FALSE),"NA")</f>
        <v>NA</v>
      </c>
      <c r="P344" s="18" t="str">
        <f>_xlfn.IFNA(VLOOKUP(((VLOOKUP(A344,[1]!HabDataRaw[#Data],66,FALSE))),[1]!HabitatQualREI[#Data],2,FALSE),"NA")</f>
        <v>NA</v>
      </c>
      <c r="Q344" s="19" t="str">
        <f>_xlfn.IFNA(VLOOKUP(((VLOOKUP(A344,[1]!HabDataRaw[#Data],116,FALSE))),[1]!HabitatQualREI[#Data],2,FALSE),"NA")</f>
        <v>NA</v>
      </c>
      <c r="R344" s="19" t="str">
        <f>_xlfn.IFNA(VLOOKUP(((VLOOKUP(A344,[1]!HabDataRaw[#Data],75,FALSE))),[1]!HabitatQualREI[#Data],2,FALSE),"NA")</f>
        <v>NA</v>
      </c>
      <c r="S344" s="19" t="e">
        <f t="shared" si="26"/>
        <v>#DIV/0!</v>
      </c>
      <c r="T344" s="20" t="str">
        <f>_xlfn.IFNA(VLOOKUP(((VLOOKUP(A344,[1]!HabDataRaw[#Data],119,FALSE))),[1]!HabitatQualREI[#Data],2,FALSE),"NA")</f>
        <v>NA</v>
      </c>
      <c r="U344" s="20" t="str">
        <f>_xlfn.IFNA(VLOOKUP(((VLOOKUP(A344,[1]!HabDataRaw[#Data],119,FALSE))),[1]!HabitatQualREI[#Data],2,FALSE),"NA")</f>
        <v>NA</v>
      </c>
      <c r="V344" s="20" t="e">
        <f t="shared" si="27"/>
        <v>#DIV/0!</v>
      </c>
      <c r="W344" s="21" t="e">
        <f t="shared" si="28"/>
        <v>#DIV/0!</v>
      </c>
      <c r="X344" s="12" t="e">
        <f t="shared" si="29"/>
        <v>#DIV/0!</v>
      </c>
      <c r="Y344" s="13" t="e">
        <f>VLOOKUP(X344,[1]!HabQualScore[#Data],2,TRUE)</f>
        <v>#DIV/0!</v>
      </c>
    </row>
    <row r="345" spans="1:25" x14ac:dyDescent="0.3">
      <c r="A345" s="13" t="s">
        <v>369</v>
      </c>
      <c r="B345" s="13" t="str">
        <f>VLOOKUP(A345,[1]Habitat_Data_RAW!$A$2:$D$742,3,FALSE)</f>
        <v>Okanogan River-Mosquito Creek</v>
      </c>
      <c r="C345" s="13" t="str">
        <f>VLOOKUP(A345,[1]Habitat_Data_RAW!$A$2:$D$742,2,FALSE)</f>
        <v>Okanogan</v>
      </c>
      <c r="D345" t="str">
        <f>VLOOKUP(A345,[1]HabitatAttribute_Scores!A$1:F$19692,4,FALSE)</f>
        <v>no</v>
      </c>
      <c r="E345" t="str">
        <f>VLOOKUP(A345,[1]HabitatAttribute_Scores!A$1:F$19692,5,FALSE)</f>
        <v>yes</v>
      </c>
      <c r="F345" s="13" t="e">
        <f>VLOOKUP(B345,[1]!AUrank[#Data],5,FALSE)</f>
        <v>#N/A</v>
      </c>
      <c r="G345" s="13" t="e">
        <f>VLOOKUP(B345,[1]!AUrank[#Data],8,FALSE)</f>
        <v>#N/A</v>
      </c>
      <c r="H345" s="14" t="str">
        <f>VLOOKUP([1]HabitatQuality_Scores!A478,[1]!Temp[#Data],4)</f>
        <v>NA</v>
      </c>
      <c r="I345" s="14">
        <f>VLOOKUP(A345,[1]!Flow[#Data],4)</f>
        <v>1</v>
      </c>
      <c r="J345" s="15" t="str">
        <f>_xlfn.IFNA(VLOOKUP(((VLOOKUP(A345,[1]!HabDataRaw[#Data],90,FALSE))),[1]!HabitatQualREI[#Data],2,FALSE),"NA")</f>
        <v>NA</v>
      </c>
      <c r="K345" s="15" t="str">
        <f>_xlfn.IFNA(VLOOKUP(((VLOOKUP(A345,[1]!HabDataRaw[#Data],103,FALSE))),[1]!HabitatQualREI[#Data],2,FALSE),"NA")</f>
        <v>NA</v>
      </c>
      <c r="L345" s="15" t="str">
        <f>_xlfn.IFNA(VLOOKUP(((VLOOKUP(A345,[1]!HabDataRaw[#Data],108,FALSE))),[1]!HabitatQualREI[#Data],2,FALSE),"NA")</f>
        <v>NA</v>
      </c>
      <c r="M345" s="6" t="e">
        <f t="shared" si="25"/>
        <v>#DIV/0!</v>
      </c>
      <c r="N345" s="16" t="str">
        <f>_xlfn.IFNA(VLOOKUP(((VLOOKUP(A345,[1]!HabDataRaw[#Data],33,FALSE))),[1]!HabitatQualREI[#Data],2,FALSE),"NA")</f>
        <v>NA</v>
      </c>
      <c r="O345" s="17" t="str">
        <f>_xlfn.IFNA(VLOOKUP(((VLOOKUP(A345,[1]!HabDataRaw[#Data],58,FALSE))),[1]!HabitatQualREI[#Data],2,FALSE),"NA")</f>
        <v>NA</v>
      </c>
      <c r="P345" s="18" t="str">
        <f>_xlfn.IFNA(VLOOKUP(((VLOOKUP(A345,[1]!HabDataRaw[#Data],66,FALSE))),[1]!HabitatQualREI[#Data],2,FALSE),"NA")</f>
        <v>NA</v>
      </c>
      <c r="Q345" s="19" t="str">
        <f>_xlfn.IFNA(VLOOKUP(((VLOOKUP(A345,[1]!HabDataRaw[#Data],116,FALSE))),[1]!HabitatQualREI[#Data],2,FALSE),"NA")</f>
        <v>NA</v>
      </c>
      <c r="R345" s="19" t="str">
        <f>_xlfn.IFNA(VLOOKUP(((VLOOKUP(A345,[1]!HabDataRaw[#Data],75,FALSE))),[1]!HabitatQualREI[#Data],2,FALSE),"NA")</f>
        <v>NA</v>
      </c>
      <c r="S345" s="19" t="e">
        <f t="shared" si="26"/>
        <v>#DIV/0!</v>
      </c>
      <c r="T345" s="20" t="str">
        <f>_xlfn.IFNA(VLOOKUP(((VLOOKUP(A345,[1]!HabDataRaw[#Data],119,FALSE))),[1]!HabitatQualREI[#Data],2,FALSE),"NA")</f>
        <v>NA</v>
      </c>
      <c r="U345" s="20" t="str">
        <f>_xlfn.IFNA(VLOOKUP(((VLOOKUP(A345,[1]!HabDataRaw[#Data],119,FALSE))),[1]!HabitatQualREI[#Data],2,FALSE),"NA")</f>
        <v>NA</v>
      </c>
      <c r="V345" s="20" t="e">
        <f t="shared" si="27"/>
        <v>#DIV/0!</v>
      </c>
      <c r="W345" s="21" t="e">
        <f t="shared" si="28"/>
        <v>#DIV/0!</v>
      </c>
      <c r="X345" s="12" t="e">
        <f t="shared" si="29"/>
        <v>#DIV/0!</v>
      </c>
      <c r="Y345" s="13" t="e">
        <f>VLOOKUP(X345,[1]!HabQualScore[#Data],2,TRUE)</f>
        <v>#DIV/0!</v>
      </c>
    </row>
    <row r="346" spans="1:25" x14ac:dyDescent="0.3">
      <c r="A346" s="13" t="s">
        <v>370</v>
      </c>
      <c r="B346" s="13" t="str">
        <f>VLOOKUP(A346,[1]Habitat_Data_RAW!$A$2:$D$742,3,FALSE)</f>
        <v>Okanogan River-Mosquito Creek</v>
      </c>
      <c r="C346" s="13" t="str">
        <f>VLOOKUP(A346,[1]Habitat_Data_RAW!$A$2:$D$742,2,FALSE)</f>
        <v>Okanogan</v>
      </c>
      <c r="D346" t="str">
        <f>VLOOKUP(A346,[1]HabitatAttribute_Scores!A$1:F$19692,4,FALSE)</f>
        <v>no</v>
      </c>
      <c r="E346" t="str">
        <f>VLOOKUP(A346,[1]HabitatAttribute_Scores!A$1:F$19692,5,FALSE)</f>
        <v>yes</v>
      </c>
      <c r="F346" s="13" t="e">
        <f>VLOOKUP(B346,[1]!AUrank[#Data],5,FALSE)</f>
        <v>#N/A</v>
      </c>
      <c r="G346" s="13" t="e">
        <f>VLOOKUP(B346,[1]!AUrank[#Data],8,FALSE)</f>
        <v>#N/A</v>
      </c>
      <c r="H346" s="14" t="str">
        <f>VLOOKUP([1]HabitatQuality_Scores!A479,[1]!Temp[#Data],4)</f>
        <v>NA</v>
      </c>
      <c r="I346" s="14">
        <f>VLOOKUP(A346,[1]!Flow[#Data],4)</f>
        <v>1</v>
      </c>
      <c r="J346" s="15" t="str">
        <f>_xlfn.IFNA(VLOOKUP(((VLOOKUP(A346,[1]!HabDataRaw[#Data],90,FALSE))),[1]!HabitatQualREI[#Data],2,FALSE),"NA")</f>
        <v>NA</v>
      </c>
      <c r="K346" s="15" t="str">
        <f>_xlfn.IFNA(VLOOKUP(((VLOOKUP(A346,[1]!HabDataRaw[#Data],103,FALSE))),[1]!HabitatQualREI[#Data],2,FALSE),"NA")</f>
        <v>NA</v>
      </c>
      <c r="L346" s="15" t="str">
        <f>_xlfn.IFNA(VLOOKUP(((VLOOKUP(A346,[1]!HabDataRaw[#Data],108,FALSE))),[1]!HabitatQualREI[#Data],2,FALSE),"NA")</f>
        <v>NA</v>
      </c>
      <c r="M346" s="6" t="e">
        <f t="shared" si="25"/>
        <v>#DIV/0!</v>
      </c>
      <c r="N346" s="16" t="str">
        <f>_xlfn.IFNA(VLOOKUP(((VLOOKUP(A346,[1]!HabDataRaw[#Data],33,FALSE))),[1]!HabitatQualREI[#Data],2,FALSE),"NA")</f>
        <v>NA</v>
      </c>
      <c r="O346" s="17" t="str">
        <f>_xlfn.IFNA(VLOOKUP(((VLOOKUP(A346,[1]!HabDataRaw[#Data],58,FALSE))),[1]!HabitatQualREI[#Data],2,FALSE),"NA")</f>
        <v>NA</v>
      </c>
      <c r="P346" s="18" t="str">
        <f>_xlfn.IFNA(VLOOKUP(((VLOOKUP(A346,[1]!HabDataRaw[#Data],66,FALSE))),[1]!HabitatQualREI[#Data],2,FALSE),"NA")</f>
        <v>NA</v>
      </c>
      <c r="Q346" s="19" t="str">
        <f>_xlfn.IFNA(VLOOKUP(((VLOOKUP(A346,[1]!HabDataRaw[#Data],116,FALSE))),[1]!HabitatQualREI[#Data],2,FALSE),"NA")</f>
        <v>NA</v>
      </c>
      <c r="R346" s="19" t="str">
        <f>_xlfn.IFNA(VLOOKUP(((VLOOKUP(A346,[1]!HabDataRaw[#Data],75,FALSE))),[1]!HabitatQualREI[#Data],2,FALSE),"NA")</f>
        <v>NA</v>
      </c>
      <c r="S346" s="19" t="e">
        <f t="shared" si="26"/>
        <v>#DIV/0!</v>
      </c>
      <c r="T346" s="20" t="str">
        <f>_xlfn.IFNA(VLOOKUP(((VLOOKUP(A346,[1]!HabDataRaw[#Data],119,FALSE))),[1]!HabitatQualREI[#Data],2,FALSE),"NA")</f>
        <v>NA</v>
      </c>
      <c r="U346" s="20" t="str">
        <f>_xlfn.IFNA(VLOOKUP(((VLOOKUP(A346,[1]!HabDataRaw[#Data],119,FALSE))),[1]!HabitatQualREI[#Data],2,FALSE),"NA")</f>
        <v>NA</v>
      </c>
      <c r="V346" s="20" t="e">
        <f t="shared" si="27"/>
        <v>#DIV/0!</v>
      </c>
      <c r="W346" s="21" t="e">
        <f t="shared" si="28"/>
        <v>#DIV/0!</v>
      </c>
      <c r="X346" s="12" t="e">
        <f t="shared" si="29"/>
        <v>#DIV/0!</v>
      </c>
      <c r="Y346" s="13" t="e">
        <f>VLOOKUP(X346,[1]!HabQualScore[#Data],2,TRUE)</f>
        <v>#DIV/0!</v>
      </c>
    </row>
    <row r="347" spans="1:25" x14ac:dyDescent="0.3">
      <c r="A347" s="13" t="s">
        <v>371</v>
      </c>
      <c r="B347" s="13" t="str">
        <f>VLOOKUP(A347,[1]Habitat_Data_RAW!$A$2:$D$742,3,FALSE)</f>
        <v>Okanogan River-Mosquito Creek</v>
      </c>
      <c r="C347" s="13" t="str">
        <f>VLOOKUP(A347,[1]Habitat_Data_RAW!$A$2:$D$742,2,FALSE)</f>
        <v>Okanogan</v>
      </c>
      <c r="D347" t="str">
        <f>VLOOKUP(A347,[1]HabitatAttribute_Scores!A$1:F$19692,4,FALSE)</f>
        <v>no</v>
      </c>
      <c r="E347" t="str">
        <f>VLOOKUP(A347,[1]HabitatAttribute_Scores!A$1:F$19692,5,FALSE)</f>
        <v>yes</v>
      </c>
      <c r="F347" s="13" t="e">
        <f>VLOOKUP(B347,[1]!AUrank[#Data],5,FALSE)</f>
        <v>#N/A</v>
      </c>
      <c r="G347" s="13" t="e">
        <f>VLOOKUP(B347,[1]!AUrank[#Data],8,FALSE)</f>
        <v>#N/A</v>
      </c>
      <c r="H347" s="14" t="str">
        <f>VLOOKUP([1]HabitatQuality_Scores!A480,[1]!Temp[#Data],4)</f>
        <v>NA</v>
      </c>
      <c r="I347" s="14">
        <f>VLOOKUP(A347,[1]!Flow[#Data],4)</f>
        <v>1</v>
      </c>
      <c r="J347" s="15" t="str">
        <f>_xlfn.IFNA(VLOOKUP(((VLOOKUP(A347,[1]!HabDataRaw[#Data],90,FALSE))),[1]!HabitatQualREI[#Data],2,FALSE),"NA")</f>
        <v>NA</v>
      </c>
      <c r="K347" s="15" t="str">
        <f>_xlfn.IFNA(VLOOKUP(((VLOOKUP(A347,[1]!HabDataRaw[#Data],103,FALSE))),[1]!HabitatQualREI[#Data],2,FALSE),"NA")</f>
        <v>NA</v>
      </c>
      <c r="L347" s="15" t="str">
        <f>_xlfn.IFNA(VLOOKUP(((VLOOKUP(A347,[1]!HabDataRaw[#Data],108,FALSE))),[1]!HabitatQualREI[#Data],2,FALSE),"NA")</f>
        <v>NA</v>
      </c>
      <c r="M347" s="6" t="e">
        <f t="shared" si="25"/>
        <v>#DIV/0!</v>
      </c>
      <c r="N347" s="16" t="str">
        <f>_xlfn.IFNA(VLOOKUP(((VLOOKUP(A347,[1]!HabDataRaw[#Data],33,FALSE))),[1]!HabitatQualREI[#Data],2,FALSE),"NA")</f>
        <v>NA</v>
      </c>
      <c r="O347" s="17" t="str">
        <f>_xlfn.IFNA(VLOOKUP(((VLOOKUP(A347,[1]!HabDataRaw[#Data],58,FALSE))),[1]!HabitatQualREI[#Data],2,FALSE),"NA")</f>
        <v>NA</v>
      </c>
      <c r="P347" s="18" t="str">
        <f>_xlfn.IFNA(VLOOKUP(((VLOOKUP(A347,[1]!HabDataRaw[#Data],66,FALSE))),[1]!HabitatQualREI[#Data],2,FALSE),"NA")</f>
        <v>NA</v>
      </c>
      <c r="Q347" s="19" t="str">
        <f>_xlfn.IFNA(VLOOKUP(((VLOOKUP(A347,[1]!HabDataRaw[#Data],116,FALSE))),[1]!HabitatQualREI[#Data],2,FALSE),"NA")</f>
        <v>NA</v>
      </c>
      <c r="R347" s="19" t="str">
        <f>_xlfn.IFNA(VLOOKUP(((VLOOKUP(A347,[1]!HabDataRaw[#Data],75,FALSE))),[1]!HabitatQualREI[#Data],2,FALSE),"NA")</f>
        <v>NA</v>
      </c>
      <c r="S347" s="19" t="e">
        <f t="shared" si="26"/>
        <v>#DIV/0!</v>
      </c>
      <c r="T347" s="20" t="str">
        <f>_xlfn.IFNA(VLOOKUP(((VLOOKUP(A347,[1]!HabDataRaw[#Data],119,FALSE))),[1]!HabitatQualREI[#Data],2,FALSE),"NA")</f>
        <v>NA</v>
      </c>
      <c r="U347" s="20" t="str">
        <f>_xlfn.IFNA(VLOOKUP(((VLOOKUP(A347,[1]!HabDataRaw[#Data],119,FALSE))),[1]!HabitatQualREI[#Data],2,FALSE),"NA")</f>
        <v>NA</v>
      </c>
      <c r="V347" s="20" t="e">
        <f t="shared" si="27"/>
        <v>#DIV/0!</v>
      </c>
      <c r="W347" s="21" t="e">
        <f t="shared" si="28"/>
        <v>#DIV/0!</v>
      </c>
      <c r="X347" s="12" t="e">
        <f t="shared" si="29"/>
        <v>#DIV/0!</v>
      </c>
      <c r="Y347" s="13" t="e">
        <f>VLOOKUP(X347,[1]!HabQualScore[#Data],2,TRUE)</f>
        <v>#DIV/0!</v>
      </c>
    </row>
    <row r="348" spans="1:25" x14ac:dyDescent="0.3">
      <c r="A348" s="13" t="s">
        <v>372</v>
      </c>
      <c r="B348" s="13" t="str">
        <f>VLOOKUP(A348,[1]Habitat_Data_RAW!$A$2:$D$742,3,FALSE)</f>
        <v>Okanogan River-Nine Mile Creek</v>
      </c>
      <c r="C348" s="13" t="str">
        <f>VLOOKUP(A348,[1]Habitat_Data_RAW!$A$2:$D$742,2,FALSE)</f>
        <v>Okanogan</v>
      </c>
      <c r="D348" t="str">
        <f>VLOOKUP(A348,[1]HabitatAttribute_Scores!A$1:F$19692,4,FALSE)</f>
        <v>no</v>
      </c>
      <c r="E348" t="str">
        <f>VLOOKUP(A348,[1]HabitatAttribute_Scores!A$1:F$19692,5,FALSE)</f>
        <v>yes</v>
      </c>
      <c r="F348" s="13" t="e">
        <f>VLOOKUP(B348,[1]!AUrank[#Data],5,FALSE)</f>
        <v>#N/A</v>
      </c>
      <c r="G348" s="13" t="e">
        <f>VLOOKUP(B348,[1]!AUrank[#Data],8,FALSE)</f>
        <v>#N/A</v>
      </c>
      <c r="H348" s="14" t="str">
        <f>VLOOKUP([1]HabitatQuality_Scores!A481,[1]!Temp[#Data],4)</f>
        <v>NA</v>
      </c>
      <c r="I348" s="14">
        <f>VLOOKUP(A348,[1]!Flow[#Data],4)</f>
        <v>1</v>
      </c>
      <c r="J348" s="15" t="str">
        <f>_xlfn.IFNA(VLOOKUP(((VLOOKUP(A348,[1]!HabDataRaw[#Data],90,FALSE))),[1]!HabitatQualREI[#Data],2,FALSE),"NA")</f>
        <v>NA</v>
      </c>
      <c r="K348" s="15" t="str">
        <f>_xlfn.IFNA(VLOOKUP(((VLOOKUP(A348,[1]!HabDataRaw[#Data],103,FALSE))),[1]!HabitatQualREI[#Data],2,FALSE),"NA")</f>
        <v>NA</v>
      </c>
      <c r="L348" s="15" t="str">
        <f>_xlfn.IFNA(VLOOKUP(((VLOOKUP(A348,[1]!HabDataRaw[#Data],108,FALSE))),[1]!HabitatQualREI[#Data],2,FALSE),"NA")</f>
        <v>NA</v>
      </c>
      <c r="M348" s="6" t="e">
        <f t="shared" si="25"/>
        <v>#DIV/0!</v>
      </c>
      <c r="N348" s="16" t="str">
        <f>_xlfn.IFNA(VLOOKUP(((VLOOKUP(A348,[1]!HabDataRaw[#Data],33,FALSE))),[1]!HabitatQualREI[#Data],2,FALSE),"NA")</f>
        <v>NA</v>
      </c>
      <c r="O348" s="17" t="str">
        <f>_xlfn.IFNA(VLOOKUP(((VLOOKUP(A348,[1]!HabDataRaw[#Data],58,FALSE))),[1]!HabitatQualREI[#Data],2,FALSE),"NA")</f>
        <v>NA</v>
      </c>
      <c r="P348" s="18" t="str">
        <f>_xlfn.IFNA(VLOOKUP(((VLOOKUP(A348,[1]!HabDataRaw[#Data],66,FALSE))),[1]!HabitatQualREI[#Data],2,FALSE),"NA")</f>
        <v>NA</v>
      </c>
      <c r="Q348" s="19" t="str">
        <f>_xlfn.IFNA(VLOOKUP(((VLOOKUP(A348,[1]!HabDataRaw[#Data],116,FALSE))),[1]!HabitatQualREI[#Data],2,FALSE),"NA")</f>
        <v>NA</v>
      </c>
      <c r="R348" s="19" t="str">
        <f>_xlfn.IFNA(VLOOKUP(((VLOOKUP(A348,[1]!HabDataRaw[#Data],75,FALSE))),[1]!HabitatQualREI[#Data],2,FALSE),"NA")</f>
        <v>NA</v>
      </c>
      <c r="S348" s="19" t="e">
        <f t="shared" si="26"/>
        <v>#DIV/0!</v>
      </c>
      <c r="T348" s="20" t="str">
        <f>_xlfn.IFNA(VLOOKUP(((VLOOKUP(A348,[1]!HabDataRaw[#Data],119,FALSE))),[1]!HabitatQualREI[#Data],2,FALSE),"NA")</f>
        <v>NA</v>
      </c>
      <c r="U348" s="20" t="str">
        <f>_xlfn.IFNA(VLOOKUP(((VLOOKUP(A348,[1]!HabDataRaw[#Data],119,FALSE))),[1]!HabitatQualREI[#Data],2,FALSE),"NA")</f>
        <v>NA</v>
      </c>
      <c r="V348" s="20" t="e">
        <f t="shared" si="27"/>
        <v>#DIV/0!</v>
      </c>
      <c r="W348" s="21" t="e">
        <f t="shared" si="28"/>
        <v>#DIV/0!</v>
      </c>
      <c r="X348" s="12" t="e">
        <f t="shared" si="29"/>
        <v>#DIV/0!</v>
      </c>
      <c r="Y348" s="13" t="e">
        <f>VLOOKUP(X348,[1]!HabQualScore[#Data],2,TRUE)</f>
        <v>#DIV/0!</v>
      </c>
    </row>
    <row r="349" spans="1:25" x14ac:dyDescent="0.3">
      <c r="A349" s="13" t="s">
        <v>373</v>
      </c>
      <c r="B349" s="13" t="str">
        <f>VLOOKUP(A349,[1]Habitat_Data_RAW!$A$2:$D$742,3,FALSE)</f>
        <v>Okanogan River-Nine Mile Creek</v>
      </c>
      <c r="C349" s="13" t="str">
        <f>VLOOKUP(A349,[1]Habitat_Data_RAW!$A$2:$D$742,2,FALSE)</f>
        <v>Okanogan</v>
      </c>
      <c r="D349" t="str">
        <f>VLOOKUP(A349,[1]HabitatAttribute_Scores!A$1:F$19692,4,FALSE)</f>
        <v>no</v>
      </c>
      <c r="E349" t="str">
        <f>VLOOKUP(A349,[1]HabitatAttribute_Scores!A$1:F$19692,5,FALSE)</f>
        <v>yes</v>
      </c>
      <c r="F349" s="13" t="e">
        <f>VLOOKUP(B349,[1]!AUrank[#Data],5,FALSE)</f>
        <v>#N/A</v>
      </c>
      <c r="G349" s="13" t="e">
        <f>VLOOKUP(B349,[1]!AUrank[#Data],8,FALSE)</f>
        <v>#N/A</v>
      </c>
      <c r="H349" s="14" t="str">
        <f>VLOOKUP([1]HabitatQuality_Scores!A482,[1]!Temp[#Data],4)</f>
        <v>NA</v>
      </c>
      <c r="I349" s="14">
        <f>VLOOKUP(A349,[1]!Flow[#Data],4)</f>
        <v>1</v>
      </c>
      <c r="J349" s="15" t="str">
        <f>_xlfn.IFNA(VLOOKUP(((VLOOKUP(A349,[1]!HabDataRaw[#Data],90,FALSE))),[1]!HabitatQualREI[#Data],2,FALSE),"NA")</f>
        <v>NA</v>
      </c>
      <c r="K349" s="15" t="str">
        <f>_xlfn.IFNA(VLOOKUP(((VLOOKUP(A349,[1]!HabDataRaw[#Data],103,FALSE))),[1]!HabitatQualREI[#Data],2,FALSE),"NA")</f>
        <v>NA</v>
      </c>
      <c r="L349" s="15" t="str">
        <f>_xlfn.IFNA(VLOOKUP(((VLOOKUP(A349,[1]!HabDataRaw[#Data],108,FALSE))),[1]!HabitatQualREI[#Data],2,FALSE),"NA")</f>
        <v>NA</v>
      </c>
      <c r="M349" s="6" t="e">
        <f t="shared" si="25"/>
        <v>#DIV/0!</v>
      </c>
      <c r="N349" s="16" t="str">
        <f>_xlfn.IFNA(VLOOKUP(((VLOOKUP(A349,[1]!HabDataRaw[#Data],33,FALSE))),[1]!HabitatQualREI[#Data],2,FALSE),"NA")</f>
        <v>NA</v>
      </c>
      <c r="O349" s="17" t="str">
        <f>_xlfn.IFNA(VLOOKUP(((VLOOKUP(A349,[1]!HabDataRaw[#Data],58,FALSE))),[1]!HabitatQualREI[#Data],2,FALSE),"NA")</f>
        <v>NA</v>
      </c>
      <c r="P349" s="18" t="str">
        <f>_xlfn.IFNA(VLOOKUP(((VLOOKUP(A349,[1]!HabDataRaw[#Data],66,FALSE))),[1]!HabitatQualREI[#Data],2,FALSE),"NA")</f>
        <v>NA</v>
      </c>
      <c r="Q349" s="19" t="str">
        <f>_xlfn.IFNA(VLOOKUP(((VLOOKUP(A349,[1]!HabDataRaw[#Data],116,FALSE))),[1]!HabitatQualREI[#Data],2,FALSE),"NA")</f>
        <v>NA</v>
      </c>
      <c r="R349" s="19" t="str">
        <f>_xlfn.IFNA(VLOOKUP(((VLOOKUP(A349,[1]!HabDataRaw[#Data],75,FALSE))),[1]!HabitatQualREI[#Data],2,FALSE),"NA")</f>
        <v>NA</v>
      </c>
      <c r="S349" s="19" t="e">
        <f t="shared" si="26"/>
        <v>#DIV/0!</v>
      </c>
      <c r="T349" s="20" t="str">
        <f>_xlfn.IFNA(VLOOKUP(((VLOOKUP(A349,[1]!HabDataRaw[#Data],119,FALSE))),[1]!HabitatQualREI[#Data],2,FALSE),"NA")</f>
        <v>NA</v>
      </c>
      <c r="U349" s="20" t="str">
        <f>_xlfn.IFNA(VLOOKUP(((VLOOKUP(A349,[1]!HabDataRaw[#Data],119,FALSE))),[1]!HabitatQualREI[#Data],2,FALSE),"NA")</f>
        <v>NA</v>
      </c>
      <c r="V349" s="20" t="e">
        <f t="shared" si="27"/>
        <v>#DIV/0!</v>
      </c>
      <c r="W349" s="21" t="e">
        <f t="shared" si="28"/>
        <v>#DIV/0!</v>
      </c>
      <c r="X349" s="12" t="e">
        <f t="shared" si="29"/>
        <v>#DIV/0!</v>
      </c>
      <c r="Y349" s="13" t="e">
        <f>VLOOKUP(X349,[1]!HabQualScore[#Data],2,TRUE)</f>
        <v>#DIV/0!</v>
      </c>
    </row>
    <row r="350" spans="1:25" x14ac:dyDescent="0.3">
      <c r="A350" s="13" t="s">
        <v>374</v>
      </c>
      <c r="B350" s="13" t="str">
        <f>VLOOKUP(A350,[1]Habitat_Data_RAW!$A$2:$D$742,3,FALSE)</f>
        <v>Okanogan River-Nine Mile Creek</v>
      </c>
      <c r="C350" s="13" t="str">
        <f>VLOOKUP(A350,[1]Habitat_Data_RAW!$A$2:$D$742,2,FALSE)</f>
        <v>Okanogan</v>
      </c>
      <c r="D350" t="str">
        <f>VLOOKUP(A350,[1]HabitatAttribute_Scores!A$1:F$19692,4,FALSE)</f>
        <v>no</v>
      </c>
      <c r="E350" t="str">
        <f>VLOOKUP(A350,[1]HabitatAttribute_Scores!A$1:F$19692,5,FALSE)</f>
        <v>yes</v>
      </c>
      <c r="F350" s="13" t="e">
        <f>VLOOKUP(B350,[1]!AUrank[#Data],5,FALSE)</f>
        <v>#N/A</v>
      </c>
      <c r="G350" s="13" t="e">
        <f>VLOOKUP(B350,[1]!AUrank[#Data],8,FALSE)</f>
        <v>#N/A</v>
      </c>
      <c r="H350" s="14" t="str">
        <f>VLOOKUP([1]HabitatQuality_Scores!A483,[1]!Temp[#Data],4)</f>
        <v>NA</v>
      </c>
      <c r="I350" s="14">
        <f>VLOOKUP(A350,[1]!Flow[#Data],4)</f>
        <v>1</v>
      </c>
      <c r="J350" s="15" t="str">
        <f>_xlfn.IFNA(VLOOKUP(((VLOOKUP(A350,[1]!HabDataRaw[#Data],90,FALSE))),[1]!HabitatQualREI[#Data],2,FALSE),"NA")</f>
        <v>NA</v>
      </c>
      <c r="K350" s="15" t="str">
        <f>_xlfn.IFNA(VLOOKUP(((VLOOKUP(A350,[1]!HabDataRaw[#Data],103,FALSE))),[1]!HabitatQualREI[#Data],2,FALSE),"NA")</f>
        <v>NA</v>
      </c>
      <c r="L350" s="15" t="str">
        <f>_xlfn.IFNA(VLOOKUP(((VLOOKUP(A350,[1]!HabDataRaw[#Data],108,FALSE))),[1]!HabitatQualREI[#Data],2,FALSE),"NA")</f>
        <v>NA</v>
      </c>
      <c r="M350" s="6" t="e">
        <f t="shared" si="25"/>
        <v>#DIV/0!</v>
      </c>
      <c r="N350" s="16" t="str">
        <f>_xlfn.IFNA(VLOOKUP(((VLOOKUP(A350,[1]!HabDataRaw[#Data],33,FALSE))),[1]!HabitatQualREI[#Data],2,FALSE),"NA")</f>
        <v>NA</v>
      </c>
      <c r="O350" s="17" t="str">
        <f>_xlfn.IFNA(VLOOKUP(((VLOOKUP(A350,[1]!HabDataRaw[#Data],58,FALSE))),[1]!HabitatQualREI[#Data],2,FALSE),"NA")</f>
        <v>NA</v>
      </c>
      <c r="P350" s="18" t="str">
        <f>_xlfn.IFNA(VLOOKUP(((VLOOKUP(A350,[1]!HabDataRaw[#Data],66,FALSE))),[1]!HabitatQualREI[#Data],2,FALSE),"NA")</f>
        <v>NA</v>
      </c>
      <c r="Q350" s="19" t="str">
        <f>_xlfn.IFNA(VLOOKUP(((VLOOKUP(A350,[1]!HabDataRaw[#Data],116,FALSE))),[1]!HabitatQualREI[#Data],2,FALSE),"NA")</f>
        <v>NA</v>
      </c>
      <c r="R350" s="19" t="str">
        <f>_xlfn.IFNA(VLOOKUP(((VLOOKUP(A350,[1]!HabDataRaw[#Data],75,FALSE))),[1]!HabitatQualREI[#Data],2,FALSE),"NA")</f>
        <v>NA</v>
      </c>
      <c r="S350" s="19" t="e">
        <f t="shared" si="26"/>
        <v>#DIV/0!</v>
      </c>
      <c r="T350" s="20" t="str">
        <f>_xlfn.IFNA(VLOOKUP(((VLOOKUP(A350,[1]!HabDataRaw[#Data],119,FALSE))),[1]!HabitatQualREI[#Data],2,FALSE),"NA")</f>
        <v>NA</v>
      </c>
      <c r="U350" s="20" t="str">
        <f>_xlfn.IFNA(VLOOKUP(((VLOOKUP(A350,[1]!HabDataRaw[#Data],119,FALSE))),[1]!HabitatQualREI[#Data],2,FALSE),"NA")</f>
        <v>NA</v>
      </c>
      <c r="V350" s="20" t="e">
        <f t="shared" si="27"/>
        <v>#DIV/0!</v>
      </c>
      <c r="W350" s="21" t="e">
        <f t="shared" si="28"/>
        <v>#DIV/0!</v>
      </c>
      <c r="X350" s="12" t="e">
        <f t="shared" si="29"/>
        <v>#DIV/0!</v>
      </c>
      <c r="Y350" s="13" t="e">
        <f>VLOOKUP(X350,[1]!HabQualScore[#Data],2,TRUE)</f>
        <v>#DIV/0!</v>
      </c>
    </row>
    <row r="351" spans="1:25" x14ac:dyDescent="0.3">
      <c r="A351" s="13" t="s">
        <v>375</v>
      </c>
      <c r="B351" s="13" t="str">
        <f>VLOOKUP(A351,[1]Habitat_Data_RAW!$A$2:$D$742,3,FALSE)</f>
        <v>Okanogan River-Swipkin Canyon</v>
      </c>
      <c r="C351" s="13" t="str">
        <f>VLOOKUP(A351,[1]Habitat_Data_RAW!$A$2:$D$742,2,FALSE)</f>
        <v>Okanogan</v>
      </c>
      <c r="D351" t="str">
        <f>VLOOKUP(A351,[1]HabitatAttribute_Scores!A$1:F$19692,4,FALSE)</f>
        <v>no</v>
      </c>
      <c r="E351" t="str">
        <f>VLOOKUP(A351,[1]HabitatAttribute_Scores!A$1:F$19692,5,FALSE)</f>
        <v>yes</v>
      </c>
      <c r="F351" s="13" t="e">
        <f>VLOOKUP(B351,[1]!AUrank[#Data],5,FALSE)</f>
        <v>#N/A</v>
      </c>
      <c r="G351" s="13" t="e">
        <f>VLOOKUP(B351,[1]!AUrank[#Data],8,FALSE)</f>
        <v>#N/A</v>
      </c>
      <c r="H351" s="14" t="str">
        <f>VLOOKUP([1]HabitatQuality_Scores!A484,[1]!Temp[#Data],4)</f>
        <v>NA</v>
      </c>
      <c r="I351" s="14">
        <f>VLOOKUP(A351,[1]!Flow[#Data],4)</f>
        <v>1</v>
      </c>
      <c r="J351" s="15" t="str">
        <f>_xlfn.IFNA(VLOOKUP(((VLOOKUP(A351,[1]!HabDataRaw[#Data],90,FALSE))),[1]!HabitatQualREI[#Data],2,FALSE),"NA")</f>
        <v>NA</v>
      </c>
      <c r="K351" s="15" t="str">
        <f>_xlfn.IFNA(VLOOKUP(((VLOOKUP(A351,[1]!HabDataRaw[#Data],103,FALSE))),[1]!HabitatQualREI[#Data],2,FALSE),"NA")</f>
        <v>NA</v>
      </c>
      <c r="L351" s="15" t="str">
        <f>_xlfn.IFNA(VLOOKUP(((VLOOKUP(A351,[1]!HabDataRaw[#Data],108,FALSE))),[1]!HabitatQualREI[#Data],2,FALSE),"NA")</f>
        <v>NA</v>
      </c>
      <c r="M351" s="6" t="e">
        <f t="shared" si="25"/>
        <v>#DIV/0!</v>
      </c>
      <c r="N351" s="16" t="str">
        <f>_xlfn.IFNA(VLOOKUP(((VLOOKUP(A351,[1]!HabDataRaw[#Data],33,FALSE))),[1]!HabitatQualREI[#Data],2,FALSE),"NA")</f>
        <v>NA</v>
      </c>
      <c r="O351" s="17" t="str">
        <f>_xlfn.IFNA(VLOOKUP(((VLOOKUP(A351,[1]!HabDataRaw[#Data],58,FALSE))),[1]!HabitatQualREI[#Data],2,FALSE),"NA")</f>
        <v>NA</v>
      </c>
      <c r="P351" s="18" t="str">
        <f>_xlfn.IFNA(VLOOKUP(((VLOOKUP(A351,[1]!HabDataRaw[#Data],66,FALSE))),[1]!HabitatQualREI[#Data],2,FALSE),"NA")</f>
        <v>NA</v>
      </c>
      <c r="Q351" s="19" t="str">
        <f>_xlfn.IFNA(VLOOKUP(((VLOOKUP(A351,[1]!HabDataRaw[#Data],116,FALSE))),[1]!HabitatQualREI[#Data],2,FALSE),"NA")</f>
        <v>NA</v>
      </c>
      <c r="R351" s="19" t="str">
        <f>_xlfn.IFNA(VLOOKUP(((VLOOKUP(A351,[1]!HabDataRaw[#Data],75,FALSE))),[1]!HabitatQualREI[#Data],2,FALSE),"NA")</f>
        <v>NA</v>
      </c>
      <c r="S351" s="19" t="e">
        <f t="shared" si="26"/>
        <v>#DIV/0!</v>
      </c>
      <c r="T351" s="20" t="str">
        <f>_xlfn.IFNA(VLOOKUP(((VLOOKUP(A351,[1]!HabDataRaw[#Data],119,FALSE))),[1]!HabitatQualREI[#Data],2,FALSE),"NA")</f>
        <v>NA</v>
      </c>
      <c r="U351" s="20" t="str">
        <f>_xlfn.IFNA(VLOOKUP(((VLOOKUP(A351,[1]!HabDataRaw[#Data],119,FALSE))),[1]!HabitatQualREI[#Data],2,FALSE),"NA")</f>
        <v>NA</v>
      </c>
      <c r="V351" s="20" t="e">
        <f t="shared" si="27"/>
        <v>#DIV/0!</v>
      </c>
      <c r="W351" s="21" t="e">
        <f t="shared" si="28"/>
        <v>#DIV/0!</v>
      </c>
      <c r="X351" s="12" t="e">
        <f t="shared" si="29"/>
        <v>#DIV/0!</v>
      </c>
      <c r="Y351" s="13" t="e">
        <f>VLOOKUP(X351,[1]!HabQualScore[#Data],2,TRUE)</f>
        <v>#DIV/0!</v>
      </c>
    </row>
    <row r="352" spans="1:25" x14ac:dyDescent="0.3">
      <c r="A352" s="13" t="s">
        <v>376</v>
      </c>
      <c r="B352" s="13" t="str">
        <f>VLOOKUP(A352,[1]Habitat_Data_RAW!$A$2:$D$742,3,FALSE)</f>
        <v>Okanogan River-Swipkin Canyon</v>
      </c>
      <c r="C352" s="13" t="str">
        <f>VLOOKUP(A352,[1]Habitat_Data_RAW!$A$2:$D$742,2,FALSE)</f>
        <v>Okanogan</v>
      </c>
      <c r="D352" t="str">
        <f>VLOOKUP(A352,[1]HabitatAttribute_Scores!A$1:F$19692,4,FALSE)</f>
        <v>no</v>
      </c>
      <c r="E352" t="str">
        <f>VLOOKUP(A352,[1]HabitatAttribute_Scores!A$1:F$19692,5,FALSE)</f>
        <v>yes</v>
      </c>
      <c r="F352" s="13" t="e">
        <f>VLOOKUP(B352,[1]!AUrank[#Data],5,FALSE)</f>
        <v>#N/A</v>
      </c>
      <c r="G352" s="13" t="e">
        <f>VLOOKUP(B352,[1]!AUrank[#Data],8,FALSE)</f>
        <v>#N/A</v>
      </c>
      <c r="H352" s="14" t="str">
        <f>VLOOKUP([1]HabitatQuality_Scores!A485,[1]!Temp[#Data],4)</f>
        <v>NA</v>
      </c>
      <c r="I352" s="14">
        <f>VLOOKUP(A352,[1]!Flow[#Data],4)</f>
        <v>1</v>
      </c>
      <c r="J352" s="15" t="str">
        <f>_xlfn.IFNA(VLOOKUP(((VLOOKUP(A352,[1]!HabDataRaw[#Data],90,FALSE))),[1]!HabitatQualREI[#Data],2,FALSE),"NA")</f>
        <v>NA</v>
      </c>
      <c r="K352" s="15" t="str">
        <f>_xlfn.IFNA(VLOOKUP(((VLOOKUP(A352,[1]!HabDataRaw[#Data],103,FALSE))),[1]!HabitatQualREI[#Data],2,FALSE),"NA")</f>
        <v>NA</v>
      </c>
      <c r="L352" s="15" t="str">
        <f>_xlfn.IFNA(VLOOKUP(((VLOOKUP(A352,[1]!HabDataRaw[#Data],108,FALSE))),[1]!HabitatQualREI[#Data],2,FALSE),"NA")</f>
        <v>NA</v>
      </c>
      <c r="M352" s="6" t="e">
        <f t="shared" si="25"/>
        <v>#DIV/0!</v>
      </c>
      <c r="N352" s="16" t="str">
        <f>_xlfn.IFNA(VLOOKUP(((VLOOKUP(A352,[1]!HabDataRaw[#Data],33,FALSE))),[1]!HabitatQualREI[#Data],2,FALSE),"NA")</f>
        <v>NA</v>
      </c>
      <c r="O352" s="17" t="str">
        <f>_xlfn.IFNA(VLOOKUP(((VLOOKUP(A352,[1]!HabDataRaw[#Data],58,FALSE))),[1]!HabitatQualREI[#Data],2,FALSE),"NA")</f>
        <v>NA</v>
      </c>
      <c r="P352" s="18" t="str">
        <f>_xlfn.IFNA(VLOOKUP(((VLOOKUP(A352,[1]!HabDataRaw[#Data],66,FALSE))),[1]!HabitatQualREI[#Data],2,FALSE),"NA")</f>
        <v>NA</v>
      </c>
      <c r="Q352" s="19" t="str">
        <f>_xlfn.IFNA(VLOOKUP(((VLOOKUP(A352,[1]!HabDataRaw[#Data],116,FALSE))),[1]!HabitatQualREI[#Data],2,FALSE),"NA")</f>
        <v>NA</v>
      </c>
      <c r="R352" s="19" t="str">
        <f>_xlfn.IFNA(VLOOKUP(((VLOOKUP(A352,[1]!HabDataRaw[#Data],75,FALSE))),[1]!HabitatQualREI[#Data],2,FALSE),"NA")</f>
        <v>NA</v>
      </c>
      <c r="S352" s="19" t="e">
        <f t="shared" si="26"/>
        <v>#DIV/0!</v>
      </c>
      <c r="T352" s="20" t="str">
        <f>_xlfn.IFNA(VLOOKUP(((VLOOKUP(A352,[1]!HabDataRaw[#Data],119,FALSE))),[1]!HabitatQualREI[#Data],2,FALSE),"NA")</f>
        <v>NA</v>
      </c>
      <c r="U352" s="20" t="str">
        <f>_xlfn.IFNA(VLOOKUP(((VLOOKUP(A352,[1]!HabDataRaw[#Data],119,FALSE))),[1]!HabitatQualREI[#Data],2,FALSE),"NA")</f>
        <v>NA</v>
      </c>
      <c r="V352" s="20" t="e">
        <f t="shared" si="27"/>
        <v>#DIV/0!</v>
      </c>
      <c r="W352" s="21" t="e">
        <f t="shared" si="28"/>
        <v>#DIV/0!</v>
      </c>
      <c r="X352" s="12" t="e">
        <f t="shared" si="29"/>
        <v>#DIV/0!</v>
      </c>
      <c r="Y352" s="13" t="e">
        <f>VLOOKUP(X352,[1]!HabQualScore[#Data],2,TRUE)</f>
        <v>#DIV/0!</v>
      </c>
    </row>
    <row r="353" spans="1:25" x14ac:dyDescent="0.3">
      <c r="A353" s="13" t="s">
        <v>377</v>
      </c>
      <c r="B353" s="13" t="str">
        <f>VLOOKUP(A353,[1]Habitat_Data_RAW!$A$2:$D$742,3,FALSE)</f>
        <v>Okanogan River-Swipkin Canyon</v>
      </c>
      <c r="C353" s="13" t="str">
        <f>VLOOKUP(A353,[1]Habitat_Data_RAW!$A$2:$D$742,2,FALSE)</f>
        <v>Okanogan</v>
      </c>
      <c r="D353" t="str">
        <f>VLOOKUP(A353,[1]HabitatAttribute_Scores!A$1:F$19692,4,FALSE)</f>
        <v>no</v>
      </c>
      <c r="E353" t="str">
        <f>VLOOKUP(A353,[1]HabitatAttribute_Scores!A$1:F$19692,5,FALSE)</f>
        <v>yes</v>
      </c>
      <c r="F353" s="13" t="e">
        <f>VLOOKUP(B353,[1]!AUrank[#Data],5,FALSE)</f>
        <v>#N/A</v>
      </c>
      <c r="G353" s="13" t="e">
        <f>VLOOKUP(B353,[1]!AUrank[#Data],8,FALSE)</f>
        <v>#N/A</v>
      </c>
      <c r="H353" s="14" t="str">
        <f>VLOOKUP([1]HabitatQuality_Scores!A486,[1]!Temp[#Data],4)</f>
        <v>NA</v>
      </c>
      <c r="I353" s="14">
        <f>VLOOKUP(A353,[1]!Flow[#Data],4)</f>
        <v>1</v>
      </c>
      <c r="J353" s="15" t="str">
        <f>_xlfn.IFNA(VLOOKUP(((VLOOKUP(A353,[1]!HabDataRaw[#Data],90,FALSE))),[1]!HabitatQualREI[#Data],2,FALSE),"NA")</f>
        <v>NA</v>
      </c>
      <c r="K353" s="15" t="str">
        <f>_xlfn.IFNA(VLOOKUP(((VLOOKUP(A353,[1]!HabDataRaw[#Data],103,FALSE))),[1]!HabitatQualREI[#Data],2,FALSE),"NA")</f>
        <v>NA</v>
      </c>
      <c r="L353" s="15" t="str">
        <f>_xlfn.IFNA(VLOOKUP(((VLOOKUP(A353,[1]!HabDataRaw[#Data],108,FALSE))),[1]!HabitatQualREI[#Data],2,FALSE),"NA")</f>
        <v>NA</v>
      </c>
      <c r="M353" s="6" t="e">
        <f t="shared" si="25"/>
        <v>#DIV/0!</v>
      </c>
      <c r="N353" s="16" t="str">
        <f>_xlfn.IFNA(VLOOKUP(((VLOOKUP(A353,[1]!HabDataRaw[#Data],33,FALSE))),[1]!HabitatQualREI[#Data],2,FALSE),"NA")</f>
        <v>NA</v>
      </c>
      <c r="O353" s="17" t="str">
        <f>_xlfn.IFNA(VLOOKUP(((VLOOKUP(A353,[1]!HabDataRaw[#Data],58,FALSE))),[1]!HabitatQualREI[#Data],2,FALSE),"NA")</f>
        <v>NA</v>
      </c>
      <c r="P353" s="18" t="str">
        <f>_xlfn.IFNA(VLOOKUP(((VLOOKUP(A353,[1]!HabDataRaw[#Data],66,FALSE))),[1]!HabitatQualREI[#Data],2,FALSE),"NA")</f>
        <v>NA</v>
      </c>
      <c r="Q353" s="19" t="str">
        <f>_xlfn.IFNA(VLOOKUP(((VLOOKUP(A353,[1]!HabDataRaw[#Data],116,FALSE))),[1]!HabitatQualREI[#Data],2,FALSE),"NA")</f>
        <v>NA</v>
      </c>
      <c r="R353" s="19" t="str">
        <f>_xlfn.IFNA(VLOOKUP(((VLOOKUP(A353,[1]!HabDataRaw[#Data],75,FALSE))),[1]!HabitatQualREI[#Data],2,FALSE),"NA")</f>
        <v>NA</v>
      </c>
      <c r="S353" s="19" t="e">
        <f t="shared" si="26"/>
        <v>#DIV/0!</v>
      </c>
      <c r="T353" s="20" t="str">
        <f>_xlfn.IFNA(VLOOKUP(((VLOOKUP(A353,[1]!HabDataRaw[#Data],119,FALSE))),[1]!HabitatQualREI[#Data],2,FALSE),"NA")</f>
        <v>NA</v>
      </c>
      <c r="U353" s="20" t="str">
        <f>_xlfn.IFNA(VLOOKUP(((VLOOKUP(A353,[1]!HabDataRaw[#Data],119,FALSE))),[1]!HabitatQualREI[#Data],2,FALSE),"NA")</f>
        <v>NA</v>
      </c>
      <c r="V353" s="20" t="e">
        <f t="shared" si="27"/>
        <v>#DIV/0!</v>
      </c>
      <c r="W353" s="21" t="e">
        <f t="shared" si="28"/>
        <v>#DIV/0!</v>
      </c>
      <c r="X353" s="12" t="e">
        <f t="shared" si="29"/>
        <v>#DIV/0!</v>
      </c>
      <c r="Y353" s="13" t="e">
        <f>VLOOKUP(X353,[1]!HabQualScore[#Data],2,TRUE)</f>
        <v>#DIV/0!</v>
      </c>
    </row>
    <row r="354" spans="1:25" x14ac:dyDescent="0.3">
      <c r="A354" s="13" t="s">
        <v>378</v>
      </c>
      <c r="B354" s="13" t="str">
        <f>VLOOKUP(A354,[1]Habitat_Data_RAW!$A$2:$D$742,3,FALSE)</f>
        <v>Okanogan River-Swipkin Canyon</v>
      </c>
      <c r="C354" s="13" t="str">
        <f>VLOOKUP(A354,[1]Habitat_Data_RAW!$A$2:$D$742,2,FALSE)</f>
        <v>Okanogan</v>
      </c>
      <c r="D354" t="str">
        <f>VLOOKUP(A354,[1]HabitatAttribute_Scores!A$1:F$19692,4,FALSE)</f>
        <v>no</v>
      </c>
      <c r="E354" t="str">
        <f>VLOOKUP(A354,[1]HabitatAttribute_Scores!A$1:F$19692,5,FALSE)</f>
        <v>yes</v>
      </c>
      <c r="F354" s="13" t="e">
        <f>VLOOKUP(B354,[1]!AUrank[#Data],5,FALSE)</f>
        <v>#N/A</v>
      </c>
      <c r="G354" s="13" t="e">
        <f>VLOOKUP(B354,[1]!AUrank[#Data],8,FALSE)</f>
        <v>#N/A</v>
      </c>
      <c r="H354" s="14" t="str">
        <f>VLOOKUP([1]HabitatQuality_Scores!A487,[1]!Temp[#Data],4)</f>
        <v>NA</v>
      </c>
      <c r="I354" s="14">
        <f>VLOOKUP(A354,[1]!Flow[#Data],4)</f>
        <v>1</v>
      </c>
      <c r="J354" s="15" t="str">
        <f>_xlfn.IFNA(VLOOKUP(((VLOOKUP(A354,[1]!HabDataRaw[#Data],90,FALSE))),[1]!HabitatQualREI[#Data],2,FALSE),"NA")</f>
        <v>NA</v>
      </c>
      <c r="K354" s="15" t="str">
        <f>_xlfn.IFNA(VLOOKUP(((VLOOKUP(A354,[1]!HabDataRaw[#Data],103,FALSE))),[1]!HabitatQualREI[#Data],2,FALSE),"NA")</f>
        <v>NA</v>
      </c>
      <c r="L354" s="15" t="str">
        <f>_xlfn.IFNA(VLOOKUP(((VLOOKUP(A354,[1]!HabDataRaw[#Data],108,FALSE))),[1]!HabitatQualREI[#Data],2,FALSE),"NA")</f>
        <v>NA</v>
      </c>
      <c r="M354" s="6" t="e">
        <f t="shared" si="25"/>
        <v>#DIV/0!</v>
      </c>
      <c r="N354" s="16" t="str">
        <f>_xlfn.IFNA(VLOOKUP(((VLOOKUP(A354,[1]!HabDataRaw[#Data],33,FALSE))),[1]!HabitatQualREI[#Data],2,FALSE),"NA")</f>
        <v>NA</v>
      </c>
      <c r="O354" s="17" t="str">
        <f>_xlfn.IFNA(VLOOKUP(((VLOOKUP(A354,[1]!HabDataRaw[#Data],58,FALSE))),[1]!HabitatQualREI[#Data],2,FALSE),"NA")</f>
        <v>NA</v>
      </c>
      <c r="P354" s="18" t="str">
        <f>_xlfn.IFNA(VLOOKUP(((VLOOKUP(A354,[1]!HabDataRaw[#Data],66,FALSE))),[1]!HabitatQualREI[#Data],2,FALSE),"NA")</f>
        <v>NA</v>
      </c>
      <c r="Q354" s="19" t="str">
        <f>_xlfn.IFNA(VLOOKUP(((VLOOKUP(A354,[1]!HabDataRaw[#Data],116,FALSE))),[1]!HabitatQualREI[#Data],2,FALSE),"NA")</f>
        <v>NA</v>
      </c>
      <c r="R354" s="19" t="str">
        <f>_xlfn.IFNA(VLOOKUP(((VLOOKUP(A354,[1]!HabDataRaw[#Data],75,FALSE))),[1]!HabitatQualREI[#Data],2,FALSE),"NA")</f>
        <v>NA</v>
      </c>
      <c r="S354" s="19" t="e">
        <f t="shared" si="26"/>
        <v>#DIV/0!</v>
      </c>
      <c r="T354" s="20" t="str">
        <f>_xlfn.IFNA(VLOOKUP(((VLOOKUP(A354,[1]!HabDataRaw[#Data],119,FALSE))),[1]!HabitatQualREI[#Data],2,FALSE),"NA")</f>
        <v>NA</v>
      </c>
      <c r="U354" s="20" t="str">
        <f>_xlfn.IFNA(VLOOKUP(((VLOOKUP(A354,[1]!HabDataRaw[#Data],119,FALSE))),[1]!HabitatQualREI[#Data],2,FALSE),"NA")</f>
        <v>NA</v>
      </c>
      <c r="V354" s="20" t="e">
        <f t="shared" si="27"/>
        <v>#DIV/0!</v>
      </c>
      <c r="W354" s="21" t="e">
        <f t="shared" si="28"/>
        <v>#DIV/0!</v>
      </c>
      <c r="X354" s="12" t="e">
        <f t="shared" si="29"/>
        <v>#DIV/0!</v>
      </c>
      <c r="Y354" s="13" t="e">
        <f>VLOOKUP(X354,[1]!HabQualScore[#Data],2,TRUE)</f>
        <v>#DIV/0!</v>
      </c>
    </row>
    <row r="355" spans="1:25" x14ac:dyDescent="0.3">
      <c r="A355" s="13" t="s">
        <v>379</v>
      </c>
      <c r="B355" s="13" t="str">
        <f>VLOOKUP(A355,[1]Habitat_Data_RAW!$A$2:$D$742,3,FALSE)</f>
        <v>Okanogan River-Swipkin Canyon</v>
      </c>
      <c r="C355" s="13" t="str">
        <f>VLOOKUP(A355,[1]Habitat_Data_RAW!$A$2:$D$742,2,FALSE)</f>
        <v>Okanogan</v>
      </c>
      <c r="D355" t="str">
        <f>VLOOKUP(A355,[1]HabitatAttribute_Scores!A$1:F$19692,4,FALSE)</f>
        <v>no</v>
      </c>
      <c r="E355" t="str">
        <f>VLOOKUP(A355,[1]HabitatAttribute_Scores!A$1:F$19692,5,FALSE)</f>
        <v>yes</v>
      </c>
      <c r="F355" s="13" t="e">
        <f>VLOOKUP(B355,[1]!AUrank[#Data],5,FALSE)</f>
        <v>#N/A</v>
      </c>
      <c r="G355" s="13" t="e">
        <f>VLOOKUP(B355,[1]!AUrank[#Data],8,FALSE)</f>
        <v>#N/A</v>
      </c>
      <c r="H355" s="14" t="str">
        <f>VLOOKUP([1]HabitatQuality_Scores!A488,[1]!Temp[#Data],4)</f>
        <v>NA</v>
      </c>
      <c r="I355" s="14">
        <f>VLOOKUP(A355,[1]!Flow[#Data],4)</f>
        <v>1</v>
      </c>
      <c r="J355" s="15" t="str">
        <f>_xlfn.IFNA(VLOOKUP(((VLOOKUP(A355,[1]!HabDataRaw[#Data],90,FALSE))),[1]!HabitatQualREI[#Data],2,FALSE),"NA")</f>
        <v>NA</v>
      </c>
      <c r="K355" s="15" t="str">
        <f>_xlfn.IFNA(VLOOKUP(((VLOOKUP(A355,[1]!HabDataRaw[#Data],103,FALSE))),[1]!HabitatQualREI[#Data],2,FALSE),"NA")</f>
        <v>NA</v>
      </c>
      <c r="L355" s="15" t="str">
        <f>_xlfn.IFNA(VLOOKUP(((VLOOKUP(A355,[1]!HabDataRaw[#Data],108,FALSE))),[1]!HabitatQualREI[#Data],2,FALSE),"NA")</f>
        <v>NA</v>
      </c>
      <c r="M355" s="6" t="e">
        <f t="shared" si="25"/>
        <v>#DIV/0!</v>
      </c>
      <c r="N355" s="16" t="str">
        <f>_xlfn.IFNA(VLOOKUP(((VLOOKUP(A355,[1]!HabDataRaw[#Data],33,FALSE))),[1]!HabitatQualREI[#Data],2,FALSE),"NA")</f>
        <v>NA</v>
      </c>
      <c r="O355" s="17" t="str">
        <f>_xlfn.IFNA(VLOOKUP(((VLOOKUP(A355,[1]!HabDataRaw[#Data],58,FALSE))),[1]!HabitatQualREI[#Data],2,FALSE),"NA")</f>
        <v>NA</v>
      </c>
      <c r="P355" s="18" t="str">
        <f>_xlfn.IFNA(VLOOKUP(((VLOOKUP(A355,[1]!HabDataRaw[#Data],66,FALSE))),[1]!HabitatQualREI[#Data],2,FALSE),"NA")</f>
        <v>NA</v>
      </c>
      <c r="Q355" s="19" t="str">
        <f>_xlfn.IFNA(VLOOKUP(((VLOOKUP(A355,[1]!HabDataRaw[#Data],116,FALSE))),[1]!HabitatQualREI[#Data],2,FALSE),"NA")</f>
        <v>NA</v>
      </c>
      <c r="R355" s="19" t="str">
        <f>_xlfn.IFNA(VLOOKUP(((VLOOKUP(A355,[1]!HabDataRaw[#Data],75,FALSE))),[1]!HabitatQualREI[#Data],2,FALSE),"NA")</f>
        <v>NA</v>
      </c>
      <c r="S355" s="19" t="e">
        <f t="shared" si="26"/>
        <v>#DIV/0!</v>
      </c>
      <c r="T355" s="20" t="str">
        <f>_xlfn.IFNA(VLOOKUP(((VLOOKUP(A355,[1]!HabDataRaw[#Data],119,FALSE))),[1]!HabitatQualREI[#Data],2,FALSE),"NA")</f>
        <v>NA</v>
      </c>
      <c r="U355" s="20" t="str">
        <f>_xlfn.IFNA(VLOOKUP(((VLOOKUP(A355,[1]!HabDataRaw[#Data],119,FALSE))),[1]!HabitatQualREI[#Data],2,FALSE),"NA")</f>
        <v>NA</v>
      </c>
      <c r="V355" s="20" t="e">
        <f t="shared" si="27"/>
        <v>#DIV/0!</v>
      </c>
      <c r="W355" s="21" t="e">
        <f t="shared" si="28"/>
        <v>#DIV/0!</v>
      </c>
      <c r="X355" s="12" t="e">
        <f t="shared" si="29"/>
        <v>#DIV/0!</v>
      </c>
      <c r="Y355" s="13" t="e">
        <f>VLOOKUP(X355,[1]!HabQualScore[#Data],2,TRUE)</f>
        <v>#DIV/0!</v>
      </c>
    </row>
    <row r="356" spans="1:25" x14ac:dyDescent="0.3">
      <c r="A356" s="13" t="s">
        <v>380</v>
      </c>
      <c r="B356" s="13" t="str">
        <f>VLOOKUP(A356,[1]Habitat_Data_RAW!$A$2:$D$742,3,FALSE)</f>
        <v>Okanogan River-Swipkin Canyon</v>
      </c>
      <c r="C356" s="13" t="str">
        <f>VLOOKUP(A356,[1]Habitat_Data_RAW!$A$2:$D$742,2,FALSE)</f>
        <v>Okanogan</v>
      </c>
      <c r="D356" t="str">
        <f>VLOOKUP(A356,[1]HabitatAttribute_Scores!A$1:F$19692,4,FALSE)</f>
        <v>no</v>
      </c>
      <c r="E356" t="str">
        <f>VLOOKUP(A356,[1]HabitatAttribute_Scores!A$1:F$19692,5,FALSE)</f>
        <v>yes</v>
      </c>
      <c r="F356" s="13" t="e">
        <f>VLOOKUP(B356,[1]!AUrank[#Data],5,FALSE)</f>
        <v>#N/A</v>
      </c>
      <c r="G356" s="13" t="e">
        <f>VLOOKUP(B356,[1]!AUrank[#Data],8,FALSE)</f>
        <v>#N/A</v>
      </c>
      <c r="H356" s="14" t="str">
        <f>VLOOKUP([1]HabitatQuality_Scores!A489,[1]!Temp[#Data],4)</f>
        <v>NA</v>
      </c>
      <c r="I356" s="14">
        <f>VLOOKUP(A356,[1]!Flow[#Data],4)</f>
        <v>1</v>
      </c>
      <c r="J356" s="15" t="str">
        <f>_xlfn.IFNA(VLOOKUP(((VLOOKUP(A356,[1]!HabDataRaw[#Data],90,FALSE))),[1]!HabitatQualREI[#Data],2,FALSE),"NA")</f>
        <v>NA</v>
      </c>
      <c r="K356" s="15" t="str">
        <f>_xlfn.IFNA(VLOOKUP(((VLOOKUP(A356,[1]!HabDataRaw[#Data],103,FALSE))),[1]!HabitatQualREI[#Data],2,FALSE),"NA")</f>
        <v>NA</v>
      </c>
      <c r="L356" s="15" t="str">
        <f>_xlfn.IFNA(VLOOKUP(((VLOOKUP(A356,[1]!HabDataRaw[#Data],108,FALSE))),[1]!HabitatQualREI[#Data],2,FALSE),"NA")</f>
        <v>NA</v>
      </c>
      <c r="M356" s="6" t="e">
        <f t="shared" si="25"/>
        <v>#DIV/0!</v>
      </c>
      <c r="N356" s="16" t="str">
        <f>_xlfn.IFNA(VLOOKUP(((VLOOKUP(A356,[1]!HabDataRaw[#Data],33,FALSE))),[1]!HabitatQualREI[#Data],2,FALSE),"NA")</f>
        <v>NA</v>
      </c>
      <c r="O356" s="17" t="str">
        <f>_xlfn.IFNA(VLOOKUP(((VLOOKUP(A356,[1]!HabDataRaw[#Data],58,FALSE))),[1]!HabitatQualREI[#Data],2,FALSE),"NA")</f>
        <v>NA</v>
      </c>
      <c r="P356" s="18" t="str">
        <f>_xlfn.IFNA(VLOOKUP(((VLOOKUP(A356,[1]!HabDataRaw[#Data],66,FALSE))),[1]!HabitatQualREI[#Data],2,FALSE),"NA")</f>
        <v>NA</v>
      </c>
      <c r="Q356" s="19" t="str">
        <f>_xlfn.IFNA(VLOOKUP(((VLOOKUP(A356,[1]!HabDataRaw[#Data],116,FALSE))),[1]!HabitatQualREI[#Data],2,FALSE),"NA")</f>
        <v>NA</v>
      </c>
      <c r="R356" s="19" t="str">
        <f>_xlfn.IFNA(VLOOKUP(((VLOOKUP(A356,[1]!HabDataRaw[#Data],75,FALSE))),[1]!HabitatQualREI[#Data],2,FALSE),"NA")</f>
        <v>NA</v>
      </c>
      <c r="S356" s="19" t="e">
        <f t="shared" si="26"/>
        <v>#DIV/0!</v>
      </c>
      <c r="T356" s="20" t="str">
        <f>_xlfn.IFNA(VLOOKUP(((VLOOKUP(A356,[1]!HabDataRaw[#Data],119,FALSE))),[1]!HabitatQualREI[#Data],2,FALSE),"NA")</f>
        <v>NA</v>
      </c>
      <c r="U356" s="20" t="str">
        <f>_xlfn.IFNA(VLOOKUP(((VLOOKUP(A356,[1]!HabDataRaw[#Data],119,FALSE))),[1]!HabitatQualREI[#Data],2,FALSE),"NA")</f>
        <v>NA</v>
      </c>
      <c r="V356" s="20" t="e">
        <f t="shared" si="27"/>
        <v>#DIV/0!</v>
      </c>
      <c r="W356" s="21" t="e">
        <f t="shared" si="28"/>
        <v>#DIV/0!</v>
      </c>
      <c r="X356" s="12" t="e">
        <f t="shared" si="29"/>
        <v>#DIV/0!</v>
      </c>
      <c r="Y356" s="13" t="e">
        <f>VLOOKUP(X356,[1]!HabQualScore[#Data],2,TRUE)</f>
        <v>#DIV/0!</v>
      </c>
    </row>
    <row r="357" spans="1:25" x14ac:dyDescent="0.3">
      <c r="A357" s="13" t="s">
        <v>381</v>
      </c>
      <c r="B357" s="13" t="str">
        <f>VLOOKUP(A357,[1]Habitat_Data_RAW!$A$2:$D$742,3,FALSE)</f>
        <v>Okanogan River-Swipkin Canyon</v>
      </c>
      <c r="C357" s="13" t="str">
        <f>VLOOKUP(A357,[1]Habitat_Data_RAW!$A$2:$D$742,2,FALSE)</f>
        <v>Okanogan</v>
      </c>
      <c r="D357" t="str">
        <f>VLOOKUP(A357,[1]HabitatAttribute_Scores!A$1:F$19692,4,FALSE)</f>
        <v>no</v>
      </c>
      <c r="E357" t="str">
        <f>VLOOKUP(A357,[1]HabitatAttribute_Scores!A$1:F$19692,5,FALSE)</f>
        <v>yes</v>
      </c>
      <c r="F357" s="13" t="e">
        <f>VLOOKUP(B357,[1]!AUrank[#Data],5,FALSE)</f>
        <v>#N/A</v>
      </c>
      <c r="G357" s="13" t="e">
        <f>VLOOKUP(B357,[1]!AUrank[#Data],8,FALSE)</f>
        <v>#N/A</v>
      </c>
      <c r="H357" s="14" t="str">
        <f>VLOOKUP([1]HabitatQuality_Scores!A490,[1]!Temp[#Data],4)</f>
        <v>NA</v>
      </c>
      <c r="I357" s="14">
        <f>VLOOKUP(A357,[1]!Flow[#Data],4)</f>
        <v>1</v>
      </c>
      <c r="J357" s="15" t="str">
        <f>_xlfn.IFNA(VLOOKUP(((VLOOKUP(A357,[1]!HabDataRaw[#Data],90,FALSE))),[1]!HabitatQualREI[#Data],2,FALSE),"NA")</f>
        <v>NA</v>
      </c>
      <c r="K357" s="15" t="str">
        <f>_xlfn.IFNA(VLOOKUP(((VLOOKUP(A357,[1]!HabDataRaw[#Data],103,FALSE))),[1]!HabitatQualREI[#Data],2,FALSE),"NA")</f>
        <v>NA</v>
      </c>
      <c r="L357" s="15" t="str">
        <f>_xlfn.IFNA(VLOOKUP(((VLOOKUP(A357,[1]!HabDataRaw[#Data],108,FALSE))),[1]!HabitatQualREI[#Data],2,FALSE),"NA")</f>
        <v>NA</v>
      </c>
      <c r="M357" s="6" t="e">
        <f t="shared" si="25"/>
        <v>#DIV/0!</v>
      </c>
      <c r="N357" s="16" t="str">
        <f>_xlfn.IFNA(VLOOKUP(((VLOOKUP(A357,[1]!HabDataRaw[#Data],33,FALSE))),[1]!HabitatQualREI[#Data],2,FALSE),"NA")</f>
        <v>NA</v>
      </c>
      <c r="O357" s="17" t="str">
        <f>_xlfn.IFNA(VLOOKUP(((VLOOKUP(A357,[1]!HabDataRaw[#Data],58,FALSE))),[1]!HabitatQualREI[#Data],2,FALSE),"NA")</f>
        <v>NA</v>
      </c>
      <c r="P357" s="18" t="str">
        <f>_xlfn.IFNA(VLOOKUP(((VLOOKUP(A357,[1]!HabDataRaw[#Data],66,FALSE))),[1]!HabitatQualREI[#Data],2,FALSE),"NA")</f>
        <v>NA</v>
      </c>
      <c r="Q357" s="19" t="str">
        <f>_xlfn.IFNA(VLOOKUP(((VLOOKUP(A357,[1]!HabDataRaw[#Data],116,FALSE))),[1]!HabitatQualREI[#Data],2,FALSE),"NA")</f>
        <v>NA</v>
      </c>
      <c r="R357" s="19" t="str">
        <f>_xlfn.IFNA(VLOOKUP(((VLOOKUP(A357,[1]!HabDataRaw[#Data],75,FALSE))),[1]!HabitatQualREI[#Data],2,FALSE),"NA")</f>
        <v>NA</v>
      </c>
      <c r="S357" s="19" t="e">
        <f t="shared" si="26"/>
        <v>#DIV/0!</v>
      </c>
      <c r="T357" s="20" t="str">
        <f>_xlfn.IFNA(VLOOKUP(((VLOOKUP(A357,[1]!HabDataRaw[#Data],119,FALSE))),[1]!HabitatQualREI[#Data],2,FALSE),"NA")</f>
        <v>NA</v>
      </c>
      <c r="U357" s="20" t="str">
        <f>_xlfn.IFNA(VLOOKUP(((VLOOKUP(A357,[1]!HabDataRaw[#Data],119,FALSE))),[1]!HabitatQualREI[#Data],2,FALSE),"NA")</f>
        <v>NA</v>
      </c>
      <c r="V357" s="20" t="e">
        <f t="shared" si="27"/>
        <v>#DIV/0!</v>
      </c>
      <c r="W357" s="21" t="e">
        <f t="shared" si="28"/>
        <v>#DIV/0!</v>
      </c>
      <c r="X357" s="12" t="e">
        <f t="shared" si="29"/>
        <v>#DIV/0!</v>
      </c>
      <c r="Y357" s="13" t="e">
        <f>VLOOKUP(X357,[1]!HabQualScore[#Data],2,TRUE)</f>
        <v>#DIV/0!</v>
      </c>
    </row>
    <row r="358" spans="1:25" x14ac:dyDescent="0.3">
      <c r="A358" s="13" t="s">
        <v>382</v>
      </c>
      <c r="B358" s="13" t="str">
        <f>VLOOKUP(A358,[1]Habitat_Data_RAW!$A$2:$D$742,3,FALSE)</f>
        <v>Okanogan River-Swipkin Canyon</v>
      </c>
      <c r="C358" s="13" t="str">
        <f>VLOOKUP(A358,[1]Habitat_Data_RAW!$A$2:$D$742,2,FALSE)</f>
        <v>Okanogan</v>
      </c>
      <c r="D358" t="str">
        <f>VLOOKUP(A358,[1]HabitatAttribute_Scores!A$1:F$19692,4,FALSE)</f>
        <v>no</v>
      </c>
      <c r="E358" t="str">
        <f>VLOOKUP(A358,[1]HabitatAttribute_Scores!A$1:F$19692,5,FALSE)</f>
        <v>yes</v>
      </c>
      <c r="F358" s="13" t="e">
        <f>VLOOKUP(B358,[1]!AUrank[#Data],5,FALSE)</f>
        <v>#N/A</v>
      </c>
      <c r="G358" s="13" t="e">
        <f>VLOOKUP(B358,[1]!AUrank[#Data],8,FALSE)</f>
        <v>#N/A</v>
      </c>
      <c r="H358" s="14" t="str">
        <f>VLOOKUP([1]HabitatQuality_Scores!A491,[1]!Temp[#Data],4)</f>
        <v>NA</v>
      </c>
      <c r="I358" s="14">
        <f>VLOOKUP(A358,[1]!Flow[#Data],4)</f>
        <v>1</v>
      </c>
      <c r="J358" s="15" t="str">
        <f>_xlfn.IFNA(VLOOKUP(((VLOOKUP(A358,[1]!HabDataRaw[#Data],90,FALSE))),[1]!HabitatQualREI[#Data],2,FALSE),"NA")</f>
        <v>NA</v>
      </c>
      <c r="K358" s="15" t="str">
        <f>_xlfn.IFNA(VLOOKUP(((VLOOKUP(A358,[1]!HabDataRaw[#Data],103,FALSE))),[1]!HabitatQualREI[#Data],2,FALSE),"NA")</f>
        <v>NA</v>
      </c>
      <c r="L358" s="15" t="str">
        <f>_xlfn.IFNA(VLOOKUP(((VLOOKUP(A358,[1]!HabDataRaw[#Data],108,FALSE))),[1]!HabitatQualREI[#Data],2,FALSE),"NA")</f>
        <v>NA</v>
      </c>
      <c r="M358" s="6" t="e">
        <f t="shared" si="25"/>
        <v>#DIV/0!</v>
      </c>
      <c r="N358" s="16" t="str">
        <f>_xlfn.IFNA(VLOOKUP(((VLOOKUP(A358,[1]!HabDataRaw[#Data],33,FALSE))),[1]!HabitatQualREI[#Data],2,FALSE),"NA")</f>
        <v>NA</v>
      </c>
      <c r="O358" s="17" t="str">
        <f>_xlfn.IFNA(VLOOKUP(((VLOOKUP(A358,[1]!HabDataRaw[#Data],58,FALSE))),[1]!HabitatQualREI[#Data],2,FALSE),"NA")</f>
        <v>NA</v>
      </c>
      <c r="P358" s="18" t="str">
        <f>_xlfn.IFNA(VLOOKUP(((VLOOKUP(A358,[1]!HabDataRaw[#Data],66,FALSE))),[1]!HabitatQualREI[#Data],2,FALSE),"NA")</f>
        <v>NA</v>
      </c>
      <c r="Q358" s="19" t="str">
        <f>_xlfn.IFNA(VLOOKUP(((VLOOKUP(A358,[1]!HabDataRaw[#Data],116,FALSE))),[1]!HabitatQualREI[#Data],2,FALSE),"NA")</f>
        <v>NA</v>
      </c>
      <c r="R358" s="19" t="str">
        <f>_xlfn.IFNA(VLOOKUP(((VLOOKUP(A358,[1]!HabDataRaw[#Data],75,FALSE))),[1]!HabitatQualREI[#Data],2,FALSE),"NA")</f>
        <v>NA</v>
      </c>
      <c r="S358" s="19" t="e">
        <f t="shared" si="26"/>
        <v>#DIV/0!</v>
      </c>
      <c r="T358" s="20" t="str">
        <f>_xlfn.IFNA(VLOOKUP(((VLOOKUP(A358,[1]!HabDataRaw[#Data],119,FALSE))),[1]!HabitatQualREI[#Data],2,FALSE),"NA")</f>
        <v>NA</v>
      </c>
      <c r="U358" s="20" t="str">
        <f>_xlfn.IFNA(VLOOKUP(((VLOOKUP(A358,[1]!HabDataRaw[#Data],119,FALSE))),[1]!HabitatQualREI[#Data],2,FALSE),"NA")</f>
        <v>NA</v>
      </c>
      <c r="V358" s="20" t="e">
        <f t="shared" si="27"/>
        <v>#DIV/0!</v>
      </c>
      <c r="W358" s="21" t="e">
        <f t="shared" si="28"/>
        <v>#DIV/0!</v>
      </c>
      <c r="X358" s="12" t="e">
        <f t="shared" si="29"/>
        <v>#DIV/0!</v>
      </c>
      <c r="Y358" s="13" t="e">
        <f>VLOOKUP(X358,[1]!HabQualScore[#Data],2,TRUE)</f>
        <v>#DIV/0!</v>
      </c>
    </row>
    <row r="359" spans="1:25" x14ac:dyDescent="0.3">
      <c r="A359" s="13" t="s">
        <v>383</v>
      </c>
      <c r="B359" s="13" t="str">
        <f>VLOOKUP(A359,[1]Habitat_Data_RAW!$A$2:$D$742,3,FALSE)</f>
        <v>Okanogan River-Tallant Creek</v>
      </c>
      <c r="C359" s="13" t="str">
        <f>VLOOKUP(A359,[1]Habitat_Data_RAW!$A$2:$D$742,2,FALSE)</f>
        <v>Okanogan</v>
      </c>
      <c r="D359" t="str">
        <f>VLOOKUP(A359,[1]HabitatAttribute_Scores!A$1:F$19692,4,FALSE)</f>
        <v>no</v>
      </c>
      <c r="E359" t="str">
        <f>VLOOKUP(A359,[1]HabitatAttribute_Scores!A$1:F$19692,5,FALSE)</f>
        <v>yes</v>
      </c>
      <c r="F359" s="13" t="e">
        <f>VLOOKUP(B359,[1]!AUrank[#Data],5,FALSE)</f>
        <v>#N/A</v>
      </c>
      <c r="G359" s="13" t="e">
        <f>VLOOKUP(B359,[1]!AUrank[#Data],8,FALSE)</f>
        <v>#N/A</v>
      </c>
      <c r="H359" s="14" t="str">
        <f>VLOOKUP([1]HabitatQuality_Scores!A492,[1]!Temp[#Data],4)</f>
        <v>NA</v>
      </c>
      <c r="I359" s="14">
        <f>VLOOKUP(A359,[1]!Flow[#Data],4)</f>
        <v>1</v>
      </c>
      <c r="J359" s="15" t="str">
        <f>_xlfn.IFNA(VLOOKUP(((VLOOKUP(A359,[1]!HabDataRaw[#Data],90,FALSE))),[1]!HabitatQualREI[#Data],2,FALSE),"NA")</f>
        <v>NA</v>
      </c>
      <c r="K359" s="15" t="str">
        <f>_xlfn.IFNA(VLOOKUP(((VLOOKUP(A359,[1]!HabDataRaw[#Data],103,FALSE))),[1]!HabitatQualREI[#Data],2,FALSE),"NA")</f>
        <v>NA</v>
      </c>
      <c r="L359" s="15" t="str">
        <f>_xlfn.IFNA(VLOOKUP(((VLOOKUP(A359,[1]!HabDataRaw[#Data],108,FALSE))),[1]!HabitatQualREI[#Data],2,FALSE),"NA")</f>
        <v>NA</v>
      </c>
      <c r="M359" s="6" t="e">
        <f t="shared" si="25"/>
        <v>#DIV/0!</v>
      </c>
      <c r="N359" s="16" t="str">
        <f>_xlfn.IFNA(VLOOKUP(((VLOOKUP(A359,[1]!HabDataRaw[#Data],33,FALSE))),[1]!HabitatQualREI[#Data],2,FALSE),"NA")</f>
        <v>NA</v>
      </c>
      <c r="O359" s="17" t="str">
        <f>_xlfn.IFNA(VLOOKUP(((VLOOKUP(A359,[1]!HabDataRaw[#Data],58,FALSE))),[1]!HabitatQualREI[#Data],2,FALSE),"NA")</f>
        <v>NA</v>
      </c>
      <c r="P359" s="18" t="str">
        <f>_xlfn.IFNA(VLOOKUP(((VLOOKUP(A359,[1]!HabDataRaw[#Data],66,FALSE))),[1]!HabitatQualREI[#Data],2,FALSE),"NA")</f>
        <v>NA</v>
      </c>
      <c r="Q359" s="19" t="str">
        <f>_xlfn.IFNA(VLOOKUP(((VLOOKUP(A359,[1]!HabDataRaw[#Data],116,FALSE))),[1]!HabitatQualREI[#Data],2,FALSE),"NA")</f>
        <v>NA</v>
      </c>
      <c r="R359" s="19" t="str">
        <f>_xlfn.IFNA(VLOOKUP(((VLOOKUP(A359,[1]!HabDataRaw[#Data],75,FALSE))),[1]!HabitatQualREI[#Data],2,FALSE),"NA")</f>
        <v>NA</v>
      </c>
      <c r="S359" s="19" t="e">
        <f t="shared" si="26"/>
        <v>#DIV/0!</v>
      </c>
      <c r="T359" s="20" t="str">
        <f>_xlfn.IFNA(VLOOKUP(((VLOOKUP(A359,[1]!HabDataRaw[#Data],119,FALSE))),[1]!HabitatQualREI[#Data],2,FALSE),"NA")</f>
        <v>NA</v>
      </c>
      <c r="U359" s="20" t="str">
        <f>_xlfn.IFNA(VLOOKUP(((VLOOKUP(A359,[1]!HabDataRaw[#Data],119,FALSE))),[1]!HabitatQualREI[#Data],2,FALSE),"NA")</f>
        <v>NA</v>
      </c>
      <c r="V359" s="20" t="e">
        <f t="shared" si="27"/>
        <v>#DIV/0!</v>
      </c>
      <c r="W359" s="21" t="e">
        <f t="shared" si="28"/>
        <v>#DIV/0!</v>
      </c>
      <c r="X359" s="12" t="e">
        <f t="shared" si="29"/>
        <v>#DIV/0!</v>
      </c>
      <c r="Y359" s="13" t="e">
        <f>VLOOKUP(X359,[1]!HabQualScore[#Data],2,TRUE)</f>
        <v>#DIV/0!</v>
      </c>
    </row>
    <row r="360" spans="1:25" x14ac:dyDescent="0.3">
      <c r="A360" s="13" t="s">
        <v>384</v>
      </c>
      <c r="B360" s="13" t="str">
        <f>VLOOKUP(A360,[1]Habitat_Data_RAW!$A$2:$D$742,3,FALSE)</f>
        <v>Okanogan River-Tallant Creek</v>
      </c>
      <c r="C360" s="13" t="str">
        <f>VLOOKUP(A360,[1]Habitat_Data_RAW!$A$2:$D$742,2,FALSE)</f>
        <v>Okanogan</v>
      </c>
      <c r="D360" t="str">
        <f>VLOOKUP(A360,[1]HabitatAttribute_Scores!A$1:F$19692,4,FALSE)</f>
        <v>no</v>
      </c>
      <c r="E360" t="str">
        <f>VLOOKUP(A360,[1]HabitatAttribute_Scores!A$1:F$19692,5,FALSE)</f>
        <v>yes</v>
      </c>
      <c r="F360" s="13" t="e">
        <f>VLOOKUP(B360,[1]!AUrank[#Data],5,FALSE)</f>
        <v>#N/A</v>
      </c>
      <c r="G360" s="13" t="e">
        <f>VLOOKUP(B360,[1]!AUrank[#Data],8,FALSE)</f>
        <v>#N/A</v>
      </c>
      <c r="H360" s="14" t="str">
        <f>VLOOKUP([1]HabitatQuality_Scores!A493,[1]!Temp[#Data],4)</f>
        <v>NA</v>
      </c>
      <c r="I360" s="14">
        <f>VLOOKUP(A360,[1]!Flow[#Data],4)</f>
        <v>1</v>
      </c>
      <c r="J360" s="15" t="str">
        <f>_xlfn.IFNA(VLOOKUP(((VLOOKUP(A360,[1]!HabDataRaw[#Data],90,FALSE))),[1]!HabitatQualREI[#Data],2,FALSE),"NA")</f>
        <v>NA</v>
      </c>
      <c r="K360" s="15" t="str">
        <f>_xlfn.IFNA(VLOOKUP(((VLOOKUP(A360,[1]!HabDataRaw[#Data],103,FALSE))),[1]!HabitatQualREI[#Data],2,FALSE),"NA")</f>
        <v>NA</v>
      </c>
      <c r="L360" s="15" t="str">
        <f>_xlfn.IFNA(VLOOKUP(((VLOOKUP(A360,[1]!HabDataRaw[#Data],108,FALSE))),[1]!HabitatQualREI[#Data],2,FALSE),"NA")</f>
        <v>NA</v>
      </c>
      <c r="M360" s="6" t="e">
        <f t="shared" si="25"/>
        <v>#DIV/0!</v>
      </c>
      <c r="N360" s="16" t="str">
        <f>_xlfn.IFNA(VLOOKUP(((VLOOKUP(A360,[1]!HabDataRaw[#Data],33,FALSE))),[1]!HabitatQualREI[#Data],2,FALSE),"NA")</f>
        <v>NA</v>
      </c>
      <c r="O360" s="17" t="str">
        <f>_xlfn.IFNA(VLOOKUP(((VLOOKUP(A360,[1]!HabDataRaw[#Data],58,FALSE))),[1]!HabitatQualREI[#Data],2,FALSE),"NA")</f>
        <v>NA</v>
      </c>
      <c r="P360" s="18" t="str">
        <f>_xlfn.IFNA(VLOOKUP(((VLOOKUP(A360,[1]!HabDataRaw[#Data],66,FALSE))),[1]!HabitatQualREI[#Data],2,FALSE),"NA")</f>
        <v>NA</v>
      </c>
      <c r="Q360" s="19" t="str">
        <f>_xlfn.IFNA(VLOOKUP(((VLOOKUP(A360,[1]!HabDataRaw[#Data],116,FALSE))),[1]!HabitatQualREI[#Data],2,FALSE),"NA")</f>
        <v>NA</v>
      </c>
      <c r="R360" s="19" t="str">
        <f>_xlfn.IFNA(VLOOKUP(((VLOOKUP(A360,[1]!HabDataRaw[#Data],75,FALSE))),[1]!HabitatQualREI[#Data],2,FALSE),"NA")</f>
        <v>NA</v>
      </c>
      <c r="S360" s="19" t="e">
        <f t="shared" si="26"/>
        <v>#DIV/0!</v>
      </c>
      <c r="T360" s="20" t="str">
        <f>_xlfn.IFNA(VLOOKUP(((VLOOKUP(A360,[1]!HabDataRaw[#Data],119,FALSE))),[1]!HabitatQualREI[#Data],2,FALSE),"NA")</f>
        <v>NA</v>
      </c>
      <c r="U360" s="20" t="str">
        <f>_xlfn.IFNA(VLOOKUP(((VLOOKUP(A360,[1]!HabDataRaw[#Data],119,FALSE))),[1]!HabitatQualREI[#Data],2,FALSE),"NA")</f>
        <v>NA</v>
      </c>
      <c r="V360" s="20" t="e">
        <f t="shared" si="27"/>
        <v>#DIV/0!</v>
      </c>
      <c r="W360" s="21" t="e">
        <f t="shared" si="28"/>
        <v>#DIV/0!</v>
      </c>
      <c r="X360" s="12" t="e">
        <f t="shared" si="29"/>
        <v>#DIV/0!</v>
      </c>
      <c r="Y360" s="13" t="e">
        <f>VLOOKUP(X360,[1]!HabQualScore[#Data],2,TRUE)</f>
        <v>#DIV/0!</v>
      </c>
    </row>
    <row r="361" spans="1:25" x14ac:dyDescent="0.3">
      <c r="A361" s="13" t="s">
        <v>385</v>
      </c>
      <c r="B361" s="13" t="str">
        <f>VLOOKUP(A361,[1]Habitat_Data_RAW!$A$2:$D$742,3,FALSE)</f>
        <v>Okanogan River-Tallant Creek</v>
      </c>
      <c r="C361" s="13" t="str">
        <f>VLOOKUP(A361,[1]Habitat_Data_RAW!$A$2:$D$742,2,FALSE)</f>
        <v>Okanogan</v>
      </c>
      <c r="D361" t="str">
        <f>VLOOKUP(A361,[1]HabitatAttribute_Scores!A$1:F$19692,4,FALSE)</f>
        <v>no</v>
      </c>
      <c r="E361" t="str">
        <f>VLOOKUP(A361,[1]HabitatAttribute_Scores!A$1:F$19692,5,FALSE)</f>
        <v>yes</v>
      </c>
      <c r="F361" s="13" t="e">
        <f>VLOOKUP(B361,[1]!AUrank[#Data],5,FALSE)</f>
        <v>#N/A</v>
      </c>
      <c r="G361" s="13" t="e">
        <f>VLOOKUP(B361,[1]!AUrank[#Data],8,FALSE)</f>
        <v>#N/A</v>
      </c>
      <c r="H361" s="14" t="str">
        <f>VLOOKUP([1]HabitatQuality_Scores!A494,[1]!Temp[#Data],4)</f>
        <v>NA</v>
      </c>
      <c r="I361" s="14">
        <f>VLOOKUP(A361,[1]!Flow[#Data],4)</f>
        <v>1</v>
      </c>
      <c r="J361" s="15" t="str">
        <f>_xlfn.IFNA(VLOOKUP(((VLOOKUP(A361,[1]!HabDataRaw[#Data],90,FALSE))),[1]!HabitatQualREI[#Data],2,FALSE),"NA")</f>
        <v>NA</v>
      </c>
      <c r="K361" s="15" t="str">
        <f>_xlfn.IFNA(VLOOKUP(((VLOOKUP(A361,[1]!HabDataRaw[#Data],103,FALSE))),[1]!HabitatQualREI[#Data],2,FALSE),"NA")</f>
        <v>NA</v>
      </c>
      <c r="L361" s="15" t="str">
        <f>_xlfn.IFNA(VLOOKUP(((VLOOKUP(A361,[1]!HabDataRaw[#Data],108,FALSE))),[1]!HabitatQualREI[#Data],2,FALSE),"NA")</f>
        <v>NA</v>
      </c>
      <c r="M361" s="6" t="e">
        <f t="shared" si="25"/>
        <v>#DIV/0!</v>
      </c>
      <c r="N361" s="16" t="str">
        <f>_xlfn.IFNA(VLOOKUP(((VLOOKUP(A361,[1]!HabDataRaw[#Data],33,FALSE))),[1]!HabitatQualREI[#Data],2,FALSE),"NA")</f>
        <v>NA</v>
      </c>
      <c r="O361" s="17" t="str">
        <f>_xlfn.IFNA(VLOOKUP(((VLOOKUP(A361,[1]!HabDataRaw[#Data],58,FALSE))),[1]!HabitatQualREI[#Data],2,FALSE),"NA")</f>
        <v>NA</v>
      </c>
      <c r="P361" s="18" t="str">
        <f>_xlfn.IFNA(VLOOKUP(((VLOOKUP(A361,[1]!HabDataRaw[#Data],66,FALSE))),[1]!HabitatQualREI[#Data],2,FALSE),"NA")</f>
        <v>NA</v>
      </c>
      <c r="Q361" s="19" t="str">
        <f>_xlfn.IFNA(VLOOKUP(((VLOOKUP(A361,[1]!HabDataRaw[#Data],116,FALSE))),[1]!HabitatQualREI[#Data],2,FALSE),"NA")</f>
        <v>NA</v>
      </c>
      <c r="R361" s="19" t="str">
        <f>_xlfn.IFNA(VLOOKUP(((VLOOKUP(A361,[1]!HabDataRaw[#Data],75,FALSE))),[1]!HabitatQualREI[#Data],2,FALSE),"NA")</f>
        <v>NA</v>
      </c>
      <c r="S361" s="19" t="e">
        <f t="shared" si="26"/>
        <v>#DIV/0!</v>
      </c>
      <c r="T361" s="20" t="str">
        <f>_xlfn.IFNA(VLOOKUP(((VLOOKUP(A361,[1]!HabDataRaw[#Data],119,FALSE))),[1]!HabitatQualREI[#Data],2,FALSE),"NA")</f>
        <v>NA</v>
      </c>
      <c r="U361" s="20" t="str">
        <f>_xlfn.IFNA(VLOOKUP(((VLOOKUP(A361,[1]!HabDataRaw[#Data],119,FALSE))),[1]!HabitatQualREI[#Data],2,FALSE),"NA")</f>
        <v>NA</v>
      </c>
      <c r="V361" s="20" t="e">
        <f t="shared" si="27"/>
        <v>#DIV/0!</v>
      </c>
      <c r="W361" s="21" t="e">
        <f t="shared" si="28"/>
        <v>#DIV/0!</v>
      </c>
      <c r="X361" s="12" t="e">
        <f t="shared" si="29"/>
        <v>#DIV/0!</v>
      </c>
      <c r="Y361" s="13" t="e">
        <f>VLOOKUP(X361,[1]!HabQualScore[#Data],2,TRUE)</f>
        <v>#DIV/0!</v>
      </c>
    </row>
    <row r="362" spans="1:25" x14ac:dyDescent="0.3">
      <c r="A362" s="13" t="s">
        <v>386</v>
      </c>
      <c r="B362" s="13" t="str">
        <f>VLOOKUP(A362,[1]Habitat_Data_RAW!$A$2:$D$742,3,FALSE)</f>
        <v>Okanogan River-Tallant Creek</v>
      </c>
      <c r="C362" s="13" t="str">
        <f>VLOOKUP(A362,[1]Habitat_Data_RAW!$A$2:$D$742,2,FALSE)</f>
        <v>Okanogan</v>
      </c>
      <c r="D362" t="str">
        <f>VLOOKUP(A362,[1]HabitatAttribute_Scores!A$1:F$19692,4,FALSE)</f>
        <v>no</v>
      </c>
      <c r="E362" t="str">
        <f>VLOOKUP(A362,[1]HabitatAttribute_Scores!A$1:F$19692,5,FALSE)</f>
        <v>yes</v>
      </c>
      <c r="F362" s="13" t="e">
        <f>VLOOKUP(B362,[1]!AUrank[#Data],5,FALSE)</f>
        <v>#N/A</v>
      </c>
      <c r="G362" s="13" t="e">
        <f>VLOOKUP(B362,[1]!AUrank[#Data],8,FALSE)</f>
        <v>#N/A</v>
      </c>
      <c r="H362" s="14" t="str">
        <f>VLOOKUP([1]HabitatQuality_Scores!A495,[1]!Temp[#Data],4)</f>
        <v>NA</v>
      </c>
      <c r="I362" s="14">
        <f>VLOOKUP(A362,[1]!Flow[#Data],4)</f>
        <v>1</v>
      </c>
      <c r="J362" s="15" t="str">
        <f>_xlfn.IFNA(VLOOKUP(((VLOOKUP(A362,[1]!HabDataRaw[#Data],90,FALSE))),[1]!HabitatQualREI[#Data],2,FALSE),"NA")</f>
        <v>NA</v>
      </c>
      <c r="K362" s="15" t="str">
        <f>_xlfn.IFNA(VLOOKUP(((VLOOKUP(A362,[1]!HabDataRaw[#Data],103,FALSE))),[1]!HabitatQualREI[#Data],2,FALSE),"NA")</f>
        <v>NA</v>
      </c>
      <c r="L362" s="15" t="str">
        <f>_xlfn.IFNA(VLOOKUP(((VLOOKUP(A362,[1]!HabDataRaw[#Data],108,FALSE))),[1]!HabitatQualREI[#Data],2,FALSE),"NA")</f>
        <v>NA</v>
      </c>
      <c r="M362" s="6" t="e">
        <f t="shared" si="25"/>
        <v>#DIV/0!</v>
      </c>
      <c r="N362" s="16" t="str">
        <f>_xlfn.IFNA(VLOOKUP(((VLOOKUP(A362,[1]!HabDataRaw[#Data],33,FALSE))),[1]!HabitatQualREI[#Data],2,FALSE),"NA")</f>
        <v>NA</v>
      </c>
      <c r="O362" s="17" t="str">
        <f>_xlfn.IFNA(VLOOKUP(((VLOOKUP(A362,[1]!HabDataRaw[#Data],58,FALSE))),[1]!HabitatQualREI[#Data],2,FALSE),"NA")</f>
        <v>NA</v>
      </c>
      <c r="P362" s="18" t="str">
        <f>_xlfn.IFNA(VLOOKUP(((VLOOKUP(A362,[1]!HabDataRaw[#Data],66,FALSE))),[1]!HabitatQualREI[#Data],2,FALSE),"NA")</f>
        <v>NA</v>
      </c>
      <c r="Q362" s="19" t="str">
        <f>_xlfn.IFNA(VLOOKUP(((VLOOKUP(A362,[1]!HabDataRaw[#Data],116,FALSE))),[1]!HabitatQualREI[#Data],2,FALSE),"NA")</f>
        <v>NA</v>
      </c>
      <c r="R362" s="19" t="str">
        <f>_xlfn.IFNA(VLOOKUP(((VLOOKUP(A362,[1]!HabDataRaw[#Data],75,FALSE))),[1]!HabitatQualREI[#Data],2,FALSE),"NA")</f>
        <v>NA</v>
      </c>
      <c r="S362" s="19" t="e">
        <f t="shared" si="26"/>
        <v>#DIV/0!</v>
      </c>
      <c r="T362" s="20" t="str">
        <f>_xlfn.IFNA(VLOOKUP(((VLOOKUP(A362,[1]!HabDataRaw[#Data],119,FALSE))),[1]!HabitatQualREI[#Data],2,FALSE),"NA")</f>
        <v>NA</v>
      </c>
      <c r="U362" s="20" t="str">
        <f>_xlfn.IFNA(VLOOKUP(((VLOOKUP(A362,[1]!HabDataRaw[#Data],119,FALSE))),[1]!HabitatQualREI[#Data],2,FALSE),"NA")</f>
        <v>NA</v>
      </c>
      <c r="V362" s="20" t="e">
        <f t="shared" si="27"/>
        <v>#DIV/0!</v>
      </c>
      <c r="W362" s="21" t="e">
        <f t="shared" si="28"/>
        <v>#DIV/0!</v>
      </c>
      <c r="X362" s="12" t="e">
        <f t="shared" si="29"/>
        <v>#DIV/0!</v>
      </c>
      <c r="Y362" s="13" t="e">
        <f>VLOOKUP(X362,[1]!HabQualScore[#Data],2,TRUE)</f>
        <v>#DIV/0!</v>
      </c>
    </row>
    <row r="363" spans="1:25" x14ac:dyDescent="0.3">
      <c r="A363" s="13" t="s">
        <v>387</v>
      </c>
      <c r="B363" s="13" t="str">
        <f>VLOOKUP(A363,[1]Habitat_Data_RAW!$A$2:$D$742,3,FALSE)</f>
        <v>Okanogan River-Tallant Creek</v>
      </c>
      <c r="C363" s="13" t="str">
        <f>VLOOKUP(A363,[1]Habitat_Data_RAW!$A$2:$D$742,2,FALSE)</f>
        <v>Okanogan</v>
      </c>
      <c r="D363" t="str">
        <f>VLOOKUP(A363,[1]HabitatAttribute_Scores!A$1:F$19692,4,FALSE)</f>
        <v>no</v>
      </c>
      <c r="E363" t="str">
        <f>VLOOKUP(A363,[1]HabitatAttribute_Scores!A$1:F$19692,5,FALSE)</f>
        <v>yes</v>
      </c>
      <c r="F363" s="13" t="e">
        <f>VLOOKUP(B363,[1]!AUrank[#Data],5,FALSE)</f>
        <v>#N/A</v>
      </c>
      <c r="G363" s="13" t="e">
        <f>VLOOKUP(B363,[1]!AUrank[#Data],8,FALSE)</f>
        <v>#N/A</v>
      </c>
      <c r="H363" s="14" t="str">
        <f>VLOOKUP([1]HabitatQuality_Scores!A496,[1]!Temp[#Data],4)</f>
        <v>NA</v>
      </c>
      <c r="I363" s="14">
        <f>VLOOKUP(A363,[1]!Flow[#Data],4)</f>
        <v>1</v>
      </c>
      <c r="J363" s="15" t="str">
        <f>_xlfn.IFNA(VLOOKUP(((VLOOKUP(A363,[1]!HabDataRaw[#Data],90,FALSE))),[1]!HabitatQualREI[#Data],2,FALSE),"NA")</f>
        <v>NA</v>
      </c>
      <c r="K363" s="15" t="str">
        <f>_xlfn.IFNA(VLOOKUP(((VLOOKUP(A363,[1]!HabDataRaw[#Data],103,FALSE))),[1]!HabitatQualREI[#Data],2,FALSE),"NA")</f>
        <v>NA</v>
      </c>
      <c r="L363" s="15" t="str">
        <f>_xlfn.IFNA(VLOOKUP(((VLOOKUP(A363,[1]!HabDataRaw[#Data],108,FALSE))),[1]!HabitatQualREI[#Data],2,FALSE),"NA")</f>
        <v>NA</v>
      </c>
      <c r="M363" s="6" t="e">
        <f t="shared" si="25"/>
        <v>#DIV/0!</v>
      </c>
      <c r="N363" s="16" t="str">
        <f>_xlfn.IFNA(VLOOKUP(((VLOOKUP(A363,[1]!HabDataRaw[#Data],33,FALSE))),[1]!HabitatQualREI[#Data],2,FALSE),"NA")</f>
        <v>NA</v>
      </c>
      <c r="O363" s="17" t="str">
        <f>_xlfn.IFNA(VLOOKUP(((VLOOKUP(A363,[1]!HabDataRaw[#Data],58,FALSE))),[1]!HabitatQualREI[#Data],2,FALSE),"NA")</f>
        <v>NA</v>
      </c>
      <c r="P363" s="18" t="str">
        <f>_xlfn.IFNA(VLOOKUP(((VLOOKUP(A363,[1]!HabDataRaw[#Data],66,FALSE))),[1]!HabitatQualREI[#Data],2,FALSE),"NA")</f>
        <v>NA</v>
      </c>
      <c r="Q363" s="19" t="str">
        <f>_xlfn.IFNA(VLOOKUP(((VLOOKUP(A363,[1]!HabDataRaw[#Data],116,FALSE))),[1]!HabitatQualREI[#Data],2,FALSE),"NA")</f>
        <v>NA</v>
      </c>
      <c r="R363" s="19" t="str">
        <f>_xlfn.IFNA(VLOOKUP(((VLOOKUP(A363,[1]!HabDataRaw[#Data],75,FALSE))),[1]!HabitatQualREI[#Data],2,FALSE),"NA")</f>
        <v>NA</v>
      </c>
      <c r="S363" s="19" t="e">
        <f t="shared" si="26"/>
        <v>#DIV/0!</v>
      </c>
      <c r="T363" s="20" t="str">
        <f>_xlfn.IFNA(VLOOKUP(((VLOOKUP(A363,[1]!HabDataRaw[#Data],119,FALSE))),[1]!HabitatQualREI[#Data],2,FALSE),"NA")</f>
        <v>NA</v>
      </c>
      <c r="U363" s="20" t="str">
        <f>_xlfn.IFNA(VLOOKUP(((VLOOKUP(A363,[1]!HabDataRaw[#Data],119,FALSE))),[1]!HabitatQualREI[#Data],2,FALSE),"NA")</f>
        <v>NA</v>
      </c>
      <c r="V363" s="20" t="e">
        <f t="shared" si="27"/>
        <v>#DIV/0!</v>
      </c>
      <c r="W363" s="21" t="e">
        <f t="shared" si="28"/>
        <v>#DIV/0!</v>
      </c>
      <c r="X363" s="12" t="e">
        <f t="shared" si="29"/>
        <v>#DIV/0!</v>
      </c>
      <c r="Y363" s="13" t="e">
        <f>VLOOKUP(X363,[1]!HabQualScore[#Data],2,TRUE)</f>
        <v>#DIV/0!</v>
      </c>
    </row>
    <row r="364" spans="1:25" x14ac:dyDescent="0.3">
      <c r="A364" s="13" t="s">
        <v>388</v>
      </c>
      <c r="B364" s="13" t="str">
        <f>VLOOKUP(A364,[1]Habitat_Data_RAW!$A$2:$D$742,3,FALSE)</f>
        <v>Okanogan River-Tallant Creek</v>
      </c>
      <c r="C364" s="13" t="str">
        <f>VLOOKUP(A364,[1]Habitat_Data_RAW!$A$2:$D$742,2,FALSE)</f>
        <v>Okanogan</v>
      </c>
      <c r="D364" t="str">
        <f>VLOOKUP(A364,[1]HabitatAttribute_Scores!A$1:F$19692,4,FALSE)</f>
        <v>no</v>
      </c>
      <c r="E364" t="str">
        <f>VLOOKUP(A364,[1]HabitatAttribute_Scores!A$1:F$19692,5,FALSE)</f>
        <v>yes</v>
      </c>
      <c r="F364" s="13" t="e">
        <f>VLOOKUP(B364,[1]!AUrank[#Data],5,FALSE)</f>
        <v>#N/A</v>
      </c>
      <c r="G364" s="13" t="e">
        <f>VLOOKUP(B364,[1]!AUrank[#Data],8,FALSE)</f>
        <v>#N/A</v>
      </c>
      <c r="H364" s="14" t="str">
        <f>VLOOKUP([1]HabitatQuality_Scores!A497,[1]!Temp[#Data],4)</f>
        <v>NA</v>
      </c>
      <c r="I364" s="14">
        <f>VLOOKUP(A364,[1]!Flow[#Data],4)</f>
        <v>1</v>
      </c>
      <c r="J364" s="15" t="str">
        <f>_xlfn.IFNA(VLOOKUP(((VLOOKUP(A364,[1]!HabDataRaw[#Data],90,FALSE))),[1]!HabitatQualREI[#Data],2,FALSE),"NA")</f>
        <v>NA</v>
      </c>
      <c r="K364" s="15" t="str">
        <f>_xlfn.IFNA(VLOOKUP(((VLOOKUP(A364,[1]!HabDataRaw[#Data],103,FALSE))),[1]!HabitatQualREI[#Data],2,FALSE),"NA")</f>
        <v>NA</v>
      </c>
      <c r="L364" s="15" t="str">
        <f>_xlfn.IFNA(VLOOKUP(((VLOOKUP(A364,[1]!HabDataRaw[#Data],108,FALSE))),[1]!HabitatQualREI[#Data],2,FALSE),"NA")</f>
        <v>NA</v>
      </c>
      <c r="M364" s="6" t="e">
        <f t="shared" si="25"/>
        <v>#DIV/0!</v>
      </c>
      <c r="N364" s="16" t="str">
        <f>_xlfn.IFNA(VLOOKUP(((VLOOKUP(A364,[1]!HabDataRaw[#Data],33,FALSE))),[1]!HabitatQualREI[#Data],2,FALSE),"NA")</f>
        <v>NA</v>
      </c>
      <c r="O364" s="17" t="str">
        <f>_xlfn.IFNA(VLOOKUP(((VLOOKUP(A364,[1]!HabDataRaw[#Data],58,FALSE))),[1]!HabitatQualREI[#Data],2,FALSE),"NA")</f>
        <v>NA</v>
      </c>
      <c r="P364" s="18" t="str">
        <f>_xlfn.IFNA(VLOOKUP(((VLOOKUP(A364,[1]!HabDataRaw[#Data],66,FALSE))),[1]!HabitatQualREI[#Data],2,FALSE),"NA")</f>
        <v>NA</v>
      </c>
      <c r="Q364" s="19" t="str">
        <f>_xlfn.IFNA(VLOOKUP(((VLOOKUP(A364,[1]!HabDataRaw[#Data],116,FALSE))),[1]!HabitatQualREI[#Data],2,FALSE),"NA")</f>
        <v>NA</v>
      </c>
      <c r="R364" s="19" t="str">
        <f>_xlfn.IFNA(VLOOKUP(((VLOOKUP(A364,[1]!HabDataRaw[#Data],75,FALSE))),[1]!HabitatQualREI[#Data],2,FALSE),"NA")</f>
        <v>NA</v>
      </c>
      <c r="S364" s="19" t="e">
        <f t="shared" si="26"/>
        <v>#DIV/0!</v>
      </c>
      <c r="T364" s="20" t="str">
        <f>_xlfn.IFNA(VLOOKUP(((VLOOKUP(A364,[1]!HabDataRaw[#Data],119,FALSE))),[1]!HabitatQualREI[#Data],2,FALSE),"NA")</f>
        <v>NA</v>
      </c>
      <c r="U364" s="20" t="str">
        <f>_xlfn.IFNA(VLOOKUP(((VLOOKUP(A364,[1]!HabDataRaw[#Data],119,FALSE))),[1]!HabitatQualREI[#Data],2,FALSE),"NA")</f>
        <v>NA</v>
      </c>
      <c r="V364" s="20" t="e">
        <f t="shared" si="27"/>
        <v>#DIV/0!</v>
      </c>
      <c r="W364" s="21" t="e">
        <f t="shared" si="28"/>
        <v>#DIV/0!</v>
      </c>
      <c r="X364" s="12" t="e">
        <f t="shared" si="29"/>
        <v>#DIV/0!</v>
      </c>
      <c r="Y364" s="13" t="e">
        <f>VLOOKUP(X364,[1]!HabQualScore[#Data],2,TRUE)</f>
        <v>#DIV/0!</v>
      </c>
    </row>
    <row r="365" spans="1:25" x14ac:dyDescent="0.3">
      <c r="A365" s="13" t="s">
        <v>389</v>
      </c>
      <c r="B365" s="13" t="str">
        <f>VLOOKUP(A365,[1]Habitat_Data_RAW!$A$2:$D$742,3,FALSE)</f>
        <v>Okanogan River-Tallant Creek</v>
      </c>
      <c r="C365" s="13" t="str">
        <f>VLOOKUP(A365,[1]Habitat_Data_RAW!$A$2:$D$742,2,FALSE)</f>
        <v>Okanogan</v>
      </c>
      <c r="D365" t="str">
        <f>VLOOKUP(A365,[1]HabitatAttribute_Scores!A$1:F$19692,4,FALSE)</f>
        <v>no</v>
      </c>
      <c r="E365" t="str">
        <f>VLOOKUP(A365,[1]HabitatAttribute_Scores!A$1:F$19692,5,FALSE)</f>
        <v>yes</v>
      </c>
      <c r="F365" s="13" t="e">
        <f>VLOOKUP(B365,[1]!AUrank[#Data],5,FALSE)</f>
        <v>#N/A</v>
      </c>
      <c r="G365" s="13" t="e">
        <f>VLOOKUP(B365,[1]!AUrank[#Data],8,FALSE)</f>
        <v>#N/A</v>
      </c>
      <c r="H365" s="14" t="str">
        <f>VLOOKUP([1]HabitatQuality_Scores!A498,[1]!Temp[#Data],4)</f>
        <v>NA</v>
      </c>
      <c r="I365" s="14">
        <f>VLOOKUP(A365,[1]!Flow[#Data],4)</f>
        <v>1</v>
      </c>
      <c r="J365" s="15" t="str">
        <f>_xlfn.IFNA(VLOOKUP(((VLOOKUP(A365,[1]!HabDataRaw[#Data],90,FALSE))),[1]!HabitatQualREI[#Data],2,FALSE),"NA")</f>
        <v>NA</v>
      </c>
      <c r="K365" s="15" t="str">
        <f>_xlfn.IFNA(VLOOKUP(((VLOOKUP(A365,[1]!HabDataRaw[#Data],103,FALSE))),[1]!HabitatQualREI[#Data],2,FALSE),"NA")</f>
        <v>NA</v>
      </c>
      <c r="L365" s="15" t="str">
        <f>_xlfn.IFNA(VLOOKUP(((VLOOKUP(A365,[1]!HabDataRaw[#Data],108,FALSE))),[1]!HabitatQualREI[#Data],2,FALSE),"NA")</f>
        <v>NA</v>
      </c>
      <c r="M365" s="6" t="e">
        <f t="shared" si="25"/>
        <v>#DIV/0!</v>
      </c>
      <c r="N365" s="16" t="str">
        <f>_xlfn.IFNA(VLOOKUP(((VLOOKUP(A365,[1]!HabDataRaw[#Data],33,FALSE))),[1]!HabitatQualREI[#Data],2,FALSE),"NA")</f>
        <v>NA</v>
      </c>
      <c r="O365" s="17" t="str">
        <f>_xlfn.IFNA(VLOOKUP(((VLOOKUP(A365,[1]!HabDataRaw[#Data],58,FALSE))),[1]!HabitatQualREI[#Data],2,FALSE),"NA")</f>
        <v>NA</v>
      </c>
      <c r="P365" s="18" t="str">
        <f>_xlfn.IFNA(VLOOKUP(((VLOOKUP(A365,[1]!HabDataRaw[#Data],66,FALSE))),[1]!HabitatQualREI[#Data],2,FALSE),"NA")</f>
        <v>NA</v>
      </c>
      <c r="Q365" s="19" t="str">
        <f>_xlfn.IFNA(VLOOKUP(((VLOOKUP(A365,[1]!HabDataRaw[#Data],116,FALSE))),[1]!HabitatQualREI[#Data],2,FALSE),"NA")</f>
        <v>NA</v>
      </c>
      <c r="R365" s="19" t="str">
        <f>_xlfn.IFNA(VLOOKUP(((VLOOKUP(A365,[1]!HabDataRaw[#Data],75,FALSE))),[1]!HabitatQualREI[#Data],2,FALSE),"NA")</f>
        <v>NA</v>
      </c>
      <c r="S365" s="19" t="e">
        <f t="shared" si="26"/>
        <v>#DIV/0!</v>
      </c>
      <c r="T365" s="20" t="str">
        <f>_xlfn.IFNA(VLOOKUP(((VLOOKUP(A365,[1]!HabDataRaw[#Data],119,FALSE))),[1]!HabitatQualREI[#Data],2,FALSE),"NA")</f>
        <v>NA</v>
      </c>
      <c r="U365" s="20" t="str">
        <f>_xlfn.IFNA(VLOOKUP(((VLOOKUP(A365,[1]!HabDataRaw[#Data],119,FALSE))),[1]!HabitatQualREI[#Data],2,FALSE),"NA")</f>
        <v>NA</v>
      </c>
      <c r="V365" s="20" t="e">
        <f t="shared" si="27"/>
        <v>#DIV/0!</v>
      </c>
      <c r="W365" s="21" t="e">
        <f t="shared" si="28"/>
        <v>#DIV/0!</v>
      </c>
      <c r="X365" s="12" t="e">
        <f t="shared" si="29"/>
        <v>#DIV/0!</v>
      </c>
      <c r="Y365" s="13" t="e">
        <f>VLOOKUP(X365,[1]!HabQualScore[#Data],2,TRUE)</f>
        <v>#DIV/0!</v>
      </c>
    </row>
    <row r="366" spans="1:25" x14ac:dyDescent="0.3">
      <c r="A366" s="13" t="s">
        <v>390</v>
      </c>
      <c r="B366" s="13" t="str">
        <f>VLOOKUP(A366,[1]Habitat_Data_RAW!$A$2:$D$742,3,FALSE)</f>
        <v>Okanogan River-Mosquito Creek</v>
      </c>
      <c r="C366" s="13" t="str">
        <f>VLOOKUP(A366,[1]Habitat_Data_RAW!$A$2:$D$742,2,FALSE)</f>
        <v>Okanogan</v>
      </c>
      <c r="D366" t="str">
        <f>VLOOKUP(A366,[1]HabitatAttribute_Scores!A$1:F$19692,4,FALSE)</f>
        <v>no</v>
      </c>
      <c r="E366" t="str">
        <f>VLOOKUP(A366,[1]HabitatAttribute_Scores!A$1:F$19692,5,FALSE)</f>
        <v>yes</v>
      </c>
      <c r="F366" s="13" t="e">
        <f>VLOOKUP(B366,[1]!AUrank[#Data],5,FALSE)</f>
        <v>#N/A</v>
      </c>
      <c r="G366" s="13" t="e">
        <f>VLOOKUP(B366,[1]!AUrank[#Data],8,FALSE)</f>
        <v>#N/A</v>
      </c>
      <c r="H366" s="14" t="str">
        <f>VLOOKUP([1]HabitatQuality_Scores!A499,[1]!Temp[#Data],4)</f>
        <v>NA</v>
      </c>
      <c r="I366" s="14">
        <f>VLOOKUP(A366,[1]!Flow[#Data],4)</f>
        <v>1</v>
      </c>
      <c r="J366" s="15" t="str">
        <f>_xlfn.IFNA(VLOOKUP(((VLOOKUP(A366,[1]!HabDataRaw[#Data],90,FALSE))),[1]!HabitatQualREI[#Data],2,FALSE),"NA")</f>
        <v>NA</v>
      </c>
      <c r="K366" s="15" t="str">
        <f>_xlfn.IFNA(VLOOKUP(((VLOOKUP(A366,[1]!HabDataRaw[#Data],103,FALSE))),[1]!HabitatQualREI[#Data],2,FALSE),"NA")</f>
        <v>NA</v>
      </c>
      <c r="L366" s="15" t="str">
        <f>_xlfn.IFNA(VLOOKUP(((VLOOKUP(A366,[1]!HabDataRaw[#Data],108,FALSE))),[1]!HabitatQualREI[#Data],2,FALSE),"NA")</f>
        <v>NA</v>
      </c>
      <c r="M366" s="6" t="e">
        <f t="shared" si="25"/>
        <v>#DIV/0!</v>
      </c>
      <c r="N366" s="16" t="str">
        <f>_xlfn.IFNA(VLOOKUP(((VLOOKUP(A366,[1]!HabDataRaw[#Data],33,FALSE))),[1]!HabitatQualREI[#Data],2,FALSE),"NA")</f>
        <v>NA</v>
      </c>
      <c r="O366" s="17" t="str">
        <f>_xlfn.IFNA(VLOOKUP(((VLOOKUP(A366,[1]!HabDataRaw[#Data],58,FALSE))),[1]!HabitatQualREI[#Data],2,FALSE),"NA")</f>
        <v>NA</v>
      </c>
      <c r="P366" s="18" t="str">
        <f>_xlfn.IFNA(VLOOKUP(((VLOOKUP(A366,[1]!HabDataRaw[#Data],66,FALSE))),[1]!HabitatQualREI[#Data],2,FALSE),"NA")</f>
        <v>NA</v>
      </c>
      <c r="Q366" s="19" t="str">
        <f>_xlfn.IFNA(VLOOKUP(((VLOOKUP(A366,[1]!HabDataRaw[#Data],116,FALSE))),[1]!HabitatQualREI[#Data],2,FALSE),"NA")</f>
        <v>NA</v>
      </c>
      <c r="R366" s="19" t="str">
        <f>_xlfn.IFNA(VLOOKUP(((VLOOKUP(A366,[1]!HabDataRaw[#Data],75,FALSE))),[1]!HabitatQualREI[#Data],2,FALSE),"NA")</f>
        <v>NA</v>
      </c>
      <c r="S366" s="19" t="e">
        <f t="shared" si="26"/>
        <v>#DIV/0!</v>
      </c>
      <c r="T366" s="20" t="str">
        <f>_xlfn.IFNA(VLOOKUP(((VLOOKUP(A366,[1]!HabDataRaw[#Data],119,FALSE))),[1]!HabitatQualREI[#Data],2,FALSE),"NA")</f>
        <v>NA</v>
      </c>
      <c r="U366" s="20" t="str">
        <f>_xlfn.IFNA(VLOOKUP(((VLOOKUP(A366,[1]!HabDataRaw[#Data],119,FALSE))),[1]!HabitatQualREI[#Data],2,FALSE),"NA")</f>
        <v>NA</v>
      </c>
      <c r="V366" s="20" t="e">
        <f t="shared" si="27"/>
        <v>#DIV/0!</v>
      </c>
      <c r="W366" s="21" t="e">
        <f t="shared" si="28"/>
        <v>#DIV/0!</v>
      </c>
      <c r="X366" s="12" t="e">
        <f t="shared" si="29"/>
        <v>#DIV/0!</v>
      </c>
      <c r="Y366" s="13" t="e">
        <f>VLOOKUP(X366,[1]!HabQualScore[#Data],2,TRUE)</f>
        <v>#DIV/0!</v>
      </c>
    </row>
    <row r="367" spans="1:25" x14ac:dyDescent="0.3">
      <c r="A367" s="13" t="s">
        <v>391</v>
      </c>
      <c r="B367" s="13" t="str">
        <f>VLOOKUP(A367,[1]Habitat_Data_RAW!$A$2:$D$742,3,FALSE)</f>
        <v>Okanogan River-Whitestone Coulee</v>
      </c>
      <c r="C367" s="13" t="str">
        <f>VLOOKUP(A367,[1]Habitat_Data_RAW!$A$2:$D$742,2,FALSE)</f>
        <v>Okanogan</v>
      </c>
      <c r="D367" t="str">
        <f>VLOOKUP(A367,[1]HabitatAttribute_Scores!A$1:F$19692,4,FALSE)</f>
        <v>no</v>
      </c>
      <c r="E367" t="str">
        <f>VLOOKUP(A367,[1]HabitatAttribute_Scores!A$1:F$19692,5,FALSE)</f>
        <v>yes</v>
      </c>
      <c r="F367" s="13" t="e">
        <f>VLOOKUP(B367,[1]!AUrank[#Data],5,FALSE)</f>
        <v>#N/A</v>
      </c>
      <c r="G367" s="13" t="e">
        <f>VLOOKUP(B367,[1]!AUrank[#Data],8,FALSE)</f>
        <v>#N/A</v>
      </c>
      <c r="H367" s="14" t="str">
        <f>VLOOKUP([1]HabitatQuality_Scores!A500,[1]!Temp[#Data],4)</f>
        <v>NA</v>
      </c>
      <c r="I367" s="14">
        <f>VLOOKUP(A367,[1]!Flow[#Data],4)</f>
        <v>1</v>
      </c>
      <c r="J367" s="15" t="str">
        <f>_xlfn.IFNA(VLOOKUP(((VLOOKUP(A367,[1]!HabDataRaw[#Data],90,FALSE))),[1]!HabitatQualREI[#Data],2,FALSE),"NA")</f>
        <v>NA</v>
      </c>
      <c r="K367" s="15" t="str">
        <f>_xlfn.IFNA(VLOOKUP(((VLOOKUP(A367,[1]!HabDataRaw[#Data],103,FALSE))),[1]!HabitatQualREI[#Data],2,FALSE),"NA")</f>
        <v>NA</v>
      </c>
      <c r="L367" s="15" t="str">
        <f>_xlfn.IFNA(VLOOKUP(((VLOOKUP(A367,[1]!HabDataRaw[#Data],108,FALSE))),[1]!HabitatQualREI[#Data],2,FALSE),"NA")</f>
        <v>NA</v>
      </c>
      <c r="M367" s="6" t="e">
        <f t="shared" si="25"/>
        <v>#DIV/0!</v>
      </c>
      <c r="N367" s="16" t="str">
        <f>_xlfn.IFNA(VLOOKUP(((VLOOKUP(A367,[1]!HabDataRaw[#Data],33,FALSE))),[1]!HabitatQualREI[#Data],2,FALSE),"NA")</f>
        <v>NA</v>
      </c>
      <c r="O367" s="17" t="str">
        <f>_xlfn.IFNA(VLOOKUP(((VLOOKUP(A367,[1]!HabDataRaw[#Data],58,FALSE))),[1]!HabitatQualREI[#Data],2,FALSE),"NA")</f>
        <v>NA</v>
      </c>
      <c r="P367" s="18" t="str">
        <f>_xlfn.IFNA(VLOOKUP(((VLOOKUP(A367,[1]!HabDataRaw[#Data],66,FALSE))),[1]!HabitatQualREI[#Data],2,FALSE),"NA")</f>
        <v>NA</v>
      </c>
      <c r="Q367" s="19" t="str">
        <f>_xlfn.IFNA(VLOOKUP(((VLOOKUP(A367,[1]!HabDataRaw[#Data],116,FALSE))),[1]!HabitatQualREI[#Data],2,FALSE),"NA")</f>
        <v>NA</v>
      </c>
      <c r="R367" s="19" t="str">
        <f>_xlfn.IFNA(VLOOKUP(((VLOOKUP(A367,[1]!HabDataRaw[#Data],75,FALSE))),[1]!HabitatQualREI[#Data],2,FALSE),"NA")</f>
        <v>NA</v>
      </c>
      <c r="S367" s="19" t="e">
        <f t="shared" si="26"/>
        <v>#DIV/0!</v>
      </c>
      <c r="T367" s="20" t="str">
        <f>_xlfn.IFNA(VLOOKUP(((VLOOKUP(A367,[1]!HabDataRaw[#Data],119,FALSE))),[1]!HabitatQualREI[#Data],2,FALSE),"NA")</f>
        <v>NA</v>
      </c>
      <c r="U367" s="20" t="str">
        <f>_xlfn.IFNA(VLOOKUP(((VLOOKUP(A367,[1]!HabDataRaw[#Data],119,FALSE))),[1]!HabitatQualREI[#Data],2,FALSE),"NA")</f>
        <v>NA</v>
      </c>
      <c r="V367" s="20" t="e">
        <f t="shared" si="27"/>
        <v>#DIV/0!</v>
      </c>
      <c r="W367" s="21" t="e">
        <f t="shared" si="28"/>
        <v>#DIV/0!</v>
      </c>
      <c r="X367" s="12" t="e">
        <f t="shared" si="29"/>
        <v>#DIV/0!</v>
      </c>
      <c r="Y367" s="13" t="e">
        <f>VLOOKUP(X367,[1]!HabQualScore[#Data],2,TRUE)</f>
        <v>#DIV/0!</v>
      </c>
    </row>
    <row r="368" spans="1:25" x14ac:dyDescent="0.3">
      <c r="A368" s="13" t="s">
        <v>392</v>
      </c>
      <c r="B368" s="13" t="str">
        <f>VLOOKUP(A368,[1]Habitat_Data_RAW!$A$2:$D$742,3,FALSE)</f>
        <v>Okanogan River-Whitestone Coulee</v>
      </c>
      <c r="C368" s="13" t="str">
        <f>VLOOKUP(A368,[1]Habitat_Data_RAW!$A$2:$D$742,2,FALSE)</f>
        <v>Okanogan</v>
      </c>
      <c r="D368" t="str">
        <f>VLOOKUP(A368,[1]HabitatAttribute_Scores!A$1:F$19692,4,FALSE)</f>
        <v>no</v>
      </c>
      <c r="E368" t="str">
        <f>VLOOKUP(A368,[1]HabitatAttribute_Scores!A$1:F$19692,5,FALSE)</f>
        <v>yes</v>
      </c>
      <c r="F368" s="13" t="e">
        <f>VLOOKUP(B368,[1]!AUrank[#Data],5,FALSE)</f>
        <v>#N/A</v>
      </c>
      <c r="G368" s="13" t="e">
        <f>VLOOKUP(B368,[1]!AUrank[#Data],8,FALSE)</f>
        <v>#N/A</v>
      </c>
      <c r="H368" s="14" t="str">
        <f>VLOOKUP([1]HabitatQuality_Scores!A501,[1]!Temp[#Data],4)</f>
        <v>NA</v>
      </c>
      <c r="I368" s="14">
        <f>VLOOKUP(A368,[1]!Flow[#Data],4)</f>
        <v>1</v>
      </c>
      <c r="J368" s="15" t="str">
        <f>_xlfn.IFNA(VLOOKUP(((VLOOKUP(A368,[1]!HabDataRaw[#Data],90,FALSE))),[1]!HabitatQualREI[#Data],2,FALSE),"NA")</f>
        <v>NA</v>
      </c>
      <c r="K368" s="15" t="str">
        <f>_xlfn.IFNA(VLOOKUP(((VLOOKUP(A368,[1]!HabDataRaw[#Data],103,FALSE))),[1]!HabitatQualREI[#Data],2,FALSE),"NA")</f>
        <v>NA</v>
      </c>
      <c r="L368" s="15" t="str">
        <f>_xlfn.IFNA(VLOOKUP(((VLOOKUP(A368,[1]!HabDataRaw[#Data],108,FALSE))),[1]!HabitatQualREI[#Data],2,FALSE),"NA")</f>
        <v>NA</v>
      </c>
      <c r="M368" s="6" t="e">
        <f t="shared" si="25"/>
        <v>#DIV/0!</v>
      </c>
      <c r="N368" s="16" t="str">
        <f>_xlfn.IFNA(VLOOKUP(((VLOOKUP(A368,[1]!HabDataRaw[#Data],33,FALSE))),[1]!HabitatQualREI[#Data],2,FALSE),"NA")</f>
        <v>NA</v>
      </c>
      <c r="O368" s="17" t="str">
        <f>_xlfn.IFNA(VLOOKUP(((VLOOKUP(A368,[1]!HabDataRaw[#Data],58,FALSE))),[1]!HabitatQualREI[#Data],2,FALSE),"NA")</f>
        <v>NA</v>
      </c>
      <c r="P368" s="18" t="str">
        <f>_xlfn.IFNA(VLOOKUP(((VLOOKUP(A368,[1]!HabDataRaw[#Data],66,FALSE))),[1]!HabitatQualREI[#Data],2,FALSE),"NA")</f>
        <v>NA</v>
      </c>
      <c r="Q368" s="19" t="str">
        <f>_xlfn.IFNA(VLOOKUP(((VLOOKUP(A368,[1]!HabDataRaw[#Data],116,FALSE))),[1]!HabitatQualREI[#Data],2,FALSE),"NA")</f>
        <v>NA</v>
      </c>
      <c r="R368" s="19" t="str">
        <f>_xlfn.IFNA(VLOOKUP(((VLOOKUP(A368,[1]!HabDataRaw[#Data],75,FALSE))),[1]!HabitatQualREI[#Data],2,FALSE),"NA")</f>
        <v>NA</v>
      </c>
      <c r="S368" s="19" t="e">
        <f t="shared" si="26"/>
        <v>#DIV/0!</v>
      </c>
      <c r="T368" s="20" t="str">
        <f>_xlfn.IFNA(VLOOKUP(((VLOOKUP(A368,[1]!HabDataRaw[#Data],119,FALSE))),[1]!HabitatQualREI[#Data],2,FALSE),"NA")</f>
        <v>NA</v>
      </c>
      <c r="U368" s="20" t="str">
        <f>_xlfn.IFNA(VLOOKUP(((VLOOKUP(A368,[1]!HabDataRaw[#Data],119,FALSE))),[1]!HabitatQualREI[#Data],2,FALSE),"NA")</f>
        <v>NA</v>
      </c>
      <c r="V368" s="20" t="e">
        <f t="shared" si="27"/>
        <v>#DIV/0!</v>
      </c>
      <c r="W368" s="21" t="e">
        <f t="shared" si="28"/>
        <v>#DIV/0!</v>
      </c>
      <c r="X368" s="12" t="e">
        <f t="shared" si="29"/>
        <v>#DIV/0!</v>
      </c>
      <c r="Y368" s="13" t="e">
        <f>VLOOKUP(X368,[1]!HabQualScore[#Data],2,TRUE)</f>
        <v>#DIV/0!</v>
      </c>
    </row>
    <row r="369" spans="1:25" x14ac:dyDescent="0.3">
      <c r="A369" s="13" t="s">
        <v>393</v>
      </c>
      <c r="B369" s="13" t="str">
        <f>VLOOKUP(A369,[1]Habitat_Data_RAW!$A$2:$D$742,3,FALSE)</f>
        <v>Okanogan River-Whitestone Coulee</v>
      </c>
      <c r="C369" s="13" t="str">
        <f>VLOOKUP(A369,[1]Habitat_Data_RAW!$A$2:$D$742,2,FALSE)</f>
        <v>Okanogan</v>
      </c>
      <c r="D369" t="str">
        <f>VLOOKUP(A369,[1]HabitatAttribute_Scores!A$1:F$19692,4,FALSE)</f>
        <v>no</v>
      </c>
      <c r="E369" t="str">
        <f>VLOOKUP(A369,[1]HabitatAttribute_Scores!A$1:F$19692,5,FALSE)</f>
        <v>yes</v>
      </c>
      <c r="F369" s="13" t="e">
        <f>VLOOKUP(B369,[1]!AUrank[#Data],5,FALSE)</f>
        <v>#N/A</v>
      </c>
      <c r="G369" s="13" t="e">
        <f>VLOOKUP(B369,[1]!AUrank[#Data],8,FALSE)</f>
        <v>#N/A</v>
      </c>
      <c r="H369" s="14" t="str">
        <f>VLOOKUP([1]HabitatQuality_Scores!A502,[1]!Temp[#Data],4)</f>
        <v>NA</v>
      </c>
      <c r="I369" s="14">
        <f>VLOOKUP(A369,[1]!Flow[#Data],4)</f>
        <v>1</v>
      </c>
      <c r="J369" s="15" t="str">
        <f>_xlfn.IFNA(VLOOKUP(((VLOOKUP(A369,[1]!HabDataRaw[#Data],90,FALSE))),[1]!HabitatQualREI[#Data],2,FALSE),"NA")</f>
        <v>NA</v>
      </c>
      <c r="K369" s="15" t="str">
        <f>_xlfn.IFNA(VLOOKUP(((VLOOKUP(A369,[1]!HabDataRaw[#Data],103,FALSE))),[1]!HabitatQualREI[#Data],2,FALSE),"NA")</f>
        <v>NA</v>
      </c>
      <c r="L369" s="15" t="str">
        <f>_xlfn.IFNA(VLOOKUP(((VLOOKUP(A369,[1]!HabDataRaw[#Data],108,FALSE))),[1]!HabitatQualREI[#Data],2,FALSE),"NA")</f>
        <v>NA</v>
      </c>
      <c r="M369" s="6" t="e">
        <f t="shared" si="25"/>
        <v>#DIV/0!</v>
      </c>
      <c r="N369" s="16" t="str">
        <f>_xlfn.IFNA(VLOOKUP(((VLOOKUP(A369,[1]!HabDataRaw[#Data],33,FALSE))),[1]!HabitatQualREI[#Data],2,FALSE),"NA")</f>
        <v>NA</v>
      </c>
      <c r="O369" s="17" t="str">
        <f>_xlfn.IFNA(VLOOKUP(((VLOOKUP(A369,[1]!HabDataRaw[#Data],58,FALSE))),[1]!HabitatQualREI[#Data],2,FALSE),"NA")</f>
        <v>NA</v>
      </c>
      <c r="P369" s="18" t="str">
        <f>_xlfn.IFNA(VLOOKUP(((VLOOKUP(A369,[1]!HabDataRaw[#Data],66,FALSE))),[1]!HabitatQualREI[#Data],2,FALSE),"NA")</f>
        <v>NA</v>
      </c>
      <c r="Q369" s="19" t="str">
        <f>_xlfn.IFNA(VLOOKUP(((VLOOKUP(A369,[1]!HabDataRaw[#Data],116,FALSE))),[1]!HabitatQualREI[#Data],2,FALSE),"NA")</f>
        <v>NA</v>
      </c>
      <c r="R369" s="19" t="str">
        <f>_xlfn.IFNA(VLOOKUP(((VLOOKUP(A369,[1]!HabDataRaw[#Data],75,FALSE))),[1]!HabitatQualREI[#Data],2,FALSE),"NA")</f>
        <v>NA</v>
      </c>
      <c r="S369" s="19" t="e">
        <f t="shared" si="26"/>
        <v>#DIV/0!</v>
      </c>
      <c r="T369" s="20" t="str">
        <f>_xlfn.IFNA(VLOOKUP(((VLOOKUP(A369,[1]!HabDataRaw[#Data],119,FALSE))),[1]!HabitatQualREI[#Data],2,FALSE),"NA")</f>
        <v>NA</v>
      </c>
      <c r="U369" s="20" t="str">
        <f>_xlfn.IFNA(VLOOKUP(((VLOOKUP(A369,[1]!HabDataRaw[#Data],119,FALSE))),[1]!HabitatQualREI[#Data],2,FALSE),"NA")</f>
        <v>NA</v>
      </c>
      <c r="V369" s="20" t="e">
        <f t="shared" si="27"/>
        <v>#DIV/0!</v>
      </c>
      <c r="W369" s="21" t="e">
        <f t="shared" si="28"/>
        <v>#DIV/0!</v>
      </c>
      <c r="X369" s="12" t="e">
        <f t="shared" si="29"/>
        <v>#DIV/0!</v>
      </c>
      <c r="Y369" s="13" t="e">
        <f>VLOOKUP(X369,[1]!HabQualScore[#Data],2,TRUE)</f>
        <v>#DIV/0!</v>
      </c>
    </row>
    <row r="370" spans="1:25" x14ac:dyDescent="0.3">
      <c r="A370" s="13" t="s">
        <v>394</v>
      </c>
      <c r="B370" s="13" t="str">
        <f>VLOOKUP(A370,[1]Habitat_Data_RAW!$A$2:$D$742,3,FALSE)</f>
        <v>Okanogan River-Whitestone Coulee</v>
      </c>
      <c r="C370" s="13" t="str">
        <f>VLOOKUP(A370,[1]Habitat_Data_RAW!$A$2:$D$742,2,FALSE)</f>
        <v>Okanogan</v>
      </c>
      <c r="D370" t="str">
        <f>VLOOKUP(A370,[1]HabitatAttribute_Scores!A$1:F$19692,4,FALSE)</f>
        <v>no</v>
      </c>
      <c r="E370" t="str">
        <f>VLOOKUP(A370,[1]HabitatAttribute_Scores!A$1:F$19692,5,FALSE)</f>
        <v>yes</v>
      </c>
      <c r="F370" s="13" t="e">
        <f>VLOOKUP(B370,[1]!AUrank[#Data],5,FALSE)</f>
        <v>#N/A</v>
      </c>
      <c r="G370" s="13" t="e">
        <f>VLOOKUP(B370,[1]!AUrank[#Data],8,FALSE)</f>
        <v>#N/A</v>
      </c>
      <c r="H370" s="14" t="str">
        <f>VLOOKUP([1]HabitatQuality_Scores!A503,[1]!Temp[#Data],4)</f>
        <v>NA</v>
      </c>
      <c r="I370" s="14">
        <f>VLOOKUP(A370,[1]!Flow[#Data],4)</f>
        <v>1</v>
      </c>
      <c r="J370" s="15" t="str">
        <f>_xlfn.IFNA(VLOOKUP(((VLOOKUP(A370,[1]!HabDataRaw[#Data],90,FALSE))),[1]!HabitatQualREI[#Data],2,FALSE),"NA")</f>
        <v>NA</v>
      </c>
      <c r="K370" s="15" t="str">
        <f>_xlfn.IFNA(VLOOKUP(((VLOOKUP(A370,[1]!HabDataRaw[#Data],103,FALSE))),[1]!HabitatQualREI[#Data],2,FALSE),"NA")</f>
        <v>NA</v>
      </c>
      <c r="L370" s="15" t="str">
        <f>_xlfn.IFNA(VLOOKUP(((VLOOKUP(A370,[1]!HabDataRaw[#Data],108,FALSE))),[1]!HabitatQualREI[#Data],2,FALSE),"NA")</f>
        <v>NA</v>
      </c>
      <c r="M370" s="6" t="e">
        <f t="shared" si="25"/>
        <v>#DIV/0!</v>
      </c>
      <c r="N370" s="16" t="str">
        <f>_xlfn.IFNA(VLOOKUP(((VLOOKUP(A370,[1]!HabDataRaw[#Data],33,FALSE))),[1]!HabitatQualREI[#Data],2,FALSE),"NA")</f>
        <v>NA</v>
      </c>
      <c r="O370" s="17" t="str">
        <f>_xlfn.IFNA(VLOOKUP(((VLOOKUP(A370,[1]!HabDataRaw[#Data],58,FALSE))),[1]!HabitatQualREI[#Data],2,FALSE),"NA")</f>
        <v>NA</v>
      </c>
      <c r="P370" s="18" t="str">
        <f>_xlfn.IFNA(VLOOKUP(((VLOOKUP(A370,[1]!HabDataRaw[#Data],66,FALSE))),[1]!HabitatQualREI[#Data],2,FALSE),"NA")</f>
        <v>NA</v>
      </c>
      <c r="Q370" s="19" t="str">
        <f>_xlfn.IFNA(VLOOKUP(((VLOOKUP(A370,[1]!HabDataRaw[#Data],116,FALSE))),[1]!HabitatQualREI[#Data],2,FALSE),"NA")</f>
        <v>NA</v>
      </c>
      <c r="R370" s="19" t="str">
        <f>_xlfn.IFNA(VLOOKUP(((VLOOKUP(A370,[1]!HabDataRaw[#Data],75,FALSE))),[1]!HabitatQualREI[#Data],2,FALSE),"NA")</f>
        <v>NA</v>
      </c>
      <c r="S370" s="19" t="e">
        <f t="shared" si="26"/>
        <v>#DIV/0!</v>
      </c>
      <c r="T370" s="20" t="str">
        <f>_xlfn.IFNA(VLOOKUP(((VLOOKUP(A370,[1]!HabDataRaw[#Data],119,FALSE))),[1]!HabitatQualREI[#Data],2,FALSE),"NA")</f>
        <v>NA</v>
      </c>
      <c r="U370" s="20" t="str">
        <f>_xlfn.IFNA(VLOOKUP(((VLOOKUP(A370,[1]!HabDataRaw[#Data],119,FALSE))),[1]!HabitatQualREI[#Data],2,FALSE),"NA")</f>
        <v>NA</v>
      </c>
      <c r="V370" s="20" t="e">
        <f t="shared" si="27"/>
        <v>#DIV/0!</v>
      </c>
      <c r="W370" s="21" t="e">
        <f t="shared" si="28"/>
        <v>#DIV/0!</v>
      </c>
      <c r="X370" s="12" t="e">
        <f t="shared" si="29"/>
        <v>#DIV/0!</v>
      </c>
      <c r="Y370" s="13" t="e">
        <f>VLOOKUP(X370,[1]!HabQualScore[#Data],2,TRUE)</f>
        <v>#DIV/0!</v>
      </c>
    </row>
    <row r="371" spans="1:25" x14ac:dyDescent="0.3">
      <c r="A371" s="13" t="s">
        <v>395</v>
      </c>
      <c r="B371" s="13" t="str">
        <f>VLOOKUP(A371,[1]Habitat_Data_RAW!$A$2:$D$742,3,FALSE)</f>
        <v>Okanogan River-Whitestone Coulee</v>
      </c>
      <c r="C371" s="13" t="str">
        <f>VLOOKUP(A371,[1]Habitat_Data_RAW!$A$2:$D$742,2,FALSE)</f>
        <v>Okanogan</v>
      </c>
      <c r="D371" t="str">
        <f>VLOOKUP(A371,[1]HabitatAttribute_Scores!A$1:F$19692,4,FALSE)</f>
        <v>no</v>
      </c>
      <c r="E371" t="str">
        <f>VLOOKUP(A371,[1]HabitatAttribute_Scores!A$1:F$19692,5,FALSE)</f>
        <v>yes</v>
      </c>
      <c r="F371" s="13" t="e">
        <f>VLOOKUP(B371,[1]!AUrank[#Data],5,FALSE)</f>
        <v>#N/A</v>
      </c>
      <c r="G371" s="13" t="e">
        <f>VLOOKUP(B371,[1]!AUrank[#Data],8,FALSE)</f>
        <v>#N/A</v>
      </c>
      <c r="H371" s="14" t="str">
        <f>VLOOKUP([1]HabitatQuality_Scores!A504,[1]!Temp[#Data],4)</f>
        <v>NA</v>
      </c>
      <c r="I371" s="14">
        <f>VLOOKUP(A371,[1]!Flow[#Data],4)</f>
        <v>1</v>
      </c>
      <c r="J371" s="15" t="str">
        <f>_xlfn.IFNA(VLOOKUP(((VLOOKUP(A371,[1]!HabDataRaw[#Data],90,FALSE))),[1]!HabitatQualREI[#Data],2,FALSE),"NA")</f>
        <v>NA</v>
      </c>
      <c r="K371" s="15" t="str">
        <f>_xlfn.IFNA(VLOOKUP(((VLOOKUP(A371,[1]!HabDataRaw[#Data],103,FALSE))),[1]!HabitatQualREI[#Data],2,FALSE),"NA")</f>
        <v>NA</v>
      </c>
      <c r="L371" s="15" t="str">
        <f>_xlfn.IFNA(VLOOKUP(((VLOOKUP(A371,[1]!HabDataRaw[#Data],108,FALSE))),[1]!HabitatQualREI[#Data],2,FALSE),"NA")</f>
        <v>NA</v>
      </c>
      <c r="M371" s="6" t="e">
        <f t="shared" si="25"/>
        <v>#DIV/0!</v>
      </c>
      <c r="N371" s="16" t="str">
        <f>_xlfn.IFNA(VLOOKUP(((VLOOKUP(A371,[1]!HabDataRaw[#Data],33,FALSE))),[1]!HabitatQualREI[#Data],2,FALSE),"NA")</f>
        <v>NA</v>
      </c>
      <c r="O371" s="17" t="str">
        <f>_xlfn.IFNA(VLOOKUP(((VLOOKUP(A371,[1]!HabDataRaw[#Data],58,FALSE))),[1]!HabitatQualREI[#Data],2,FALSE),"NA")</f>
        <v>NA</v>
      </c>
      <c r="P371" s="18" t="str">
        <f>_xlfn.IFNA(VLOOKUP(((VLOOKUP(A371,[1]!HabDataRaw[#Data],66,FALSE))),[1]!HabitatQualREI[#Data],2,FALSE),"NA")</f>
        <v>NA</v>
      </c>
      <c r="Q371" s="19" t="str">
        <f>_xlfn.IFNA(VLOOKUP(((VLOOKUP(A371,[1]!HabDataRaw[#Data],116,FALSE))),[1]!HabitatQualREI[#Data],2,FALSE),"NA")</f>
        <v>NA</v>
      </c>
      <c r="R371" s="19" t="str">
        <f>_xlfn.IFNA(VLOOKUP(((VLOOKUP(A371,[1]!HabDataRaw[#Data],75,FALSE))),[1]!HabitatQualREI[#Data],2,FALSE),"NA")</f>
        <v>NA</v>
      </c>
      <c r="S371" s="19" t="e">
        <f t="shared" si="26"/>
        <v>#DIV/0!</v>
      </c>
      <c r="T371" s="20" t="str">
        <f>_xlfn.IFNA(VLOOKUP(((VLOOKUP(A371,[1]!HabDataRaw[#Data],119,FALSE))),[1]!HabitatQualREI[#Data],2,FALSE),"NA")</f>
        <v>NA</v>
      </c>
      <c r="U371" s="20" t="str">
        <f>_xlfn.IFNA(VLOOKUP(((VLOOKUP(A371,[1]!HabDataRaw[#Data],119,FALSE))),[1]!HabitatQualREI[#Data],2,FALSE),"NA")</f>
        <v>NA</v>
      </c>
      <c r="V371" s="20" t="e">
        <f t="shared" si="27"/>
        <v>#DIV/0!</v>
      </c>
      <c r="W371" s="21" t="e">
        <f t="shared" si="28"/>
        <v>#DIV/0!</v>
      </c>
      <c r="X371" s="12" t="e">
        <f t="shared" si="29"/>
        <v>#DIV/0!</v>
      </c>
      <c r="Y371" s="13" t="e">
        <f>VLOOKUP(X371,[1]!HabQualScore[#Data],2,TRUE)</f>
        <v>#DIV/0!</v>
      </c>
    </row>
    <row r="372" spans="1:25" x14ac:dyDescent="0.3">
      <c r="A372" s="13" t="s">
        <v>396</v>
      </c>
      <c r="B372" s="13" t="str">
        <f>VLOOKUP(A372,[1]Habitat_Data_RAW!$A$2:$D$742,3,FALSE)</f>
        <v>Okanogan River-Whitestone Coulee</v>
      </c>
      <c r="C372" s="13" t="str">
        <f>VLOOKUP(A372,[1]Habitat_Data_RAW!$A$2:$D$742,2,FALSE)</f>
        <v>Okanogan</v>
      </c>
      <c r="D372" t="str">
        <f>VLOOKUP(A372,[1]HabitatAttribute_Scores!A$1:F$19692,4,FALSE)</f>
        <v>no</v>
      </c>
      <c r="E372" t="str">
        <f>VLOOKUP(A372,[1]HabitatAttribute_Scores!A$1:F$19692,5,FALSE)</f>
        <v>yes</v>
      </c>
      <c r="F372" s="13" t="e">
        <f>VLOOKUP(B372,[1]!AUrank[#Data],5,FALSE)</f>
        <v>#N/A</v>
      </c>
      <c r="G372" s="13" t="e">
        <f>VLOOKUP(B372,[1]!AUrank[#Data],8,FALSE)</f>
        <v>#N/A</v>
      </c>
      <c r="H372" s="14" t="str">
        <f>VLOOKUP([1]HabitatQuality_Scores!A505,[1]!Temp[#Data],4)</f>
        <v>NA</v>
      </c>
      <c r="I372" s="14">
        <f>VLOOKUP(A372,[1]!Flow[#Data],4)</f>
        <v>1</v>
      </c>
      <c r="J372" s="15" t="str">
        <f>_xlfn.IFNA(VLOOKUP(((VLOOKUP(A372,[1]!HabDataRaw[#Data],90,FALSE))),[1]!HabitatQualREI[#Data],2,FALSE),"NA")</f>
        <v>NA</v>
      </c>
      <c r="K372" s="15" t="str">
        <f>_xlfn.IFNA(VLOOKUP(((VLOOKUP(A372,[1]!HabDataRaw[#Data],103,FALSE))),[1]!HabitatQualREI[#Data],2,FALSE),"NA")</f>
        <v>NA</v>
      </c>
      <c r="L372" s="15" t="str">
        <f>_xlfn.IFNA(VLOOKUP(((VLOOKUP(A372,[1]!HabDataRaw[#Data],108,FALSE))),[1]!HabitatQualREI[#Data],2,FALSE),"NA")</f>
        <v>NA</v>
      </c>
      <c r="M372" s="6" t="e">
        <f t="shared" si="25"/>
        <v>#DIV/0!</v>
      </c>
      <c r="N372" s="16" t="str">
        <f>_xlfn.IFNA(VLOOKUP(((VLOOKUP(A372,[1]!HabDataRaw[#Data],33,FALSE))),[1]!HabitatQualREI[#Data],2,FALSE),"NA")</f>
        <v>NA</v>
      </c>
      <c r="O372" s="17" t="str">
        <f>_xlfn.IFNA(VLOOKUP(((VLOOKUP(A372,[1]!HabDataRaw[#Data],58,FALSE))),[1]!HabitatQualREI[#Data],2,FALSE),"NA")</f>
        <v>NA</v>
      </c>
      <c r="P372" s="18" t="str">
        <f>_xlfn.IFNA(VLOOKUP(((VLOOKUP(A372,[1]!HabDataRaw[#Data],66,FALSE))),[1]!HabitatQualREI[#Data],2,FALSE),"NA")</f>
        <v>NA</v>
      </c>
      <c r="Q372" s="19" t="str">
        <f>_xlfn.IFNA(VLOOKUP(((VLOOKUP(A372,[1]!HabDataRaw[#Data],116,FALSE))),[1]!HabitatQualREI[#Data],2,FALSE),"NA")</f>
        <v>NA</v>
      </c>
      <c r="R372" s="19" t="str">
        <f>_xlfn.IFNA(VLOOKUP(((VLOOKUP(A372,[1]!HabDataRaw[#Data],75,FALSE))),[1]!HabitatQualREI[#Data],2,FALSE),"NA")</f>
        <v>NA</v>
      </c>
      <c r="S372" s="19" t="e">
        <f t="shared" si="26"/>
        <v>#DIV/0!</v>
      </c>
      <c r="T372" s="20" t="str">
        <f>_xlfn.IFNA(VLOOKUP(((VLOOKUP(A372,[1]!HabDataRaw[#Data],119,FALSE))),[1]!HabitatQualREI[#Data],2,FALSE),"NA")</f>
        <v>NA</v>
      </c>
      <c r="U372" s="20" t="str">
        <f>_xlfn.IFNA(VLOOKUP(((VLOOKUP(A372,[1]!HabDataRaw[#Data],119,FALSE))),[1]!HabitatQualREI[#Data],2,FALSE),"NA")</f>
        <v>NA</v>
      </c>
      <c r="V372" s="20" t="e">
        <f t="shared" si="27"/>
        <v>#DIV/0!</v>
      </c>
      <c r="W372" s="21" t="e">
        <f t="shared" si="28"/>
        <v>#DIV/0!</v>
      </c>
      <c r="X372" s="12" t="e">
        <f t="shared" si="29"/>
        <v>#DIV/0!</v>
      </c>
      <c r="Y372" s="13" t="e">
        <f>VLOOKUP(X372,[1]!HabQualScore[#Data],2,TRUE)</f>
        <v>#DIV/0!</v>
      </c>
    </row>
    <row r="373" spans="1:25" x14ac:dyDescent="0.3">
      <c r="A373" s="13" t="s">
        <v>397</v>
      </c>
      <c r="B373" s="13" t="str">
        <f>VLOOKUP(A373,[1]Habitat_Data_RAW!$A$2:$D$742,3,FALSE)</f>
        <v>Okanogan River-Whitestone Coulee</v>
      </c>
      <c r="C373" s="13" t="str">
        <f>VLOOKUP(A373,[1]Habitat_Data_RAW!$A$2:$D$742,2,FALSE)</f>
        <v>Okanogan</v>
      </c>
      <c r="D373" t="str">
        <f>VLOOKUP(A373,[1]HabitatAttribute_Scores!A$1:F$19692,4,FALSE)</f>
        <v>no</v>
      </c>
      <c r="E373" t="str">
        <f>VLOOKUP(A373,[1]HabitatAttribute_Scores!A$1:F$19692,5,FALSE)</f>
        <v>yes</v>
      </c>
      <c r="F373" s="13" t="e">
        <f>VLOOKUP(B373,[1]!AUrank[#Data],5,FALSE)</f>
        <v>#N/A</v>
      </c>
      <c r="G373" s="13" t="e">
        <f>VLOOKUP(B373,[1]!AUrank[#Data],8,FALSE)</f>
        <v>#N/A</v>
      </c>
      <c r="H373" s="14" t="str">
        <f>VLOOKUP([1]HabitatQuality_Scores!A506,[1]!Temp[#Data],4)</f>
        <v>NA</v>
      </c>
      <c r="I373" s="14">
        <f>VLOOKUP(A373,[1]!Flow[#Data],4)</f>
        <v>1</v>
      </c>
      <c r="J373" s="15" t="str">
        <f>_xlfn.IFNA(VLOOKUP(((VLOOKUP(A373,[1]!HabDataRaw[#Data],90,FALSE))),[1]!HabitatQualREI[#Data],2,FALSE),"NA")</f>
        <v>NA</v>
      </c>
      <c r="K373" s="15" t="str">
        <f>_xlfn.IFNA(VLOOKUP(((VLOOKUP(A373,[1]!HabDataRaw[#Data],103,FALSE))),[1]!HabitatQualREI[#Data],2,FALSE),"NA")</f>
        <v>NA</v>
      </c>
      <c r="L373" s="15" t="str">
        <f>_xlfn.IFNA(VLOOKUP(((VLOOKUP(A373,[1]!HabDataRaw[#Data],108,FALSE))),[1]!HabitatQualREI[#Data],2,FALSE),"NA")</f>
        <v>NA</v>
      </c>
      <c r="M373" s="6" t="e">
        <f t="shared" si="25"/>
        <v>#DIV/0!</v>
      </c>
      <c r="N373" s="16" t="str">
        <f>_xlfn.IFNA(VLOOKUP(((VLOOKUP(A373,[1]!HabDataRaw[#Data],33,FALSE))),[1]!HabitatQualREI[#Data],2,FALSE),"NA")</f>
        <v>NA</v>
      </c>
      <c r="O373" s="17" t="str">
        <f>_xlfn.IFNA(VLOOKUP(((VLOOKUP(A373,[1]!HabDataRaw[#Data],58,FALSE))),[1]!HabitatQualREI[#Data],2,FALSE),"NA")</f>
        <v>NA</v>
      </c>
      <c r="P373" s="18" t="str">
        <f>_xlfn.IFNA(VLOOKUP(((VLOOKUP(A373,[1]!HabDataRaw[#Data],66,FALSE))),[1]!HabitatQualREI[#Data],2,FALSE),"NA")</f>
        <v>NA</v>
      </c>
      <c r="Q373" s="19" t="str">
        <f>_xlfn.IFNA(VLOOKUP(((VLOOKUP(A373,[1]!HabDataRaw[#Data],116,FALSE))),[1]!HabitatQualREI[#Data],2,FALSE),"NA")</f>
        <v>NA</v>
      </c>
      <c r="R373" s="19" t="str">
        <f>_xlfn.IFNA(VLOOKUP(((VLOOKUP(A373,[1]!HabDataRaw[#Data],75,FALSE))),[1]!HabitatQualREI[#Data],2,FALSE),"NA")</f>
        <v>NA</v>
      </c>
      <c r="S373" s="19" t="e">
        <f t="shared" si="26"/>
        <v>#DIV/0!</v>
      </c>
      <c r="T373" s="20" t="str">
        <f>_xlfn.IFNA(VLOOKUP(((VLOOKUP(A373,[1]!HabDataRaw[#Data],119,FALSE))),[1]!HabitatQualREI[#Data],2,FALSE),"NA")</f>
        <v>NA</v>
      </c>
      <c r="U373" s="20" t="str">
        <f>_xlfn.IFNA(VLOOKUP(((VLOOKUP(A373,[1]!HabDataRaw[#Data],119,FALSE))),[1]!HabitatQualREI[#Data],2,FALSE),"NA")</f>
        <v>NA</v>
      </c>
      <c r="V373" s="20" t="e">
        <f t="shared" si="27"/>
        <v>#DIV/0!</v>
      </c>
      <c r="W373" s="21" t="e">
        <f t="shared" si="28"/>
        <v>#DIV/0!</v>
      </c>
      <c r="X373" s="12" t="e">
        <f t="shared" si="29"/>
        <v>#DIV/0!</v>
      </c>
      <c r="Y373" s="13" t="e">
        <f>VLOOKUP(X373,[1]!HabQualScore[#Data],2,TRUE)</f>
        <v>#DIV/0!</v>
      </c>
    </row>
    <row r="374" spans="1:25" x14ac:dyDescent="0.3">
      <c r="A374" s="13" t="s">
        <v>398</v>
      </c>
      <c r="B374" s="13" t="str">
        <f>VLOOKUP(A374,[1]Habitat_Data_RAW!$A$2:$D$742,3,FALSE)</f>
        <v xml:space="preserve">Lower Omak Creek </v>
      </c>
      <c r="C374" s="13" t="str">
        <f>VLOOKUP(A374,[1]Habitat_Data_RAW!$A$2:$D$742,2,FALSE)</f>
        <v>Okanogan</v>
      </c>
      <c r="D374" t="str">
        <f>VLOOKUP(A374,[1]HabitatAttribute_Scores!A$1:F$19692,4,FALSE)</f>
        <v>no</v>
      </c>
      <c r="E374" t="str">
        <f>VLOOKUP(A374,[1]HabitatAttribute_Scores!A$1:F$19692,5,FALSE)</f>
        <v>yes</v>
      </c>
      <c r="F374" s="13" t="e">
        <f>VLOOKUP(B374,[1]!AUrank[#Data],5,FALSE)</f>
        <v>#N/A</v>
      </c>
      <c r="G374" s="13" t="e">
        <f>VLOOKUP(B374,[1]!AUrank[#Data],8,FALSE)</f>
        <v>#N/A</v>
      </c>
      <c r="H374" s="14" t="str">
        <f>VLOOKUP([1]HabitatQuality_Scores!A507,[1]!Temp[#Data],4)</f>
        <v>NA</v>
      </c>
      <c r="I374" s="14">
        <f>VLOOKUP(A374,[1]!Flow[#Data],4)</f>
        <v>1</v>
      </c>
      <c r="J374" s="15" t="str">
        <f>_xlfn.IFNA(VLOOKUP(((VLOOKUP(A374,[1]!HabDataRaw[#Data],90,FALSE))),[1]!HabitatQualREI[#Data],2,FALSE),"NA")</f>
        <v>NA</v>
      </c>
      <c r="K374" s="15" t="str">
        <f>_xlfn.IFNA(VLOOKUP(((VLOOKUP(A374,[1]!HabDataRaw[#Data],103,FALSE))),[1]!HabitatQualREI[#Data],2,FALSE),"NA")</f>
        <v>NA</v>
      </c>
      <c r="L374" s="15" t="str">
        <f>_xlfn.IFNA(VLOOKUP(((VLOOKUP(A374,[1]!HabDataRaw[#Data],108,FALSE))),[1]!HabitatQualREI[#Data],2,FALSE),"NA")</f>
        <v>NA</v>
      </c>
      <c r="M374" s="6" t="e">
        <f t="shared" si="25"/>
        <v>#DIV/0!</v>
      </c>
      <c r="N374" s="16" t="str">
        <f>_xlfn.IFNA(VLOOKUP(((VLOOKUP(A374,[1]!HabDataRaw[#Data],33,FALSE))),[1]!HabitatQualREI[#Data],2,FALSE),"NA")</f>
        <v>NA</v>
      </c>
      <c r="O374" s="17" t="str">
        <f>_xlfn.IFNA(VLOOKUP(((VLOOKUP(A374,[1]!HabDataRaw[#Data],58,FALSE))),[1]!HabitatQualREI[#Data],2,FALSE),"NA")</f>
        <v>NA</v>
      </c>
      <c r="P374" s="18" t="str">
        <f>_xlfn.IFNA(VLOOKUP(((VLOOKUP(A374,[1]!HabDataRaw[#Data],66,FALSE))),[1]!HabitatQualREI[#Data],2,FALSE),"NA")</f>
        <v>NA</v>
      </c>
      <c r="Q374" s="19" t="str">
        <f>_xlfn.IFNA(VLOOKUP(((VLOOKUP(A374,[1]!HabDataRaw[#Data],116,FALSE))),[1]!HabitatQualREI[#Data],2,FALSE),"NA")</f>
        <v>NA</v>
      </c>
      <c r="R374" s="19" t="str">
        <f>_xlfn.IFNA(VLOOKUP(((VLOOKUP(A374,[1]!HabDataRaw[#Data],75,FALSE))),[1]!HabitatQualREI[#Data],2,FALSE),"NA")</f>
        <v>NA</v>
      </c>
      <c r="S374" s="19" t="e">
        <f t="shared" si="26"/>
        <v>#DIV/0!</v>
      </c>
      <c r="T374" s="20" t="str">
        <f>_xlfn.IFNA(VLOOKUP(((VLOOKUP(A374,[1]!HabDataRaw[#Data],119,FALSE))),[1]!HabitatQualREI[#Data],2,FALSE),"NA")</f>
        <v>NA</v>
      </c>
      <c r="U374" s="20" t="str">
        <f>_xlfn.IFNA(VLOOKUP(((VLOOKUP(A374,[1]!HabDataRaw[#Data],119,FALSE))),[1]!HabitatQualREI[#Data],2,FALSE),"NA")</f>
        <v>NA</v>
      </c>
      <c r="V374" s="20" t="e">
        <f t="shared" si="27"/>
        <v>#DIV/0!</v>
      </c>
      <c r="W374" s="21" t="e">
        <f t="shared" si="28"/>
        <v>#DIV/0!</v>
      </c>
      <c r="X374" s="12" t="e">
        <f t="shared" si="29"/>
        <v>#DIV/0!</v>
      </c>
      <c r="Y374" s="13" t="e">
        <f>VLOOKUP(X374,[1]!HabQualScore[#Data],2,TRUE)</f>
        <v>#DIV/0!</v>
      </c>
    </row>
    <row r="375" spans="1:25" x14ac:dyDescent="0.3">
      <c r="A375" s="13" t="s">
        <v>399</v>
      </c>
      <c r="B375" s="13" t="str">
        <f>VLOOKUP(A375,[1]Habitat_Data_RAW!$A$2:$D$742,3,FALSE)</f>
        <v xml:space="preserve">Lower Omak Creek </v>
      </c>
      <c r="C375" s="13" t="str">
        <f>VLOOKUP(A375,[1]Habitat_Data_RAW!$A$2:$D$742,2,FALSE)</f>
        <v>Okanogan</v>
      </c>
      <c r="D375" t="str">
        <f>VLOOKUP(A375,[1]HabitatAttribute_Scores!A$1:F$19692,4,FALSE)</f>
        <v>no</v>
      </c>
      <c r="E375" t="str">
        <f>VLOOKUP(A375,[1]HabitatAttribute_Scores!A$1:F$19692,5,FALSE)</f>
        <v>yes</v>
      </c>
      <c r="F375" s="13" t="e">
        <f>VLOOKUP(B375,[1]!AUrank[#Data],5,FALSE)</f>
        <v>#N/A</v>
      </c>
      <c r="G375" s="13" t="e">
        <f>VLOOKUP(B375,[1]!AUrank[#Data],8,FALSE)</f>
        <v>#N/A</v>
      </c>
      <c r="H375" s="14" t="str">
        <f>VLOOKUP([1]HabitatQuality_Scores!A508,[1]!Temp[#Data],4)</f>
        <v>NA</v>
      </c>
      <c r="I375" s="14">
        <f>VLOOKUP(A375,[1]!Flow[#Data],4)</f>
        <v>1</v>
      </c>
      <c r="J375" s="15" t="str">
        <f>_xlfn.IFNA(VLOOKUP(((VLOOKUP(A375,[1]!HabDataRaw[#Data],90,FALSE))),[1]!HabitatQualREI[#Data],2,FALSE),"NA")</f>
        <v>NA</v>
      </c>
      <c r="K375" s="15" t="str">
        <f>_xlfn.IFNA(VLOOKUP(((VLOOKUP(A375,[1]!HabDataRaw[#Data],103,FALSE))),[1]!HabitatQualREI[#Data],2,FALSE),"NA")</f>
        <v>NA</v>
      </c>
      <c r="L375" s="15" t="str">
        <f>_xlfn.IFNA(VLOOKUP(((VLOOKUP(A375,[1]!HabDataRaw[#Data],108,FALSE))),[1]!HabitatQualREI[#Data],2,FALSE),"NA")</f>
        <v>NA</v>
      </c>
      <c r="M375" s="6" t="e">
        <f t="shared" si="25"/>
        <v>#DIV/0!</v>
      </c>
      <c r="N375" s="16" t="str">
        <f>_xlfn.IFNA(VLOOKUP(((VLOOKUP(A375,[1]!HabDataRaw[#Data],33,FALSE))),[1]!HabitatQualREI[#Data],2,FALSE),"NA")</f>
        <v>NA</v>
      </c>
      <c r="O375" s="17" t="str">
        <f>_xlfn.IFNA(VLOOKUP(((VLOOKUP(A375,[1]!HabDataRaw[#Data],58,FALSE))),[1]!HabitatQualREI[#Data],2,FALSE),"NA")</f>
        <v>NA</v>
      </c>
      <c r="P375" s="18" t="str">
        <f>_xlfn.IFNA(VLOOKUP(((VLOOKUP(A375,[1]!HabDataRaw[#Data],66,FALSE))),[1]!HabitatQualREI[#Data],2,FALSE),"NA")</f>
        <v>NA</v>
      </c>
      <c r="Q375" s="19" t="str">
        <f>_xlfn.IFNA(VLOOKUP(((VLOOKUP(A375,[1]!HabDataRaw[#Data],116,FALSE))),[1]!HabitatQualREI[#Data],2,FALSE),"NA")</f>
        <v>NA</v>
      </c>
      <c r="R375" s="19" t="str">
        <f>_xlfn.IFNA(VLOOKUP(((VLOOKUP(A375,[1]!HabDataRaw[#Data],75,FALSE))),[1]!HabitatQualREI[#Data],2,FALSE),"NA")</f>
        <v>NA</v>
      </c>
      <c r="S375" s="19" t="e">
        <f t="shared" si="26"/>
        <v>#DIV/0!</v>
      </c>
      <c r="T375" s="20" t="str">
        <f>_xlfn.IFNA(VLOOKUP(((VLOOKUP(A375,[1]!HabDataRaw[#Data],119,FALSE))),[1]!HabitatQualREI[#Data],2,FALSE),"NA")</f>
        <v>NA</v>
      </c>
      <c r="U375" s="20" t="str">
        <f>_xlfn.IFNA(VLOOKUP(((VLOOKUP(A375,[1]!HabDataRaw[#Data],119,FALSE))),[1]!HabitatQualREI[#Data],2,FALSE),"NA")</f>
        <v>NA</v>
      </c>
      <c r="V375" s="20" t="e">
        <f t="shared" si="27"/>
        <v>#DIV/0!</v>
      </c>
      <c r="W375" s="21" t="e">
        <f t="shared" si="28"/>
        <v>#DIV/0!</v>
      </c>
      <c r="X375" s="12" t="e">
        <f t="shared" si="29"/>
        <v>#DIV/0!</v>
      </c>
      <c r="Y375" s="13" t="e">
        <f>VLOOKUP(X375,[1]!HabQualScore[#Data],2,TRUE)</f>
        <v>#DIV/0!</v>
      </c>
    </row>
    <row r="376" spans="1:25" x14ac:dyDescent="0.3">
      <c r="A376" s="13" t="s">
        <v>400</v>
      </c>
      <c r="B376" s="13" t="str">
        <f>VLOOKUP(A376,[1]Habitat_Data_RAW!$A$2:$D$742,3,FALSE)</f>
        <v xml:space="preserve">Lower Omak Creek </v>
      </c>
      <c r="C376" s="13" t="str">
        <f>VLOOKUP(A376,[1]Habitat_Data_RAW!$A$2:$D$742,2,FALSE)</f>
        <v>Okanogan</v>
      </c>
      <c r="D376" t="str">
        <f>VLOOKUP(A376,[1]HabitatAttribute_Scores!A$1:F$19692,4,FALSE)</f>
        <v>no</v>
      </c>
      <c r="E376" t="str">
        <f>VLOOKUP(A376,[1]HabitatAttribute_Scores!A$1:F$19692,5,FALSE)</f>
        <v>yes</v>
      </c>
      <c r="F376" s="13" t="e">
        <f>VLOOKUP(B376,[1]!AUrank[#Data],5,FALSE)</f>
        <v>#N/A</v>
      </c>
      <c r="G376" s="13" t="e">
        <f>VLOOKUP(B376,[1]!AUrank[#Data],8,FALSE)</f>
        <v>#N/A</v>
      </c>
      <c r="H376" s="14" t="str">
        <f>VLOOKUP([1]HabitatQuality_Scores!A509,[1]!Temp[#Data],4)</f>
        <v>NA</v>
      </c>
      <c r="I376" s="14">
        <f>VLOOKUP(A376,[1]!Flow[#Data],4)</f>
        <v>1</v>
      </c>
      <c r="J376" s="15" t="str">
        <f>_xlfn.IFNA(VLOOKUP(((VLOOKUP(A376,[1]!HabDataRaw[#Data],90,FALSE))),[1]!HabitatQualREI[#Data],2,FALSE),"NA")</f>
        <v>NA</v>
      </c>
      <c r="K376" s="15" t="str">
        <f>_xlfn.IFNA(VLOOKUP(((VLOOKUP(A376,[1]!HabDataRaw[#Data],103,FALSE))),[1]!HabitatQualREI[#Data],2,FALSE),"NA")</f>
        <v>NA</v>
      </c>
      <c r="L376" s="15" t="str">
        <f>_xlfn.IFNA(VLOOKUP(((VLOOKUP(A376,[1]!HabDataRaw[#Data],108,FALSE))),[1]!HabitatQualREI[#Data],2,FALSE),"NA")</f>
        <v>NA</v>
      </c>
      <c r="M376" s="6" t="e">
        <f t="shared" si="25"/>
        <v>#DIV/0!</v>
      </c>
      <c r="N376" s="16" t="str">
        <f>_xlfn.IFNA(VLOOKUP(((VLOOKUP(A376,[1]!HabDataRaw[#Data],33,FALSE))),[1]!HabitatQualREI[#Data],2,FALSE),"NA")</f>
        <v>NA</v>
      </c>
      <c r="O376" s="17" t="str">
        <f>_xlfn.IFNA(VLOOKUP(((VLOOKUP(A376,[1]!HabDataRaw[#Data],58,FALSE))),[1]!HabitatQualREI[#Data],2,FALSE),"NA")</f>
        <v>NA</v>
      </c>
      <c r="P376" s="18" t="str">
        <f>_xlfn.IFNA(VLOOKUP(((VLOOKUP(A376,[1]!HabDataRaw[#Data],66,FALSE))),[1]!HabitatQualREI[#Data],2,FALSE),"NA")</f>
        <v>NA</v>
      </c>
      <c r="Q376" s="19" t="str">
        <f>_xlfn.IFNA(VLOOKUP(((VLOOKUP(A376,[1]!HabDataRaw[#Data],116,FALSE))),[1]!HabitatQualREI[#Data],2,FALSE),"NA")</f>
        <v>NA</v>
      </c>
      <c r="R376" s="19" t="str">
        <f>_xlfn.IFNA(VLOOKUP(((VLOOKUP(A376,[1]!HabDataRaw[#Data],75,FALSE))),[1]!HabitatQualREI[#Data],2,FALSE),"NA")</f>
        <v>NA</v>
      </c>
      <c r="S376" s="19" t="e">
        <f t="shared" si="26"/>
        <v>#DIV/0!</v>
      </c>
      <c r="T376" s="20" t="str">
        <f>_xlfn.IFNA(VLOOKUP(((VLOOKUP(A376,[1]!HabDataRaw[#Data],119,FALSE))),[1]!HabitatQualREI[#Data],2,FALSE),"NA")</f>
        <v>NA</v>
      </c>
      <c r="U376" s="20" t="str">
        <f>_xlfn.IFNA(VLOOKUP(((VLOOKUP(A376,[1]!HabDataRaw[#Data],119,FALSE))),[1]!HabitatQualREI[#Data],2,FALSE),"NA")</f>
        <v>NA</v>
      </c>
      <c r="V376" s="20" t="e">
        <f t="shared" si="27"/>
        <v>#DIV/0!</v>
      </c>
      <c r="W376" s="21" t="e">
        <f t="shared" si="28"/>
        <v>#DIV/0!</v>
      </c>
      <c r="X376" s="12" t="e">
        <f t="shared" si="29"/>
        <v>#DIV/0!</v>
      </c>
      <c r="Y376" s="13" t="e">
        <f>VLOOKUP(X376,[1]!HabQualScore[#Data],2,TRUE)</f>
        <v>#DIV/0!</v>
      </c>
    </row>
    <row r="377" spans="1:25" x14ac:dyDescent="0.3">
      <c r="A377" s="13" t="s">
        <v>401</v>
      </c>
      <c r="B377" s="13" t="str">
        <f>VLOOKUP(A377,[1]Habitat_Data_RAW!$A$2:$D$742,3,FALSE)</f>
        <v xml:space="preserve">Lower Omak Creek </v>
      </c>
      <c r="C377" s="13" t="str">
        <f>VLOOKUP(A377,[1]Habitat_Data_RAW!$A$2:$D$742,2,FALSE)</f>
        <v>Okanogan</v>
      </c>
      <c r="D377" t="str">
        <f>VLOOKUP(A377,[1]HabitatAttribute_Scores!A$1:F$19692,4,FALSE)</f>
        <v>no</v>
      </c>
      <c r="E377" t="str">
        <f>VLOOKUP(A377,[1]HabitatAttribute_Scores!A$1:F$19692,5,FALSE)</f>
        <v>yes</v>
      </c>
      <c r="F377" s="13" t="e">
        <f>VLOOKUP(B377,[1]!AUrank[#Data],5,FALSE)</f>
        <v>#N/A</v>
      </c>
      <c r="G377" s="13" t="e">
        <f>VLOOKUP(B377,[1]!AUrank[#Data],8,FALSE)</f>
        <v>#N/A</v>
      </c>
      <c r="H377" s="14" t="str">
        <f>VLOOKUP([1]HabitatQuality_Scores!A510,[1]!Temp[#Data],4)</f>
        <v>NA</v>
      </c>
      <c r="I377" s="14">
        <f>VLOOKUP(A377,[1]!Flow[#Data],4)</f>
        <v>1</v>
      </c>
      <c r="J377" s="15" t="str">
        <f>_xlfn.IFNA(VLOOKUP(((VLOOKUP(A377,[1]!HabDataRaw[#Data],90,FALSE))),[1]!HabitatQualREI[#Data],2,FALSE),"NA")</f>
        <v>NA</v>
      </c>
      <c r="K377" s="15" t="str">
        <f>_xlfn.IFNA(VLOOKUP(((VLOOKUP(A377,[1]!HabDataRaw[#Data],103,FALSE))),[1]!HabitatQualREI[#Data],2,FALSE),"NA")</f>
        <v>NA</v>
      </c>
      <c r="L377" s="15" t="str">
        <f>_xlfn.IFNA(VLOOKUP(((VLOOKUP(A377,[1]!HabDataRaw[#Data],108,FALSE))),[1]!HabitatQualREI[#Data],2,FALSE),"NA")</f>
        <v>NA</v>
      </c>
      <c r="M377" s="6" t="e">
        <f t="shared" si="25"/>
        <v>#DIV/0!</v>
      </c>
      <c r="N377" s="16" t="str">
        <f>_xlfn.IFNA(VLOOKUP(((VLOOKUP(A377,[1]!HabDataRaw[#Data],33,FALSE))),[1]!HabitatQualREI[#Data],2,FALSE),"NA")</f>
        <v>NA</v>
      </c>
      <c r="O377" s="17" t="str">
        <f>_xlfn.IFNA(VLOOKUP(((VLOOKUP(A377,[1]!HabDataRaw[#Data],58,FALSE))),[1]!HabitatQualREI[#Data],2,FALSE),"NA")</f>
        <v>NA</v>
      </c>
      <c r="P377" s="18" t="str">
        <f>_xlfn.IFNA(VLOOKUP(((VLOOKUP(A377,[1]!HabDataRaw[#Data],66,FALSE))),[1]!HabitatQualREI[#Data],2,FALSE),"NA")</f>
        <v>NA</v>
      </c>
      <c r="Q377" s="19" t="str">
        <f>_xlfn.IFNA(VLOOKUP(((VLOOKUP(A377,[1]!HabDataRaw[#Data],116,FALSE))),[1]!HabitatQualREI[#Data],2,FALSE),"NA")</f>
        <v>NA</v>
      </c>
      <c r="R377" s="19" t="str">
        <f>_xlfn.IFNA(VLOOKUP(((VLOOKUP(A377,[1]!HabDataRaw[#Data],75,FALSE))),[1]!HabitatQualREI[#Data],2,FALSE),"NA")</f>
        <v>NA</v>
      </c>
      <c r="S377" s="19" t="e">
        <f t="shared" si="26"/>
        <v>#DIV/0!</v>
      </c>
      <c r="T377" s="20" t="str">
        <f>_xlfn.IFNA(VLOOKUP(((VLOOKUP(A377,[1]!HabDataRaw[#Data],119,FALSE))),[1]!HabitatQualREI[#Data],2,FALSE),"NA")</f>
        <v>NA</v>
      </c>
      <c r="U377" s="20" t="str">
        <f>_xlfn.IFNA(VLOOKUP(((VLOOKUP(A377,[1]!HabDataRaw[#Data],119,FALSE))),[1]!HabitatQualREI[#Data],2,FALSE),"NA")</f>
        <v>NA</v>
      </c>
      <c r="V377" s="20" t="e">
        <f t="shared" si="27"/>
        <v>#DIV/0!</v>
      </c>
      <c r="W377" s="21" t="e">
        <f t="shared" si="28"/>
        <v>#DIV/0!</v>
      </c>
      <c r="X377" s="12" t="e">
        <f t="shared" si="29"/>
        <v>#DIV/0!</v>
      </c>
      <c r="Y377" s="13" t="e">
        <f>VLOOKUP(X377,[1]!HabQualScore[#Data],2,TRUE)</f>
        <v>#DIV/0!</v>
      </c>
    </row>
    <row r="378" spans="1:25" x14ac:dyDescent="0.3">
      <c r="A378" s="13" t="s">
        <v>402</v>
      </c>
      <c r="B378" s="13" t="str">
        <f>VLOOKUP(A378,[1]Habitat_Data_RAW!$A$2:$D$742,3,FALSE)</f>
        <v xml:space="preserve">Lower Omak Creek </v>
      </c>
      <c r="C378" s="13" t="str">
        <f>VLOOKUP(A378,[1]Habitat_Data_RAW!$A$2:$D$742,2,FALSE)</f>
        <v>Okanogan</v>
      </c>
      <c r="D378" t="str">
        <f>VLOOKUP(A378,[1]HabitatAttribute_Scores!A$1:F$19692,4,FALSE)</f>
        <v>no</v>
      </c>
      <c r="E378" t="str">
        <f>VLOOKUP(A378,[1]HabitatAttribute_Scores!A$1:F$19692,5,FALSE)</f>
        <v>yes</v>
      </c>
      <c r="F378" s="13" t="e">
        <f>VLOOKUP(B378,[1]!AUrank[#Data],5,FALSE)</f>
        <v>#N/A</v>
      </c>
      <c r="G378" s="13" t="e">
        <f>VLOOKUP(B378,[1]!AUrank[#Data],8,FALSE)</f>
        <v>#N/A</v>
      </c>
      <c r="H378" s="14" t="str">
        <f>VLOOKUP([1]HabitatQuality_Scores!A511,[1]!Temp[#Data],4)</f>
        <v>NA</v>
      </c>
      <c r="I378" s="14">
        <f>VLOOKUP(A378,[1]!Flow[#Data],4)</f>
        <v>1</v>
      </c>
      <c r="J378" s="15" t="str">
        <f>_xlfn.IFNA(VLOOKUP(((VLOOKUP(A378,[1]!HabDataRaw[#Data],90,FALSE))),[1]!HabitatQualREI[#Data],2,FALSE),"NA")</f>
        <v>NA</v>
      </c>
      <c r="K378" s="15" t="str">
        <f>_xlfn.IFNA(VLOOKUP(((VLOOKUP(A378,[1]!HabDataRaw[#Data],103,FALSE))),[1]!HabitatQualREI[#Data],2,FALSE),"NA")</f>
        <v>NA</v>
      </c>
      <c r="L378" s="15" t="str">
        <f>_xlfn.IFNA(VLOOKUP(((VLOOKUP(A378,[1]!HabDataRaw[#Data],108,FALSE))),[1]!HabitatQualREI[#Data],2,FALSE),"NA")</f>
        <v>NA</v>
      </c>
      <c r="M378" s="6" t="e">
        <f t="shared" si="25"/>
        <v>#DIV/0!</v>
      </c>
      <c r="N378" s="16" t="str">
        <f>_xlfn.IFNA(VLOOKUP(((VLOOKUP(A378,[1]!HabDataRaw[#Data],33,FALSE))),[1]!HabitatQualREI[#Data],2,FALSE),"NA")</f>
        <v>NA</v>
      </c>
      <c r="O378" s="17" t="str">
        <f>_xlfn.IFNA(VLOOKUP(((VLOOKUP(A378,[1]!HabDataRaw[#Data],58,FALSE))),[1]!HabitatQualREI[#Data],2,FALSE),"NA")</f>
        <v>NA</v>
      </c>
      <c r="P378" s="18" t="str">
        <f>_xlfn.IFNA(VLOOKUP(((VLOOKUP(A378,[1]!HabDataRaw[#Data],66,FALSE))),[1]!HabitatQualREI[#Data],2,FALSE),"NA")</f>
        <v>NA</v>
      </c>
      <c r="Q378" s="19" t="str">
        <f>_xlfn.IFNA(VLOOKUP(((VLOOKUP(A378,[1]!HabDataRaw[#Data],116,FALSE))),[1]!HabitatQualREI[#Data],2,FALSE),"NA")</f>
        <v>NA</v>
      </c>
      <c r="R378" s="19" t="str">
        <f>_xlfn.IFNA(VLOOKUP(((VLOOKUP(A378,[1]!HabDataRaw[#Data],75,FALSE))),[1]!HabitatQualREI[#Data],2,FALSE),"NA")</f>
        <v>NA</v>
      </c>
      <c r="S378" s="19" t="e">
        <f t="shared" si="26"/>
        <v>#DIV/0!</v>
      </c>
      <c r="T378" s="20" t="str">
        <f>_xlfn.IFNA(VLOOKUP(((VLOOKUP(A378,[1]!HabDataRaw[#Data],119,FALSE))),[1]!HabitatQualREI[#Data],2,FALSE),"NA")</f>
        <v>NA</v>
      </c>
      <c r="U378" s="20" t="str">
        <f>_xlfn.IFNA(VLOOKUP(((VLOOKUP(A378,[1]!HabDataRaw[#Data],119,FALSE))),[1]!HabitatQualREI[#Data],2,FALSE),"NA")</f>
        <v>NA</v>
      </c>
      <c r="V378" s="20" t="e">
        <f t="shared" si="27"/>
        <v>#DIV/0!</v>
      </c>
      <c r="W378" s="21" t="e">
        <f t="shared" si="28"/>
        <v>#DIV/0!</v>
      </c>
      <c r="X378" s="12" t="e">
        <f t="shared" si="29"/>
        <v>#DIV/0!</v>
      </c>
      <c r="Y378" s="13" t="e">
        <f>VLOOKUP(X378,[1]!HabQualScore[#Data],2,TRUE)</f>
        <v>#DIV/0!</v>
      </c>
    </row>
    <row r="379" spans="1:25" x14ac:dyDescent="0.3">
      <c r="A379" s="13" t="s">
        <v>403</v>
      </c>
      <c r="B379" s="13" t="str">
        <f>VLOOKUP(A379,[1]Habitat_Data_RAW!$A$2:$D$742,3,FALSE)</f>
        <v xml:space="preserve">Lower Omak Creek </v>
      </c>
      <c r="C379" s="13" t="str">
        <f>VLOOKUP(A379,[1]Habitat_Data_RAW!$A$2:$D$742,2,FALSE)</f>
        <v>Okanogan</v>
      </c>
      <c r="D379" t="str">
        <f>VLOOKUP(A379,[1]HabitatAttribute_Scores!A$1:F$19692,4,FALSE)</f>
        <v>no</v>
      </c>
      <c r="E379" t="str">
        <f>VLOOKUP(A379,[1]HabitatAttribute_Scores!A$1:F$19692,5,FALSE)</f>
        <v>yes</v>
      </c>
      <c r="F379" s="13" t="e">
        <f>VLOOKUP(B379,[1]!AUrank[#Data],5,FALSE)</f>
        <v>#N/A</v>
      </c>
      <c r="G379" s="13" t="e">
        <f>VLOOKUP(B379,[1]!AUrank[#Data],8,FALSE)</f>
        <v>#N/A</v>
      </c>
      <c r="H379" s="14" t="str">
        <f>VLOOKUP([1]HabitatQuality_Scores!A512,[1]!Temp[#Data],4)</f>
        <v>NA</v>
      </c>
      <c r="I379" s="14">
        <f>VLOOKUP(A379,[1]!Flow[#Data],4)</f>
        <v>1</v>
      </c>
      <c r="J379" s="15" t="str">
        <f>_xlfn.IFNA(VLOOKUP(((VLOOKUP(A379,[1]!HabDataRaw[#Data],90,FALSE))),[1]!HabitatQualREI[#Data],2,FALSE),"NA")</f>
        <v>NA</v>
      </c>
      <c r="K379" s="15" t="str">
        <f>_xlfn.IFNA(VLOOKUP(((VLOOKUP(A379,[1]!HabDataRaw[#Data],103,FALSE))),[1]!HabitatQualREI[#Data],2,FALSE),"NA")</f>
        <v>NA</v>
      </c>
      <c r="L379" s="15" t="str">
        <f>_xlfn.IFNA(VLOOKUP(((VLOOKUP(A379,[1]!HabDataRaw[#Data],108,FALSE))),[1]!HabitatQualREI[#Data],2,FALSE),"NA")</f>
        <v>NA</v>
      </c>
      <c r="M379" s="6" t="e">
        <f t="shared" si="25"/>
        <v>#DIV/0!</v>
      </c>
      <c r="N379" s="16" t="str">
        <f>_xlfn.IFNA(VLOOKUP(((VLOOKUP(A379,[1]!HabDataRaw[#Data],33,FALSE))),[1]!HabitatQualREI[#Data],2,FALSE),"NA")</f>
        <v>NA</v>
      </c>
      <c r="O379" s="17" t="str">
        <f>_xlfn.IFNA(VLOOKUP(((VLOOKUP(A379,[1]!HabDataRaw[#Data],58,FALSE))),[1]!HabitatQualREI[#Data],2,FALSE),"NA")</f>
        <v>NA</v>
      </c>
      <c r="P379" s="18" t="str">
        <f>_xlfn.IFNA(VLOOKUP(((VLOOKUP(A379,[1]!HabDataRaw[#Data],66,FALSE))),[1]!HabitatQualREI[#Data],2,FALSE),"NA")</f>
        <v>NA</v>
      </c>
      <c r="Q379" s="19" t="str">
        <f>_xlfn.IFNA(VLOOKUP(((VLOOKUP(A379,[1]!HabDataRaw[#Data],116,FALSE))),[1]!HabitatQualREI[#Data],2,FALSE),"NA")</f>
        <v>NA</v>
      </c>
      <c r="R379" s="19" t="str">
        <f>_xlfn.IFNA(VLOOKUP(((VLOOKUP(A379,[1]!HabDataRaw[#Data],75,FALSE))),[1]!HabitatQualREI[#Data],2,FALSE),"NA")</f>
        <v>NA</v>
      </c>
      <c r="S379" s="19" t="e">
        <f t="shared" si="26"/>
        <v>#DIV/0!</v>
      </c>
      <c r="T379" s="20" t="str">
        <f>_xlfn.IFNA(VLOOKUP(((VLOOKUP(A379,[1]!HabDataRaw[#Data],119,FALSE))),[1]!HabitatQualREI[#Data],2,FALSE),"NA")</f>
        <v>NA</v>
      </c>
      <c r="U379" s="20" t="str">
        <f>_xlfn.IFNA(VLOOKUP(((VLOOKUP(A379,[1]!HabDataRaw[#Data],119,FALSE))),[1]!HabitatQualREI[#Data],2,FALSE),"NA")</f>
        <v>NA</v>
      </c>
      <c r="V379" s="20" t="e">
        <f t="shared" si="27"/>
        <v>#DIV/0!</v>
      </c>
      <c r="W379" s="21" t="e">
        <f t="shared" si="28"/>
        <v>#DIV/0!</v>
      </c>
      <c r="X379" s="12" t="e">
        <f t="shared" si="29"/>
        <v>#DIV/0!</v>
      </c>
      <c r="Y379" s="13" t="e">
        <f>VLOOKUP(X379,[1]!HabQualScore[#Data],2,TRUE)</f>
        <v>#DIV/0!</v>
      </c>
    </row>
    <row r="380" spans="1:25" x14ac:dyDescent="0.3">
      <c r="A380" s="13" t="s">
        <v>404</v>
      </c>
      <c r="B380" s="13" t="str">
        <f>VLOOKUP(A380,[1]Habitat_Data_RAW!$A$2:$D$742,3,FALSE)</f>
        <v xml:space="preserve">Lower Omak Creek </v>
      </c>
      <c r="C380" s="13" t="str">
        <f>VLOOKUP(A380,[1]Habitat_Data_RAW!$A$2:$D$742,2,FALSE)</f>
        <v>Okanogan</v>
      </c>
      <c r="D380" t="str">
        <f>VLOOKUP(A380,[1]HabitatAttribute_Scores!A$1:F$19692,4,FALSE)</f>
        <v>no</v>
      </c>
      <c r="E380" t="str">
        <f>VLOOKUP(A380,[1]HabitatAttribute_Scores!A$1:F$19692,5,FALSE)</f>
        <v>yes</v>
      </c>
      <c r="F380" s="13" t="e">
        <f>VLOOKUP(B380,[1]!AUrank[#Data],5,FALSE)</f>
        <v>#N/A</v>
      </c>
      <c r="G380" s="13" t="e">
        <f>VLOOKUP(B380,[1]!AUrank[#Data],8,FALSE)</f>
        <v>#N/A</v>
      </c>
      <c r="H380" s="14" t="str">
        <f>VLOOKUP([1]HabitatQuality_Scores!A513,[1]!Temp[#Data],4)</f>
        <v>NA</v>
      </c>
      <c r="I380" s="14">
        <f>VLOOKUP(A380,[1]!Flow[#Data],4)</f>
        <v>1</v>
      </c>
      <c r="J380" s="15" t="str">
        <f>_xlfn.IFNA(VLOOKUP(((VLOOKUP(A380,[1]!HabDataRaw[#Data],90,FALSE))),[1]!HabitatQualREI[#Data],2,FALSE),"NA")</f>
        <v>NA</v>
      </c>
      <c r="K380" s="15" t="str">
        <f>_xlfn.IFNA(VLOOKUP(((VLOOKUP(A380,[1]!HabDataRaw[#Data],103,FALSE))),[1]!HabitatQualREI[#Data],2,FALSE),"NA")</f>
        <v>NA</v>
      </c>
      <c r="L380" s="15" t="str">
        <f>_xlfn.IFNA(VLOOKUP(((VLOOKUP(A380,[1]!HabDataRaw[#Data],108,FALSE))),[1]!HabitatQualREI[#Data],2,FALSE),"NA")</f>
        <v>NA</v>
      </c>
      <c r="M380" s="6" t="e">
        <f t="shared" si="25"/>
        <v>#DIV/0!</v>
      </c>
      <c r="N380" s="16" t="str">
        <f>_xlfn.IFNA(VLOOKUP(((VLOOKUP(A380,[1]!HabDataRaw[#Data],33,FALSE))),[1]!HabitatQualREI[#Data],2,FALSE),"NA")</f>
        <v>NA</v>
      </c>
      <c r="O380" s="17" t="str">
        <f>_xlfn.IFNA(VLOOKUP(((VLOOKUP(A380,[1]!HabDataRaw[#Data],58,FALSE))),[1]!HabitatQualREI[#Data],2,FALSE),"NA")</f>
        <v>NA</v>
      </c>
      <c r="P380" s="18" t="str">
        <f>_xlfn.IFNA(VLOOKUP(((VLOOKUP(A380,[1]!HabDataRaw[#Data],66,FALSE))),[1]!HabitatQualREI[#Data],2,FALSE),"NA")</f>
        <v>NA</v>
      </c>
      <c r="Q380" s="19" t="str">
        <f>_xlfn.IFNA(VLOOKUP(((VLOOKUP(A380,[1]!HabDataRaw[#Data],116,FALSE))),[1]!HabitatQualREI[#Data],2,FALSE),"NA")</f>
        <v>NA</v>
      </c>
      <c r="R380" s="19" t="str">
        <f>_xlfn.IFNA(VLOOKUP(((VLOOKUP(A380,[1]!HabDataRaw[#Data],75,FALSE))),[1]!HabitatQualREI[#Data],2,FALSE),"NA")</f>
        <v>NA</v>
      </c>
      <c r="S380" s="19" t="e">
        <f t="shared" si="26"/>
        <v>#DIV/0!</v>
      </c>
      <c r="T380" s="20" t="str">
        <f>_xlfn.IFNA(VLOOKUP(((VLOOKUP(A380,[1]!HabDataRaw[#Data],119,FALSE))),[1]!HabitatQualREI[#Data],2,FALSE),"NA")</f>
        <v>NA</v>
      </c>
      <c r="U380" s="20" t="str">
        <f>_xlfn.IFNA(VLOOKUP(((VLOOKUP(A380,[1]!HabDataRaw[#Data],119,FALSE))),[1]!HabitatQualREI[#Data],2,FALSE),"NA")</f>
        <v>NA</v>
      </c>
      <c r="V380" s="20" t="e">
        <f t="shared" si="27"/>
        <v>#DIV/0!</v>
      </c>
      <c r="W380" s="21" t="e">
        <f t="shared" si="28"/>
        <v>#DIV/0!</v>
      </c>
      <c r="X380" s="12" t="e">
        <f t="shared" si="29"/>
        <v>#DIV/0!</v>
      </c>
      <c r="Y380" s="13" t="e">
        <f>VLOOKUP(X380,[1]!HabQualScore[#Data],2,TRUE)</f>
        <v>#DIV/0!</v>
      </c>
    </row>
    <row r="381" spans="1:25" x14ac:dyDescent="0.3">
      <c r="A381" s="13" t="s">
        <v>405</v>
      </c>
      <c r="B381" s="13" t="str">
        <f>VLOOKUP(A381,[1]Habitat_Data_RAW!$A$2:$D$742,3,FALSE)</f>
        <v xml:space="preserve">Lower Omak Creek </v>
      </c>
      <c r="C381" s="13" t="str">
        <f>VLOOKUP(A381,[1]Habitat_Data_RAW!$A$2:$D$742,2,FALSE)</f>
        <v>Okanogan</v>
      </c>
      <c r="D381" t="str">
        <f>VLOOKUP(A381,[1]HabitatAttribute_Scores!A$1:F$19692,4,FALSE)</f>
        <v>no</v>
      </c>
      <c r="E381" t="str">
        <f>VLOOKUP(A381,[1]HabitatAttribute_Scores!A$1:F$19692,5,FALSE)</f>
        <v>yes</v>
      </c>
      <c r="F381" s="13" t="e">
        <f>VLOOKUP(B381,[1]!AUrank[#Data],5,FALSE)</f>
        <v>#N/A</v>
      </c>
      <c r="G381" s="13" t="e">
        <f>VLOOKUP(B381,[1]!AUrank[#Data],8,FALSE)</f>
        <v>#N/A</v>
      </c>
      <c r="H381" s="14" t="str">
        <f>VLOOKUP([1]HabitatQuality_Scores!A514,[1]!Temp[#Data],4)</f>
        <v>NA</v>
      </c>
      <c r="I381" s="14">
        <f>VLOOKUP(A381,[1]!Flow[#Data],4)</f>
        <v>1</v>
      </c>
      <c r="J381" s="15" t="str">
        <f>_xlfn.IFNA(VLOOKUP(((VLOOKUP(A381,[1]!HabDataRaw[#Data],90,FALSE))),[1]!HabitatQualREI[#Data],2,FALSE),"NA")</f>
        <v>NA</v>
      </c>
      <c r="K381" s="15" t="str">
        <f>_xlfn.IFNA(VLOOKUP(((VLOOKUP(A381,[1]!HabDataRaw[#Data],103,FALSE))),[1]!HabitatQualREI[#Data],2,FALSE),"NA")</f>
        <v>NA</v>
      </c>
      <c r="L381" s="15" t="str">
        <f>_xlfn.IFNA(VLOOKUP(((VLOOKUP(A381,[1]!HabDataRaw[#Data],108,FALSE))),[1]!HabitatQualREI[#Data],2,FALSE),"NA")</f>
        <v>NA</v>
      </c>
      <c r="M381" s="6" t="e">
        <f t="shared" si="25"/>
        <v>#DIV/0!</v>
      </c>
      <c r="N381" s="16" t="str">
        <f>_xlfn.IFNA(VLOOKUP(((VLOOKUP(A381,[1]!HabDataRaw[#Data],33,FALSE))),[1]!HabitatQualREI[#Data],2,FALSE),"NA")</f>
        <v>NA</v>
      </c>
      <c r="O381" s="17" t="str">
        <f>_xlfn.IFNA(VLOOKUP(((VLOOKUP(A381,[1]!HabDataRaw[#Data],58,FALSE))),[1]!HabitatQualREI[#Data],2,FALSE),"NA")</f>
        <v>NA</v>
      </c>
      <c r="P381" s="18" t="str">
        <f>_xlfn.IFNA(VLOOKUP(((VLOOKUP(A381,[1]!HabDataRaw[#Data],66,FALSE))),[1]!HabitatQualREI[#Data],2,FALSE),"NA")</f>
        <v>NA</v>
      </c>
      <c r="Q381" s="19" t="str">
        <f>_xlfn.IFNA(VLOOKUP(((VLOOKUP(A381,[1]!HabDataRaw[#Data],116,FALSE))),[1]!HabitatQualREI[#Data],2,FALSE),"NA")</f>
        <v>NA</v>
      </c>
      <c r="R381" s="19" t="str">
        <f>_xlfn.IFNA(VLOOKUP(((VLOOKUP(A381,[1]!HabDataRaw[#Data],75,FALSE))),[1]!HabitatQualREI[#Data],2,FALSE),"NA")</f>
        <v>NA</v>
      </c>
      <c r="S381" s="19" t="e">
        <f t="shared" si="26"/>
        <v>#DIV/0!</v>
      </c>
      <c r="T381" s="20" t="str">
        <f>_xlfn.IFNA(VLOOKUP(((VLOOKUP(A381,[1]!HabDataRaw[#Data],119,FALSE))),[1]!HabitatQualREI[#Data],2,FALSE),"NA")</f>
        <v>NA</v>
      </c>
      <c r="U381" s="20" t="str">
        <f>_xlfn.IFNA(VLOOKUP(((VLOOKUP(A381,[1]!HabDataRaw[#Data],119,FALSE))),[1]!HabitatQualREI[#Data],2,FALSE),"NA")</f>
        <v>NA</v>
      </c>
      <c r="V381" s="20" t="e">
        <f t="shared" si="27"/>
        <v>#DIV/0!</v>
      </c>
      <c r="W381" s="21" t="e">
        <f t="shared" si="28"/>
        <v>#DIV/0!</v>
      </c>
      <c r="X381" s="12" t="e">
        <f t="shared" si="29"/>
        <v>#DIV/0!</v>
      </c>
      <c r="Y381" s="13" t="e">
        <f>VLOOKUP(X381,[1]!HabQualScore[#Data],2,TRUE)</f>
        <v>#DIV/0!</v>
      </c>
    </row>
    <row r="382" spans="1:25" x14ac:dyDescent="0.3">
      <c r="A382" s="13" t="s">
        <v>406</v>
      </c>
      <c r="B382" s="13" t="str">
        <f>VLOOKUP(A382,[1]Habitat_Data_RAW!$A$2:$D$742,3,FALSE)</f>
        <v xml:space="preserve">Lower Omak Creek </v>
      </c>
      <c r="C382" s="13" t="str">
        <f>VLOOKUP(A382,[1]Habitat_Data_RAW!$A$2:$D$742,2,FALSE)</f>
        <v>Okanogan</v>
      </c>
      <c r="D382" t="str">
        <f>VLOOKUP(A382,[1]HabitatAttribute_Scores!A$1:F$19692,4,FALSE)</f>
        <v>no</v>
      </c>
      <c r="E382" t="str">
        <f>VLOOKUP(A382,[1]HabitatAttribute_Scores!A$1:F$19692,5,FALSE)</f>
        <v>yes</v>
      </c>
      <c r="F382" s="13" t="e">
        <f>VLOOKUP(B382,[1]!AUrank[#Data],5,FALSE)</f>
        <v>#N/A</v>
      </c>
      <c r="G382" s="13" t="e">
        <f>VLOOKUP(B382,[1]!AUrank[#Data],8,FALSE)</f>
        <v>#N/A</v>
      </c>
      <c r="H382" s="14" t="str">
        <f>VLOOKUP([1]HabitatQuality_Scores!A515,[1]!Temp[#Data],4)</f>
        <v>NA</v>
      </c>
      <c r="I382" s="14">
        <f>VLOOKUP(A382,[1]!Flow[#Data],4)</f>
        <v>1</v>
      </c>
      <c r="J382" s="15" t="str">
        <f>_xlfn.IFNA(VLOOKUP(((VLOOKUP(A382,[1]!HabDataRaw[#Data],90,FALSE))),[1]!HabitatQualREI[#Data],2,FALSE),"NA")</f>
        <v>NA</v>
      </c>
      <c r="K382" s="15" t="str">
        <f>_xlfn.IFNA(VLOOKUP(((VLOOKUP(A382,[1]!HabDataRaw[#Data],103,FALSE))),[1]!HabitatQualREI[#Data],2,FALSE),"NA")</f>
        <v>NA</v>
      </c>
      <c r="L382" s="15" t="str">
        <f>_xlfn.IFNA(VLOOKUP(((VLOOKUP(A382,[1]!HabDataRaw[#Data],108,FALSE))),[1]!HabitatQualREI[#Data],2,FALSE),"NA")</f>
        <v>NA</v>
      </c>
      <c r="M382" s="6" t="e">
        <f t="shared" si="25"/>
        <v>#DIV/0!</v>
      </c>
      <c r="N382" s="16" t="str">
        <f>_xlfn.IFNA(VLOOKUP(((VLOOKUP(A382,[1]!HabDataRaw[#Data],33,FALSE))),[1]!HabitatQualREI[#Data],2,FALSE),"NA")</f>
        <v>NA</v>
      </c>
      <c r="O382" s="17" t="str">
        <f>_xlfn.IFNA(VLOOKUP(((VLOOKUP(A382,[1]!HabDataRaw[#Data],58,FALSE))),[1]!HabitatQualREI[#Data],2,FALSE),"NA")</f>
        <v>NA</v>
      </c>
      <c r="P382" s="18" t="str">
        <f>_xlfn.IFNA(VLOOKUP(((VLOOKUP(A382,[1]!HabDataRaw[#Data],66,FALSE))),[1]!HabitatQualREI[#Data],2,FALSE),"NA")</f>
        <v>NA</v>
      </c>
      <c r="Q382" s="19" t="str">
        <f>_xlfn.IFNA(VLOOKUP(((VLOOKUP(A382,[1]!HabDataRaw[#Data],116,FALSE))),[1]!HabitatQualREI[#Data],2,FALSE),"NA")</f>
        <v>NA</v>
      </c>
      <c r="R382" s="19" t="str">
        <f>_xlfn.IFNA(VLOOKUP(((VLOOKUP(A382,[1]!HabDataRaw[#Data],75,FALSE))),[1]!HabitatQualREI[#Data],2,FALSE),"NA")</f>
        <v>NA</v>
      </c>
      <c r="S382" s="19" t="e">
        <f t="shared" si="26"/>
        <v>#DIV/0!</v>
      </c>
      <c r="T382" s="20" t="str">
        <f>_xlfn.IFNA(VLOOKUP(((VLOOKUP(A382,[1]!HabDataRaw[#Data],119,FALSE))),[1]!HabitatQualREI[#Data],2,FALSE),"NA")</f>
        <v>NA</v>
      </c>
      <c r="U382" s="20" t="str">
        <f>_xlfn.IFNA(VLOOKUP(((VLOOKUP(A382,[1]!HabDataRaw[#Data],119,FALSE))),[1]!HabitatQualREI[#Data],2,FALSE),"NA")</f>
        <v>NA</v>
      </c>
      <c r="V382" s="20" t="e">
        <f t="shared" si="27"/>
        <v>#DIV/0!</v>
      </c>
      <c r="W382" s="21" t="e">
        <f t="shared" si="28"/>
        <v>#DIV/0!</v>
      </c>
      <c r="X382" s="12" t="e">
        <f t="shared" si="29"/>
        <v>#DIV/0!</v>
      </c>
      <c r="Y382" s="13" t="e">
        <f>VLOOKUP(X382,[1]!HabQualScore[#Data],2,TRUE)</f>
        <v>#DIV/0!</v>
      </c>
    </row>
    <row r="383" spans="1:25" x14ac:dyDescent="0.3">
      <c r="A383" s="13" t="s">
        <v>407</v>
      </c>
      <c r="B383" s="13" t="str">
        <f>VLOOKUP(A383,[1]Habitat_Data_RAW!$A$2:$D$742,3,FALSE)</f>
        <v xml:space="preserve">Lower Omak Creek </v>
      </c>
      <c r="C383" s="13" t="str">
        <f>VLOOKUP(A383,[1]Habitat_Data_RAW!$A$2:$D$742,2,FALSE)</f>
        <v>Okanogan</v>
      </c>
      <c r="D383" t="str">
        <f>VLOOKUP(A383,[1]HabitatAttribute_Scores!A$1:F$19692,4,FALSE)</f>
        <v>no</v>
      </c>
      <c r="E383" t="str">
        <f>VLOOKUP(A383,[1]HabitatAttribute_Scores!A$1:F$19692,5,FALSE)</f>
        <v>yes</v>
      </c>
      <c r="F383" s="13" t="e">
        <f>VLOOKUP(B383,[1]!AUrank[#Data],5,FALSE)</f>
        <v>#N/A</v>
      </c>
      <c r="G383" s="13" t="e">
        <f>VLOOKUP(B383,[1]!AUrank[#Data],8,FALSE)</f>
        <v>#N/A</v>
      </c>
      <c r="H383" s="14" t="str">
        <f>VLOOKUP([1]HabitatQuality_Scores!A516,[1]!Temp[#Data],4)</f>
        <v>NA</v>
      </c>
      <c r="I383" s="14">
        <f>VLOOKUP(A383,[1]!Flow[#Data],4)</f>
        <v>1</v>
      </c>
      <c r="J383" s="15" t="str">
        <f>_xlfn.IFNA(VLOOKUP(((VLOOKUP(A383,[1]!HabDataRaw[#Data],90,FALSE))),[1]!HabitatQualREI[#Data],2,FALSE),"NA")</f>
        <v>NA</v>
      </c>
      <c r="K383" s="15" t="str">
        <f>_xlfn.IFNA(VLOOKUP(((VLOOKUP(A383,[1]!HabDataRaw[#Data],103,FALSE))),[1]!HabitatQualREI[#Data],2,FALSE),"NA")</f>
        <v>NA</v>
      </c>
      <c r="L383" s="15" t="str">
        <f>_xlfn.IFNA(VLOOKUP(((VLOOKUP(A383,[1]!HabDataRaw[#Data],108,FALSE))),[1]!HabitatQualREI[#Data],2,FALSE),"NA")</f>
        <v>NA</v>
      </c>
      <c r="M383" s="6" t="e">
        <f t="shared" si="25"/>
        <v>#DIV/0!</v>
      </c>
      <c r="N383" s="16" t="str">
        <f>_xlfn.IFNA(VLOOKUP(((VLOOKUP(A383,[1]!HabDataRaw[#Data],33,FALSE))),[1]!HabitatQualREI[#Data],2,FALSE),"NA")</f>
        <v>NA</v>
      </c>
      <c r="O383" s="17" t="str">
        <f>_xlfn.IFNA(VLOOKUP(((VLOOKUP(A383,[1]!HabDataRaw[#Data],58,FALSE))),[1]!HabitatQualREI[#Data],2,FALSE),"NA")</f>
        <v>NA</v>
      </c>
      <c r="P383" s="18" t="str">
        <f>_xlfn.IFNA(VLOOKUP(((VLOOKUP(A383,[1]!HabDataRaw[#Data],66,FALSE))),[1]!HabitatQualREI[#Data],2,FALSE),"NA")</f>
        <v>NA</v>
      </c>
      <c r="Q383" s="19" t="str">
        <f>_xlfn.IFNA(VLOOKUP(((VLOOKUP(A383,[1]!HabDataRaw[#Data],116,FALSE))),[1]!HabitatQualREI[#Data],2,FALSE),"NA")</f>
        <v>NA</v>
      </c>
      <c r="R383" s="19" t="str">
        <f>_xlfn.IFNA(VLOOKUP(((VLOOKUP(A383,[1]!HabDataRaw[#Data],75,FALSE))),[1]!HabitatQualREI[#Data],2,FALSE),"NA")</f>
        <v>NA</v>
      </c>
      <c r="S383" s="19" t="e">
        <f t="shared" si="26"/>
        <v>#DIV/0!</v>
      </c>
      <c r="T383" s="20" t="str">
        <f>_xlfn.IFNA(VLOOKUP(((VLOOKUP(A383,[1]!HabDataRaw[#Data],119,FALSE))),[1]!HabitatQualREI[#Data],2,FALSE),"NA")</f>
        <v>NA</v>
      </c>
      <c r="U383" s="20" t="str">
        <f>_xlfn.IFNA(VLOOKUP(((VLOOKUP(A383,[1]!HabDataRaw[#Data],119,FALSE))),[1]!HabitatQualREI[#Data],2,FALSE),"NA")</f>
        <v>NA</v>
      </c>
      <c r="V383" s="20" t="e">
        <f t="shared" si="27"/>
        <v>#DIV/0!</v>
      </c>
      <c r="W383" s="21" t="e">
        <f t="shared" si="28"/>
        <v>#DIV/0!</v>
      </c>
      <c r="X383" s="12" t="e">
        <f t="shared" si="29"/>
        <v>#DIV/0!</v>
      </c>
      <c r="Y383" s="13" t="e">
        <f>VLOOKUP(X383,[1]!HabQualScore[#Data],2,TRUE)</f>
        <v>#DIV/0!</v>
      </c>
    </row>
    <row r="384" spans="1:25" x14ac:dyDescent="0.3">
      <c r="A384" s="13" t="s">
        <v>408</v>
      </c>
      <c r="B384" s="13" t="str">
        <f>VLOOKUP(A384,[1]Habitat_Data_RAW!$A$2:$D$742,3,FALSE)</f>
        <v xml:space="preserve">Middle Omak Creek </v>
      </c>
      <c r="C384" s="13" t="str">
        <f>VLOOKUP(A384,[1]Habitat_Data_RAW!$A$2:$D$742,2,FALSE)</f>
        <v>Okanogan</v>
      </c>
      <c r="D384" t="str">
        <f>VLOOKUP(A384,[1]HabitatAttribute_Scores!A$1:F$19692,4,FALSE)</f>
        <v>no</v>
      </c>
      <c r="E384" t="str">
        <f>VLOOKUP(A384,[1]HabitatAttribute_Scores!A$1:F$19692,5,FALSE)</f>
        <v>yes</v>
      </c>
      <c r="F384" s="13" t="e">
        <f>VLOOKUP(B384,[1]!AUrank[#Data],5,FALSE)</f>
        <v>#N/A</v>
      </c>
      <c r="G384" s="13" t="e">
        <f>VLOOKUP(B384,[1]!AUrank[#Data],8,FALSE)</f>
        <v>#N/A</v>
      </c>
      <c r="H384" s="14" t="str">
        <f>VLOOKUP([1]HabitatQuality_Scores!A517,[1]!Temp[#Data],4)</f>
        <v>NA</v>
      </c>
      <c r="I384" s="14">
        <f>VLOOKUP(A384,[1]!Flow[#Data],4)</f>
        <v>1</v>
      </c>
      <c r="J384" s="15" t="str">
        <f>_xlfn.IFNA(VLOOKUP(((VLOOKUP(A384,[1]!HabDataRaw[#Data],90,FALSE))),[1]!HabitatQualREI[#Data],2,FALSE),"NA")</f>
        <v>NA</v>
      </c>
      <c r="K384" s="15" t="str">
        <f>_xlfn.IFNA(VLOOKUP(((VLOOKUP(A384,[1]!HabDataRaw[#Data],103,FALSE))),[1]!HabitatQualREI[#Data],2,FALSE),"NA")</f>
        <v>NA</v>
      </c>
      <c r="L384" s="15" t="str">
        <f>_xlfn.IFNA(VLOOKUP(((VLOOKUP(A384,[1]!HabDataRaw[#Data],108,FALSE))),[1]!HabitatQualREI[#Data],2,FALSE),"NA")</f>
        <v>NA</v>
      </c>
      <c r="M384" s="6" t="e">
        <f t="shared" si="25"/>
        <v>#DIV/0!</v>
      </c>
      <c r="N384" s="16" t="str">
        <f>_xlfn.IFNA(VLOOKUP(((VLOOKUP(A384,[1]!HabDataRaw[#Data],33,FALSE))),[1]!HabitatQualREI[#Data],2,FALSE),"NA")</f>
        <v>NA</v>
      </c>
      <c r="O384" s="17" t="str">
        <f>_xlfn.IFNA(VLOOKUP(((VLOOKUP(A384,[1]!HabDataRaw[#Data],58,FALSE))),[1]!HabitatQualREI[#Data],2,FALSE),"NA")</f>
        <v>NA</v>
      </c>
      <c r="P384" s="18" t="str">
        <f>_xlfn.IFNA(VLOOKUP(((VLOOKUP(A384,[1]!HabDataRaw[#Data],66,FALSE))),[1]!HabitatQualREI[#Data],2,FALSE),"NA")</f>
        <v>NA</v>
      </c>
      <c r="Q384" s="19" t="str">
        <f>_xlfn.IFNA(VLOOKUP(((VLOOKUP(A384,[1]!HabDataRaw[#Data],116,FALSE))),[1]!HabitatQualREI[#Data],2,FALSE),"NA")</f>
        <v>NA</v>
      </c>
      <c r="R384" s="19" t="str">
        <f>_xlfn.IFNA(VLOOKUP(((VLOOKUP(A384,[1]!HabDataRaw[#Data],75,FALSE))),[1]!HabitatQualREI[#Data],2,FALSE),"NA")</f>
        <v>NA</v>
      </c>
      <c r="S384" s="19" t="e">
        <f t="shared" si="26"/>
        <v>#DIV/0!</v>
      </c>
      <c r="T384" s="20" t="str">
        <f>_xlfn.IFNA(VLOOKUP(((VLOOKUP(A384,[1]!HabDataRaw[#Data],119,FALSE))),[1]!HabitatQualREI[#Data],2,FALSE),"NA")</f>
        <v>NA</v>
      </c>
      <c r="U384" s="20" t="str">
        <f>_xlfn.IFNA(VLOOKUP(((VLOOKUP(A384,[1]!HabDataRaw[#Data],119,FALSE))),[1]!HabitatQualREI[#Data],2,FALSE),"NA")</f>
        <v>NA</v>
      </c>
      <c r="V384" s="20" t="e">
        <f t="shared" si="27"/>
        <v>#DIV/0!</v>
      </c>
      <c r="W384" s="21" t="e">
        <f t="shared" si="28"/>
        <v>#DIV/0!</v>
      </c>
      <c r="X384" s="12" t="e">
        <f t="shared" si="29"/>
        <v>#DIV/0!</v>
      </c>
      <c r="Y384" s="13" t="e">
        <f>VLOOKUP(X384,[1]!HabQualScore[#Data],2,TRUE)</f>
        <v>#DIV/0!</v>
      </c>
    </row>
    <row r="385" spans="1:25" x14ac:dyDescent="0.3">
      <c r="A385" s="13" t="s">
        <v>409</v>
      </c>
      <c r="B385" s="13" t="str">
        <f>VLOOKUP(A385,[1]Habitat_Data_RAW!$A$2:$D$742,3,FALSE)</f>
        <v xml:space="preserve">Middle Omak Creek </v>
      </c>
      <c r="C385" s="13" t="str">
        <f>VLOOKUP(A385,[1]Habitat_Data_RAW!$A$2:$D$742,2,FALSE)</f>
        <v>Okanogan</v>
      </c>
      <c r="D385" t="str">
        <f>VLOOKUP(A385,[1]HabitatAttribute_Scores!A$1:F$19692,4,FALSE)</f>
        <v>no</v>
      </c>
      <c r="E385" t="str">
        <f>VLOOKUP(A385,[1]HabitatAttribute_Scores!A$1:F$19692,5,FALSE)</f>
        <v>yes</v>
      </c>
      <c r="F385" s="13" t="e">
        <f>VLOOKUP(B385,[1]!AUrank[#Data],5,FALSE)</f>
        <v>#N/A</v>
      </c>
      <c r="G385" s="13" t="e">
        <f>VLOOKUP(B385,[1]!AUrank[#Data],8,FALSE)</f>
        <v>#N/A</v>
      </c>
      <c r="H385" s="14" t="str">
        <f>VLOOKUP([1]HabitatQuality_Scores!A518,[1]!Temp[#Data],4)</f>
        <v>NA</v>
      </c>
      <c r="I385" s="14">
        <f>VLOOKUP(A385,[1]!Flow[#Data],4)</f>
        <v>1</v>
      </c>
      <c r="J385" s="15" t="str">
        <f>_xlfn.IFNA(VLOOKUP(((VLOOKUP(A385,[1]!HabDataRaw[#Data],90,FALSE))),[1]!HabitatQualREI[#Data],2,FALSE),"NA")</f>
        <v>NA</v>
      </c>
      <c r="K385" s="15" t="str">
        <f>_xlfn.IFNA(VLOOKUP(((VLOOKUP(A385,[1]!HabDataRaw[#Data],103,FALSE))),[1]!HabitatQualREI[#Data],2,FALSE),"NA")</f>
        <v>NA</v>
      </c>
      <c r="L385" s="15" t="str">
        <f>_xlfn.IFNA(VLOOKUP(((VLOOKUP(A385,[1]!HabDataRaw[#Data],108,FALSE))),[1]!HabitatQualREI[#Data],2,FALSE),"NA")</f>
        <v>NA</v>
      </c>
      <c r="M385" s="6" t="e">
        <f t="shared" si="25"/>
        <v>#DIV/0!</v>
      </c>
      <c r="N385" s="16" t="str">
        <f>_xlfn.IFNA(VLOOKUP(((VLOOKUP(A385,[1]!HabDataRaw[#Data],33,FALSE))),[1]!HabitatQualREI[#Data],2,FALSE),"NA")</f>
        <v>NA</v>
      </c>
      <c r="O385" s="17" t="str">
        <f>_xlfn.IFNA(VLOOKUP(((VLOOKUP(A385,[1]!HabDataRaw[#Data],58,FALSE))),[1]!HabitatQualREI[#Data],2,FALSE),"NA")</f>
        <v>NA</v>
      </c>
      <c r="P385" s="18" t="str">
        <f>_xlfn.IFNA(VLOOKUP(((VLOOKUP(A385,[1]!HabDataRaw[#Data],66,FALSE))),[1]!HabitatQualREI[#Data],2,FALSE),"NA")</f>
        <v>NA</v>
      </c>
      <c r="Q385" s="19" t="str">
        <f>_xlfn.IFNA(VLOOKUP(((VLOOKUP(A385,[1]!HabDataRaw[#Data],116,FALSE))),[1]!HabitatQualREI[#Data],2,FALSE),"NA")</f>
        <v>NA</v>
      </c>
      <c r="R385" s="19" t="str">
        <f>_xlfn.IFNA(VLOOKUP(((VLOOKUP(A385,[1]!HabDataRaw[#Data],75,FALSE))),[1]!HabitatQualREI[#Data],2,FALSE),"NA")</f>
        <v>NA</v>
      </c>
      <c r="S385" s="19" t="e">
        <f t="shared" si="26"/>
        <v>#DIV/0!</v>
      </c>
      <c r="T385" s="20" t="str">
        <f>_xlfn.IFNA(VLOOKUP(((VLOOKUP(A385,[1]!HabDataRaw[#Data],119,FALSE))),[1]!HabitatQualREI[#Data],2,FALSE),"NA")</f>
        <v>NA</v>
      </c>
      <c r="U385" s="20" t="str">
        <f>_xlfn.IFNA(VLOOKUP(((VLOOKUP(A385,[1]!HabDataRaw[#Data],119,FALSE))),[1]!HabitatQualREI[#Data],2,FALSE),"NA")</f>
        <v>NA</v>
      </c>
      <c r="V385" s="20" t="e">
        <f t="shared" si="27"/>
        <v>#DIV/0!</v>
      </c>
      <c r="W385" s="21" t="e">
        <f t="shared" si="28"/>
        <v>#DIV/0!</v>
      </c>
      <c r="X385" s="12" t="e">
        <f t="shared" si="29"/>
        <v>#DIV/0!</v>
      </c>
      <c r="Y385" s="13" t="e">
        <f>VLOOKUP(X385,[1]!HabQualScore[#Data],2,TRUE)</f>
        <v>#DIV/0!</v>
      </c>
    </row>
    <row r="386" spans="1:25" x14ac:dyDescent="0.3">
      <c r="A386" s="13" t="s">
        <v>410</v>
      </c>
      <c r="B386" s="13" t="str">
        <f>VLOOKUP(A386,[1]Habitat_Data_RAW!$A$2:$D$742,3,FALSE)</f>
        <v xml:space="preserve">Middle Omak Creek </v>
      </c>
      <c r="C386" s="13" t="str">
        <f>VLOOKUP(A386,[1]Habitat_Data_RAW!$A$2:$D$742,2,FALSE)</f>
        <v>Okanogan</v>
      </c>
      <c r="D386" t="str">
        <f>VLOOKUP(A386,[1]HabitatAttribute_Scores!A$1:F$19692,4,FALSE)</f>
        <v>no</v>
      </c>
      <c r="E386" t="str">
        <f>VLOOKUP(A386,[1]HabitatAttribute_Scores!A$1:F$19692,5,FALSE)</f>
        <v>yes</v>
      </c>
      <c r="F386" s="13" t="e">
        <f>VLOOKUP(B386,[1]!AUrank[#Data],5,FALSE)</f>
        <v>#N/A</v>
      </c>
      <c r="G386" s="13" t="e">
        <f>VLOOKUP(B386,[1]!AUrank[#Data],8,FALSE)</f>
        <v>#N/A</v>
      </c>
      <c r="H386" s="14" t="str">
        <f>VLOOKUP([1]HabitatQuality_Scores!A519,[1]!Temp[#Data],4)</f>
        <v>NA</v>
      </c>
      <c r="I386" s="14">
        <f>VLOOKUP(A386,[1]!Flow[#Data],4)</f>
        <v>1</v>
      </c>
      <c r="J386" s="15" t="str">
        <f>_xlfn.IFNA(VLOOKUP(((VLOOKUP(A386,[1]!HabDataRaw[#Data],90,FALSE))),[1]!HabitatQualREI[#Data],2,FALSE),"NA")</f>
        <v>NA</v>
      </c>
      <c r="K386" s="15" t="str">
        <f>_xlfn.IFNA(VLOOKUP(((VLOOKUP(A386,[1]!HabDataRaw[#Data],103,FALSE))),[1]!HabitatQualREI[#Data],2,FALSE),"NA")</f>
        <v>NA</v>
      </c>
      <c r="L386" s="15" t="str">
        <f>_xlfn.IFNA(VLOOKUP(((VLOOKUP(A386,[1]!HabDataRaw[#Data],108,FALSE))),[1]!HabitatQualREI[#Data],2,FALSE),"NA")</f>
        <v>NA</v>
      </c>
      <c r="M386" s="6" t="e">
        <f t="shared" ref="M386:M449" si="30">AVERAGE(J386:L386)</f>
        <v>#DIV/0!</v>
      </c>
      <c r="N386" s="16" t="str">
        <f>_xlfn.IFNA(VLOOKUP(((VLOOKUP(A386,[1]!HabDataRaw[#Data],33,FALSE))),[1]!HabitatQualREI[#Data],2,FALSE),"NA")</f>
        <v>NA</v>
      </c>
      <c r="O386" s="17" t="str">
        <f>_xlfn.IFNA(VLOOKUP(((VLOOKUP(A386,[1]!HabDataRaw[#Data],58,FALSE))),[1]!HabitatQualREI[#Data],2,FALSE),"NA")</f>
        <v>NA</v>
      </c>
      <c r="P386" s="18" t="str">
        <f>_xlfn.IFNA(VLOOKUP(((VLOOKUP(A386,[1]!HabDataRaw[#Data],66,FALSE))),[1]!HabitatQualREI[#Data],2,FALSE),"NA")</f>
        <v>NA</v>
      </c>
      <c r="Q386" s="19" t="str">
        <f>_xlfn.IFNA(VLOOKUP(((VLOOKUP(A386,[1]!HabDataRaw[#Data],116,FALSE))),[1]!HabitatQualREI[#Data],2,FALSE),"NA")</f>
        <v>NA</v>
      </c>
      <c r="R386" s="19" t="str">
        <f>_xlfn.IFNA(VLOOKUP(((VLOOKUP(A386,[1]!HabDataRaw[#Data],75,FALSE))),[1]!HabitatQualREI[#Data],2,FALSE),"NA")</f>
        <v>NA</v>
      </c>
      <c r="S386" s="19" t="e">
        <f t="shared" ref="S386:S449" si="31">AVERAGE(Q386:R386)</f>
        <v>#DIV/0!</v>
      </c>
      <c r="T386" s="20" t="str">
        <f>_xlfn.IFNA(VLOOKUP(((VLOOKUP(A386,[1]!HabDataRaw[#Data],119,FALSE))),[1]!HabitatQualREI[#Data],2,FALSE),"NA")</f>
        <v>NA</v>
      </c>
      <c r="U386" s="20" t="str">
        <f>_xlfn.IFNA(VLOOKUP(((VLOOKUP(A386,[1]!HabDataRaw[#Data],119,FALSE))),[1]!HabitatQualREI[#Data],2,FALSE),"NA")</f>
        <v>NA</v>
      </c>
      <c r="V386" s="20" t="e">
        <f t="shared" ref="V386:V449" si="32">AVERAGE(T386:U386)</f>
        <v>#DIV/0!</v>
      </c>
      <c r="W386" s="21" t="e">
        <f t="shared" ref="W386:W449" si="33">SUM(V386,S386,P386,O386,N386,M386,I386,H386)</f>
        <v>#DIV/0!</v>
      </c>
      <c r="X386" s="12" t="e">
        <f t="shared" ref="X386:X449" si="34">W386/40</f>
        <v>#DIV/0!</v>
      </c>
      <c r="Y386" s="13" t="e">
        <f>VLOOKUP(X386,[1]!HabQualScore[#Data],2,TRUE)</f>
        <v>#DIV/0!</v>
      </c>
    </row>
    <row r="387" spans="1:25" x14ac:dyDescent="0.3">
      <c r="A387" s="13" t="s">
        <v>411</v>
      </c>
      <c r="B387" s="13" t="str">
        <f>VLOOKUP(A387,[1]Habitat_Data_RAW!$A$2:$D$742,3,FALSE)</f>
        <v>Upper Omak Creek</v>
      </c>
      <c r="C387" s="13" t="str">
        <f>VLOOKUP(A387,[1]Habitat_Data_RAW!$A$2:$D$742,2,FALSE)</f>
        <v>Okanogan</v>
      </c>
      <c r="D387" t="str">
        <f>VLOOKUP(A387,[1]HabitatAttribute_Scores!A$1:F$19692,4,FALSE)</f>
        <v>no</v>
      </c>
      <c r="E387" t="str">
        <f>VLOOKUP(A387,[1]HabitatAttribute_Scores!A$1:F$19692,5,FALSE)</f>
        <v>yes</v>
      </c>
      <c r="F387" s="13" t="e">
        <f>VLOOKUP(B387,[1]!AUrank[#Data],5,FALSE)</f>
        <v>#N/A</v>
      </c>
      <c r="G387" s="13" t="e">
        <f>VLOOKUP(B387,[1]!AUrank[#Data],8,FALSE)</f>
        <v>#N/A</v>
      </c>
      <c r="H387" s="14" t="str">
        <f>VLOOKUP([1]HabitatQuality_Scores!A520,[1]!Temp[#Data],4)</f>
        <v>NA</v>
      </c>
      <c r="I387" s="14">
        <f>VLOOKUP(A387,[1]!Flow[#Data],4)</f>
        <v>1</v>
      </c>
      <c r="J387" s="15" t="str">
        <f>_xlfn.IFNA(VLOOKUP(((VLOOKUP(A387,[1]!HabDataRaw[#Data],90,FALSE))),[1]!HabitatQualREI[#Data],2,FALSE),"NA")</f>
        <v>NA</v>
      </c>
      <c r="K387" s="15" t="str">
        <f>_xlfn.IFNA(VLOOKUP(((VLOOKUP(A387,[1]!HabDataRaw[#Data],103,FALSE))),[1]!HabitatQualREI[#Data],2,FALSE),"NA")</f>
        <v>NA</v>
      </c>
      <c r="L387" s="15" t="str">
        <f>_xlfn.IFNA(VLOOKUP(((VLOOKUP(A387,[1]!HabDataRaw[#Data],108,FALSE))),[1]!HabitatQualREI[#Data],2,FALSE),"NA")</f>
        <v>NA</v>
      </c>
      <c r="M387" s="6" t="e">
        <f t="shared" si="30"/>
        <v>#DIV/0!</v>
      </c>
      <c r="N387" s="16" t="str">
        <f>_xlfn.IFNA(VLOOKUP(((VLOOKUP(A387,[1]!HabDataRaw[#Data],33,FALSE))),[1]!HabitatQualREI[#Data],2,FALSE),"NA")</f>
        <v>NA</v>
      </c>
      <c r="O387" s="17" t="str">
        <f>_xlfn.IFNA(VLOOKUP(((VLOOKUP(A387,[1]!HabDataRaw[#Data],58,FALSE))),[1]!HabitatQualREI[#Data],2,FALSE),"NA")</f>
        <v>NA</v>
      </c>
      <c r="P387" s="18" t="str">
        <f>_xlfn.IFNA(VLOOKUP(((VLOOKUP(A387,[1]!HabDataRaw[#Data],66,FALSE))),[1]!HabitatQualREI[#Data],2,FALSE),"NA")</f>
        <v>NA</v>
      </c>
      <c r="Q387" s="19" t="str">
        <f>_xlfn.IFNA(VLOOKUP(((VLOOKUP(A387,[1]!HabDataRaw[#Data],116,FALSE))),[1]!HabitatQualREI[#Data],2,FALSE),"NA")</f>
        <v>NA</v>
      </c>
      <c r="R387" s="19" t="str">
        <f>_xlfn.IFNA(VLOOKUP(((VLOOKUP(A387,[1]!HabDataRaw[#Data],75,FALSE))),[1]!HabitatQualREI[#Data],2,FALSE),"NA")</f>
        <v>NA</v>
      </c>
      <c r="S387" s="19" t="e">
        <f t="shared" si="31"/>
        <v>#DIV/0!</v>
      </c>
      <c r="T387" s="20" t="str">
        <f>_xlfn.IFNA(VLOOKUP(((VLOOKUP(A387,[1]!HabDataRaw[#Data],119,FALSE))),[1]!HabitatQualREI[#Data],2,FALSE),"NA")</f>
        <v>NA</v>
      </c>
      <c r="U387" s="20" t="str">
        <f>_xlfn.IFNA(VLOOKUP(((VLOOKUP(A387,[1]!HabDataRaw[#Data],119,FALSE))),[1]!HabitatQualREI[#Data],2,FALSE),"NA")</f>
        <v>NA</v>
      </c>
      <c r="V387" s="20" t="e">
        <f t="shared" si="32"/>
        <v>#DIV/0!</v>
      </c>
      <c r="W387" s="21" t="e">
        <f t="shared" si="33"/>
        <v>#DIV/0!</v>
      </c>
      <c r="X387" s="12" t="e">
        <f t="shared" si="34"/>
        <v>#DIV/0!</v>
      </c>
      <c r="Y387" s="13" t="e">
        <f>VLOOKUP(X387,[1]!HabQualScore[#Data],2,TRUE)</f>
        <v>#DIV/0!</v>
      </c>
    </row>
    <row r="388" spans="1:25" x14ac:dyDescent="0.3">
      <c r="A388" s="13" t="s">
        <v>412</v>
      </c>
      <c r="B388" s="13" t="str">
        <f>VLOOKUP(A388,[1]Habitat_Data_RAW!$A$2:$D$742,3,FALSE)</f>
        <v>Upper Omak Creek</v>
      </c>
      <c r="C388" s="13" t="str">
        <f>VLOOKUP(A388,[1]Habitat_Data_RAW!$A$2:$D$742,2,FALSE)</f>
        <v>Okanogan</v>
      </c>
      <c r="D388" t="str">
        <f>VLOOKUP(A388,[1]HabitatAttribute_Scores!A$1:F$19692,4,FALSE)</f>
        <v>no</v>
      </c>
      <c r="E388" t="str">
        <f>VLOOKUP(A388,[1]HabitatAttribute_Scores!A$1:F$19692,5,FALSE)</f>
        <v>yes</v>
      </c>
      <c r="F388" s="13" t="e">
        <f>VLOOKUP(B388,[1]!AUrank[#Data],5,FALSE)</f>
        <v>#N/A</v>
      </c>
      <c r="G388" s="13" t="e">
        <f>VLOOKUP(B388,[1]!AUrank[#Data],8,FALSE)</f>
        <v>#N/A</v>
      </c>
      <c r="H388" s="14" t="str">
        <f>VLOOKUP([1]HabitatQuality_Scores!A521,[1]!Temp[#Data],4)</f>
        <v>NA</v>
      </c>
      <c r="I388" s="14">
        <f>VLOOKUP(A388,[1]!Flow[#Data],4)</f>
        <v>1</v>
      </c>
      <c r="J388" s="15" t="str">
        <f>_xlfn.IFNA(VLOOKUP(((VLOOKUP(A388,[1]!HabDataRaw[#Data],90,FALSE))),[1]!HabitatQualREI[#Data],2,FALSE),"NA")</f>
        <v>NA</v>
      </c>
      <c r="K388" s="15" t="str">
        <f>_xlfn.IFNA(VLOOKUP(((VLOOKUP(A388,[1]!HabDataRaw[#Data],103,FALSE))),[1]!HabitatQualREI[#Data],2,FALSE),"NA")</f>
        <v>NA</v>
      </c>
      <c r="L388" s="15" t="str">
        <f>_xlfn.IFNA(VLOOKUP(((VLOOKUP(A388,[1]!HabDataRaw[#Data],108,FALSE))),[1]!HabitatQualREI[#Data],2,FALSE),"NA")</f>
        <v>NA</v>
      </c>
      <c r="M388" s="6" t="e">
        <f t="shared" si="30"/>
        <v>#DIV/0!</v>
      </c>
      <c r="N388" s="16" t="str">
        <f>_xlfn.IFNA(VLOOKUP(((VLOOKUP(A388,[1]!HabDataRaw[#Data],33,FALSE))),[1]!HabitatQualREI[#Data],2,FALSE),"NA")</f>
        <v>NA</v>
      </c>
      <c r="O388" s="17" t="str">
        <f>_xlfn.IFNA(VLOOKUP(((VLOOKUP(A388,[1]!HabDataRaw[#Data],58,FALSE))),[1]!HabitatQualREI[#Data],2,FALSE),"NA")</f>
        <v>NA</v>
      </c>
      <c r="P388" s="18" t="str">
        <f>_xlfn.IFNA(VLOOKUP(((VLOOKUP(A388,[1]!HabDataRaw[#Data],66,FALSE))),[1]!HabitatQualREI[#Data],2,FALSE),"NA")</f>
        <v>NA</v>
      </c>
      <c r="Q388" s="19" t="str">
        <f>_xlfn.IFNA(VLOOKUP(((VLOOKUP(A388,[1]!HabDataRaw[#Data],116,FALSE))),[1]!HabitatQualREI[#Data],2,FALSE),"NA")</f>
        <v>NA</v>
      </c>
      <c r="R388" s="19" t="str">
        <f>_xlfn.IFNA(VLOOKUP(((VLOOKUP(A388,[1]!HabDataRaw[#Data],75,FALSE))),[1]!HabitatQualREI[#Data],2,FALSE),"NA")</f>
        <v>NA</v>
      </c>
      <c r="S388" s="19" t="e">
        <f t="shared" si="31"/>
        <v>#DIV/0!</v>
      </c>
      <c r="T388" s="20" t="str">
        <f>_xlfn.IFNA(VLOOKUP(((VLOOKUP(A388,[1]!HabDataRaw[#Data],119,FALSE))),[1]!HabitatQualREI[#Data],2,FALSE),"NA")</f>
        <v>NA</v>
      </c>
      <c r="U388" s="20" t="str">
        <f>_xlfn.IFNA(VLOOKUP(((VLOOKUP(A388,[1]!HabDataRaw[#Data],119,FALSE))),[1]!HabitatQualREI[#Data],2,FALSE),"NA")</f>
        <v>NA</v>
      </c>
      <c r="V388" s="20" t="e">
        <f t="shared" si="32"/>
        <v>#DIV/0!</v>
      </c>
      <c r="W388" s="21" t="e">
        <f t="shared" si="33"/>
        <v>#DIV/0!</v>
      </c>
      <c r="X388" s="12" t="e">
        <f t="shared" si="34"/>
        <v>#DIV/0!</v>
      </c>
      <c r="Y388" s="13" t="e">
        <f>VLOOKUP(X388,[1]!HabQualScore[#Data],2,TRUE)</f>
        <v>#DIV/0!</v>
      </c>
    </row>
    <row r="389" spans="1:25" x14ac:dyDescent="0.3">
      <c r="A389" s="13" t="s">
        <v>413</v>
      </c>
      <c r="B389" s="13" t="str">
        <f>VLOOKUP(A389,[1]Habitat_Data_RAW!$A$2:$D$742,3,FALSE)</f>
        <v>Upper Omak Creek</v>
      </c>
      <c r="C389" s="13" t="str">
        <f>VLOOKUP(A389,[1]Habitat_Data_RAW!$A$2:$D$742,2,FALSE)</f>
        <v>Okanogan</v>
      </c>
      <c r="D389" t="str">
        <f>VLOOKUP(A389,[1]HabitatAttribute_Scores!A$1:F$19692,4,FALSE)</f>
        <v>no</v>
      </c>
      <c r="E389" t="str">
        <f>VLOOKUP(A389,[1]HabitatAttribute_Scores!A$1:F$19692,5,FALSE)</f>
        <v>yes</v>
      </c>
      <c r="F389" s="13" t="e">
        <f>VLOOKUP(B389,[1]!AUrank[#Data],5,FALSE)</f>
        <v>#N/A</v>
      </c>
      <c r="G389" s="13" t="e">
        <f>VLOOKUP(B389,[1]!AUrank[#Data],8,FALSE)</f>
        <v>#N/A</v>
      </c>
      <c r="H389" s="14" t="str">
        <f>VLOOKUP([1]HabitatQuality_Scores!A522,[1]!Temp[#Data],4)</f>
        <v>NA</v>
      </c>
      <c r="I389" s="14">
        <f>VLOOKUP(A389,[1]!Flow[#Data],4)</f>
        <v>1</v>
      </c>
      <c r="J389" s="15" t="str">
        <f>_xlfn.IFNA(VLOOKUP(((VLOOKUP(A389,[1]!HabDataRaw[#Data],90,FALSE))),[1]!HabitatQualREI[#Data],2,FALSE),"NA")</f>
        <v>NA</v>
      </c>
      <c r="K389" s="15" t="str">
        <f>_xlfn.IFNA(VLOOKUP(((VLOOKUP(A389,[1]!HabDataRaw[#Data],103,FALSE))),[1]!HabitatQualREI[#Data],2,FALSE),"NA")</f>
        <v>NA</v>
      </c>
      <c r="L389" s="15" t="str">
        <f>_xlfn.IFNA(VLOOKUP(((VLOOKUP(A389,[1]!HabDataRaw[#Data],108,FALSE))),[1]!HabitatQualREI[#Data],2,FALSE),"NA")</f>
        <v>NA</v>
      </c>
      <c r="M389" s="6" t="e">
        <f t="shared" si="30"/>
        <v>#DIV/0!</v>
      </c>
      <c r="N389" s="16" t="str">
        <f>_xlfn.IFNA(VLOOKUP(((VLOOKUP(A389,[1]!HabDataRaw[#Data],33,FALSE))),[1]!HabitatQualREI[#Data],2,FALSE),"NA")</f>
        <v>NA</v>
      </c>
      <c r="O389" s="17" t="str">
        <f>_xlfn.IFNA(VLOOKUP(((VLOOKUP(A389,[1]!HabDataRaw[#Data],58,FALSE))),[1]!HabitatQualREI[#Data],2,FALSE),"NA")</f>
        <v>NA</v>
      </c>
      <c r="P389" s="18" t="str">
        <f>_xlfn.IFNA(VLOOKUP(((VLOOKUP(A389,[1]!HabDataRaw[#Data],66,FALSE))),[1]!HabitatQualREI[#Data],2,FALSE),"NA")</f>
        <v>NA</v>
      </c>
      <c r="Q389" s="19" t="str">
        <f>_xlfn.IFNA(VLOOKUP(((VLOOKUP(A389,[1]!HabDataRaw[#Data],116,FALSE))),[1]!HabitatQualREI[#Data],2,FALSE),"NA")</f>
        <v>NA</v>
      </c>
      <c r="R389" s="19" t="str">
        <f>_xlfn.IFNA(VLOOKUP(((VLOOKUP(A389,[1]!HabDataRaw[#Data],75,FALSE))),[1]!HabitatQualREI[#Data],2,FALSE),"NA")</f>
        <v>NA</v>
      </c>
      <c r="S389" s="19" t="e">
        <f t="shared" si="31"/>
        <v>#DIV/0!</v>
      </c>
      <c r="T389" s="20" t="str">
        <f>_xlfn.IFNA(VLOOKUP(((VLOOKUP(A389,[1]!HabDataRaw[#Data],119,FALSE))),[1]!HabitatQualREI[#Data],2,FALSE),"NA")</f>
        <v>NA</v>
      </c>
      <c r="U389" s="20" t="str">
        <f>_xlfn.IFNA(VLOOKUP(((VLOOKUP(A389,[1]!HabDataRaw[#Data],119,FALSE))),[1]!HabitatQualREI[#Data],2,FALSE),"NA")</f>
        <v>NA</v>
      </c>
      <c r="V389" s="20" t="e">
        <f t="shared" si="32"/>
        <v>#DIV/0!</v>
      </c>
      <c r="W389" s="21" t="e">
        <f t="shared" si="33"/>
        <v>#DIV/0!</v>
      </c>
      <c r="X389" s="12" t="e">
        <f t="shared" si="34"/>
        <v>#DIV/0!</v>
      </c>
      <c r="Y389" s="13" t="e">
        <f>VLOOKUP(X389,[1]!HabQualScore[#Data],2,TRUE)</f>
        <v>#DIV/0!</v>
      </c>
    </row>
    <row r="390" spans="1:25" x14ac:dyDescent="0.3">
      <c r="A390" s="13" t="s">
        <v>414</v>
      </c>
      <c r="B390" s="13" t="str">
        <f>VLOOKUP(A390,[1]Habitat_Data_RAW!$A$2:$D$742,3,FALSE)</f>
        <v>Upper Omak Creek</v>
      </c>
      <c r="C390" s="13" t="str">
        <f>VLOOKUP(A390,[1]Habitat_Data_RAW!$A$2:$D$742,2,FALSE)</f>
        <v>Okanogan</v>
      </c>
      <c r="D390" t="str">
        <f>VLOOKUP(A390,[1]HabitatAttribute_Scores!A$1:F$19692,4,FALSE)</f>
        <v>no</v>
      </c>
      <c r="E390" t="str">
        <f>VLOOKUP(A390,[1]HabitatAttribute_Scores!A$1:F$19692,5,FALSE)</f>
        <v>yes</v>
      </c>
      <c r="F390" s="13" t="e">
        <f>VLOOKUP(B390,[1]!AUrank[#Data],5,FALSE)</f>
        <v>#N/A</v>
      </c>
      <c r="G390" s="13" t="e">
        <f>VLOOKUP(B390,[1]!AUrank[#Data],8,FALSE)</f>
        <v>#N/A</v>
      </c>
      <c r="H390" s="14" t="str">
        <f>VLOOKUP([1]HabitatQuality_Scores!A523,[1]!Temp[#Data],4)</f>
        <v>NA</v>
      </c>
      <c r="I390" s="14">
        <f>VLOOKUP(A390,[1]!Flow[#Data],4)</f>
        <v>1</v>
      </c>
      <c r="J390" s="15" t="str">
        <f>_xlfn.IFNA(VLOOKUP(((VLOOKUP(A390,[1]!HabDataRaw[#Data],90,FALSE))),[1]!HabitatQualREI[#Data],2,FALSE),"NA")</f>
        <v>NA</v>
      </c>
      <c r="K390" s="15" t="str">
        <f>_xlfn.IFNA(VLOOKUP(((VLOOKUP(A390,[1]!HabDataRaw[#Data],103,FALSE))),[1]!HabitatQualREI[#Data],2,FALSE),"NA")</f>
        <v>NA</v>
      </c>
      <c r="L390" s="15" t="str">
        <f>_xlfn.IFNA(VLOOKUP(((VLOOKUP(A390,[1]!HabDataRaw[#Data],108,FALSE))),[1]!HabitatQualREI[#Data],2,FALSE),"NA")</f>
        <v>NA</v>
      </c>
      <c r="M390" s="6" t="e">
        <f t="shared" si="30"/>
        <v>#DIV/0!</v>
      </c>
      <c r="N390" s="16" t="str">
        <f>_xlfn.IFNA(VLOOKUP(((VLOOKUP(A390,[1]!HabDataRaw[#Data],33,FALSE))),[1]!HabitatQualREI[#Data],2,FALSE),"NA")</f>
        <v>NA</v>
      </c>
      <c r="O390" s="17" t="str">
        <f>_xlfn.IFNA(VLOOKUP(((VLOOKUP(A390,[1]!HabDataRaw[#Data],58,FALSE))),[1]!HabitatQualREI[#Data],2,FALSE),"NA")</f>
        <v>NA</v>
      </c>
      <c r="P390" s="18" t="str">
        <f>_xlfn.IFNA(VLOOKUP(((VLOOKUP(A390,[1]!HabDataRaw[#Data],66,FALSE))),[1]!HabitatQualREI[#Data],2,FALSE),"NA")</f>
        <v>NA</v>
      </c>
      <c r="Q390" s="19" t="str">
        <f>_xlfn.IFNA(VLOOKUP(((VLOOKUP(A390,[1]!HabDataRaw[#Data],116,FALSE))),[1]!HabitatQualREI[#Data],2,FALSE),"NA")</f>
        <v>NA</v>
      </c>
      <c r="R390" s="19" t="str">
        <f>_xlfn.IFNA(VLOOKUP(((VLOOKUP(A390,[1]!HabDataRaw[#Data],75,FALSE))),[1]!HabitatQualREI[#Data],2,FALSE),"NA")</f>
        <v>NA</v>
      </c>
      <c r="S390" s="19" t="e">
        <f t="shared" si="31"/>
        <v>#DIV/0!</v>
      </c>
      <c r="T390" s="20" t="str">
        <f>_xlfn.IFNA(VLOOKUP(((VLOOKUP(A390,[1]!HabDataRaw[#Data],119,FALSE))),[1]!HabitatQualREI[#Data],2,FALSE),"NA")</f>
        <v>NA</v>
      </c>
      <c r="U390" s="20" t="str">
        <f>_xlfn.IFNA(VLOOKUP(((VLOOKUP(A390,[1]!HabDataRaw[#Data],119,FALSE))),[1]!HabitatQualREI[#Data],2,FALSE),"NA")</f>
        <v>NA</v>
      </c>
      <c r="V390" s="20" t="e">
        <f t="shared" si="32"/>
        <v>#DIV/0!</v>
      </c>
      <c r="W390" s="21" t="e">
        <f t="shared" si="33"/>
        <v>#DIV/0!</v>
      </c>
      <c r="X390" s="12" t="e">
        <f t="shared" si="34"/>
        <v>#DIV/0!</v>
      </c>
      <c r="Y390" s="13" t="e">
        <f>VLOOKUP(X390,[1]!HabQualScore[#Data],2,TRUE)</f>
        <v>#DIV/0!</v>
      </c>
    </row>
    <row r="391" spans="1:25" x14ac:dyDescent="0.3">
      <c r="A391" s="13" t="s">
        <v>415</v>
      </c>
      <c r="B391" s="13" t="str">
        <f>VLOOKUP(A391,[1]Habitat_Data_RAW!$A$2:$D$742,3,FALSE)</f>
        <v xml:space="preserve">Panther Creek </v>
      </c>
      <c r="C391" s="13" t="str">
        <f>VLOOKUP(A391,[1]Habitat_Data_RAW!$A$2:$D$742,2,FALSE)</f>
        <v>Wenatchee</v>
      </c>
      <c r="D391" t="str">
        <f>VLOOKUP(A391,[1]HabitatAttribute_Scores!A$1:F$19692,4,FALSE)</f>
        <v>yes</v>
      </c>
      <c r="E391" t="str">
        <f>VLOOKUP(A391,[1]HabitatAttribute_Scores!A$1:F$19692,5,FALSE)</f>
        <v>yes</v>
      </c>
      <c r="F391" s="13">
        <f>VLOOKUP(B391,[1]!AUrank[#Data],5,FALSE)</f>
        <v>3</v>
      </c>
      <c r="G391" s="13">
        <f>VLOOKUP(B391,[1]!AUrank[#Data],8,FALSE)</f>
        <v>3</v>
      </c>
      <c r="H391" s="14" t="str">
        <f>VLOOKUP([1]HabitatQuality_Scores!A524,[1]!Temp[#Data],4)</f>
        <v>NA</v>
      </c>
      <c r="I391" s="14">
        <f>VLOOKUP(A391,[1]!Flow[#Data],4)</f>
        <v>1</v>
      </c>
      <c r="J391" s="15" t="str">
        <f>_xlfn.IFNA(VLOOKUP(((VLOOKUP(A391,[1]!HabDataRaw[#Data],90,FALSE))),[1]!HabitatQualREI[#Data],2,FALSE),"NA")</f>
        <v>NA</v>
      </c>
      <c r="K391" s="15" t="str">
        <f>_xlfn.IFNA(VLOOKUP(((VLOOKUP(A391,[1]!HabDataRaw[#Data],103,FALSE))),[1]!HabitatQualREI[#Data],2,FALSE),"NA")</f>
        <v>NA</v>
      </c>
      <c r="L391" s="15" t="str">
        <f>_xlfn.IFNA(VLOOKUP(((VLOOKUP(A391,[1]!HabDataRaw[#Data],108,FALSE))),[1]!HabitatQualREI[#Data],2,FALSE),"NA")</f>
        <v>NA</v>
      </c>
      <c r="M391" s="6" t="e">
        <f t="shared" si="30"/>
        <v>#DIV/0!</v>
      </c>
      <c r="N391" s="16" t="str">
        <f>_xlfn.IFNA(VLOOKUP(((VLOOKUP(A391,[1]!HabDataRaw[#Data],33,FALSE))),[1]!HabitatQualREI[#Data],2,FALSE),"NA")</f>
        <v>NA</v>
      </c>
      <c r="O391" s="17" t="str">
        <f>_xlfn.IFNA(VLOOKUP(((VLOOKUP(A391,[1]!HabDataRaw[#Data],58,FALSE))),[1]!HabitatQualREI[#Data],2,FALSE),"NA")</f>
        <v>NA</v>
      </c>
      <c r="P391" s="18" t="str">
        <f>_xlfn.IFNA(VLOOKUP(((VLOOKUP(A391,[1]!HabDataRaw[#Data],66,FALSE))),[1]!HabitatQualREI[#Data],2,FALSE),"NA")</f>
        <v>NA</v>
      </c>
      <c r="Q391" s="19" t="str">
        <f>_xlfn.IFNA(VLOOKUP(((VLOOKUP(A391,[1]!HabDataRaw[#Data],116,FALSE))),[1]!HabitatQualREI[#Data],2,FALSE),"NA")</f>
        <v>NA</v>
      </c>
      <c r="R391" s="19" t="str">
        <f>_xlfn.IFNA(VLOOKUP(((VLOOKUP(A391,[1]!HabDataRaw[#Data],75,FALSE))),[1]!HabitatQualREI[#Data],2,FALSE),"NA")</f>
        <v>NA</v>
      </c>
      <c r="S391" s="19" t="e">
        <f t="shared" si="31"/>
        <v>#DIV/0!</v>
      </c>
      <c r="T391" s="20" t="str">
        <f>_xlfn.IFNA(VLOOKUP(((VLOOKUP(A391,[1]!HabDataRaw[#Data],119,FALSE))),[1]!HabitatQualREI[#Data],2,FALSE),"NA")</f>
        <v>NA</v>
      </c>
      <c r="U391" s="20" t="str">
        <f>_xlfn.IFNA(VLOOKUP(((VLOOKUP(A391,[1]!HabDataRaw[#Data],119,FALSE))),[1]!HabitatQualREI[#Data],2,FALSE),"NA")</f>
        <v>NA</v>
      </c>
      <c r="V391" s="20" t="e">
        <f t="shared" si="32"/>
        <v>#DIV/0!</v>
      </c>
      <c r="W391" s="21" t="e">
        <f t="shared" si="33"/>
        <v>#DIV/0!</v>
      </c>
      <c r="X391" s="12" t="e">
        <f t="shared" si="34"/>
        <v>#DIV/0!</v>
      </c>
      <c r="Y391" s="13" t="e">
        <f>VLOOKUP(X391,[1]!HabQualScore[#Data],2,TRUE)</f>
        <v>#DIV/0!</v>
      </c>
    </row>
    <row r="392" spans="1:25" x14ac:dyDescent="0.3">
      <c r="A392" s="13" t="s">
        <v>416</v>
      </c>
      <c r="B392" s="13" t="str">
        <f>VLOOKUP(A392,[1]Habitat_Data_RAW!$A$2:$D$742,3,FALSE)</f>
        <v>Chewuch River-Pearrygin Creek</v>
      </c>
      <c r="C392" s="13" t="str">
        <f>VLOOKUP(A392,[1]Habitat_Data_RAW!$A$2:$D$742,2,FALSE)</f>
        <v>Methow</v>
      </c>
      <c r="D392" t="str">
        <f>VLOOKUP(A392,[1]HabitatAttribute_Scores!A$1:F$19692,4,FALSE)</f>
        <v>yes</v>
      </c>
      <c r="E392" t="str">
        <f>VLOOKUP(A392,[1]HabitatAttribute_Scores!A$1:F$19692,5,FALSE)</f>
        <v>yes</v>
      </c>
      <c r="F392" s="13">
        <f>VLOOKUP(B392,[1]!AUrank[#Data],5,FALSE)</f>
        <v>1</v>
      </c>
      <c r="G392" s="13">
        <f>VLOOKUP(B392,[1]!AUrank[#Data],8,FALSE)</f>
        <v>1</v>
      </c>
      <c r="H392" s="14" t="str">
        <f>VLOOKUP([1]HabitatQuality_Scores!A525,[1]!Temp[#Data],4)</f>
        <v>NA</v>
      </c>
      <c r="I392" s="14">
        <f>VLOOKUP(A392,[1]!Flow[#Data],4)</f>
        <v>1</v>
      </c>
      <c r="J392" s="15" t="str">
        <f>_xlfn.IFNA(VLOOKUP(((VLOOKUP(A392,[1]!HabDataRaw[#Data],90,FALSE))),[1]!HabitatQualREI[#Data],2,FALSE),"NA")</f>
        <v>NA</v>
      </c>
      <c r="K392" s="15" t="str">
        <f>_xlfn.IFNA(VLOOKUP(((VLOOKUP(A392,[1]!HabDataRaw[#Data],103,FALSE))),[1]!HabitatQualREI[#Data],2,FALSE),"NA")</f>
        <v>NA</v>
      </c>
      <c r="L392" s="15" t="str">
        <f>_xlfn.IFNA(VLOOKUP(((VLOOKUP(A392,[1]!HabDataRaw[#Data],108,FALSE))),[1]!HabitatQualREI[#Data],2,FALSE),"NA")</f>
        <v>NA</v>
      </c>
      <c r="M392" s="6" t="e">
        <f t="shared" si="30"/>
        <v>#DIV/0!</v>
      </c>
      <c r="N392" s="16" t="str">
        <f>_xlfn.IFNA(VLOOKUP(((VLOOKUP(A392,[1]!HabDataRaw[#Data],33,FALSE))),[1]!HabitatQualREI[#Data],2,FALSE),"NA")</f>
        <v>NA</v>
      </c>
      <c r="O392" s="17" t="str">
        <f>_xlfn.IFNA(VLOOKUP(((VLOOKUP(A392,[1]!HabDataRaw[#Data],58,FALSE))),[1]!HabitatQualREI[#Data],2,FALSE),"NA")</f>
        <v>NA</v>
      </c>
      <c r="P392" s="18" t="str">
        <f>_xlfn.IFNA(VLOOKUP(((VLOOKUP(A392,[1]!HabDataRaw[#Data],66,FALSE))),[1]!HabitatQualREI[#Data],2,FALSE),"NA")</f>
        <v>NA</v>
      </c>
      <c r="Q392" s="19" t="str">
        <f>_xlfn.IFNA(VLOOKUP(((VLOOKUP(A392,[1]!HabDataRaw[#Data],116,FALSE))),[1]!HabitatQualREI[#Data],2,FALSE),"NA")</f>
        <v>NA</v>
      </c>
      <c r="R392" s="19" t="str">
        <f>_xlfn.IFNA(VLOOKUP(((VLOOKUP(A392,[1]!HabDataRaw[#Data],75,FALSE))),[1]!HabitatQualREI[#Data],2,FALSE),"NA")</f>
        <v>NA</v>
      </c>
      <c r="S392" s="19" t="e">
        <f t="shared" si="31"/>
        <v>#DIV/0!</v>
      </c>
      <c r="T392" s="20" t="str">
        <f>_xlfn.IFNA(VLOOKUP(((VLOOKUP(A392,[1]!HabDataRaw[#Data],119,FALSE))),[1]!HabitatQualREI[#Data],2,FALSE),"NA")</f>
        <v>NA</v>
      </c>
      <c r="U392" s="20" t="str">
        <f>_xlfn.IFNA(VLOOKUP(((VLOOKUP(A392,[1]!HabDataRaw[#Data],119,FALSE))),[1]!HabitatQualREI[#Data],2,FALSE),"NA")</f>
        <v>NA</v>
      </c>
      <c r="V392" s="20" t="e">
        <f t="shared" si="32"/>
        <v>#DIV/0!</v>
      </c>
      <c r="W392" s="21" t="e">
        <f t="shared" si="33"/>
        <v>#DIV/0!</v>
      </c>
      <c r="X392" s="12" t="e">
        <f t="shared" si="34"/>
        <v>#DIV/0!</v>
      </c>
      <c r="Y392" s="13" t="e">
        <f>VLOOKUP(X392,[1]!HabQualScore[#Data],2,TRUE)</f>
        <v>#DIV/0!</v>
      </c>
    </row>
    <row r="393" spans="1:25" x14ac:dyDescent="0.3">
      <c r="A393" s="13" t="s">
        <v>417</v>
      </c>
      <c r="B393" s="13" t="str">
        <f>VLOOKUP(A393,[1]Habitat_Data_RAW!$A$2:$D$742,3,FALSE)</f>
        <v xml:space="preserve">Upper Peshastin Creek </v>
      </c>
      <c r="C393" s="13" t="str">
        <f>VLOOKUP(A393,[1]Habitat_Data_RAW!$A$2:$D$742,2,FALSE)</f>
        <v>Wenatchee</v>
      </c>
      <c r="D393" t="str">
        <f>VLOOKUP(A393,[1]HabitatAttribute_Scores!A$1:F$19692,4,FALSE)</f>
        <v>yes</v>
      </c>
      <c r="E393" t="str">
        <f>VLOOKUP(A393,[1]HabitatAttribute_Scores!A$1:F$19692,5,FALSE)</f>
        <v>yes</v>
      </c>
      <c r="F393" s="13">
        <f>VLOOKUP(B393,[1]!AUrank[#Data],5,FALSE)</f>
        <v>2</v>
      </c>
      <c r="G393" s="13">
        <f>VLOOKUP(B393,[1]!AUrank[#Data],8,FALSE)</f>
        <v>2</v>
      </c>
      <c r="H393" s="14" t="e">
        <f>VLOOKUP([1]HabitatQuality_Scores!A534,[1]!Temp[#Data],4)</f>
        <v>#N/A</v>
      </c>
      <c r="I393" s="14">
        <f>VLOOKUP(A393,[1]!Flow[#Data],4)</f>
        <v>1</v>
      </c>
      <c r="J393" s="15" t="str">
        <f>_xlfn.IFNA(VLOOKUP(((VLOOKUP(A393,[1]!HabDataRaw[#Data],90,FALSE))),[1]!HabitatQualREI[#Data],2,FALSE),"NA")</f>
        <v>NA</v>
      </c>
      <c r="K393" s="15" t="str">
        <f>_xlfn.IFNA(VLOOKUP(((VLOOKUP(A393,[1]!HabDataRaw[#Data],103,FALSE))),[1]!HabitatQualREI[#Data],2,FALSE),"NA")</f>
        <v>NA</v>
      </c>
      <c r="L393" s="15" t="str">
        <f>_xlfn.IFNA(VLOOKUP(((VLOOKUP(A393,[1]!HabDataRaw[#Data],108,FALSE))),[1]!HabitatQualREI[#Data],2,FALSE),"NA")</f>
        <v>NA</v>
      </c>
      <c r="M393" s="6" t="e">
        <f t="shared" si="30"/>
        <v>#DIV/0!</v>
      </c>
      <c r="N393" s="16" t="str">
        <f>_xlfn.IFNA(VLOOKUP(((VLOOKUP(A393,[1]!HabDataRaw[#Data],33,FALSE))),[1]!HabitatQualREI[#Data],2,FALSE),"NA")</f>
        <v>NA</v>
      </c>
      <c r="O393" s="17" t="str">
        <f>_xlfn.IFNA(VLOOKUP(((VLOOKUP(A393,[1]!HabDataRaw[#Data],58,FALSE))),[1]!HabitatQualREI[#Data],2,FALSE),"NA")</f>
        <v>NA</v>
      </c>
      <c r="P393" s="18" t="str">
        <f>_xlfn.IFNA(VLOOKUP(((VLOOKUP(A393,[1]!HabDataRaw[#Data],66,FALSE))),[1]!HabitatQualREI[#Data],2,FALSE),"NA")</f>
        <v>NA</v>
      </c>
      <c r="Q393" s="19" t="str">
        <f>_xlfn.IFNA(VLOOKUP(((VLOOKUP(A393,[1]!HabDataRaw[#Data],116,FALSE))),[1]!HabitatQualREI[#Data],2,FALSE),"NA")</f>
        <v>NA</v>
      </c>
      <c r="R393" s="19" t="str">
        <f>_xlfn.IFNA(VLOOKUP(((VLOOKUP(A393,[1]!HabDataRaw[#Data],75,FALSE))),[1]!HabitatQualREI[#Data],2,FALSE),"NA")</f>
        <v>NA</v>
      </c>
      <c r="S393" s="19" t="e">
        <f t="shared" si="31"/>
        <v>#DIV/0!</v>
      </c>
      <c r="T393" s="20" t="str">
        <f>_xlfn.IFNA(VLOOKUP(((VLOOKUP(A393,[1]!HabDataRaw[#Data],119,FALSE))),[1]!HabitatQualREI[#Data],2,FALSE),"NA")</f>
        <v>NA</v>
      </c>
      <c r="U393" s="20" t="str">
        <f>_xlfn.IFNA(VLOOKUP(((VLOOKUP(A393,[1]!HabDataRaw[#Data],119,FALSE))),[1]!HabitatQualREI[#Data],2,FALSE),"NA")</f>
        <v>NA</v>
      </c>
      <c r="V393" s="20" t="e">
        <f t="shared" si="32"/>
        <v>#DIV/0!</v>
      </c>
      <c r="W393" s="21" t="e">
        <f t="shared" si="33"/>
        <v>#DIV/0!</v>
      </c>
      <c r="X393" s="12" t="e">
        <f t="shared" si="34"/>
        <v>#DIV/0!</v>
      </c>
      <c r="Y393" s="13" t="e">
        <f>VLOOKUP(X393,[1]!HabQualScore[#Data],2,TRUE)</f>
        <v>#DIV/0!</v>
      </c>
    </row>
    <row r="394" spans="1:25" x14ac:dyDescent="0.3">
      <c r="A394" s="13" t="s">
        <v>418</v>
      </c>
      <c r="B394" s="13" t="str">
        <f>VLOOKUP(A394,[1]Habitat_Data_RAW!$A$2:$D$742,3,FALSE)</f>
        <v xml:space="preserve">Upper Peshastin Creek </v>
      </c>
      <c r="C394" s="13" t="str">
        <f>VLOOKUP(A394,[1]Habitat_Data_RAW!$A$2:$D$742,2,FALSE)</f>
        <v>Wenatchee</v>
      </c>
      <c r="D394" t="str">
        <f>VLOOKUP(A394,[1]HabitatAttribute_Scores!A$1:F$19692,4,FALSE)</f>
        <v>yes</v>
      </c>
      <c r="E394" t="str">
        <f>VLOOKUP(A394,[1]HabitatAttribute_Scores!A$1:F$19692,5,FALSE)</f>
        <v>yes</v>
      </c>
      <c r="F394" s="13">
        <f>VLOOKUP(B394,[1]!AUrank[#Data],5,FALSE)</f>
        <v>2</v>
      </c>
      <c r="G394" s="13">
        <f>VLOOKUP(B394,[1]!AUrank[#Data],8,FALSE)</f>
        <v>2</v>
      </c>
      <c r="H394" s="14" t="e">
        <f>VLOOKUP([1]HabitatQuality_Scores!A535,[1]!Temp[#Data],4)</f>
        <v>#N/A</v>
      </c>
      <c r="I394" s="14">
        <f>VLOOKUP(A394,[1]!Flow[#Data],4)</f>
        <v>1</v>
      </c>
      <c r="J394" s="15" t="str">
        <f>_xlfn.IFNA(VLOOKUP(((VLOOKUP(A394,[1]!HabDataRaw[#Data],90,FALSE))),[1]!HabitatQualREI[#Data],2,FALSE),"NA")</f>
        <v>NA</v>
      </c>
      <c r="K394" s="15" t="str">
        <f>_xlfn.IFNA(VLOOKUP(((VLOOKUP(A394,[1]!HabDataRaw[#Data],103,FALSE))),[1]!HabitatQualREI[#Data],2,FALSE),"NA")</f>
        <v>NA</v>
      </c>
      <c r="L394" s="15" t="str">
        <f>_xlfn.IFNA(VLOOKUP(((VLOOKUP(A394,[1]!HabDataRaw[#Data],108,FALSE))),[1]!HabitatQualREI[#Data],2,FALSE),"NA")</f>
        <v>NA</v>
      </c>
      <c r="M394" s="6" t="e">
        <f t="shared" si="30"/>
        <v>#DIV/0!</v>
      </c>
      <c r="N394" s="16" t="str">
        <f>_xlfn.IFNA(VLOOKUP(((VLOOKUP(A394,[1]!HabDataRaw[#Data],33,FALSE))),[1]!HabitatQualREI[#Data],2,FALSE),"NA")</f>
        <v>NA</v>
      </c>
      <c r="O394" s="17" t="str">
        <f>_xlfn.IFNA(VLOOKUP(((VLOOKUP(A394,[1]!HabDataRaw[#Data],58,FALSE))),[1]!HabitatQualREI[#Data],2,FALSE),"NA")</f>
        <v>NA</v>
      </c>
      <c r="P394" s="18" t="str">
        <f>_xlfn.IFNA(VLOOKUP(((VLOOKUP(A394,[1]!HabDataRaw[#Data],66,FALSE))),[1]!HabitatQualREI[#Data],2,FALSE),"NA")</f>
        <v>NA</v>
      </c>
      <c r="Q394" s="19" t="str">
        <f>_xlfn.IFNA(VLOOKUP(((VLOOKUP(A394,[1]!HabDataRaw[#Data],116,FALSE))),[1]!HabitatQualREI[#Data],2,FALSE),"NA")</f>
        <v>NA</v>
      </c>
      <c r="R394" s="19" t="str">
        <f>_xlfn.IFNA(VLOOKUP(((VLOOKUP(A394,[1]!HabDataRaw[#Data],75,FALSE))),[1]!HabitatQualREI[#Data],2,FALSE),"NA")</f>
        <v>NA</v>
      </c>
      <c r="S394" s="19" t="e">
        <f t="shared" si="31"/>
        <v>#DIV/0!</v>
      </c>
      <c r="T394" s="20" t="str">
        <f>_xlfn.IFNA(VLOOKUP(((VLOOKUP(A394,[1]!HabDataRaw[#Data],119,FALSE))),[1]!HabitatQualREI[#Data],2,FALSE),"NA")</f>
        <v>NA</v>
      </c>
      <c r="U394" s="20" t="str">
        <f>_xlfn.IFNA(VLOOKUP(((VLOOKUP(A394,[1]!HabDataRaw[#Data],119,FALSE))),[1]!HabitatQualREI[#Data],2,FALSE),"NA")</f>
        <v>NA</v>
      </c>
      <c r="V394" s="20" t="e">
        <f t="shared" si="32"/>
        <v>#DIV/0!</v>
      </c>
      <c r="W394" s="21" t="e">
        <f t="shared" si="33"/>
        <v>#DIV/0!</v>
      </c>
      <c r="X394" s="12" t="e">
        <f t="shared" si="34"/>
        <v>#DIV/0!</v>
      </c>
      <c r="Y394" s="13" t="e">
        <f>VLOOKUP(X394,[1]!HabQualScore[#Data],2,TRUE)</f>
        <v>#DIV/0!</v>
      </c>
    </row>
    <row r="395" spans="1:25" x14ac:dyDescent="0.3">
      <c r="A395" s="13" t="s">
        <v>419</v>
      </c>
      <c r="B395" s="13" t="str">
        <f>VLOOKUP(A395,[1]Habitat_Data_RAW!$A$2:$D$742,3,FALSE)</f>
        <v xml:space="preserve">Upper Peshastin Creek </v>
      </c>
      <c r="C395" s="13" t="str">
        <f>VLOOKUP(A395,[1]Habitat_Data_RAW!$A$2:$D$742,2,FALSE)</f>
        <v>Wenatchee</v>
      </c>
      <c r="D395" t="str">
        <f>VLOOKUP(A395,[1]HabitatAttribute_Scores!A$1:F$19692,4,FALSE)</f>
        <v>yes</v>
      </c>
      <c r="E395" t="str">
        <f>VLOOKUP(A395,[1]HabitatAttribute_Scores!A$1:F$19692,5,FALSE)</f>
        <v>yes</v>
      </c>
      <c r="F395" s="13">
        <f>VLOOKUP(B395,[1]!AUrank[#Data],5,FALSE)</f>
        <v>2</v>
      </c>
      <c r="G395" s="13">
        <f>VLOOKUP(B395,[1]!AUrank[#Data],8,FALSE)</f>
        <v>2</v>
      </c>
      <c r="H395" s="14" t="e">
        <f>VLOOKUP([1]HabitatQuality_Scores!A536,[1]!Temp[#Data],4)</f>
        <v>#N/A</v>
      </c>
      <c r="I395" s="14">
        <f>VLOOKUP(A395,[1]!Flow[#Data],4)</f>
        <v>1</v>
      </c>
      <c r="J395" s="15" t="str">
        <f>_xlfn.IFNA(VLOOKUP(((VLOOKUP(A395,[1]!HabDataRaw[#Data],90,FALSE))),[1]!HabitatQualREI[#Data],2,FALSE),"NA")</f>
        <v>NA</v>
      </c>
      <c r="K395" s="15" t="str">
        <f>_xlfn.IFNA(VLOOKUP(((VLOOKUP(A395,[1]!HabDataRaw[#Data],103,FALSE))),[1]!HabitatQualREI[#Data],2,FALSE),"NA")</f>
        <v>NA</v>
      </c>
      <c r="L395" s="15" t="str">
        <f>_xlfn.IFNA(VLOOKUP(((VLOOKUP(A395,[1]!HabDataRaw[#Data],108,FALSE))),[1]!HabitatQualREI[#Data],2,FALSE),"NA")</f>
        <v>NA</v>
      </c>
      <c r="M395" s="6" t="e">
        <f t="shared" si="30"/>
        <v>#DIV/0!</v>
      </c>
      <c r="N395" s="16" t="str">
        <f>_xlfn.IFNA(VLOOKUP(((VLOOKUP(A395,[1]!HabDataRaw[#Data],33,FALSE))),[1]!HabitatQualREI[#Data],2,FALSE),"NA")</f>
        <v>NA</v>
      </c>
      <c r="O395" s="17" t="str">
        <f>_xlfn.IFNA(VLOOKUP(((VLOOKUP(A395,[1]!HabDataRaw[#Data],58,FALSE))),[1]!HabitatQualREI[#Data],2,FALSE),"NA")</f>
        <v>NA</v>
      </c>
      <c r="P395" s="18" t="str">
        <f>_xlfn.IFNA(VLOOKUP(((VLOOKUP(A395,[1]!HabDataRaw[#Data],66,FALSE))),[1]!HabitatQualREI[#Data],2,FALSE),"NA")</f>
        <v>NA</v>
      </c>
      <c r="Q395" s="19" t="str">
        <f>_xlfn.IFNA(VLOOKUP(((VLOOKUP(A395,[1]!HabDataRaw[#Data],116,FALSE))),[1]!HabitatQualREI[#Data],2,FALSE),"NA")</f>
        <v>NA</v>
      </c>
      <c r="R395" s="19" t="str">
        <f>_xlfn.IFNA(VLOOKUP(((VLOOKUP(A395,[1]!HabDataRaw[#Data],75,FALSE))),[1]!HabitatQualREI[#Data],2,FALSE),"NA")</f>
        <v>NA</v>
      </c>
      <c r="S395" s="19" t="e">
        <f t="shared" si="31"/>
        <v>#DIV/0!</v>
      </c>
      <c r="T395" s="20" t="str">
        <f>_xlfn.IFNA(VLOOKUP(((VLOOKUP(A395,[1]!HabDataRaw[#Data],119,FALSE))),[1]!HabitatQualREI[#Data],2,FALSE),"NA")</f>
        <v>NA</v>
      </c>
      <c r="U395" s="20" t="str">
        <f>_xlfn.IFNA(VLOOKUP(((VLOOKUP(A395,[1]!HabDataRaw[#Data],119,FALSE))),[1]!HabitatQualREI[#Data],2,FALSE),"NA")</f>
        <v>NA</v>
      </c>
      <c r="V395" s="20" t="e">
        <f t="shared" si="32"/>
        <v>#DIV/0!</v>
      </c>
      <c r="W395" s="21" t="e">
        <f t="shared" si="33"/>
        <v>#DIV/0!</v>
      </c>
      <c r="X395" s="12" t="e">
        <f t="shared" si="34"/>
        <v>#DIV/0!</v>
      </c>
      <c r="Y395" s="13" t="e">
        <f>VLOOKUP(X395,[1]!HabQualScore[#Data],2,TRUE)</f>
        <v>#DIV/0!</v>
      </c>
    </row>
    <row r="396" spans="1:25" x14ac:dyDescent="0.3">
      <c r="A396" s="13" t="s">
        <v>420</v>
      </c>
      <c r="B396" s="13" t="str">
        <f>VLOOKUP(A396,[1]Habitat_Data_RAW!$A$2:$D$742,3,FALSE)</f>
        <v xml:space="preserve">Upper Peshastin Creek </v>
      </c>
      <c r="C396" s="13" t="str">
        <f>VLOOKUP(A396,[1]Habitat_Data_RAW!$A$2:$D$742,2,FALSE)</f>
        <v>Wenatchee</v>
      </c>
      <c r="D396" t="str">
        <f>VLOOKUP(A396,[1]HabitatAttribute_Scores!A$1:F$19692,4,FALSE)</f>
        <v>yes</v>
      </c>
      <c r="E396" t="str">
        <f>VLOOKUP(A396,[1]HabitatAttribute_Scores!A$1:F$19692,5,FALSE)</f>
        <v>yes</v>
      </c>
      <c r="F396" s="13">
        <f>VLOOKUP(B396,[1]!AUrank[#Data],5,FALSE)</f>
        <v>2</v>
      </c>
      <c r="G396" s="13">
        <f>VLOOKUP(B396,[1]!AUrank[#Data],8,FALSE)</f>
        <v>2</v>
      </c>
      <c r="H396" s="14" t="str">
        <f>VLOOKUP([1]HabitatQuality_Scores!A537,[1]!Temp[#Data],4)</f>
        <v>NA</v>
      </c>
      <c r="I396" s="14">
        <f>VLOOKUP(A396,[1]!Flow[#Data],4)</f>
        <v>1</v>
      </c>
      <c r="J396" s="15" t="str">
        <f>_xlfn.IFNA(VLOOKUP(((VLOOKUP(A396,[1]!HabDataRaw[#Data],90,FALSE))),[1]!HabitatQualREI[#Data],2,FALSE),"NA")</f>
        <v>NA</v>
      </c>
      <c r="K396" s="15" t="str">
        <f>_xlfn.IFNA(VLOOKUP(((VLOOKUP(A396,[1]!HabDataRaw[#Data],103,FALSE))),[1]!HabitatQualREI[#Data],2,FALSE),"NA")</f>
        <v>NA</v>
      </c>
      <c r="L396" s="15" t="str">
        <f>_xlfn.IFNA(VLOOKUP(((VLOOKUP(A396,[1]!HabDataRaw[#Data],108,FALSE))),[1]!HabitatQualREI[#Data],2,FALSE),"NA")</f>
        <v>NA</v>
      </c>
      <c r="M396" s="6" t="e">
        <f t="shared" si="30"/>
        <v>#DIV/0!</v>
      </c>
      <c r="N396" s="16" t="str">
        <f>_xlfn.IFNA(VLOOKUP(((VLOOKUP(A396,[1]!HabDataRaw[#Data],33,FALSE))),[1]!HabitatQualREI[#Data],2,FALSE),"NA")</f>
        <v>NA</v>
      </c>
      <c r="O396" s="17" t="str">
        <f>_xlfn.IFNA(VLOOKUP(((VLOOKUP(A396,[1]!HabDataRaw[#Data],58,FALSE))),[1]!HabitatQualREI[#Data],2,FALSE),"NA")</f>
        <v>NA</v>
      </c>
      <c r="P396" s="18" t="str">
        <f>_xlfn.IFNA(VLOOKUP(((VLOOKUP(A396,[1]!HabDataRaw[#Data],66,FALSE))),[1]!HabitatQualREI[#Data],2,FALSE),"NA")</f>
        <v>NA</v>
      </c>
      <c r="Q396" s="19" t="str">
        <f>_xlfn.IFNA(VLOOKUP(((VLOOKUP(A396,[1]!HabDataRaw[#Data],116,FALSE))),[1]!HabitatQualREI[#Data],2,FALSE),"NA")</f>
        <v>NA</v>
      </c>
      <c r="R396" s="19" t="str">
        <f>_xlfn.IFNA(VLOOKUP(((VLOOKUP(A396,[1]!HabDataRaw[#Data],75,FALSE))),[1]!HabitatQualREI[#Data],2,FALSE),"NA")</f>
        <v>NA</v>
      </c>
      <c r="S396" s="19" t="e">
        <f t="shared" si="31"/>
        <v>#DIV/0!</v>
      </c>
      <c r="T396" s="20" t="str">
        <f>_xlfn.IFNA(VLOOKUP(((VLOOKUP(A396,[1]!HabDataRaw[#Data],119,FALSE))),[1]!HabitatQualREI[#Data],2,FALSE),"NA")</f>
        <v>NA</v>
      </c>
      <c r="U396" s="20" t="str">
        <f>_xlfn.IFNA(VLOOKUP(((VLOOKUP(A396,[1]!HabDataRaw[#Data],119,FALSE))),[1]!HabitatQualREI[#Data],2,FALSE),"NA")</f>
        <v>NA</v>
      </c>
      <c r="V396" s="20" t="e">
        <f t="shared" si="32"/>
        <v>#DIV/0!</v>
      </c>
      <c r="W396" s="21" t="e">
        <f t="shared" si="33"/>
        <v>#DIV/0!</v>
      </c>
      <c r="X396" s="12" t="e">
        <f t="shared" si="34"/>
        <v>#DIV/0!</v>
      </c>
      <c r="Y396" s="13" t="e">
        <f>VLOOKUP(X396,[1]!HabQualScore[#Data],2,TRUE)</f>
        <v>#DIV/0!</v>
      </c>
    </row>
    <row r="397" spans="1:25" x14ac:dyDescent="0.3">
      <c r="A397" s="13" t="s">
        <v>421</v>
      </c>
      <c r="B397" s="13" t="str">
        <f>VLOOKUP(A397,[1]Habitat_Data_RAW!$A$2:$D$742,3,FALSE)</f>
        <v xml:space="preserve">Upper Peshastin Creek </v>
      </c>
      <c r="C397" s="13" t="str">
        <f>VLOOKUP(A397,[1]Habitat_Data_RAW!$A$2:$D$742,2,FALSE)</f>
        <v>Wenatchee</v>
      </c>
      <c r="D397" t="str">
        <f>VLOOKUP(A397,[1]HabitatAttribute_Scores!A$1:F$19692,4,FALSE)</f>
        <v>yes</v>
      </c>
      <c r="E397" t="str">
        <f>VLOOKUP(A397,[1]HabitatAttribute_Scores!A$1:F$19692,5,FALSE)</f>
        <v>yes</v>
      </c>
      <c r="F397" s="13">
        <f>VLOOKUP(B397,[1]!AUrank[#Data],5,FALSE)</f>
        <v>2</v>
      </c>
      <c r="G397" s="13">
        <f>VLOOKUP(B397,[1]!AUrank[#Data],8,FALSE)</f>
        <v>2</v>
      </c>
      <c r="H397" s="14" t="e">
        <f>VLOOKUP([1]HabitatQuality_Scores!A538,[1]!Temp[#Data],4)</f>
        <v>#N/A</v>
      </c>
      <c r="I397" s="14">
        <f>VLOOKUP(A397,[1]!Flow[#Data],4)</f>
        <v>1</v>
      </c>
      <c r="J397" s="15" t="str">
        <f>_xlfn.IFNA(VLOOKUP(((VLOOKUP(A397,[1]!HabDataRaw[#Data],90,FALSE))),[1]!HabitatQualREI[#Data],2,FALSE),"NA")</f>
        <v>NA</v>
      </c>
      <c r="K397" s="15" t="str">
        <f>_xlfn.IFNA(VLOOKUP(((VLOOKUP(A397,[1]!HabDataRaw[#Data],103,FALSE))),[1]!HabitatQualREI[#Data],2,FALSE),"NA")</f>
        <v>NA</v>
      </c>
      <c r="L397" s="15" t="str">
        <f>_xlfn.IFNA(VLOOKUP(((VLOOKUP(A397,[1]!HabDataRaw[#Data],108,FALSE))),[1]!HabitatQualREI[#Data],2,FALSE),"NA")</f>
        <v>NA</v>
      </c>
      <c r="M397" s="6" t="e">
        <f t="shared" si="30"/>
        <v>#DIV/0!</v>
      </c>
      <c r="N397" s="16" t="str">
        <f>_xlfn.IFNA(VLOOKUP(((VLOOKUP(A397,[1]!HabDataRaw[#Data],33,FALSE))),[1]!HabitatQualREI[#Data],2,FALSE),"NA")</f>
        <v>NA</v>
      </c>
      <c r="O397" s="17" t="str">
        <f>_xlfn.IFNA(VLOOKUP(((VLOOKUP(A397,[1]!HabDataRaw[#Data],58,FALSE))),[1]!HabitatQualREI[#Data],2,FALSE),"NA")</f>
        <v>NA</v>
      </c>
      <c r="P397" s="18" t="str">
        <f>_xlfn.IFNA(VLOOKUP(((VLOOKUP(A397,[1]!HabDataRaw[#Data],66,FALSE))),[1]!HabitatQualREI[#Data],2,FALSE),"NA")</f>
        <v>NA</v>
      </c>
      <c r="Q397" s="19" t="str">
        <f>_xlfn.IFNA(VLOOKUP(((VLOOKUP(A397,[1]!HabDataRaw[#Data],116,FALSE))),[1]!HabitatQualREI[#Data],2,FALSE),"NA")</f>
        <v>NA</v>
      </c>
      <c r="R397" s="19" t="str">
        <f>_xlfn.IFNA(VLOOKUP(((VLOOKUP(A397,[1]!HabDataRaw[#Data],75,FALSE))),[1]!HabitatQualREI[#Data],2,FALSE),"NA")</f>
        <v>NA</v>
      </c>
      <c r="S397" s="19" t="e">
        <f t="shared" si="31"/>
        <v>#DIV/0!</v>
      </c>
      <c r="T397" s="20" t="str">
        <f>_xlfn.IFNA(VLOOKUP(((VLOOKUP(A397,[1]!HabDataRaw[#Data],119,FALSE))),[1]!HabitatQualREI[#Data],2,FALSE),"NA")</f>
        <v>NA</v>
      </c>
      <c r="U397" s="20" t="str">
        <f>_xlfn.IFNA(VLOOKUP(((VLOOKUP(A397,[1]!HabDataRaw[#Data],119,FALSE))),[1]!HabitatQualREI[#Data],2,FALSE),"NA")</f>
        <v>NA</v>
      </c>
      <c r="V397" s="20" t="e">
        <f t="shared" si="32"/>
        <v>#DIV/0!</v>
      </c>
      <c r="W397" s="21" t="e">
        <f t="shared" si="33"/>
        <v>#DIV/0!</v>
      </c>
      <c r="X397" s="12" t="e">
        <f t="shared" si="34"/>
        <v>#DIV/0!</v>
      </c>
      <c r="Y397" s="13" t="e">
        <f>VLOOKUP(X397,[1]!HabQualScore[#Data],2,TRUE)</f>
        <v>#DIV/0!</v>
      </c>
    </row>
    <row r="398" spans="1:25" x14ac:dyDescent="0.3">
      <c r="A398" s="13" t="s">
        <v>422</v>
      </c>
      <c r="B398" s="13" t="str">
        <f>VLOOKUP(A398,[1]Habitat_Data_RAW!$A$2:$D$742,3,FALSE)</f>
        <v xml:space="preserve">Upper Peshastin Creek </v>
      </c>
      <c r="C398" s="13" t="str">
        <f>VLOOKUP(A398,[1]Habitat_Data_RAW!$A$2:$D$742,2,FALSE)</f>
        <v>Wenatchee</v>
      </c>
      <c r="D398" t="str">
        <f>VLOOKUP(A398,[1]HabitatAttribute_Scores!A$1:F$19692,4,FALSE)</f>
        <v>yes</v>
      </c>
      <c r="E398" t="str">
        <f>VLOOKUP(A398,[1]HabitatAttribute_Scores!A$1:F$19692,5,FALSE)</f>
        <v>yes</v>
      </c>
      <c r="F398" s="13">
        <f>VLOOKUP(B398,[1]!AUrank[#Data],5,FALSE)</f>
        <v>2</v>
      </c>
      <c r="G398" s="13">
        <f>VLOOKUP(B398,[1]!AUrank[#Data],8,FALSE)</f>
        <v>2</v>
      </c>
      <c r="H398" s="14" t="e">
        <f>VLOOKUP([1]HabitatQuality_Scores!A539,[1]!Temp[#Data],4)</f>
        <v>#N/A</v>
      </c>
      <c r="I398" s="14">
        <f>VLOOKUP(A398,[1]!Flow[#Data],4)</f>
        <v>1</v>
      </c>
      <c r="J398" s="15" t="str">
        <f>_xlfn.IFNA(VLOOKUP(((VLOOKUP(A398,[1]!HabDataRaw[#Data],90,FALSE))),[1]!HabitatQualREI[#Data],2,FALSE),"NA")</f>
        <v>NA</v>
      </c>
      <c r="K398" s="15" t="str">
        <f>_xlfn.IFNA(VLOOKUP(((VLOOKUP(A398,[1]!HabDataRaw[#Data],103,FALSE))),[1]!HabitatQualREI[#Data],2,FALSE),"NA")</f>
        <v>NA</v>
      </c>
      <c r="L398" s="15" t="str">
        <f>_xlfn.IFNA(VLOOKUP(((VLOOKUP(A398,[1]!HabDataRaw[#Data],108,FALSE))),[1]!HabitatQualREI[#Data],2,FALSE),"NA")</f>
        <v>NA</v>
      </c>
      <c r="M398" s="6" t="e">
        <f t="shared" si="30"/>
        <v>#DIV/0!</v>
      </c>
      <c r="N398" s="16" t="str">
        <f>_xlfn.IFNA(VLOOKUP(((VLOOKUP(A398,[1]!HabDataRaw[#Data],33,FALSE))),[1]!HabitatQualREI[#Data],2,FALSE),"NA")</f>
        <v>NA</v>
      </c>
      <c r="O398" s="17" t="str">
        <f>_xlfn.IFNA(VLOOKUP(((VLOOKUP(A398,[1]!HabDataRaw[#Data],58,FALSE))),[1]!HabitatQualREI[#Data],2,FALSE),"NA")</f>
        <v>NA</v>
      </c>
      <c r="P398" s="18" t="str">
        <f>_xlfn.IFNA(VLOOKUP(((VLOOKUP(A398,[1]!HabDataRaw[#Data],66,FALSE))),[1]!HabitatQualREI[#Data],2,FALSE),"NA")</f>
        <v>NA</v>
      </c>
      <c r="Q398" s="19" t="str">
        <f>_xlfn.IFNA(VLOOKUP(((VLOOKUP(A398,[1]!HabDataRaw[#Data],116,FALSE))),[1]!HabitatQualREI[#Data],2,FALSE),"NA")</f>
        <v>NA</v>
      </c>
      <c r="R398" s="19" t="str">
        <f>_xlfn.IFNA(VLOOKUP(((VLOOKUP(A398,[1]!HabDataRaw[#Data],75,FALSE))),[1]!HabitatQualREI[#Data],2,FALSE),"NA")</f>
        <v>NA</v>
      </c>
      <c r="S398" s="19" t="e">
        <f t="shared" si="31"/>
        <v>#DIV/0!</v>
      </c>
      <c r="T398" s="20" t="str">
        <f>_xlfn.IFNA(VLOOKUP(((VLOOKUP(A398,[1]!HabDataRaw[#Data],119,FALSE))),[1]!HabitatQualREI[#Data],2,FALSE),"NA")</f>
        <v>NA</v>
      </c>
      <c r="U398" s="20" t="str">
        <f>_xlfn.IFNA(VLOOKUP(((VLOOKUP(A398,[1]!HabDataRaw[#Data],119,FALSE))),[1]!HabitatQualREI[#Data],2,FALSE),"NA")</f>
        <v>NA</v>
      </c>
      <c r="V398" s="20" t="e">
        <f t="shared" si="32"/>
        <v>#DIV/0!</v>
      </c>
      <c r="W398" s="21" t="e">
        <f t="shared" si="33"/>
        <v>#DIV/0!</v>
      </c>
      <c r="X398" s="12" t="e">
        <f t="shared" si="34"/>
        <v>#DIV/0!</v>
      </c>
      <c r="Y398" s="13" t="e">
        <f>VLOOKUP(X398,[1]!HabQualScore[#Data],2,TRUE)</f>
        <v>#DIV/0!</v>
      </c>
    </row>
    <row r="399" spans="1:25" x14ac:dyDescent="0.3">
      <c r="A399" s="13" t="s">
        <v>423</v>
      </c>
      <c r="B399" s="13" t="str">
        <f>VLOOKUP(A399,[1]Habitat_Data_RAW!$A$2:$D$742,3,FALSE)</f>
        <v xml:space="preserve">Upper Peshastin Creek </v>
      </c>
      <c r="C399" s="13" t="str">
        <f>VLOOKUP(A399,[1]Habitat_Data_RAW!$A$2:$D$742,2,FALSE)</f>
        <v>Wenatchee</v>
      </c>
      <c r="D399" t="str">
        <f>VLOOKUP(A399,[1]HabitatAttribute_Scores!A$1:F$19692,4,FALSE)</f>
        <v>yes</v>
      </c>
      <c r="E399" t="str">
        <f>VLOOKUP(A399,[1]HabitatAttribute_Scores!A$1:F$19692,5,FALSE)</f>
        <v>yes</v>
      </c>
      <c r="F399" s="13">
        <f>VLOOKUP(B399,[1]!AUrank[#Data],5,FALSE)</f>
        <v>2</v>
      </c>
      <c r="G399" s="13">
        <f>VLOOKUP(B399,[1]!AUrank[#Data],8,FALSE)</f>
        <v>2</v>
      </c>
      <c r="H399" s="14" t="e">
        <f>VLOOKUP([1]HabitatQuality_Scores!A540,[1]!Temp[#Data],4)</f>
        <v>#N/A</v>
      </c>
      <c r="I399" s="14">
        <f>VLOOKUP(A399,[1]!Flow[#Data],4)</f>
        <v>1</v>
      </c>
      <c r="J399" s="15" t="str">
        <f>_xlfn.IFNA(VLOOKUP(((VLOOKUP(A399,[1]!HabDataRaw[#Data],90,FALSE))),[1]!HabitatQualREI[#Data],2,FALSE),"NA")</f>
        <v>NA</v>
      </c>
      <c r="K399" s="15" t="str">
        <f>_xlfn.IFNA(VLOOKUP(((VLOOKUP(A399,[1]!HabDataRaw[#Data],103,FALSE))),[1]!HabitatQualREI[#Data],2,FALSE),"NA")</f>
        <v>NA</v>
      </c>
      <c r="L399" s="15" t="str">
        <f>_xlfn.IFNA(VLOOKUP(((VLOOKUP(A399,[1]!HabDataRaw[#Data],108,FALSE))),[1]!HabitatQualREI[#Data],2,FALSE),"NA")</f>
        <v>NA</v>
      </c>
      <c r="M399" s="6" t="e">
        <f t="shared" si="30"/>
        <v>#DIV/0!</v>
      </c>
      <c r="N399" s="16" t="str">
        <f>_xlfn.IFNA(VLOOKUP(((VLOOKUP(A399,[1]!HabDataRaw[#Data],33,FALSE))),[1]!HabitatQualREI[#Data],2,FALSE),"NA")</f>
        <v>NA</v>
      </c>
      <c r="O399" s="17" t="str">
        <f>_xlfn.IFNA(VLOOKUP(((VLOOKUP(A399,[1]!HabDataRaw[#Data],58,FALSE))),[1]!HabitatQualREI[#Data],2,FALSE),"NA")</f>
        <v>NA</v>
      </c>
      <c r="P399" s="18" t="str">
        <f>_xlfn.IFNA(VLOOKUP(((VLOOKUP(A399,[1]!HabDataRaw[#Data],66,FALSE))),[1]!HabitatQualREI[#Data],2,FALSE),"NA")</f>
        <v>NA</v>
      </c>
      <c r="Q399" s="19" t="str">
        <f>_xlfn.IFNA(VLOOKUP(((VLOOKUP(A399,[1]!HabDataRaw[#Data],116,FALSE))),[1]!HabitatQualREI[#Data],2,FALSE),"NA")</f>
        <v>NA</v>
      </c>
      <c r="R399" s="19" t="str">
        <f>_xlfn.IFNA(VLOOKUP(((VLOOKUP(A399,[1]!HabDataRaw[#Data],75,FALSE))),[1]!HabitatQualREI[#Data],2,FALSE),"NA")</f>
        <v>NA</v>
      </c>
      <c r="S399" s="19" t="e">
        <f t="shared" si="31"/>
        <v>#DIV/0!</v>
      </c>
      <c r="T399" s="20" t="str">
        <f>_xlfn.IFNA(VLOOKUP(((VLOOKUP(A399,[1]!HabDataRaw[#Data],119,FALSE))),[1]!HabitatQualREI[#Data],2,FALSE),"NA")</f>
        <v>NA</v>
      </c>
      <c r="U399" s="20" t="str">
        <f>_xlfn.IFNA(VLOOKUP(((VLOOKUP(A399,[1]!HabDataRaw[#Data],119,FALSE))),[1]!HabitatQualREI[#Data],2,FALSE),"NA")</f>
        <v>NA</v>
      </c>
      <c r="V399" s="20" t="e">
        <f t="shared" si="32"/>
        <v>#DIV/0!</v>
      </c>
      <c r="W399" s="21" t="e">
        <f t="shared" si="33"/>
        <v>#DIV/0!</v>
      </c>
      <c r="X399" s="12" t="e">
        <f t="shared" si="34"/>
        <v>#DIV/0!</v>
      </c>
      <c r="Y399" s="13" t="e">
        <f>VLOOKUP(X399,[1]!HabQualScore[#Data],2,TRUE)</f>
        <v>#DIV/0!</v>
      </c>
    </row>
    <row r="400" spans="1:25" x14ac:dyDescent="0.3">
      <c r="A400" s="13" t="s">
        <v>424</v>
      </c>
      <c r="B400" s="13" t="str">
        <f>VLOOKUP(A400,[1]Habitat_Data_RAW!$A$2:$D$742,3,FALSE)</f>
        <v xml:space="preserve">Upper Peshastin Creek </v>
      </c>
      <c r="C400" s="13" t="str">
        <f>VLOOKUP(A400,[1]Habitat_Data_RAW!$A$2:$D$742,2,FALSE)</f>
        <v>Wenatchee</v>
      </c>
      <c r="D400" t="str">
        <f>VLOOKUP(A400,[1]HabitatAttribute_Scores!A$1:F$19692,4,FALSE)</f>
        <v>yes</v>
      </c>
      <c r="E400" t="str">
        <f>VLOOKUP(A400,[1]HabitatAttribute_Scores!A$1:F$19692,5,FALSE)</f>
        <v>yes</v>
      </c>
      <c r="F400" s="13">
        <f>VLOOKUP(B400,[1]!AUrank[#Data],5,FALSE)</f>
        <v>2</v>
      </c>
      <c r="G400" s="13">
        <f>VLOOKUP(B400,[1]!AUrank[#Data],8,FALSE)</f>
        <v>2</v>
      </c>
      <c r="H400" s="14" t="e">
        <f>VLOOKUP([1]HabitatQuality_Scores!A541,[1]!Temp[#Data],4)</f>
        <v>#N/A</v>
      </c>
      <c r="I400" s="14">
        <f>VLOOKUP(A400,[1]!Flow[#Data],4)</f>
        <v>1</v>
      </c>
      <c r="J400" s="15" t="str">
        <f>_xlfn.IFNA(VLOOKUP(((VLOOKUP(A400,[1]!HabDataRaw[#Data],90,FALSE))),[1]!HabitatQualREI[#Data],2,FALSE),"NA")</f>
        <v>NA</v>
      </c>
      <c r="K400" s="15" t="str">
        <f>_xlfn.IFNA(VLOOKUP(((VLOOKUP(A400,[1]!HabDataRaw[#Data],103,FALSE))),[1]!HabitatQualREI[#Data],2,FALSE),"NA")</f>
        <v>NA</v>
      </c>
      <c r="L400" s="15" t="str">
        <f>_xlfn.IFNA(VLOOKUP(((VLOOKUP(A400,[1]!HabDataRaw[#Data],108,FALSE))),[1]!HabitatQualREI[#Data],2,FALSE),"NA")</f>
        <v>NA</v>
      </c>
      <c r="M400" s="6" t="e">
        <f t="shared" si="30"/>
        <v>#DIV/0!</v>
      </c>
      <c r="N400" s="16" t="str">
        <f>_xlfn.IFNA(VLOOKUP(((VLOOKUP(A400,[1]!HabDataRaw[#Data],33,FALSE))),[1]!HabitatQualREI[#Data],2,FALSE),"NA")</f>
        <v>NA</v>
      </c>
      <c r="O400" s="17" t="str">
        <f>_xlfn.IFNA(VLOOKUP(((VLOOKUP(A400,[1]!HabDataRaw[#Data],58,FALSE))),[1]!HabitatQualREI[#Data],2,FALSE),"NA")</f>
        <v>NA</v>
      </c>
      <c r="P400" s="18" t="str">
        <f>_xlfn.IFNA(VLOOKUP(((VLOOKUP(A400,[1]!HabDataRaw[#Data],66,FALSE))),[1]!HabitatQualREI[#Data],2,FALSE),"NA")</f>
        <v>NA</v>
      </c>
      <c r="Q400" s="19" t="str">
        <f>_xlfn.IFNA(VLOOKUP(((VLOOKUP(A400,[1]!HabDataRaw[#Data],116,FALSE))),[1]!HabitatQualREI[#Data],2,FALSE),"NA")</f>
        <v>NA</v>
      </c>
      <c r="R400" s="19" t="str">
        <f>_xlfn.IFNA(VLOOKUP(((VLOOKUP(A400,[1]!HabDataRaw[#Data],75,FALSE))),[1]!HabitatQualREI[#Data],2,FALSE),"NA")</f>
        <v>NA</v>
      </c>
      <c r="S400" s="19" t="e">
        <f t="shared" si="31"/>
        <v>#DIV/0!</v>
      </c>
      <c r="T400" s="20" t="str">
        <f>_xlfn.IFNA(VLOOKUP(((VLOOKUP(A400,[1]!HabDataRaw[#Data],119,FALSE))),[1]!HabitatQualREI[#Data],2,FALSE),"NA")</f>
        <v>NA</v>
      </c>
      <c r="U400" s="20" t="str">
        <f>_xlfn.IFNA(VLOOKUP(((VLOOKUP(A400,[1]!HabDataRaw[#Data],119,FALSE))),[1]!HabitatQualREI[#Data],2,FALSE),"NA")</f>
        <v>NA</v>
      </c>
      <c r="V400" s="20" t="e">
        <f t="shared" si="32"/>
        <v>#DIV/0!</v>
      </c>
      <c r="W400" s="21" t="e">
        <f t="shared" si="33"/>
        <v>#DIV/0!</v>
      </c>
      <c r="X400" s="12" t="e">
        <f t="shared" si="34"/>
        <v>#DIV/0!</v>
      </c>
      <c r="Y400" s="13" t="e">
        <f>VLOOKUP(X400,[1]!HabQualScore[#Data],2,TRUE)</f>
        <v>#DIV/0!</v>
      </c>
    </row>
    <row r="401" spans="1:25" x14ac:dyDescent="0.3">
      <c r="A401" s="13" t="s">
        <v>425</v>
      </c>
      <c r="B401" s="13" t="str">
        <f>VLOOKUP(A401,[1]Habitat_Data_RAW!$A$2:$D$742,3,FALSE)</f>
        <v xml:space="preserve">Upper Peshastin Creek </v>
      </c>
      <c r="C401" s="13" t="str">
        <f>VLOOKUP(A401,[1]Habitat_Data_RAW!$A$2:$D$742,2,FALSE)</f>
        <v>Wenatchee</v>
      </c>
      <c r="D401" t="str">
        <f>VLOOKUP(A401,[1]HabitatAttribute_Scores!A$1:F$19692,4,FALSE)</f>
        <v>yes</v>
      </c>
      <c r="E401" t="str">
        <f>VLOOKUP(A401,[1]HabitatAttribute_Scores!A$1:F$19692,5,FALSE)</f>
        <v>yes</v>
      </c>
      <c r="F401" s="13">
        <f>VLOOKUP(B401,[1]!AUrank[#Data],5,FALSE)</f>
        <v>2</v>
      </c>
      <c r="G401" s="13">
        <f>VLOOKUP(B401,[1]!AUrank[#Data],8,FALSE)</f>
        <v>2</v>
      </c>
      <c r="H401" s="14" t="e">
        <f>VLOOKUP([1]HabitatQuality_Scores!A542,[1]!Temp[#Data],4)</f>
        <v>#N/A</v>
      </c>
      <c r="I401" s="14">
        <f>VLOOKUP(A401,[1]!Flow[#Data],4)</f>
        <v>1</v>
      </c>
      <c r="J401" s="15" t="str">
        <f>_xlfn.IFNA(VLOOKUP(((VLOOKUP(A401,[1]!HabDataRaw[#Data],90,FALSE))),[1]!HabitatQualREI[#Data],2,FALSE),"NA")</f>
        <v>NA</v>
      </c>
      <c r="K401" s="15" t="str">
        <f>_xlfn.IFNA(VLOOKUP(((VLOOKUP(A401,[1]!HabDataRaw[#Data],103,FALSE))),[1]!HabitatQualREI[#Data],2,FALSE),"NA")</f>
        <v>NA</v>
      </c>
      <c r="L401" s="15" t="str">
        <f>_xlfn.IFNA(VLOOKUP(((VLOOKUP(A401,[1]!HabDataRaw[#Data],108,FALSE))),[1]!HabitatQualREI[#Data],2,FALSE),"NA")</f>
        <v>NA</v>
      </c>
      <c r="M401" s="6" t="e">
        <f t="shared" si="30"/>
        <v>#DIV/0!</v>
      </c>
      <c r="N401" s="16" t="str">
        <f>_xlfn.IFNA(VLOOKUP(((VLOOKUP(A401,[1]!HabDataRaw[#Data],33,FALSE))),[1]!HabitatQualREI[#Data],2,FALSE),"NA")</f>
        <v>NA</v>
      </c>
      <c r="O401" s="17" t="str">
        <f>_xlfn.IFNA(VLOOKUP(((VLOOKUP(A401,[1]!HabDataRaw[#Data],58,FALSE))),[1]!HabitatQualREI[#Data],2,FALSE),"NA")</f>
        <v>NA</v>
      </c>
      <c r="P401" s="18" t="str">
        <f>_xlfn.IFNA(VLOOKUP(((VLOOKUP(A401,[1]!HabDataRaw[#Data],66,FALSE))),[1]!HabitatQualREI[#Data],2,FALSE),"NA")</f>
        <v>NA</v>
      </c>
      <c r="Q401" s="19" t="str">
        <f>_xlfn.IFNA(VLOOKUP(((VLOOKUP(A401,[1]!HabDataRaw[#Data],116,FALSE))),[1]!HabitatQualREI[#Data],2,FALSE),"NA")</f>
        <v>NA</v>
      </c>
      <c r="R401" s="19" t="str">
        <f>_xlfn.IFNA(VLOOKUP(((VLOOKUP(A401,[1]!HabDataRaw[#Data],75,FALSE))),[1]!HabitatQualREI[#Data],2,FALSE),"NA")</f>
        <v>NA</v>
      </c>
      <c r="S401" s="19" t="e">
        <f t="shared" si="31"/>
        <v>#DIV/0!</v>
      </c>
      <c r="T401" s="20" t="str">
        <f>_xlfn.IFNA(VLOOKUP(((VLOOKUP(A401,[1]!HabDataRaw[#Data],119,FALSE))),[1]!HabitatQualREI[#Data],2,FALSE),"NA")</f>
        <v>NA</v>
      </c>
      <c r="U401" s="20" t="str">
        <f>_xlfn.IFNA(VLOOKUP(((VLOOKUP(A401,[1]!HabDataRaw[#Data],119,FALSE))),[1]!HabitatQualREI[#Data],2,FALSE),"NA")</f>
        <v>NA</v>
      </c>
      <c r="V401" s="20" t="e">
        <f t="shared" si="32"/>
        <v>#DIV/0!</v>
      </c>
      <c r="W401" s="21" t="e">
        <f t="shared" si="33"/>
        <v>#DIV/0!</v>
      </c>
      <c r="X401" s="12" t="e">
        <f t="shared" si="34"/>
        <v>#DIV/0!</v>
      </c>
      <c r="Y401" s="13" t="e">
        <f>VLOOKUP(X401,[1]!HabQualScore[#Data],2,TRUE)</f>
        <v>#DIV/0!</v>
      </c>
    </row>
    <row r="402" spans="1:25" x14ac:dyDescent="0.3">
      <c r="A402" s="13" t="s">
        <v>426</v>
      </c>
      <c r="B402" s="13" t="str">
        <f>VLOOKUP(A402,[1]Habitat_Data_RAW!$A$2:$D$742,3,FALSE)</f>
        <v xml:space="preserve">Phelps Creek </v>
      </c>
      <c r="C402" s="13" t="str">
        <f>VLOOKUP(A402,[1]Habitat_Data_RAW!$A$2:$D$742,2,FALSE)</f>
        <v>Wenatchee</v>
      </c>
      <c r="D402" t="str">
        <f>VLOOKUP(A402,[1]HabitatAttribute_Scores!A$1:F$19692,4,FALSE)</f>
        <v>yes</v>
      </c>
      <c r="E402" t="str">
        <f>VLOOKUP(A402,[1]HabitatAttribute_Scores!A$1:F$19692,5,FALSE)</f>
        <v>yes</v>
      </c>
      <c r="F402" s="13">
        <f>VLOOKUP(B402,[1]!AUrank[#Data],5,FALSE)</f>
        <v>3</v>
      </c>
      <c r="G402" s="13">
        <f>VLOOKUP(B402,[1]!AUrank[#Data],8,FALSE)</f>
        <v>3</v>
      </c>
      <c r="H402" s="14" t="e">
        <f>VLOOKUP([1]HabitatQuality_Scores!A543,[1]!Temp[#Data],4)</f>
        <v>#N/A</v>
      </c>
      <c r="I402" s="14">
        <f>VLOOKUP(A402,[1]!Flow[#Data],4)</f>
        <v>1</v>
      </c>
      <c r="J402" s="15" t="str">
        <f>_xlfn.IFNA(VLOOKUP(((VLOOKUP(A402,[1]!HabDataRaw[#Data],90,FALSE))),[1]!HabitatQualREI[#Data],2,FALSE),"NA")</f>
        <v>NA</v>
      </c>
      <c r="K402" s="15" t="str">
        <f>_xlfn.IFNA(VLOOKUP(((VLOOKUP(A402,[1]!HabDataRaw[#Data],103,FALSE))),[1]!HabitatQualREI[#Data],2,FALSE),"NA")</f>
        <v>NA</v>
      </c>
      <c r="L402" s="15" t="str">
        <f>_xlfn.IFNA(VLOOKUP(((VLOOKUP(A402,[1]!HabDataRaw[#Data],108,FALSE))),[1]!HabitatQualREI[#Data],2,FALSE),"NA")</f>
        <v>NA</v>
      </c>
      <c r="M402" s="6" t="e">
        <f t="shared" si="30"/>
        <v>#DIV/0!</v>
      </c>
      <c r="N402" s="16" t="str">
        <f>_xlfn.IFNA(VLOOKUP(((VLOOKUP(A402,[1]!HabDataRaw[#Data],33,FALSE))),[1]!HabitatQualREI[#Data],2,FALSE),"NA")</f>
        <v>NA</v>
      </c>
      <c r="O402" s="17" t="str">
        <f>_xlfn.IFNA(VLOOKUP(((VLOOKUP(A402,[1]!HabDataRaw[#Data],58,FALSE))),[1]!HabitatQualREI[#Data],2,FALSE),"NA")</f>
        <v>NA</v>
      </c>
      <c r="P402" s="18" t="str">
        <f>_xlfn.IFNA(VLOOKUP(((VLOOKUP(A402,[1]!HabDataRaw[#Data],66,FALSE))),[1]!HabitatQualREI[#Data],2,FALSE),"NA")</f>
        <v>NA</v>
      </c>
      <c r="Q402" s="19" t="str">
        <f>_xlfn.IFNA(VLOOKUP(((VLOOKUP(A402,[1]!HabDataRaw[#Data],116,FALSE))),[1]!HabitatQualREI[#Data],2,FALSE),"NA")</f>
        <v>NA</v>
      </c>
      <c r="R402" s="19" t="str">
        <f>_xlfn.IFNA(VLOOKUP(((VLOOKUP(A402,[1]!HabDataRaw[#Data],75,FALSE))),[1]!HabitatQualREI[#Data],2,FALSE),"NA")</f>
        <v>NA</v>
      </c>
      <c r="S402" s="19" t="e">
        <f t="shared" si="31"/>
        <v>#DIV/0!</v>
      </c>
      <c r="T402" s="20" t="str">
        <f>_xlfn.IFNA(VLOOKUP(((VLOOKUP(A402,[1]!HabDataRaw[#Data],119,FALSE))),[1]!HabitatQualREI[#Data],2,FALSE),"NA")</f>
        <v>NA</v>
      </c>
      <c r="U402" s="20" t="str">
        <f>_xlfn.IFNA(VLOOKUP(((VLOOKUP(A402,[1]!HabDataRaw[#Data],119,FALSE))),[1]!HabitatQualREI[#Data],2,FALSE),"NA")</f>
        <v>NA</v>
      </c>
      <c r="V402" s="20" t="e">
        <f t="shared" si="32"/>
        <v>#DIV/0!</v>
      </c>
      <c r="W402" s="21" t="e">
        <f t="shared" si="33"/>
        <v>#DIV/0!</v>
      </c>
      <c r="X402" s="12" t="e">
        <f t="shared" si="34"/>
        <v>#DIV/0!</v>
      </c>
      <c r="Y402" s="13" t="e">
        <f>VLOOKUP(X402,[1]!HabQualScore[#Data],2,TRUE)</f>
        <v>#DIV/0!</v>
      </c>
    </row>
    <row r="403" spans="1:25" x14ac:dyDescent="0.3">
      <c r="A403" s="13" t="s">
        <v>427</v>
      </c>
      <c r="B403" s="13" t="str">
        <f>VLOOKUP(A403,[1]Habitat_Data_RAW!$A$2:$D$742,3,FALSE)</f>
        <v xml:space="preserve">Phelps Creek </v>
      </c>
      <c r="C403" s="13" t="str">
        <f>VLOOKUP(A403,[1]Habitat_Data_RAW!$A$2:$D$742,2,FALSE)</f>
        <v>Wenatchee</v>
      </c>
      <c r="D403" t="str">
        <f>VLOOKUP(A403,[1]HabitatAttribute_Scores!A$1:F$19692,4,FALSE)</f>
        <v>no</v>
      </c>
      <c r="E403" t="str">
        <f>VLOOKUP(A403,[1]HabitatAttribute_Scores!A$1:F$19692,5,FALSE)</f>
        <v>yes</v>
      </c>
      <c r="F403" s="13">
        <f>VLOOKUP(B403,[1]!AUrank[#Data],5,FALSE)</f>
        <v>3</v>
      </c>
      <c r="G403" s="13">
        <f>VLOOKUP(B403,[1]!AUrank[#Data],8,FALSE)</f>
        <v>3</v>
      </c>
      <c r="H403" s="14" t="e">
        <f>VLOOKUP([1]HabitatQuality_Scores!A544,[1]!Temp[#Data],4)</f>
        <v>#N/A</v>
      </c>
      <c r="I403" s="14">
        <f>VLOOKUP(A403,[1]!Flow[#Data],4)</f>
        <v>1</v>
      </c>
      <c r="J403" s="15" t="str">
        <f>_xlfn.IFNA(VLOOKUP(((VLOOKUP(A403,[1]!HabDataRaw[#Data],90,FALSE))),[1]!HabitatQualREI[#Data],2,FALSE),"NA")</f>
        <v>NA</v>
      </c>
      <c r="K403" s="15" t="str">
        <f>_xlfn.IFNA(VLOOKUP(((VLOOKUP(A403,[1]!HabDataRaw[#Data],103,FALSE))),[1]!HabitatQualREI[#Data],2,FALSE),"NA")</f>
        <v>NA</v>
      </c>
      <c r="L403" s="15" t="str">
        <f>_xlfn.IFNA(VLOOKUP(((VLOOKUP(A403,[1]!HabDataRaw[#Data],108,FALSE))),[1]!HabitatQualREI[#Data],2,FALSE),"NA")</f>
        <v>NA</v>
      </c>
      <c r="M403" s="6" t="e">
        <f t="shared" si="30"/>
        <v>#DIV/0!</v>
      </c>
      <c r="N403" s="16" t="str">
        <f>_xlfn.IFNA(VLOOKUP(((VLOOKUP(A403,[1]!HabDataRaw[#Data],33,FALSE))),[1]!HabitatQualREI[#Data],2,FALSE),"NA")</f>
        <v>NA</v>
      </c>
      <c r="O403" s="17" t="str">
        <f>_xlfn.IFNA(VLOOKUP(((VLOOKUP(A403,[1]!HabDataRaw[#Data],58,FALSE))),[1]!HabitatQualREI[#Data],2,FALSE),"NA")</f>
        <v>NA</v>
      </c>
      <c r="P403" s="18" t="str">
        <f>_xlfn.IFNA(VLOOKUP(((VLOOKUP(A403,[1]!HabDataRaw[#Data],66,FALSE))),[1]!HabitatQualREI[#Data],2,FALSE),"NA")</f>
        <v>NA</v>
      </c>
      <c r="Q403" s="19" t="str">
        <f>_xlfn.IFNA(VLOOKUP(((VLOOKUP(A403,[1]!HabDataRaw[#Data],116,FALSE))),[1]!HabitatQualREI[#Data],2,FALSE),"NA")</f>
        <v>NA</v>
      </c>
      <c r="R403" s="19" t="str">
        <f>_xlfn.IFNA(VLOOKUP(((VLOOKUP(A403,[1]!HabDataRaw[#Data],75,FALSE))),[1]!HabitatQualREI[#Data],2,FALSE),"NA")</f>
        <v>NA</v>
      </c>
      <c r="S403" s="19" t="e">
        <f t="shared" si="31"/>
        <v>#DIV/0!</v>
      </c>
      <c r="T403" s="20" t="str">
        <f>_xlfn.IFNA(VLOOKUP(((VLOOKUP(A403,[1]!HabDataRaw[#Data],119,FALSE))),[1]!HabitatQualREI[#Data],2,FALSE),"NA")</f>
        <v>NA</v>
      </c>
      <c r="U403" s="20" t="str">
        <f>_xlfn.IFNA(VLOOKUP(((VLOOKUP(A403,[1]!HabDataRaw[#Data],119,FALSE))),[1]!HabitatQualREI[#Data],2,FALSE),"NA")</f>
        <v>NA</v>
      </c>
      <c r="V403" s="20" t="e">
        <f t="shared" si="32"/>
        <v>#DIV/0!</v>
      </c>
      <c r="W403" s="21" t="e">
        <f t="shared" si="33"/>
        <v>#DIV/0!</v>
      </c>
      <c r="X403" s="12" t="e">
        <f t="shared" si="34"/>
        <v>#DIV/0!</v>
      </c>
      <c r="Y403" s="13" t="e">
        <f>VLOOKUP(X403,[1]!HabQualScore[#Data],2,TRUE)</f>
        <v>#DIV/0!</v>
      </c>
    </row>
    <row r="404" spans="1:25" x14ac:dyDescent="0.3">
      <c r="A404" s="13" t="s">
        <v>428</v>
      </c>
      <c r="B404" s="13" t="str">
        <f>VLOOKUP(A404,[1]Habitat_Data_RAW!$A$2:$D$742,3,FALSE)</f>
        <v>Early Winters Creek</v>
      </c>
      <c r="C404" s="13" t="str">
        <f>VLOOKUP(A404,[1]Habitat_Data_RAW!$A$2:$D$742,2,FALSE)</f>
        <v>Methow</v>
      </c>
      <c r="D404" t="str">
        <f>VLOOKUP(A404,[1]HabitatAttribute_Scores!A$1:F$19692,4,FALSE)</f>
        <v>no</v>
      </c>
      <c r="E404" t="str">
        <f>VLOOKUP(A404,[1]HabitatAttribute_Scores!A$1:F$19692,5,FALSE)</f>
        <v>no</v>
      </c>
      <c r="F404" s="13">
        <f>VLOOKUP(B404,[1]!AUrank[#Data],5,FALSE)</f>
        <v>2</v>
      </c>
      <c r="G404" s="13">
        <f>VLOOKUP(B404,[1]!AUrank[#Data],8,FALSE)</f>
        <v>2</v>
      </c>
      <c r="H404" s="14" t="e">
        <f>VLOOKUP([1]HabitatQuality_Scores!A545,[1]!Temp[#Data],4)</f>
        <v>#N/A</v>
      </c>
      <c r="I404" s="14">
        <f>VLOOKUP(A404,[1]!Flow[#Data],4)</f>
        <v>1</v>
      </c>
      <c r="J404" s="15" t="str">
        <f>_xlfn.IFNA(VLOOKUP(((VLOOKUP(A404,[1]!HabDataRaw[#Data],90,FALSE))),[1]!HabitatQualREI[#Data],2,FALSE),"NA")</f>
        <v>NA</v>
      </c>
      <c r="K404" s="15" t="str">
        <f>_xlfn.IFNA(VLOOKUP(((VLOOKUP(A404,[1]!HabDataRaw[#Data],103,FALSE))),[1]!HabitatQualREI[#Data],2,FALSE),"NA")</f>
        <v>NA</v>
      </c>
      <c r="L404" s="15" t="str">
        <f>_xlfn.IFNA(VLOOKUP(((VLOOKUP(A404,[1]!HabDataRaw[#Data],108,FALSE))),[1]!HabitatQualREI[#Data],2,FALSE),"NA")</f>
        <v>NA</v>
      </c>
      <c r="M404" s="6" t="e">
        <f t="shared" si="30"/>
        <v>#DIV/0!</v>
      </c>
      <c r="N404" s="16" t="str">
        <f>_xlfn.IFNA(VLOOKUP(((VLOOKUP(A404,[1]!HabDataRaw[#Data],33,FALSE))),[1]!HabitatQualREI[#Data],2,FALSE),"NA")</f>
        <v>NA</v>
      </c>
      <c r="O404" s="17" t="str">
        <f>_xlfn.IFNA(VLOOKUP(((VLOOKUP(A404,[1]!HabDataRaw[#Data],58,FALSE))),[1]!HabitatQualREI[#Data],2,FALSE),"NA")</f>
        <v>NA</v>
      </c>
      <c r="P404" s="18" t="str">
        <f>_xlfn.IFNA(VLOOKUP(((VLOOKUP(A404,[1]!HabDataRaw[#Data],66,FALSE))),[1]!HabitatQualREI[#Data],2,FALSE),"NA")</f>
        <v>NA</v>
      </c>
      <c r="Q404" s="19" t="str">
        <f>_xlfn.IFNA(VLOOKUP(((VLOOKUP(A404,[1]!HabDataRaw[#Data],116,FALSE))),[1]!HabitatQualREI[#Data],2,FALSE),"NA")</f>
        <v>NA</v>
      </c>
      <c r="R404" s="19" t="str">
        <f>_xlfn.IFNA(VLOOKUP(((VLOOKUP(A404,[1]!HabDataRaw[#Data],75,FALSE))),[1]!HabitatQualREI[#Data],2,FALSE),"NA")</f>
        <v>NA</v>
      </c>
      <c r="S404" s="19" t="e">
        <f t="shared" si="31"/>
        <v>#DIV/0!</v>
      </c>
      <c r="T404" s="20" t="str">
        <f>_xlfn.IFNA(VLOOKUP(((VLOOKUP(A404,[1]!HabDataRaw[#Data],119,FALSE))),[1]!HabitatQualREI[#Data],2,FALSE),"NA")</f>
        <v>NA</v>
      </c>
      <c r="U404" s="20" t="str">
        <f>_xlfn.IFNA(VLOOKUP(((VLOOKUP(A404,[1]!HabDataRaw[#Data],119,FALSE))),[1]!HabitatQualREI[#Data],2,FALSE),"NA")</f>
        <v>NA</v>
      </c>
      <c r="V404" s="20" t="e">
        <f t="shared" si="32"/>
        <v>#DIV/0!</v>
      </c>
      <c r="W404" s="21" t="e">
        <f t="shared" si="33"/>
        <v>#DIV/0!</v>
      </c>
      <c r="X404" s="12" t="e">
        <f t="shared" si="34"/>
        <v>#DIV/0!</v>
      </c>
      <c r="Y404" s="13" t="e">
        <f>VLOOKUP(X404,[1]!HabQualScore[#Data],2,TRUE)</f>
        <v>#DIV/0!</v>
      </c>
    </row>
    <row r="405" spans="1:25" x14ac:dyDescent="0.3">
      <c r="A405" s="13" t="s">
        <v>429</v>
      </c>
      <c r="B405" s="13" t="str">
        <f>VLOOKUP(A405,[1]Habitat_Data_RAW!$A$2:$D$742,3,FALSE)</f>
        <v xml:space="preserve">Big Meadow Creek </v>
      </c>
      <c r="C405" s="13" t="str">
        <f>VLOOKUP(A405,[1]Habitat_Data_RAW!$A$2:$D$742,2,FALSE)</f>
        <v>Wenatchee</v>
      </c>
      <c r="D405" t="str">
        <f>VLOOKUP(A405,[1]HabitatAttribute_Scores!A$1:F$19692,4,FALSE)</f>
        <v>no</v>
      </c>
      <c r="E405" t="str">
        <f>VLOOKUP(A405,[1]HabitatAttribute_Scores!A$1:F$19692,5,FALSE)</f>
        <v>yes</v>
      </c>
      <c r="F405" s="13">
        <f>VLOOKUP(B405,[1]!AUrank[#Data],5,FALSE)</f>
        <v>2</v>
      </c>
      <c r="G405" s="13">
        <f>VLOOKUP(B405,[1]!AUrank[#Data],8,FALSE)</f>
        <v>1</v>
      </c>
      <c r="H405" s="14" t="e">
        <f>VLOOKUP([1]HabitatQuality_Scores!A546,[1]!Temp[#Data],4)</f>
        <v>#N/A</v>
      </c>
      <c r="I405" s="14">
        <f>VLOOKUP(A405,[1]!Flow[#Data],4)</f>
        <v>1</v>
      </c>
      <c r="J405" s="15" t="str">
        <f>_xlfn.IFNA(VLOOKUP(((VLOOKUP(A405,[1]!HabDataRaw[#Data],90,FALSE))),[1]!HabitatQualREI[#Data],2,FALSE),"NA")</f>
        <v>NA</v>
      </c>
      <c r="K405" s="15" t="str">
        <f>_xlfn.IFNA(VLOOKUP(((VLOOKUP(A405,[1]!HabDataRaw[#Data],103,FALSE))),[1]!HabitatQualREI[#Data],2,FALSE),"NA")</f>
        <v>NA</v>
      </c>
      <c r="L405" s="15" t="str">
        <f>_xlfn.IFNA(VLOOKUP(((VLOOKUP(A405,[1]!HabDataRaw[#Data],108,FALSE))),[1]!HabitatQualREI[#Data],2,FALSE),"NA")</f>
        <v>NA</v>
      </c>
      <c r="M405" s="6" t="e">
        <f t="shared" si="30"/>
        <v>#DIV/0!</v>
      </c>
      <c r="N405" s="16" t="str">
        <f>_xlfn.IFNA(VLOOKUP(((VLOOKUP(A405,[1]!HabDataRaw[#Data],33,FALSE))),[1]!HabitatQualREI[#Data],2,FALSE),"NA")</f>
        <v>NA</v>
      </c>
      <c r="O405" s="17" t="str">
        <f>_xlfn.IFNA(VLOOKUP(((VLOOKUP(A405,[1]!HabDataRaw[#Data],58,FALSE))),[1]!HabitatQualREI[#Data],2,FALSE),"NA")</f>
        <v>NA</v>
      </c>
      <c r="P405" s="18" t="str">
        <f>_xlfn.IFNA(VLOOKUP(((VLOOKUP(A405,[1]!HabDataRaw[#Data],66,FALSE))),[1]!HabitatQualREI[#Data],2,FALSE),"NA")</f>
        <v>NA</v>
      </c>
      <c r="Q405" s="19" t="str">
        <f>_xlfn.IFNA(VLOOKUP(((VLOOKUP(A405,[1]!HabDataRaw[#Data],116,FALSE))),[1]!HabitatQualREI[#Data],2,FALSE),"NA")</f>
        <v>NA</v>
      </c>
      <c r="R405" s="19" t="str">
        <f>_xlfn.IFNA(VLOOKUP(((VLOOKUP(A405,[1]!HabDataRaw[#Data],75,FALSE))),[1]!HabitatQualREI[#Data],2,FALSE),"NA")</f>
        <v>NA</v>
      </c>
      <c r="S405" s="19" t="e">
        <f t="shared" si="31"/>
        <v>#DIV/0!</v>
      </c>
      <c r="T405" s="20" t="str">
        <f>_xlfn.IFNA(VLOOKUP(((VLOOKUP(A405,[1]!HabDataRaw[#Data],119,FALSE))),[1]!HabitatQualREI[#Data],2,FALSE),"NA")</f>
        <v>NA</v>
      </c>
      <c r="U405" s="20" t="str">
        <f>_xlfn.IFNA(VLOOKUP(((VLOOKUP(A405,[1]!HabDataRaw[#Data],119,FALSE))),[1]!HabitatQualREI[#Data],2,FALSE),"NA")</f>
        <v>NA</v>
      </c>
      <c r="V405" s="20" t="e">
        <f t="shared" si="32"/>
        <v>#DIV/0!</v>
      </c>
      <c r="W405" s="21" t="e">
        <f t="shared" si="33"/>
        <v>#DIV/0!</v>
      </c>
      <c r="X405" s="12" t="e">
        <f t="shared" si="34"/>
        <v>#DIV/0!</v>
      </c>
      <c r="Y405" s="13" t="e">
        <f>VLOOKUP(X405,[1]!HabQualScore[#Data],2,TRUE)</f>
        <v>#DIV/0!</v>
      </c>
    </row>
    <row r="406" spans="1:25" x14ac:dyDescent="0.3">
      <c r="A406" s="13" t="s">
        <v>430</v>
      </c>
      <c r="B406" s="13" t="str">
        <f>VLOOKUP(A406,[1]Habitat_Data_RAW!$A$2:$D$742,3,FALSE)</f>
        <v xml:space="preserve">Lower Twisp River </v>
      </c>
      <c r="C406" s="13" t="str">
        <f>VLOOKUP(A406,[1]Habitat_Data_RAW!$A$2:$D$742,2,FALSE)</f>
        <v>Methow</v>
      </c>
      <c r="D406" t="str">
        <f>VLOOKUP(A406,[1]HabitatAttribute_Scores!A$1:F$19692,4,FALSE)</f>
        <v>no</v>
      </c>
      <c r="E406" t="str">
        <f>VLOOKUP(A406,[1]HabitatAttribute_Scores!A$1:F$19692,5,FALSE)</f>
        <v>yes</v>
      </c>
      <c r="F406" s="13">
        <f>VLOOKUP(B406,[1]!AUrank[#Data],5,FALSE)</f>
        <v>1</v>
      </c>
      <c r="G406" s="13">
        <f>VLOOKUP(B406,[1]!AUrank[#Data],8,FALSE)</f>
        <v>1</v>
      </c>
      <c r="H406" s="14" t="e">
        <f>VLOOKUP([1]HabitatQuality_Scores!A547,[1]!Temp[#Data],4)</f>
        <v>#N/A</v>
      </c>
      <c r="I406" s="14">
        <f>VLOOKUP(A406,[1]!Flow[#Data],4)</f>
        <v>1</v>
      </c>
      <c r="J406" s="15" t="str">
        <f>_xlfn.IFNA(VLOOKUP(((VLOOKUP(A406,[1]!HabDataRaw[#Data],90,FALSE))),[1]!HabitatQualREI[#Data],2,FALSE),"NA")</f>
        <v>NA</v>
      </c>
      <c r="K406" s="15" t="str">
        <f>_xlfn.IFNA(VLOOKUP(((VLOOKUP(A406,[1]!HabDataRaw[#Data],103,FALSE))),[1]!HabitatQualREI[#Data],2,FALSE),"NA")</f>
        <v>NA</v>
      </c>
      <c r="L406" s="15" t="str">
        <f>_xlfn.IFNA(VLOOKUP(((VLOOKUP(A406,[1]!HabDataRaw[#Data],108,FALSE))),[1]!HabitatQualREI[#Data],2,FALSE),"NA")</f>
        <v>NA</v>
      </c>
      <c r="M406" s="6" t="e">
        <f t="shared" si="30"/>
        <v>#DIV/0!</v>
      </c>
      <c r="N406" s="16" t="str">
        <f>_xlfn.IFNA(VLOOKUP(((VLOOKUP(A406,[1]!HabDataRaw[#Data],33,FALSE))),[1]!HabitatQualREI[#Data],2,FALSE),"NA")</f>
        <v>NA</v>
      </c>
      <c r="O406" s="17" t="str">
        <f>_xlfn.IFNA(VLOOKUP(((VLOOKUP(A406,[1]!HabDataRaw[#Data],58,FALSE))),[1]!HabitatQualREI[#Data],2,FALSE),"NA")</f>
        <v>NA</v>
      </c>
      <c r="P406" s="18" t="str">
        <f>_xlfn.IFNA(VLOOKUP(((VLOOKUP(A406,[1]!HabDataRaw[#Data],66,FALSE))),[1]!HabitatQualREI[#Data],2,FALSE),"NA")</f>
        <v>NA</v>
      </c>
      <c r="Q406" s="19" t="str">
        <f>_xlfn.IFNA(VLOOKUP(((VLOOKUP(A406,[1]!HabDataRaw[#Data],116,FALSE))),[1]!HabitatQualREI[#Data],2,FALSE),"NA")</f>
        <v>NA</v>
      </c>
      <c r="R406" s="19" t="str">
        <f>_xlfn.IFNA(VLOOKUP(((VLOOKUP(A406,[1]!HabDataRaw[#Data],75,FALSE))),[1]!HabitatQualREI[#Data],2,FALSE),"NA")</f>
        <v>NA</v>
      </c>
      <c r="S406" s="19" t="e">
        <f t="shared" si="31"/>
        <v>#DIV/0!</v>
      </c>
      <c r="T406" s="20" t="str">
        <f>_xlfn.IFNA(VLOOKUP(((VLOOKUP(A406,[1]!HabDataRaw[#Data],119,FALSE))),[1]!HabitatQualREI[#Data],2,FALSE),"NA")</f>
        <v>NA</v>
      </c>
      <c r="U406" s="20" t="str">
        <f>_xlfn.IFNA(VLOOKUP(((VLOOKUP(A406,[1]!HabDataRaw[#Data],119,FALSE))),[1]!HabitatQualREI[#Data],2,FALSE),"NA")</f>
        <v>NA</v>
      </c>
      <c r="V406" s="20" t="e">
        <f t="shared" si="32"/>
        <v>#DIV/0!</v>
      </c>
      <c r="W406" s="21" t="e">
        <f t="shared" si="33"/>
        <v>#DIV/0!</v>
      </c>
      <c r="X406" s="12" t="e">
        <f t="shared" si="34"/>
        <v>#DIV/0!</v>
      </c>
      <c r="Y406" s="13" t="e">
        <f>VLOOKUP(X406,[1]!HabQualScore[#Data],2,TRUE)</f>
        <v>#DIV/0!</v>
      </c>
    </row>
    <row r="407" spans="1:25" x14ac:dyDescent="0.3">
      <c r="A407" s="13" t="s">
        <v>431</v>
      </c>
      <c r="B407" s="13" t="str">
        <f>VLOOKUP(A407,[1]Habitat_Data_RAW!$A$2:$D$742,3,FALSE)</f>
        <v>Entiat River-Potato Creek</v>
      </c>
      <c r="C407" s="13" t="str">
        <f>VLOOKUP(A407,[1]Habitat_Data_RAW!$A$2:$D$742,2,FALSE)</f>
        <v>Entiat</v>
      </c>
      <c r="D407" t="str">
        <f>VLOOKUP(A407,[1]HabitatAttribute_Scores!A$1:F$19692,4,FALSE)</f>
        <v>yes</v>
      </c>
      <c r="E407" t="str">
        <f>VLOOKUP(A407,[1]HabitatAttribute_Scores!A$1:F$19692,5,FALSE)</f>
        <v>yes</v>
      </c>
      <c r="F407" s="13">
        <f>VLOOKUP(B407,[1]!AUrank[#Data],5,FALSE)</f>
        <v>1</v>
      </c>
      <c r="G407" s="13">
        <f>VLOOKUP(B407,[1]!AUrank[#Data],8,FALSE)</f>
        <v>1</v>
      </c>
      <c r="H407" s="14" t="e">
        <f>VLOOKUP([1]HabitatQuality_Scores!A548,[1]!Temp[#Data],4)</f>
        <v>#N/A</v>
      </c>
      <c r="I407" s="14">
        <f>VLOOKUP(A407,[1]!Flow[#Data],4)</f>
        <v>1</v>
      </c>
      <c r="J407" s="15" t="str">
        <f>_xlfn.IFNA(VLOOKUP(((VLOOKUP(A407,[1]!HabDataRaw[#Data],90,FALSE))),[1]!HabitatQualREI[#Data],2,FALSE),"NA")</f>
        <v>NA</v>
      </c>
      <c r="K407" s="15" t="str">
        <f>_xlfn.IFNA(VLOOKUP(((VLOOKUP(A407,[1]!HabDataRaw[#Data],103,FALSE))),[1]!HabitatQualREI[#Data],2,FALSE),"NA")</f>
        <v>NA</v>
      </c>
      <c r="L407" s="15" t="str">
        <f>_xlfn.IFNA(VLOOKUP(((VLOOKUP(A407,[1]!HabDataRaw[#Data],108,FALSE))),[1]!HabitatQualREI[#Data],2,FALSE),"NA")</f>
        <v>NA</v>
      </c>
      <c r="M407" s="6" t="e">
        <f t="shared" si="30"/>
        <v>#DIV/0!</v>
      </c>
      <c r="N407" s="16" t="str">
        <f>_xlfn.IFNA(VLOOKUP(((VLOOKUP(A407,[1]!HabDataRaw[#Data],33,FALSE))),[1]!HabitatQualREI[#Data],2,FALSE),"NA")</f>
        <v>NA</v>
      </c>
      <c r="O407" s="17" t="str">
        <f>_xlfn.IFNA(VLOOKUP(((VLOOKUP(A407,[1]!HabDataRaw[#Data],58,FALSE))),[1]!HabitatQualREI[#Data],2,FALSE),"NA")</f>
        <v>NA</v>
      </c>
      <c r="P407" s="18" t="str">
        <f>_xlfn.IFNA(VLOOKUP(((VLOOKUP(A407,[1]!HabDataRaw[#Data],66,FALSE))),[1]!HabitatQualREI[#Data],2,FALSE),"NA")</f>
        <v>NA</v>
      </c>
      <c r="Q407" s="19" t="str">
        <f>_xlfn.IFNA(VLOOKUP(((VLOOKUP(A407,[1]!HabDataRaw[#Data],116,FALSE))),[1]!HabitatQualREI[#Data],2,FALSE),"NA")</f>
        <v>NA</v>
      </c>
      <c r="R407" s="19" t="str">
        <f>_xlfn.IFNA(VLOOKUP(((VLOOKUP(A407,[1]!HabDataRaw[#Data],75,FALSE))),[1]!HabitatQualREI[#Data],2,FALSE),"NA")</f>
        <v>NA</v>
      </c>
      <c r="S407" s="19" t="e">
        <f t="shared" si="31"/>
        <v>#DIV/0!</v>
      </c>
      <c r="T407" s="20" t="str">
        <f>_xlfn.IFNA(VLOOKUP(((VLOOKUP(A407,[1]!HabDataRaw[#Data],119,FALSE))),[1]!HabitatQualREI[#Data],2,FALSE),"NA")</f>
        <v>NA</v>
      </c>
      <c r="U407" s="20" t="str">
        <f>_xlfn.IFNA(VLOOKUP(((VLOOKUP(A407,[1]!HabDataRaw[#Data],119,FALSE))),[1]!HabitatQualREI[#Data],2,FALSE),"NA")</f>
        <v>NA</v>
      </c>
      <c r="V407" s="20" t="e">
        <f t="shared" si="32"/>
        <v>#DIV/0!</v>
      </c>
      <c r="W407" s="21" t="e">
        <f t="shared" si="33"/>
        <v>#DIV/0!</v>
      </c>
      <c r="X407" s="12" t="e">
        <f t="shared" si="34"/>
        <v>#DIV/0!</v>
      </c>
      <c r="Y407" s="13" t="e">
        <f>VLOOKUP(X407,[1]!HabQualScore[#Data],2,TRUE)</f>
        <v>#DIV/0!</v>
      </c>
    </row>
    <row r="408" spans="1:25" x14ac:dyDescent="0.3">
      <c r="A408" s="13" t="s">
        <v>432</v>
      </c>
      <c r="B408" s="13" t="str">
        <f>VLOOKUP(A408,[1]Habitat_Data_RAW!$A$2:$D$742,3,FALSE)</f>
        <v>Entiat River-Potato Creek</v>
      </c>
      <c r="C408" s="13" t="str">
        <f>VLOOKUP(A408,[1]Habitat_Data_RAW!$A$2:$D$742,2,FALSE)</f>
        <v>Entiat</v>
      </c>
      <c r="D408" t="str">
        <f>VLOOKUP(A408,[1]HabitatAttribute_Scores!A$1:F$19692,4,FALSE)</f>
        <v>no</v>
      </c>
      <c r="E408" t="str">
        <f>VLOOKUP(A408,[1]HabitatAttribute_Scores!A$1:F$19692,5,FALSE)</f>
        <v>yes</v>
      </c>
      <c r="F408" s="13">
        <f>VLOOKUP(B408,[1]!AUrank[#Data],5,FALSE)</f>
        <v>1</v>
      </c>
      <c r="G408" s="13">
        <f>VLOOKUP(B408,[1]!AUrank[#Data],8,FALSE)</f>
        <v>1</v>
      </c>
      <c r="H408" s="14" t="e">
        <f>VLOOKUP([1]HabitatQuality_Scores!A549,[1]!Temp[#Data],4)</f>
        <v>#N/A</v>
      </c>
      <c r="I408" s="14">
        <f>VLOOKUP(A408,[1]!Flow[#Data],4)</f>
        <v>1</v>
      </c>
      <c r="J408" s="15" t="str">
        <f>_xlfn.IFNA(VLOOKUP(((VLOOKUP(A408,[1]!HabDataRaw[#Data],90,FALSE))),[1]!HabitatQualREI[#Data],2,FALSE),"NA")</f>
        <v>NA</v>
      </c>
      <c r="K408" s="15" t="str">
        <f>_xlfn.IFNA(VLOOKUP(((VLOOKUP(A408,[1]!HabDataRaw[#Data],103,FALSE))),[1]!HabitatQualREI[#Data],2,FALSE),"NA")</f>
        <v>NA</v>
      </c>
      <c r="L408" s="15" t="str">
        <f>_xlfn.IFNA(VLOOKUP(((VLOOKUP(A408,[1]!HabDataRaw[#Data],108,FALSE))),[1]!HabitatQualREI[#Data],2,FALSE),"NA")</f>
        <v>NA</v>
      </c>
      <c r="M408" s="6" t="e">
        <f t="shared" si="30"/>
        <v>#DIV/0!</v>
      </c>
      <c r="N408" s="16" t="str">
        <f>_xlfn.IFNA(VLOOKUP(((VLOOKUP(A408,[1]!HabDataRaw[#Data],33,FALSE))),[1]!HabitatQualREI[#Data],2,FALSE),"NA")</f>
        <v>NA</v>
      </c>
      <c r="O408" s="17" t="str">
        <f>_xlfn.IFNA(VLOOKUP(((VLOOKUP(A408,[1]!HabDataRaw[#Data],58,FALSE))),[1]!HabitatQualREI[#Data],2,FALSE),"NA")</f>
        <v>NA</v>
      </c>
      <c r="P408" s="18" t="str">
        <f>_xlfn.IFNA(VLOOKUP(((VLOOKUP(A408,[1]!HabDataRaw[#Data],66,FALSE))),[1]!HabitatQualREI[#Data],2,FALSE),"NA")</f>
        <v>NA</v>
      </c>
      <c r="Q408" s="19" t="str">
        <f>_xlfn.IFNA(VLOOKUP(((VLOOKUP(A408,[1]!HabDataRaw[#Data],116,FALSE))),[1]!HabitatQualREI[#Data],2,FALSE),"NA")</f>
        <v>NA</v>
      </c>
      <c r="R408" s="19" t="str">
        <f>_xlfn.IFNA(VLOOKUP(((VLOOKUP(A408,[1]!HabDataRaw[#Data],75,FALSE))),[1]!HabitatQualREI[#Data],2,FALSE),"NA")</f>
        <v>NA</v>
      </c>
      <c r="S408" s="19" t="e">
        <f t="shared" si="31"/>
        <v>#DIV/0!</v>
      </c>
      <c r="T408" s="20" t="str">
        <f>_xlfn.IFNA(VLOOKUP(((VLOOKUP(A408,[1]!HabDataRaw[#Data],119,FALSE))),[1]!HabitatQualREI[#Data],2,FALSE),"NA")</f>
        <v>NA</v>
      </c>
      <c r="U408" s="20" t="str">
        <f>_xlfn.IFNA(VLOOKUP(((VLOOKUP(A408,[1]!HabDataRaw[#Data],119,FALSE))),[1]!HabitatQualREI[#Data],2,FALSE),"NA")</f>
        <v>NA</v>
      </c>
      <c r="V408" s="20" t="e">
        <f t="shared" si="32"/>
        <v>#DIV/0!</v>
      </c>
      <c r="W408" s="21" t="e">
        <f t="shared" si="33"/>
        <v>#DIV/0!</v>
      </c>
      <c r="X408" s="12" t="e">
        <f t="shared" si="34"/>
        <v>#DIV/0!</v>
      </c>
      <c r="Y408" s="13" t="e">
        <f>VLOOKUP(X408,[1]!HabQualScore[#Data],2,TRUE)</f>
        <v>#DIV/0!</v>
      </c>
    </row>
    <row r="409" spans="1:25" x14ac:dyDescent="0.3">
      <c r="A409" s="13" t="s">
        <v>433</v>
      </c>
      <c r="B409" s="13" t="str">
        <f>VLOOKUP(A409,[1]Habitat_Data_RAW!$A$2:$D$742,3,FALSE)</f>
        <v>Entiat River-Potato Creek</v>
      </c>
      <c r="C409" s="13" t="str">
        <f>VLOOKUP(A409,[1]Habitat_Data_RAW!$A$2:$D$742,2,FALSE)</f>
        <v>Entiat</v>
      </c>
      <c r="D409" t="str">
        <f>VLOOKUP(A409,[1]HabitatAttribute_Scores!A$1:F$19692,4,FALSE)</f>
        <v>no</v>
      </c>
      <c r="E409" t="str">
        <f>VLOOKUP(A409,[1]HabitatAttribute_Scores!A$1:F$19692,5,FALSE)</f>
        <v>yes</v>
      </c>
      <c r="F409" s="13">
        <f>VLOOKUP(B409,[1]!AUrank[#Data],5,FALSE)</f>
        <v>1</v>
      </c>
      <c r="G409" s="13">
        <f>VLOOKUP(B409,[1]!AUrank[#Data],8,FALSE)</f>
        <v>1</v>
      </c>
      <c r="H409" s="14" t="e">
        <f>VLOOKUP([1]HabitatQuality_Scores!A550,[1]!Temp[#Data],4)</f>
        <v>#N/A</v>
      </c>
      <c r="I409" s="14">
        <f>VLOOKUP(A409,[1]!Flow[#Data],4)</f>
        <v>1</v>
      </c>
      <c r="J409" s="15" t="str">
        <f>_xlfn.IFNA(VLOOKUP(((VLOOKUP(A409,[1]!HabDataRaw[#Data],90,FALSE))),[1]!HabitatQualREI[#Data],2,FALSE),"NA")</f>
        <v>NA</v>
      </c>
      <c r="K409" s="15" t="str">
        <f>_xlfn.IFNA(VLOOKUP(((VLOOKUP(A409,[1]!HabDataRaw[#Data],103,FALSE))),[1]!HabitatQualREI[#Data],2,FALSE),"NA")</f>
        <v>NA</v>
      </c>
      <c r="L409" s="15" t="str">
        <f>_xlfn.IFNA(VLOOKUP(((VLOOKUP(A409,[1]!HabDataRaw[#Data],108,FALSE))),[1]!HabitatQualREI[#Data],2,FALSE),"NA")</f>
        <v>NA</v>
      </c>
      <c r="M409" s="6" t="e">
        <f t="shared" si="30"/>
        <v>#DIV/0!</v>
      </c>
      <c r="N409" s="16" t="str">
        <f>_xlfn.IFNA(VLOOKUP(((VLOOKUP(A409,[1]!HabDataRaw[#Data],33,FALSE))),[1]!HabitatQualREI[#Data],2,FALSE),"NA")</f>
        <v>NA</v>
      </c>
      <c r="O409" s="17" t="str">
        <f>_xlfn.IFNA(VLOOKUP(((VLOOKUP(A409,[1]!HabDataRaw[#Data],58,FALSE))),[1]!HabitatQualREI[#Data],2,FALSE),"NA")</f>
        <v>NA</v>
      </c>
      <c r="P409" s="18" t="str">
        <f>_xlfn.IFNA(VLOOKUP(((VLOOKUP(A409,[1]!HabDataRaw[#Data],66,FALSE))),[1]!HabitatQualREI[#Data],2,FALSE),"NA")</f>
        <v>NA</v>
      </c>
      <c r="Q409" s="19" t="str">
        <f>_xlfn.IFNA(VLOOKUP(((VLOOKUP(A409,[1]!HabDataRaw[#Data],116,FALSE))),[1]!HabitatQualREI[#Data],2,FALSE),"NA")</f>
        <v>NA</v>
      </c>
      <c r="R409" s="19" t="str">
        <f>_xlfn.IFNA(VLOOKUP(((VLOOKUP(A409,[1]!HabDataRaw[#Data],75,FALSE))),[1]!HabitatQualREI[#Data],2,FALSE),"NA")</f>
        <v>NA</v>
      </c>
      <c r="S409" s="19" t="e">
        <f t="shared" si="31"/>
        <v>#DIV/0!</v>
      </c>
      <c r="T409" s="20" t="str">
        <f>_xlfn.IFNA(VLOOKUP(((VLOOKUP(A409,[1]!HabDataRaw[#Data],119,FALSE))),[1]!HabitatQualREI[#Data],2,FALSE),"NA")</f>
        <v>NA</v>
      </c>
      <c r="U409" s="20" t="str">
        <f>_xlfn.IFNA(VLOOKUP(((VLOOKUP(A409,[1]!HabDataRaw[#Data],119,FALSE))),[1]!HabitatQualREI[#Data],2,FALSE),"NA")</f>
        <v>NA</v>
      </c>
      <c r="V409" s="20" t="e">
        <f t="shared" si="32"/>
        <v>#DIV/0!</v>
      </c>
      <c r="W409" s="21" t="e">
        <f t="shared" si="33"/>
        <v>#DIV/0!</v>
      </c>
      <c r="X409" s="12" t="e">
        <f t="shared" si="34"/>
        <v>#DIV/0!</v>
      </c>
      <c r="Y409" s="13" t="e">
        <f>VLOOKUP(X409,[1]!HabQualScore[#Data],2,TRUE)</f>
        <v>#DIV/0!</v>
      </c>
    </row>
    <row r="410" spans="1:25" x14ac:dyDescent="0.3">
      <c r="A410" s="13" t="s">
        <v>434</v>
      </c>
      <c r="B410" s="13" t="str">
        <f>VLOOKUP(A410,[1]Habitat_Data_RAW!$A$2:$D$742,3,FALSE)</f>
        <v>Entiat River-Potato Creek</v>
      </c>
      <c r="C410" s="13" t="str">
        <f>VLOOKUP(A410,[1]Habitat_Data_RAW!$A$2:$D$742,2,FALSE)</f>
        <v>Entiat</v>
      </c>
      <c r="D410" t="str">
        <f>VLOOKUP(A410,[1]HabitatAttribute_Scores!A$1:F$19692,4,FALSE)</f>
        <v>no</v>
      </c>
      <c r="E410" t="str">
        <f>VLOOKUP(A410,[1]HabitatAttribute_Scores!A$1:F$19692,5,FALSE)</f>
        <v>yes</v>
      </c>
      <c r="F410" s="13">
        <f>VLOOKUP(B410,[1]!AUrank[#Data],5,FALSE)</f>
        <v>1</v>
      </c>
      <c r="G410" s="13">
        <f>VLOOKUP(B410,[1]!AUrank[#Data],8,FALSE)</f>
        <v>1</v>
      </c>
      <c r="H410" s="14" t="e">
        <f>VLOOKUP([1]HabitatQuality_Scores!A551,[1]!Temp[#Data],4)</f>
        <v>#N/A</v>
      </c>
      <c r="I410" s="14">
        <f>VLOOKUP(A410,[1]!Flow[#Data],4)</f>
        <v>1</v>
      </c>
      <c r="J410" s="15" t="str">
        <f>_xlfn.IFNA(VLOOKUP(((VLOOKUP(A410,[1]!HabDataRaw[#Data],90,FALSE))),[1]!HabitatQualREI[#Data],2,FALSE),"NA")</f>
        <v>NA</v>
      </c>
      <c r="K410" s="15" t="str">
        <f>_xlfn.IFNA(VLOOKUP(((VLOOKUP(A410,[1]!HabDataRaw[#Data],103,FALSE))),[1]!HabitatQualREI[#Data],2,FALSE),"NA")</f>
        <v>NA</v>
      </c>
      <c r="L410" s="15" t="str">
        <f>_xlfn.IFNA(VLOOKUP(((VLOOKUP(A410,[1]!HabDataRaw[#Data],108,FALSE))),[1]!HabitatQualREI[#Data],2,FALSE),"NA")</f>
        <v>NA</v>
      </c>
      <c r="M410" s="6" t="e">
        <f t="shared" si="30"/>
        <v>#DIV/0!</v>
      </c>
      <c r="N410" s="16" t="str">
        <f>_xlfn.IFNA(VLOOKUP(((VLOOKUP(A410,[1]!HabDataRaw[#Data],33,FALSE))),[1]!HabitatQualREI[#Data],2,FALSE),"NA")</f>
        <v>NA</v>
      </c>
      <c r="O410" s="17" t="str">
        <f>_xlfn.IFNA(VLOOKUP(((VLOOKUP(A410,[1]!HabDataRaw[#Data],58,FALSE))),[1]!HabitatQualREI[#Data],2,FALSE),"NA")</f>
        <v>NA</v>
      </c>
      <c r="P410" s="18" t="str">
        <f>_xlfn.IFNA(VLOOKUP(((VLOOKUP(A410,[1]!HabDataRaw[#Data],66,FALSE))),[1]!HabitatQualREI[#Data],2,FALSE),"NA")</f>
        <v>NA</v>
      </c>
      <c r="Q410" s="19" t="str">
        <f>_xlfn.IFNA(VLOOKUP(((VLOOKUP(A410,[1]!HabDataRaw[#Data],116,FALSE))),[1]!HabitatQualREI[#Data],2,FALSE),"NA")</f>
        <v>NA</v>
      </c>
      <c r="R410" s="19" t="str">
        <f>_xlfn.IFNA(VLOOKUP(((VLOOKUP(A410,[1]!HabDataRaw[#Data],75,FALSE))),[1]!HabitatQualREI[#Data],2,FALSE),"NA")</f>
        <v>NA</v>
      </c>
      <c r="S410" s="19" t="e">
        <f t="shared" si="31"/>
        <v>#DIV/0!</v>
      </c>
      <c r="T410" s="20" t="str">
        <f>_xlfn.IFNA(VLOOKUP(((VLOOKUP(A410,[1]!HabDataRaw[#Data],119,FALSE))),[1]!HabitatQualREI[#Data],2,FALSE),"NA")</f>
        <v>NA</v>
      </c>
      <c r="U410" s="20" t="str">
        <f>_xlfn.IFNA(VLOOKUP(((VLOOKUP(A410,[1]!HabDataRaw[#Data],119,FALSE))),[1]!HabitatQualREI[#Data],2,FALSE),"NA")</f>
        <v>NA</v>
      </c>
      <c r="V410" s="20" t="e">
        <f t="shared" si="32"/>
        <v>#DIV/0!</v>
      </c>
      <c r="W410" s="21" t="e">
        <f t="shared" si="33"/>
        <v>#DIV/0!</v>
      </c>
      <c r="X410" s="12" t="e">
        <f t="shared" si="34"/>
        <v>#DIV/0!</v>
      </c>
      <c r="Y410" s="13" t="e">
        <f>VLOOKUP(X410,[1]!HabQualScore[#Data],2,TRUE)</f>
        <v>#DIV/0!</v>
      </c>
    </row>
    <row r="411" spans="1:25" x14ac:dyDescent="0.3">
      <c r="A411" s="13" t="s">
        <v>435</v>
      </c>
      <c r="B411" s="13" t="str">
        <f>VLOOKUP(A411,[1]Habitat_Data_RAW!$A$2:$D$742,3,FALSE)</f>
        <v>Entiat River-Potato Creek</v>
      </c>
      <c r="C411" s="13" t="str">
        <f>VLOOKUP(A411,[1]Habitat_Data_RAW!$A$2:$D$742,2,FALSE)</f>
        <v>Entiat</v>
      </c>
      <c r="D411" t="str">
        <f>VLOOKUP(A411,[1]HabitatAttribute_Scores!A$1:F$19692,4,FALSE)</f>
        <v>no</v>
      </c>
      <c r="E411" t="str">
        <f>VLOOKUP(A411,[1]HabitatAttribute_Scores!A$1:F$19692,5,FALSE)</f>
        <v>yes</v>
      </c>
      <c r="F411" s="13">
        <f>VLOOKUP(B411,[1]!AUrank[#Data],5,FALSE)</f>
        <v>1</v>
      </c>
      <c r="G411" s="13">
        <f>VLOOKUP(B411,[1]!AUrank[#Data],8,FALSE)</f>
        <v>1</v>
      </c>
      <c r="H411" s="14" t="e">
        <f>VLOOKUP([1]HabitatQuality_Scores!A552,[1]!Temp[#Data],4)</f>
        <v>#N/A</v>
      </c>
      <c r="I411" s="14">
        <f>VLOOKUP(A411,[1]!Flow[#Data],4)</f>
        <v>1</v>
      </c>
      <c r="J411" s="15" t="str">
        <f>_xlfn.IFNA(VLOOKUP(((VLOOKUP(A411,[1]!HabDataRaw[#Data],90,FALSE))),[1]!HabitatQualREI[#Data],2,FALSE),"NA")</f>
        <v>NA</v>
      </c>
      <c r="K411" s="15" t="str">
        <f>_xlfn.IFNA(VLOOKUP(((VLOOKUP(A411,[1]!HabDataRaw[#Data],103,FALSE))),[1]!HabitatQualREI[#Data],2,FALSE),"NA")</f>
        <v>NA</v>
      </c>
      <c r="L411" s="15" t="str">
        <f>_xlfn.IFNA(VLOOKUP(((VLOOKUP(A411,[1]!HabDataRaw[#Data],108,FALSE))),[1]!HabitatQualREI[#Data],2,FALSE),"NA")</f>
        <v>NA</v>
      </c>
      <c r="M411" s="6" t="e">
        <f t="shared" si="30"/>
        <v>#DIV/0!</v>
      </c>
      <c r="N411" s="16" t="str">
        <f>_xlfn.IFNA(VLOOKUP(((VLOOKUP(A411,[1]!HabDataRaw[#Data],33,FALSE))),[1]!HabitatQualREI[#Data],2,FALSE),"NA")</f>
        <v>NA</v>
      </c>
      <c r="O411" s="17" t="str">
        <f>_xlfn.IFNA(VLOOKUP(((VLOOKUP(A411,[1]!HabDataRaw[#Data],58,FALSE))),[1]!HabitatQualREI[#Data],2,FALSE),"NA")</f>
        <v>NA</v>
      </c>
      <c r="P411" s="18" t="str">
        <f>_xlfn.IFNA(VLOOKUP(((VLOOKUP(A411,[1]!HabDataRaw[#Data],66,FALSE))),[1]!HabitatQualREI[#Data],2,FALSE),"NA")</f>
        <v>NA</v>
      </c>
      <c r="Q411" s="19" t="str">
        <f>_xlfn.IFNA(VLOOKUP(((VLOOKUP(A411,[1]!HabDataRaw[#Data],116,FALSE))),[1]!HabitatQualREI[#Data],2,FALSE),"NA")</f>
        <v>NA</v>
      </c>
      <c r="R411" s="19" t="str">
        <f>_xlfn.IFNA(VLOOKUP(((VLOOKUP(A411,[1]!HabDataRaw[#Data],75,FALSE))),[1]!HabitatQualREI[#Data],2,FALSE),"NA")</f>
        <v>NA</v>
      </c>
      <c r="S411" s="19" t="e">
        <f t="shared" si="31"/>
        <v>#DIV/0!</v>
      </c>
      <c r="T411" s="20" t="str">
        <f>_xlfn.IFNA(VLOOKUP(((VLOOKUP(A411,[1]!HabDataRaw[#Data],119,FALSE))),[1]!HabitatQualREI[#Data],2,FALSE),"NA")</f>
        <v>NA</v>
      </c>
      <c r="U411" s="20" t="str">
        <f>_xlfn.IFNA(VLOOKUP(((VLOOKUP(A411,[1]!HabDataRaw[#Data],119,FALSE))),[1]!HabitatQualREI[#Data],2,FALSE),"NA")</f>
        <v>NA</v>
      </c>
      <c r="V411" s="20" t="e">
        <f t="shared" si="32"/>
        <v>#DIV/0!</v>
      </c>
      <c r="W411" s="21" t="e">
        <f t="shared" si="33"/>
        <v>#DIV/0!</v>
      </c>
      <c r="X411" s="12" t="e">
        <f t="shared" si="34"/>
        <v>#DIV/0!</v>
      </c>
      <c r="Y411" s="13" t="e">
        <f>VLOOKUP(X411,[1]!HabQualScore[#Data],2,TRUE)</f>
        <v>#DIV/0!</v>
      </c>
    </row>
    <row r="412" spans="1:25" x14ac:dyDescent="0.3">
      <c r="A412" s="13" t="s">
        <v>436</v>
      </c>
      <c r="B412" s="13" t="str">
        <f>VLOOKUP(A412,[1]Habitat_Data_RAW!$A$2:$D$742,3,FALSE)</f>
        <v>Entiat River-Preston Creek</v>
      </c>
      <c r="C412" s="13" t="str">
        <f>VLOOKUP(A412,[1]Habitat_Data_RAW!$A$2:$D$742,2,FALSE)</f>
        <v>Entiat</v>
      </c>
      <c r="D412" t="str">
        <f>VLOOKUP(A412,[1]HabitatAttribute_Scores!A$1:F$19692,4,FALSE)</f>
        <v>no</v>
      </c>
      <c r="E412" t="str">
        <f>VLOOKUP(A412,[1]HabitatAttribute_Scores!A$1:F$19692,5,FALSE)</f>
        <v>yes</v>
      </c>
      <c r="F412" s="13">
        <f>VLOOKUP(B412,[1]!AUrank[#Data],5,FALSE)</f>
        <v>1</v>
      </c>
      <c r="G412" s="13">
        <f>VLOOKUP(B412,[1]!AUrank[#Data],8,FALSE)</f>
        <v>1</v>
      </c>
      <c r="H412" s="14" t="e">
        <f>VLOOKUP([1]HabitatQuality_Scores!A553,[1]!Temp[#Data],4)</f>
        <v>#N/A</v>
      </c>
      <c r="I412" s="14">
        <f>VLOOKUP(A412,[1]!Flow[#Data],4)</f>
        <v>1</v>
      </c>
      <c r="J412" s="15" t="str">
        <f>_xlfn.IFNA(VLOOKUP(((VLOOKUP(A412,[1]!HabDataRaw[#Data],90,FALSE))),[1]!HabitatQualREI[#Data],2,FALSE),"NA")</f>
        <v>NA</v>
      </c>
      <c r="K412" s="15" t="str">
        <f>_xlfn.IFNA(VLOOKUP(((VLOOKUP(A412,[1]!HabDataRaw[#Data],103,FALSE))),[1]!HabitatQualREI[#Data],2,FALSE),"NA")</f>
        <v>NA</v>
      </c>
      <c r="L412" s="15" t="str">
        <f>_xlfn.IFNA(VLOOKUP(((VLOOKUP(A412,[1]!HabDataRaw[#Data],108,FALSE))),[1]!HabitatQualREI[#Data],2,FALSE),"NA")</f>
        <v>NA</v>
      </c>
      <c r="M412" s="6" t="e">
        <f t="shared" si="30"/>
        <v>#DIV/0!</v>
      </c>
      <c r="N412" s="16" t="str">
        <f>_xlfn.IFNA(VLOOKUP(((VLOOKUP(A412,[1]!HabDataRaw[#Data],33,FALSE))),[1]!HabitatQualREI[#Data],2,FALSE),"NA")</f>
        <v>NA</v>
      </c>
      <c r="O412" s="17" t="str">
        <f>_xlfn.IFNA(VLOOKUP(((VLOOKUP(A412,[1]!HabDataRaw[#Data],58,FALSE))),[1]!HabitatQualREI[#Data],2,FALSE),"NA")</f>
        <v>NA</v>
      </c>
      <c r="P412" s="18" t="str">
        <f>_xlfn.IFNA(VLOOKUP(((VLOOKUP(A412,[1]!HabDataRaw[#Data],66,FALSE))),[1]!HabitatQualREI[#Data],2,FALSE),"NA")</f>
        <v>NA</v>
      </c>
      <c r="Q412" s="19" t="str">
        <f>_xlfn.IFNA(VLOOKUP(((VLOOKUP(A412,[1]!HabDataRaw[#Data],116,FALSE))),[1]!HabitatQualREI[#Data],2,FALSE),"NA")</f>
        <v>NA</v>
      </c>
      <c r="R412" s="19" t="str">
        <f>_xlfn.IFNA(VLOOKUP(((VLOOKUP(A412,[1]!HabDataRaw[#Data],75,FALSE))),[1]!HabitatQualREI[#Data],2,FALSE),"NA")</f>
        <v>NA</v>
      </c>
      <c r="S412" s="19" t="e">
        <f t="shared" si="31"/>
        <v>#DIV/0!</v>
      </c>
      <c r="T412" s="20" t="str">
        <f>_xlfn.IFNA(VLOOKUP(((VLOOKUP(A412,[1]!HabDataRaw[#Data],119,FALSE))),[1]!HabitatQualREI[#Data],2,FALSE),"NA")</f>
        <v>NA</v>
      </c>
      <c r="U412" s="20" t="str">
        <f>_xlfn.IFNA(VLOOKUP(((VLOOKUP(A412,[1]!HabDataRaw[#Data],119,FALSE))),[1]!HabitatQualREI[#Data],2,FALSE),"NA")</f>
        <v>NA</v>
      </c>
      <c r="V412" s="20" t="e">
        <f t="shared" si="32"/>
        <v>#DIV/0!</v>
      </c>
      <c r="W412" s="21" t="e">
        <f t="shared" si="33"/>
        <v>#DIV/0!</v>
      </c>
      <c r="X412" s="12" t="e">
        <f t="shared" si="34"/>
        <v>#DIV/0!</v>
      </c>
      <c r="Y412" s="13" t="e">
        <f>VLOOKUP(X412,[1]!HabQualScore[#Data],2,TRUE)</f>
        <v>#DIV/0!</v>
      </c>
    </row>
    <row r="413" spans="1:25" x14ac:dyDescent="0.3">
      <c r="A413" s="13" t="s">
        <v>437</v>
      </c>
      <c r="B413" s="13" t="str">
        <f>VLOOKUP(A413,[1]Habitat_Data_RAW!$A$2:$D$742,3,FALSE)</f>
        <v xml:space="preserve">Upper Icicle Creek </v>
      </c>
      <c r="C413" s="13" t="str">
        <f>VLOOKUP(A413,[1]Habitat_Data_RAW!$A$2:$D$742,2,FALSE)</f>
        <v>Wenatchee</v>
      </c>
      <c r="D413" t="str">
        <f>VLOOKUP(A413,[1]HabitatAttribute_Scores!A$1:F$19692,4,FALSE)</f>
        <v>no</v>
      </c>
      <c r="E413" t="str">
        <f>VLOOKUP(A413,[1]HabitatAttribute_Scores!A$1:F$19692,5,FALSE)</f>
        <v>no</v>
      </c>
      <c r="F413" s="13" t="str">
        <f>VLOOKUP(B413,[1]!AUrank[#Data],5,FALSE)</f>
        <v>Not a Priority</v>
      </c>
      <c r="G413" s="13">
        <f>VLOOKUP(B413,[1]!AUrank[#Data],8,FALSE)</f>
        <v>3</v>
      </c>
      <c r="H413" s="14" t="e">
        <f>VLOOKUP([1]HabitatQuality_Scores!A554,[1]!Temp[#Data],4)</f>
        <v>#N/A</v>
      </c>
      <c r="I413" s="14">
        <f>VLOOKUP(A413,[1]!Flow[#Data],4)</f>
        <v>1</v>
      </c>
      <c r="J413" s="15" t="str">
        <f>_xlfn.IFNA(VLOOKUP(((VLOOKUP(A413,[1]!HabDataRaw[#Data],90,FALSE))),[1]!HabitatQualREI[#Data],2,FALSE),"NA")</f>
        <v>NA</v>
      </c>
      <c r="K413" s="15" t="str">
        <f>_xlfn.IFNA(VLOOKUP(((VLOOKUP(A413,[1]!HabDataRaw[#Data],103,FALSE))),[1]!HabitatQualREI[#Data],2,FALSE),"NA")</f>
        <v>NA</v>
      </c>
      <c r="L413" s="15" t="str">
        <f>_xlfn.IFNA(VLOOKUP(((VLOOKUP(A413,[1]!HabDataRaw[#Data],108,FALSE))),[1]!HabitatQualREI[#Data],2,FALSE),"NA")</f>
        <v>NA</v>
      </c>
      <c r="M413" s="6" t="e">
        <f t="shared" si="30"/>
        <v>#DIV/0!</v>
      </c>
      <c r="N413" s="16" t="str">
        <f>_xlfn.IFNA(VLOOKUP(((VLOOKUP(A413,[1]!HabDataRaw[#Data],33,FALSE))),[1]!HabitatQualREI[#Data],2,FALSE),"NA")</f>
        <v>NA</v>
      </c>
      <c r="O413" s="17" t="str">
        <f>_xlfn.IFNA(VLOOKUP(((VLOOKUP(A413,[1]!HabDataRaw[#Data],58,FALSE))),[1]!HabitatQualREI[#Data],2,FALSE),"NA")</f>
        <v>NA</v>
      </c>
      <c r="P413" s="18" t="str">
        <f>_xlfn.IFNA(VLOOKUP(((VLOOKUP(A413,[1]!HabDataRaw[#Data],66,FALSE))),[1]!HabitatQualREI[#Data],2,FALSE),"NA")</f>
        <v>NA</v>
      </c>
      <c r="Q413" s="19" t="str">
        <f>_xlfn.IFNA(VLOOKUP(((VLOOKUP(A413,[1]!HabDataRaw[#Data],116,FALSE))),[1]!HabitatQualREI[#Data],2,FALSE),"NA")</f>
        <v>NA</v>
      </c>
      <c r="R413" s="19" t="str">
        <f>_xlfn.IFNA(VLOOKUP(((VLOOKUP(A413,[1]!HabDataRaw[#Data],75,FALSE))),[1]!HabitatQualREI[#Data],2,FALSE),"NA")</f>
        <v>NA</v>
      </c>
      <c r="S413" s="19" t="e">
        <f t="shared" si="31"/>
        <v>#DIV/0!</v>
      </c>
      <c r="T413" s="20" t="str">
        <f>_xlfn.IFNA(VLOOKUP(((VLOOKUP(A413,[1]!HabDataRaw[#Data],119,FALSE))),[1]!HabitatQualREI[#Data],2,FALSE),"NA")</f>
        <v>NA</v>
      </c>
      <c r="U413" s="20" t="str">
        <f>_xlfn.IFNA(VLOOKUP(((VLOOKUP(A413,[1]!HabDataRaw[#Data],119,FALSE))),[1]!HabitatQualREI[#Data],2,FALSE),"NA")</f>
        <v>NA</v>
      </c>
      <c r="V413" s="20" t="e">
        <f t="shared" si="32"/>
        <v>#DIV/0!</v>
      </c>
      <c r="W413" s="21" t="e">
        <f t="shared" si="33"/>
        <v>#DIV/0!</v>
      </c>
      <c r="X413" s="12" t="e">
        <f t="shared" si="34"/>
        <v>#DIV/0!</v>
      </c>
      <c r="Y413" s="13" t="e">
        <f>VLOOKUP(X413,[1]!HabQualScore[#Data],2,TRUE)</f>
        <v>#DIV/0!</v>
      </c>
    </row>
    <row r="414" spans="1:25" x14ac:dyDescent="0.3">
      <c r="A414" s="13" t="s">
        <v>438</v>
      </c>
      <c r="B414" s="13" t="str">
        <f>VLOOKUP(A414,[1]Habitat_Data_RAW!$A$2:$D$742,3,FALSE)</f>
        <v xml:space="preserve">Middle Chiwawa River </v>
      </c>
      <c r="C414" s="13" t="str">
        <f>VLOOKUP(A414,[1]Habitat_Data_RAW!$A$2:$D$742,2,FALSE)</f>
        <v>Wenatchee</v>
      </c>
      <c r="D414" t="str">
        <f>VLOOKUP(A414,[1]HabitatAttribute_Scores!A$1:F$19692,4,FALSE)</f>
        <v>no</v>
      </c>
      <c r="E414" t="str">
        <f>VLOOKUP(A414,[1]HabitatAttribute_Scores!A$1:F$19692,5,FALSE)</f>
        <v>yes</v>
      </c>
      <c r="F414" s="13">
        <f>VLOOKUP(B414,[1]!AUrank[#Data],5,FALSE)</f>
        <v>2</v>
      </c>
      <c r="G414" s="13">
        <f>VLOOKUP(B414,[1]!AUrank[#Data],8,FALSE)</f>
        <v>2</v>
      </c>
      <c r="H414" s="14" t="e">
        <f>VLOOKUP([1]HabitatQuality_Scores!A555,[1]!Temp[#Data],4)</f>
        <v>#N/A</v>
      </c>
      <c r="I414" s="14">
        <f>VLOOKUP(A414,[1]!Flow[#Data],4)</f>
        <v>1</v>
      </c>
      <c r="J414" s="15" t="str">
        <f>_xlfn.IFNA(VLOOKUP(((VLOOKUP(A414,[1]!HabDataRaw[#Data],90,FALSE))),[1]!HabitatQualREI[#Data],2,FALSE),"NA")</f>
        <v>NA</v>
      </c>
      <c r="K414" s="15" t="str">
        <f>_xlfn.IFNA(VLOOKUP(((VLOOKUP(A414,[1]!HabDataRaw[#Data],103,FALSE))),[1]!HabitatQualREI[#Data],2,FALSE),"NA")</f>
        <v>NA</v>
      </c>
      <c r="L414" s="15" t="str">
        <f>_xlfn.IFNA(VLOOKUP(((VLOOKUP(A414,[1]!HabDataRaw[#Data],108,FALSE))),[1]!HabitatQualREI[#Data],2,FALSE),"NA")</f>
        <v>NA</v>
      </c>
      <c r="M414" s="6" t="e">
        <f t="shared" si="30"/>
        <v>#DIV/0!</v>
      </c>
      <c r="N414" s="16" t="str">
        <f>_xlfn.IFNA(VLOOKUP(((VLOOKUP(A414,[1]!HabDataRaw[#Data],33,FALSE))),[1]!HabitatQualREI[#Data],2,FALSE),"NA")</f>
        <v>NA</v>
      </c>
      <c r="O414" s="17" t="str">
        <f>_xlfn.IFNA(VLOOKUP(((VLOOKUP(A414,[1]!HabDataRaw[#Data],58,FALSE))),[1]!HabitatQualREI[#Data],2,FALSE),"NA")</f>
        <v>NA</v>
      </c>
      <c r="P414" s="18" t="str">
        <f>_xlfn.IFNA(VLOOKUP(((VLOOKUP(A414,[1]!HabDataRaw[#Data],66,FALSE))),[1]!HabitatQualREI[#Data],2,FALSE),"NA")</f>
        <v>NA</v>
      </c>
      <c r="Q414" s="19" t="str">
        <f>_xlfn.IFNA(VLOOKUP(((VLOOKUP(A414,[1]!HabDataRaw[#Data],116,FALSE))),[1]!HabitatQualREI[#Data],2,FALSE),"NA")</f>
        <v>NA</v>
      </c>
      <c r="R414" s="19" t="str">
        <f>_xlfn.IFNA(VLOOKUP(((VLOOKUP(A414,[1]!HabDataRaw[#Data],75,FALSE))),[1]!HabitatQualREI[#Data],2,FALSE),"NA")</f>
        <v>NA</v>
      </c>
      <c r="S414" s="19" t="e">
        <f t="shared" si="31"/>
        <v>#DIV/0!</v>
      </c>
      <c r="T414" s="20" t="str">
        <f>_xlfn.IFNA(VLOOKUP(((VLOOKUP(A414,[1]!HabDataRaw[#Data],119,FALSE))),[1]!HabitatQualREI[#Data],2,FALSE),"NA")</f>
        <v>NA</v>
      </c>
      <c r="U414" s="20" t="str">
        <f>_xlfn.IFNA(VLOOKUP(((VLOOKUP(A414,[1]!HabDataRaw[#Data],119,FALSE))),[1]!HabitatQualREI[#Data],2,FALSE),"NA")</f>
        <v>NA</v>
      </c>
      <c r="V414" s="20" t="e">
        <f t="shared" si="32"/>
        <v>#DIV/0!</v>
      </c>
      <c r="W414" s="21" t="e">
        <f t="shared" si="33"/>
        <v>#DIV/0!</v>
      </c>
      <c r="X414" s="12" t="e">
        <f t="shared" si="34"/>
        <v>#DIV/0!</v>
      </c>
      <c r="Y414" s="13" t="e">
        <f>VLOOKUP(X414,[1]!HabQualScore[#Data],2,TRUE)</f>
        <v>#DIV/0!</v>
      </c>
    </row>
    <row r="415" spans="1:25" x14ac:dyDescent="0.3">
      <c r="A415" s="13" t="s">
        <v>439</v>
      </c>
      <c r="B415" s="13" t="str">
        <f>VLOOKUP(A415,[1]Habitat_Data_RAW!$A$2:$D$742,3,FALSE)</f>
        <v xml:space="preserve">South Fork Gold Creek </v>
      </c>
      <c r="C415" s="13" t="str">
        <f>VLOOKUP(A415,[1]Habitat_Data_RAW!$A$2:$D$742,2,FALSE)</f>
        <v>Methow</v>
      </c>
      <c r="D415" t="str">
        <f>VLOOKUP(A415,[1]HabitatAttribute_Scores!A$1:F$19692,4,FALSE)</f>
        <v>no</v>
      </c>
      <c r="E415" t="str">
        <f>VLOOKUP(A415,[1]HabitatAttribute_Scores!A$1:F$19692,5,FALSE)</f>
        <v>yes</v>
      </c>
      <c r="F415" s="13">
        <f>VLOOKUP(B415,[1]!AUrank[#Data],5,FALSE)</f>
        <v>3</v>
      </c>
      <c r="G415" s="13">
        <f>VLOOKUP(B415,[1]!AUrank[#Data],8,FALSE)</f>
        <v>2</v>
      </c>
      <c r="H415" s="14" t="e">
        <f>VLOOKUP([1]HabitatQuality_Scores!A556,[1]!Temp[#Data],4)</f>
        <v>#N/A</v>
      </c>
      <c r="I415" s="14">
        <f>VLOOKUP(A415,[1]!Flow[#Data],4)</f>
        <v>1</v>
      </c>
      <c r="J415" s="15" t="str">
        <f>_xlfn.IFNA(VLOOKUP(((VLOOKUP(A415,[1]!HabDataRaw[#Data],90,FALSE))),[1]!HabitatQualREI[#Data],2,FALSE),"NA")</f>
        <v>NA</v>
      </c>
      <c r="K415" s="15" t="str">
        <f>_xlfn.IFNA(VLOOKUP(((VLOOKUP(A415,[1]!HabDataRaw[#Data],103,FALSE))),[1]!HabitatQualREI[#Data],2,FALSE),"NA")</f>
        <v>NA</v>
      </c>
      <c r="L415" s="15" t="str">
        <f>_xlfn.IFNA(VLOOKUP(((VLOOKUP(A415,[1]!HabDataRaw[#Data],108,FALSE))),[1]!HabitatQualREI[#Data],2,FALSE),"NA")</f>
        <v>NA</v>
      </c>
      <c r="M415" s="6" t="e">
        <f t="shared" si="30"/>
        <v>#DIV/0!</v>
      </c>
      <c r="N415" s="16" t="str">
        <f>_xlfn.IFNA(VLOOKUP(((VLOOKUP(A415,[1]!HabDataRaw[#Data],33,FALSE))),[1]!HabitatQualREI[#Data],2,FALSE),"NA")</f>
        <v>NA</v>
      </c>
      <c r="O415" s="17" t="str">
        <f>_xlfn.IFNA(VLOOKUP(((VLOOKUP(A415,[1]!HabDataRaw[#Data],58,FALSE))),[1]!HabitatQualREI[#Data],2,FALSE),"NA")</f>
        <v>NA</v>
      </c>
      <c r="P415" s="18" t="str">
        <f>_xlfn.IFNA(VLOOKUP(((VLOOKUP(A415,[1]!HabDataRaw[#Data],66,FALSE))),[1]!HabitatQualREI[#Data],2,FALSE),"NA")</f>
        <v>NA</v>
      </c>
      <c r="Q415" s="19" t="str">
        <f>_xlfn.IFNA(VLOOKUP(((VLOOKUP(A415,[1]!HabDataRaw[#Data],116,FALSE))),[1]!HabitatQualREI[#Data],2,FALSE),"NA")</f>
        <v>NA</v>
      </c>
      <c r="R415" s="19" t="str">
        <f>_xlfn.IFNA(VLOOKUP(((VLOOKUP(A415,[1]!HabDataRaw[#Data],75,FALSE))),[1]!HabitatQualREI[#Data],2,FALSE),"NA")</f>
        <v>NA</v>
      </c>
      <c r="S415" s="19" t="e">
        <f t="shared" si="31"/>
        <v>#DIV/0!</v>
      </c>
      <c r="T415" s="20" t="str">
        <f>_xlfn.IFNA(VLOOKUP(((VLOOKUP(A415,[1]!HabDataRaw[#Data],119,FALSE))),[1]!HabitatQualREI[#Data],2,FALSE),"NA")</f>
        <v>NA</v>
      </c>
      <c r="U415" s="20" t="str">
        <f>_xlfn.IFNA(VLOOKUP(((VLOOKUP(A415,[1]!HabDataRaw[#Data],119,FALSE))),[1]!HabitatQualREI[#Data],2,FALSE),"NA")</f>
        <v>NA</v>
      </c>
      <c r="V415" s="20" t="e">
        <f t="shared" si="32"/>
        <v>#DIV/0!</v>
      </c>
      <c r="W415" s="21" t="e">
        <f t="shared" si="33"/>
        <v>#DIV/0!</v>
      </c>
      <c r="X415" s="12" t="e">
        <f t="shared" si="34"/>
        <v>#DIV/0!</v>
      </c>
      <c r="Y415" s="13" t="e">
        <f>VLOOKUP(X415,[1]!HabQualScore[#Data],2,TRUE)</f>
        <v>#DIV/0!</v>
      </c>
    </row>
    <row r="416" spans="1:25" x14ac:dyDescent="0.3">
      <c r="A416" s="13" t="s">
        <v>440</v>
      </c>
      <c r="B416" s="13" t="str">
        <f>VLOOKUP(A416,[1]Habitat_Data_RAW!$A$2:$D$742,3,FALSE)</f>
        <v xml:space="preserve">South Fork Gold Creek </v>
      </c>
      <c r="C416" s="13" t="str">
        <f>VLOOKUP(A416,[1]Habitat_Data_RAW!$A$2:$D$742,2,FALSE)</f>
        <v>Methow</v>
      </c>
      <c r="D416" t="str">
        <f>VLOOKUP(A416,[1]HabitatAttribute_Scores!A$1:F$19692,4,FALSE)</f>
        <v>no</v>
      </c>
      <c r="E416" t="str">
        <f>VLOOKUP(A416,[1]HabitatAttribute_Scores!A$1:F$19692,5,FALSE)</f>
        <v>yes</v>
      </c>
      <c r="F416" s="13">
        <f>VLOOKUP(B416,[1]!AUrank[#Data],5,FALSE)</f>
        <v>3</v>
      </c>
      <c r="G416" s="13">
        <f>VLOOKUP(B416,[1]!AUrank[#Data],8,FALSE)</f>
        <v>2</v>
      </c>
      <c r="H416" s="14" t="e">
        <f>VLOOKUP([1]HabitatQuality_Scores!A557,[1]!Temp[#Data],4)</f>
        <v>#N/A</v>
      </c>
      <c r="I416" s="14">
        <f>VLOOKUP(A416,[1]!Flow[#Data],4)</f>
        <v>1</v>
      </c>
      <c r="J416" s="15" t="str">
        <f>_xlfn.IFNA(VLOOKUP(((VLOOKUP(A416,[1]!HabDataRaw[#Data],90,FALSE))),[1]!HabitatQualREI[#Data],2,FALSE),"NA")</f>
        <v>NA</v>
      </c>
      <c r="K416" s="15" t="str">
        <f>_xlfn.IFNA(VLOOKUP(((VLOOKUP(A416,[1]!HabDataRaw[#Data],103,FALSE))),[1]!HabitatQualREI[#Data],2,FALSE),"NA")</f>
        <v>NA</v>
      </c>
      <c r="L416" s="15" t="str">
        <f>_xlfn.IFNA(VLOOKUP(((VLOOKUP(A416,[1]!HabDataRaw[#Data],108,FALSE))),[1]!HabitatQualREI[#Data],2,FALSE),"NA")</f>
        <v>NA</v>
      </c>
      <c r="M416" s="6" t="e">
        <f t="shared" si="30"/>
        <v>#DIV/0!</v>
      </c>
      <c r="N416" s="16" t="str">
        <f>_xlfn.IFNA(VLOOKUP(((VLOOKUP(A416,[1]!HabDataRaw[#Data],33,FALSE))),[1]!HabitatQualREI[#Data],2,FALSE),"NA")</f>
        <v>NA</v>
      </c>
      <c r="O416" s="17" t="str">
        <f>_xlfn.IFNA(VLOOKUP(((VLOOKUP(A416,[1]!HabDataRaw[#Data],58,FALSE))),[1]!HabitatQualREI[#Data],2,FALSE),"NA")</f>
        <v>NA</v>
      </c>
      <c r="P416" s="18" t="str">
        <f>_xlfn.IFNA(VLOOKUP(((VLOOKUP(A416,[1]!HabDataRaw[#Data],66,FALSE))),[1]!HabitatQualREI[#Data],2,FALSE),"NA")</f>
        <v>NA</v>
      </c>
      <c r="Q416" s="19" t="str">
        <f>_xlfn.IFNA(VLOOKUP(((VLOOKUP(A416,[1]!HabDataRaw[#Data],116,FALSE))),[1]!HabitatQualREI[#Data],2,FALSE),"NA")</f>
        <v>NA</v>
      </c>
      <c r="R416" s="19" t="str">
        <f>_xlfn.IFNA(VLOOKUP(((VLOOKUP(A416,[1]!HabDataRaw[#Data],75,FALSE))),[1]!HabitatQualREI[#Data],2,FALSE),"NA")</f>
        <v>NA</v>
      </c>
      <c r="S416" s="19" t="e">
        <f t="shared" si="31"/>
        <v>#DIV/0!</v>
      </c>
      <c r="T416" s="20" t="str">
        <f>_xlfn.IFNA(VLOOKUP(((VLOOKUP(A416,[1]!HabDataRaw[#Data],119,FALSE))),[1]!HabitatQualREI[#Data],2,FALSE),"NA")</f>
        <v>NA</v>
      </c>
      <c r="U416" s="20" t="str">
        <f>_xlfn.IFNA(VLOOKUP(((VLOOKUP(A416,[1]!HabDataRaw[#Data],119,FALSE))),[1]!HabitatQualREI[#Data],2,FALSE),"NA")</f>
        <v>NA</v>
      </c>
      <c r="V416" s="20" t="e">
        <f t="shared" si="32"/>
        <v>#DIV/0!</v>
      </c>
      <c r="W416" s="21" t="e">
        <f t="shared" si="33"/>
        <v>#DIV/0!</v>
      </c>
      <c r="X416" s="12" t="e">
        <f t="shared" si="34"/>
        <v>#DIV/0!</v>
      </c>
      <c r="Y416" s="13" t="e">
        <f>VLOOKUP(X416,[1]!HabQualScore[#Data],2,TRUE)</f>
        <v>#DIV/0!</v>
      </c>
    </row>
    <row r="417" spans="1:25" x14ac:dyDescent="0.3">
      <c r="A417" s="13" t="s">
        <v>441</v>
      </c>
      <c r="B417" s="13" t="str">
        <f>VLOOKUP(A417,[1]Habitat_Data_RAW!$A$2:$D$742,3,FALSE)</f>
        <v xml:space="preserve">Rainy Creek </v>
      </c>
      <c r="C417" s="13" t="str">
        <f>VLOOKUP(A417,[1]Habitat_Data_RAW!$A$2:$D$742,2,FALSE)</f>
        <v>Wenatchee</v>
      </c>
      <c r="D417" t="str">
        <f>VLOOKUP(A417,[1]HabitatAttribute_Scores!A$1:F$19692,4,FALSE)</f>
        <v>no</v>
      </c>
      <c r="E417" t="str">
        <f>VLOOKUP(A417,[1]HabitatAttribute_Scores!A$1:F$19692,5,FALSE)</f>
        <v>no</v>
      </c>
      <c r="F417" s="13" t="str">
        <f>VLOOKUP(B417,[1]!AUrank[#Data],5,FALSE)</f>
        <v>Not a Priority</v>
      </c>
      <c r="G417" s="13" t="str">
        <f>VLOOKUP(B417,[1]!AUrank[#Data],8,FALSE)</f>
        <v>Not a Priority</v>
      </c>
      <c r="H417" s="14" t="e">
        <f>VLOOKUP([1]HabitatQuality_Scores!A558,[1]!Temp[#Data],4)</f>
        <v>#N/A</v>
      </c>
      <c r="I417" s="14">
        <f>VLOOKUP(A417,[1]!Flow[#Data],4)</f>
        <v>1</v>
      </c>
      <c r="J417" s="15" t="str">
        <f>_xlfn.IFNA(VLOOKUP(((VLOOKUP(A417,[1]!HabDataRaw[#Data],90,FALSE))),[1]!HabitatQualREI[#Data],2,FALSE),"NA")</f>
        <v>NA</v>
      </c>
      <c r="K417" s="15" t="str">
        <f>_xlfn.IFNA(VLOOKUP(((VLOOKUP(A417,[1]!HabDataRaw[#Data],103,FALSE))),[1]!HabitatQualREI[#Data],2,FALSE),"NA")</f>
        <v>NA</v>
      </c>
      <c r="L417" s="15" t="str">
        <f>_xlfn.IFNA(VLOOKUP(((VLOOKUP(A417,[1]!HabDataRaw[#Data],108,FALSE))),[1]!HabitatQualREI[#Data],2,FALSE),"NA")</f>
        <v>NA</v>
      </c>
      <c r="M417" s="6" t="e">
        <f t="shared" si="30"/>
        <v>#DIV/0!</v>
      </c>
      <c r="N417" s="16" t="str">
        <f>_xlfn.IFNA(VLOOKUP(((VLOOKUP(A417,[1]!HabDataRaw[#Data],33,FALSE))),[1]!HabitatQualREI[#Data],2,FALSE),"NA")</f>
        <v>NA</v>
      </c>
      <c r="O417" s="17" t="str">
        <f>_xlfn.IFNA(VLOOKUP(((VLOOKUP(A417,[1]!HabDataRaw[#Data],58,FALSE))),[1]!HabitatQualREI[#Data],2,FALSE),"NA")</f>
        <v>NA</v>
      </c>
      <c r="P417" s="18" t="str">
        <f>_xlfn.IFNA(VLOOKUP(((VLOOKUP(A417,[1]!HabDataRaw[#Data],66,FALSE))),[1]!HabitatQualREI[#Data],2,FALSE),"NA")</f>
        <v>NA</v>
      </c>
      <c r="Q417" s="19" t="str">
        <f>_xlfn.IFNA(VLOOKUP(((VLOOKUP(A417,[1]!HabDataRaw[#Data],116,FALSE))),[1]!HabitatQualREI[#Data],2,FALSE),"NA")</f>
        <v>NA</v>
      </c>
      <c r="R417" s="19" t="str">
        <f>_xlfn.IFNA(VLOOKUP(((VLOOKUP(A417,[1]!HabDataRaw[#Data],75,FALSE))),[1]!HabitatQualREI[#Data],2,FALSE),"NA")</f>
        <v>NA</v>
      </c>
      <c r="S417" s="19" t="e">
        <f t="shared" si="31"/>
        <v>#DIV/0!</v>
      </c>
      <c r="T417" s="20" t="str">
        <f>_xlfn.IFNA(VLOOKUP(((VLOOKUP(A417,[1]!HabDataRaw[#Data],119,FALSE))),[1]!HabitatQualREI[#Data],2,FALSE),"NA")</f>
        <v>NA</v>
      </c>
      <c r="U417" s="20" t="str">
        <f>_xlfn.IFNA(VLOOKUP(((VLOOKUP(A417,[1]!HabDataRaw[#Data],119,FALSE))),[1]!HabitatQualREI[#Data],2,FALSE),"NA")</f>
        <v>NA</v>
      </c>
      <c r="V417" s="20" t="e">
        <f t="shared" si="32"/>
        <v>#DIV/0!</v>
      </c>
      <c r="W417" s="21" t="e">
        <f t="shared" si="33"/>
        <v>#DIV/0!</v>
      </c>
      <c r="X417" s="12" t="e">
        <f t="shared" si="34"/>
        <v>#DIV/0!</v>
      </c>
      <c r="Y417" s="13" t="e">
        <f>VLOOKUP(X417,[1]!HabQualScore[#Data],2,TRUE)</f>
        <v>#DIV/0!</v>
      </c>
    </row>
    <row r="418" spans="1:25" x14ac:dyDescent="0.3">
      <c r="A418" s="13" t="s">
        <v>442</v>
      </c>
      <c r="B418" s="13" t="str">
        <f>VLOOKUP(A418,[1]Habitat_Data_RAW!$A$2:$D$742,3,FALSE)</f>
        <v xml:space="preserve">Roaring Creek </v>
      </c>
      <c r="C418" s="13" t="str">
        <f>VLOOKUP(A418,[1]Habitat_Data_RAW!$A$2:$D$742,2,FALSE)</f>
        <v>Entiat</v>
      </c>
      <c r="D418" t="str">
        <f>VLOOKUP(A418,[1]HabitatAttribute_Scores!A$1:F$19692,4,FALSE)</f>
        <v>no</v>
      </c>
      <c r="E418" t="str">
        <f>VLOOKUP(A418,[1]HabitatAttribute_Scores!A$1:F$19692,5,FALSE)</f>
        <v>yes</v>
      </c>
      <c r="F418" s="13">
        <f>VLOOKUP(B418,[1]!AUrank[#Data],5,FALSE)</f>
        <v>3</v>
      </c>
      <c r="G418" s="13">
        <f>VLOOKUP(B418,[1]!AUrank[#Data],8,FALSE)</f>
        <v>2</v>
      </c>
      <c r="H418" s="14" t="e">
        <f>VLOOKUP([1]HabitatQuality_Scores!A560,[1]!Temp[#Data],4)</f>
        <v>#N/A</v>
      </c>
      <c r="I418" s="14">
        <f>VLOOKUP(A418,[1]!Flow[#Data],4)</f>
        <v>1</v>
      </c>
      <c r="J418" s="15" t="str">
        <f>_xlfn.IFNA(VLOOKUP(((VLOOKUP(A418,[1]!HabDataRaw[#Data],90,FALSE))),[1]!HabitatQualREI[#Data],2,FALSE),"NA")</f>
        <v>NA</v>
      </c>
      <c r="K418" s="15" t="str">
        <f>_xlfn.IFNA(VLOOKUP(((VLOOKUP(A418,[1]!HabDataRaw[#Data],103,FALSE))),[1]!HabitatQualREI[#Data],2,FALSE),"NA")</f>
        <v>NA</v>
      </c>
      <c r="L418" s="15" t="str">
        <f>_xlfn.IFNA(VLOOKUP(((VLOOKUP(A418,[1]!HabDataRaw[#Data],108,FALSE))),[1]!HabitatQualREI[#Data],2,FALSE),"NA")</f>
        <v>NA</v>
      </c>
      <c r="M418" s="6" t="e">
        <f t="shared" si="30"/>
        <v>#DIV/0!</v>
      </c>
      <c r="N418" s="16" t="str">
        <f>_xlfn.IFNA(VLOOKUP(((VLOOKUP(A418,[1]!HabDataRaw[#Data],33,FALSE))),[1]!HabitatQualREI[#Data],2,FALSE),"NA")</f>
        <v>NA</v>
      </c>
      <c r="O418" s="17" t="str">
        <f>_xlfn.IFNA(VLOOKUP(((VLOOKUP(A418,[1]!HabDataRaw[#Data],58,FALSE))),[1]!HabitatQualREI[#Data],2,FALSE),"NA")</f>
        <v>NA</v>
      </c>
      <c r="P418" s="18" t="str">
        <f>_xlfn.IFNA(VLOOKUP(((VLOOKUP(A418,[1]!HabDataRaw[#Data],66,FALSE))),[1]!HabitatQualREI[#Data],2,FALSE),"NA")</f>
        <v>NA</v>
      </c>
      <c r="Q418" s="19" t="str">
        <f>_xlfn.IFNA(VLOOKUP(((VLOOKUP(A418,[1]!HabDataRaw[#Data],116,FALSE))),[1]!HabitatQualREI[#Data],2,FALSE),"NA")</f>
        <v>NA</v>
      </c>
      <c r="R418" s="19" t="str">
        <f>_xlfn.IFNA(VLOOKUP(((VLOOKUP(A418,[1]!HabDataRaw[#Data],75,FALSE))),[1]!HabitatQualREI[#Data],2,FALSE),"NA")</f>
        <v>NA</v>
      </c>
      <c r="S418" s="19" t="e">
        <f t="shared" si="31"/>
        <v>#DIV/0!</v>
      </c>
      <c r="T418" s="20" t="str">
        <f>_xlfn.IFNA(VLOOKUP(((VLOOKUP(A418,[1]!HabDataRaw[#Data],119,FALSE))),[1]!HabitatQualREI[#Data],2,FALSE),"NA")</f>
        <v>NA</v>
      </c>
      <c r="U418" s="20" t="str">
        <f>_xlfn.IFNA(VLOOKUP(((VLOOKUP(A418,[1]!HabDataRaw[#Data],119,FALSE))),[1]!HabitatQualREI[#Data],2,FALSE),"NA")</f>
        <v>NA</v>
      </c>
      <c r="V418" s="20" t="e">
        <f t="shared" si="32"/>
        <v>#DIV/0!</v>
      </c>
      <c r="W418" s="21" t="e">
        <f t="shared" si="33"/>
        <v>#DIV/0!</v>
      </c>
      <c r="X418" s="12" t="e">
        <f t="shared" si="34"/>
        <v>#DIV/0!</v>
      </c>
      <c r="Y418" s="13" t="e">
        <f>VLOOKUP(X418,[1]!HabQualScore[#Data],2,TRUE)</f>
        <v>#DIV/0!</v>
      </c>
    </row>
    <row r="419" spans="1:25" x14ac:dyDescent="0.3">
      <c r="A419" s="13" t="s">
        <v>443</v>
      </c>
      <c r="B419" s="13" t="str">
        <f>VLOOKUP(A419,[1]Habitat_Data_RAW!$A$2:$D$742,3,FALSE)</f>
        <v xml:space="preserve">Roaring Creek </v>
      </c>
      <c r="C419" s="13" t="str">
        <f>VLOOKUP(A419,[1]Habitat_Data_RAW!$A$2:$D$742,2,FALSE)</f>
        <v>Entiat</v>
      </c>
      <c r="D419" t="str">
        <f>VLOOKUP(A419,[1]HabitatAttribute_Scores!A$1:F$19692,4,FALSE)</f>
        <v>no</v>
      </c>
      <c r="E419" t="str">
        <f>VLOOKUP(A419,[1]HabitatAttribute_Scores!A$1:F$19692,5,FALSE)</f>
        <v>yes</v>
      </c>
      <c r="F419" s="13">
        <f>VLOOKUP(B419,[1]!AUrank[#Data],5,FALSE)</f>
        <v>3</v>
      </c>
      <c r="G419" s="13">
        <f>VLOOKUP(B419,[1]!AUrank[#Data],8,FALSE)</f>
        <v>2</v>
      </c>
      <c r="H419" s="14" t="e">
        <f>VLOOKUP([1]HabitatQuality_Scores!A561,[1]!Temp[#Data],4)</f>
        <v>#N/A</v>
      </c>
      <c r="I419" s="14">
        <f>VLOOKUP(A419,[1]!Flow[#Data],4)</f>
        <v>1</v>
      </c>
      <c r="J419" s="15" t="str">
        <f>_xlfn.IFNA(VLOOKUP(((VLOOKUP(A419,[1]!HabDataRaw[#Data],90,FALSE))),[1]!HabitatQualREI[#Data],2,FALSE),"NA")</f>
        <v>NA</v>
      </c>
      <c r="K419" s="15" t="str">
        <f>_xlfn.IFNA(VLOOKUP(((VLOOKUP(A419,[1]!HabDataRaw[#Data],103,FALSE))),[1]!HabitatQualREI[#Data],2,FALSE),"NA")</f>
        <v>NA</v>
      </c>
      <c r="L419" s="15" t="str">
        <f>_xlfn.IFNA(VLOOKUP(((VLOOKUP(A419,[1]!HabDataRaw[#Data],108,FALSE))),[1]!HabitatQualREI[#Data],2,FALSE),"NA")</f>
        <v>NA</v>
      </c>
      <c r="M419" s="6" t="e">
        <f t="shared" si="30"/>
        <v>#DIV/0!</v>
      </c>
      <c r="N419" s="16" t="str">
        <f>_xlfn.IFNA(VLOOKUP(((VLOOKUP(A419,[1]!HabDataRaw[#Data],33,FALSE))),[1]!HabitatQualREI[#Data],2,FALSE),"NA")</f>
        <v>NA</v>
      </c>
      <c r="O419" s="17" t="str">
        <f>_xlfn.IFNA(VLOOKUP(((VLOOKUP(A419,[1]!HabDataRaw[#Data],58,FALSE))),[1]!HabitatQualREI[#Data],2,FALSE),"NA")</f>
        <v>NA</v>
      </c>
      <c r="P419" s="18" t="str">
        <f>_xlfn.IFNA(VLOOKUP(((VLOOKUP(A419,[1]!HabDataRaw[#Data],66,FALSE))),[1]!HabitatQualREI[#Data],2,FALSE),"NA")</f>
        <v>NA</v>
      </c>
      <c r="Q419" s="19" t="str">
        <f>_xlfn.IFNA(VLOOKUP(((VLOOKUP(A419,[1]!HabDataRaw[#Data],116,FALSE))),[1]!HabitatQualREI[#Data],2,FALSE),"NA")</f>
        <v>NA</v>
      </c>
      <c r="R419" s="19" t="str">
        <f>_xlfn.IFNA(VLOOKUP(((VLOOKUP(A419,[1]!HabDataRaw[#Data],75,FALSE))),[1]!HabitatQualREI[#Data],2,FALSE),"NA")</f>
        <v>NA</v>
      </c>
      <c r="S419" s="19" t="e">
        <f t="shared" si="31"/>
        <v>#DIV/0!</v>
      </c>
      <c r="T419" s="20" t="str">
        <f>_xlfn.IFNA(VLOOKUP(((VLOOKUP(A419,[1]!HabDataRaw[#Data],119,FALSE))),[1]!HabitatQualREI[#Data],2,FALSE),"NA")</f>
        <v>NA</v>
      </c>
      <c r="U419" s="20" t="str">
        <f>_xlfn.IFNA(VLOOKUP(((VLOOKUP(A419,[1]!HabDataRaw[#Data],119,FALSE))),[1]!HabitatQualREI[#Data],2,FALSE),"NA")</f>
        <v>NA</v>
      </c>
      <c r="V419" s="20" t="e">
        <f t="shared" si="32"/>
        <v>#DIV/0!</v>
      </c>
      <c r="W419" s="21" t="e">
        <f t="shared" si="33"/>
        <v>#DIV/0!</v>
      </c>
      <c r="X419" s="12" t="e">
        <f t="shared" si="34"/>
        <v>#DIV/0!</v>
      </c>
      <c r="Y419" s="13" t="e">
        <f>VLOOKUP(X419,[1]!HabQualScore[#Data],2,TRUE)</f>
        <v>#DIV/0!</v>
      </c>
    </row>
    <row r="420" spans="1:25" x14ac:dyDescent="0.3">
      <c r="A420" s="13" t="s">
        <v>444</v>
      </c>
      <c r="B420" s="13" t="str">
        <f>VLOOKUP(A420,[1]Habitat_Data_RAW!$A$2:$D$742,3,FALSE)</f>
        <v xml:space="preserve">Roaring Creek </v>
      </c>
      <c r="C420" s="13" t="str">
        <f>VLOOKUP(A420,[1]Habitat_Data_RAW!$A$2:$D$742,2,FALSE)</f>
        <v>Entiat</v>
      </c>
      <c r="D420" t="str">
        <f>VLOOKUP(A420,[1]HabitatAttribute_Scores!A$1:F$19692,4,FALSE)</f>
        <v>no</v>
      </c>
      <c r="E420" t="str">
        <f>VLOOKUP(A420,[1]HabitatAttribute_Scores!A$1:F$19692,5,FALSE)</f>
        <v>yes</v>
      </c>
      <c r="F420" s="13">
        <f>VLOOKUP(B420,[1]!AUrank[#Data],5,FALSE)</f>
        <v>3</v>
      </c>
      <c r="G420" s="13">
        <f>VLOOKUP(B420,[1]!AUrank[#Data],8,FALSE)</f>
        <v>2</v>
      </c>
      <c r="H420" s="14" t="e">
        <f>VLOOKUP([1]HabitatQuality_Scores!A562,[1]!Temp[#Data],4)</f>
        <v>#N/A</v>
      </c>
      <c r="I420" s="14">
        <f>VLOOKUP(A420,[1]!Flow[#Data],4)</f>
        <v>1</v>
      </c>
      <c r="J420" s="15" t="str">
        <f>_xlfn.IFNA(VLOOKUP(((VLOOKUP(A420,[1]!HabDataRaw[#Data],90,FALSE))),[1]!HabitatQualREI[#Data],2,FALSE),"NA")</f>
        <v>NA</v>
      </c>
      <c r="K420" s="15" t="str">
        <f>_xlfn.IFNA(VLOOKUP(((VLOOKUP(A420,[1]!HabDataRaw[#Data],103,FALSE))),[1]!HabitatQualREI[#Data],2,FALSE),"NA")</f>
        <v>NA</v>
      </c>
      <c r="L420" s="15" t="str">
        <f>_xlfn.IFNA(VLOOKUP(((VLOOKUP(A420,[1]!HabDataRaw[#Data],108,FALSE))),[1]!HabitatQualREI[#Data],2,FALSE),"NA")</f>
        <v>NA</v>
      </c>
      <c r="M420" s="6" t="e">
        <f t="shared" si="30"/>
        <v>#DIV/0!</v>
      </c>
      <c r="N420" s="16" t="str">
        <f>_xlfn.IFNA(VLOOKUP(((VLOOKUP(A420,[1]!HabDataRaw[#Data],33,FALSE))),[1]!HabitatQualREI[#Data],2,FALSE),"NA")</f>
        <v>NA</v>
      </c>
      <c r="O420" s="17" t="str">
        <f>_xlfn.IFNA(VLOOKUP(((VLOOKUP(A420,[1]!HabDataRaw[#Data],58,FALSE))),[1]!HabitatQualREI[#Data],2,FALSE),"NA")</f>
        <v>NA</v>
      </c>
      <c r="P420" s="18" t="str">
        <f>_xlfn.IFNA(VLOOKUP(((VLOOKUP(A420,[1]!HabDataRaw[#Data],66,FALSE))),[1]!HabitatQualREI[#Data],2,FALSE),"NA")</f>
        <v>NA</v>
      </c>
      <c r="Q420" s="19" t="str">
        <f>_xlfn.IFNA(VLOOKUP(((VLOOKUP(A420,[1]!HabDataRaw[#Data],116,FALSE))),[1]!HabitatQualREI[#Data],2,FALSE),"NA")</f>
        <v>NA</v>
      </c>
      <c r="R420" s="19" t="str">
        <f>_xlfn.IFNA(VLOOKUP(((VLOOKUP(A420,[1]!HabDataRaw[#Data],75,FALSE))),[1]!HabitatQualREI[#Data],2,FALSE),"NA")</f>
        <v>NA</v>
      </c>
      <c r="S420" s="19" t="e">
        <f t="shared" si="31"/>
        <v>#DIV/0!</v>
      </c>
      <c r="T420" s="20" t="str">
        <f>_xlfn.IFNA(VLOOKUP(((VLOOKUP(A420,[1]!HabDataRaw[#Data],119,FALSE))),[1]!HabitatQualREI[#Data],2,FALSE),"NA")</f>
        <v>NA</v>
      </c>
      <c r="U420" s="20" t="str">
        <f>_xlfn.IFNA(VLOOKUP(((VLOOKUP(A420,[1]!HabDataRaw[#Data],119,FALSE))),[1]!HabitatQualREI[#Data],2,FALSE),"NA")</f>
        <v>NA</v>
      </c>
      <c r="V420" s="20" t="e">
        <f t="shared" si="32"/>
        <v>#DIV/0!</v>
      </c>
      <c r="W420" s="21" t="e">
        <f t="shared" si="33"/>
        <v>#DIV/0!</v>
      </c>
      <c r="X420" s="12" t="e">
        <f t="shared" si="34"/>
        <v>#DIV/0!</v>
      </c>
      <c r="Y420" s="13" t="e">
        <f>VLOOKUP(X420,[1]!HabQualScore[#Data],2,TRUE)</f>
        <v>#DIV/0!</v>
      </c>
    </row>
    <row r="421" spans="1:25" x14ac:dyDescent="0.3">
      <c r="A421" s="13" t="s">
        <v>445</v>
      </c>
      <c r="B421" s="13" t="str">
        <f>VLOOKUP(A421,[1]Habitat_Data_RAW!$A$2:$D$742,3,FALSE)</f>
        <v xml:space="preserve">Roaring Creek </v>
      </c>
      <c r="C421" s="13" t="str">
        <f>VLOOKUP(A421,[1]Habitat_Data_RAW!$A$2:$D$742,2,FALSE)</f>
        <v>Entiat</v>
      </c>
      <c r="D421" t="str">
        <f>VLOOKUP(A421,[1]HabitatAttribute_Scores!A$1:F$19692,4,FALSE)</f>
        <v>no</v>
      </c>
      <c r="E421" t="str">
        <f>VLOOKUP(A421,[1]HabitatAttribute_Scores!A$1:F$19692,5,FALSE)</f>
        <v>yes</v>
      </c>
      <c r="F421" s="13">
        <f>VLOOKUP(B421,[1]!AUrank[#Data],5,FALSE)</f>
        <v>3</v>
      </c>
      <c r="G421" s="13">
        <f>VLOOKUP(B421,[1]!AUrank[#Data],8,FALSE)</f>
        <v>2</v>
      </c>
      <c r="H421" s="14" t="e">
        <f>VLOOKUP([1]HabitatQuality_Scores!A563,[1]!Temp[#Data],4)</f>
        <v>#N/A</v>
      </c>
      <c r="I421" s="14">
        <f>VLOOKUP(A421,[1]!Flow[#Data],4)</f>
        <v>1</v>
      </c>
      <c r="J421" s="15" t="str">
        <f>_xlfn.IFNA(VLOOKUP(((VLOOKUP(A421,[1]!HabDataRaw[#Data],90,FALSE))),[1]!HabitatQualREI[#Data],2,FALSE),"NA")</f>
        <v>NA</v>
      </c>
      <c r="K421" s="15" t="str">
        <f>_xlfn.IFNA(VLOOKUP(((VLOOKUP(A421,[1]!HabDataRaw[#Data],103,FALSE))),[1]!HabitatQualREI[#Data],2,FALSE),"NA")</f>
        <v>NA</v>
      </c>
      <c r="L421" s="15" t="str">
        <f>_xlfn.IFNA(VLOOKUP(((VLOOKUP(A421,[1]!HabDataRaw[#Data],108,FALSE))),[1]!HabitatQualREI[#Data],2,FALSE),"NA")</f>
        <v>NA</v>
      </c>
      <c r="M421" s="6" t="e">
        <f t="shared" si="30"/>
        <v>#DIV/0!</v>
      </c>
      <c r="N421" s="16" t="str">
        <f>_xlfn.IFNA(VLOOKUP(((VLOOKUP(A421,[1]!HabDataRaw[#Data],33,FALSE))),[1]!HabitatQualREI[#Data],2,FALSE),"NA")</f>
        <v>NA</v>
      </c>
      <c r="O421" s="17" t="str">
        <f>_xlfn.IFNA(VLOOKUP(((VLOOKUP(A421,[1]!HabDataRaw[#Data],58,FALSE))),[1]!HabitatQualREI[#Data],2,FALSE),"NA")</f>
        <v>NA</v>
      </c>
      <c r="P421" s="18" t="str">
        <f>_xlfn.IFNA(VLOOKUP(((VLOOKUP(A421,[1]!HabDataRaw[#Data],66,FALSE))),[1]!HabitatQualREI[#Data],2,FALSE),"NA")</f>
        <v>NA</v>
      </c>
      <c r="Q421" s="19" t="str">
        <f>_xlfn.IFNA(VLOOKUP(((VLOOKUP(A421,[1]!HabDataRaw[#Data],116,FALSE))),[1]!HabitatQualREI[#Data],2,FALSE),"NA")</f>
        <v>NA</v>
      </c>
      <c r="R421" s="19" t="str">
        <f>_xlfn.IFNA(VLOOKUP(((VLOOKUP(A421,[1]!HabDataRaw[#Data],75,FALSE))),[1]!HabitatQualREI[#Data],2,FALSE),"NA")</f>
        <v>NA</v>
      </c>
      <c r="S421" s="19" t="e">
        <f t="shared" si="31"/>
        <v>#DIV/0!</v>
      </c>
      <c r="T421" s="20" t="str">
        <f>_xlfn.IFNA(VLOOKUP(((VLOOKUP(A421,[1]!HabDataRaw[#Data],119,FALSE))),[1]!HabitatQualREI[#Data],2,FALSE),"NA")</f>
        <v>NA</v>
      </c>
      <c r="U421" s="20" t="str">
        <f>_xlfn.IFNA(VLOOKUP(((VLOOKUP(A421,[1]!HabDataRaw[#Data],119,FALSE))),[1]!HabitatQualREI[#Data],2,FALSE),"NA")</f>
        <v>NA</v>
      </c>
      <c r="V421" s="20" t="e">
        <f t="shared" si="32"/>
        <v>#DIV/0!</v>
      </c>
      <c r="W421" s="21" t="e">
        <f t="shared" si="33"/>
        <v>#DIV/0!</v>
      </c>
      <c r="X421" s="12" t="e">
        <f t="shared" si="34"/>
        <v>#DIV/0!</v>
      </c>
      <c r="Y421" s="13" t="e">
        <f>VLOOKUP(X421,[1]!HabQualScore[#Data],2,TRUE)</f>
        <v>#DIV/0!</v>
      </c>
    </row>
    <row r="422" spans="1:25" x14ac:dyDescent="0.3">
      <c r="A422" s="13" t="s">
        <v>446</v>
      </c>
      <c r="B422" s="13" t="str">
        <f>VLOOKUP(A422,[1]Habitat_Data_RAW!$A$2:$D$742,3,FALSE)</f>
        <v xml:space="preserve">Roaring Creek </v>
      </c>
      <c r="C422" s="13" t="str">
        <f>VLOOKUP(A422,[1]Habitat_Data_RAW!$A$2:$D$742,2,FALSE)</f>
        <v>Entiat</v>
      </c>
      <c r="D422" t="str">
        <f>VLOOKUP(A422,[1]HabitatAttribute_Scores!A$1:F$19692,4,FALSE)</f>
        <v>no</v>
      </c>
      <c r="E422" t="str">
        <f>VLOOKUP(A422,[1]HabitatAttribute_Scores!A$1:F$19692,5,FALSE)</f>
        <v>yes</v>
      </c>
      <c r="F422" s="13">
        <f>VLOOKUP(B422,[1]!AUrank[#Data],5,FALSE)</f>
        <v>3</v>
      </c>
      <c r="G422" s="13">
        <f>VLOOKUP(B422,[1]!AUrank[#Data],8,FALSE)</f>
        <v>2</v>
      </c>
      <c r="H422" s="14" t="e">
        <f>VLOOKUP([1]HabitatQuality_Scores!A564,[1]!Temp[#Data],4)</f>
        <v>#N/A</v>
      </c>
      <c r="I422" s="14">
        <f>VLOOKUP(A422,[1]!Flow[#Data],4)</f>
        <v>1</v>
      </c>
      <c r="J422" s="15" t="str">
        <f>_xlfn.IFNA(VLOOKUP(((VLOOKUP(A422,[1]!HabDataRaw[#Data],90,FALSE))),[1]!HabitatQualREI[#Data],2,FALSE),"NA")</f>
        <v>NA</v>
      </c>
      <c r="K422" s="15" t="str">
        <f>_xlfn.IFNA(VLOOKUP(((VLOOKUP(A422,[1]!HabDataRaw[#Data],103,FALSE))),[1]!HabitatQualREI[#Data],2,FALSE),"NA")</f>
        <v>NA</v>
      </c>
      <c r="L422" s="15" t="str">
        <f>_xlfn.IFNA(VLOOKUP(((VLOOKUP(A422,[1]!HabDataRaw[#Data],108,FALSE))),[1]!HabitatQualREI[#Data],2,FALSE),"NA")</f>
        <v>NA</v>
      </c>
      <c r="M422" s="6" t="e">
        <f t="shared" si="30"/>
        <v>#DIV/0!</v>
      </c>
      <c r="N422" s="16" t="str">
        <f>_xlfn.IFNA(VLOOKUP(((VLOOKUP(A422,[1]!HabDataRaw[#Data],33,FALSE))),[1]!HabitatQualREI[#Data],2,FALSE),"NA")</f>
        <v>NA</v>
      </c>
      <c r="O422" s="17" t="str">
        <f>_xlfn.IFNA(VLOOKUP(((VLOOKUP(A422,[1]!HabDataRaw[#Data],58,FALSE))),[1]!HabitatQualREI[#Data],2,FALSE),"NA")</f>
        <v>NA</v>
      </c>
      <c r="P422" s="18" t="str">
        <f>_xlfn.IFNA(VLOOKUP(((VLOOKUP(A422,[1]!HabDataRaw[#Data],66,FALSE))),[1]!HabitatQualREI[#Data],2,FALSE),"NA")</f>
        <v>NA</v>
      </c>
      <c r="Q422" s="19" t="str">
        <f>_xlfn.IFNA(VLOOKUP(((VLOOKUP(A422,[1]!HabDataRaw[#Data],116,FALSE))),[1]!HabitatQualREI[#Data],2,FALSE),"NA")</f>
        <v>NA</v>
      </c>
      <c r="R422" s="19" t="str">
        <f>_xlfn.IFNA(VLOOKUP(((VLOOKUP(A422,[1]!HabDataRaw[#Data],75,FALSE))),[1]!HabitatQualREI[#Data],2,FALSE),"NA")</f>
        <v>NA</v>
      </c>
      <c r="S422" s="19" t="e">
        <f t="shared" si="31"/>
        <v>#DIV/0!</v>
      </c>
      <c r="T422" s="20" t="str">
        <f>_xlfn.IFNA(VLOOKUP(((VLOOKUP(A422,[1]!HabDataRaw[#Data],119,FALSE))),[1]!HabitatQualREI[#Data],2,FALSE),"NA")</f>
        <v>NA</v>
      </c>
      <c r="U422" s="20" t="str">
        <f>_xlfn.IFNA(VLOOKUP(((VLOOKUP(A422,[1]!HabDataRaw[#Data],119,FALSE))),[1]!HabitatQualREI[#Data],2,FALSE),"NA")</f>
        <v>NA</v>
      </c>
      <c r="V422" s="20" t="e">
        <f t="shared" si="32"/>
        <v>#DIV/0!</v>
      </c>
      <c r="W422" s="21" t="e">
        <f t="shared" si="33"/>
        <v>#DIV/0!</v>
      </c>
      <c r="X422" s="12" t="e">
        <f t="shared" si="34"/>
        <v>#DIV/0!</v>
      </c>
      <c r="Y422" s="13" t="e">
        <f>VLOOKUP(X422,[1]!HabQualScore[#Data],2,TRUE)</f>
        <v>#DIV/0!</v>
      </c>
    </row>
    <row r="423" spans="1:25" x14ac:dyDescent="0.3">
      <c r="A423" s="13" t="s">
        <v>447</v>
      </c>
      <c r="B423" s="13" t="str">
        <f>VLOOKUP(A423,[1]Habitat_Data_RAW!$A$2:$D$742,3,FALSE)</f>
        <v xml:space="preserve">Roaring Creek </v>
      </c>
      <c r="C423" s="13" t="str">
        <f>VLOOKUP(A423,[1]Habitat_Data_RAW!$A$2:$D$742,2,FALSE)</f>
        <v>Entiat</v>
      </c>
      <c r="D423" t="str">
        <f>VLOOKUP(A423,[1]HabitatAttribute_Scores!A$1:F$19692,4,FALSE)</f>
        <v>no</v>
      </c>
      <c r="E423" t="str">
        <f>VLOOKUP(A423,[1]HabitatAttribute_Scores!A$1:F$19692,5,FALSE)</f>
        <v>yes</v>
      </c>
      <c r="F423" s="13">
        <f>VLOOKUP(B423,[1]!AUrank[#Data],5,FALSE)</f>
        <v>3</v>
      </c>
      <c r="G423" s="13">
        <f>VLOOKUP(B423,[1]!AUrank[#Data],8,FALSE)</f>
        <v>2</v>
      </c>
      <c r="H423" s="14" t="e">
        <f>VLOOKUP([1]HabitatQuality_Scores!A565,[1]!Temp[#Data],4)</f>
        <v>#N/A</v>
      </c>
      <c r="I423" s="14">
        <f>VLOOKUP(A423,[1]!Flow[#Data],4)</f>
        <v>1</v>
      </c>
      <c r="J423" s="15" t="str">
        <f>_xlfn.IFNA(VLOOKUP(((VLOOKUP(A423,[1]!HabDataRaw[#Data],90,FALSE))),[1]!HabitatQualREI[#Data],2,FALSE),"NA")</f>
        <v>NA</v>
      </c>
      <c r="K423" s="15" t="str">
        <f>_xlfn.IFNA(VLOOKUP(((VLOOKUP(A423,[1]!HabDataRaw[#Data],103,FALSE))),[1]!HabitatQualREI[#Data],2,FALSE),"NA")</f>
        <v>NA</v>
      </c>
      <c r="L423" s="15" t="str">
        <f>_xlfn.IFNA(VLOOKUP(((VLOOKUP(A423,[1]!HabDataRaw[#Data],108,FALSE))),[1]!HabitatQualREI[#Data],2,FALSE),"NA")</f>
        <v>NA</v>
      </c>
      <c r="M423" s="6" t="e">
        <f t="shared" si="30"/>
        <v>#DIV/0!</v>
      </c>
      <c r="N423" s="16" t="str">
        <f>_xlfn.IFNA(VLOOKUP(((VLOOKUP(A423,[1]!HabDataRaw[#Data],33,FALSE))),[1]!HabitatQualREI[#Data],2,FALSE),"NA")</f>
        <v>NA</v>
      </c>
      <c r="O423" s="17" t="str">
        <f>_xlfn.IFNA(VLOOKUP(((VLOOKUP(A423,[1]!HabDataRaw[#Data],58,FALSE))),[1]!HabitatQualREI[#Data],2,FALSE),"NA")</f>
        <v>NA</v>
      </c>
      <c r="P423" s="18" t="str">
        <f>_xlfn.IFNA(VLOOKUP(((VLOOKUP(A423,[1]!HabDataRaw[#Data],66,FALSE))),[1]!HabitatQualREI[#Data],2,FALSE),"NA")</f>
        <v>NA</v>
      </c>
      <c r="Q423" s="19" t="str">
        <f>_xlfn.IFNA(VLOOKUP(((VLOOKUP(A423,[1]!HabDataRaw[#Data],116,FALSE))),[1]!HabitatQualREI[#Data],2,FALSE),"NA")</f>
        <v>NA</v>
      </c>
      <c r="R423" s="19" t="str">
        <f>_xlfn.IFNA(VLOOKUP(((VLOOKUP(A423,[1]!HabDataRaw[#Data],75,FALSE))),[1]!HabitatQualREI[#Data],2,FALSE),"NA")</f>
        <v>NA</v>
      </c>
      <c r="S423" s="19" t="e">
        <f t="shared" si="31"/>
        <v>#DIV/0!</v>
      </c>
      <c r="T423" s="20" t="str">
        <f>_xlfn.IFNA(VLOOKUP(((VLOOKUP(A423,[1]!HabDataRaw[#Data],119,FALSE))),[1]!HabitatQualREI[#Data],2,FALSE),"NA")</f>
        <v>NA</v>
      </c>
      <c r="U423" s="20" t="str">
        <f>_xlfn.IFNA(VLOOKUP(((VLOOKUP(A423,[1]!HabDataRaw[#Data],119,FALSE))),[1]!HabitatQualREI[#Data],2,FALSE),"NA")</f>
        <v>NA</v>
      </c>
      <c r="V423" s="20" t="e">
        <f t="shared" si="32"/>
        <v>#DIV/0!</v>
      </c>
      <c r="W423" s="21" t="e">
        <f t="shared" si="33"/>
        <v>#DIV/0!</v>
      </c>
      <c r="X423" s="12" t="e">
        <f t="shared" si="34"/>
        <v>#DIV/0!</v>
      </c>
      <c r="Y423" s="13" t="e">
        <f>VLOOKUP(X423,[1]!HabQualScore[#Data],2,TRUE)</f>
        <v>#DIV/0!</v>
      </c>
    </row>
    <row r="424" spans="1:25" x14ac:dyDescent="0.3">
      <c r="A424" s="13" t="s">
        <v>448</v>
      </c>
      <c r="B424" s="13" t="str">
        <f>VLOOKUP(A424,[1]Habitat_Data_RAW!$A$2:$D$742,3,FALSE)</f>
        <v xml:space="preserve">Lower Nason Creek </v>
      </c>
      <c r="C424" s="13" t="str">
        <f>VLOOKUP(A424,[1]Habitat_Data_RAW!$A$2:$D$742,2,FALSE)</f>
        <v>Wenatchee</v>
      </c>
      <c r="D424" t="str">
        <f>VLOOKUP(A424,[1]HabitatAttribute_Scores!A$1:F$19692,4,FALSE)</f>
        <v>yes</v>
      </c>
      <c r="E424" t="str">
        <f>VLOOKUP(A424,[1]HabitatAttribute_Scores!A$1:F$19692,5,FALSE)</f>
        <v>yes</v>
      </c>
      <c r="F424" s="13">
        <f>VLOOKUP(B424,[1]!AUrank[#Data],5,FALSE)</f>
        <v>1</v>
      </c>
      <c r="G424" s="13">
        <f>VLOOKUP(B424,[1]!AUrank[#Data],8,FALSE)</f>
        <v>1</v>
      </c>
      <c r="H424" s="14" t="e">
        <f>VLOOKUP([1]HabitatQuality_Scores!A566,[1]!Temp[#Data],4)</f>
        <v>#N/A</v>
      </c>
      <c r="I424" s="14">
        <f>VLOOKUP(A424,[1]!Flow[#Data],4)</f>
        <v>1</v>
      </c>
      <c r="J424" s="15" t="str">
        <f>_xlfn.IFNA(VLOOKUP(((VLOOKUP(A424,[1]!HabDataRaw[#Data],90,FALSE))),[1]!HabitatQualREI[#Data],2,FALSE),"NA")</f>
        <v>NA</v>
      </c>
      <c r="K424" s="15" t="str">
        <f>_xlfn.IFNA(VLOOKUP(((VLOOKUP(A424,[1]!HabDataRaw[#Data],103,FALSE))),[1]!HabitatQualREI[#Data],2,FALSE),"NA")</f>
        <v>NA</v>
      </c>
      <c r="L424" s="15" t="str">
        <f>_xlfn.IFNA(VLOOKUP(((VLOOKUP(A424,[1]!HabDataRaw[#Data],108,FALSE))),[1]!HabitatQualREI[#Data],2,FALSE),"NA")</f>
        <v>NA</v>
      </c>
      <c r="M424" s="6" t="e">
        <f t="shared" si="30"/>
        <v>#DIV/0!</v>
      </c>
      <c r="N424" s="16" t="str">
        <f>_xlfn.IFNA(VLOOKUP(((VLOOKUP(A424,[1]!HabDataRaw[#Data],33,FALSE))),[1]!HabitatQualREI[#Data],2,FALSE),"NA")</f>
        <v>NA</v>
      </c>
      <c r="O424" s="17" t="str">
        <f>_xlfn.IFNA(VLOOKUP(((VLOOKUP(A424,[1]!HabDataRaw[#Data],58,FALSE))),[1]!HabitatQualREI[#Data],2,FALSE),"NA")</f>
        <v>NA</v>
      </c>
      <c r="P424" s="18" t="str">
        <f>_xlfn.IFNA(VLOOKUP(((VLOOKUP(A424,[1]!HabDataRaw[#Data],66,FALSE))),[1]!HabitatQualREI[#Data],2,FALSE),"NA")</f>
        <v>NA</v>
      </c>
      <c r="Q424" s="19" t="str">
        <f>_xlfn.IFNA(VLOOKUP(((VLOOKUP(A424,[1]!HabDataRaw[#Data],116,FALSE))),[1]!HabitatQualREI[#Data],2,FALSE),"NA")</f>
        <v>NA</v>
      </c>
      <c r="R424" s="19" t="str">
        <f>_xlfn.IFNA(VLOOKUP(((VLOOKUP(A424,[1]!HabDataRaw[#Data],75,FALSE))),[1]!HabitatQualREI[#Data],2,FALSE),"NA")</f>
        <v>NA</v>
      </c>
      <c r="S424" s="19" t="e">
        <f t="shared" si="31"/>
        <v>#DIV/0!</v>
      </c>
      <c r="T424" s="20" t="str">
        <f>_xlfn.IFNA(VLOOKUP(((VLOOKUP(A424,[1]!HabDataRaw[#Data],119,FALSE))),[1]!HabitatQualREI[#Data],2,FALSE),"NA")</f>
        <v>NA</v>
      </c>
      <c r="U424" s="20" t="str">
        <f>_xlfn.IFNA(VLOOKUP(((VLOOKUP(A424,[1]!HabDataRaw[#Data],119,FALSE))),[1]!HabitatQualREI[#Data],2,FALSE),"NA")</f>
        <v>NA</v>
      </c>
      <c r="V424" s="20" t="e">
        <f t="shared" si="32"/>
        <v>#DIV/0!</v>
      </c>
      <c r="W424" s="21" t="e">
        <f t="shared" si="33"/>
        <v>#DIV/0!</v>
      </c>
      <c r="X424" s="12" t="e">
        <f t="shared" si="34"/>
        <v>#DIV/0!</v>
      </c>
      <c r="Y424" s="13" t="e">
        <f>VLOOKUP(X424,[1]!HabQualScore[#Data],2,TRUE)</f>
        <v>#DIV/0!</v>
      </c>
    </row>
    <row r="425" spans="1:25" x14ac:dyDescent="0.3">
      <c r="A425" s="13" t="s">
        <v>449</v>
      </c>
      <c r="B425" s="13" t="str">
        <f>VLOOKUP(A425,[1]Habitat_Data_RAW!$A$2:$D$742,3,FALSE)</f>
        <v xml:space="preserve">Lower Nason Creek </v>
      </c>
      <c r="C425" s="13" t="str">
        <f>VLOOKUP(A425,[1]Habitat_Data_RAW!$A$2:$D$742,2,FALSE)</f>
        <v>Wenatchee</v>
      </c>
      <c r="D425" t="str">
        <f>VLOOKUP(A425,[1]HabitatAttribute_Scores!A$1:F$19692,4,FALSE)</f>
        <v>yes</v>
      </c>
      <c r="E425" t="str">
        <f>VLOOKUP(A425,[1]HabitatAttribute_Scores!A$1:F$19692,5,FALSE)</f>
        <v>yes</v>
      </c>
      <c r="F425" s="13">
        <f>VLOOKUP(B425,[1]!AUrank[#Data],5,FALSE)</f>
        <v>1</v>
      </c>
      <c r="G425" s="13">
        <f>VLOOKUP(B425,[1]!AUrank[#Data],8,FALSE)</f>
        <v>1</v>
      </c>
      <c r="H425" s="14" t="e">
        <f>VLOOKUP([1]HabitatQuality_Scores!A567,[1]!Temp[#Data],4)</f>
        <v>#N/A</v>
      </c>
      <c r="I425" s="14">
        <f>VLOOKUP(A425,[1]!Flow[#Data],4)</f>
        <v>1</v>
      </c>
      <c r="J425" s="15" t="str">
        <f>_xlfn.IFNA(VLOOKUP(((VLOOKUP(A425,[1]!HabDataRaw[#Data],90,FALSE))),[1]!HabitatQualREI[#Data],2,FALSE),"NA")</f>
        <v>NA</v>
      </c>
      <c r="K425" s="15" t="str">
        <f>_xlfn.IFNA(VLOOKUP(((VLOOKUP(A425,[1]!HabDataRaw[#Data],103,FALSE))),[1]!HabitatQualREI[#Data],2,FALSE),"NA")</f>
        <v>NA</v>
      </c>
      <c r="L425" s="15" t="str">
        <f>_xlfn.IFNA(VLOOKUP(((VLOOKUP(A425,[1]!HabDataRaw[#Data],108,FALSE))),[1]!HabitatQualREI[#Data],2,FALSE),"NA")</f>
        <v>NA</v>
      </c>
      <c r="M425" s="6" t="e">
        <f t="shared" si="30"/>
        <v>#DIV/0!</v>
      </c>
      <c r="N425" s="16" t="str">
        <f>_xlfn.IFNA(VLOOKUP(((VLOOKUP(A425,[1]!HabDataRaw[#Data],33,FALSE))),[1]!HabitatQualREI[#Data],2,FALSE),"NA")</f>
        <v>NA</v>
      </c>
      <c r="O425" s="17" t="str">
        <f>_xlfn.IFNA(VLOOKUP(((VLOOKUP(A425,[1]!HabDataRaw[#Data],58,FALSE))),[1]!HabitatQualREI[#Data],2,FALSE),"NA")</f>
        <v>NA</v>
      </c>
      <c r="P425" s="18" t="str">
        <f>_xlfn.IFNA(VLOOKUP(((VLOOKUP(A425,[1]!HabDataRaw[#Data],66,FALSE))),[1]!HabitatQualREI[#Data],2,FALSE),"NA")</f>
        <v>NA</v>
      </c>
      <c r="Q425" s="19" t="str">
        <f>_xlfn.IFNA(VLOOKUP(((VLOOKUP(A425,[1]!HabDataRaw[#Data],116,FALSE))),[1]!HabitatQualREI[#Data],2,FALSE),"NA")</f>
        <v>NA</v>
      </c>
      <c r="R425" s="19" t="str">
        <f>_xlfn.IFNA(VLOOKUP(((VLOOKUP(A425,[1]!HabDataRaw[#Data],75,FALSE))),[1]!HabitatQualREI[#Data],2,FALSE),"NA")</f>
        <v>NA</v>
      </c>
      <c r="S425" s="19" t="e">
        <f t="shared" si="31"/>
        <v>#DIV/0!</v>
      </c>
      <c r="T425" s="20" t="str">
        <f>_xlfn.IFNA(VLOOKUP(((VLOOKUP(A425,[1]!HabDataRaw[#Data],119,FALSE))),[1]!HabitatQualREI[#Data],2,FALSE),"NA")</f>
        <v>NA</v>
      </c>
      <c r="U425" s="20" t="str">
        <f>_xlfn.IFNA(VLOOKUP(((VLOOKUP(A425,[1]!HabDataRaw[#Data],119,FALSE))),[1]!HabitatQualREI[#Data],2,FALSE),"NA")</f>
        <v>NA</v>
      </c>
      <c r="V425" s="20" t="e">
        <f t="shared" si="32"/>
        <v>#DIV/0!</v>
      </c>
      <c r="W425" s="21" t="e">
        <f t="shared" si="33"/>
        <v>#DIV/0!</v>
      </c>
      <c r="X425" s="12" t="e">
        <f t="shared" si="34"/>
        <v>#DIV/0!</v>
      </c>
      <c r="Y425" s="13" t="e">
        <f>VLOOKUP(X425,[1]!HabQualScore[#Data],2,TRUE)</f>
        <v>#DIV/0!</v>
      </c>
    </row>
    <row r="426" spans="1:25" x14ac:dyDescent="0.3">
      <c r="A426" s="13" t="s">
        <v>450</v>
      </c>
      <c r="B426" s="13" t="str">
        <f>VLOOKUP(A426,[1]Habitat_Data_RAW!$A$2:$D$742,3,FALSE)</f>
        <v xml:space="preserve">Lower Nason Creek </v>
      </c>
      <c r="C426" s="13" t="str">
        <f>VLOOKUP(A426,[1]Habitat_Data_RAW!$A$2:$D$742,2,FALSE)</f>
        <v>Wenatchee</v>
      </c>
      <c r="D426" t="str">
        <f>VLOOKUP(A426,[1]HabitatAttribute_Scores!A$1:F$19692,4,FALSE)</f>
        <v>no</v>
      </c>
      <c r="E426" t="str">
        <f>VLOOKUP(A426,[1]HabitatAttribute_Scores!A$1:F$19692,5,FALSE)</f>
        <v>yes</v>
      </c>
      <c r="F426" s="13">
        <f>VLOOKUP(B426,[1]!AUrank[#Data],5,FALSE)</f>
        <v>1</v>
      </c>
      <c r="G426" s="13">
        <f>VLOOKUP(B426,[1]!AUrank[#Data],8,FALSE)</f>
        <v>1</v>
      </c>
      <c r="H426" s="14" t="e">
        <f>VLOOKUP([1]HabitatQuality_Scores!A568,[1]!Temp[#Data],4)</f>
        <v>#N/A</v>
      </c>
      <c r="I426" s="14">
        <f>VLOOKUP(A426,[1]!Flow[#Data],4)</f>
        <v>1</v>
      </c>
      <c r="J426" s="15" t="str">
        <f>_xlfn.IFNA(VLOOKUP(((VLOOKUP(A426,[1]!HabDataRaw[#Data],90,FALSE))),[1]!HabitatQualREI[#Data],2,FALSE),"NA")</f>
        <v>NA</v>
      </c>
      <c r="K426" s="15" t="str">
        <f>_xlfn.IFNA(VLOOKUP(((VLOOKUP(A426,[1]!HabDataRaw[#Data],103,FALSE))),[1]!HabitatQualREI[#Data],2,FALSE),"NA")</f>
        <v>NA</v>
      </c>
      <c r="L426" s="15" t="str">
        <f>_xlfn.IFNA(VLOOKUP(((VLOOKUP(A426,[1]!HabDataRaw[#Data],108,FALSE))),[1]!HabitatQualREI[#Data],2,FALSE),"NA")</f>
        <v>NA</v>
      </c>
      <c r="M426" s="6" t="e">
        <f t="shared" si="30"/>
        <v>#DIV/0!</v>
      </c>
      <c r="N426" s="16" t="str">
        <f>_xlfn.IFNA(VLOOKUP(((VLOOKUP(A426,[1]!HabDataRaw[#Data],33,FALSE))),[1]!HabitatQualREI[#Data],2,FALSE),"NA")</f>
        <v>NA</v>
      </c>
      <c r="O426" s="17" t="str">
        <f>_xlfn.IFNA(VLOOKUP(((VLOOKUP(A426,[1]!HabDataRaw[#Data],58,FALSE))),[1]!HabitatQualREI[#Data],2,FALSE),"NA")</f>
        <v>NA</v>
      </c>
      <c r="P426" s="18" t="str">
        <f>_xlfn.IFNA(VLOOKUP(((VLOOKUP(A426,[1]!HabDataRaw[#Data],66,FALSE))),[1]!HabitatQualREI[#Data],2,FALSE),"NA")</f>
        <v>NA</v>
      </c>
      <c r="Q426" s="19" t="str">
        <f>_xlfn.IFNA(VLOOKUP(((VLOOKUP(A426,[1]!HabDataRaw[#Data],116,FALSE))),[1]!HabitatQualREI[#Data],2,FALSE),"NA")</f>
        <v>NA</v>
      </c>
      <c r="R426" s="19" t="str">
        <f>_xlfn.IFNA(VLOOKUP(((VLOOKUP(A426,[1]!HabDataRaw[#Data],75,FALSE))),[1]!HabitatQualREI[#Data],2,FALSE),"NA")</f>
        <v>NA</v>
      </c>
      <c r="S426" s="19" t="e">
        <f t="shared" si="31"/>
        <v>#DIV/0!</v>
      </c>
      <c r="T426" s="20" t="str">
        <f>_xlfn.IFNA(VLOOKUP(((VLOOKUP(A426,[1]!HabDataRaw[#Data],119,FALSE))),[1]!HabitatQualREI[#Data],2,FALSE),"NA")</f>
        <v>NA</v>
      </c>
      <c r="U426" s="20" t="str">
        <f>_xlfn.IFNA(VLOOKUP(((VLOOKUP(A426,[1]!HabDataRaw[#Data],119,FALSE))),[1]!HabitatQualREI[#Data],2,FALSE),"NA")</f>
        <v>NA</v>
      </c>
      <c r="V426" s="20" t="e">
        <f t="shared" si="32"/>
        <v>#DIV/0!</v>
      </c>
      <c r="W426" s="21" t="e">
        <f t="shared" si="33"/>
        <v>#DIV/0!</v>
      </c>
      <c r="X426" s="12" t="e">
        <f t="shared" si="34"/>
        <v>#DIV/0!</v>
      </c>
      <c r="Y426" s="13" t="e">
        <f>VLOOKUP(X426,[1]!HabQualScore[#Data],2,TRUE)</f>
        <v>#DIV/0!</v>
      </c>
    </row>
    <row r="427" spans="1:25" x14ac:dyDescent="0.3">
      <c r="A427" s="13" t="s">
        <v>451</v>
      </c>
      <c r="B427" s="13" t="str">
        <f>VLOOKUP(A427,[1]Habitat_Data_RAW!$A$2:$D$742,3,FALSE)</f>
        <v xml:space="preserve">Robinson Creek </v>
      </c>
      <c r="C427" s="13" t="str">
        <f>VLOOKUP(A427,[1]Habitat_Data_RAW!$A$2:$D$742,2,FALSE)</f>
        <v>Methow</v>
      </c>
      <c r="D427" t="str">
        <f>VLOOKUP(A427,[1]HabitatAttribute_Scores!A$1:F$19692,4,FALSE)</f>
        <v>yes</v>
      </c>
      <c r="E427" t="str">
        <f>VLOOKUP(A427,[1]HabitatAttribute_Scores!A$1:F$19692,5,FALSE)</f>
        <v>yes</v>
      </c>
      <c r="F427" s="13" t="str">
        <f>VLOOKUP(B427,[1]!AUrank[#Data],5,FALSE)</f>
        <v>Not a Priority</v>
      </c>
      <c r="G427" s="13" t="str">
        <f>VLOOKUP(B427,[1]!AUrank[#Data],8,FALSE)</f>
        <v>Not a Priority</v>
      </c>
      <c r="H427" s="14" t="e">
        <f>VLOOKUP([1]HabitatQuality_Scores!A569,[1]!Temp[#Data],4)</f>
        <v>#N/A</v>
      </c>
      <c r="I427" s="14">
        <f>VLOOKUP(A427,[1]!Flow[#Data],4)</f>
        <v>1</v>
      </c>
      <c r="J427" s="15" t="str">
        <f>_xlfn.IFNA(VLOOKUP(((VLOOKUP(A427,[1]!HabDataRaw[#Data],90,FALSE))),[1]!HabitatQualREI[#Data],2,FALSE),"NA")</f>
        <v>NA</v>
      </c>
      <c r="K427" s="15" t="str">
        <f>_xlfn.IFNA(VLOOKUP(((VLOOKUP(A427,[1]!HabDataRaw[#Data],103,FALSE))),[1]!HabitatQualREI[#Data],2,FALSE),"NA")</f>
        <v>NA</v>
      </c>
      <c r="L427" s="15" t="str">
        <f>_xlfn.IFNA(VLOOKUP(((VLOOKUP(A427,[1]!HabDataRaw[#Data],108,FALSE))),[1]!HabitatQualREI[#Data],2,FALSE),"NA")</f>
        <v>NA</v>
      </c>
      <c r="M427" s="6" t="e">
        <f t="shared" si="30"/>
        <v>#DIV/0!</v>
      </c>
      <c r="N427" s="16" t="str">
        <f>_xlfn.IFNA(VLOOKUP(((VLOOKUP(A427,[1]!HabDataRaw[#Data],33,FALSE))),[1]!HabitatQualREI[#Data],2,FALSE),"NA")</f>
        <v>NA</v>
      </c>
      <c r="O427" s="17" t="str">
        <f>_xlfn.IFNA(VLOOKUP(((VLOOKUP(A427,[1]!HabDataRaw[#Data],58,FALSE))),[1]!HabitatQualREI[#Data],2,FALSE),"NA")</f>
        <v>NA</v>
      </c>
      <c r="P427" s="18" t="str">
        <f>_xlfn.IFNA(VLOOKUP(((VLOOKUP(A427,[1]!HabDataRaw[#Data],66,FALSE))),[1]!HabitatQualREI[#Data],2,FALSE),"NA")</f>
        <v>NA</v>
      </c>
      <c r="Q427" s="19" t="str">
        <f>_xlfn.IFNA(VLOOKUP(((VLOOKUP(A427,[1]!HabDataRaw[#Data],116,FALSE))),[1]!HabitatQualREI[#Data],2,FALSE),"NA")</f>
        <v>NA</v>
      </c>
      <c r="R427" s="19" t="str">
        <f>_xlfn.IFNA(VLOOKUP(((VLOOKUP(A427,[1]!HabDataRaw[#Data],75,FALSE))),[1]!HabitatQualREI[#Data],2,FALSE),"NA")</f>
        <v>NA</v>
      </c>
      <c r="S427" s="19" t="e">
        <f t="shared" si="31"/>
        <v>#DIV/0!</v>
      </c>
      <c r="T427" s="20" t="str">
        <f>_xlfn.IFNA(VLOOKUP(((VLOOKUP(A427,[1]!HabDataRaw[#Data],119,FALSE))),[1]!HabitatQualREI[#Data],2,FALSE),"NA")</f>
        <v>NA</v>
      </c>
      <c r="U427" s="20" t="str">
        <f>_xlfn.IFNA(VLOOKUP(((VLOOKUP(A427,[1]!HabDataRaw[#Data],119,FALSE))),[1]!HabitatQualREI[#Data],2,FALSE),"NA")</f>
        <v>NA</v>
      </c>
      <c r="V427" s="20" t="e">
        <f t="shared" si="32"/>
        <v>#DIV/0!</v>
      </c>
      <c r="W427" s="21" t="e">
        <f t="shared" si="33"/>
        <v>#DIV/0!</v>
      </c>
      <c r="X427" s="12" t="e">
        <f t="shared" si="34"/>
        <v>#DIV/0!</v>
      </c>
      <c r="Y427" s="13" t="e">
        <f>VLOOKUP(X427,[1]!HabQualScore[#Data],2,TRUE)</f>
        <v>#DIV/0!</v>
      </c>
    </row>
    <row r="428" spans="1:25" x14ac:dyDescent="0.3">
      <c r="A428" s="13" t="s">
        <v>452</v>
      </c>
      <c r="B428" s="13" t="str">
        <f>VLOOKUP(A428,[1]Habitat_Data_RAW!$A$2:$D$742,3,FALSE)</f>
        <v xml:space="preserve">Robinson Creek </v>
      </c>
      <c r="C428" s="13" t="str">
        <f>VLOOKUP(A428,[1]Habitat_Data_RAW!$A$2:$D$742,2,FALSE)</f>
        <v>Methow</v>
      </c>
      <c r="D428" t="str">
        <f>VLOOKUP(A428,[1]HabitatAttribute_Scores!A$1:F$19692,4,FALSE)</f>
        <v>no</v>
      </c>
      <c r="E428" t="str">
        <f>VLOOKUP(A428,[1]HabitatAttribute_Scores!A$1:F$19692,5,FALSE)</f>
        <v>no</v>
      </c>
      <c r="F428" s="13" t="str">
        <f>VLOOKUP(B428,[1]!AUrank[#Data],5,FALSE)</f>
        <v>Not a Priority</v>
      </c>
      <c r="G428" s="13" t="str">
        <f>VLOOKUP(B428,[1]!AUrank[#Data],8,FALSE)</f>
        <v>Not a Priority</v>
      </c>
      <c r="H428" s="14" t="e">
        <f>VLOOKUP([1]HabitatQuality_Scores!A570,[1]!Temp[#Data],4)</f>
        <v>#N/A</v>
      </c>
      <c r="I428" s="14">
        <f>VLOOKUP(A428,[1]!Flow[#Data],4)</f>
        <v>1</v>
      </c>
      <c r="J428" s="15" t="str">
        <f>_xlfn.IFNA(VLOOKUP(((VLOOKUP(A428,[1]!HabDataRaw[#Data],90,FALSE))),[1]!HabitatQualREI[#Data],2,FALSE),"NA")</f>
        <v>NA</v>
      </c>
      <c r="K428" s="15" t="str">
        <f>_xlfn.IFNA(VLOOKUP(((VLOOKUP(A428,[1]!HabDataRaw[#Data],103,FALSE))),[1]!HabitatQualREI[#Data],2,FALSE),"NA")</f>
        <v>NA</v>
      </c>
      <c r="L428" s="15" t="str">
        <f>_xlfn.IFNA(VLOOKUP(((VLOOKUP(A428,[1]!HabDataRaw[#Data],108,FALSE))),[1]!HabitatQualREI[#Data],2,FALSE),"NA")</f>
        <v>NA</v>
      </c>
      <c r="M428" s="6" t="e">
        <f t="shared" si="30"/>
        <v>#DIV/0!</v>
      </c>
      <c r="N428" s="16" t="str">
        <f>_xlfn.IFNA(VLOOKUP(((VLOOKUP(A428,[1]!HabDataRaw[#Data],33,FALSE))),[1]!HabitatQualREI[#Data],2,FALSE),"NA")</f>
        <v>NA</v>
      </c>
      <c r="O428" s="17" t="str">
        <f>_xlfn.IFNA(VLOOKUP(((VLOOKUP(A428,[1]!HabDataRaw[#Data],58,FALSE))),[1]!HabitatQualREI[#Data],2,FALSE),"NA")</f>
        <v>NA</v>
      </c>
      <c r="P428" s="18" t="str">
        <f>_xlfn.IFNA(VLOOKUP(((VLOOKUP(A428,[1]!HabDataRaw[#Data],66,FALSE))),[1]!HabitatQualREI[#Data],2,FALSE),"NA")</f>
        <v>NA</v>
      </c>
      <c r="Q428" s="19" t="str">
        <f>_xlfn.IFNA(VLOOKUP(((VLOOKUP(A428,[1]!HabDataRaw[#Data],116,FALSE))),[1]!HabitatQualREI[#Data],2,FALSE),"NA")</f>
        <v>NA</v>
      </c>
      <c r="R428" s="19" t="str">
        <f>_xlfn.IFNA(VLOOKUP(((VLOOKUP(A428,[1]!HabDataRaw[#Data],75,FALSE))),[1]!HabitatQualREI[#Data],2,FALSE),"NA")</f>
        <v>NA</v>
      </c>
      <c r="S428" s="19" t="e">
        <f t="shared" si="31"/>
        <v>#DIV/0!</v>
      </c>
      <c r="T428" s="20" t="str">
        <f>_xlfn.IFNA(VLOOKUP(((VLOOKUP(A428,[1]!HabDataRaw[#Data],119,FALSE))),[1]!HabitatQualREI[#Data],2,FALSE),"NA")</f>
        <v>NA</v>
      </c>
      <c r="U428" s="20" t="str">
        <f>_xlfn.IFNA(VLOOKUP(((VLOOKUP(A428,[1]!HabDataRaw[#Data],119,FALSE))),[1]!HabitatQualREI[#Data],2,FALSE),"NA")</f>
        <v>NA</v>
      </c>
      <c r="V428" s="20" t="e">
        <f t="shared" si="32"/>
        <v>#DIV/0!</v>
      </c>
      <c r="W428" s="21" t="e">
        <f t="shared" si="33"/>
        <v>#DIV/0!</v>
      </c>
      <c r="X428" s="12" t="e">
        <f t="shared" si="34"/>
        <v>#DIV/0!</v>
      </c>
      <c r="Y428" s="13" t="e">
        <f>VLOOKUP(X428,[1]!HabQualScore[#Data],2,TRUE)</f>
        <v>#DIV/0!</v>
      </c>
    </row>
    <row r="429" spans="1:25" x14ac:dyDescent="0.3">
      <c r="A429" s="13" t="s">
        <v>453</v>
      </c>
      <c r="B429" s="13" t="str">
        <f>VLOOKUP(A429,[1]Habitat_Data_RAW!$A$2:$D$742,3,FALSE)</f>
        <v xml:space="preserve">Upper Chiwawa River </v>
      </c>
      <c r="C429" s="13" t="str">
        <f>VLOOKUP(A429,[1]Habitat_Data_RAW!$A$2:$D$742,2,FALSE)</f>
        <v>Wenatchee</v>
      </c>
      <c r="D429" t="str">
        <f>VLOOKUP(A429,[1]HabitatAttribute_Scores!A$1:F$19692,4,FALSE)</f>
        <v>yes</v>
      </c>
      <c r="E429" t="str">
        <f>VLOOKUP(A429,[1]HabitatAttribute_Scores!A$1:F$19692,5,FALSE)</f>
        <v>yes</v>
      </c>
      <c r="F429" s="13">
        <f>VLOOKUP(B429,[1]!AUrank[#Data],5,FALSE)</f>
        <v>2</v>
      </c>
      <c r="G429" s="13">
        <f>VLOOKUP(B429,[1]!AUrank[#Data],8,FALSE)</f>
        <v>3</v>
      </c>
      <c r="H429" s="14" t="e">
        <f>VLOOKUP([1]HabitatQuality_Scores!A571,[1]!Temp[#Data],4)</f>
        <v>#N/A</v>
      </c>
      <c r="I429" s="14">
        <f>VLOOKUP(A429,[1]!Flow[#Data],4)</f>
        <v>1</v>
      </c>
      <c r="J429" s="15" t="str">
        <f>_xlfn.IFNA(VLOOKUP(((VLOOKUP(A429,[1]!HabDataRaw[#Data],90,FALSE))),[1]!HabitatQualREI[#Data],2,FALSE),"NA")</f>
        <v>NA</v>
      </c>
      <c r="K429" s="15" t="str">
        <f>_xlfn.IFNA(VLOOKUP(((VLOOKUP(A429,[1]!HabDataRaw[#Data],103,FALSE))),[1]!HabitatQualREI[#Data],2,FALSE),"NA")</f>
        <v>NA</v>
      </c>
      <c r="L429" s="15" t="str">
        <f>_xlfn.IFNA(VLOOKUP(((VLOOKUP(A429,[1]!HabDataRaw[#Data],108,FALSE))),[1]!HabitatQualREI[#Data],2,FALSE),"NA")</f>
        <v>NA</v>
      </c>
      <c r="M429" s="6" t="e">
        <f t="shared" si="30"/>
        <v>#DIV/0!</v>
      </c>
      <c r="N429" s="16" t="str">
        <f>_xlfn.IFNA(VLOOKUP(((VLOOKUP(A429,[1]!HabDataRaw[#Data],33,FALSE))),[1]!HabitatQualREI[#Data],2,FALSE),"NA")</f>
        <v>NA</v>
      </c>
      <c r="O429" s="17" t="str">
        <f>_xlfn.IFNA(VLOOKUP(((VLOOKUP(A429,[1]!HabDataRaw[#Data],58,FALSE))),[1]!HabitatQualREI[#Data],2,FALSE),"NA")</f>
        <v>NA</v>
      </c>
      <c r="P429" s="18" t="str">
        <f>_xlfn.IFNA(VLOOKUP(((VLOOKUP(A429,[1]!HabDataRaw[#Data],66,FALSE))),[1]!HabitatQualREI[#Data],2,FALSE),"NA")</f>
        <v>NA</v>
      </c>
      <c r="Q429" s="19" t="str">
        <f>_xlfn.IFNA(VLOOKUP(((VLOOKUP(A429,[1]!HabDataRaw[#Data],116,FALSE))),[1]!HabitatQualREI[#Data],2,FALSE),"NA")</f>
        <v>NA</v>
      </c>
      <c r="R429" s="19" t="str">
        <f>_xlfn.IFNA(VLOOKUP(((VLOOKUP(A429,[1]!HabDataRaw[#Data],75,FALSE))),[1]!HabitatQualREI[#Data],2,FALSE),"NA")</f>
        <v>NA</v>
      </c>
      <c r="S429" s="19" t="e">
        <f t="shared" si="31"/>
        <v>#DIV/0!</v>
      </c>
      <c r="T429" s="20" t="str">
        <f>_xlfn.IFNA(VLOOKUP(((VLOOKUP(A429,[1]!HabDataRaw[#Data],119,FALSE))),[1]!HabitatQualREI[#Data],2,FALSE),"NA")</f>
        <v>NA</v>
      </c>
      <c r="U429" s="20" t="str">
        <f>_xlfn.IFNA(VLOOKUP(((VLOOKUP(A429,[1]!HabDataRaw[#Data],119,FALSE))),[1]!HabitatQualREI[#Data],2,FALSE),"NA")</f>
        <v>NA</v>
      </c>
      <c r="V429" s="20" t="e">
        <f t="shared" si="32"/>
        <v>#DIV/0!</v>
      </c>
      <c r="W429" s="21" t="e">
        <f t="shared" si="33"/>
        <v>#DIV/0!</v>
      </c>
      <c r="X429" s="12" t="e">
        <f t="shared" si="34"/>
        <v>#DIV/0!</v>
      </c>
      <c r="Y429" s="13" t="e">
        <f>VLOOKUP(X429,[1]!HabQualScore[#Data],2,TRUE)</f>
        <v>#DIV/0!</v>
      </c>
    </row>
    <row r="430" spans="1:25" x14ac:dyDescent="0.3">
      <c r="A430" s="13" t="s">
        <v>454</v>
      </c>
      <c r="B430" s="13" t="str">
        <f>VLOOKUP(A430,[1]Habitat_Data_RAW!$A$2:$D$742,3,FALSE)</f>
        <v xml:space="preserve">Rock Creek </v>
      </c>
      <c r="C430" s="13" t="str">
        <f>VLOOKUP(A430,[1]Habitat_Data_RAW!$A$2:$D$742,2,FALSE)</f>
        <v>Wenatchee</v>
      </c>
      <c r="D430" t="str">
        <f>VLOOKUP(A430,[1]HabitatAttribute_Scores!A$1:F$19692,4,FALSE)</f>
        <v>no</v>
      </c>
      <c r="E430" t="str">
        <f>VLOOKUP(A430,[1]HabitatAttribute_Scores!A$1:F$19692,5,FALSE)</f>
        <v>yes</v>
      </c>
      <c r="F430" s="13">
        <f>VLOOKUP(B430,[1]!AUrank[#Data],5,FALSE)</f>
        <v>3</v>
      </c>
      <c r="G430" s="13">
        <f>VLOOKUP(B430,[1]!AUrank[#Data],8,FALSE)</f>
        <v>3</v>
      </c>
      <c r="H430" s="14" t="e">
        <f>VLOOKUP([1]HabitatQuality_Scores!A572,[1]!Temp[#Data],4)</f>
        <v>#N/A</v>
      </c>
      <c r="I430" s="14">
        <f>VLOOKUP(A430,[1]!Flow[#Data],4)</f>
        <v>1</v>
      </c>
      <c r="J430" s="15" t="str">
        <f>_xlfn.IFNA(VLOOKUP(((VLOOKUP(A430,[1]!HabDataRaw[#Data],90,FALSE))),[1]!HabitatQualREI[#Data],2,FALSE),"NA")</f>
        <v>NA</v>
      </c>
      <c r="K430" s="15" t="str">
        <f>_xlfn.IFNA(VLOOKUP(((VLOOKUP(A430,[1]!HabDataRaw[#Data],103,FALSE))),[1]!HabitatQualREI[#Data],2,FALSE),"NA")</f>
        <v>NA</v>
      </c>
      <c r="L430" s="15" t="str">
        <f>_xlfn.IFNA(VLOOKUP(((VLOOKUP(A430,[1]!HabDataRaw[#Data],108,FALSE))),[1]!HabitatQualREI[#Data],2,FALSE),"NA")</f>
        <v>NA</v>
      </c>
      <c r="M430" s="6" t="e">
        <f t="shared" si="30"/>
        <v>#DIV/0!</v>
      </c>
      <c r="N430" s="16" t="str">
        <f>_xlfn.IFNA(VLOOKUP(((VLOOKUP(A430,[1]!HabDataRaw[#Data],33,FALSE))),[1]!HabitatQualREI[#Data],2,FALSE),"NA")</f>
        <v>NA</v>
      </c>
      <c r="O430" s="17" t="str">
        <f>_xlfn.IFNA(VLOOKUP(((VLOOKUP(A430,[1]!HabDataRaw[#Data],58,FALSE))),[1]!HabitatQualREI[#Data],2,FALSE),"NA")</f>
        <v>NA</v>
      </c>
      <c r="P430" s="18" t="str">
        <f>_xlfn.IFNA(VLOOKUP(((VLOOKUP(A430,[1]!HabDataRaw[#Data],66,FALSE))),[1]!HabitatQualREI[#Data],2,FALSE),"NA")</f>
        <v>NA</v>
      </c>
      <c r="Q430" s="19" t="str">
        <f>_xlfn.IFNA(VLOOKUP(((VLOOKUP(A430,[1]!HabDataRaw[#Data],116,FALSE))),[1]!HabitatQualREI[#Data],2,FALSE),"NA")</f>
        <v>NA</v>
      </c>
      <c r="R430" s="19" t="str">
        <f>_xlfn.IFNA(VLOOKUP(((VLOOKUP(A430,[1]!HabDataRaw[#Data],75,FALSE))),[1]!HabitatQualREI[#Data],2,FALSE),"NA")</f>
        <v>NA</v>
      </c>
      <c r="S430" s="19" t="e">
        <f t="shared" si="31"/>
        <v>#DIV/0!</v>
      </c>
      <c r="T430" s="20" t="str">
        <f>_xlfn.IFNA(VLOOKUP(((VLOOKUP(A430,[1]!HabDataRaw[#Data],119,FALSE))),[1]!HabitatQualREI[#Data],2,FALSE),"NA")</f>
        <v>NA</v>
      </c>
      <c r="U430" s="20" t="str">
        <f>_xlfn.IFNA(VLOOKUP(((VLOOKUP(A430,[1]!HabDataRaw[#Data],119,FALSE))),[1]!HabitatQualREI[#Data],2,FALSE),"NA")</f>
        <v>NA</v>
      </c>
      <c r="V430" s="20" t="e">
        <f t="shared" si="32"/>
        <v>#DIV/0!</v>
      </c>
      <c r="W430" s="21" t="e">
        <f t="shared" si="33"/>
        <v>#DIV/0!</v>
      </c>
      <c r="X430" s="12" t="e">
        <f t="shared" si="34"/>
        <v>#DIV/0!</v>
      </c>
      <c r="Y430" s="13" t="e">
        <f>VLOOKUP(X430,[1]!HabQualScore[#Data],2,TRUE)</f>
        <v>#DIV/0!</v>
      </c>
    </row>
    <row r="431" spans="1:25" x14ac:dyDescent="0.3">
      <c r="A431" s="13" t="s">
        <v>455</v>
      </c>
      <c r="B431" s="13" t="str">
        <f>VLOOKUP(A431,[1]Habitat_Data_RAW!$A$2:$D$742,3,FALSE)</f>
        <v xml:space="preserve">Rock Creek </v>
      </c>
      <c r="C431" s="13" t="str">
        <f>VLOOKUP(A431,[1]Habitat_Data_RAW!$A$2:$D$742,2,FALSE)</f>
        <v>Wenatchee</v>
      </c>
      <c r="D431" t="str">
        <f>VLOOKUP(A431,[1]HabitatAttribute_Scores!A$1:F$19692,4,FALSE)</f>
        <v>no</v>
      </c>
      <c r="E431" t="str">
        <f>VLOOKUP(A431,[1]HabitatAttribute_Scores!A$1:F$19692,5,FALSE)</f>
        <v>no</v>
      </c>
      <c r="F431" s="13">
        <f>VLOOKUP(B431,[1]!AUrank[#Data],5,FALSE)</f>
        <v>3</v>
      </c>
      <c r="G431" s="13">
        <f>VLOOKUP(B431,[1]!AUrank[#Data],8,FALSE)</f>
        <v>3</v>
      </c>
      <c r="H431" s="14" t="e">
        <f>VLOOKUP([1]HabitatQuality_Scores!A573,[1]!Temp[#Data],4)</f>
        <v>#N/A</v>
      </c>
      <c r="I431" s="14">
        <f>VLOOKUP(A431,[1]!Flow[#Data],4)</f>
        <v>1</v>
      </c>
      <c r="J431" s="15" t="str">
        <f>_xlfn.IFNA(VLOOKUP(((VLOOKUP(A431,[1]!HabDataRaw[#Data],90,FALSE))),[1]!HabitatQualREI[#Data],2,FALSE),"NA")</f>
        <v>NA</v>
      </c>
      <c r="K431" s="15" t="str">
        <f>_xlfn.IFNA(VLOOKUP(((VLOOKUP(A431,[1]!HabDataRaw[#Data],103,FALSE))),[1]!HabitatQualREI[#Data],2,FALSE),"NA")</f>
        <v>NA</v>
      </c>
      <c r="L431" s="15" t="str">
        <f>_xlfn.IFNA(VLOOKUP(((VLOOKUP(A431,[1]!HabDataRaw[#Data],108,FALSE))),[1]!HabitatQualREI[#Data],2,FALSE),"NA")</f>
        <v>NA</v>
      </c>
      <c r="M431" s="6" t="e">
        <f t="shared" si="30"/>
        <v>#DIV/0!</v>
      </c>
      <c r="N431" s="16" t="str">
        <f>_xlfn.IFNA(VLOOKUP(((VLOOKUP(A431,[1]!HabDataRaw[#Data],33,FALSE))),[1]!HabitatQualREI[#Data],2,FALSE),"NA")</f>
        <v>NA</v>
      </c>
      <c r="O431" s="17" t="str">
        <f>_xlfn.IFNA(VLOOKUP(((VLOOKUP(A431,[1]!HabDataRaw[#Data],58,FALSE))),[1]!HabitatQualREI[#Data],2,FALSE),"NA")</f>
        <v>NA</v>
      </c>
      <c r="P431" s="18" t="str">
        <f>_xlfn.IFNA(VLOOKUP(((VLOOKUP(A431,[1]!HabDataRaw[#Data],66,FALSE))),[1]!HabitatQualREI[#Data],2,FALSE),"NA")</f>
        <v>NA</v>
      </c>
      <c r="Q431" s="19" t="str">
        <f>_xlfn.IFNA(VLOOKUP(((VLOOKUP(A431,[1]!HabDataRaw[#Data],116,FALSE))),[1]!HabitatQualREI[#Data],2,FALSE),"NA")</f>
        <v>NA</v>
      </c>
      <c r="R431" s="19" t="str">
        <f>_xlfn.IFNA(VLOOKUP(((VLOOKUP(A431,[1]!HabDataRaw[#Data],75,FALSE))),[1]!HabitatQualREI[#Data],2,FALSE),"NA")</f>
        <v>NA</v>
      </c>
      <c r="S431" s="19" t="e">
        <f t="shared" si="31"/>
        <v>#DIV/0!</v>
      </c>
      <c r="T431" s="20" t="str">
        <f>_xlfn.IFNA(VLOOKUP(((VLOOKUP(A431,[1]!HabDataRaw[#Data],119,FALSE))),[1]!HabitatQualREI[#Data],2,FALSE),"NA")</f>
        <v>NA</v>
      </c>
      <c r="U431" s="20" t="str">
        <f>_xlfn.IFNA(VLOOKUP(((VLOOKUP(A431,[1]!HabDataRaw[#Data],119,FALSE))),[1]!HabitatQualREI[#Data],2,FALSE),"NA")</f>
        <v>NA</v>
      </c>
      <c r="V431" s="20" t="e">
        <f t="shared" si="32"/>
        <v>#DIV/0!</v>
      </c>
      <c r="W431" s="21" t="e">
        <f t="shared" si="33"/>
        <v>#DIV/0!</v>
      </c>
      <c r="X431" s="12" t="e">
        <f t="shared" si="34"/>
        <v>#DIV/0!</v>
      </c>
      <c r="Y431" s="13" t="e">
        <f>VLOOKUP(X431,[1]!HabQualScore[#Data],2,TRUE)</f>
        <v>#DIV/0!</v>
      </c>
    </row>
    <row r="432" spans="1:25" x14ac:dyDescent="0.3">
      <c r="A432" s="13" t="s">
        <v>456</v>
      </c>
      <c r="B432" s="13" t="str">
        <f>VLOOKUP(A432,[1]Habitat_Data_RAW!$A$2:$D$742,3,FALSE)</f>
        <v xml:space="preserve">Upper Peshastin Creek </v>
      </c>
      <c r="C432" s="13" t="str">
        <f>VLOOKUP(A432,[1]Habitat_Data_RAW!$A$2:$D$742,2,FALSE)</f>
        <v>Wenatchee</v>
      </c>
      <c r="D432" t="str">
        <f>VLOOKUP(A432,[1]HabitatAttribute_Scores!A$1:F$19692,4,FALSE)</f>
        <v>no</v>
      </c>
      <c r="E432" t="str">
        <f>VLOOKUP(A432,[1]HabitatAttribute_Scores!A$1:F$19692,5,FALSE)</f>
        <v>yes</v>
      </c>
      <c r="F432" s="13">
        <f>VLOOKUP(B432,[1]!AUrank[#Data],5,FALSE)</f>
        <v>2</v>
      </c>
      <c r="G432" s="13">
        <f>VLOOKUP(B432,[1]!AUrank[#Data],8,FALSE)</f>
        <v>2</v>
      </c>
      <c r="H432" s="14" t="e">
        <f>VLOOKUP([1]HabitatQuality_Scores!A574,[1]!Temp[#Data],4)</f>
        <v>#N/A</v>
      </c>
      <c r="I432" s="14">
        <f>VLOOKUP(A432,[1]!Flow[#Data],4)</f>
        <v>1</v>
      </c>
      <c r="J432" s="15" t="str">
        <f>_xlfn.IFNA(VLOOKUP(((VLOOKUP(A432,[1]!HabDataRaw[#Data],90,FALSE))),[1]!HabitatQualREI[#Data],2,FALSE),"NA")</f>
        <v>NA</v>
      </c>
      <c r="K432" s="15" t="str">
        <f>_xlfn.IFNA(VLOOKUP(((VLOOKUP(A432,[1]!HabDataRaw[#Data],103,FALSE))),[1]!HabitatQualREI[#Data],2,FALSE),"NA")</f>
        <v>NA</v>
      </c>
      <c r="L432" s="15" t="str">
        <f>_xlfn.IFNA(VLOOKUP(((VLOOKUP(A432,[1]!HabDataRaw[#Data],108,FALSE))),[1]!HabitatQualREI[#Data],2,FALSE),"NA")</f>
        <v>NA</v>
      </c>
      <c r="M432" s="6" t="e">
        <f t="shared" si="30"/>
        <v>#DIV/0!</v>
      </c>
      <c r="N432" s="16" t="str">
        <f>_xlfn.IFNA(VLOOKUP(((VLOOKUP(A432,[1]!HabDataRaw[#Data],33,FALSE))),[1]!HabitatQualREI[#Data],2,FALSE),"NA")</f>
        <v>NA</v>
      </c>
      <c r="O432" s="17" t="str">
        <f>_xlfn.IFNA(VLOOKUP(((VLOOKUP(A432,[1]!HabDataRaw[#Data],58,FALSE))),[1]!HabitatQualREI[#Data],2,FALSE),"NA")</f>
        <v>NA</v>
      </c>
      <c r="P432" s="18" t="str">
        <f>_xlfn.IFNA(VLOOKUP(((VLOOKUP(A432,[1]!HabDataRaw[#Data],66,FALSE))),[1]!HabitatQualREI[#Data],2,FALSE),"NA")</f>
        <v>NA</v>
      </c>
      <c r="Q432" s="19" t="str">
        <f>_xlfn.IFNA(VLOOKUP(((VLOOKUP(A432,[1]!HabDataRaw[#Data],116,FALSE))),[1]!HabitatQualREI[#Data],2,FALSE),"NA")</f>
        <v>NA</v>
      </c>
      <c r="R432" s="19" t="str">
        <f>_xlfn.IFNA(VLOOKUP(((VLOOKUP(A432,[1]!HabDataRaw[#Data],75,FALSE))),[1]!HabitatQualREI[#Data],2,FALSE),"NA")</f>
        <v>NA</v>
      </c>
      <c r="S432" s="19" t="e">
        <f t="shared" si="31"/>
        <v>#DIV/0!</v>
      </c>
      <c r="T432" s="20" t="str">
        <f>_xlfn.IFNA(VLOOKUP(((VLOOKUP(A432,[1]!HabDataRaw[#Data],119,FALSE))),[1]!HabitatQualREI[#Data],2,FALSE),"NA")</f>
        <v>NA</v>
      </c>
      <c r="U432" s="20" t="str">
        <f>_xlfn.IFNA(VLOOKUP(((VLOOKUP(A432,[1]!HabDataRaw[#Data],119,FALSE))),[1]!HabitatQualREI[#Data],2,FALSE),"NA")</f>
        <v>NA</v>
      </c>
      <c r="V432" s="20" t="e">
        <f t="shared" si="32"/>
        <v>#DIV/0!</v>
      </c>
      <c r="W432" s="21" t="e">
        <f t="shared" si="33"/>
        <v>#DIV/0!</v>
      </c>
      <c r="X432" s="12" t="e">
        <f t="shared" si="34"/>
        <v>#DIV/0!</v>
      </c>
      <c r="Y432" s="13" t="e">
        <f>VLOOKUP(X432,[1]!HabQualScore[#Data],2,TRUE)</f>
        <v>#DIV/0!</v>
      </c>
    </row>
    <row r="433" spans="1:25" x14ac:dyDescent="0.3">
      <c r="A433" s="13" t="s">
        <v>457</v>
      </c>
      <c r="B433" s="13" t="str">
        <f>VLOOKUP(A433,[1]Habitat_Data_RAW!$A$2:$D$742,3,FALSE)</f>
        <v>Salmon Creek-Green Lake</v>
      </c>
      <c r="C433" s="13" t="str">
        <f>VLOOKUP(A433,[1]Habitat_Data_RAW!$A$2:$D$742,2,FALSE)</f>
        <v>Okanogan</v>
      </c>
      <c r="D433" t="str">
        <f>VLOOKUP(A433,[1]HabitatAttribute_Scores!A$1:F$19692,4,FALSE)</f>
        <v>no</v>
      </c>
      <c r="E433" t="str">
        <f>VLOOKUP(A433,[1]HabitatAttribute_Scores!A$1:F$19692,5,FALSE)</f>
        <v>yes</v>
      </c>
      <c r="F433" s="13" t="str">
        <f>VLOOKUP(B433,[1]!AUrank[#Data],5,FALSE)</f>
        <v>Not a Priority</v>
      </c>
      <c r="G433" s="13">
        <f>VLOOKUP(B433,[1]!AUrank[#Data],8,FALSE)</f>
        <v>1</v>
      </c>
      <c r="H433" s="14" t="e">
        <f>VLOOKUP([1]HabitatQuality_Scores!A575,[1]!Temp[#Data],4)</f>
        <v>#N/A</v>
      </c>
      <c r="I433" s="14">
        <f>VLOOKUP(A433,[1]!Flow[#Data],4)</f>
        <v>1</v>
      </c>
      <c r="J433" s="15" t="str">
        <f>_xlfn.IFNA(VLOOKUP(((VLOOKUP(A433,[1]!HabDataRaw[#Data],90,FALSE))),[1]!HabitatQualREI[#Data],2,FALSE),"NA")</f>
        <v>NA</v>
      </c>
      <c r="K433" s="15" t="str">
        <f>_xlfn.IFNA(VLOOKUP(((VLOOKUP(A433,[1]!HabDataRaw[#Data],103,FALSE))),[1]!HabitatQualREI[#Data],2,FALSE),"NA")</f>
        <v>NA</v>
      </c>
      <c r="L433" s="15" t="str">
        <f>_xlfn.IFNA(VLOOKUP(((VLOOKUP(A433,[1]!HabDataRaw[#Data],108,FALSE))),[1]!HabitatQualREI[#Data],2,FALSE),"NA")</f>
        <v>NA</v>
      </c>
      <c r="M433" s="6" t="e">
        <f t="shared" si="30"/>
        <v>#DIV/0!</v>
      </c>
      <c r="N433" s="16" t="str">
        <f>_xlfn.IFNA(VLOOKUP(((VLOOKUP(A433,[1]!HabDataRaw[#Data],33,FALSE))),[1]!HabitatQualREI[#Data],2,FALSE),"NA")</f>
        <v>NA</v>
      </c>
      <c r="O433" s="17" t="str">
        <f>_xlfn.IFNA(VLOOKUP(((VLOOKUP(A433,[1]!HabDataRaw[#Data],58,FALSE))),[1]!HabitatQualREI[#Data],2,FALSE),"NA")</f>
        <v>NA</v>
      </c>
      <c r="P433" s="18" t="str">
        <f>_xlfn.IFNA(VLOOKUP(((VLOOKUP(A433,[1]!HabDataRaw[#Data],66,FALSE))),[1]!HabitatQualREI[#Data],2,FALSE),"NA")</f>
        <v>NA</v>
      </c>
      <c r="Q433" s="19" t="str">
        <f>_xlfn.IFNA(VLOOKUP(((VLOOKUP(A433,[1]!HabDataRaw[#Data],116,FALSE))),[1]!HabitatQualREI[#Data],2,FALSE),"NA")</f>
        <v>NA</v>
      </c>
      <c r="R433" s="19" t="str">
        <f>_xlfn.IFNA(VLOOKUP(((VLOOKUP(A433,[1]!HabDataRaw[#Data],75,FALSE))),[1]!HabitatQualREI[#Data],2,FALSE),"NA")</f>
        <v>NA</v>
      </c>
      <c r="S433" s="19" t="e">
        <f t="shared" si="31"/>
        <v>#DIV/0!</v>
      </c>
      <c r="T433" s="20" t="str">
        <f>_xlfn.IFNA(VLOOKUP(((VLOOKUP(A433,[1]!HabDataRaw[#Data],119,FALSE))),[1]!HabitatQualREI[#Data],2,FALSE),"NA")</f>
        <v>NA</v>
      </c>
      <c r="U433" s="20" t="str">
        <f>_xlfn.IFNA(VLOOKUP(((VLOOKUP(A433,[1]!HabDataRaw[#Data],119,FALSE))),[1]!HabitatQualREI[#Data],2,FALSE),"NA")</f>
        <v>NA</v>
      </c>
      <c r="V433" s="20" t="e">
        <f t="shared" si="32"/>
        <v>#DIV/0!</v>
      </c>
      <c r="W433" s="21" t="e">
        <f t="shared" si="33"/>
        <v>#DIV/0!</v>
      </c>
      <c r="X433" s="12" t="e">
        <f t="shared" si="34"/>
        <v>#DIV/0!</v>
      </c>
      <c r="Y433" s="13" t="e">
        <f>VLOOKUP(X433,[1]!HabQualScore[#Data],2,TRUE)</f>
        <v>#DIV/0!</v>
      </c>
    </row>
    <row r="434" spans="1:25" x14ac:dyDescent="0.3">
      <c r="A434" s="13" t="s">
        <v>458</v>
      </c>
      <c r="B434" s="13" t="str">
        <f>VLOOKUP(A434,[1]Habitat_Data_RAW!$A$2:$D$742,3,FALSE)</f>
        <v>Salmon Creek-Green Lake</v>
      </c>
      <c r="C434" s="13" t="str">
        <f>VLOOKUP(A434,[1]Habitat_Data_RAW!$A$2:$D$742,2,FALSE)</f>
        <v>Okanogan</v>
      </c>
      <c r="D434" t="str">
        <f>VLOOKUP(A434,[1]HabitatAttribute_Scores!A$1:F$19692,4,FALSE)</f>
        <v>no</v>
      </c>
      <c r="E434" t="str">
        <f>VLOOKUP(A434,[1]HabitatAttribute_Scores!A$1:F$19692,5,FALSE)</f>
        <v>yes</v>
      </c>
      <c r="F434" s="13" t="str">
        <f>VLOOKUP(B434,[1]!AUrank[#Data],5,FALSE)</f>
        <v>Not a Priority</v>
      </c>
      <c r="G434" s="13">
        <f>VLOOKUP(B434,[1]!AUrank[#Data],8,FALSE)</f>
        <v>1</v>
      </c>
      <c r="H434" s="14" t="e">
        <f>VLOOKUP([1]HabitatQuality_Scores!A576,[1]!Temp[#Data],4)</f>
        <v>#N/A</v>
      </c>
      <c r="I434" s="14">
        <f>VLOOKUP(A434,[1]!Flow[#Data],4)</f>
        <v>1</v>
      </c>
      <c r="J434" s="15" t="str">
        <f>_xlfn.IFNA(VLOOKUP(((VLOOKUP(A434,[1]!HabDataRaw[#Data],90,FALSE))),[1]!HabitatQualREI[#Data],2,FALSE),"NA")</f>
        <v>NA</v>
      </c>
      <c r="K434" s="15" t="str">
        <f>_xlfn.IFNA(VLOOKUP(((VLOOKUP(A434,[1]!HabDataRaw[#Data],103,FALSE))),[1]!HabitatQualREI[#Data],2,FALSE),"NA")</f>
        <v>NA</v>
      </c>
      <c r="L434" s="15" t="str">
        <f>_xlfn.IFNA(VLOOKUP(((VLOOKUP(A434,[1]!HabDataRaw[#Data],108,FALSE))),[1]!HabitatQualREI[#Data],2,FALSE),"NA")</f>
        <v>NA</v>
      </c>
      <c r="M434" s="6" t="e">
        <f t="shared" si="30"/>
        <v>#DIV/0!</v>
      </c>
      <c r="N434" s="16" t="str">
        <f>_xlfn.IFNA(VLOOKUP(((VLOOKUP(A434,[1]!HabDataRaw[#Data],33,FALSE))),[1]!HabitatQualREI[#Data],2,FALSE),"NA")</f>
        <v>NA</v>
      </c>
      <c r="O434" s="17" t="str">
        <f>_xlfn.IFNA(VLOOKUP(((VLOOKUP(A434,[1]!HabDataRaw[#Data],58,FALSE))),[1]!HabitatQualREI[#Data],2,FALSE),"NA")</f>
        <v>NA</v>
      </c>
      <c r="P434" s="18" t="str">
        <f>_xlfn.IFNA(VLOOKUP(((VLOOKUP(A434,[1]!HabDataRaw[#Data],66,FALSE))),[1]!HabitatQualREI[#Data],2,FALSE),"NA")</f>
        <v>NA</v>
      </c>
      <c r="Q434" s="19" t="str">
        <f>_xlfn.IFNA(VLOOKUP(((VLOOKUP(A434,[1]!HabDataRaw[#Data],116,FALSE))),[1]!HabitatQualREI[#Data],2,FALSE),"NA")</f>
        <v>NA</v>
      </c>
      <c r="R434" s="19" t="str">
        <f>_xlfn.IFNA(VLOOKUP(((VLOOKUP(A434,[1]!HabDataRaw[#Data],75,FALSE))),[1]!HabitatQualREI[#Data],2,FALSE),"NA")</f>
        <v>NA</v>
      </c>
      <c r="S434" s="19" t="e">
        <f t="shared" si="31"/>
        <v>#DIV/0!</v>
      </c>
      <c r="T434" s="20" t="str">
        <f>_xlfn.IFNA(VLOOKUP(((VLOOKUP(A434,[1]!HabDataRaw[#Data],119,FALSE))),[1]!HabitatQualREI[#Data],2,FALSE),"NA")</f>
        <v>NA</v>
      </c>
      <c r="U434" s="20" t="str">
        <f>_xlfn.IFNA(VLOOKUP(((VLOOKUP(A434,[1]!HabDataRaw[#Data],119,FALSE))),[1]!HabitatQualREI[#Data],2,FALSE),"NA")</f>
        <v>NA</v>
      </c>
      <c r="V434" s="20" t="e">
        <f t="shared" si="32"/>
        <v>#DIV/0!</v>
      </c>
      <c r="W434" s="21" t="e">
        <f t="shared" si="33"/>
        <v>#DIV/0!</v>
      </c>
      <c r="X434" s="12" t="e">
        <f t="shared" si="34"/>
        <v>#DIV/0!</v>
      </c>
      <c r="Y434" s="13" t="e">
        <f>VLOOKUP(X434,[1]!HabQualScore[#Data],2,TRUE)</f>
        <v>#DIV/0!</v>
      </c>
    </row>
    <row r="435" spans="1:25" x14ac:dyDescent="0.3">
      <c r="A435" s="13" t="s">
        <v>459</v>
      </c>
      <c r="B435" s="13" t="str">
        <f>VLOOKUP(A435,[1]Habitat_Data_RAW!$A$2:$D$742,3,FALSE)</f>
        <v>Salmon Creek-Green Lake</v>
      </c>
      <c r="C435" s="13" t="str">
        <f>VLOOKUP(A435,[1]Habitat_Data_RAW!$A$2:$D$742,2,FALSE)</f>
        <v>Okanogan</v>
      </c>
      <c r="D435" t="str">
        <f>VLOOKUP(A435,[1]HabitatAttribute_Scores!A$1:F$19692,4,FALSE)</f>
        <v>no</v>
      </c>
      <c r="E435" t="str">
        <f>VLOOKUP(A435,[1]HabitatAttribute_Scores!A$1:F$19692,5,FALSE)</f>
        <v>yes</v>
      </c>
      <c r="F435" s="13" t="str">
        <f>VLOOKUP(B435,[1]!AUrank[#Data],5,FALSE)</f>
        <v>Not a Priority</v>
      </c>
      <c r="G435" s="13">
        <f>VLOOKUP(B435,[1]!AUrank[#Data],8,FALSE)</f>
        <v>1</v>
      </c>
      <c r="H435" s="14" t="e">
        <f>VLOOKUP([1]HabitatQuality_Scores!A577,[1]!Temp[#Data],4)</f>
        <v>#N/A</v>
      </c>
      <c r="I435" s="14">
        <f>VLOOKUP(A435,[1]!Flow[#Data],4)</f>
        <v>1</v>
      </c>
      <c r="J435" s="15" t="str">
        <f>_xlfn.IFNA(VLOOKUP(((VLOOKUP(A435,[1]!HabDataRaw[#Data],90,FALSE))),[1]!HabitatQualREI[#Data],2,FALSE),"NA")</f>
        <v>NA</v>
      </c>
      <c r="K435" s="15" t="str">
        <f>_xlfn.IFNA(VLOOKUP(((VLOOKUP(A435,[1]!HabDataRaw[#Data],103,FALSE))),[1]!HabitatQualREI[#Data],2,FALSE),"NA")</f>
        <v>NA</v>
      </c>
      <c r="L435" s="15" t="str">
        <f>_xlfn.IFNA(VLOOKUP(((VLOOKUP(A435,[1]!HabDataRaw[#Data],108,FALSE))),[1]!HabitatQualREI[#Data],2,FALSE),"NA")</f>
        <v>NA</v>
      </c>
      <c r="M435" s="6" t="e">
        <f t="shared" si="30"/>
        <v>#DIV/0!</v>
      </c>
      <c r="N435" s="16" t="str">
        <f>_xlfn.IFNA(VLOOKUP(((VLOOKUP(A435,[1]!HabDataRaw[#Data],33,FALSE))),[1]!HabitatQualREI[#Data],2,FALSE),"NA")</f>
        <v>NA</v>
      </c>
      <c r="O435" s="17" t="str">
        <f>_xlfn.IFNA(VLOOKUP(((VLOOKUP(A435,[1]!HabDataRaw[#Data],58,FALSE))),[1]!HabitatQualREI[#Data],2,FALSE),"NA")</f>
        <v>NA</v>
      </c>
      <c r="P435" s="18" t="str">
        <f>_xlfn.IFNA(VLOOKUP(((VLOOKUP(A435,[1]!HabDataRaw[#Data],66,FALSE))),[1]!HabitatQualREI[#Data],2,FALSE),"NA")</f>
        <v>NA</v>
      </c>
      <c r="Q435" s="19" t="str">
        <f>_xlfn.IFNA(VLOOKUP(((VLOOKUP(A435,[1]!HabDataRaw[#Data],116,FALSE))),[1]!HabitatQualREI[#Data],2,FALSE),"NA")</f>
        <v>NA</v>
      </c>
      <c r="R435" s="19" t="str">
        <f>_xlfn.IFNA(VLOOKUP(((VLOOKUP(A435,[1]!HabDataRaw[#Data],75,FALSE))),[1]!HabitatQualREI[#Data],2,FALSE),"NA")</f>
        <v>NA</v>
      </c>
      <c r="S435" s="19" t="e">
        <f t="shared" si="31"/>
        <v>#DIV/0!</v>
      </c>
      <c r="T435" s="20" t="str">
        <f>_xlfn.IFNA(VLOOKUP(((VLOOKUP(A435,[1]!HabDataRaw[#Data],119,FALSE))),[1]!HabitatQualREI[#Data],2,FALSE),"NA")</f>
        <v>NA</v>
      </c>
      <c r="U435" s="20" t="str">
        <f>_xlfn.IFNA(VLOOKUP(((VLOOKUP(A435,[1]!HabDataRaw[#Data],119,FALSE))),[1]!HabitatQualREI[#Data],2,FALSE),"NA")</f>
        <v>NA</v>
      </c>
      <c r="V435" s="20" t="e">
        <f t="shared" si="32"/>
        <v>#DIV/0!</v>
      </c>
      <c r="W435" s="21" t="e">
        <f t="shared" si="33"/>
        <v>#DIV/0!</v>
      </c>
      <c r="X435" s="12" t="e">
        <f t="shared" si="34"/>
        <v>#DIV/0!</v>
      </c>
      <c r="Y435" s="13" t="e">
        <f>VLOOKUP(X435,[1]!HabQualScore[#Data],2,TRUE)</f>
        <v>#DIV/0!</v>
      </c>
    </row>
    <row r="436" spans="1:25" x14ac:dyDescent="0.3">
      <c r="A436" s="13" t="s">
        <v>460</v>
      </c>
      <c r="B436" s="13" t="str">
        <f>VLOOKUP(A436,[1]Habitat_Data_RAW!$A$2:$D$742,3,FALSE)</f>
        <v>Salmon Creek-Green Lake</v>
      </c>
      <c r="C436" s="13" t="str">
        <f>VLOOKUP(A436,[1]Habitat_Data_RAW!$A$2:$D$742,2,FALSE)</f>
        <v>Okanogan</v>
      </c>
      <c r="D436" t="str">
        <f>VLOOKUP(A436,[1]HabitatAttribute_Scores!A$1:F$19692,4,FALSE)</f>
        <v>no</v>
      </c>
      <c r="E436" t="str">
        <f>VLOOKUP(A436,[1]HabitatAttribute_Scores!A$1:F$19692,5,FALSE)</f>
        <v>yes</v>
      </c>
      <c r="F436" s="13" t="str">
        <f>VLOOKUP(B436,[1]!AUrank[#Data],5,FALSE)</f>
        <v>Not a Priority</v>
      </c>
      <c r="G436" s="13">
        <f>VLOOKUP(B436,[1]!AUrank[#Data],8,FALSE)</f>
        <v>1</v>
      </c>
      <c r="H436" s="14" t="e">
        <f>VLOOKUP([1]HabitatQuality_Scores!A578,[1]!Temp[#Data],4)</f>
        <v>#N/A</v>
      </c>
      <c r="I436" s="14">
        <f>VLOOKUP(A436,[1]!Flow[#Data],4)</f>
        <v>1</v>
      </c>
      <c r="J436" s="15" t="str">
        <f>_xlfn.IFNA(VLOOKUP(((VLOOKUP(A436,[1]!HabDataRaw[#Data],90,FALSE))),[1]!HabitatQualREI[#Data],2,FALSE),"NA")</f>
        <v>NA</v>
      </c>
      <c r="K436" s="15" t="str">
        <f>_xlfn.IFNA(VLOOKUP(((VLOOKUP(A436,[1]!HabDataRaw[#Data],103,FALSE))),[1]!HabitatQualREI[#Data],2,FALSE),"NA")</f>
        <v>NA</v>
      </c>
      <c r="L436" s="15" t="str">
        <f>_xlfn.IFNA(VLOOKUP(((VLOOKUP(A436,[1]!HabDataRaw[#Data],108,FALSE))),[1]!HabitatQualREI[#Data],2,FALSE),"NA")</f>
        <v>NA</v>
      </c>
      <c r="M436" s="6" t="e">
        <f t="shared" si="30"/>
        <v>#DIV/0!</v>
      </c>
      <c r="N436" s="16" t="str">
        <f>_xlfn.IFNA(VLOOKUP(((VLOOKUP(A436,[1]!HabDataRaw[#Data],33,FALSE))),[1]!HabitatQualREI[#Data],2,FALSE),"NA")</f>
        <v>NA</v>
      </c>
      <c r="O436" s="17" t="str">
        <f>_xlfn.IFNA(VLOOKUP(((VLOOKUP(A436,[1]!HabDataRaw[#Data],58,FALSE))),[1]!HabitatQualREI[#Data],2,FALSE),"NA")</f>
        <v>NA</v>
      </c>
      <c r="P436" s="18" t="str">
        <f>_xlfn.IFNA(VLOOKUP(((VLOOKUP(A436,[1]!HabDataRaw[#Data],66,FALSE))),[1]!HabitatQualREI[#Data],2,FALSE),"NA")</f>
        <v>NA</v>
      </c>
      <c r="Q436" s="19" t="str">
        <f>_xlfn.IFNA(VLOOKUP(((VLOOKUP(A436,[1]!HabDataRaw[#Data],116,FALSE))),[1]!HabitatQualREI[#Data],2,FALSE),"NA")</f>
        <v>NA</v>
      </c>
      <c r="R436" s="19" t="str">
        <f>_xlfn.IFNA(VLOOKUP(((VLOOKUP(A436,[1]!HabDataRaw[#Data],75,FALSE))),[1]!HabitatQualREI[#Data],2,FALSE),"NA")</f>
        <v>NA</v>
      </c>
      <c r="S436" s="19" t="e">
        <f t="shared" si="31"/>
        <v>#DIV/0!</v>
      </c>
      <c r="T436" s="20" t="str">
        <f>_xlfn.IFNA(VLOOKUP(((VLOOKUP(A436,[1]!HabDataRaw[#Data],119,FALSE))),[1]!HabitatQualREI[#Data],2,FALSE),"NA")</f>
        <v>NA</v>
      </c>
      <c r="U436" s="20" t="str">
        <f>_xlfn.IFNA(VLOOKUP(((VLOOKUP(A436,[1]!HabDataRaw[#Data],119,FALSE))),[1]!HabitatQualREI[#Data],2,FALSE),"NA")</f>
        <v>NA</v>
      </c>
      <c r="V436" s="20" t="e">
        <f t="shared" si="32"/>
        <v>#DIV/0!</v>
      </c>
      <c r="W436" s="21" t="e">
        <f t="shared" si="33"/>
        <v>#DIV/0!</v>
      </c>
      <c r="X436" s="12" t="e">
        <f t="shared" si="34"/>
        <v>#DIV/0!</v>
      </c>
      <c r="Y436" s="13" t="e">
        <f>VLOOKUP(X436,[1]!HabQualScore[#Data],2,TRUE)</f>
        <v>#DIV/0!</v>
      </c>
    </row>
    <row r="437" spans="1:25" x14ac:dyDescent="0.3">
      <c r="A437" s="13" t="s">
        <v>461</v>
      </c>
      <c r="B437" s="13" t="str">
        <f>VLOOKUP(A437,[1]Habitat_Data_RAW!$A$2:$D$742,3,FALSE)</f>
        <v>Salmon Creek-Green Lake</v>
      </c>
      <c r="C437" s="13" t="str">
        <f>VLOOKUP(A437,[1]Habitat_Data_RAW!$A$2:$D$742,2,FALSE)</f>
        <v>Okanogan</v>
      </c>
      <c r="D437" t="str">
        <f>VLOOKUP(A437,[1]HabitatAttribute_Scores!A$1:F$19692,4,FALSE)</f>
        <v>no</v>
      </c>
      <c r="E437" t="str">
        <f>VLOOKUP(A437,[1]HabitatAttribute_Scores!A$1:F$19692,5,FALSE)</f>
        <v>yes</v>
      </c>
      <c r="F437" s="13" t="str">
        <f>VLOOKUP(B437,[1]!AUrank[#Data],5,FALSE)</f>
        <v>Not a Priority</v>
      </c>
      <c r="G437" s="13">
        <f>VLOOKUP(B437,[1]!AUrank[#Data],8,FALSE)</f>
        <v>1</v>
      </c>
      <c r="H437" s="14" t="e">
        <f>VLOOKUP([1]HabitatQuality_Scores!A579,[1]!Temp[#Data],4)</f>
        <v>#N/A</v>
      </c>
      <c r="I437" s="14">
        <f>VLOOKUP(A437,[1]!Flow[#Data],4)</f>
        <v>1</v>
      </c>
      <c r="J437" s="15" t="str">
        <f>_xlfn.IFNA(VLOOKUP(((VLOOKUP(A437,[1]!HabDataRaw[#Data],90,FALSE))),[1]!HabitatQualREI[#Data],2,FALSE),"NA")</f>
        <v>NA</v>
      </c>
      <c r="K437" s="15" t="str">
        <f>_xlfn.IFNA(VLOOKUP(((VLOOKUP(A437,[1]!HabDataRaw[#Data],103,FALSE))),[1]!HabitatQualREI[#Data],2,FALSE),"NA")</f>
        <v>NA</v>
      </c>
      <c r="L437" s="15" t="str">
        <f>_xlfn.IFNA(VLOOKUP(((VLOOKUP(A437,[1]!HabDataRaw[#Data],108,FALSE))),[1]!HabitatQualREI[#Data],2,FALSE),"NA")</f>
        <v>NA</v>
      </c>
      <c r="M437" s="6" t="e">
        <f t="shared" si="30"/>
        <v>#DIV/0!</v>
      </c>
      <c r="N437" s="16" t="str">
        <f>_xlfn.IFNA(VLOOKUP(((VLOOKUP(A437,[1]!HabDataRaw[#Data],33,FALSE))),[1]!HabitatQualREI[#Data],2,FALSE),"NA")</f>
        <v>NA</v>
      </c>
      <c r="O437" s="17" t="str">
        <f>_xlfn.IFNA(VLOOKUP(((VLOOKUP(A437,[1]!HabDataRaw[#Data],58,FALSE))),[1]!HabitatQualREI[#Data],2,FALSE),"NA")</f>
        <v>NA</v>
      </c>
      <c r="P437" s="18" t="str">
        <f>_xlfn.IFNA(VLOOKUP(((VLOOKUP(A437,[1]!HabDataRaw[#Data],66,FALSE))),[1]!HabitatQualREI[#Data],2,FALSE),"NA")</f>
        <v>NA</v>
      </c>
      <c r="Q437" s="19" t="str">
        <f>_xlfn.IFNA(VLOOKUP(((VLOOKUP(A437,[1]!HabDataRaw[#Data],116,FALSE))),[1]!HabitatQualREI[#Data],2,FALSE),"NA")</f>
        <v>NA</v>
      </c>
      <c r="R437" s="19" t="str">
        <f>_xlfn.IFNA(VLOOKUP(((VLOOKUP(A437,[1]!HabDataRaw[#Data],75,FALSE))),[1]!HabitatQualREI[#Data],2,FALSE),"NA")</f>
        <v>NA</v>
      </c>
      <c r="S437" s="19" t="e">
        <f t="shared" si="31"/>
        <v>#DIV/0!</v>
      </c>
      <c r="T437" s="20" t="str">
        <f>_xlfn.IFNA(VLOOKUP(((VLOOKUP(A437,[1]!HabDataRaw[#Data],119,FALSE))),[1]!HabitatQualREI[#Data],2,FALSE),"NA")</f>
        <v>NA</v>
      </c>
      <c r="U437" s="20" t="str">
        <f>_xlfn.IFNA(VLOOKUP(((VLOOKUP(A437,[1]!HabDataRaw[#Data],119,FALSE))),[1]!HabitatQualREI[#Data],2,FALSE),"NA")</f>
        <v>NA</v>
      </c>
      <c r="V437" s="20" t="e">
        <f t="shared" si="32"/>
        <v>#DIV/0!</v>
      </c>
      <c r="W437" s="21" t="e">
        <f t="shared" si="33"/>
        <v>#DIV/0!</v>
      </c>
      <c r="X437" s="12" t="e">
        <f t="shared" si="34"/>
        <v>#DIV/0!</v>
      </c>
      <c r="Y437" s="13" t="e">
        <f>VLOOKUP(X437,[1]!HabQualScore[#Data],2,TRUE)</f>
        <v>#DIV/0!</v>
      </c>
    </row>
    <row r="438" spans="1:25" x14ac:dyDescent="0.3">
      <c r="A438" s="13" t="s">
        <v>462</v>
      </c>
      <c r="B438" s="13" t="str">
        <f>VLOOKUP(A438,[1]Habitat_Data_RAW!$A$2:$D$742,3,FALSE)</f>
        <v>Salmon Creek-Green Lake</v>
      </c>
      <c r="C438" s="13" t="str">
        <f>VLOOKUP(A438,[1]Habitat_Data_RAW!$A$2:$D$742,2,FALSE)</f>
        <v>Okanogan</v>
      </c>
      <c r="D438" t="str">
        <f>VLOOKUP(A438,[1]HabitatAttribute_Scores!A$1:F$19692,4,FALSE)</f>
        <v>no</v>
      </c>
      <c r="E438" t="str">
        <f>VLOOKUP(A438,[1]HabitatAttribute_Scores!A$1:F$19692,5,FALSE)</f>
        <v>yes</v>
      </c>
      <c r="F438" s="13" t="str">
        <f>VLOOKUP(B438,[1]!AUrank[#Data],5,FALSE)</f>
        <v>Not a Priority</v>
      </c>
      <c r="G438" s="13">
        <f>VLOOKUP(B438,[1]!AUrank[#Data],8,FALSE)</f>
        <v>1</v>
      </c>
      <c r="H438" s="14" t="e">
        <f>VLOOKUP([1]HabitatQuality_Scores!A580,[1]!Temp[#Data],4)</f>
        <v>#N/A</v>
      </c>
      <c r="I438" s="14">
        <f>VLOOKUP(A438,[1]!Flow[#Data],4)</f>
        <v>1</v>
      </c>
      <c r="J438" s="15" t="str">
        <f>_xlfn.IFNA(VLOOKUP(((VLOOKUP(A438,[1]!HabDataRaw[#Data],90,FALSE))),[1]!HabitatQualREI[#Data],2,FALSE),"NA")</f>
        <v>NA</v>
      </c>
      <c r="K438" s="15" t="str">
        <f>_xlfn.IFNA(VLOOKUP(((VLOOKUP(A438,[1]!HabDataRaw[#Data],103,FALSE))),[1]!HabitatQualREI[#Data],2,FALSE),"NA")</f>
        <v>NA</v>
      </c>
      <c r="L438" s="15" t="str">
        <f>_xlfn.IFNA(VLOOKUP(((VLOOKUP(A438,[1]!HabDataRaw[#Data],108,FALSE))),[1]!HabitatQualREI[#Data],2,FALSE),"NA")</f>
        <v>NA</v>
      </c>
      <c r="M438" s="6" t="e">
        <f t="shared" si="30"/>
        <v>#DIV/0!</v>
      </c>
      <c r="N438" s="16" t="str">
        <f>_xlfn.IFNA(VLOOKUP(((VLOOKUP(A438,[1]!HabDataRaw[#Data],33,FALSE))),[1]!HabitatQualREI[#Data],2,FALSE),"NA")</f>
        <v>NA</v>
      </c>
      <c r="O438" s="17" t="str">
        <f>_xlfn.IFNA(VLOOKUP(((VLOOKUP(A438,[1]!HabDataRaw[#Data],58,FALSE))),[1]!HabitatQualREI[#Data],2,FALSE),"NA")</f>
        <v>NA</v>
      </c>
      <c r="P438" s="18" t="str">
        <f>_xlfn.IFNA(VLOOKUP(((VLOOKUP(A438,[1]!HabDataRaw[#Data],66,FALSE))),[1]!HabitatQualREI[#Data],2,FALSE),"NA")</f>
        <v>NA</v>
      </c>
      <c r="Q438" s="19" t="str">
        <f>_xlfn.IFNA(VLOOKUP(((VLOOKUP(A438,[1]!HabDataRaw[#Data],116,FALSE))),[1]!HabitatQualREI[#Data],2,FALSE),"NA")</f>
        <v>NA</v>
      </c>
      <c r="R438" s="19" t="str">
        <f>_xlfn.IFNA(VLOOKUP(((VLOOKUP(A438,[1]!HabDataRaw[#Data],75,FALSE))),[1]!HabitatQualREI[#Data],2,FALSE),"NA")</f>
        <v>NA</v>
      </c>
      <c r="S438" s="19" t="e">
        <f t="shared" si="31"/>
        <v>#DIV/0!</v>
      </c>
      <c r="T438" s="20" t="str">
        <f>_xlfn.IFNA(VLOOKUP(((VLOOKUP(A438,[1]!HabDataRaw[#Data],119,FALSE))),[1]!HabitatQualREI[#Data],2,FALSE),"NA")</f>
        <v>NA</v>
      </c>
      <c r="U438" s="20" t="str">
        <f>_xlfn.IFNA(VLOOKUP(((VLOOKUP(A438,[1]!HabDataRaw[#Data],119,FALSE))),[1]!HabitatQualREI[#Data],2,FALSE),"NA")</f>
        <v>NA</v>
      </c>
      <c r="V438" s="20" t="e">
        <f t="shared" si="32"/>
        <v>#DIV/0!</v>
      </c>
      <c r="W438" s="21" t="e">
        <f t="shared" si="33"/>
        <v>#DIV/0!</v>
      </c>
      <c r="X438" s="12" t="e">
        <f t="shared" si="34"/>
        <v>#DIV/0!</v>
      </c>
      <c r="Y438" s="13" t="e">
        <f>VLOOKUP(X438,[1]!HabQualScore[#Data],2,TRUE)</f>
        <v>#DIV/0!</v>
      </c>
    </row>
    <row r="439" spans="1:25" x14ac:dyDescent="0.3">
      <c r="A439" s="13" t="s">
        <v>463</v>
      </c>
      <c r="B439" s="13" t="str">
        <f>VLOOKUP(A439,[1]Habitat_Data_RAW!$A$2:$D$742,3,FALSE)</f>
        <v>Salmon Creek-Green Lake</v>
      </c>
      <c r="C439" s="13" t="str">
        <f>VLOOKUP(A439,[1]Habitat_Data_RAW!$A$2:$D$742,2,FALSE)</f>
        <v>Okanogan</v>
      </c>
      <c r="D439" t="str">
        <f>VLOOKUP(A439,[1]HabitatAttribute_Scores!A$1:F$19692,4,FALSE)</f>
        <v>no</v>
      </c>
      <c r="E439" t="str">
        <f>VLOOKUP(A439,[1]HabitatAttribute_Scores!A$1:F$19692,5,FALSE)</f>
        <v>yes</v>
      </c>
      <c r="F439" s="13" t="str">
        <f>VLOOKUP(B439,[1]!AUrank[#Data],5,FALSE)</f>
        <v>Not a Priority</v>
      </c>
      <c r="G439" s="13">
        <f>VLOOKUP(B439,[1]!AUrank[#Data],8,FALSE)</f>
        <v>1</v>
      </c>
      <c r="H439" s="14" t="e">
        <f>VLOOKUP([1]HabitatQuality_Scores!A581,[1]!Temp[#Data],4)</f>
        <v>#N/A</v>
      </c>
      <c r="I439" s="14">
        <f>VLOOKUP(A439,[1]!Flow[#Data],4)</f>
        <v>1</v>
      </c>
      <c r="J439" s="15" t="str">
        <f>_xlfn.IFNA(VLOOKUP(((VLOOKUP(A439,[1]!HabDataRaw[#Data],90,FALSE))),[1]!HabitatQualREI[#Data],2,FALSE),"NA")</f>
        <v>NA</v>
      </c>
      <c r="K439" s="15" t="str">
        <f>_xlfn.IFNA(VLOOKUP(((VLOOKUP(A439,[1]!HabDataRaw[#Data],103,FALSE))),[1]!HabitatQualREI[#Data],2,FALSE),"NA")</f>
        <v>NA</v>
      </c>
      <c r="L439" s="15" t="str">
        <f>_xlfn.IFNA(VLOOKUP(((VLOOKUP(A439,[1]!HabDataRaw[#Data],108,FALSE))),[1]!HabitatQualREI[#Data],2,FALSE),"NA")</f>
        <v>NA</v>
      </c>
      <c r="M439" s="6" t="e">
        <f t="shared" si="30"/>
        <v>#DIV/0!</v>
      </c>
      <c r="N439" s="16" t="str">
        <f>_xlfn.IFNA(VLOOKUP(((VLOOKUP(A439,[1]!HabDataRaw[#Data],33,FALSE))),[1]!HabitatQualREI[#Data],2,FALSE),"NA")</f>
        <v>NA</v>
      </c>
      <c r="O439" s="17" t="str">
        <f>_xlfn.IFNA(VLOOKUP(((VLOOKUP(A439,[1]!HabDataRaw[#Data],58,FALSE))),[1]!HabitatQualREI[#Data],2,FALSE),"NA")</f>
        <v>NA</v>
      </c>
      <c r="P439" s="18" t="str">
        <f>_xlfn.IFNA(VLOOKUP(((VLOOKUP(A439,[1]!HabDataRaw[#Data],66,FALSE))),[1]!HabitatQualREI[#Data],2,FALSE),"NA")</f>
        <v>NA</v>
      </c>
      <c r="Q439" s="19" t="str">
        <f>_xlfn.IFNA(VLOOKUP(((VLOOKUP(A439,[1]!HabDataRaw[#Data],116,FALSE))),[1]!HabitatQualREI[#Data],2,FALSE),"NA")</f>
        <v>NA</v>
      </c>
      <c r="R439" s="19" t="str">
        <f>_xlfn.IFNA(VLOOKUP(((VLOOKUP(A439,[1]!HabDataRaw[#Data],75,FALSE))),[1]!HabitatQualREI[#Data],2,FALSE),"NA")</f>
        <v>NA</v>
      </c>
      <c r="S439" s="19" t="e">
        <f t="shared" si="31"/>
        <v>#DIV/0!</v>
      </c>
      <c r="T439" s="20" t="str">
        <f>_xlfn.IFNA(VLOOKUP(((VLOOKUP(A439,[1]!HabDataRaw[#Data],119,FALSE))),[1]!HabitatQualREI[#Data],2,FALSE),"NA")</f>
        <v>NA</v>
      </c>
      <c r="U439" s="20" t="str">
        <f>_xlfn.IFNA(VLOOKUP(((VLOOKUP(A439,[1]!HabDataRaw[#Data],119,FALSE))),[1]!HabitatQualREI[#Data],2,FALSE),"NA")</f>
        <v>NA</v>
      </c>
      <c r="V439" s="20" t="e">
        <f t="shared" si="32"/>
        <v>#DIV/0!</v>
      </c>
      <c r="W439" s="21" t="e">
        <f t="shared" si="33"/>
        <v>#DIV/0!</v>
      </c>
      <c r="X439" s="12" t="e">
        <f t="shared" si="34"/>
        <v>#DIV/0!</v>
      </c>
      <c r="Y439" s="13" t="e">
        <f>VLOOKUP(X439,[1]!HabQualScore[#Data],2,TRUE)</f>
        <v>#DIV/0!</v>
      </c>
    </row>
    <row r="440" spans="1:25" x14ac:dyDescent="0.3">
      <c r="A440" s="13" t="s">
        <v>464</v>
      </c>
      <c r="B440" s="13" t="str">
        <f>VLOOKUP(A440,[1]Habitat_Data_RAW!$A$2:$D$742,3,FALSE)</f>
        <v>Salmon Creek-Green Lake</v>
      </c>
      <c r="C440" s="13" t="str">
        <f>VLOOKUP(A440,[1]Habitat_Data_RAW!$A$2:$D$742,2,FALSE)</f>
        <v>Okanogan</v>
      </c>
      <c r="D440" t="str">
        <f>VLOOKUP(A440,[1]HabitatAttribute_Scores!A$1:F$19692,4,FALSE)</f>
        <v>no</v>
      </c>
      <c r="E440" t="str">
        <f>VLOOKUP(A440,[1]HabitatAttribute_Scores!A$1:F$19692,5,FALSE)</f>
        <v>yes</v>
      </c>
      <c r="F440" s="13" t="str">
        <f>VLOOKUP(B440,[1]!AUrank[#Data],5,FALSE)</f>
        <v>Not a Priority</v>
      </c>
      <c r="G440" s="13">
        <f>VLOOKUP(B440,[1]!AUrank[#Data],8,FALSE)</f>
        <v>1</v>
      </c>
      <c r="H440" s="14" t="e">
        <f>VLOOKUP([1]HabitatQuality_Scores!A582,[1]!Temp[#Data],4)</f>
        <v>#N/A</v>
      </c>
      <c r="I440" s="14">
        <f>VLOOKUP(A440,[1]!Flow[#Data],4)</f>
        <v>1</v>
      </c>
      <c r="J440" s="15" t="str">
        <f>_xlfn.IFNA(VLOOKUP(((VLOOKUP(A440,[1]!HabDataRaw[#Data],90,FALSE))),[1]!HabitatQualREI[#Data],2,FALSE),"NA")</f>
        <v>NA</v>
      </c>
      <c r="K440" s="15" t="str">
        <f>_xlfn.IFNA(VLOOKUP(((VLOOKUP(A440,[1]!HabDataRaw[#Data],103,FALSE))),[1]!HabitatQualREI[#Data],2,FALSE),"NA")</f>
        <v>NA</v>
      </c>
      <c r="L440" s="15" t="str">
        <f>_xlfn.IFNA(VLOOKUP(((VLOOKUP(A440,[1]!HabDataRaw[#Data],108,FALSE))),[1]!HabitatQualREI[#Data],2,FALSE),"NA")</f>
        <v>NA</v>
      </c>
      <c r="M440" s="6" t="e">
        <f t="shared" si="30"/>
        <v>#DIV/0!</v>
      </c>
      <c r="N440" s="16" t="str">
        <f>_xlfn.IFNA(VLOOKUP(((VLOOKUP(A440,[1]!HabDataRaw[#Data],33,FALSE))),[1]!HabitatQualREI[#Data],2,FALSE),"NA")</f>
        <v>NA</v>
      </c>
      <c r="O440" s="17" t="str">
        <f>_xlfn.IFNA(VLOOKUP(((VLOOKUP(A440,[1]!HabDataRaw[#Data],58,FALSE))),[1]!HabitatQualREI[#Data],2,FALSE),"NA")</f>
        <v>NA</v>
      </c>
      <c r="P440" s="18" t="str">
        <f>_xlfn.IFNA(VLOOKUP(((VLOOKUP(A440,[1]!HabDataRaw[#Data],66,FALSE))),[1]!HabitatQualREI[#Data],2,FALSE),"NA")</f>
        <v>NA</v>
      </c>
      <c r="Q440" s="19" t="str">
        <f>_xlfn.IFNA(VLOOKUP(((VLOOKUP(A440,[1]!HabDataRaw[#Data],116,FALSE))),[1]!HabitatQualREI[#Data],2,FALSE),"NA")</f>
        <v>NA</v>
      </c>
      <c r="R440" s="19" t="str">
        <f>_xlfn.IFNA(VLOOKUP(((VLOOKUP(A440,[1]!HabDataRaw[#Data],75,FALSE))),[1]!HabitatQualREI[#Data],2,FALSE),"NA")</f>
        <v>NA</v>
      </c>
      <c r="S440" s="19" t="e">
        <f t="shared" si="31"/>
        <v>#DIV/0!</v>
      </c>
      <c r="T440" s="20" t="str">
        <f>_xlfn.IFNA(VLOOKUP(((VLOOKUP(A440,[1]!HabDataRaw[#Data],119,FALSE))),[1]!HabitatQualREI[#Data],2,FALSE),"NA")</f>
        <v>NA</v>
      </c>
      <c r="U440" s="20" t="str">
        <f>_xlfn.IFNA(VLOOKUP(((VLOOKUP(A440,[1]!HabDataRaw[#Data],119,FALSE))),[1]!HabitatQualREI[#Data],2,FALSE),"NA")</f>
        <v>NA</v>
      </c>
      <c r="V440" s="20" t="e">
        <f t="shared" si="32"/>
        <v>#DIV/0!</v>
      </c>
      <c r="W440" s="21" t="e">
        <f t="shared" si="33"/>
        <v>#DIV/0!</v>
      </c>
      <c r="X440" s="12" t="e">
        <f t="shared" si="34"/>
        <v>#DIV/0!</v>
      </c>
      <c r="Y440" s="13" t="e">
        <f>VLOOKUP(X440,[1]!HabQualScore[#Data],2,TRUE)</f>
        <v>#DIV/0!</v>
      </c>
    </row>
    <row r="441" spans="1:25" x14ac:dyDescent="0.3">
      <c r="A441" s="13" t="s">
        <v>465</v>
      </c>
      <c r="B441" s="13" t="str">
        <f>VLOOKUP(A441,[1]Habitat_Data_RAW!$A$2:$D$742,3,FALSE)</f>
        <v>Salmon Creek-Green Lake</v>
      </c>
      <c r="C441" s="13" t="str">
        <f>VLOOKUP(A441,[1]Habitat_Data_RAW!$A$2:$D$742,2,FALSE)</f>
        <v>Okanogan</v>
      </c>
      <c r="D441" t="str">
        <f>VLOOKUP(A441,[1]HabitatAttribute_Scores!A$1:F$19692,4,FALSE)</f>
        <v>no</v>
      </c>
      <c r="E441" t="str">
        <f>VLOOKUP(A441,[1]HabitatAttribute_Scores!A$1:F$19692,5,FALSE)</f>
        <v>yes</v>
      </c>
      <c r="F441" s="13" t="str">
        <f>VLOOKUP(B441,[1]!AUrank[#Data],5,FALSE)</f>
        <v>Not a Priority</v>
      </c>
      <c r="G441" s="13">
        <f>VLOOKUP(B441,[1]!AUrank[#Data],8,FALSE)</f>
        <v>1</v>
      </c>
      <c r="H441" s="14" t="e">
        <f>VLOOKUP([1]HabitatQuality_Scores!A583,[1]!Temp[#Data],4)</f>
        <v>#N/A</v>
      </c>
      <c r="I441" s="14">
        <f>VLOOKUP(A441,[1]!Flow[#Data],4)</f>
        <v>1</v>
      </c>
      <c r="J441" s="15" t="str">
        <f>_xlfn.IFNA(VLOOKUP(((VLOOKUP(A441,[1]!HabDataRaw[#Data],90,FALSE))),[1]!HabitatQualREI[#Data],2,FALSE),"NA")</f>
        <v>NA</v>
      </c>
      <c r="K441" s="15" t="str">
        <f>_xlfn.IFNA(VLOOKUP(((VLOOKUP(A441,[1]!HabDataRaw[#Data],103,FALSE))),[1]!HabitatQualREI[#Data],2,FALSE),"NA")</f>
        <v>NA</v>
      </c>
      <c r="L441" s="15" t="str">
        <f>_xlfn.IFNA(VLOOKUP(((VLOOKUP(A441,[1]!HabDataRaw[#Data],108,FALSE))),[1]!HabitatQualREI[#Data],2,FALSE),"NA")</f>
        <v>NA</v>
      </c>
      <c r="M441" s="6" t="e">
        <f t="shared" si="30"/>
        <v>#DIV/0!</v>
      </c>
      <c r="N441" s="16" t="str">
        <f>_xlfn.IFNA(VLOOKUP(((VLOOKUP(A441,[1]!HabDataRaw[#Data],33,FALSE))),[1]!HabitatQualREI[#Data],2,FALSE),"NA")</f>
        <v>NA</v>
      </c>
      <c r="O441" s="17" t="str">
        <f>_xlfn.IFNA(VLOOKUP(((VLOOKUP(A441,[1]!HabDataRaw[#Data],58,FALSE))),[1]!HabitatQualREI[#Data],2,FALSE),"NA")</f>
        <v>NA</v>
      </c>
      <c r="P441" s="18" t="str">
        <f>_xlfn.IFNA(VLOOKUP(((VLOOKUP(A441,[1]!HabDataRaw[#Data],66,FALSE))),[1]!HabitatQualREI[#Data],2,FALSE),"NA")</f>
        <v>NA</v>
      </c>
      <c r="Q441" s="19" t="str">
        <f>_xlfn.IFNA(VLOOKUP(((VLOOKUP(A441,[1]!HabDataRaw[#Data],116,FALSE))),[1]!HabitatQualREI[#Data],2,FALSE),"NA")</f>
        <v>NA</v>
      </c>
      <c r="R441" s="19" t="str">
        <f>_xlfn.IFNA(VLOOKUP(((VLOOKUP(A441,[1]!HabDataRaw[#Data],75,FALSE))),[1]!HabitatQualREI[#Data],2,FALSE),"NA")</f>
        <v>NA</v>
      </c>
      <c r="S441" s="19" t="e">
        <f t="shared" si="31"/>
        <v>#DIV/0!</v>
      </c>
      <c r="T441" s="20" t="str">
        <f>_xlfn.IFNA(VLOOKUP(((VLOOKUP(A441,[1]!HabDataRaw[#Data],119,FALSE))),[1]!HabitatQualREI[#Data],2,FALSE),"NA")</f>
        <v>NA</v>
      </c>
      <c r="U441" s="20" t="str">
        <f>_xlfn.IFNA(VLOOKUP(((VLOOKUP(A441,[1]!HabDataRaw[#Data],119,FALSE))),[1]!HabitatQualREI[#Data],2,FALSE),"NA")</f>
        <v>NA</v>
      </c>
      <c r="V441" s="20" t="e">
        <f t="shared" si="32"/>
        <v>#DIV/0!</v>
      </c>
      <c r="W441" s="21" t="e">
        <f t="shared" si="33"/>
        <v>#DIV/0!</v>
      </c>
      <c r="X441" s="12" t="e">
        <f t="shared" si="34"/>
        <v>#DIV/0!</v>
      </c>
      <c r="Y441" s="13" t="e">
        <f>VLOOKUP(X441,[1]!HabQualScore[#Data],2,TRUE)</f>
        <v>#DIV/0!</v>
      </c>
    </row>
    <row r="442" spans="1:25" x14ac:dyDescent="0.3">
      <c r="A442" s="13" t="s">
        <v>466</v>
      </c>
      <c r="B442" s="13" t="str">
        <f>VLOOKUP(A442,[1]Habitat_Data_RAW!$A$2:$D$742,3,FALSE)</f>
        <v>Salmon Creek-Green Lake</v>
      </c>
      <c r="C442" s="13" t="str">
        <f>VLOOKUP(A442,[1]Habitat_Data_RAW!$A$2:$D$742,2,FALSE)</f>
        <v>Okanogan</v>
      </c>
      <c r="D442" t="str">
        <f>VLOOKUP(A442,[1]HabitatAttribute_Scores!A$1:F$19692,4,FALSE)</f>
        <v>no</v>
      </c>
      <c r="E442" t="str">
        <f>VLOOKUP(A442,[1]HabitatAttribute_Scores!A$1:F$19692,5,FALSE)</f>
        <v>yes</v>
      </c>
      <c r="F442" s="13" t="str">
        <f>VLOOKUP(B442,[1]!AUrank[#Data],5,FALSE)</f>
        <v>Not a Priority</v>
      </c>
      <c r="G442" s="13">
        <f>VLOOKUP(B442,[1]!AUrank[#Data],8,FALSE)</f>
        <v>1</v>
      </c>
      <c r="H442" s="14" t="e">
        <f>VLOOKUP([1]HabitatQuality_Scores!A584,[1]!Temp[#Data],4)</f>
        <v>#N/A</v>
      </c>
      <c r="I442" s="14">
        <f>VLOOKUP(A442,[1]!Flow[#Data],4)</f>
        <v>1</v>
      </c>
      <c r="J442" s="15" t="str">
        <f>_xlfn.IFNA(VLOOKUP(((VLOOKUP(A442,[1]!HabDataRaw[#Data],90,FALSE))),[1]!HabitatQualREI[#Data],2,FALSE),"NA")</f>
        <v>NA</v>
      </c>
      <c r="K442" s="15" t="str">
        <f>_xlfn.IFNA(VLOOKUP(((VLOOKUP(A442,[1]!HabDataRaw[#Data],103,FALSE))),[1]!HabitatQualREI[#Data],2,FALSE),"NA")</f>
        <v>NA</v>
      </c>
      <c r="L442" s="15" t="str">
        <f>_xlfn.IFNA(VLOOKUP(((VLOOKUP(A442,[1]!HabDataRaw[#Data],108,FALSE))),[1]!HabitatQualREI[#Data],2,FALSE),"NA")</f>
        <v>NA</v>
      </c>
      <c r="M442" s="6" t="e">
        <f t="shared" si="30"/>
        <v>#DIV/0!</v>
      </c>
      <c r="N442" s="16" t="str">
        <f>_xlfn.IFNA(VLOOKUP(((VLOOKUP(A442,[1]!HabDataRaw[#Data],33,FALSE))),[1]!HabitatQualREI[#Data],2,FALSE),"NA")</f>
        <v>NA</v>
      </c>
      <c r="O442" s="17" t="str">
        <f>_xlfn.IFNA(VLOOKUP(((VLOOKUP(A442,[1]!HabDataRaw[#Data],58,FALSE))),[1]!HabitatQualREI[#Data],2,FALSE),"NA")</f>
        <v>NA</v>
      </c>
      <c r="P442" s="18" t="str">
        <f>_xlfn.IFNA(VLOOKUP(((VLOOKUP(A442,[1]!HabDataRaw[#Data],66,FALSE))),[1]!HabitatQualREI[#Data],2,FALSE),"NA")</f>
        <v>NA</v>
      </c>
      <c r="Q442" s="19" t="str">
        <f>_xlfn.IFNA(VLOOKUP(((VLOOKUP(A442,[1]!HabDataRaw[#Data],116,FALSE))),[1]!HabitatQualREI[#Data],2,FALSE),"NA")</f>
        <v>NA</v>
      </c>
      <c r="R442" s="19" t="str">
        <f>_xlfn.IFNA(VLOOKUP(((VLOOKUP(A442,[1]!HabDataRaw[#Data],75,FALSE))),[1]!HabitatQualREI[#Data],2,FALSE),"NA")</f>
        <v>NA</v>
      </c>
      <c r="S442" s="19" t="e">
        <f t="shared" si="31"/>
        <v>#DIV/0!</v>
      </c>
      <c r="T442" s="20" t="str">
        <f>_xlfn.IFNA(VLOOKUP(((VLOOKUP(A442,[1]!HabDataRaw[#Data],119,FALSE))),[1]!HabitatQualREI[#Data],2,FALSE),"NA")</f>
        <v>NA</v>
      </c>
      <c r="U442" s="20" t="str">
        <f>_xlfn.IFNA(VLOOKUP(((VLOOKUP(A442,[1]!HabDataRaw[#Data],119,FALSE))),[1]!HabitatQualREI[#Data],2,FALSE),"NA")</f>
        <v>NA</v>
      </c>
      <c r="V442" s="20" t="e">
        <f t="shared" si="32"/>
        <v>#DIV/0!</v>
      </c>
      <c r="W442" s="21" t="e">
        <f t="shared" si="33"/>
        <v>#DIV/0!</v>
      </c>
      <c r="X442" s="12" t="e">
        <f t="shared" si="34"/>
        <v>#DIV/0!</v>
      </c>
      <c r="Y442" s="13" t="e">
        <f>VLOOKUP(X442,[1]!HabQualScore[#Data],2,TRUE)</f>
        <v>#DIV/0!</v>
      </c>
    </row>
    <row r="443" spans="1:25" x14ac:dyDescent="0.3">
      <c r="A443" s="13" t="s">
        <v>467</v>
      </c>
      <c r="B443" s="13" t="str">
        <f>VLOOKUP(A443,[1]Habitat_Data_RAW!$A$2:$D$742,3,FALSE)</f>
        <v>Salmon Creek-Green Lake</v>
      </c>
      <c r="C443" s="13" t="str">
        <f>VLOOKUP(A443,[1]Habitat_Data_RAW!$A$2:$D$742,2,FALSE)</f>
        <v>Okanogan</v>
      </c>
      <c r="D443" t="str">
        <f>VLOOKUP(A443,[1]HabitatAttribute_Scores!A$1:F$19692,4,FALSE)</f>
        <v>no</v>
      </c>
      <c r="E443" t="str">
        <f>VLOOKUP(A443,[1]HabitatAttribute_Scores!A$1:F$19692,5,FALSE)</f>
        <v>yes</v>
      </c>
      <c r="F443" s="13" t="str">
        <f>VLOOKUP(B443,[1]!AUrank[#Data],5,FALSE)</f>
        <v>Not a Priority</v>
      </c>
      <c r="G443" s="13">
        <f>VLOOKUP(B443,[1]!AUrank[#Data],8,FALSE)</f>
        <v>1</v>
      </c>
      <c r="H443" s="14" t="e">
        <f>VLOOKUP([1]HabitatQuality_Scores!A585,[1]!Temp[#Data],4)</f>
        <v>#N/A</v>
      </c>
      <c r="I443" s="14">
        <f>VLOOKUP(A443,[1]!Flow[#Data],4)</f>
        <v>1</v>
      </c>
      <c r="J443" s="15" t="str">
        <f>_xlfn.IFNA(VLOOKUP(((VLOOKUP(A443,[1]!HabDataRaw[#Data],90,FALSE))),[1]!HabitatQualREI[#Data],2,FALSE),"NA")</f>
        <v>NA</v>
      </c>
      <c r="K443" s="15" t="str">
        <f>_xlfn.IFNA(VLOOKUP(((VLOOKUP(A443,[1]!HabDataRaw[#Data],103,FALSE))),[1]!HabitatQualREI[#Data],2,FALSE),"NA")</f>
        <v>NA</v>
      </c>
      <c r="L443" s="15" t="str">
        <f>_xlfn.IFNA(VLOOKUP(((VLOOKUP(A443,[1]!HabDataRaw[#Data],108,FALSE))),[1]!HabitatQualREI[#Data],2,FALSE),"NA")</f>
        <v>NA</v>
      </c>
      <c r="M443" s="6" t="e">
        <f t="shared" si="30"/>
        <v>#DIV/0!</v>
      </c>
      <c r="N443" s="16" t="str">
        <f>_xlfn.IFNA(VLOOKUP(((VLOOKUP(A443,[1]!HabDataRaw[#Data],33,FALSE))),[1]!HabitatQualREI[#Data],2,FALSE),"NA")</f>
        <v>NA</v>
      </c>
      <c r="O443" s="17" t="str">
        <f>_xlfn.IFNA(VLOOKUP(((VLOOKUP(A443,[1]!HabDataRaw[#Data],58,FALSE))),[1]!HabitatQualREI[#Data],2,FALSE),"NA")</f>
        <v>NA</v>
      </c>
      <c r="P443" s="18" t="str">
        <f>_xlfn.IFNA(VLOOKUP(((VLOOKUP(A443,[1]!HabDataRaw[#Data],66,FALSE))),[1]!HabitatQualREI[#Data],2,FALSE),"NA")</f>
        <v>NA</v>
      </c>
      <c r="Q443" s="19" t="str">
        <f>_xlfn.IFNA(VLOOKUP(((VLOOKUP(A443,[1]!HabDataRaw[#Data],116,FALSE))),[1]!HabitatQualREI[#Data],2,FALSE),"NA")</f>
        <v>NA</v>
      </c>
      <c r="R443" s="19" t="str">
        <f>_xlfn.IFNA(VLOOKUP(((VLOOKUP(A443,[1]!HabDataRaw[#Data],75,FALSE))),[1]!HabitatQualREI[#Data],2,FALSE),"NA")</f>
        <v>NA</v>
      </c>
      <c r="S443" s="19" t="e">
        <f t="shared" si="31"/>
        <v>#DIV/0!</v>
      </c>
      <c r="T443" s="20" t="str">
        <f>_xlfn.IFNA(VLOOKUP(((VLOOKUP(A443,[1]!HabDataRaw[#Data],119,FALSE))),[1]!HabitatQualREI[#Data],2,FALSE),"NA")</f>
        <v>NA</v>
      </c>
      <c r="U443" s="20" t="str">
        <f>_xlfn.IFNA(VLOOKUP(((VLOOKUP(A443,[1]!HabDataRaw[#Data],119,FALSE))),[1]!HabitatQualREI[#Data],2,FALSE),"NA")</f>
        <v>NA</v>
      </c>
      <c r="V443" s="20" t="e">
        <f t="shared" si="32"/>
        <v>#DIV/0!</v>
      </c>
      <c r="W443" s="21" t="e">
        <f t="shared" si="33"/>
        <v>#DIV/0!</v>
      </c>
      <c r="X443" s="12" t="e">
        <f t="shared" si="34"/>
        <v>#DIV/0!</v>
      </c>
      <c r="Y443" s="13" t="e">
        <f>VLOOKUP(X443,[1]!HabQualScore[#Data],2,TRUE)</f>
        <v>#DIV/0!</v>
      </c>
    </row>
    <row r="444" spans="1:25" x14ac:dyDescent="0.3">
      <c r="A444" s="13" t="s">
        <v>468</v>
      </c>
      <c r="B444" s="13" t="str">
        <f>VLOOKUP(A444,[1]Habitat_Data_RAW!$A$2:$D$742,3,FALSE)</f>
        <v>Salmon Creek-Green Lake</v>
      </c>
      <c r="C444" s="13" t="str">
        <f>VLOOKUP(A444,[1]Habitat_Data_RAW!$A$2:$D$742,2,FALSE)</f>
        <v>Okanogan</v>
      </c>
      <c r="D444" t="str">
        <f>VLOOKUP(A444,[1]HabitatAttribute_Scores!A$1:F$19692,4,FALSE)</f>
        <v>no</v>
      </c>
      <c r="E444" t="str">
        <f>VLOOKUP(A444,[1]HabitatAttribute_Scores!A$1:F$19692,5,FALSE)</f>
        <v>yes</v>
      </c>
      <c r="F444" s="13" t="str">
        <f>VLOOKUP(B444,[1]!AUrank[#Data],5,FALSE)</f>
        <v>Not a Priority</v>
      </c>
      <c r="G444" s="13">
        <f>VLOOKUP(B444,[1]!AUrank[#Data],8,FALSE)</f>
        <v>1</v>
      </c>
      <c r="H444" s="14" t="e">
        <f>VLOOKUP([1]HabitatQuality_Scores!A586,[1]!Temp[#Data],4)</f>
        <v>#N/A</v>
      </c>
      <c r="I444" s="14">
        <f>VLOOKUP(A444,[1]!Flow[#Data],4)</f>
        <v>1</v>
      </c>
      <c r="J444" s="15" t="str">
        <f>_xlfn.IFNA(VLOOKUP(((VLOOKUP(A444,[1]!HabDataRaw[#Data],90,FALSE))),[1]!HabitatQualREI[#Data],2,FALSE),"NA")</f>
        <v>NA</v>
      </c>
      <c r="K444" s="15" t="str">
        <f>_xlfn.IFNA(VLOOKUP(((VLOOKUP(A444,[1]!HabDataRaw[#Data],103,FALSE))),[1]!HabitatQualREI[#Data],2,FALSE),"NA")</f>
        <v>NA</v>
      </c>
      <c r="L444" s="15" t="str">
        <f>_xlfn.IFNA(VLOOKUP(((VLOOKUP(A444,[1]!HabDataRaw[#Data],108,FALSE))),[1]!HabitatQualREI[#Data],2,FALSE),"NA")</f>
        <v>NA</v>
      </c>
      <c r="M444" s="6" t="e">
        <f t="shared" si="30"/>
        <v>#DIV/0!</v>
      </c>
      <c r="N444" s="16" t="str">
        <f>_xlfn.IFNA(VLOOKUP(((VLOOKUP(A444,[1]!HabDataRaw[#Data],33,FALSE))),[1]!HabitatQualREI[#Data],2,FALSE),"NA")</f>
        <v>NA</v>
      </c>
      <c r="O444" s="17" t="str">
        <f>_xlfn.IFNA(VLOOKUP(((VLOOKUP(A444,[1]!HabDataRaw[#Data],58,FALSE))),[1]!HabitatQualREI[#Data],2,FALSE),"NA")</f>
        <v>NA</v>
      </c>
      <c r="P444" s="18" t="str">
        <f>_xlfn.IFNA(VLOOKUP(((VLOOKUP(A444,[1]!HabDataRaw[#Data],66,FALSE))),[1]!HabitatQualREI[#Data],2,FALSE),"NA")</f>
        <v>NA</v>
      </c>
      <c r="Q444" s="19" t="str">
        <f>_xlfn.IFNA(VLOOKUP(((VLOOKUP(A444,[1]!HabDataRaw[#Data],116,FALSE))),[1]!HabitatQualREI[#Data],2,FALSE),"NA")</f>
        <v>NA</v>
      </c>
      <c r="R444" s="19" t="str">
        <f>_xlfn.IFNA(VLOOKUP(((VLOOKUP(A444,[1]!HabDataRaw[#Data],75,FALSE))),[1]!HabitatQualREI[#Data],2,FALSE),"NA")</f>
        <v>NA</v>
      </c>
      <c r="S444" s="19" t="e">
        <f t="shared" si="31"/>
        <v>#DIV/0!</v>
      </c>
      <c r="T444" s="20" t="str">
        <f>_xlfn.IFNA(VLOOKUP(((VLOOKUP(A444,[1]!HabDataRaw[#Data],119,FALSE))),[1]!HabitatQualREI[#Data],2,FALSE),"NA")</f>
        <v>NA</v>
      </c>
      <c r="U444" s="20" t="str">
        <f>_xlfn.IFNA(VLOOKUP(((VLOOKUP(A444,[1]!HabDataRaw[#Data],119,FALSE))),[1]!HabitatQualREI[#Data],2,FALSE),"NA")</f>
        <v>NA</v>
      </c>
      <c r="V444" s="20" t="e">
        <f t="shared" si="32"/>
        <v>#DIV/0!</v>
      </c>
      <c r="W444" s="21" t="e">
        <f t="shared" si="33"/>
        <v>#DIV/0!</v>
      </c>
      <c r="X444" s="12" t="e">
        <f t="shared" si="34"/>
        <v>#DIV/0!</v>
      </c>
      <c r="Y444" s="13" t="e">
        <f>VLOOKUP(X444,[1]!HabQualScore[#Data],2,TRUE)</f>
        <v>#DIV/0!</v>
      </c>
    </row>
    <row r="445" spans="1:25" x14ac:dyDescent="0.3">
      <c r="A445" s="13" t="s">
        <v>469</v>
      </c>
      <c r="B445" s="13" t="str">
        <f>VLOOKUP(A445,[1]Habitat_Data_RAW!$A$2:$D$742,3,FALSE)</f>
        <v>Salmon Creek-Green Lake</v>
      </c>
      <c r="C445" s="13" t="str">
        <f>VLOOKUP(A445,[1]Habitat_Data_RAW!$A$2:$D$742,2,FALSE)</f>
        <v>Okanogan</v>
      </c>
      <c r="D445" t="str">
        <f>VLOOKUP(A445,[1]HabitatAttribute_Scores!A$1:F$19692,4,FALSE)</f>
        <v>no</v>
      </c>
      <c r="E445" t="str">
        <f>VLOOKUP(A445,[1]HabitatAttribute_Scores!A$1:F$19692,5,FALSE)</f>
        <v>yes</v>
      </c>
      <c r="F445" s="13" t="str">
        <f>VLOOKUP(B445,[1]!AUrank[#Data],5,FALSE)</f>
        <v>Not a Priority</v>
      </c>
      <c r="G445" s="13">
        <f>VLOOKUP(B445,[1]!AUrank[#Data],8,FALSE)</f>
        <v>1</v>
      </c>
      <c r="H445" s="14" t="e">
        <f>VLOOKUP([1]HabitatQuality_Scores!A587,[1]!Temp[#Data],4)</f>
        <v>#N/A</v>
      </c>
      <c r="I445" s="14">
        <f>VLOOKUP(A445,[1]!Flow[#Data],4)</f>
        <v>1</v>
      </c>
      <c r="J445" s="15" t="str">
        <f>_xlfn.IFNA(VLOOKUP(((VLOOKUP(A445,[1]!HabDataRaw[#Data],90,FALSE))),[1]!HabitatQualREI[#Data],2,FALSE),"NA")</f>
        <v>NA</v>
      </c>
      <c r="K445" s="15" t="str">
        <f>_xlfn.IFNA(VLOOKUP(((VLOOKUP(A445,[1]!HabDataRaw[#Data],103,FALSE))),[1]!HabitatQualREI[#Data],2,FALSE),"NA")</f>
        <v>NA</v>
      </c>
      <c r="L445" s="15" t="str">
        <f>_xlfn.IFNA(VLOOKUP(((VLOOKUP(A445,[1]!HabDataRaw[#Data],108,FALSE))),[1]!HabitatQualREI[#Data],2,FALSE),"NA")</f>
        <v>NA</v>
      </c>
      <c r="M445" s="6" t="e">
        <f t="shared" si="30"/>
        <v>#DIV/0!</v>
      </c>
      <c r="N445" s="16" t="str">
        <f>_xlfn.IFNA(VLOOKUP(((VLOOKUP(A445,[1]!HabDataRaw[#Data],33,FALSE))),[1]!HabitatQualREI[#Data],2,FALSE),"NA")</f>
        <v>NA</v>
      </c>
      <c r="O445" s="17" t="str">
        <f>_xlfn.IFNA(VLOOKUP(((VLOOKUP(A445,[1]!HabDataRaw[#Data],58,FALSE))),[1]!HabitatQualREI[#Data],2,FALSE),"NA")</f>
        <v>NA</v>
      </c>
      <c r="P445" s="18" t="str">
        <f>_xlfn.IFNA(VLOOKUP(((VLOOKUP(A445,[1]!HabDataRaw[#Data],66,FALSE))),[1]!HabitatQualREI[#Data],2,FALSE),"NA")</f>
        <v>NA</v>
      </c>
      <c r="Q445" s="19" t="str">
        <f>_xlfn.IFNA(VLOOKUP(((VLOOKUP(A445,[1]!HabDataRaw[#Data],116,FALSE))),[1]!HabitatQualREI[#Data],2,FALSE),"NA")</f>
        <v>NA</v>
      </c>
      <c r="R445" s="19" t="str">
        <f>_xlfn.IFNA(VLOOKUP(((VLOOKUP(A445,[1]!HabDataRaw[#Data],75,FALSE))),[1]!HabitatQualREI[#Data],2,FALSE),"NA")</f>
        <v>NA</v>
      </c>
      <c r="S445" s="19" t="e">
        <f t="shared" si="31"/>
        <v>#DIV/0!</v>
      </c>
      <c r="T445" s="20" t="str">
        <f>_xlfn.IFNA(VLOOKUP(((VLOOKUP(A445,[1]!HabDataRaw[#Data],119,FALSE))),[1]!HabitatQualREI[#Data],2,FALSE),"NA")</f>
        <v>NA</v>
      </c>
      <c r="U445" s="20" t="str">
        <f>_xlfn.IFNA(VLOOKUP(((VLOOKUP(A445,[1]!HabDataRaw[#Data],119,FALSE))),[1]!HabitatQualREI[#Data],2,FALSE),"NA")</f>
        <v>NA</v>
      </c>
      <c r="V445" s="20" t="e">
        <f t="shared" si="32"/>
        <v>#DIV/0!</v>
      </c>
      <c r="W445" s="21" t="e">
        <f t="shared" si="33"/>
        <v>#DIV/0!</v>
      </c>
      <c r="X445" s="12" t="e">
        <f t="shared" si="34"/>
        <v>#DIV/0!</v>
      </c>
      <c r="Y445" s="13" t="e">
        <f>VLOOKUP(X445,[1]!HabQualScore[#Data],2,TRUE)</f>
        <v>#DIV/0!</v>
      </c>
    </row>
    <row r="446" spans="1:25" x14ac:dyDescent="0.3">
      <c r="A446" s="13" t="s">
        <v>470</v>
      </c>
      <c r="B446" s="13" t="str">
        <f>VLOOKUP(A446,[1]Habitat_Data_RAW!$A$2:$D$742,3,FALSE)</f>
        <v xml:space="preserve">Sand Creek </v>
      </c>
      <c r="C446" s="13" t="str">
        <f>VLOOKUP(A446,[1]Habitat_Data_RAW!$A$2:$D$742,2,FALSE)</f>
        <v>Wenatchee</v>
      </c>
      <c r="D446" t="str">
        <f>VLOOKUP(A446,[1]HabitatAttribute_Scores!A$1:F$19692,4,FALSE)</f>
        <v>no</v>
      </c>
      <c r="E446" t="str">
        <f>VLOOKUP(A446,[1]HabitatAttribute_Scores!A$1:F$19692,5,FALSE)</f>
        <v>yes</v>
      </c>
      <c r="F446" s="13" t="str">
        <f>VLOOKUP(B446,[1]!AUrank[#Data],5,FALSE)</f>
        <v>Not a Priority</v>
      </c>
      <c r="G446" s="13">
        <f>VLOOKUP(B446,[1]!AUrank[#Data],8,FALSE)</f>
        <v>2</v>
      </c>
      <c r="H446" s="14" t="e">
        <f>VLOOKUP([1]HabitatQuality_Scores!A588,[1]!Temp[#Data],4)</f>
        <v>#N/A</v>
      </c>
      <c r="I446" s="14">
        <f>VLOOKUP(A446,[1]!Flow[#Data],4)</f>
        <v>1</v>
      </c>
      <c r="J446" s="15" t="str">
        <f>_xlfn.IFNA(VLOOKUP(((VLOOKUP(A446,[1]!HabDataRaw[#Data],90,FALSE))),[1]!HabitatQualREI[#Data],2,FALSE),"NA")</f>
        <v>NA</v>
      </c>
      <c r="K446" s="15" t="str">
        <f>_xlfn.IFNA(VLOOKUP(((VLOOKUP(A446,[1]!HabDataRaw[#Data],103,FALSE))),[1]!HabitatQualREI[#Data],2,FALSE),"NA")</f>
        <v>NA</v>
      </c>
      <c r="L446" s="15" t="str">
        <f>_xlfn.IFNA(VLOOKUP(((VLOOKUP(A446,[1]!HabDataRaw[#Data],108,FALSE))),[1]!HabitatQualREI[#Data],2,FALSE),"NA")</f>
        <v>NA</v>
      </c>
      <c r="M446" s="6" t="e">
        <f t="shared" si="30"/>
        <v>#DIV/0!</v>
      </c>
      <c r="N446" s="16" t="str">
        <f>_xlfn.IFNA(VLOOKUP(((VLOOKUP(A446,[1]!HabDataRaw[#Data],33,FALSE))),[1]!HabitatQualREI[#Data],2,FALSE),"NA")</f>
        <v>NA</v>
      </c>
      <c r="O446" s="17" t="str">
        <f>_xlfn.IFNA(VLOOKUP(((VLOOKUP(A446,[1]!HabDataRaw[#Data],58,FALSE))),[1]!HabitatQualREI[#Data],2,FALSE),"NA")</f>
        <v>NA</v>
      </c>
      <c r="P446" s="18" t="str">
        <f>_xlfn.IFNA(VLOOKUP(((VLOOKUP(A446,[1]!HabDataRaw[#Data],66,FALSE))),[1]!HabitatQualREI[#Data],2,FALSE),"NA")</f>
        <v>NA</v>
      </c>
      <c r="Q446" s="19" t="str">
        <f>_xlfn.IFNA(VLOOKUP(((VLOOKUP(A446,[1]!HabDataRaw[#Data],116,FALSE))),[1]!HabitatQualREI[#Data],2,FALSE),"NA")</f>
        <v>NA</v>
      </c>
      <c r="R446" s="19" t="str">
        <f>_xlfn.IFNA(VLOOKUP(((VLOOKUP(A446,[1]!HabDataRaw[#Data],75,FALSE))),[1]!HabitatQualREI[#Data],2,FALSE),"NA")</f>
        <v>NA</v>
      </c>
      <c r="S446" s="19" t="e">
        <f t="shared" si="31"/>
        <v>#DIV/0!</v>
      </c>
      <c r="T446" s="20" t="str">
        <f>_xlfn.IFNA(VLOOKUP(((VLOOKUP(A446,[1]!HabDataRaw[#Data],119,FALSE))),[1]!HabitatQualREI[#Data],2,FALSE),"NA")</f>
        <v>NA</v>
      </c>
      <c r="U446" s="20" t="str">
        <f>_xlfn.IFNA(VLOOKUP(((VLOOKUP(A446,[1]!HabDataRaw[#Data],119,FALSE))),[1]!HabitatQualREI[#Data],2,FALSE),"NA")</f>
        <v>NA</v>
      </c>
      <c r="V446" s="20" t="e">
        <f t="shared" si="32"/>
        <v>#DIV/0!</v>
      </c>
      <c r="W446" s="21" t="e">
        <f t="shared" si="33"/>
        <v>#DIV/0!</v>
      </c>
      <c r="X446" s="12" t="e">
        <f t="shared" si="34"/>
        <v>#DIV/0!</v>
      </c>
      <c r="Y446" s="13" t="e">
        <f>VLOOKUP(X446,[1]!HabQualScore[#Data],2,TRUE)</f>
        <v>#DIV/0!</v>
      </c>
    </row>
    <row r="447" spans="1:25" x14ac:dyDescent="0.3">
      <c r="A447" s="13" t="s">
        <v>471</v>
      </c>
      <c r="B447" s="13" t="str">
        <f>VLOOKUP(A447,[1]Habitat_Data_RAW!$A$2:$D$742,3,FALSE)</f>
        <v xml:space="preserve">Sand Creek </v>
      </c>
      <c r="C447" s="13" t="str">
        <f>VLOOKUP(A447,[1]Habitat_Data_RAW!$A$2:$D$742,2,FALSE)</f>
        <v>Wenatchee</v>
      </c>
      <c r="D447" t="str">
        <f>VLOOKUP(A447,[1]HabitatAttribute_Scores!A$1:F$19692,4,FALSE)</f>
        <v>no</v>
      </c>
      <c r="E447" t="str">
        <f>VLOOKUP(A447,[1]HabitatAttribute_Scores!A$1:F$19692,5,FALSE)</f>
        <v>yes</v>
      </c>
      <c r="F447" s="13" t="str">
        <f>VLOOKUP(B447,[1]!AUrank[#Data],5,FALSE)</f>
        <v>Not a Priority</v>
      </c>
      <c r="G447" s="13">
        <f>VLOOKUP(B447,[1]!AUrank[#Data],8,FALSE)</f>
        <v>2</v>
      </c>
      <c r="H447" s="14" t="e">
        <f>VLOOKUP([1]HabitatQuality_Scores!A589,[1]!Temp[#Data],4)</f>
        <v>#N/A</v>
      </c>
      <c r="I447" s="14">
        <f>VLOOKUP(A447,[1]!Flow[#Data],4)</f>
        <v>1</v>
      </c>
      <c r="J447" s="15" t="str">
        <f>_xlfn.IFNA(VLOOKUP(((VLOOKUP(A447,[1]!HabDataRaw[#Data],90,FALSE))),[1]!HabitatQualREI[#Data],2,FALSE),"NA")</f>
        <v>NA</v>
      </c>
      <c r="K447" s="15" t="str">
        <f>_xlfn.IFNA(VLOOKUP(((VLOOKUP(A447,[1]!HabDataRaw[#Data],103,FALSE))),[1]!HabitatQualREI[#Data],2,FALSE),"NA")</f>
        <v>NA</v>
      </c>
      <c r="L447" s="15" t="str">
        <f>_xlfn.IFNA(VLOOKUP(((VLOOKUP(A447,[1]!HabDataRaw[#Data],108,FALSE))),[1]!HabitatQualREI[#Data],2,FALSE),"NA")</f>
        <v>NA</v>
      </c>
      <c r="M447" s="6" t="e">
        <f t="shared" si="30"/>
        <v>#DIV/0!</v>
      </c>
      <c r="N447" s="16" t="str">
        <f>_xlfn.IFNA(VLOOKUP(((VLOOKUP(A447,[1]!HabDataRaw[#Data],33,FALSE))),[1]!HabitatQualREI[#Data],2,FALSE),"NA")</f>
        <v>NA</v>
      </c>
      <c r="O447" s="17" t="str">
        <f>_xlfn.IFNA(VLOOKUP(((VLOOKUP(A447,[1]!HabDataRaw[#Data],58,FALSE))),[1]!HabitatQualREI[#Data],2,FALSE),"NA")</f>
        <v>NA</v>
      </c>
      <c r="P447" s="18" t="str">
        <f>_xlfn.IFNA(VLOOKUP(((VLOOKUP(A447,[1]!HabDataRaw[#Data],66,FALSE))),[1]!HabitatQualREI[#Data],2,FALSE),"NA")</f>
        <v>NA</v>
      </c>
      <c r="Q447" s="19" t="str">
        <f>_xlfn.IFNA(VLOOKUP(((VLOOKUP(A447,[1]!HabDataRaw[#Data],116,FALSE))),[1]!HabitatQualREI[#Data],2,FALSE),"NA")</f>
        <v>NA</v>
      </c>
      <c r="R447" s="19" t="str">
        <f>_xlfn.IFNA(VLOOKUP(((VLOOKUP(A447,[1]!HabDataRaw[#Data],75,FALSE))),[1]!HabitatQualREI[#Data],2,FALSE),"NA")</f>
        <v>NA</v>
      </c>
      <c r="S447" s="19" t="e">
        <f t="shared" si="31"/>
        <v>#DIV/0!</v>
      </c>
      <c r="T447" s="20" t="str">
        <f>_xlfn.IFNA(VLOOKUP(((VLOOKUP(A447,[1]!HabDataRaw[#Data],119,FALSE))),[1]!HabitatQualREI[#Data],2,FALSE),"NA")</f>
        <v>NA</v>
      </c>
      <c r="U447" s="20" t="str">
        <f>_xlfn.IFNA(VLOOKUP(((VLOOKUP(A447,[1]!HabDataRaw[#Data],119,FALSE))),[1]!HabitatQualREI[#Data],2,FALSE),"NA")</f>
        <v>NA</v>
      </c>
      <c r="V447" s="20" t="e">
        <f t="shared" si="32"/>
        <v>#DIV/0!</v>
      </c>
      <c r="W447" s="21" t="e">
        <f t="shared" si="33"/>
        <v>#DIV/0!</v>
      </c>
      <c r="X447" s="12" t="e">
        <f t="shared" si="34"/>
        <v>#DIV/0!</v>
      </c>
      <c r="Y447" s="13" t="e">
        <f>VLOOKUP(X447,[1]!HabQualScore[#Data],2,TRUE)</f>
        <v>#DIV/0!</v>
      </c>
    </row>
    <row r="448" spans="1:25" x14ac:dyDescent="0.3">
      <c r="A448" s="13" t="s">
        <v>472</v>
      </c>
      <c r="B448" s="13" t="str">
        <f>VLOOKUP(A448,[1]Habitat_Data_RAW!$A$2:$D$742,3,FALSE)</f>
        <v xml:space="preserve">Middle Twisp River </v>
      </c>
      <c r="C448" s="13" t="str">
        <f>VLOOKUP(A448,[1]Habitat_Data_RAW!$A$2:$D$742,2,FALSE)</f>
        <v>Methow</v>
      </c>
      <c r="D448" t="str">
        <f>VLOOKUP(A448,[1]HabitatAttribute_Scores!A$1:F$19692,4,FALSE)</f>
        <v>no</v>
      </c>
      <c r="E448" t="str">
        <f>VLOOKUP(A448,[1]HabitatAttribute_Scores!A$1:F$19692,5,FALSE)</f>
        <v>yes</v>
      </c>
      <c r="F448" s="13">
        <f>VLOOKUP(B448,[1]!AUrank[#Data],5,FALSE)</f>
        <v>1</v>
      </c>
      <c r="G448" s="13">
        <f>VLOOKUP(B448,[1]!AUrank[#Data],8,FALSE)</f>
        <v>1</v>
      </c>
      <c r="H448" s="14" t="e">
        <f>VLOOKUP([1]HabitatQuality_Scores!A590,[1]!Temp[#Data],4)</f>
        <v>#N/A</v>
      </c>
      <c r="I448" s="14">
        <f>VLOOKUP(A448,[1]!Flow[#Data],4)</f>
        <v>1</v>
      </c>
      <c r="J448" s="15" t="str">
        <f>_xlfn.IFNA(VLOOKUP(((VLOOKUP(A448,[1]!HabDataRaw[#Data],90,FALSE))),[1]!HabitatQualREI[#Data],2,FALSE),"NA")</f>
        <v>NA</v>
      </c>
      <c r="K448" s="15" t="str">
        <f>_xlfn.IFNA(VLOOKUP(((VLOOKUP(A448,[1]!HabDataRaw[#Data],103,FALSE))),[1]!HabitatQualREI[#Data],2,FALSE),"NA")</f>
        <v>NA</v>
      </c>
      <c r="L448" s="15" t="str">
        <f>_xlfn.IFNA(VLOOKUP(((VLOOKUP(A448,[1]!HabDataRaw[#Data],108,FALSE))),[1]!HabitatQualREI[#Data],2,FALSE),"NA")</f>
        <v>NA</v>
      </c>
      <c r="M448" s="6" t="e">
        <f t="shared" si="30"/>
        <v>#DIV/0!</v>
      </c>
      <c r="N448" s="16" t="str">
        <f>_xlfn.IFNA(VLOOKUP(((VLOOKUP(A448,[1]!HabDataRaw[#Data],33,FALSE))),[1]!HabitatQualREI[#Data],2,FALSE),"NA")</f>
        <v>NA</v>
      </c>
      <c r="O448" s="17" t="str">
        <f>_xlfn.IFNA(VLOOKUP(((VLOOKUP(A448,[1]!HabDataRaw[#Data],58,FALSE))),[1]!HabitatQualREI[#Data],2,FALSE),"NA")</f>
        <v>NA</v>
      </c>
      <c r="P448" s="18" t="str">
        <f>_xlfn.IFNA(VLOOKUP(((VLOOKUP(A448,[1]!HabDataRaw[#Data],66,FALSE))),[1]!HabitatQualREI[#Data],2,FALSE),"NA")</f>
        <v>NA</v>
      </c>
      <c r="Q448" s="19" t="str">
        <f>_xlfn.IFNA(VLOOKUP(((VLOOKUP(A448,[1]!HabDataRaw[#Data],116,FALSE))),[1]!HabitatQualREI[#Data],2,FALSE),"NA")</f>
        <v>NA</v>
      </c>
      <c r="R448" s="19" t="str">
        <f>_xlfn.IFNA(VLOOKUP(((VLOOKUP(A448,[1]!HabDataRaw[#Data],75,FALSE))),[1]!HabitatQualREI[#Data],2,FALSE),"NA")</f>
        <v>NA</v>
      </c>
      <c r="S448" s="19" t="e">
        <f t="shared" si="31"/>
        <v>#DIV/0!</v>
      </c>
      <c r="T448" s="20" t="str">
        <f>_xlfn.IFNA(VLOOKUP(((VLOOKUP(A448,[1]!HabDataRaw[#Data],119,FALSE))),[1]!HabitatQualREI[#Data],2,FALSE),"NA")</f>
        <v>NA</v>
      </c>
      <c r="U448" s="20" t="str">
        <f>_xlfn.IFNA(VLOOKUP(((VLOOKUP(A448,[1]!HabDataRaw[#Data],119,FALSE))),[1]!HabitatQualREI[#Data],2,FALSE),"NA")</f>
        <v>NA</v>
      </c>
      <c r="V448" s="20" t="e">
        <f t="shared" si="32"/>
        <v>#DIV/0!</v>
      </c>
      <c r="W448" s="21" t="e">
        <f t="shared" si="33"/>
        <v>#DIV/0!</v>
      </c>
      <c r="X448" s="12" t="e">
        <f t="shared" si="34"/>
        <v>#DIV/0!</v>
      </c>
      <c r="Y448" s="13" t="e">
        <f>VLOOKUP(X448,[1]!HabQualScore[#Data],2,TRUE)</f>
        <v>#DIV/0!</v>
      </c>
    </row>
    <row r="449" spans="1:25" x14ac:dyDescent="0.3">
      <c r="A449" s="13" t="s">
        <v>473</v>
      </c>
      <c r="B449" s="13" t="str">
        <f>VLOOKUP(A449,[1]Habitat_Data_RAW!$A$2:$D$742,3,FALSE)</f>
        <v xml:space="preserve">Lower White River </v>
      </c>
      <c r="C449" s="13" t="str">
        <f>VLOOKUP(A449,[1]Habitat_Data_RAW!$A$2:$D$742,2,FALSE)</f>
        <v>Wenatchee</v>
      </c>
      <c r="D449" t="str">
        <f>VLOOKUP(A449,[1]HabitatAttribute_Scores!A$1:F$19692,4,FALSE)</f>
        <v>no</v>
      </c>
      <c r="E449" t="str">
        <f>VLOOKUP(A449,[1]HabitatAttribute_Scores!A$1:F$19692,5,FALSE)</f>
        <v>no</v>
      </c>
      <c r="F449" s="13">
        <f>VLOOKUP(B449,[1]!AUrank[#Data],5,FALSE)</f>
        <v>2</v>
      </c>
      <c r="G449" s="13">
        <f>VLOOKUP(B449,[1]!AUrank[#Data],8,FALSE)</f>
        <v>3</v>
      </c>
      <c r="H449" s="14" t="e">
        <f>VLOOKUP([1]HabitatQuality_Scores!A591,[1]!Temp[#Data],4)</f>
        <v>#N/A</v>
      </c>
      <c r="I449" s="14">
        <f>VLOOKUP(A449,[1]!Flow[#Data],4)</f>
        <v>1</v>
      </c>
      <c r="J449" s="15" t="str">
        <f>_xlfn.IFNA(VLOOKUP(((VLOOKUP(A449,[1]!HabDataRaw[#Data],90,FALSE))),[1]!HabitatQualREI[#Data],2,FALSE),"NA")</f>
        <v>NA</v>
      </c>
      <c r="K449" s="15" t="str">
        <f>_xlfn.IFNA(VLOOKUP(((VLOOKUP(A449,[1]!HabDataRaw[#Data],103,FALSE))),[1]!HabitatQualREI[#Data],2,FALSE),"NA")</f>
        <v>NA</v>
      </c>
      <c r="L449" s="15" t="str">
        <f>_xlfn.IFNA(VLOOKUP(((VLOOKUP(A449,[1]!HabDataRaw[#Data],108,FALSE))),[1]!HabitatQualREI[#Data],2,FALSE),"NA")</f>
        <v>NA</v>
      </c>
      <c r="M449" s="6" t="e">
        <f t="shared" si="30"/>
        <v>#DIV/0!</v>
      </c>
      <c r="N449" s="16" t="str">
        <f>_xlfn.IFNA(VLOOKUP(((VLOOKUP(A449,[1]!HabDataRaw[#Data],33,FALSE))),[1]!HabitatQualREI[#Data],2,FALSE),"NA")</f>
        <v>NA</v>
      </c>
      <c r="O449" s="17" t="str">
        <f>_xlfn.IFNA(VLOOKUP(((VLOOKUP(A449,[1]!HabDataRaw[#Data],58,FALSE))),[1]!HabitatQualREI[#Data],2,FALSE),"NA")</f>
        <v>NA</v>
      </c>
      <c r="P449" s="18" t="str">
        <f>_xlfn.IFNA(VLOOKUP(((VLOOKUP(A449,[1]!HabDataRaw[#Data],66,FALSE))),[1]!HabitatQualREI[#Data],2,FALSE),"NA")</f>
        <v>NA</v>
      </c>
      <c r="Q449" s="19" t="str">
        <f>_xlfn.IFNA(VLOOKUP(((VLOOKUP(A449,[1]!HabDataRaw[#Data],116,FALSE))),[1]!HabitatQualREI[#Data],2,FALSE),"NA")</f>
        <v>NA</v>
      </c>
      <c r="R449" s="19" t="str">
        <f>_xlfn.IFNA(VLOOKUP(((VLOOKUP(A449,[1]!HabDataRaw[#Data],75,FALSE))),[1]!HabitatQualREI[#Data],2,FALSE),"NA")</f>
        <v>NA</v>
      </c>
      <c r="S449" s="19" t="e">
        <f t="shared" si="31"/>
        <v>#DIV/0!</v>
      </c>
      <c r="T449" s="20" t="str">
        <f>_xlfn.IFNA(VLOOKUP(((VLOOKUP(A449,[1]!HabDataRaw[#Data],119,FALSE))),[1]!HabitatQualREI[#Data],2,FALSE),"NA")</f>
        <v>NA</v>
      </c>
      <c r="U449" s="20" t="str">
        <f>_xlfn.IFNA(VLOOKUP(((VLOOKUP(A449,[1]!HabDataRaw[#Data],119,FALSE))),[1]!HabitatQualREI[#Data],2,FALSE),"NA")</f>
        <v>NA</v>
      </c>
      <c r="V449" s="20" t="e">
        <f t="shared" si="32"/>
        <v>#DIV/0!</v>
      </c>
      <c r="W449" s="21" t="e">
        <f t="shared" si="33"/>
        <v>#DIV/0!</v>
      </c>
      <c r="X449" s="12" t="e">
        <f t="shared" si="34"/>
        <v>#DIV/0!</v>
      </c>
      <c r="Y449" s="13" t="e">
        <f>VLOOKUP(X449,[1]!HabQualScore[#Data],2,TRUE)</f>
        <v>#DIV/0!</v>
      </c>
    </row>
    <row r="450" spans="1:25" x14ac:dyDescent="0.3">
      <c r="A450" s="13" t="s">
        <v>474</v>
      </c>
      <c r="B450" s="13" t="str">
        <f>VLOOKUP(A450,[1]Habitat_Data_RAW!$A$2:$D$742,3,FALSE)</f>
        <v xml:space="preserve">Upper Twisp River </v>
      </c>
      <c r="C450" s="13" t="str">
        <f>VLOOKUP(A450,[1]Habitat_Data_RAW!$A$2:$D$742,2,FALSE)</f>
        <v>Methow</v>
      </c>
      <c r="D450" t="str">
        <f>VLOOKUP(A450,[1]HabitatAttribute_Scores!A$1:F$19692,4,FALSE)</f>
        <v>no</v>
      </c>
      <c r="E450" t="str">
        <f>VLOOKUP(A450,[1]HabitatAttribute_Scores!A$1:F$19692,5,FALSE)</f>
        <v>yes</v>
      </c>
      <c r="F450" s="13">
        <f>VLOOKUP(B450,[1]!AUrank[#Data],5,FALSE)</f>
        <v>2</v>
      </c>
      <c r="G450" s="13">
        <f>VLOOKUP(B450,[1]!AUrank[#Data],8,FALSE)</f>
        <v>2</v>
      </c>
      <c r="H450" s="14" t="e">
        <f>VLOOKUP([1]HabitatQuality_Scores!A592,[1]!Temp[#Data],4)</f>
        <v>#N/A</v>
      </c>
      <c r="I450" s="14">
        <f>VLOOKUP(A450,[1]!Flow[#Data],4)</f>
        <v>1</v>
      </c>
      <c r="J450" s="15" t="str">
        <f>_xlfn.IFNA(VLOOKUP(((VLOOKUP(A450,[1]!HabDataRaw[#Data],90,FALSE))),[1]!HabitatQualREI[#Data],2,FALSE),"NA")</f>
        <v>NA</v>
      </c>
      <c r="K450" s="15" t="str">
        <f>_xlfn.IFNA(VLOOKUP(((VLOOKUP(A450,[1]!HabDataRaw[#Data],103,FALSE))),[1]!HabitatQualREI[#Data],2,FALSE),"NA")</f>
        <v>NA</v>
      </c>
      <c r="L450" s="15" t="str">
        <f>_xlfn.IFNA(VLOOKUP(((VLOOKUP(A450,[1]!HabDataRaw[#Data],108,FALSE))),[1]!HabitatQualREI[#Data],2,FALSE),"NA")</f>
        <v>NA</v>
      </c>
      <c r="M450" s="6" t="e">
        <f t="shared" ref="M450:M513" si="35">AVERAGE(J450:L450)</f>
        <v>#DIV/0!</v>
      </c>
      <c r="N450" s="16" t="str">
        <f>_xlfn.IFNA(VLOOKUP(((VLOOKUP(A450,[1]!HabDataRaw[#Data],33,FALSE))),[1]!HabitatQualREI[#Data],2,FALSE),"NA")</f>
        <v>NA</v>
      </c>
      <c r="O450" s="17" t="str">
        <f>_xlfn.IFNA(VLOOKUP(((VLOOKUP(A450,[1]!HabDataRaw[#Data],58,FALSE))),[1]!HabitatQualREI[#Data],2,FALSE),"NA")</f>
        <v>NA</v>
      </c>
      <c r="P450" s="18" t="str">
        <f>_xlfn.IFNA(VLOOKUP(((VLOOKUP(A450,[1]!HabDataRaw[#Data],66,FALSE))),[1]!HabitatQualREI[#Data],2,FALSE),"NA")</f>
        <v>NA</v>
      </c>
      <c r="Q450" s="19" t="str">
        <f>_xlfn.IFNA(VLOOKUP(((VLOOKUP(A450,[1]!HabDataRaw[#Data],116,FALSE))),[1]!HabitatQualREI[#Data],2,FALSE),"NA")</f>
        <v>NA</v>
      </c>
      <c r="R450" s="19" t="str">
        <f>_xlfn.IFNA(VLOOKUP(((VLOOKUP(A450,[1]!HabDataRaw[#Data],75,FALSE))),[1]!HabitatQualREI[#Data],2,FALSE),"NA")</f>
        <v>NA</v>
      </c>
      <c r="S450" s="19" t="e">
        <f t="shared" ref="S450:S513" si="36">AVERAGE(Q450:R450)</f>
        <v>#DIV/0!</v>
      </c>
      <c r="T450" s="20" t="str">
        <f>_xlfn.IFNA(VLOOKUP(((VLOOKUP(A450,[1]!HabDataRaw[#Data],119,FALSE))),[1]!HabitatQualREI[#Data],2,FALSE),"NA")</f>
        <v>NA</v>
      </c>
      <c r="U450" s="20" t="str">
        <f>_xlfn.IFNA(VLOOKUP(((VLOOKUP(A450,[1]!HabDataRaw[#Data],119,FALSE))),[1]!HabitatQualREI[#Data],2,FALSE),"NA")</f>
        <v>NA</v>
      </c>
      <c r="V450" s="20" t="e">
        <f t="shared" ref="V450:V513" si="37">AVERAGE(T450:U450)</f>
        <v>#DIV/0!</v>
      </c>
      <c r="W450" s="21" t="e">
        <f t="shared" ref="W450:W513" si="38">SUM(V450,S450,P450,O450,N450,M450,I450,H450)</f>
        <v>#DIV/0!</v>
      </c>
      <c r="X450" s="12" t="e">
        <f t="shared" ref="X450:X513" si="39">W450/40</f>
        <v>#DIV/0!</v>
      </c>
      <c r="Y450" s="13" t="e">
        <f>VLOOKUP(X450,[1]!HabQualScore[#Data],2,TRUE)</f>
        <v>#DIV/0!</v>
      </c>
    </row>
    <row r="451" spans="1:25" x14ac:dyDescent="0.3">
      <c r="A451" s="13" t="s">
        <v>475</v>
      </c>
      <c r="B451" s="13" t="str">
        <f>VLOOKUP(A451,[1]Habitat_Data_RAW!$A$2:$D$742,3,FALSE)</f>
        <v>Okanogan River-Mosquito Creek</v>
      </c>
      <c r="C451" s="13" t="str">
        <f>VLOOKUP(A451,[1]Habitat_Data_RAW!$A$2:$D$742,2,FALSE)</f>
        <v>Okanogan</v>
      </c>
      <c r="D451" t="str">
        <f>VLOOKUP(A451,[1]HabitatAttribute_Scores!A$1:F$19692,4,FALSE)</f>
        <v>no</v>
      </c>
      <c r="E451" t="str">
        <f>VLOOKUP(A451,[1]HabitatAttribute_Scores!A$1:F$19692,5,FALSE)</f>
        <v>yes</v>
      </c>
      <c r="F451" s="13" t="e">
        <f>VLOOKUP(B451,[1]!AUrank[#Data],5,FALSE)</f>
        <v>#N/A</v>
      </c>
      <c r="G451" s="13" t="e">
        <f>VLOOKUP(B451,[1]!AUrank[#Data],8,FALSE)</f>
        <v>#N/A</v>
      </c>
      <c r="H451" s="14" t="e">
        <f>VLOOKUP([1]HabitatQuality_Scores!A593,[1]!Temp[#Data],4)</f>
        <v>#N/A</v>
      </c>
      <c r="I451" s="14">
        <f>VLOOKUP(A451,[1]!Flow[#Data],4)</f>
        <v>1</v>
      </c>
      <c r="J451" s="15" t="str">
        <f>_xlfn.IFNA(VLOOKUP(((VLOOKUP(A451,[1]!HabDataRaw[#Data],90,FALSE))),[1]!HabitatQualREI[#Data],2,FALSE),"NA")</f>
        <v>NA</v>
      </c>
      <c r="K451" s="15" t="str">
        <f>_xlfn.IFNA(VLOOKUP(((VLOOKUP(A451,[1]!HabDataRaw[#Data],103,FALSE))),[1]!HabitatQualREI[#Data],2,FALSE),"NA")</f>
        <v>NA</v>
      </c>
      <c r="L451" s="15" t="str">
        <f>_xlfn.IFNA(VLOOKUP(((VLOOKUP(A451,[1]!HabDataRaw[#Data],108,FALSE))),[1]!HabitatQualREI[#Data],2,FALSE),"NA")</f>
        <v>NA</v>
      </c>
      <c r="M451" s="6" t="e">
        <f t="shared" si="35"/>
        <v>#DIV/0!</v>
      </c>
      <c r="N451" s="16" t="str">
        <f>_xlfn.IFNA(VLOOKUP(((VLOOKUP(A451,[1]!HabDataRaw[#Data],33,FALSE))),[1]!HabitatQualREI[#Data],2,FALSE),"NA")</f>
        <v>NA</v>
      </c>
      <c r="O451" s="17" t="str">
        <f>_xlfn.IFNA(VLOOKUP(((VLOOKUP(A451,[1]!HabDataRaw[#Data],58,FALSE))),[1]!HabitatQualREI[#Data],2,FALSE),"NA")</f>
        <v>NA</v>
      </c>
      <c r="P451" s="18" t="str">
        <f>_xlfn.IFNA(VLOOKUP(((VLOOKUP(A451,[1]!HabDataRaw[#Data],66,FALSE))),[1]!HabitatQualREI[#Data],2,FALSE),"NA")</f>
        <v>NA</v>
      </c>
      <c r="Q451" s="19" t="str">
        <f>_xlfn.IFNA(VLOOKUP(((VLOOKUP(A451,[1]!HabDataRaw[#Data],116,FALSE))),[1]!HabitatQualREI[#Data],2,FALSE),"NA")</f>
        <v>NA</v>
      </c>
      <c r="R451" s="19" t="str">
        <f>_xlfn.IFNA(VLOOKUP(((VLOOKUP(A451,[1]!HabDataRaw[#Data],75,FALSE))),[1]!HabitatQualREI[#Data],2,FALSE),"NA")</f>
        <v>NA</v>
      </c>
      <c r="S451" s="19" t="e">
        <f t="shared" si="36"/>
        <v>#DIV/0!</v>
      </c>
      <c r="T451" s="20" t="str">
        <f>_xlfn.IFNA(VLOOKUP(((VLOOKUP(A451,[1]!HabDataRaw[#Data],119,FALSE))),[1]!HabitatQualREI[#Data],2,FALSE),"NA")</f>
        <v>NA</v>
      </c>
      <c r="U451" s="20" t="str">
        <f>_xlfn.IFNA(VLOOKUP(((VLOOKUP(A451,[1]!HabDataRaw[#Data],119,FALSE))),[1]!HabitatQualREI[#Data],2,FALSE),"NA")</f>
        <v>NA</v>
      </c>
      <c r="V451" s="20" t="e">
        <f t="shared" si="37"/>
        <v>#DIV/0!</v>
      </c>
      <c r="W451" s="21" t="e">
        <f t="shared" si="38"/>
        <v>#DIV/0!</v>
      </c>
      <c r="X451" s="12" t="e">
        <f t="shared" si="39"/>
        <v>#DIV/0!</v>
      </c>
      <c r="Y451" s="13" t="e">
        <f>VLOOKUP(X451,[1]!HabQualScore[#Data],2,TRUE)</f>
        <v>#DIV/0!</v>
      </c>
    </row>
    <row r="452" spans="1:25" x14ac:dyDescent="0.3">
      <c r="A452" s="13" t="s">
        <v>476</v>
      </c>
      <c r="B452" s="13" t="str">
        <f>VLOOKUP(A452,[1]Habitat_Data_RAW!$A$2:$D$742,3,FALSE)</f>
        <v>Similkameen River-Ellemeham Draw</v>
      </c>
      <c r="C452" s="13" t="str">
        <f>VLOOKUP(A452,[1]Habitat_Data_RAW!$A$2:$D$742,2,FALSE)</f>
        <v>Okanogan</v>
      </c>
      <c r="D452" t="str">
        <f>VLOOKUP(A452,[1]HabitatAttribute_Scores!A$1:F$19692,4,FALSE)</f>
        <v>no</v>
      </c>
      <c r="E452" t="str">
        <f>VLOOKUP(A452,[1]HabitatAttribute_Scores!A$1:F$19692,5,FALSE)</f>
        <v>yes</v>
      </c>
      <c r="F452" s="13" t="str">
        <f>VLOOKUP(B452,[1]!AUrank[#Data],5,FALSE)</f>
        <v>Not a Priority</v>
      </c>
      <c r="G452" s="13">
        <f>VLOOKUP(B452,[1]!AUrank[#Data],8,FALSE)</f>
        <v>1</v>
      </c>
      <c r="H452" s="14" t="e">
        <f>VLOOKUP([1]HabitatQuality_Scores!A594,[1]!Temp[#Data],4)</f>
        <v>#N/A</v>
      </c>
      <c r="I452" s="14">
        <f>VLOOKUP(A452,[1]!Flow[#Data],4)</f>
        <v>1</v>
      </c>
      <c r="J452" s="15" t="str">
        <f>_xlfn.IFNA(VLOOKUP(((VLOOKUP(A452,[1]!HabDataRaw[#Data],90,FALSE))),[1]!HabitatQualREI[#Data],2,FALSE),"NA")</f>
        <v>NA</v>
      </c>
      <c r="K452" s="15" t="str">
        <f>_xlfn.IFNA(VLOOKUP(((VLOOKUP(A452,[1]!HabDataRaw[#Data],103,FALSE))),[1]!HabitatQualREI[#Data],2,FALSE),"NA")</f>
        <v>NA</v>
      </c>
      <c r="L452" s="15" t="str">
        <f>_xlfn.IFNA(VLOOKUP(((VLOOKUP(A452,[1]!HabDataRaw[#Data],108,FALSE))),[1]!HabitatQualREI[#Data],2,FALSE),"NA")</f>
        <v>NA</v>
      </c>
      <c r="M452" s="6" t="e">
        <f t="shared" si="35"/>
        <v>#DIV/0!</v>
      </c>
      <c r="N452" s="16" t="str">
        <f>_xlfn.IFNA(VLOOKUP(((VLOOKUP(A452,[1]!HabDataRaw[#Data],33,FALSE))),[1]!HabitatQualREI[#Data],2,FALSE),"NA")</f>
        <v>NA</v>
      </c>
      <c r="O452" s="17" t="str">
        <f>_xlfn.IFNA(VLOOKUP(((VLOOKUP(A452,[1]!HabDataRaw[#Data],58,FALSE))),[1]!HabitatQualREI[#Data],2,FALSE),"NA")</f>
        <v>NA</v>
      </c>
      <c r="P452" s="18" t="str">
        <f>_xlfn.IFNA(VLOOKUP(((VLOOKUP(A452,[1]!HabDataRaw[#Data],66,FALSE))),[1]!HabitatQualREI[#Data],2,FALSE),"NA")</f>
        <v>NA</v>
      </c>
      <c r="Q452" s="19" t="str">
        <f>_xlfn.IFNA(VLOOKUP(((VLOOKUP(A452,[1]!HabDataRaw[#Data],116,FALSE))),[1]!HabitatQualREI[#Data],2,FALSE),"NA")</f>
        <v>NA</v>
      </c>
      <c r="R452" s="19" t="str">
        <f>_xlfn.IFNA(VLOOKUP(((VLOOKUP(A452,[1]!HabDataRaw[#Data],75,FALSE))),[1]!HabitatQualREI[#Data],2,FALSE),"NA")</f>
        <v>NA</v>
      </c>
      <c r="S452" s="19" t="e">
        <f t="shared" si="36"/>
        <v>#DIV/0!</v>
      </c>
      <c r="T452" s="20" t="str">
        <f>_xlfn.IFNA(VLOOKUP(((VLOOKUP(A452,[1]!HabDataRaw[#Data],119,FALSE))),[1]!HabitatQualREI[#Data],2,FALSE),"NA")</f>
        <v>NA</v>
      </c>
      <c r="U452" s="20" t="str">
        <f>_xlfn.IFNA(VLOOKUP(((VLOOKUP(A452,[1]!HabDataRaw[#Data],119,FALSE))),[1]!HabitatQualREI[#Data],2,FALSE),"NA")</f>
        <v>NA</v>
      </c>
      <c r="V452" s="20" t="e">
        <f t="shared" si="37"/>
        <v>#DIV/0!</v>
      </c>
      <c r="W452" s="21" t="e">
        <f t="shared" si="38"/>
        <v>#DIV/0!</v>
      </c>
      <c r="X452" s="12" t="e">
        <f t="shared" si="39"/>
        <v>#DIV/0!</v>
      </c>
      <c r="Y452" s="13" t="e">
        <f>VLOOKUP(X452,[1]!HabQualScore[#Data],2,TRUE)</f>
        <v>#DIV/0!</v>
      </c>
    </row>
    <row r="453" spans="1:25" x14ac:dyDescent="0.3">
      <c r="A453" s="13" t="s">
        <v>477</v>
      </c>
      <c r="B453" s="13" t="str">
        <f>VLOOKUP(A453,[1]Habitat_Data_RAW!$A$2:$D$742,3,FALSE)</f>
        <v>Similkameen River-Ellemeham Draw</v>
      </c>
      <c r="C453" s="13" t="str">
        <f>VLOOKUP(A453,[1]Habitat_Data_RAW!$A$2:$D$742,2,FALSE)</f>
        <v>Okanogan</v>
      </c>
      <c r="D453" t="str">
        <f>VLOOKUP(A453,[1]HabitatAttribute_Scores!A$1:F$19692,4,FALSE)</f>
        <v>no</v>
      </c>
      <c r="E453" t="str">
        <f>VLOOKUP(A453,[1]HabitatAttribute_Scores!A$1:F$19692,5,FALSE)</f>
        <v>yes</v>
      </c>
      <c r="F453" s="13" t="str">
        <f>VLOOKUP(B453,[1]!AUrank[#Data],5,FALSE)</f>
        <v>Not a Priority</v>
      </c>
      <c r="G453" s="13">
        <f>VLOOKUP(B453,[1]!AUrank[#Data],8,FALSE)</f>
        <v>1</v>
      </c>
      <c r="H453" s="14" t="e">
        <f>VLOOKUP([1]HabitatQuality_Scores!A595,[1]!Temp[#Data],4)</f>
        <v>#N/A</v>
      </c>
      <c r="I453" s="14">
        <f>VLOOKUP(A453,[1]!Flow[#Data],4)</f>
        <v>1</v>
      </c>
      <c r="J453" s="15" t="str">
        <f>_xlfn.IFNA(VLOOKUP(((VLOOKUP(A453,[1]!HabDataRaw[#Data],90,FALSE))),[1]!HabitatQualREI[#Data],2,FALSE),"NA")</f>
        <v>NA</v>
      </c>
      <c r="K453" s="15" t="str">
        <f>_xlfn.IFNA(VLOOKUP(((VLOOKUP(A453,[1]!HabDataRaw[#Data],103,FALSE))),[1]!HabitatQualREI[#Data],2,FALSE),"NA")</f>
        <v>NA</v>
      </c>
      <c r="L453" s="15" t="str">
        <f>_xlfn.IFNA(VLOOKUP(((VLOOKUP(A453,[1]!HabDataRaw[#Data],108,FALSE))),[1]!HabitatQualREI[#Data],2,FALSE),"NA")</f>
        <v>NA</v>
      </c>
      <c r="M453" s="6" t="e">
        <f t="shared" si="35"/>
        <v>#DIV/0!</v>
      </c>
      <c r="N453" s="16" t="str">
        <f>_xlfn.IFNA(VLOOKUP(((VLOOKUP(A453,[1]!HabDataRaw[#Data],33,FALSE))),[1]!HabitatQualREI[#Data],2,FALSE),"NA")</f>
        <v>NA</v>
      </c>
      <c r="O453" s="17" t="str">
        <f>_xlfn.IFNA(VLOOKUP(((VLOOKUP(A453,[1]!HabDataRaw[#Data],58,FALSE))),[1]!HabitatQualREI[#Data],2,FALSE),"NA")</f>
        <v>NA</v>
      </c>
      <c r="P453" s="18" t="str">
        <f>_xlfn.IFNA(VLOOKUP(((VLOOKUP(A453,[1]!HabDataRaw[#Data],66,FALSE))),[1]!HabitatQualREI[#Data],2,FALSE),"NA")</f>
        <v>NA</v>
      </c>
      <c r="Q453" s="19" t="str">
        <f>_xlfn.IFNA(VLOOKUP(((VLOOKUP(A453,[1]!HabDataRaw[#Data],116,FALSE))),[1]!HabitatQualREI[#Data],2,FALSE),"NA")</f>
        <v>NA</v>
      </c>
      <c r="R453" s="19" t="str">
        <f>_xlfn.IFNA(VLOOKUP(((VLOOKUP(A453,[1]!HabDataRaw[#Data],75,FALSE))),[1]!HabitatQualREI[#Data],2,FALSE),"NA")</f>
        <v>NA</v>
      </c>
      <c r="S453" s="19" t="e">
        <f t="shared" si="36"/>
        <v>#DIV/0!</v>
      </c>
      <c r="T453" s="20" t="str">
        <f>_xlfn.IFNA(VLOOKUP(((VLOOKUP(A453,[1]!HabDataRaw[#Data],119,FALSE))),[1]!HabitatQualREI[#Data],2,FALSE),"NA")</f>
        <v>NA</v>
      </c>
      <c r="U453" s="20" t="str">
        <f>_xlfn.IFNA(VLOOKUP(((VLOOKUP(A453,[1]!HabDataRaw[#Data],119,FALSE))),[1]!HabitatQualREI[#Data],2,FALSE),"NA")</f>
        <v>NA</v>
      </c>
      <c r="V453" s="20" t="e">
        <f t="shared" si="37"/>
        <v>#DIV/0!</v>
      </c>
      <c r="W453" s="21" t="e">
        <f t="shared" si="38"/>
        <v>#DIV/0!</v>
      </c>
      <c r="X453" s="12" t="e">
        <f t="shared" si="39"/>
        <v>#DIV/0!</v>
      </c>
      <c r="Y453" s="13" t="e">
        <f>VLOOKUP(X453,[1]!HabQualScore[#Data],2,TRUE)</f>
        <v>#DIV/0!</v>
      </c>
    </row>
    <row r="454" spans="1:25" x14ac:dyDescent="0.3">
      <c r="A454" s="13" t="s">
        <v>478</v>
      </c>
      <c r="B454" s="13" t="str">
        <f>VLOOKUP(A454,[1]Habitat_Data_RAW!$A$2:$D$742,3,FALSE)</f>
        <v>Similkameen River-Ellemeham Draw</v>
      </c>
      <c r="C454" s="13" t="str">
        <f>VLOOKUP(A454,[1]Habitat_Data_RAW!$A$2:$D$742,2,FALSE)</f>
        <v>Okanogan</v>
      </c>
      <c r="D454" t="str">
        <f>VLOOKUP(A454,[1]HabitatAttribute_Scores!A$1:F$19692,4,FALSE)</f>
        <v>no</v>
      </c>
      <c r="E454" t="str">
        <f>VLOOKUP(A454,[1]HabitatAttribute_Scores!A$1:F$19692,5,FALSE)</f>
        <v>yes</v>
      </c>
      <c r="F454" s="13" t="str">
        <f>VLOOKUP(B454,[1]!AUrank[#Data],5,FALSE)</f>
        <v>Not a Priority</v>
      </c>
      <c r="G454" s="13">
        <f>VLOOKUP(B454,[1]!AUrank[#Data],8,FALSE)</f>
        <v>1</v>
      </c>
      <c r="H454" s="14" t="e">
        <f>VLOOKUP([1]HabitatQuality_Scores!A596,[1]!Temp[#Data],4)</f>
        <v>#N/A</v>
      </c>
      <c r="I454" s="14">
        <f>VLOOKUP(A454,[1]!Flow[#Data],4)</f>
        <v>1</v>
      </c>
      <c r="J454" s="15" t="str">
        <f>_xlfn.IFNA(VLOOKUP(((VLOOKUP(A454,[1]!HabDataRaw[#Data],90,FALSE))),[1]!HabitatQualREI[#Data],2,FALSE),"NA")</f>
        <v>NA</v>
      </c>
      <c r="K454" s="15" t="str">
        <f>_xlfn.IFNA(VLOOKUP(((VLOOKUP(A454,[1]!HabDataRaw[#Data],103,FALSE))),[1]!HabitatQualREI[#Data],2,FALSE),"NA")</f>
        <v>NA</v>
      </c>
      <c r="L454" s="15" t="str">
        <f>_xlfn.IFNA(VLOOKUP(((VLOOKUP(A454,[1]!HabDataRaw[#Data],108,FALSE))),[1]!HabitatQualREI[#Data],2,FALSE),"NA")</f>
        <v>NA</v>
      </c>
      <c r="M454" s="6" t="e">
        <f t="shared" si="35"/>
        <v>#DIV/0!</v>
      </c>
      <c r="N454" s="16" t="str">
        <f>_xlfn.IFNA(VLOOKUP(((VLOOKUP(A454,[1]!HabDataRaw[#Data],33,FALSE))),[1]!HabitatQualREI[#Data],2,FALSE),"NA")</f>
        <v>NA</v>
      </c>
      <c r="O454" s="17" t="str">
        <f>_xlfn.IFNA(VLOOKUP(((VLOOKUP(A454,[1]!HabDataRaw[#Data],58,FALSE))),[1]!HabitatQualREI[#Data],2,FALSE),"NA")</f>
        <v>NA</v>
      </c>
      <c r="P454" s="18" t="str">
        <f>_xlfn.IFNA(VLOOKUP(((VLOOKUP(A454,[1]!HabDataRaw[#Data],66,FALSE))),[1]!HabitatQualREI[#Data],2,FALSE),"NA")</f>
        <v>NA</v>
      </c>
      <c r="Q454" s="19" t="str">
        <f>_xlfn.IFNA(VLOOKUP(((VLOOKUP(A454,[1]!HabDataRaw[#Data],116,FALSE))),[1]!HabitatQualREI[#Data],2,FALSE),"NA")</f>
        <v>NA</v>
      </c>
      <c r="R454" s="19" t="str">
        <f>_xlfn.IFNA(VLOOKUP(((VLOOKUP(A454,[1]!HabDataRaw[#Data],75,FALSE))),[1]!HabitatQualREI[#Data],2,FALSE),"NA")</f>
        <v>NA</v>
      </c>
      <c r="S454" s="19" t="e">
        <f t="shared" si="36"/>
        <v>#DIV/0!</v>
      </c>
      <c r="T454" s="20" t="str">
        <f>_xlfn.IFNA(VLOOKUP(((VLOOKUP(A454,[1]!HabDataRaw[#Data],119,FALSE))),[1]!HabitatQualREI[#Data],2,FALSE),"NA")</f>
        <v>NA</v>
      </c>
      <c r="U454" s="20" t="str">
        <f>_xlfn.IFNA(VLOOKUP(((VLOOKUP(A454,[1]!HabDataRaw[#Data],119,FALSE))),[1]!HabitatQualREI[#Data],2,FALSE),"NA")</f>
        <v>NA</v>
      </c>
      <c r="V454" s="20" t="e">
        <f t="shared" si="37"/>
        <v>#DIV/0!</v>
      </c>
      <c r="W454" s="21" t="e">
        <f t="shared" si="38"/>
        <v>#DIV/0!</v>
      </c>
      <c r="X454" s="12" t="e">
        <f t="shared" si="39"/>
        <v>#DIV/0!</v>
      </c>
      <c r="Y454" s="13" t="e">
        <f>VLOOKUP(X454,[1]!HabQualScore[#Data],2,TRUE)</f>
        <v>#DIV/0!</v>
      </c>
    </row>
    <row r="455" spans="1:25" x14ac:dyDescent="0.3">
      <c r="A455" s="13" t="s">
        <v>479</v>
      </c>
      <c r="B455" s="13" t="str">
        <f>VLOOKUP(A455,[1]Habitat_Data_RAW!$A$2:$D$742,3,FALSE)</f>
        <v>Similkameen River-Ellemeham Draw</v>
      </c>
      <c r="C455" s="13" t="str">
        <f>VLOOKUP(A455,[1]Habitat_Data_RAW!$A$2:$D$742,2,FALSE)</f>
        <v>Okanogan</v>
      </c>
      <c r="D455" t="str">
        <f>VLOOKUP(A455,[1]HabitatAttribute_Scores!A$1:F$19692,4,FALSE)</f>
        <v>no</v>
      </c>
      <c r="E455" t="str">
        <f>VLOOKUP(A455,[1]HabitatAttribute_Scores!A$1:F$19692,5,FALSE)</f>
        <v>yes</v>
      </c>
      <c r="F455" s="13" t="str">
        <f>VLOOKUP(B455,[1]!AUrank[#Data],5,FALSE)</f>
        <v>Not a Priority</v>
      </c>
      <c r="G455" s="13">
        <f>VLOOKUP(B455,[1]!AUrank[#Data],8,FALSE)</f>
        <v>1</v>
      </c>
      <c r="H455" s="14" t="e">
        <f>VLOOKUP([1]HabitatQuality_Scores!A597,[1]!Temp[#Data],4)</f>
        <v>#N/A</v>
      </c>
      <c r="I455" s="14">
        <f>VLOOKUP(A455,[1]!Flow[#Data],4)</f>
        <v>1</v>
      </c>
      <c r="J455" s="15" t="str">
        <f>_xlfn.IFNA(VLOOKUP(((VLOOKUP(A455,[1]!HabDataRaw[#Data],90,FALSE))),[1]!HabitatQualREI[#Data],2,FALSE),"NA")</f>
        <v>NA</v>
      </c>
      <c r="K455" s="15" t="str">
        <f>_xlfn.IFNA(VLOOKUP(((VLOOKUP(A455,[1]!HabDataRaw[#Data],103,FALSE))),[1]!HabitatQualREI[#Data],2,FALSE),"NA")</f>
        <v>NA</v>
      </c>
      <c r="L455" s="15" t="str">
        <f>_xlfn.IFNA(VLOOKUP(((VLOOKUP(A455,[1]!HabDataRaw[#Data],108,FALSE))),[1]!HabitatQualREI[#Data],2,FALSE),"NA")</f>
        <v>NA</v>
      </c>
      <c r="M455" s="6" t="e">
        <f t="shared" si="35"/>
        <v>#DIV/0!</v>
      </c>
      <c r="N455" s="16" t="str">
        <f>_xlfn.IFNA(VLOOKUP(((VLOOKUP(A455,[1]!HabDataRaw[#Data],33,FALSE))),[1]!HabitatQualREI[#Data],2,FALSE),"NA")</f>
        <v>NA</v>
      </c>
      <c r="O455" s="17" t="str">
        <f>_xlfn.IFNA(VLOOKUP(((VLOOKUP(A455,[1]!HabDataRaw[#Data],58,FALSE))),[1]!HabitatQualREI[#Data],2,FALSE),"NA")</f>
        <v>NA</v>
      </c>
      <c r="P455" s="18" t="str">
        <f>_xlfn.IFNA(VLOOKUP(((VLOOKUP(A455,[1]!HabDataRaw[#Data],66,FALSE))),[1]!HabitatQualREI[#Data],2,FALSE),"NA")</f>
        <v>NA</v>
      </c>
      <c r="Q455" s="19" t="str">
        <f>_xlfn.IFNA(VLOOKUP(((VLOOKUP(A455,[1]!HabDataRaw[#Data],116,FALSE))),[1]!HabitatQualREI[#Data],2,FALSE),"NA")</f>
        <v>NA</v>
      </c>
      <c r="R455" s="19" t="str">
        <f>_xlfn.IFNA(VLOOKUP(((VLOOKUP(A455,[1]!HabDataRaw[#Data],75,FALSE))),[1]!HabitatQualREI[#Data],2,FALSE),"NA")</f>
        <v>NA</v>
      </c>
      <c r="S455" s="19" t="e">
        <f t="shared" si="36"/>
        <v>#DIV/0!</v>
      </c>
      <c r="T455" s="20" t="str">
        <f>_xlfn.IFNA(VLOOKUP(((VLOOKUP(A455,[1]!HabDataRaw[#Data],119,FALSE))),[1]!HabitatQualREI[#Data],2,FALSE),"NA")</f>
        <v>NA</v>
      </c>
      <c r="U455" s="20" t="str">
        <f>_xlfn.IFNA(VLOOKUP(((VLOOKUP(A455,[1]!HabDataRaw[#Data],119,FALSE))),[1]!HabitatQualREI[#Data],2,FALSE),"NA")</f>
        <v>NA</v>
      </c>
      <c r="V455" s="20" t="e">
        <f t="shared" si="37"/>
        <v>#DIV/0!</v>
      </c>
      <c r="W455" s="21" t="e">
        <f t="shared" si="38"/>
        <v>#DIV/0!</v>
      </c>
      <c r="X455" s="12" t="e">
        <f t="shared" si="39"/>
        <v>#DIV/0!</v>
      </c>
      <c r="Y455" s="13" t="e">
        <f>VLOOKUP(X455,[1]!HabQualScore[#Data],2,TRUE)</f>
        <v>#DIV/0!</v>
      </c>
    </row>
    <row r="456" spans="1:25" x14ac:dyDescent="0.3">
      <c r="A456" s="13" t="s">
        <v>480</v>
      </c>
      <c r="B456" s="13" t="str">
        <f>VLOOKUP(A456,[1]Habitat_Data_RAW!$A$2:$D$742,3,FALSE)</f>
        <v>Similkameen River-Ellemeham Draw</v>
      </c>
      <c r="C456" s="13" t="str">
        <f>VLOOKUP(A456,[1]Habitat_Data_RAW!$A$2:$D$742,2,FALSE)</f>
        <v>Okanogan</v>
      </c>
      <c r="D456" t="str">
        <f>VLOOKUP(A456,[1]HabitatAttribute_Scores!A$1:F$19692,4,FALSE)</f>
        <v>no</v>
      </c>
      <c r="E456" t="str">
        <f>VLOOKUP(A456,[1]HabitatAttribute_Scores!A$1:F$19692,5,FALSE)</f>
        <v>yes</v>
      </c>
      <c r="F456" s="13" t="str">
        <f>VLOOKUP(B456,[1]!AUrank[#Data],5,FALSE)</f>
        <v>Not a Priority</v>
      </c>
      <c r="G456" s="13">
        <f>VLOOKUP(B456,[1]!AUrank[#Data],8,FALSE)</f>
        <v>1</v>
      </c>
      <c r="H456" s="14" t="e">
        <f>VLOOKUP([1]HabitatQuality_Scores!A598,[1]!Temp[#Data],4)</f>
        <v>#N/A</v>
      </c>
      <c r="I456" s="14">
        <f>VLOOKUP(A456,[1]!Flow[#Data],4)</f>
        <v>1</v>
      </c>
      <c r="J456" s="15" t="str">
        <f>_xlfn.IFNA(VLOOKUP(((VLOOKUP(A456,[1]!HabDataRaw[#Data],90,FALSE))),[1]!HabitatQualREI[#Data],2,FALSE),"NA")</f>
        <v>NA</v>
      </c>
      <c r="K456" s="15" t="str">
        <f>_xlfn.IFNA(VLOOKUP(((VLOOKUP(A456,[1]!HabDataRaw[#Data],103,FALSE))),[1]!HabitatQualREI[#Data],2,FALSE),"NA")</f>
        <v>NA</v>
      </c>
      <c r="L456" s="15" t="str">
        <f>_xlfn.IFNA(VLOOKUP(((VLOOKUP(A456,[1]!HabDataRaw[#Data],108,FALSE))),[1]!HabitatQualREI[#Data],2,FALSE),"NA")</f>
        <v>NA</v>
      </c>
      <c r="M456" s="6" t="e">
        <f t="shared" si="35"/>
        <v>#DIV/0!</v>
      </c>
      <c r="N456" s="16" t="str">
        <f>_xlfn.IFNA(VLOOKUP(((VLOOKUP(A456,[1]!HabDataRaw[#Data],33,FALSE))),[1]!HabitatQualREI[#Data],2,FALSE),"NA")</f>
        <v>NA</v>
      </c>
      <c r="O456" s="17" t="str">
        <f>_xlfn.IFNA(VLOOKUP(((VLOOKUP(A456,[1]!HabDataRaw[#Data],58,FALSE))),[1]!HabitatQualREI[#Data],2,FALSE),"NA")</f>
        <v>NA</v>
      </c>
      <c r="P456" s="18" t="str">
        <f>_xlfn.IFNA(VLOOKUP(((VLOOKUP(A456,[1]!HabDataRaw[#Data],66,FALSE))),[1]!HabitatQualREI[#Data],2,FALSE),"NA")</f>
        <v>NA</v>
      </c>
      <c r="Q456" s="19" t="str">
        <f>_xlfn.IFNA(VLOOKUP(((VLOOKUP(A456,[1]!HabDataRaw[#Data],116,FALSE))),[1]!HabitatQualREI[#Data],2,FALSE),"NA")</f>
        <v>NA</v>
      </c>
      <c r="R456" s="19" t="str">
        <f>_xlfn.IFNA(VLOOKUP(((VLOOKUP(A456,[1]!HabDataRaw[#Data],75,FALSE))),[1]!HabitatQualREI[#Data],2,FALSE),"NA")</f>
        <v>NA</v>
      </c>
      <c r="S456" s="19" t="e">
        <f t="shared" si="36"/>
        <v>#DIV/0!</v>
      </c>
      <c r="T456" s="20" t="str">
        <f>_xlfn.IFNA(VLOOKUP(((VLOOKUP(A456,[1]!HabDataRaw[#Data],119,FALSE))),[1]!HabitatQualREI[#Data],2,FALSE),"NA")</f>
        <v>NA</v>
      </c>
      <c r="U456" s="20" t="str">
        <f>_xlfn.IFNA(VLOOKUP(((VLOOKUP(A456,[1]!HabDataRaw[#Data],119,FALSE))),[1]!HabitatQualREI[#Data],2,FALSE),"NA")</f>
        <v>NA</v>
      </c>
      <c r="V456" s="20" t="e">
        <f t="shared" si="37"/>
        <v>#DIV/0!</v>
      </c>
      <c r="W456" s="21" t="e">
        <f t="shared" si="38"/>
        <v>#DIV/0!</v>
      </c>
      <c r="X456" s="12" t="e">
        <f t="shared" si="39"/>
        <v>#DIV/0!</v>
      </c>
      <c r="Y456" s="13" t="e">
        <f>VLOOKUP(X456,[1]!HabQualScore[#Data],2,TRUE)</f>
        <v>#DIV/0!</v>
      </c>
    </row>
    <row r="457" spans="1:25" x14ac:dyDescent="0.3">
      <c r="A457" s="13" t="s">
        <v>481</v>
      </c>
      <c r="B457" s="13" t="str">
        <f>VLOOKUP(A457,[1]Habitat_Data_RAW!$A$2:$D$742,3,FALSE)</f>
        <v xml:space="preserve">Lower Siwash Creek </v>
      </c>
      <c r="C457" s="13" t="str">
        <f>VLOOKUP(A457,[1]Habitat_Data_RAW!$A$2:$D$742,2,FALSE)</f>
        <v>Okanogan</v>
      </c>
      <c r="D457" t="str">
        <f>VLOOKUP(A457,[1]HabitatAttribute_Scores!A$1:F$19692,4,FALSE)</f>
        <v>no</v>
      </c>
      <c r="E457" t="str">
        <f>VLOOKUP(A457,[1]HabitatAttribute_Scores!A$1:F$19692,5,FALSE)</f>
        <v>no</v>
      </c>
      <c r="F457" s="13" t="e">
        <f>VLOOKUP(B457,[1]!AUrank[#Data],5,FALSE)</f>
        <v>#N/A</v>
      </c>
      <c r="G457" s="13" t="e">
        <f>VLOOKUP(B457,[1]!AUrank[#Data],8,FALSE)</f>
        <v>#N/A</v>
      </c>
      <c r="H457" s="14" t="e">
        <f>VLOOKUP([1]HabitatQuality_Scores!A599,[1]!Temp[#Data],4)</f>
        <v>#N/A</v>
      </c>
      <c r="I457" s="14">
        <f>VLOOKUP(A457,[1]!Flow[#Data],4)</f>
        <v>1</v>
      </c>
      <c r="J457" s="15" t="str">
        <f>_xlfn.IFNA(VLOOKUP(((VLOOKUP(A457,[1]!HabDataRaw[#Data],90,FALSE))),[1]!HabitatQualREI[#Data],2,FALSE),"NA")</f>
        <v>NA</v>
      </c>
      <c r="K457" s="15" t="str">
        <f>_xlfn.IFNA(VLOOKUP(((VLOOKUP(A457,[1]!HabDataRaw[#Data],103,FALSE))),[1]!HabitatQualREI[#Data],2,FALSE),"NA")</f>
        <v>NA</v>
      </c>
      <c r="L457" s="15" t="str">
        <f>_xlfn.IFNA(VLOOKUP(((VLOOKUP(A457,[1]!HabDataRaw[#Data],108,FALSE))),[1]!HabitatQualREI[#Data],2,FALSE),"NA")</f>
        <v>NA</v>
      </c>
      <c r="M457" s="6" t="e">
        <f t="shared" si="35"/>
        <v>#DIV/0!</v>
      </c>
      <c r="N457" s="16" t="str">
        <f>_xlfn.IFNA(VLOOKUP(((VLOOKUP(A457,[1]!HabDataRaw[#Data],33,FALSE))),[1]!HabitatQualREI[#Data],2,FALSE),"NA")</f>
        <v>NA</v>
      </c>
      <c r="O457" s="17" t="str">
        <f>_xlfn.IFNA(VLOOKUP(((VLOOKUP(A457,[1]!HabDataRaw[#Data],58,FALSE))),[1]!HabitatQualREI[#Data],2,FALSE),"NA")</f>
        <v>NA</v>
      </c>
      <c r="P457" s="18" t="str">
        <f>_xlfn.IFNA(VLOOKUP(((VLOOKUP(A457,[1]!HabDataRaw[#Data],66,FALSE))),[1]!HabitatQualREI[#Data],2,FALSE),"NA")</f>
        <v>NA</v>
      </c>
      <c r="Q457" s="19" t="str">
        <f>_xlfn.IFNA(VLOOKUP(((VLOOKUP(A457,[1]!HabDataRaw[#Data],116,FALSE))),[1]!HabitatQualREI[#Data],2,FALSE),"NA")</f>
        <v>NA</v>
      </c>
      <c r="R457" s="19" t="str">
        <f>_xlfn.IFNA(VLOOKUP(((VLOOKUP(A457,[1]!HabDataRaw[#Data],75,FALSE))),[1]!HabitatQualREI[#Data],2,FALSE),"NA")</f>
        <v>NA</v>
      </c>
      <c r="S457" s="19" t="e">
        <f t="shared" si="36"/>
        <v>#DIV/0!</v>
      </c>
      <c r="T457" s="20" t="str">
        <f>_xlfn.IFNA(VLOOKUP(((VLOOKUP(A457,[1]!HabDataRaw[#Data],119,FALSE))),[1]!HabitatQualREI[#Data],2,FALSE),"NA")</f>
        <v>NA</v>
      </c>
      <c r="U457" s="20" t="str">
        <f>_xlfn.IFNA(VLOOKUP(((VLOOKUP(A457,[1]!HabDataRaw[#Data],119,FALSE))),[1]!HabitatQualREI[#Data],2,FALSE),"NA")</f>
        <v>NA</v>
      </c>
      <c r="V457" s="20" t="e">
        <f t="shared" si="37"/>
        <v>#DIV/0!</v>
      </c>
      <c r="W457" s="21" t="e">
        <f t="shared" si="38"/>
        <v>#DIV/0!</v>
      </c>
      <c r="X457" s="12" t="e">
        <f t="shared" si="39"/>
        <v>#DIV/0!</v>
      </c>
      <c r="Y457" s="13" t="e">
        <f>VLOOKUP(X457,[1]!HabQualScore[#Data],2,TRUE)</f>
        <v>#DIV/0!</v>
      </c>
    </row>
    <row r="458" spans="1:25" x14ac:dyDescent="0.3">
      <c r="A458" s="13" t="s">
        <v>482</v>
      </c>
      <c r="B458" s="13" t="str">
        <f>VLOOKUP(A458,[1]Habitat_Data_RAW!$A$2:$D$742,3,FALSE)</f>
        <v>Chiwaukum Creek</v>
      </c>
      <c r="C458" s="13" t="str">
        <f>VLOOKUP(A458,[1]Habitat_Data_RAW!$A$2:$D$742,2,FALSE)</f>
        <v>Wenatchee</v>
      </c>
      <c r="D458" t="str">
        <f>VLOOKUP(A458,[1]HabitatAttribute_Scores!A$1:F$19692,4,FALSE)</f>
        <v>yes</v>
      </c>
      <c r="E458" t="str">
        <f>VLOOKUP(A458,[1]HabitatAttribute_Scores!A$1:F$19692,5,FALSE)</f>
        <v>yes</v>
      </c>
      <c r="F458" s="13">
        <f>VLOOKUP(B458,[1]!AUrank[#Data],5,FALSE)</f>
        <v>3</v>
      </c>
      <c r="G458" s="13">
        <f>VLOOKUP(B458,[1]!AUrank[#Data],8,FALSE)</f>
        <v>2</v>
      </c>
      <c r="H458" s="14" t="e">
        <f>VLOOKUP([1]HabitatQuality_Scores!A600,[1]!Temp[#Data],4)</f>
        <v>#N/A</v>
      </c>
      <c r="I458" s="14">
        <f>VLOOKUP(A458,[1]!Flow[#Data],4)</f>
        <v>1</v>
      </c>
      <c r="J458" s="15" t="str">
        <f>_xlfn.IFNA(VLOOKUP(((VLOOKUP(A458,[1]!HabDataRaw[#Data],90,FALSE))),[1]!HabitatQualREI[#Data],2,FALSE),"NA")</f>
        <v>NA</v>
      </c>
      <c r="K458" s="15" t="str">
        <f>_xlfn.IFNA(VLOOKUP(((VLOOKUP(A458,[1]!HabDataRaw[#Data],103,FALSE))),[1]!HabitatQualREI[#Data],2,FALSE),"NA")</f>
        <v>NA</v>
      </c>
      <c r="L458" s="15" t="str">
        <f>_xlfn.IFNA(VLOOKUP(((VLOOKUP(A458,[1]!HabDataRaw[#Data],108,FALSE))),[1]!HabitatQualREI[#Data],2,FALSE),"NA")</f>
        <v>NA</v>
      </c>
      <c r="M458" s="6" t="e">
        <f t="shared" si="35"/>
        <v>#DIV/0!</v>
      </c>
      <c r="N458" s="16" t="str">
        <f>_xlfn.IFNA(VLOOKUP(((VLOOKUP(A458,[1]!HabDataRaw[#Data],33,FALSE))),[1]!HabitatQualREI[#Data],2,FALSE),"NA")</f>
        <v>NA</v>
      </c>
      <c r="O458" s="17" t="str">
        <f>_xlfn.IFNA(VLOOKUP(((VLOOKUP(A458,[1]!HabDataRaw[#Data],58,FALSE))),[1]!HabitatQualREI[#Data],2,FALSE),"NA")</f>
        <v>NA</v>
      </c>
      <c r="P458" s="18" t="str">
        <f>_xlfn.IFNA(VLOOKUP(((VLOOKUP(A458,[1]!HabDataRaw[#Data],66,FALSE))),[1]!HabitatQualREI[#Data],2,FALSE),"NA")</f>
        <v>NA</v>
      </c>
      <c r="Q458" s="19" t="str">
        <f>_xlfn.IFNA(VLOOKUP(((VLOOKUP(A458,[1]!HabDataRaw[#Data],116,FALSE))),[1]!HabitatQualREI[#Data],2,FALSE),"NA")</f>
        <v>NA</v>
      </c>
      <c r="R458" s="19" t="str">
        <f>_xlfn.IFNA(VLOOKUP(((VLOOKUP(A458,[1]!HabDataRaw[#Data],75,FALSE))),[1]!HabitatQualREI[#Data],2,FALSE),"NA")</f>
        <v>NA</v>
      </c>
      <c r="S458" s="19" t="e">
        <f t="shared" si="36"/>
        <v>#DIV/0!</v>
      </c>
      <c r="T458" s="20" t="str">
        <f>_xlfn.IFNA(VLOOKUP(((VLOOKUP(A458,[1]!HabDataRaw[#Data],119,FALSE))),[1]!HabitatQualREI[#Data],2,FALSE),"NA")</f>
        <v>NA</v>
      </c>
      <c r="U458" s="20" t="str">
        <f>_xlfn.IFNA(VLOOKUP(((VLOOKUP(A458,[1]!HabDataRaw[#Data],119,FALSE))),[1]!HabitatQualREI[#Data],2,FALSE),"NA")</f>
        <v>NA</v>
      </c>
      <c r="V458" s="20" t="e">
        <f t="shared" si="37"/>
        <v>#DIV/0!</v>
      </c>
      <c r="W458" s="21" t="e">
        <f t="shared" si="38"/>
        <v>#DIV/0!</v>
      </c>
      <c r="X458" s="12" t="e">
        <f t="shared" si="39"/>
        <v>#DIV/0!</v>
      </c>
      <c r="Y458" s="13" t="e">
        <f>VLOOKUP(X458,[1]!HabQualScore[#Data],2,TRUE)</f>
        <v>#DIV/0!</v>
      </c>
    </row>
    <row r="459" spans="1:25" x14ac:dyDescent="0.3">
      <c r="A459" s="13" t="s">
        <v>483</v>
      </c>
      <c r="B459" s="13" t="str">
        <f>VLOOKUP(A459,[1]Habitat_Data_RAW!$A$2:$D$742,3,FALSE)</f>
        <v>Chiwaukum Creek</v>
      </c>
      <c r="C459" s="13" t="str">
        <f>VLOOKUP(A459,[1]Habitat_Data_RAW!$A$2:$D$742,2,FALSE)</f>
        <v>Wenatchee</v>
      </c>
      <c r="D459" t="str">
        <f>VLOOKUP(A459,[1]HabitatAttribute_Scores!A$1:F$19692,4,FALSE)</f>
        <v>no</v>
      </c>
      <c r="E459" t="str">
        <f>VLOOKUP(A459,[1]HabitatAttribute_Scores!A$1:F$19692,5,FALSE)</f>
        <v>yes</v>
      </c>
      <c r="F459" s="13">
        <f>VLOOKUP(B459,[1]!AUrank[#Data],5,FALSE)</f>
        <v>3</v>
      </c>
      <c r="G459" s="13">
        <f>VLOOKUP(B459,[1]!AUrank[#Data],8,FALSE)</f>
        <v>2</v>
      </c>
      <c r="H459" s="14" t="e">
        <f>VLOOKUP([1]HabitatQuality_Scores!A601,[1]!Temp[#Data],4)</f>
        <v>#N/A</v>
      </c>
      <c r="I459" s="14">
        <f>VLOOKUP(A459,[1]!Flow[#Data],4)</f>
        <v>1</v>
      </c>
      <c r="J459" s="15" t="str">
        <f>_xlfn.IFNA(VLOOKUP(((VLOOKUP(A459,[1]!HabDataRaw[#Data],90,FALSE))),[1]!HabitatQualREI[#Data],2,FALSE),"NA")</f>
        <v>NA</v>
      </c>
      <c r="K459" s="15" t="str">
        <f>_xlfn.IFNA(VLOOKUP(((VLOOKUP(A459,[1]!HabDataRaw[#Data],103,FALSE))),[1]!HabitatQualREI[#Data],2,FALSE),"NA")</f>
        <v>NA</v>
      </c>
      <c r="L459" s="15" t="str">
        <f>_xlfn.IFNA(VLOOKUP(((VLOOKUP(A459,[1]!HabDataRaw[#Data],108,FALSE))),[1]!HabitatQualREI[#Data],2,FALSE),"NA")</f>
        <v>NA</v>
      </c>
      <c r="M459" s="6" t="e">
        <f t="shared" si="35"/>
        <v>#DIV/0!</v>
      </c>
      <c r="N459" s="16" t="str">
        <f>_xlfn.IFNA(VLOOKUP(((VLOOKUP(A459,[1]!HabDataRaw[#Data],33,FALSE))),[1]!HabitatQualREI[#Data],2,FALSE),"NA")</f>
        <v>NA</v>
      </c>
      <c r="O459" s="17" t="str">
        <f>_xlfn.IFNA(VLOOKUP(((VLOOKUP(A459,[1]!HabDataRaw[#Data],58,FALSE))),[1]!HabitatQualREI[#Data],2,FALSE),"NA")</f>
        <v>NA</v>
      </c>
      <c r="P459" s="18" t="str">
        <f>_xlfn.IFNA(VLOOKUP(((VLOOKUP(A459,[1]!HabDataRaw[#Data],66,FALSE))),[1]!HabitatQualREI[#Data],2,FALSE),"NA")</f>
        <v>NA</v>
      </c>
      <c r="Q459" s="19" t="str">
        <f>_xlfn.IFNA(VLOOKUP(((VLOOKUP(A459,[1]!HabDataRaw[#Data],116,FALSE))),[1]!HabitatQualREI[#Data],2,FALSE),"NA")</f>
        <v>NA</v>
      </c>
      <c r="R459" s="19" t="str">
        <f>_xlfn.IFNA(VLOOKUP(((VLOOKUP(A459,[1]!HabDataRaw[#Data],75,FALSE))),[1]!HabitatQualREI[#Data],2,FALSE),"NA")</f>
        <v>NA</v>
      </c>
      <c r="S459" s="19" t="e">
        <f t="shared" si="36"/>
        <v>#DIV/0!</v>
      </c>
      <c r="T459" s="20" t="str">
        <f>_xlfn.IFNA(VLOOKUP(((VLOOKUP(A459,[1]!HabDataRaw[#Data],119,FALSE))),[1]!HabitatQualREI[#Data],2,FALSE),"NA")</f>
        <v>NA</v>
      </c>
      <c r="U459" s="20" t="str">
        <f>_xlfn.IFNA(VLOOKUP(((VLOOKUP(A459,[1]!HabDataRaw[#Data],119,FALSE))),[1]!HabitatQualREI[#Data],2,FALSE),"NA")</f>
        <v>NA</v>
      </c>
      <c r="V459" s="20" t="e">
        <f t="shared" si="37"/>
        <v>#DIV/0!</v>
      </c>
      <c r="W459" s="21" t="e">
        <f t="shared" si="38"/>
        <v>#DIV/0!</v>
      </c>
      <c r="X459" s="12" t="e">
        <f t="shared" si="39"/>
        <v>#DIV/0!</v>
      </c>
      <c r="Y459" s="13" t="e">
        <f>VLOOKUP(X459,[1]!HabQualScore[#Data],2,TRUE)</f>
        <v>#DIV/0!</v>
      </c>
    </row>
    <row r="460" spans="1:25" x14ac:dyDescent="0.3">
      <c r="A460" s="13" t="s">
        <v>484</v>
      </c>
      <c r="B460" s="13" t="str">
        <f>VLOOKUP(A460,[1]Habitat_Data_RAW!$A$2:$D$742,3,FALSE)</f>
        <v>Chiwaukum Creek</v>
      </c>
      <c r="C460" s="13" t="str">
        <f>VLOOKUP(A460,[1]Habitat_Data_RAW!$A$2:$D$742,2,FALSE)</f>
        <v>Wenatchee</v>
      </c>
      <c r="D460" t="str">
        <f>VLOOKUP(A460,[1]HabitatAttribute_Scores!A$1:F$19692,4,FALSE)</f>
        <v>no</v>
      </c>
      <c r="E460" t="str">
        <f>VLOOKUP(A460,[1]HabitatAttribute_Scores!A$1:F$19692,5,FALSE)</f>
        <v>no</v>
      </c>
      <c r="F460" s="13">
        <f>VLOOKUP(B460,[1]!AUrank[#Data],5,FALSE)</f>
        <v>3</v>
      </c>
      <c r="G460" s="13">
        <f>VLOOKUP(B460,[1]!AUrank[#Data],8,FALSE)</f>
        <v>2</v>
      </c>
      <c r="H460" s="14" t="e">
        <f>VLOOKUP([1]HabitatQuality_Scores!A602,[1]!Temp[#Data],4)</f>
        <v>#N/A</v>
      </c>
      <c r="I460" s="14">
        <f>VLOOKUP(A460,[1]!Flow[#Data],4)</f>
        <v>1</v>
      </c>
      <c r="J460" s="15" t="str">
        <f>_xlfn.IFNA(VLOOKUP(((VLOOKUP(A460,[1]!HabDataRaw[#Data],90,FALSE))),[1]!HabitatQualREI[#Data],2,FALSE),"NA")</f>
        <v>NA</v>
      </c>
      <c r="K460" s="15" t="str">
        <f>_xlfn.IFNA(VLOOKUP(((VLOOKUP(A460,[1]!HabDataRaw[#Data],103,FALSE))),[1]!HabitatQualREI[#Data],2,FALSE),"NA")</f>
        <v>NA</v>
      </c>
      <c r="L460" s="15" t="str">
        <f>_xlfn.IFNA(VLOOKUP(((VLOOKUP(A460,[1]!HabDataRaw[#Data],108,FALSE))),[1]!HabitatQualREI[#Data],2,FALSE),"NA")</f>
        <v>NA</v>
      </c>
      <c r="M460" s="6" t="e">
        <f t="shared" si="35"/>
        <v>#DIV/0!</v>
      </c>
      <c r="N460" s="16" t="str">
        <f>_xlfn.IFNA(VLOOKUP(((VLOOKUP(A460,[1]!HabDataRaw[#Data],33,FALSE))),[1]!HabitatQualREI[#Data],2,FALSE),"NA")</f>
        <v>NA</v>
      </c>
      <c r="O460" s="17" t="str">
        <f>_xlfn.IFNA(VLOOKUP(((VLOOKUP(A460,[1]!HabDataRaw[#Data],58,FALSE))),[1]!HabitatQualREI[#Data],2,FALSE),"NA")</f>
        <v>NA</v>
      </c>
      <c r="P460" s="18" t="str">
        <f>_xlfn.IFNA(VLOOKUP(((VLOOKUP(A460,[1]!HabDataRaw[#Data],66,FALSE))),[1]!HabitatQualREI[#Data],2,FALSE),"NA")</f>
        <v>NA</v>
      </c>
      <c r="Q460" s="19" t="str">
        <f>_xlfn.IFNA(VLOOKUP(((VLOOKUP(A460,[1]!HabDataRaw[#Data],116,FALSE))),[1]!HabitatQualREI[#Data],2,FALSE),"NA")</f>
        <v>NA</v>
      </c>
      <c r="R460" s="19" t="str">
        <f>_xlfn.IFNA(VLOOKUP(((VLOOKUP(A460,[1]!HabDataRaw[#Data],75,FALSE))),[1]!HabitatQualREI[#Data],2,FALSE),"NA")</f>
        <v>NA</v>
      </c>
      <c r="S460" s="19" t="e">
        <f t="shared" si="36"/>
        <v>#DIV/0!</v>
      </c>
      <c r="T460" s="20" t="str">
        <f>_xlfn.IFNA(VLOOKUP(((VLOOKUP(A460,[1]!HabDataRaw[#Data],119,FALSE))),[1]!HabitatQualREI[#Data],2,FALSE),"NA")</f>
        <v>NA</v>
      </c>
      <c r="U460" s="20" t="str">
        <f>_xlfn.IFNA(VLOOKUP(((VLOOKUP(A460,[1]!HabDataRaw[#Data],119,FALSE))),[1]!HabitatQualREI[#Data],2,FALSE),"NA")</f>
        <v>NA</v>
      </c>
      <c r="V460" s="20" t="e">
        <f t="shared" si="37"/>
        <v>#DIV/0!</v>
      </c>
      <c r="W460" s="21" t="e">
        <f t="shared" si="38"/>
        <v>#DIV/0!</v>
      </c>
      <c r="X460" s="12" t="e">
        <f t="shared" si="39"/>
        <v>#DIV/0!</v>
      </c>
      <c r="Y460" s="13" t="e">
        <f>VLOOKUP(X460,[1]!HabQualScore[#Data],2,TRUE)</f>
        <v>#DIV/0!</v>
      </c>
    </row>
    <row r="461" spans="1:25" x14ac:dyDescent="0.3">
      <c r="A461" s="13" t="s">
        <v>485</v>
      </c>
      <c r="B461" s="13" t="str">
        <f>VLOOKUP(A461,[1]Habitat_Data_RAW!$A$2:$D$742,3,FALSE)</f>
        <v>Chiwaukum Creek</v>
      </c>
      <c r="C461" s="13" t="str">
        <f>VLOOKUP(A461,[1]Habitat_Data_RAW!$A$2:$D$742,2,FALSE)</f>
        <v>Wenatchee</v>
      </c>
      <c r="D461" t="str">
        <f>VLOOKUP(A461,[1]HabitatAttribute_Scores!A$1:F$19692,4,FALSE)</f>
        <v>no</v>
      </c>
      <c r="E461" t="str">
        <f>VLOOKUP(A461,[1]HabitatAttribute_Scores!A$1:F$19692,5,FALSE)</f>
        <v>no</v>
      </c>
      <c r="F461" s="13">
        <f>VLOOKUP(B461,[1]!AUrank[#Data],5,FALSE)</f>
        <v>3</v>
      </c>
      <c r="G461" s="13">
        <f>VLOOKUP(B461,[1]!AUrank[#Data],8,FALSE)</f>
        <v>2</v>
      </c>
      <c r="H461" s="14" t="e">
        <f>VLOOKUP([1]HabitatQuality_Scores!A603,[1]!Temp[#Data],4)</f>
        <v>#N/A</v>
      </c>
      <c r="I461" s="14">
        <f>VLOOKUP(A461,[1]!Flow[#Data],4)</f>
        <v>1</v>
      </c>
      <c r="J461" s="15" t="str">
        <f>_xlfn.IFNA(VLOOKUP(((VLOOKUP(A461,[1]!HabDataRaw[#Data],90,FALSE))),[1]!HabitatQualREI[#Data],2,FALSE),"NA")</f>
        <v>NA</v>
      </c>
      <c r="K461" s="15" t="str">
        <f>_xlfn.IFNA(VLOOKUP(((VLOOKUP(A461,[1]!HabDataRaw[#Data],103,FALSE))),[1]!HabitatQualREI[#Data],2,FALSE),"NA")</f>
        <v>NA</v>
      </c>
      <c r="L461" s="15" t="str">
        <f>_xlfn.IFNA(VLOOKUP(((VLOOKUP(A461,[1]!HabDataRaw[#Data],108,FALSE))),[1]!HabitatQualREI[#Data],2,FALSE),"NA")</f>
        <v>NA</v>
      </c>
      <c r="M461" s="6" t="e">
        <f t="shared" si="35"/>
        <v>#DIV/0!</v>
      </c>
      <c r="N461" s="16" t="str">
        <f>_xlfn.IFNA(VLOOKUP(((VLOOKUP(A461,[1]!HabDataRaw[#Data],33,FALSE))),[1]!HabitatQualREI[#Data],2,FALSE),"NA")</f>
        <v>NA</v>
      </c>
      <c r="O461" s="17" t="str">
        <f>_xlfn.IFNA(VLOOKUP(((VLOOKUP(A461,[1]!HabDataRaw[#Data],58,FALSE))),[1]!HabitatQualREI[#Data],2,FALSE),"NA")</f>
        <v>NA</v>
      </c>
      <c r="P461" s="18" t="str">
        <f>_xlfn.IFNA(VLOOKUP(((VLOOKUP(A461,[1]!HabDataRaw[#Data],66,FALSE))),[1]!HabitatQualREI[#Data],2,FALSE),"NA")</f>
        <v>NA</v>
      </c>
      <c r="Q461" s="19" t="str">
        <f>_xlfn.IFNA(VLOOKUP(((VLOOKUP(A461,[1]!HabDataRaw[#Data],116,FALSE))),[1]!HabitatQualREI[#Data],2,FALSE),"NA")</f>
        <v>NA</v>
      </c>
      <c r="R461" s="19" t="str">
        <f>_xlfn.IFNA(VLOOKUP(((VLOOKUP(A461,[1]!HabDataRaw[#Data],75,FALSE))),[1]!HabitatQualREI[#Data],2,FALSE),"NA")</f>
        <v>NA</v>
      </c>
      <c r="S461" s="19" t="e">
        <f t="shared" si="36"/>
        <v>#DIV/0!</v>
      </c>
      <c r="T461" s="20" t="str">
        <f>_xlfn.IFNA(VLOOKUP(((VLOOKUP(A461,[1]!HabDataRaw[#Data],119,FALSE))),[1]!HabitatQualREI[#Data],2,FALSE),"NA")</f>
        <v>NA</v>
      </c>
      <c r="U461" s="20" t="str">
        <f>_xlfn.IFNA(VLOOKUP(((VLOOKUP(A461,[1]!HabDataRaw[#Data],119,FALSE))),[1]!HabitatQualREI[#Data],2,FALSE),"NA")</f>
        <v>NA</v>
      </c>
      <c r="V461" s="20" t="e">
        <f t="shared" si="37"/>
        <v>#DIV/0!</v>
      </c>
      <c r="W461" s="21" t="e">
        <f t="shared" si="38"/>
        <v>#DIV/0!</v>
      </c>
      <c r="X461" s="12" t="e">
        <f t="shared" si="39"/>
        <v>#DIV/0!</v>
      </c>
      <c r="Y461" s="13" t="e">
        <f>VLOOKUP(X461,[1]!HabQualScore[#Data],2,TRUE)</f>
        <v>#DIV/0!</v>
      </c>
    </row>
    <row r="462" spans="1:25" x14ac:dyDescent="0.3">
      <c r="A462" s="13" t="s">
        <v>486</v>
      </c>
      <c r="B462" s="13" t="str">
        <f>VLOOKUP(A462,[1]Habitat_Data_RAW!$A$2:$D$742,3,FALSE)</f>
        <v xml:space="preserve">Libby Creek </v>
      </c>
      <c r="C462" s="13" t="str">
        <f>VLOOKUP(A462,[1]Habitat_Data_RAW!$A$2:$D$742,2,FALSE)</f>
        <v>Methow</v>
      </c>
      <c r="D462" t="str">
        <f>VLOOKUP(A462,[1]HabitatAttribute_Scores!A$1:F$19692,4,FALSE)</f>
        <v>yes</v>
      </c>
      <c r="E462" t="str">
        <f>VLOOKUP(A462,[1]HabitatAttribute_Scores!A$1:F$19692,5,FALSE)</f>
        <v>yes</v>
      </c>
      <c r="F462" s="13">
        <f>VLOOKUP(B462,[1]!AUrank[#Data],5,FALSE)</f>
        <v>3</v>
      </c>
      <c r="G462" s="13">
        <f>VLOOKUP(B462,[1]!AUrank[#Data],8,FALSE)</f>
        <v>2</v>
      </c>
      <c r="H462" s="14" t="e">
        <f>VLOOKUP([1]HabitatQuality_Scores!A604,[1]!Temp[#Data],4)</f>
        <v>#N/A</v>
      </c>
      <c r="I462" s="14">
        <f>VLOOKUP(A462,[1]!Flow[#Data],4)</f>
        <v>1</v>
      </c>
      <c r="J462" s="15" t="str">
        <f>_xlfn.IFNA(VLOOKUP(((VLOOKUP(A462,[1]!HabDataRaw[#Data],90,FALSE))),[1]!HabitatQualREI[#Data],2,FALSE),"NA")</f>
        <v>NA</v>
      </c>
      <c r="K462" s="15" t="str">
        <f>_xlfn.IFNA(VLOOKUP(((VLOOKUP(A462,[1]!HabDataRaw[#Data],103,FALSE))),[1]!HabitatQualREI[#Data],2,FALSE),"NA")</f>
        <v>NA</v>
      </c>
      <c r="L462" s="15" t="str">
        <f>_xlfn.IFNA(VLOOKUP(((VLOOKUP(A462,[1]!HabDataRaw[#Data],108,FALSE))),[1]!HabitatQualREI[#Data],2,FALSE),"NA")</f>
        <v>NA</v>
      </c>
      <c r="M462" s="6" t="e">
        <f t="shared" si="35"/>
        <v>#DIV/0!</v>
      </c>
      <c r="N462" s="16" t="str">
        <f>_xlfn.IFNA(VLOOKUP(((VLOOKUP(A462,[1]!HabDataRaw[#Data],33,FALSE))),[1]!HabitatQualREI[#Data],2,FALSE),"NA")</f>
        <v>NA</v>
      </c>
      <c r="O462" s="17" t="str">
        <f>_xlfn.IFNA(VLOOKUP(((VLOOKUP(A462,[1]!HabDataRaw[#Data],58,FALSE))),[1]!HabitatQualREI[#Data],2,FALSE),"NA")</f>
        <v>NA</v>
      </c>
      <c r="P462" s="18" t="str">
        <f>_xlfn.IFNA(VLOOKUP(((VLOOKUP(A462,[1]!HabDataRaw[#Data],66,FALSE))),[1]!HabitatQualREI[#Data],2,FALSE),"NA")</f>
        <v>NA</v>
      </c>
      <c r="Q462" s="19" t="str">
        <f>_xlfn.IFNA(VLOOKUP(((VLOOKUP(A462,[1]!HabDataRaw[#Data],116,FALSE))),[1]!HabitatQualREI[#Data],2,FALSE),"NA")</f>
        <v>NA</v>
      </c>
      <c r="R462" s="19" t="str">
        <f>_xlfn.IFNA(VLOOKUP(((VLOOKUP(A462,[1]!HabDataRaw[#Data],75,FALSE))),[1]!HabitatQualREI[#Data],2,FALSE),"NA")</f>
        <v>NA</v>
      </c>
      <c r="S462" s="19" t="e">
        <f t="shared" si="36"/>
        <v>#DIV/0!</v>
      </c>
      <c r="T462" s="20" t="str">
        <f>_xlfn.IFNA(VLOOKUP(((VLOOKUP(A462,[1]!HabDataRaw[#Data],119,FALSE))),[1]!HabitatQualREI[#Data],2,FALSE),"NA")</f>
        <v>NA</v>
      </c>
      <c r="U462" s="20" t="str">
        <f>_xlfn.IFNA(VLOOKUP(((VLOOKUP(A462,[1]!HabDataRaw[#Data],119,FALSE))),[1]!HabitatQualREI[#Data],2,FALSE),"NA")</f>
        <v>NA</v>
      </c>
      <c r="V462" s="20" t="e">
        <f t="shared" si="37"/>
        <v>#DIV/0!</v>
      </c>
      <c r="W462" s="21" t="e">
        <f t="shared" si="38"/>
        <v>#DIV/0!</v>
      </c>
      <c r="X462" s="12" t="e">
        <f t="shared" si="39"/>
        <v>#DIV/0!</v>
      </c>
      <c r="Y462" s="13" t="e">
        <f>VLOOKUP(X462,[1]!HabQualScore[#Data],2,TRUE)</f>
        <v>#DIV/0!</v>
      </c>
    </row>
    <row r="463" spans="1:25" x14ac:dyDescent="0.3">
      <c r="A463" s="13" t="s">
        <v>487</v>
      </c>
      <c r="B463" s="13" t="str">
        <f>VLOOKUP(A463,[1]Habitat_Data_RAW!$A$2:$D$742,3,FALSE)</f>
        <v xml:space="preserve">Libby Creek </v>
      </c>
      <c r="C463" s="13" t="str">
        <f>VLOOKUP(A463,[1]Habitat_Data_RAW!$A$2:$D$742,2,FALSE)</f>
        <v>Methow</v>
      </c>
      <c r="D463" t="str">
        <f>VLOOKUP(A463,[1]HabitatAttribute_Scores!A$1:F$19692,4,FALSE)</f>
        <v>no</v>
      </c>
      <c r="E463" t="str">
        <f>VLOOKUP(A463,[1]HabitatAttribute_Scores!A$1:F$19692,5,FALSE)</f>
        <v>yes</v>
      </c>
      <c r="F463" s="13">
        <f>VLOOKUP(B463,[1]!AUrank[#Data],5,FALSE)</f>
        <v>3</v>
      </c>
      <c r="G463" s="13">
        <f>VLOOKUP(B463,[1]!AUrank[#Data],8,FALSE)</f>
        <v>2</v>
      </c>
      <c r="H463" s="14" t="e">
        <f>VLOOKUP([1]HabitatQuality_Scores!A605,[1]!Temp[#Data],4)</f>
        <v>#N/A</v>
      </c>
      <c r="I463" s="14">
        <f>VLOOKUP(A463,[1]!Flow[#Data],4)</f>
        <v>1</v>
      </c>
      <c r="J463" s="15" t="str">
        <f>_xlfn.IFNA(VLOOKUP(((VLOOKUP(A463,[1]!HabDataRaw[#Data],90,FALSE))),[1]!HabitatQualREI[#Data],2,FALSE),"NA")</f>
        <v>NA</v>
      </c>
      <c r="K463" s="15" t="str">
        <f>_xlfn.IFNA(VLOOKUP(((VLOOKUP(A463,[1]!HabDataRaw[#Data],103,FALSE))),[1]!HabitatQualREI[#Data],2,FALSE),"NA")</f>
        <v>NA</v>
      </c>
      <c r="L463" s="15" t="str">
        <f>_xlfn.IFNA(VLOOKUP(((VLOOKUP(A463,[1]!HabDataRaw[#Data],108,FALSE))),[1]!HabitatQualREI[#Data],2,FALSE),"NA")</f>
        <v>NA</v>
      </c>
      <c r="M463" s="6" t="e">
        <f t="shared" si="35"/>
        <v>#DIV/0!</v>
      </c>
      <c r="N463" s="16" t="str">
        <f>_xlfn.IFNA(VLOOKUP(((VLOOKUP(A463,[1]!HabDataRaw[#Data],33,FALSE))),[1]!HabitatQualREI[#Data],2,FALSE),"NA")</f>
        <v>NA</v>
      </c>
      <c r="O463" s="17" t="str">
        <f>_xlfn.IFNA(VLOOKUP(((VLOOKUP(A463,[1]!HabDataRaw[#Data],58,FALSE))),[1]!HabitatQualREI[#Data],2,FALSE),"NA")</f>
        <v>NA</v>
      </c>
      <c r="P463" s="18" t="str">
        <f>_xlfn.IFNA(VLOOKUP(((VLOOKUP(A463,[1]!HabDataRaw[#Data],66,FALSE))),[1]!HabitatQualREI[#Data],2,FALSE),"NA")</f>
        <v>NA</v>
      </c>
      <c r="Q463" s="19" t="str">
        <f>_xlfn.IFNA(VLOOKUP(((VLOOKUP(A463,[1]!HabDataRaw[#Data],116,FALSE))),[1]!HabitatQualREI[#Data],2,FALSE),"NA")</f>
        <v>NA</v>
      </c>
      <c r="R463" s="19" t="str">
        <f>_xlfn.IFNA(VLOOKUP(((VLOOKUP(A463,[1]!HabDataRaw[#Data],75,FALSE))),[1]!HabitatQualREI[#Data],2,FALSE),"NA")</f>
        <v>NA</v>
      </c>
      <c r="S463" s="19" t="e">
        <f t="shared" si="36"/>
        <v>#DIV/0!</v>
      </c>
      <c r="T463" s="20" t="str">
        <f>_xlfn.IFNA(VLOOKUP(((VLOOKUP(A463,[1]!HabDataRaw[#Data],119,FALSE))),[1]!HabitatQualREI[#Data],2,FALSE),"NA")</f>
        <v>NA</v>
      </c>
      <c r="U463" s="20" t="str">
        <f>_xlfn.IFNA(VLOOKUP(((VLOOKUP(A463,[1]!HabDataRaw[#Data],119,FALSE))),[1]!HabitatQualREI[#Data],2,FALSE),"NA")</f>
        <v>NA</v>
      </c>
      <c r="V463" s="20" t="e">
        <f t="shared" si="37"/>
        <v>#DIV/0!</v>
      </c>
      <c r="W463" s="21" t="e">
        <f t="shared" si="38"/>
        <v>#DIV/0!</v>
      </c>
      <c r="X463" s="12" t="e">
        <f t="shared" si="39"/>
        <v>#DIV/0!</v>
      </c>
      <c r="Y463" s="13" t="e">
        <f>VLOOKUP(X463,[1]!HabQualScore[#Data],2,TRUE)</f>
        <v>#DIV/0!</v>
      </c>
    </row>
    <row r="464" spans="1:25" x14ac:dyDescent="0.3">
      <c r="A464" s="13" t="s">
        <v>488</v>
      </c>
      <c r="B464" s="13" t="str">
        <f>VLOOKUP(A464,[1]Habitat_Data_RAW!$A$2:$D$742,3,FALSE)</f>
        <v xml:space="preserve">Libby Creek </v>
      </c>
      <c r="C464" s="13" t="str">
        <f>VLOOKUP(A464,[1]Habitat_Data_RAW!$A$2:$D$742,2,FALSE)</f>
        <v>Methow</v>
      </c>
      <c r="D464" t="str">
        <f>VLOOKUP(A464,[1]HabitatAttribute_Scores!A$1:F$19692,4,FALSE)</f>
        <v>no</v>
      </c>
      <c r="E464" t="str">
        <f>VLOOKUP(A464,[1]HabitatAttribute_Scores!A$1:F$19692,5,FALSE)</f>
        <v>no</v>
      </c>
      <c r="F464" s="13">
        <f>VLOOKUP(B464,[1]!AUrank[#Data],5,FALSE)</f>
        <v>3</v>
      </c>
      <c r="G464" s="13">
        <f>VLOOKUP(B464,[1]!AUrank[#Data],8,FALSE)</f>
        <v>2</v>
      </c>
      <c r="H464" s="14" t="e">
        <f>VLOOKUP([1]HabitatQuality_Scores!A606,[1]!Temp[#Data],4)</f>
        <v>#N/A</v>
      </c>
      <c r="I464" s="14">
        <f>VLOOKUP(A464,[1]!Flow[#Data],4)</f>
        <v>1</v>
      </c>
      <c r="J464" s="15" t="str">
        <f>_xlfn.IFNA(VLOOKUP(((VLOOKUP(A464,[1]!HabDataRaw[#Data],90,FALSE))),[1]!HabitatQualREI[#Data],2,FALSE),"NA")</f>
        <v>NA</v>
      </c>
      <c r="K464" s="15" t="str">
        <f>_xlfn.IFNA(VLOOKUP(((VLOOKUP(A464,[1]!HabDataRaw[#Data],103,FALSE))),[1]!HabitatQualREI[#Data],2,FALSE),"NA")</f>
        <v>NA</v>
      </c>
      <c r="L464" s="15" t="str">
        <f>_xlfn.IFNA(VLOOKUP(((VLOOKUP(A464,[1]!HabDataRaw[#Data],108,FALSE))),[1]!HabitatQualREI[#Data],2,FALSE),"NA")</f>
        <v>NA</v>
      </c>
      <c r="M464" s="6" t="e">
        <f t="shared" si="35"/>
        <v>#DIV/0!</v>
      </c>
      <c r="N464" s="16" t="str">
        <f>_xlfn.IFNA(VLOOKUP(((VLOOKUP(A464,[1]!HabDataRaw[#Data],33,FALSE))),[1]!HabitatQualREI[#Data],2,FALSE),"NA")</f>
        <v>NA</v>
      </c>
      <c r="O464" s="17" t="str">
        <f>_xlfn.IFNA(VLOOKUP(((VLOOKUP(A464,[1]!HabDataRaw[#Data],58,FALSE))),[1]!HabitatQualREI[#Data],2,FALSE),"NA")</f>
        <v>NA</v>
      </c>
      <c r="P464" s="18" t="str">
        <f>_xlfn.IFNA(VLOOKUP(((VLOOKUP(A464,[1]!HabDataRaw[#Data],66,FALSE))),[1]!HabitatQualREI[#Data],2,FALSE),"NA")</f>
        <v>NA</v>
      </c>
      <c r="Q464" s="19" t="str">
        <f>_xlfn.IFNA(VLOOKUP(((VLOOKUP(A464,[1]!HabDataRaw[#Data],116,FALSE))),[1]!HabitatQualREI[#Data],2,FALSE),"NA")</f>
        <v>NA</v>
      </c>
      <c r="R464" s="19" t="str">
        <f>_xlfn.IFNA(VLOOKUP(((VLOOKUP(A464,[1]!HabDataRaw[#Data],75,FALSE))),[1]!HabitatQualREI[#Data],2,FALSE),"NA")</f>
        <v>NA</v>
      </c>
      <c r="S464" s="19" t="e">
        <f t="shared" si="36"/>
        <v>#DIV/0!</v>
      </c>
      <c r="T464" s="20" t="str">
        <f>_xlfn.IFNA(VLOOKUP(((VLOOKUP(A464,[1]!HabDataRaw[#Data],119,FALSE))),[1]!HabitatQualREI[#Data],2,FALSE),"NA")</f>
        <v>NA</v>
      </c>
      <c r="U464" s="20" t="str">
        <f>_xlfn.IFNA(VLOOKUP(((VLOOKUP(A464,[1]!HabDataRaw[#Data],119,FALSE))),[1]!HabitatQualREI[#Data],2,FALSE),"NA")</f>
        <v>NA</v>
      </c>
      <c r="V464" s="20" t="e">
        <f t="shared" si="37"/>
        <v>#DIV/0!</v>
      </c>
      <c r="W464" s="21" t="e">
        <f t="shared" si="38"/>
        <v>#DIV/0!</v>
      </c>
      <c r="X464" s="12" t="e">
        <f t="shared" si="39"/>
        <v>#DIV/0!</v>
      </c>
      <c r="Y464" s="13" t="e">
        <f>VLOOKUP(X464,[1]!HabQualScore[#Data],2,TRUE)</f>
        <v>#DIV/0!</v>
      </c>
    </row>
    <row r="465" spans="1:25" x14ac:dyDescent="0.3">
      <c r="A465" s="13" t="s">
        <v>489</v>
      </c>
      <c r="B465" s="13" t="str">
        <f>VLOOKUP(A465,[1]Habitat_Data_RAW!$A$2:$D$742,3,FALSE)</f>
        <v xml:space="preserve">Libby Creek </v>
      </c>
      <c r="C465" s="13" t="str">
        <f>VLOOKUP(A465,[1]Habitat_Data_RAW!$A$2:$D$742,2,FALSE)</f>
        <v>Methow</v>
      </c>
      <c r="D465" t="str">
        <f>VLOOKUP(A465,[1]HabitatAttribute_Scores!A$1:F$19692,4,FALSE)</f>
        <v>no</v>
      </c>
      <c r="E465" t="str">
        <f>VLOOKUP(A465,[1]HabitatAttribute_Scores!A$1:F$19692,5,FALSE)</f>
        <v>no</v>
      </c>
      <c r="F465" s="13">
        <f>VLOOKUP(B465,[1]!AUrank[#Data],5,FALSE)</f>
        <v>3</v>
      </c>
      <c r="G465" s="13">
        <f>VLOOKUP(B465,[1]!AUrank[#Data],8,FALSE)</f>
        <v>2</v>
      </c>
      <c r="H465" s="14" t="e">
        <f>VLOOKUP([1]HabitatQuality_Scores!A607,[1]!Temp[#Data],4)</f>
        <v>#N/A</v>
      </c>
      <c r="I465" s="14">
        <f>VLOOKUP(A465,[1]!Flow[#Data],4)</f>
        <v>1</v>
      </c>
      <c r="J465" s="15" t="str">
        <f>_xlfn.IFNA(VLOOKUP(((VLOOKUP(A465,[1]!HabDataRaw[#Data],90,FALSE))),[1]!HabitatQualREI[#Data],2,FALSE),"NA")</f>
        <v>NA</v>
      </c>
      <c r="K465" s="15" t="str">
        <f>_xlfn.IFNA(VLOOKUP(((VLOOKUP(A465,[1]!HabDataRaw[#Data],103,FALSE))),[1]!HabitatQualREI[#Data],2,FALSE),"NA")</f>
        <v>NA</v>
      </c>
      <c r="L465" s="15" t="str">
        <f>_xlfn.IFNA(VLOOKUP(((VLOOKUP(A465,[1]!HabDataRaw[#Data],108,FALSE))),[1]!HabitatQualREI[#Data],2,FALSE),"NA")</f>
        <v>NA</v>
      </c>
      <c r="M465" s="6" t="e">
        <f t="shared" si="35"/>
        <v>#DIV/0!</v>
      </c>
      <c r="N465" s="16" t="str">
        <f>_xlfn.IFNA(VLOOKUP(((VLOOKUP(A465,[1]!HabDataRaw[#Data],33,FALSE))),[1]!HabitatQualREI[#Data],2,FALSE),"NA")</f>
        <v>NA</v>
      </c>
      <c r="O465" s="17" t="str">
        <f>_xlfn.IFNA(VLOOKUP(((VLOOKUP(A465,[1]!HabDataRaw[#Data],58,FALSE))),[1]!HabitatQualREI[#Data],2,FALSE),"NA")</f>
        <v>NA</v>
      </c>
      <c r="P465" s="18" t="str">
        <f>_xlfn.IFNA(VLOOKUP(((VLOOKUP(A465,[1]!HabDataRaw[#Data],66,FALSE))),[1]!HabitatQualREI[#Data],2,FALSE),"NA")</f>
        <v>NA</v>
      </c>
      <c r="Q465" s="19" t="str">
        <f>_xlfn.IFNA(VLOOKUP(((VLOOKUP(A465,[1]!HabDataRaw[#Data],116,FALSE))),[1]!HabitatQualREI[#Data],2,FALSE),"NA")</f>
        <v>NA</v>
      </c>
      <c r="R465" s="19" t="str">
        <f>_xlfn.IFNA(VLOOKUP(((VLOOKUP(A465,[1]!HabDataRaw[#Data],75,FALSE))),[1]!HabitatQualREI[#Data],2,FALSE),"NA")</f>
        <v>NA</v>
      </c>
      <c r="S465" s="19" t="e">
        <f t="shared" si="36"/>
        <v>#DIV/0!</v>
      </c>
      <c r="T465" s="20" t="str">
        <f>_xlfn.IFNA(VLOOKUP(((VLOOKUP(A465,[1]!HabDataRaw[#Data],119,FALSE))),[1]!HabitatQualREI[#Data],2,FALSE),"NA")</f>
        <v>NA</v>
      </c>
      <c r="U465" s="20" t="str">
        <f>_xlfn.IFNA(VLOOKUP(((VLOOKUP(A465,[1]!HabDataRaw[#Data],119,FALSE))),[1]!HabitatQualREI[#Data],2,FALSE),"NA")</f>
        <v>NA</v>
      </c>
      <c r="V465" s="20" t="e">
        <f t="shared" si="37"/>
        <v>#DIV/0!</v>
      </c>
      <c r="W465" s="21" t="e">
        <f t="shared" si="38"/>
        <v>#DIV/0!</v>
      </c>
      <c r="X465" s="12" t="e">
        <f t="shared" si="39"/>
        <v>#DIV/0!</v>
      </c>
      <c r="Y465" s="13" t="e">
        <f>VLOOKUP(X465,[1]!HabQualScore[#Data],2,TRUE)</f>
        <v>#DIV/0!</v>
      </c>
    </row>
    <row r="466" spans="1:25" x14ac:dyDescent="0.3">
      <c r="A466" s="13" t="s">
        <v>490</v>
      </c>
      <c r="B466" s="13" t="str">
        <f>VLOOKUP(A466,[1]Habitat_Data_RAW!$A$2:$D$742,3,FALSE)</f>
        <v xml:space="preserve">Libby Creek </v>
      </c>
      <c r="C466" s="13" t="str">
        <f>VLOOKUP(A466,[1]Habitat_Data_RAW!$A$2:$D$742,2,FALSE)</f>
        <v>Methow</v>
      </c>
      <c r="D466" t="str">
        <f>VLOOKUP(A466,[1]HabitatAttribute_Scores!A$1:F$19692,4,FALSE)</f>
        <v>no</v>
      </c>
      <c r="E466" t="str">
        <f>VLOOKUP(A466,[1]HabitatAttribute_Scores!A$1:F$19692,5,FALSE)</f>
        <v>no</v>
      </c>
      <c r="F466" s="13">
        <f>VLOOKUP(B466,[1]!AUrank[#Data],5,FALSE)</f>
        <v>3</v>
      </c>
      <c r="G466" s="13">
        <f>VLOOKUP(B466,[1]!AUrank[#Data],8,FALSE)</f>
        <v>2</v>
      </c>
      <c r="H466" s="14" t="e">
        <f>VLOOKUP([1]HabitatQuality_Scores!A608,[1]!Temp[#Data],4)</f>
        <v>#N/A</v>
      </c>
      <c r="I466" s="14">
        <f>VLOOKUP(A466,[1]!Flow[#Data],4)</f>
        <v>1</v>
      </c>
      <c r="J466" s="15" t="str">
        <f>_xlfn.IFNA(VLOOKUP(((VLOOKUP(A466,[1]!HabDataRaw[#Data],90,FALSE))),[1]!HabitatQualREI[#Data],2,FALSE),"NA")</f>
        <v>NA</v>
      </c>
      <c r="K466" s="15" t="str">
        <f>_xlfn.IFNA(VLOOKUP(((VLOOKUP(A466,[1]!HabDataRaw[#Data],103,FALSE))),[1]!HabitatQualREI[#Data],2,FALSE),"NA")</f>
        <v>NA</v>
      </c>
      <c r="L466" s="15" t="str">
        <f>_xlfn.IFNA(VLOOKUP(((VLOOKUP(A466,[1]!HabDataRaw[#Data],108,FALSE))),[1]!HabitatQualREI[#Data],2,FALSE),"NA")</f>
        <v>NA</v>
      </c>
      <c r="M466" s="6" t="e">
        <f t="shared" si="35"/>
        <v>#DIV/0!</v>
      </c>
      <c r="N466" s="16" t="str">
        <f>_xlfn.IFNA(VLOOKUP(((VLOOKUP(A466,[1]!HabDataRaw[#Data],33,FALSE))),[1]!HabitatQualREI[#Data],2,FALSE),"NA")</f>
        <v>NA</v>
      </c>
      <c r="O466" s="17" t="str">
        <f>_xlfn.IFNA(VLOOKUP(((VLOOKUP(A466,[1]!HabDataRaw[#Data],58,FALSE))),[1]!HabitatQualREI[#Data],2,FALSE),"NA")</f>
        <v>NA</v>
      </c>
      <c r="P466" s="18" t="str">
        <f>_xlfn.IFNA(VLOOKUP(((VLOOKUP(A466,[1]!HabDataRaw[#Data],66,FALSE))),[1]!HabitatQualREI[#Data],2,FALSE),"NA")</f>
        <v>NA</v>
      </c>
      <c r="Q466" s="19" t="str">
        <f>_xlfn.IFNA(VLOOKUP(((VLOOKUP(A466,[1]!HabDataRaw[#Data],116,FALSE))),[1]!HabitatQualREI[#Data],2,FALSE),"NA")</f>
        <v>NA</v>
      </c>
      <c r="R466" s="19" t="str">
        <f>_xlfn.IFNA(VLOOKUP(((VLOOKUP(A466,[1]!HabDataRaw[#Data],75,FALSE))),[1]!HabitatQualREI[#Data],2,FALSE),"NA")</f>
        <v>NA</v>
      </c>
      <c r="S466" s="19" t="e">
        <f t="shared" si="36"/>
        <v>#DIV/0!</v>
      </c>
      <c r="T466" s="20" t="str">
        <f>_xlfn.IFNA(VLOOKUP(((VLOOKUP(A466,[1]!HabDataRaw[#Data],119,FALSE))),[1]!HabitatQualREI[#Data],2,FALSE),"NA")</f>
        <v>NA</v>
      </c>
      <c r="U466" s="20" t="str">
        <f>_xlfn.IFNA(VLOOKUP(((VLOOKUP(A466,[1]!HabDataRaw[#Data],119,FALSE))),[1]!HabitatQualREI[#Data],2,FALSE),"NA")</f>
        <v>NA</v>
      </c>
      <c r="V466" s="20" t="e">
        <f t="shared" si="37"/>
        <v>#DIV/0!</v>
      </c>
      <c r="W466" s="21" t="e">
        <f t="shared" si="38"/>
        <v>#DIV/0!</v>
      </c>
      <c r="X466" s="12" t="e">
        <f t="shared" si="39"/>
        <v>#DIV/0!</v>
      </c>
      <c r="Y466" s="13" t="e">
        <f>VLOOKUP(X466,[1]!HabQualScore[#Data],2,TRUE)</f>
        <v>#DIV/0!</v>
      </c>
    </row>
    <row r="467" spans="1:25" x14ac:dyDescent="0.3">
      <c r="A467" s="13" t="s">
        <v>491</v>
      </c>
      <c r="B467" s="13" t="str">
        <f>VLOOKUP(A467,[1]Habitat_Data_RAW!$A$2:$D$742,3,FALSE)</f>
        <v>Chumstick Creek</v>
      </c>
      <c r="C467" s="13" t="str">
        <f>VLOOKUP(A467,[1]Habitat_Data_RAW!$A$2:$D$742,2,FALSE)</f>
        <v>Wenatchee</v>
      </c>
      <c r="D467" t="str">
        <f>VLOOKUP(A467,[1]HabitatAttribute_Scores!A$1:F$19692,4,FALSE)</f>
        <v>no</v>
      </c>
      <c r="E467" t="str">
        <f>VLOOKUP(A467,[1]HabitatAttribute_Scores!A$1:F$19692,5,FALSE)</f>
        <v>yes</v>
      </c>
      <c r="F467" s="13">
        <f>VLOOKUP(B467,[1]!AUrank[#Data],5,FALSE)</f>
        <v>2</v>
      </c>
      <c r="G467" s="13">
        <f>VLOOKUP(B467,[1]!AUrank[#Data],8,FALSE)</f>
        <v>2</v>
      </c>
      <c r="H467" s="14" t="e">
        <f>VLOOKUP([1]HabitatQuality_Scores!A610,[1]!Temp[#Data],4)</f>
        <v>#N/A</v>
      </c>
      <c r="I467" s="14">
        <f>VLOOKUP(A467,[1]!Flow[#Data],4)</f>
        <v>1</v>
      </c>
      <c r="J467" s="15" t="str">
        <f>_xlfn.IFNA(VLOOKUP(((VLOOKUP(A467,[1]!HabDataRaw[#Data],90,FALSE))),[1]!HabitatQualREI[#Data],2,FALSE),"NA")</f>
        <v>NA</v>
      </c>
      <c r="K467" s="15" t="str">
        <f>_xlfn.IFNA(VLOOKUP(((VLOOKUP(A467,[1]!HabDataRaw[#Data],103,FALSE))),[1]!HabitatQualREI[#Data],2,FALSE),"NA")</f>
        <v>NA</v>
      </c>
      <c r="L467" s="15" t="str">
        <f>_xlfn.IFNA(VLOOKUP(((VLOOKUP(A467,[1]!HabDataRaw[#Data],108,FALSE))),[1]!HabitatQualREI[#Data],2,FALSE),"NA")</f>
        <v>NA</v>
      </c>
      <c r="M467" s="6" t="e">
        <f t="shared" si="35"/>
        <v>#DIV/0!</v>
      </c>
      <c r="N467" s="16" t="str">
        <f>_xlfn.IFNA(VLOOKUP(((VLOOKUP(A467,[1]!HabDataRaw[#Data],33,FALSE))),[1]!HabitatQualREI[#Data],2,FALSE),"NA")</f>
        <v>NA</v>
      </c>
      <c r="O467" s="17" t="str">
        <f>_xlfn.IFNA(VLOOKUP(((VLOOKUP(A467,[1]!HabDataRaw[#Data],58,FALSE))),[1]!HabitatQualREI[#Data],2,FALSE),"NA")</f>
        <v>NA</v>
      </c>
      <c r="P467" s="18" t="str">
        <f>_xlfn.IFNA(VLOOKUP(((VLOOKUP(A467,[1]!HabDataRaw[#Data],66,FALSE))),[1]!HabitatQualREI[#Data],2,FALSE),"NA")</f>
        <v>NA</v>
      </c>
      <c r="Q467" s="19" t="str">
        <f>_xlfn.IFNA(VLOOKUP(((VLOOKUP(A467,[1]!HabDataRaw[#Data],116,FALSE))),[1]!HabitatQualREI[#Data],2,FALSE),"NA")</f>
        <v>NA</v>
      </c>
      <c r="R467" s="19" t="str">
        <f>_xlfn.IFNA(VLOOKUP(((VLOOKUP(A467,[1]!HabDataRaw[#Data],75,FALSE))),[1]!HabitatQualREI[#Data],2,FALSE),"NA")</f>
        <v>NA</v>
      </c>
      <c r="S467" s="19" t="e">
        <f t="shared" si="36"/>
        <v>#DIV/0!</v>
      </c>
      <c r="T467" s="20" t="str">
        <f>_xlfn.IFNA(VLOOKUP(((VLOOKUP(A467,[1]!HabDataRaw[#Data],119,FALSE))),[1]!HabitatQualREI[#Data],2,FALSE),"NA")</f>
        <v>NA</v>
      </c>
      <c r="U467" s="20" t="str">
        <f>_xlfn.IFNA(VLOOKUP(((VLOOKUP(A467,[1]!HabDataRaw[#Data],119,FALSE))),[1]!HabitatQualREI[#Data],2,FALSE),"NA")</f>
        <v>NA</v>
      </c>
      <c r="V467" s="20" t="e">
        <f t="shared" si="37"/>
        <v>#DIV/0!</v>
      </c>
      <c r="W467" s="21" t="e">
        <f t="shared" si="38"/>
        <v>#DIV/0!</v>
      </c>
      <c r="X467" s="12" t="e">
        <f t="shared" si="39"/>
        <v>#DIV/0!</v>
      </c>
      <c r="Y467" s="13" t="e">
        <f>VLOOKUP(X467,[1]!HabQualScore[#Data],2,TRUE)</f>
        <v>#DIV/0!</v>
      </c>
    </row>
    <row r="468" spans="1:25" x14ac:dyDescent="0.3">
      <c r="A468" s="13" t="s">
        <v>492</v>
      </c>
      <c r="B468" s="13" t="str">
        <f>VLOOKUP(A468,[1]Habitat_Data_RAW!$A$2:$D$742,3,FALSE)</f>
        <v xml:space="preserve">Squaw Creek </v>
      </c>
      <c r="C468" s="13" t="str">
        <f>VLOOKUP(A468,[1]Habitat_Data_RAW!$A$2:$D$742,2,FALSE)</f>
        <v>Methow</v>
      </c>
      <c r="D468" t="str">
        <f>VLOOKUP(A468,[1]HabitatAttribute_Scores!A$1:F$19692,4,FALSE)</f>
        <v>yes</v>
      </c>
      <c r="E468" t="str">
        <f>VLOOKUP(A468,[1]HabitatAttribute_Scores!A$1:F$19692,5,FALSE)</f>
        <v>yes</v>
      </c>
      <c r="F468" s="13" t="str">
        <f>VLOOKUP(B468,[1]!AUrank[#Data],5,FALSE)</f>
        <v>Not a Priority</v>
      </c>
      <c r="G468" s="13">
        <f>VLOOKUP(B468,[1]!AUrank[#Data],8,FALSE)</f>
        <v>3</v>
      </c>
      <c r="H468" s="14" t="e">
        <f>VLOOKUP([1]HabitatQuality_Scores!A611,[1]!Temp[#Data],4)</f>
        <v>#N/A</v>
      </c>
      <c r="I468" s="14">
        <f>VLOOKUP(A468,[1]!Flow[#Data],4)</f>
        <v>1</v>
      </c>
      <c r="J468" s="15" t="str">
        <f>_xlfn.IFNA(VLOOKUP(((VLOOKUP(A468,[1]!HabDataRaw[#Data],90,FALSE))),[1]!HabitatQualREI[#Data],2,FALSE),"NA")</f>
        <v>NA</v>
      </c>
      <c r="K468" s="15" t="str">
        <f>_xlfn.IFNA(VLOOKUP(((VLOOKUP(A468,[1]!HabDataRaw[#Data],103,FALSE))),[1]!HabitatQualREI[#Data],2,FALSE),"NA")</f>
        <v>NA</v>
      </c>
      <c r="L468" s="15" t="str">
        <f>_xlfn.IFNA(VLOOKUP(((VLOOKUP(A468,[1]!HabDataRaw[#Data],108,FALSE))),[1]!HabitatQualREI[#Data],2,FALSE),"NA")</f>
        <v>NA</v>
      </c>
      <c r="M468" s="6" t="e">
        <f t="shared" si="35"/>
        <v>#DIV/0!</v>
      </c>
      <c r="N468" s="16" t="str">
        <f>_xlfn.IFNA(VLOOKUP(((VLOOKUP(A468,[1]!HabDataRaw[#Data],33,FALSE))),[1]!HabitatQualREI[#Data],2,FALSE),"NA")</f>
        <v>NA</v>
      </c>
      <c r="O468" s="17" t="str">
        <f>_xlfn.IFNA(VLOOKUP(((VLOOKUP(A468,[1]!HabDataRaw[#Data],58,FALSE))),[1]!HabitatQualREI[#Data],2,FALSE),"NA")</f>
        <v>NA</v>
      </c>
      <c r="P468" s="18" t="str">
        <f>_xlfn.IFNA(VLOOKUP(((VLOOKUP(A468,[1]!HabDataRaw[#Data],66,FALSE))),[1]!HabitatQualREI[#Data],2,FALSE),"NA")</f>
        <v>NA</v>
      </c>
      <c r="Q468" s="19" t="str">
        <f>_xlfn.IFNA(VLOOKUP(((VLOOKUP(A468,[1]!HabDataRaw[#Data],116,FALSE))),[1]!HabitatQualREI[#Data],2,FALSE),"NA")</f>
        <v>NA</v>
      </c>
      <c r="R468" s="19" t="str">
        <f>_xlfn.IFNA(VLOOKUP(((VLOOKUP(A468,[1]!HabDataRaw[#Data],75,FALSE))),[1]!HabitatQualREI[#Data],2,FALSE),"NA")</f>
        <v>NA</v>
      </c>
      <c r="S468" s="19" t="e">
        <f t="shared" si="36"/>
        <v>#DIV/0!</v>
      </c>
      <c r="T468" s="20" t="str">
        <f>_xlfn.IFNA(VLOOKUP(((VLOOKUP(A468,[1]!HabDataRaw[#Data],119,FALSE))),[1]!HabitatQualREI[#Data],2,FALSE),"NA")</f>
        <v>NA</v>
      </c>
      <c r="U468" s="20" t="str">
        <f>_xlfn.IFNA(VLOOKUP(((VLOOKUP(A468,[1]!HabDataRaw[#Data],119,FALSE))),[1]!HabitatQualREI[#Data],2,FALSE),"NA")</f>
        <v>NA</v>
      </c>
      <c r="V468" s="20" t="e">
        <f t="shared" si="37"/>
        <v>#DIV/0!</v>
      </c>
      <c r="W468" s="21" t="e">
        <f t="shared" si="38"/>
        <v>#DIV/0!</v>
      </c>
      <c r="X468" s="12" t="e">
        <f t="shared" si="39"/>
        <v>#DIV/0!</v>
      </c>
      <c r="Y468" s="13" t="e">
        <f>VLOOKUP(X468,[1]!HabQualScore[#Data],2,TRUE)</f>
        <v>#DIV/0!</v>
      </c>
    </row>
    <row r="469" spans="1:25" x14ac:dyDescent="0.3">
      <c r="A469" s="13" t="s">
        <v>493</v>
      </c>
      <c r="B469" s="13" t="str">
        <f>VLOOKUP(A469,[1]Habitat_Data_RAW!$A$2:$D$742,3,FALSE)</f>
        <v xml:space="preserve">Squaw Creek </v>
      </c>
      <c r="C469" s="13" t="str">
        <f>VLOOKUP(A469,[1]Habitat_Data_RAW!$A$2:$D$742,2,FALSE)</f>
        <v>Methow</v>
      </c>
      <c r="D469" t="str">
        <f>VLOOKUP(A469,[1]HabitatAttribute_Scores!A$1:F$19692,4,FALSE)</f>
        <v>no</v>
      </c>
      <c r="E469" t="str">
        <f>VLOOKUP(A469,[1]HabitatAttribute_Scores!A$1:F$19692,5,FALSE)</f>
        <v>no</v>
      </c>
      <c r="F469" s="13" t="str">
        <f>VLOOKUP(B469,[1]!AUrank[#Data],5,FALSE)</f>
        <v>Not a Priority</v>
      </c>
      <c r="G469" s="13">
        <f>VLOOKUP(B469,[1]!AUrank[#Data],8,FALSE)</f>
        <v>3</v>
      </c>
      <c r="H469" s="14" t="e">
        <f>VLOOKUP([1]HabitatQuality_Scores!A612,[1]!Temp[#Data],4)</f>
        <v>#N/A</v>
      </c>
      <c r="I469" s="14">
        <f>VLOOKUP(A469,[1]!Flow[#Data],4)</f>
        <v>1</v>
      </c>
      <c r="J469" s="15" t="str">
        <f>_xlfn.IFNA(VLOOKUP(((VLOOKUP(A469,[1]!HabDataRaw[#Data],90,FALSE))),[1]!HabitatQualREI[#Data],2,FALSE),"NA")</f>
        <v>NA</v>
      </c>
      <c r="K469" s="15" t="str">
        <f>_xlfn.IFNA(VLOOKUP(((VLOOKUP(A469,[1]!HabDataRaw[#Data],103,FALSE))),[1]!HabitatQualREI[#Data],2,FALSE),"NA")</f>
        <v>NA</v>
      </c>
      <c r="L469" s="15" t="str">
        <f>_xlfn.IFNA(VLOOKUP(((VLOOKUP(A469,[1]!HabDataRaw[#Data],108,FALSE))),[1]!HabitatQualREI[#Data],2,FALSE),"NA")</f>
        <v>NA</v>
      </c>
      <c r="M469" s="6" t="e">
        <f t="shared" si="35"/>
        <v>#DIV/0!</v>
      </c>
      <c r="N469" s="16" t="str">
        <f>_xlfn.IFNA(VLOOKUP(((VLOOKUP(A469,[1]!HabDataRaw[#Data],33,FALSE))),[1]!HabitatQualREI[#Data],2,FALSE),"NA")</f>
        <v>NA</v>
      </c>
      <c r="O469" s="17" t="str">
        <f>_xlfn.IFNA(VLOOKUP(((VLOOKUP(A469,[1]!HabDataRaw[#Data],58,FALSE))),[1]!HabitatQualREI[#Data],2,FALSE),"NA")</f>
        <v>NA</v>
      </c>
      <c r="P469" s="18" t="str">
        <f>_xlfn.IFNA(VLOOKUP(((VLOOKUP(A469,[1]!HabDataRaw[#Data],66,FALSE))),[1]!HabitatQualREI[#Data],2,FALSE),"NA")</f>
        <v>NA</v>
      </c>
      <c r="Q469" s="19" t="str">
        <f>_xlfn.IFNA(VLOOKUP(((VLOOKUP(A469,[1]!HabDataRaw[#Data],116,FALSE))),[1]!HabitatQualREI[#Data],2,FALSE),"NA")</f>
        <v>NA</v>
      </c>
      <c r="R469" s="19" t="str">
        <f>_xlfn.IFNA(VLOOKUP(((VLOOKUP(A469,[1]!HabDataRaw[#Data],75,FALSE))),[1]!HabitatQualREI[#Data],2,FALSE),"NA")</f>
        <v>NA</v>
      </c>
      <c r="S469" s="19" t="e">
        <f t="shared" si="36"/>
        <v>#DIV/0!</v>
      </c>
      <c r="T469" s="20" t="str">
        <f>_xlfn.IFNA(VLOOKUP(((VLOOKUP(A469,[1]!HabDataRaw[#Data],119,FALSE))),[1]!HabitatQualREI[#Data],2,FALSE),"NA")</f>
        <v>NA</v>
      </c>
      <c r="U469" s="20" t="str">
        <f>_xlfn.IFNA(VLOOKUP(((VLOOKUP(A469,[1]!HabDataRaw[#Data],119,FALSE))),[1]!HabitatQualREI[#Data],2,FALSE),"NA")</f>
        <v>NA</v>
      </c>
      <c r="V469" s="20" t="e">
        <f t="shared" si="37"/>
        <v>#DIV/0!</v>
      </c>
      <c r="W469" s="21" t="e">
        <f t="shared" si="38"/>
        <v>#DIV/0!</v>
      </c>
      <c r="X469" s="12" t="e">
        <f t="shared" si="39"/>
        <v>#DIV/0!</v>
      </c>
      <c r="Y469" s="13" t="e">
        <f>VLOOKUP(X469,[1]!HabQualScore[#Data],2,TRUE)</f>
        <v>#DIV/0!</v>
      </c>
    </row>
    <row r="470" spans="1:25" x14ac:dyDescent="0.3">
      <c r="A470" s="13" t="s">
        <v>494</v>
      </c>
      <c r="B470" s="13" t="str">
        <f>VLOOKUP(A470,[1]Habitat_Data_RAW!$A$2:$D$742,3,FALSE)</f>
        <v xml:space="preserve">Middle Omak Creek </v>
      </c>
      <c r="C470" s="13" t="str">
        <f>VLOOKUP(A470,[1]Habitat_Data_RAW!$A$2:$D$742,2,FALSE)</f>
        <v>Okanogan</v>
      </c>
      <c r="D470" t="str">
        <f>VLOOKUP(A470,[1]HabitatAttribute_Scores!A$1:F$19692,4,FALSE)</f>
        <v>no</v>
      </c>
      <c r="E470" t="str">
        <f>VLOOKUP(A470,[1]HabitatAttribute_Scores!A$1:F$19692,5,FALSE)</f>
        <v>yes</v>
      </c>
      <c r="F470" s="13" t="e">
        <f>VLOOKUP(B470,[1]!AUrank[#Data],5,FALSE)</f>
        <v>#N/A</v>
      </c>
      <c r="G470" s="13" t="e">
        <f>VLOOKUP(B470,[1]!AUrank[#Data],8,FALSE)</f>
        <v>#N/A</v>
      </c>
      <c r="H470" s="14" t="e">
        <f>VLOOKUP([1]HabitatQuality_Scores!A613,[1]!Temp[#Data],4)</f>
        <v>#N/A</v>
      </c>
      <c r="I470" s="14">
        <f>VLOOKUP(A470,[1]!Flow[#Data],4)</f>
        <v>1</v>
      </c>
      <c r="J470" s="15" t="str">
        <f>_xlfn.IFNA(VLOOKUP(((VLOOKUP(A470,[1]!HabDataRaw[#Data],90,FALSE))),[1]!HabitatQualREI[#Data],2,FALSE),"NA")</f>
        <v>NA</v>
      </c>
      <c r="K470" s="15" t="str">
        <f>_xlfn.IFNA(VLOOKUP(((VLOOKUP(A470,[1]!HabDataRaw[#Data],103,FALSE))),[1]!HabitatQualREI[#Data],2,FALSE),"NA")</f>
        <v>NA</v>
      </c>
      <c r="L470" s="15" t="str">
        <f>_xlfn.IFNA(VLOOKUP(((VLOOKUP(A470,[1]!HabDataRaw[#Data],108,FALSE))),[1]!HabitatQualREI[#Data],2,FALSE),"NA")</f>
        <v>NA</v>
      </c>
      <c r="M470" s="6" t="e">
        <f t="shared" si="35"/>
        <v>#DIV/0!</v>
      </c>
      <c r="N470" s="16" t="str">
        <f>_xlfn.IFNA(VLOOKUP(((VLOOKUP(A470,[1]!HabDataRaw[#Data],33,FALSE))),[1]!HabitatQualREI[#Data],2,FALSE),"NA")</f>
        <v>NA</v>
      </c>
      <c r="O470" s="17" t="str">
        <f>_xlfn.IFNA(VLOOKUP(((VLOOKUP(A470,[1]!HabDataRaw[#Data],58,FALSE))),[1]!HabitatQualREI[#Data],2,FALSE),"NA")</f>
        <v>NA</v>
      </c>
      <c r="P470" s="18" t="str">
        <f>_xlfn.IFNA(VLOOKUP(((VLOOKUP(A470,[1]!HabDataRaw[#Data],66,FALSE))),[1]!HabitatQualREI[#Data],2,FALSE),"NA")</f>
        <v>NA</v>
      </c>
      <c r="Q470" s="19" t="str">
        <f>_xlfn.IFNA(VLOOKUP(((VLOOKUP(A470,[1]!HabDataRaw[#Data],116,FALSE))),[1]!HabitatQualREI[#Data],2,FALSE),"NA")</f>
        <v>NA</v>
      </c>
      <c r="R470" s="19" t="str">
        <f>_xlfn.IFNA(VLOOKUP(((VLOOKUP(A470,[1]!HabDataRaw[#Data],75,FALSE))),[1]!HabitatQualREI[#Data],2,FALSE),"NA")</f>
        <v>NA</v>
      </c>
      <c r="S470" s="19" t="e">
        <f t="shared" si="36"/>
        <v>#DIV/0!</v>
      </c>
      <c r="T470" s="20" t="str">
        <f>_xlfn.IFNA(VLOOKUP(((VLOOKUP(A470,[1]!HabDataRaw[#Data],119,FALSE))),[1]!HabitatQualREI[#Data],2,FALSE),"NA")</f>
        <v>NA</v>
      </c>
      <c r="U470" s="20" t="str">
        <f>_xlfn.IFNA(VLOOKUP(((VLOOKUP(A470,[1]!HabDataRaw[#Data],119,FALSE))),[1]!HabitatQualREI[#Data],2,FALSE),"NA")</f>
        <v>NA</v>
      </c>
      <c r="V470" s="20" t="e">
        <f t="shared" si="37"/>
        <v>#DIV/0!</v>
      </c>
      <c r="W470" s="21" t="e">
        <f t="shared" si="38"/>
        <v>#DIV/0!</v>
      </c>
      <c r="X470" s="12" t="e">
        <f t="shared" si="39"/>
        <v>#DIV/0!</v>
      </c>
      <c r="Y470" s="13" t="e">
        <f>VLOOKUP(X470,[1]!HabQualScore[#Data],2,TRUE)</f>
        <v>#DIV/0!</v>
      </c>
    </row>
    <row r="471" spans="1:25" x14ac:dyDescent="0.3">
      <c r="A471" s="13" t="s">
        <v>495</v>
      </c>
      <c r="B471" s="13" t="str">
        <f>VLOOKUP(A471,[1]Habitat_Data_RAW!$A$2:$D$742,3,FALSE)</f>
        <v xml:space="preserve">Middle Omak Creek </v>
      </c>
      <c r="C471" s="13" t="str">
        <f>VLOOKUP(A471,[1]Habitat_Data_RAW!$A$2:$D$742,2,FALSE)</f>
        <v>Okanogan</v>
      </c>
      <c r="D471" t="str">
        <f>VLOOKUP(A471,[1]HabitatAttribute_Scores!A$1:F$19692,4,FALSE)</f>
        <v>no</v>
      </c>
      <c r="E471" t="str">
        <f>VLOOKUP(A471,[1]HabitatAttribute_Scores!A$1:F$19692,5,FALSE)</f>
        <v>no</v>
      </c>
      <c r="F471" s="13" t="e">
        <f>VLOOKUP(B471,[1]!AUrank[#Data],5,FALSE)</f>
        <v>#N/A</v>
      </c>
      <c r="G471" s="13" t="e">
        <f>VLOOKUP(B471,[1]!AUrank[#Data],8,FALSE)</f>
        <v>#N/A</v>
      </c>
      <c r="H471" s="14" t="e">
        <f>VLOOKUP([1]HabitatQuality_Scores!A614,[1]!Temp[#Data],4)</f>
        <v>#N/A</v>
      </c>
      <c r="I471" s="14">
        <f>VLOOKUP(A471,[1]!Flow[#Data],4)</f>
        <v>1</v>
      </c>
      <c r="J471" s="15" t="str">
        <f>_xlfn.IFNA(VLOOKUP(((VLOOKUP(A471,[1]!HabDataRaw[#Data],90,FALSE))),[1]!HabitatQualREI[#Data],2,FALSE),"NA")</f>
        <v>NA</v>
      </c>
      <c r="K471" s="15" t="str">
        <f>_xlfn.IFNA(VLOOKUP(((VLOOKUP(A471,[1]!HabDataRaw[#Data],103,FALSE))),[1]!HabitatQualREI[#Data],2,FALSE),"NA")</f>
        <v>NA</v>
      </c>
      <c r="L471" s="15" t="str">
        <f>_xlfn.IFNA(VLOOKUP(((VLOOKUP(A471,[1]!HabDataRaw[#Data],108,FALSE))),[1]!HabitatQualREI[#Data],2,FALSE),"NA")</f>
        <v>NA</v>
      </c>
      <c r="M471" s="6" t="e">
        <f t="shared" si="35"/>
        <v>#DIV/0!</v>
      </c>
      <c r="N471" s="16" t="str">
        <f>_xlfn.IFNA(VLOOKUP(((VLOOKUP(A471,[1]!HabDataRaw[#Data],33,FALSE))),[1]!HabitatQualREI[#Data],2,FALSE),"NA")</f>
        <v>NA</v>
      </c>
      <c r="O471" s="17" t="str">
        <f>_xlfn.IFNA(VLOOKUP(((VLOOKUP(A471,[1]!HabDataRaw[#Data],58,FALSE))),[1]!HabitatQualREI[#Data],2,FALSE),"NA")</f>
        <v>NA</v>
      </c>
      <c r="P471" s="18" t="str">
        <f>_xlfn.IFNA(VLOOKUP(((VLOOKUP(A471,[1]!HabDataRaw[#Data],66,FALSE))),[1]!HabitatQualREI[#Data],2,FALSE),"NA")</f>
        <v>NA</v>
      </c>
      <c r="Q471" s="19" t="str">
        <f>_xlfn.IFNA(VLOOKUP(((VLOOKUP(A471,[1]!HabDataRaw[#Data],116,FALSE))),[1]!HabitatQualREI[#Data],2,FALSE),"NA")</f>
        <v>NA</v>
      </c>
      <c r="R471" s="19" t="str">
        <f>_xlfn.IFNA(VLOOKUP(((VLOOKUP(A471,[1]!HabDataRaw[#Data],75,FALSE))),[1]!HabitatQualREI[#Data],2,FALSE),"NA")</f>
        <v>NA</v>
      </c>
      <c r="S471" s="19" t="e">
        <f t="shared" si="36"/>
        <v>#DIV/0!</v>
      </c>
      <c r="T471" s="20" t="str">
        <f>_xlfn.IFNA(VLOOKUP(((VLOOKUP(A471,[1]!HabDataRaw[#Data],119,FALSE))),[1]!HabitatQualREI[#Data],2,FALSE),"NA")</f>
        <v>NA</v>
      </c>
      <c r="U471" s="20" t="str">
        <f>_xlfn.IFNA(VLOOKUP(((VLOOKUP(A471,[1]!HabDataRaw[#Data],119,FALSE))),[1]!HabitatQualREI[#Data],2,FALSE),"NA")</f>
        <v>NA</v>
      </c>
      <c r="V471" s="20" t="e">
        <f t="shared" si="37"/>
        <v>#DIV/0!</v>
      </c>
      <c r="W471" s="21" t="e">
        <f t="shared" si="38"/>
        <v>#DIV/0!</v>
      </c>
      <c r="X471" s="12" t="e">
        <f t="shared" si="39"/>
        <v>#DIV/0!</v>
      </c>
      <c r="Y471" s="13" t="e">
        <f>VLOOKUP(X471,[1]!HabQualScore[#Data],2,TRUE)</f>
        <v>#DIV/0!</v>
      </c>
    </row>
    <row r="472" spans="1:25" x14ac:dyDescent="0.3">
      <c r="A472" s="13" t="s">
        <v>496</v>
      </c>
      <c r="B472" s="13" t="str">
        <f>VLOOKUP(A472,[1]Habitat_Data_RAW!$A$2:$D$742,3,FALSE)</f>
        <v xml:space="preserve">Middle Omak Creek </v>
      </c>
      <c r="C472" s="13" t="str">
        <f>VLOOKUP(A472,[1]Habitat_Data_RAW!$A$2:$D$742,2,FALSE)</f>
        <v>Okanogan</v>
      </c>
      <c r="D472" t="str">
        <f>VLOOKUP(A472,[1]HabitatAttribute_Scores!A$1:F$19692,4,FALSE)</f>
        <v>no</v>
      </c>
      <c r="E472" t="str">
        <f>VLOOKUP(A472,[1]HabitatAttribute_Scores!A$1:F$19692,5,FALSE)</f>
        <v>no</v>
      </c>
      <c r="F472" s="13" t="e">
        <f>VLOOKUP(B472,[1]!AUrank[#Data],5,FALSE)</f>
        <v>#N/A</v>
      </c>
      <c r="G472" s="13" t="e">
        <f>VLOOKUP(B472,[1]!AUrank[#Data],8,FALSE)</f>
        <v>#N/A</v>
      </c>
      <c r="H472" s="14" t="e">
        <f>VLOOKUP([1]HabitatQuality_Scores!A615,[1]!Temp[#Data],4)</f>
        <v>#N/A</v>
      </c>
      <c r="I472" s="14">
        <f>VLOOKUP(A472,[1]!Flow[#Data],4)</f>
        <v>1</v>
      </c>
      <c r="J472" s="15" t="str">
        <f>_xlfn.IFNA(VLOOKUP(((VLOOKUP(A472,[1]!HabDataRaw[#Data],90,FALSE))),[1]!HabitatQualREI[#Data],2,FALSE),"NA")</f>
        <v>NA</v>
      </c>
      <c r="K472" s="15" t="str">
        <f>_xlfn.IFNA(VLOOKUP(((VLOOKUP(A472,[1]!HabDataRaw[#Data],103,FALSE))),[1]!HabitatQualREI[#Data],2,FALSE),"NA")</f>
        <v>NA</v>
      </c>
      <c r="L472" s="15" t="str">
        <f>_xlfn.IFNA(VLOOKUP(((VLOOKUP(A472,[1]!HabDataRaw[#Data],108,FALSE))),[1]!HabitatQualREI[#Data],2,FALSE),"NA")</f>
        <v>NA</v>
      </c>
      <c r="M472" s="6" t="e">
        <f t="shared" si="35"/>
        <v>#DIV/0!</v>
      </c>
      <c r="N472" s="16" t="str">
        <f>_xlfn.IFNA(VLOOKUP(((VLOOKUP(A472,[1]!HabDataRaw[#Data],33,FALSE))),[1]!HabitatQualREI[#Data],2,FALSE),"NA")</f>
        <v>NA</v>
      </c>
      <c r="O472" s="17" t="str">
        <f>_xlfn.IFNA(VLOOKUP(((VLOOKUP(A472,[1]!HabDataRaw[#Data],58,FALSE))),[1]!HabitatQualREI[#Data],2,FALSE),"NA")</f>
        <v>NA</v>
      </c>
      <c r="P472" s="18" t="str">
        <f>_xlfn.IFNA(VLOOKUP(((VLOOKUP(A472,[1]!HabDataRaw[#Data],66,FALSE))),[1]!HabitatQualREI[#Data],2,FALSE),"NA")</f>
        <v>NA</v>
      </c>
      <c r="Q472" s="19" t="str">
        <f>_xlfn.IFNA(VLOOKUP(((VLOOKUP(A472,[1]!HabDataRaw[#Data],116,FALSE))),[1]!HabitatQualREI[#Data],2,FALSE),"NA")</f>
        <v>NA</v>
      </c>
      <c r="R472" s="19" t="str">
        <f>_xlfn.IFNA(VLOOKUP(((VLOOKUP(A472,[1]!HabDataRaw[#Data],75,FALSE))),[1]!HabitatQualREI[#Data],2,FALSE),"NA")</f>
        <v>NA</v>
      </c>
      <c r="S472" s="19" t="e">
        <f t="shared" si="36"/>
        <v>#DIV/0!</v>
      </c>
      <c r="T472" s="20" t="str">
        <f>_xlfn.IFNA(VLOOKUP(((VLOOKUP(A472,[1]!HabDataRaw[#Data],119,FALSE))),[1]!HabitatQualREI[#Data],2,FALSE),"NA")</f>
        <v>NA</v>
      </c>
      <c r="U472" s="20" t="str">
        <f>_xlfn.IFNA(VLOOKUP(((VLOOKUP(A472,[1]!HabDataRaw[#Data],119,FALSE))),[1]!HabitatQualREI[#Data],2,FALSE),"NA")</f>
        <v>NA</v>
      </c>
      <c r="V472" s="20" t="e">
        <f t="shared" si="37"/>
        <v>#DIV/0!</v>
      </c>
      <c r="W472" s="21" t="e">
        <f t="shared" si="38"/>
        <v>#DIV/0!</v>
      </c>
      <c r="X472" s="12" t="e">
        <f t="shared" si="39"/>
        <v>#DIV/0!</v>
      </c>
      <c r="Y472" s="13" t="e">
        <f>VLOOKUP(X472,[1]!HabQualScore[#Data],2,TRUE)</f>
        <v>#DIV/0!</v>
      </c>
    </row>
    <row r="473" spans="1:25" x14ac:dyDescent="0.3">
      <c r="A473" s="13" t="s">
        <v>497</v>
      </c>
      <c r="B473" s="13" t="str">
        <f>VLOOKUP(A473,[1]Habitat_Data_RAW!$A$2:$D$742,3,FALSE)</f>
        <v>Entiat River-Potato Creek</v>
      </c>
      <c r="C473" s="13" t="str">
        <f>VLOOKUP(A473,[1]Habitat_Data_RAW!$A$2:$D$742,2,FALSE)</f>
        <v>Entiat</v>
      </c>
      <c r="D473" t="str">
        <f>VLOOKUP(A473,[1]HabitatAttribute_Scores!A$1:F$19692,4,FALSE)</f>
        <v>yes</v>
      </c>
      <c r="E473" t="str">
        <f>VLOOKUP(A473,[1]HabitatAttribute_Scores!A$1:F$19692,5,FALSE)</f>
        <v>yes</v>
      </c>
      <c r="F473" s="13">
        <f>VLOOKUP(B473,[1]!AUrank[#Data],5,FALSE)</f>
        <v>1</v>
      </c>
      <c r="G473" s="13">
        <f>VLOOKUP(B473,[1]!AUrank[#Data],8,FALSE)</f>
        <v>1</v>
      </c>
      <c r="H473" s="14" t="e">
        <f>VLOOKUP([1]HabitatQuality_Scores!A616,[1]!Temp[#Data],4)</f>
        <v>#N/A</v>
      </c>
      <c r="I473" s="14">
        <f>VLOOKUP(A473,[1]!Flow[#Data],4)</f>
        <v>1</v>
      </c>
      <c r="J473" s="15" t="str">
        <f>_xlfn.IFNA(VLOOKUP(((VLOOKUP(A473,[1]!HabDataRaw[#Data],90,FALSE))),[1]!HabitatQualREI[#Data],2,FALSE),"NA")</f>
        <v>NA</v>
      </c>
      <c r="K473" s="15" t="str">
        <f>_xlfn.IFNA(VLOOKUP(((VLOOKUP(A473,[1]!HabDataRaw[#Data],103,FALSE))),[1]!HabitatQualREI[#Data],2,FALSE),"NA")</f>
        <v>NA</v>
      </c>
      <c r="L473" s="15" t="str">
        <f>_xlfn.IFNA(VLOOKUP(((VLOOKUP(A473,[1]!HabDataRaw[#Data],108,FALSE))),[1]!HabitatQualREI[#Data],2,FALSE),"NA")</f>
        <v>NA</v>
      </c>
      <c r="M473" s="6" t="e">
        <f t="shared" si="35"/>
        <v>#DIV/0!</v>
      </c>
      <c r="N473" s="16" t="str">
        <f>_xlfn.IFNA(VLOOKUP(((VLOOKUP(A473,[1]!HabDataRaw[#Data],33,FALSE))),[1]!HabitatQualREI[#Data],2,FALSE),"NA")</f>
        <v>NA</v>
      </c>
      <c r="O473" s="17" t="str">
        <f>_xlfn.IFNA(VLOOKUP(((VLOOKUP(A473,[1]!HabDataRaw[#Data],58,FALSE))),[1]!HabitatQualREI[#Data],2,FALSE),"NA")</f>
        <v>NA</v>
      </c>
      <c r="P473" s="18" t="str">
        <f>_xlfn.IFNA(VLOOKUP(((VLOOKUP(A473,[1]!HabDataRaw[#Data],66,FALSE))),[1]!HabitatQualREI[#Data],2,FALSE),"NA")</f>
        <v>NA</v>
      </c>
      <c r="Q473" s="19" t="str">
        <f>_xlfn.IFNA(VLOOKUP(((VLOOKUP(A473,[1]!HabDataRaw[#Data],116,FALSE))),[1]!HabitatQualREI[#Data],2,FALSE),"NA")</f>
        <v>NA</v>
      </c>
      <c r="R473" s="19" t="str">
        <f>_xlfn.IFNA(VLOOKUP(((VLOOKUP(A473,[1]!HabDataRaw[#Data],75,FALSE))),[1]!HabitatQualREI[#Data],2,FALSE),"NA")</f>
        <v>NA</v>
      </c>
      <c r="S473" s="19" t="e">
        <f t="shared" si="36"/>
        <v>#DIV/0!</v>
      </c>
      <c r="T473" s="20" t="str">
        <f>_xlfn.IFNA(VLOOKUP(((VLOOKUP(A473,[1]!HabDataRaw[#Data],119,FALSE))),[1]!HabitatQualREI[#Data],2,FALSE),"NA")</f>
        <v>NA</v>
      </c>
      <c r="U473" s="20" t="str">
        <f>_xlfn.IFNA(VLOOKUP(((VLOOKUP(A473,[1]!HabDataRaw[#Data],119,FALSE))),[1]!HabitatQualREI[#Data],2,FALSE),"NA")</f>
        <v>NA</v>
      </c>
      <c r="V473" s="20" t="e">
        <f t="shared" si="37"/>
        <v>#DIV/0!</v>
      </c>
      <c r="W473" s="21" t="e">
        <f t="shared" si="38"/>
        <v>#DIV/0!</v>
      </c>
      <c r="X473" s="12" t="e">
        <f t="shared" si="39"/>
        <v>#DIV/0!</v>
      </c>
      <c r="Y473" s="13" t="e">
        <f>VLOOKUP(X473,[1]!HabQualScore[#Data],2,TRUE)</f>
        <v>#DIV/0!</v>
      </c>
    </row>
    <row r="474" spans="1:25" x14ac:dyDescent="0.3">
      <c r="A474" s="13" t="s">
        <v>498</v>
      </c>
      <c r="B474" s="13" t="str">
        <f>VLOOKUP(A474,[1]Habitat_Data_RAW!$A$2:$D$742,3,FALSE)</f>
        <v>Entiat River-Potato Creek</v>
      </c>
      <c r="C474" s="13" t="str">
        <f>VLOOKUP(A474,[1]Habitat_Data_RAW!$A$2:$D$742,2,FALSE)</f>
        <v>Entiat</v>
      </c>
      <c r="D474" t="str">
        <f>VLOOKUP(A474,[1]HabitatAttribute_Scores!A$1:F$19692,4,FALSE)</f>
        <v>no</v>
      </c>
      <c r="E474" t="str">
        <f>VLOOKUP(A474,[1]HabitatAttribute_Scores!A$1:F$19692,5,FALSE)</f>
        <v>yes</v>
      </c>
      <c r="F474" s="13">
        <f>VLOOKUP(B474,[1]!AUrank[#Data],5,FALSE)</f>
        <v>1</v>
      </c>
      <c r="G474" s="13">
        <f>VLOOKUP(B474,[1]!AUrank[#Data],8,FALSE)</f>
        <v>1</v>
      </c>
      <c r="H474" s="14" t="e">
        <f>VLOOKUP([1]HabitatQuality_Scores!A617,[1]!Temp[#Data],4)</f>
        <v>#N/A</v>
      </c>
      <c r="I474" s="14">
        <f>VLOOKUP(A474,[1]!Flow[#Data],4)</f>
        <v>1</v>
      </c>
      <c r="J474" s="15" t="str">
        <f>_xlfn.IFNA(VLOOKUP(((VLOOKUP(A474,[1]!HabDataRaw[#Data],90,FALSE))),[1]!HabitatQualREI[#Data],2,FALSE),"NA")</f>
        <v>NA</v>
      </c>
      <c r="K474" s="15" t="str">
        <f>_xlfn.IFNA(VLOOKUP(((VLOOKUP(A474,[1]!HabDataRaw[#Data],103,FALSE))),[1]!HabitatQualREI[#Data],2,FALSE),"NA")</f>
        <v>NA</v>
      </c>
      <c r="L474" s="15" t="str">
        <f>_xlfn.IFNA(VLOOKUP(((VLOOKUP(A474,[1]!HabDataRaw[#Data],108,FALSE))),[1]!HabitatQualREI[#Data],2,FALSE),"NA")</f>
        <v>NA</v>
      </c>
      <c r="M474" s="6" t="e">
        <f t="shared" si="35"/>
        <v>#DIV/0!</v>
      </c>
      <c r="N474" s="16" t="str">
        <f>_xlfn.IFNA(VLOOKUP(((VLOOKUP(A474,[1]!HabDataRaw[#Data],33,FALSE))),[1]!HabitatQualREI[#Data],2,FALSE),"NA")</f>
        <v>NA</v>
      </c>
      <c r="O474" s="17" t="str">
        <f>_xlfn.IFNA(VLOOKUP(((VLOOKUP(A474,[1]!HabDataRaw[#Data],58,FALSE))),[1]!HabitatQualREI[#Data],2,FALSE),"NA")</f>
        <v>NA</v>
      </c>
      <c r="P474" s="18" t="str">
        <f>_xlfn.IFNA(VLOOKUP(((VLOOKUP(A474,[1]!HabDataRaw[#Data],66,FALSE))),[1]!HabitatQualREI[#Data],2,FALSE),"NA")</f>
        <v>NA</v>
      </c>
      <c r="Q474" s="19" t="str">
        <f>_xlfn.IFNA(VLOOKUP(((VLOOKUP(A474,[1]!HabDataRaw[#Data],116,FALSE))),[1]!HabitatQualREI[#Data],2,FALSE),"NA")</f>
        <v>NA</v>
      </c>
      <c r="R474" s="19" t="str">
        <f>_xlfn.IFNA(VLOOKUP(((VLOOKUP(A474,[1]!HabDataRaw[#Data],75,FALSE))),[1]!HabitatQualREI[#Data],2,FALSE),"NA")</f>
        <v>NA</v>
      </c>
      <c r="S474" s="19" t="e">
        <f t="shared" si="36"/>
        <v>#DIV/0!</v>
      </c>
      <c r="T474" s="20" t="str">
        <f>_xlfn.IFNA(VLOOKUP(((VLOOKUP(A474,[1]!HabDataRaw[#Data],119,FALSE))),[1]!HabitatQualREI[#Data],2,FALSE),"NA")</f>
        <v>NA</v>
      </c>
      <c r="U474" s="20" t="str">
        <f>_xlfn.IFNA(VLOOKUP(((VLOOKUP(A474,[1]!HabDataRaw[#Data],119,FALSE))),[1]!HabitatQualREI[#Data],2,FALSE),"NA")</f>
        <v>NA</v>
      </c>
      <c r="V474" s="20" t="e">
        <f t="shared" si="37"/>
        <v>#DIV/0!</v>
      </c>
      <c r="W474" s="21" t="e">
        <f t="shared" si="38"/>
        <v>#DIV/0!</v>
      </c>
      <c r="X474" s="12" t="e">
        <f t="shared" si="39"/>
        <v>#DIV/0!</v>
      </c>
      <c r="Y474" s="13" t="e">
        <f>VLOOKUP(X474,[1]!HabQualScore[#Data],2,TRUE)</f>
        <v>#DIV/0!</v>
      </c>
    </row>
    <row r="475" spans="1:25" x14ac:dyDescent="0.3">
      <c r="A475" s="13" t="s">
        <v>499</v>
      </c>
      <c r="B475" s="13" t="str">
        <f>VLOOKUP(A475,[1]Habitat_Data_RAW!$A$2:$D$742,3,FALSE)</f>
        <v>Entiat River-Potato Creek</v>
      </c>
      <c r="C475" s="13" t="str">
        <f>VLOOKUP(A475,[1]Habitat_Data_RAW!$A$2:$D$742,2,FALSE)</f>
        <v>Entiat</v>
      </c>
      <c r="D475" t="str">
        <f>VLOOKUP(A475,[1]HabitatAttribute_Scores!A$1:F$19692,4,FALSE)</f>
        <v>no</v>
      </c>
      <c r="E475" t="str">
        <f>VLOOKUP(A475,[1]HabitatAttribute_Scores!A$1:F$19692,5,FALSE)</f>
        <v>yes</v>
      </c>
      <c r="F475" s="13">
        <f>VLOOKUP(B475,[1]!AUrank[#Data],5,FALSE)</f>
        <v>1</v>
      </c>
      <c r="G475" s="13">
        <f>VLOOKUP(B475,[1]!AUrank[#Data],8,FALSE)</f>
        <v>1</v>
      </c>
      <c r="H475" s="14" t="e">
        <f>VLOOKUP([1]HabitatQuality_Scores!A618,[1]!Temp[#Data],4)</f>
        <v>#N/A</v>
      </c>
      <c r="I475" s="14">
        <f>VLOOKUP(A475,[1]!Flow[#Data],4)</f>
        <v>1</v>
      </c>
      <c r="J475" s="15" t="str">
        <f>_xlfn.IFNA(VLOOKUP(((VLOOKUP(A475,[1]!HabDataRaw[#Data],90,FALSE))),[1]!HabitatQualREI[#Data],2,FALSE),"NA")</f>
        <v>NA</v>
      </c>
      <c r="K475" s="15" t="str">
        <f>_xlfn.IFNA(VLOOKUP(((VLOOKUP(A475,[1]!HabDataRaw[#Data],103,FALSE))),[1]!HabitatQualREI[#Data],2,FALSE),"NA")</f>
        <v>NA</v>
      </c>
      <c r="L475" s="15" t="str">
        <f>_xlfn.IFNA(VLOOKUP(((VLOOKUP(A475,[1]!HabDataRaw[#Data],108,FALSE))),[1]!HabitatQualREI[#Data],2,FALSE),"NA")</f>
        <v>NA</v>
      </c>
      <c r="M475" s="6" t="e">
        <f t="shared" si="35"/>
        <v>#DIV/0!</v>
      </c>
      <c r="N475" s="16" t="str">
        <f>_xlfn.IFNA(VLOOKUP(((VLOOKUP(A475,[1]!HabDataRaw[#Data],33,FALSE))),[1]!HabitatQualREI[#Data],2,FALSE),"NA")</f>
        <v>NA</v>
      </c>
      <c r="O475" s="17" t="str">
        <f>_xlfn.IFNA(VLOOKUP(((VLOOKUP(A475,[1]!HabDataRaw[#Data],58,FALSE))),[1]!HabitatQualREI[#Data],2,FALSE),"NA")</f>
        <v>NA</v>
      </c>
      <c r="P475" s="18" t="str">
        <f>_xlfn.IFNA(VLOOKUP(((VLOOKUP(A475,[1]!HabDataRaw[#Data],66,FALSE))),[1]!HabitatQualREI[#Data],2,FALSE),"NA")</f>
        <v>NA</v>
      </c>
      <c r="Q475" s="19" t="str">
        <f>_xlfn.IFNA(VLOOKUP(((VLOOKUP(A475,[1]!HabDataRaw[#Data],116,FALSE))),[1]!HabitatQualREI[#Data],2,FALSE),"NA")</f>
        <v>NA</v>
      </c>
      <c r="R475" s="19" t="str">
        <f>_xlfn.IFNA(VLOOKUP(((VLOOKUP(A475,[1]!HabDataRaw[#Data],75,FALSE))),[1]!HabitatQualREI[#Data],2,FALSE),"NA")</f>
        <v>NA</v>
      </c>
      <c r="S475" s="19" t="e">
        <f t="shared" si="36"/>
        <v>#DIV/0!</v>
      </c>
      <c r="T475" s="20" t="str">
        <f>_xlfn.IFNA(VLOOKUP(((VLOOKUP(A475,[1]!HabDataRaw[#Data],119,FALSE))),[1]!HabitatQualREI[#Data],2,FALSE),"NA")</f>
        <v>NA</v>
      </c>
      <c r="U475" s="20" t="str">
        <f>_xlfn.IFNA(VLOOKUP(((VLOOKUP(A475,[1]!HabDataRaw[#Data],119,FALSE))),[1]!HabitatQualREI[#Data],2,FALSE),"NA")</f>
        <v>NA</v>
      </c>
      <c r="V475" s="20" t="e">
        <f t="shared" si="37"/>
        <v>#DIV/0!</v>
      </c>
      <c r="W475" s="21" t="e">
        <f t="shared" si="38"/>
        <v>#DIV/0!</v>
      </c>
      <c r="X475" s="12" t="e">
        <f t="shared" si="39"/>
        <v>#DIV/0!</v>
      </c>
      <c r="Y475" s="13" t="e">
        <f>VLOOKUP(X475,[1]!HabQualScore[#Data],2,TRUE)</f>
        <v>#DIV/0!</v>
      </c>
    </row>
    <row r="476" spans="1:25" x14ac:dyDescent="0.3">
      <c r="A476" s="13" t="s">
        <v>500</v>
      </c>
      <c r="B476" s="13" t="str">
        <f>VLOOKUP(A476,[1]Habitat_Data_RAW!$A$2:$D$742,3,FALSE)</f>
        <v>Chumstick Creek</v>
      </c>
      <c r="C476" s="13" t="str">
        <f>VLOOKUP(A476,[1]Habitat_Data_RAW!$A$2:$D$742,2,FALSE)</f>
        <v>Wenatchee</v>
      </c>
      <c r="D476" t="str">
        <f>VLOOKUP(A476,[1]HabitatAttribute_Scores!A$1:F$19692,4,FALSE)</f>
        <v>no</v>
      </c>
      <c r="E476" t="str">
        <f>VLOOKUP(A476,[1]HabitatAttribute_Scores!A$1:F$19692,5,FALSE)</f>
        <v>yes</v>
      </c>
      <c r="F476" s="13">
        <f>VLOOKUP(B476,[1]!AUrank[#Data],5,FALSE)</f>
        <v>2</v>
      </c>
      <c r="G476" s="13">
        <f>VLOOKUP(B476,[1]!AUrank[#Data],8,FALSE)</f>
        <v>2</v>
      </c>
      <c r="H476" s="14" t="e">
        <f>VLOOKUP([1]HabitatQuality_Scores!A619,[1]!Temp[#Data],4)</f>
        <v>#N/A</v>
      </c>
      <c r="I476" s="14">
        <f>VLOOKUP(A476,[1]!Flow[#Data],4)</f>
        <v>1</v>
      </c>
      <c r="J476" s="15" t="str">
        <f>_xlfn.IFNA(VLOOKUP(((VLOOKUP(A476,[1]!HabDataRaw[#Data],90,FALSE))),[1]!HabitatQualREI[#Data],2,FALSE),"NA")</f>
        <v>NA</v>
      </c>
      <c r="K476" s="15" t="str">
        <f>_xlfn.IFNA(VLOOKUP(((VLOOKUP(A476,[1]!HabDataRaw[#Data],103,FALSE))),[1]!HabitatQualREI[#Data],2,FALSE),"NA")</f>
        <v>NA</v>
      </c>
      <c r="L476" s="15" t="str">
        <f>_xlfn.IFNA(VLOOKUP(((VLOOKUP(A476,[1]!HabDataRaw[#Data],108,FALSE))),[1]!HabitatQualREI[#Data],2,FALSE),"NA")</f>
        <v>NA</v>
      </c>
      <c r="M476" s="6" t="e">
        <f t="shared" si="35"/>
        <v>#DIV/0!</v>
      </c>
      <c r="N476" s="16" t="str">
        <f>_xlfn.IFNA(VLOOKUP(((VLOOKUP(A476,[1]!HabDataRaw[#Data],33,FALSE))),[1]!HabitatQualREI[#Data],2,FALSE),"NA")</f>
        <v>NA</v>
      </c>
      <c r="O476" s="17" t="str">
        <f>_xlfn.IFNA(VLOOKUP(((VLOOKUP(A476,[1]!HabDataRaw[#Data],58,FALSE))),[1]!HabitatQualREI[#Data],2,FALSE),"NA")</f>
        <v>NA</v>
      </c>
      <c r="P476" s="18" t="str">
        <f>_xlfn.IFNA(VLOOKUP(((VLOOKUP(A476,[1]!HabDataRaw[#Data],66,FALSE))),[1]!HabitatQualREI[#Data],2,FALSE),"NA")</f>
        <v>NA</v>
      </c>
      <c r="Q476" s="19" t="str">
        <f>_xlfn.IFNA(VLOOKUP(((VLOOKUP(A476,[1]!HabDataRaw[#Data],116,FALSE))),[1]!HabitatQualREI[#Data],2,FALSE),"NA")</f>
        <v>NA</v>
      </c>
      <c r="R476" s="19" t="str">
        <f>_xlfn.IFNA(VLOOKUP(((VLOOKUP(A476,[1]!HabDataRaw[#Data],75,FALSE))),[1]!HabitatQualREI[#Data],2,FALSE),"NA")</f>
        <v>NA</v>
      </c>
      <c r="S476" s="19" t="e">
        <f t="shared" si="36"/>
        <v>#DIV/0!</v>
      </c>
      <c r="T476" s="20" t="str">
        <f>_xlfn.IFNA(VLOOKUP(((VLOOKUP(A476,[1]!HabDataRaw[#Data],119,FALSE))),[1]!HabitatQualREI[#Data],2,FALSE),"NA")</f>
        <v>NA</v>
      </c>
      <c r="U476" s="20" t="str">
        <f>_xlfn.IFNA(VLOOKUP(((VLOOKUP(A476,[1]!HabDataRaw[#Data],119,FALSE))),[1]!HabitatQualREI[#Data],2,FALSE),"NA")</f>
        <v>NA</v>
      </c>
      <c r="V476" s="20" t="e">
        <f t="shared" si="37"/>
        <v>#DIV/0!</v>
      </c>
      <c r="W476" s="21" t="e">
        <f t="shared" si="38"/>
        <v>#DIV/0!</v>
      </c>
      <c r="X476" s="12" t="e">
        <f t="shared" si="39"/>
        <v>#DIV/0!</v>
      </c>
      <c r="Y476" s="13" t="e">
        <f>VLOOKUP(X476,[1]!HabQualScore[#Data],2,TRUE)</f>
        <v>#DIV/0!</v>
      </c>
    </row>
    <row r="477" spans="1:25" x14ac:dyDescent="0.3">
      <c r="A477" s="13" t="s">
        <v>501</v>
      </c>
      <c r="B477" s="13" t="str">
        <f>VLOOKUP(A477,[1]Habitat_Data_RAW!$A$2:$D$742,3,FALSE)</f>
        <v xml:space="preserve">Middle Omak Creek </v>
      </c>
      <c r="C477" s="13" t="str">
        <f>VLOOKUP(A477,[1]Habitat_Data_RAW!$A$2:$D$742,2,FALSE)</f>
        <v>Okanogan</v>
      </c>
      <c r="D477" t="str">
        <f>VLOOKUP(A477,[1]HabitatAttribute_Scores!A$1:F$19692,4,FALSE)</f>
        <v>no</v>
      </c>
      <c r="E477" t="str">
        <f>VLOOKUP(A477,[1]HabitatAttribute_Scores!A$1:F$19692,5,FALSE)</f>
        <v>yes</v>
      </c>
      <c r="F477" s="13" t="e">
        <f>VLOOKUP(B477,[1]!AUrank[#Data],5,FALSE)</f>
        <v>#N/A</v>
      </c>
      <c r="G477" s="13" t="e">
        <f>VLOOKUP(B477,[1]!AUrank[#Data],8,FALSE)</f>
        <v>#N/A</v>
      </c>
      <c r="H477" s="14" t="e">
        <f>VLOOKUP([1]HabitatQuality_Scores!A620,[1]!Temp[#Data],4)</f>
        <v>#N/A</v>
      </c>
      <c r="I477" s="14">
        <f>VLOOKUP(A477,[1]!Flow[#Data],4)</f>
        <v>1</v>
      </c>
      <c r="J477" s="15" t="str">
        <f>_xlfn.IFNA(VLOOKUP(((VLOOKUP(A477,[1]!HabDataRaw[#Data],90,FALSE))),[1]!HabitatQualREI[#Data],2,FALSE),"NA")</f>
        <v>NA</v>
      </c>
      <c r="K477" s="15" t="str">
        <f>_xlfn.IFNA(VLOOKUP(((VLOOKUP(A477,[1]!HabDataRaw[#Data],103,FALSE))),[1]!HabitatQualREI[#Data],2,FALSE),"NA")</f>
        <v>NA</v>
      </c>
      <c r="L477" s="15" t="str">
        <f>_xlfn.IFNA(VLOOKUP(((VLOOKUP(A477,[1]!HabDataRaw[#Data],108,FALSE))),[1]!HabitatQualREI[#Data],2,FALSE),"NA")</f>
        <v>NA</v>
      </c>
      <c r="M477" s="6" t="e">
        <f t="shared" si="35"/>
        <v>#DIV/0!</v>
      </c>
      <c r="N477" s="16" t="str">
        <f>_xlfn.IFNA(VLOOKUP(((VLOOKUP(A477,[1]!HabDataRaw[#Data],33,FALSE))),[1]!HabitatQualREI[#Data],2,FALSE),"NA")</f>
        <v>NA</v>
      </c>
      <c r="O477" s="17" t="str">
        <f>_xlfn.IFNA(VLOOKUP(((VLOOKUP(A477,[1]!HabDataRaw[#Data],58,FALSE))),[1]!HabitatQualREI[#Data],2,FALSE),"NA")</f>
        <v>NA</v>
      </c>
      <c r="P477" s="18" t="str">
        <f>_xlfn.IFNA(VLOOKUP(((VLOOKUP(A477,[1]!HabDataRaw[#Data],66,FALSE))),[1]!HabitatQualREI[#Data],2,FALSE),"NA")</f>
        <v>NA</v>
      </c>
      <c r="Q477" s="19" t="str">
        <f>_xlfn.IFNA(VLOOKUP(((VLOOKUP(A477,[1]!HabDataRaw[#Data],116,FALSE))),[1]!HabitatQualREI[#Data],2,FALSE),"NA")</f>
        <v>NA</v>
      </c>
      <c r="R477" s="19" t="str">
        <f>_xlfn.IFNA(VLOOKUP(((VLOOKUP(A477,[1]!HabDataRaw[#Data],75,FALSE))),[1]!HabitatQualREI[#Data],2,FALSE),"NA")</f>
        <v>NA</v>
      </c>
      <c r="S477" s="19" t="e">
        <f t="shared" si="36"/>
        <v>#DIV/0!</v>
      </c>
      <c r="T477" s="20" t="str">
        <f>_xlfn.IFNA(VLOOKUP(((VLOOKUP(A477,[1]!HabDataRaw[#Data],119,FALSE))),[1]!HabitatQualREI[#Data],2,FALSE),"NA")</f>
        <v>NA</v>
      </c>
      <c r="U477" s="20" t="str">
        <f>_xlfn.IFNA(VLOOKUP(((VLOOKUP(A477,[1]!HabDataRaw[#Data],119,FALSE))),[1]!HabitatQualREI[#Data],2,FALSE),"NA")</f>
        <v>NA</v>
      </c>
      <c r="V477" s="20" t="e">
        <f t="shared" si="37"/>
        <v>#DIV/0!</v>
      </c>
      <c r="W477" s="21" t="e">
        <f t="shared" si="38"/>
        <v>#DIV/0!</v>
      </c>
      <c r="X477" s="12" t="e">
        <f t="shared" si="39"/>
        <v>#DIV/0!</v>
      </c>
      <c r="Y477" s="13" t="e">
        <f>VLOOKUP(X477,[1]!HabQualScore[#Data],2,TRUE)</f>
        <v>#DIV/0!</v>
      </c>
    </row>
    <row r="478" spans="1:25" x14ac:dyDescent="0.3">
      <c r="A478" s="13" t="s">
        <v>502</v>
      </c>
      <c r="B478" s="13" t="str">
        <f>VLOOKUP(A478,[1]Habitat_Data_RAW!$A$2:$D$742,3,FALSE)</f>
        <v xml:space="preserve">Middle Omak Creek </v>
      </c>
      <c r="C478" s="13" t="str">
        <f>VLOOKUP(A478,[1]Habitat_Data_RAW!$A$2:$D$742,2,FALSE)</f>
        <v>Okanogan</v>
      </c>
      <c r="D478" t="str">
        <f>VLOOKUP(A478,[1]HabitatAttribute_Scores!A$1:F$19692,4,FALSE)</f>
        <v>no</v>
      </c>
      <c r="E478" t="str">
        <f>VLOOKUP(A478,[1]HabitatAttribute_Scores!A$1:F$19692,5,FALSE)</f>
        <v>no</v>
      </c>
      <c r="F478" s="13" t="e">
        <f>VLOOKUP(B478,[1]!AUrank[#Data],5,FALSE)</f>
        <v>#N/A</v>
      </c>
      <c r="G478" s="13" t="e">
        <f>VLOOKUP(B478,[1]!AUrank[#Data],8,FALSE)</f>
        <v>#N/A</v>
      </c>
      <c r="H478" s="14" t="e">
        <f>VLOOKUP([1]HabitatQuality_Scores!A621,[1]!Temp[#Data],4)</f>
        <v>#N/A</v>
      </c>
      <c r="I478" s="14">
        <f>VLOOKUP(A478,[1]!Flow[#Data],4)</f>
        <v>1</v>
      </c>
      <c r="J478" s="15" t="str">
        <f>_xlfn.IFNA(VLOOKUP(((VLOOKUP(A478,[1]!HabDataRaw[#Data],90,FALSE))),[1]!HabitatQualREI[#Data],2,FALSE),"NA")</f>
        <v>NA</v>
      </c>
      <c r="K478" s="15" t="str">
        <f>_xlfn.IFNA(VLOOKUP(((VLOOKUP(A478,[1]!HabDataRaw[#Data],103,FALSE))),[1]!HabitatQualREI[#Data],2,FALSE),"NA")</f>
        <v>NA</v>
      </c>
      <c r="L478" s="15" t="str">
        <f>_xlfn.IFNA(VLOOKUP(((VLOOKUP(A478,[1]!HabDataRaw[#Data],108,FALSE))),[1]!HabitatQualREI[#Data],2,FALSE),"NA")</f>
        <v>NA</v>
      </c>
      <c r="M478" s="6" t="e">
        <f t="shared" si="35"/>
        <v>#DIV/0!</v>
      </c>
      <c r="N478" s="16" t="str">
        <f>_xlfn.IFNA(VLOOKUP(((VLOOKUP(A478,[1]!HabDataRaw[#Data],33,FALSE))),[1]!HabitatQualREI[#Data],2,FALSE),"NA")</f>
        <v>NA</v>
      </c>
      <c r="O478" s="17" t="str">
        <f>_xlfn.IFNA(VLOOKUP(((VLOOKUP(A478,[1]!HabDataRaw[#Data],58,FALSE))),[1]!HabitatQualREI[#Data],2,FALSE),"NA")</f>
        <v>NA</v>
      </c>
      <c r="P478" s="18" t="str">
        <f>_xlfn.IFNA(VLOOKUP(((VLOOKUP(A478,[1]!HabDataRaw[#Data],66,FALSE))),[1]!HabitatQualREI[#Data],2,FALSE),"NA")</f>
        <v>NA</v>
      </c>
      <c r="Q478" s="19" t="str">
        <f>_xlfn.IFNA(VLOOKUP(((VLOOKUP(A478,[1]!HabDataRaw[#Data],116,FALSE))),[1]!HabitatQualREI[#Data],2,FALSE),"NA")</f>
        <v>NA</v>
      </c>
      <c r="R478" s="19" t="str">
        <f>_xlfn.IFNA(VLOOKUP(((VLOOKUP(A478,[1]!HabDataRaw[#Data],75,FALSE))),[1]!HabitatQualREI[#Data],2,FALSE),"NA")</f>
        <v>NA</v>
      </c>
      <c r="S478" s="19" t="e">
        <f t="shared" si="36"/>
        <v>#DIV/0!</v>
      </c>
      <c r="T478" s="20" t="str">
        <f>_xlfn.IFNA(VLOOKUP(((VLOOKUP(A478,[1]!HabDataRaw[#Data],119,FALSE))),[1]!HabitatQualREI[#Data],2,FALSE),"NA")</f>
        <v>NA</v>
      </c>
      <c r="U478" s="20" t="str">
        <f>_xlfn.IFNA(VLOOKUP(((VLOOKUP(A478,[1]!HabDataRaw[#Data],119,FALSE))),[1]!HabitatQualREI[#Data],2,FALSE),"NA")</f>
        <v>NA</v>
      </c>
      <c r="V478" s="20" t="e">
        <f t="shared" si="37"/>
        <v>#DIV/0!</v>
      </c>
      <c r="W478" s="21" t="e">
        <f t="shared" si="38"/>
        <v>#DIV/0!</v>
      </c>
      <c r="X478" s="12" t="e">
        <f t="shared" si="39"/>
        <v>#DIV/0!</v>
      </c>
      <c r="Y478" s="13" t="e">
        <f>VLOOKUP(X478,[1]!HabQualScore[#Data],2,TRUE)</f>
        <v>#DIV/0!</v>
      </c>
    </row>
    <row r="479" spans="1:25" x14ac:dyDescent="0.3">
      <c r="A479" s="13" t="s">
        <v>503</v>
      </c>
      <c r="B479" s="13" t="str">
        <f>VLOOKUP(A479,[1]Habitat_Data_RAW!$A$2:$D$742,3,FALSE)</f>
        <v xml:space="preserve">Roaring Creek </v>
      </c>
      <c r="C479" s="13" t="str">
        <f>VLOOKUP(A479,[1]Habitat_Data_RAW!$A$2:$D$742,2,FALSE)</f>
        <v>Entiat</v>
      </c>
      <c r="D479" t="str">
        <f>VLOOKUP(A479,[1]HabitatAttribute_Scores!A$1:F$19692,4,FALSE)</f>
        <v>no</v>
      </c>
      <c r="E479" t="str">
        <f>VLOOKUP(A479,[1]HabitatAttribute_Scores!A$1:F$19692,5,FALSE)</f>
        <v>yes</v>
      </c>
      <c r="F479" s="13">
        <f>VLOOKUP(B479,[1]!AUrank[#Data],5,FALSE)</f>
        <v>3</v>
      </c>
      <c r="G479" s="13">
        <f>VLOOKUP(B479,[1]!AUrank[#Data],8,FALSE)</f>
        <v>2</v>
      </c>
      <c r="H479" s="14" t="e">
        <f>VLOOKUP([1]HabitatQuality_Scores!A622,[1]!Temp[#Data],4)</f>
        <v>#N/A</v>
      </c>
      <c r="I479" s="14">
        <f>VLOOKUP(A479,[1]!Flow[#Data],4)</f>
        <v>1</v>
      </c>
      <c r="J479" s="15" t="str">
        <f>_xlfn.IFNA(VLOOKUP(((VLOOKUP(A479,[1]!HabDataRaw[#Data],90,FALSE))),[1]!HabitatQualREI[#Data],2,FALSE),"NA")</f>
        <v>NA</v>
      </c>
      <c r="K479" s="15" t="str">
        <f>_xlfn.IFNA(VLOOKUP(((VLOOKUP(A479,[1]!HabDataRaw[#Data],103,FALSE))),[1]!HabitatQualREI[#Data],2,FALSE),"NA")</f>
        <v>NA</v>
      </c>
      <c r="L479" s="15" t="str">
        <f>_xlfn.IFNA(VLOOKUP(((VLOOKUP(A479,[1]!HabDataRaw[#Data],108,FALSE))),[1]!HabitatQualREI[#Data],2,FALSE),"NA")</f>
        <v>NA</v>
      </c>
      <c r="M479" s="6" t="e">
        <f t="shared" si="35"/>
        <v>#DIV/0!</v>
      </c>
      <c r="N479" s="16" t="str">
        <f>_xlfn.IFNA(VLOOKUP(((VLOOKUP(A479,[1]!HabDataRaw[#Data],33,FALSE))),[1]!HabitatQualREI[#Data],2,FALSE),"NA")</f>
        <v>NA</v>
      </c>
      <c r="O479" s="17" t="str">
        <f>_xlfn.IFNA(VLOOKUP(((VLOOKUP(A479,[1]!HabDataRaw[#Data],58,FALSE))),[1]!HabitatQualREI[#Data],2,FALSE),"NA")</f>
        <v>NA</v>
      </c>
      <c r="P479" s="18" t="str">
        <f>_xlfn.IFNA(VLOOKUP(((VLOOKUP(A479,[1]!HabDataRaw[#Data],66,FALSE))),[1]!HabitatQualREI[#Data],2,FALSE),"NA")</f>
        <v>NA</v>
      </c>
      <c r="Q479" s="19" t="str">
        <f>_xlfn.IFNA(VLOOKUP(((VLOOKUP(A479,[1]!HabDataRaw[#Data],116,FALSE))),[1]!HabitatQualREI[#Data],2,FALSE),"NA")</f>
        <v>NA</v>
      </c>
      <c r="R479" s="19" t="str">
        <f>_xlfn.IFNA(VLOOKUP(((VLOOKUP(A479,[1]!HabDataRaw[#Data],75,FALSE))),[1]!HabitatQualREI[#Data],2,FALSE),"NA")</f>
        <v>NA</v>
      </c>
      <c r="S479" s="19" t="e">
        <f t="shared" si="36"/>
        <v>#DIV/0!</v>
      </c>
      <c r="T479" s="20" t="str">
        <f>_xlfn.IFNA(VLOOKUP(((VLOOKUP(A479,[1]!HabDataRaw[#Data],119,FALSE))),[1]!HabitatQualREI[#Data],2,FALSE),"NA")</f>
        <v>NA</v>
      </c>
      <c r="U479" s="20" t="str">
        <f>_xlfn.IFNA(VLOOKUP(((VLOOKUP(A479,[1]!HabDataRaw[#Data],119,FALSE))),[1]!HabitatQualREI[#Data],2,FALSE),"NA")</f>
        <v>NA</v>
      </c>
      <c r="V479" s="20" t="e">
        <f t="shared" si="37"/>
        <v>#DIV/0!</v>
      </c>
      <c r="W479" s="21" t="e">
        <f t="shared" si="38"/>
        <v>#DIV/0!</v>
      </c>
      <c r="X479" s="12" t="e">
        <f t="shared" si="39"/>
        <v>#DIV/0!</v>
      </c>
      <c r="Y479" s="13" t="e">
        <f>VLOOKUP(X479,[1]!HabQualScore[#Data],2,TRUE)</f>
        <v>#DIV/0!</v>
      </c>
    </row>
    <row r="480" spans="1:25" x14ac:dyDescent="0.3">
      <c r="A480" s="13" t="s">
        <v>504</v>
      </c>
      <c r="B480" s="13" t="str">
        <f>VLOOKUP(A480,[1]Habitat_Data_RAW!$A$2:$D$742,3,FALSE)</f>
        <v xml:space="preserve">Roaring Creek </v>
      </c>
      <c r="C480" s="13" t="str">
        <f>VLOOKUP(A480,[1]Habitat_Data_RAW!$A$2:$D$742,2,FALSE)</f>
        <v>Entiat</v>
      </c>
      <c r="D480" t="str">
        <f>VLOOKUP(A480,[1]HabitatAttribute_Scores!A$1:F$19692,4,FALSE)</f>
        <v>no</v>
      </c>
      <c r="E480" t="str">
        <f>VLOOKUP(A480,[1]HabitatAttribute_Scores!A$1:F$19692,5,FALSE)</f>
        <v>yes</v>
      </c>
      <c r="F480" s="13">
        <f>VLOOKUP(B480,[1]!AUrank[#Data],5,FALSE)</f>
        <v>3</v>
      </c>
      <c r="G480" s="13">
        <f>VLOOKUP(B480,[1]!AUrank[#Data],8,FALSE)</f>
        <v>2</v>
      </c>
      <c r="H480" s="14" t="e">
        <f>VLOOKUP([1]HabitatQuality_Scores!A623,[1]!Temp[#Data],4)</f>
        <v>#N/A</v>
      </c>
      <c r="I480" s="14">
        <f>VLOOKUP(A480,[1]!Flow[#Data],4)</f>
        <v>1</v>
      </c>
      <c r="J480" s="15" t="str">
        <f>_xlfn.IFNA(VLOOKUP(((VLOOKUP(A480,[1]!HabDataRaw[#Data],90,FALSE))),[1]!HabitatQualREI[#Data],2,FALSE),"NA")</f>
        <v>NA</v>
      </c>
      <c r="K480" s="15" t="str">
        <f>_xlfn.IFNA(VLOOKUP(((VLOOKUP(A480,[1]!HabDataRaw[#Data],103,FALSE))),[1]!HabitatQualREI[#Data],2,FALSE),"NA")</f>
        <v>NA</v>
      </c>
      <c r="L480" s="15" t="str">
        <f>_xlfn.IFNA(VLOOKUP(((VLOOKUP(A480,[1]!HabDataRaw[#Data],108,FALSE))),[1]!HabitatQualREI[#Data],2,FALSE),"NA")</f>
        <v>NA</v>
      </c>
      <c r="M480" s="6" t="e">
        <f t="shared" si="35"/>
        <v>#DIV/0!</v>
      </c>
      <c r="N480" s="16" t="str">
        <f>_xlfn.IFNA(VLOOKUP(((VLOOKUP(A480,[1]!HabDataRaw[#Data],33,FALSE))),[1]!HabitatQualREI[#Data],2,FALSE),"NA")</f>
        <v>NA</v>
      </c>
      <c r="O480" s="17" t="str">
        <f>_xlfn.IFNA(VLOOKUP(((VLOOKUP(A480,[1]!HabDataRaw[#Data],58,FALSE))),[1]!HabitatQualREI[#Data],2,FALSE),"NA")</f>
        <v>NA</v>
      </c>
      <c r="P480" s="18" t="str">
        <f>_xlfn.IFNA(VLOOKUP(((VLOOKUP(A480,[1]!HabDataRaw[#Data],66,FALSE))),[1]!HabitatQualREI[#Data],2,FALSE),"NA")</f>
        <v>NA</v>
      </c>
      <c r="Q480" s="19" t="str">
        <f>_xlfn.IFNA(VLOOKUP(((VLOOKUP(A480,[1]!HabDataRaw[#Data],116,FALSE))),[1]!HabitatQualREI[#Data],2,FALSE),"NA")</f>
        <v>NA</v>
      </c>
      <c r="R480" s="19" t="str">
        <f>_xlfn.IFNA(VLOOKUP(((VLOOKUP(A480,[1]!HabDataRaw[#Data],75,FALSE))),[1]!HabitatQualREI[#Data],2,FALSE),"NA")</f>
        <v>NA</v>
      </c>
      <c r="S480" s="19" t="e">
        <f t="shared" si="36"/>
        <v>#DIV/0!</v>
      </c>
      <c r="T480" s="20" t="str">
        <f>_xlfn.IFNA(VLOOKUP(((VLOOKUP(A480,[1]!HabDataRaw[#Data],119,FALSE))),[1]!HabitatQualREI[#Data],2,FALSE),"NA")</f>
        <v>NA</v>
      </c>
      <c r="U480" s="20" t="str">
        <f>_xlfn.IFNA(VLOOKUP(((VLOOKUP(A480,[1]!HabDataRaw[#Data],119,FALSE))),[1]!HabitatQualREI[#Data],2,FALSE),"NA")</f>
        <v>NA</v>
      </c>
      <c r="V480" s="20" t="e">
        <f t="shared" si="37"/>
        <v>#DIV/0!</v>
      </c>
      <c r="W480" s="21" t="e">
        <f t="shared" si="38"/>
        <v>#DIV/0!</v>
      </c>
      <c r="X480" s="12" t="e">
        <f t="shared" si="39"/>
        <v>#DIV/0!</v>
      </c>
      <c r="Y480" s="13" t="e">
        <f>VLOOKUP(X480,[1]!HabQualScore[#Data],2,TRUE)</f>
        <v>#DIV/0!</v>
      </c>
    </row>
    <row r="481" spans="1:25" x14ac:dyDescent="0.3">
      <c r="A481" s="13" t="s">
        <v>505</v>
      </c>
      <c r="B481" s="13" t="str">
        <f>VLOOKUP(A481,[1]Habitat_Data_RAW!$A$2:$D$742,3,FALSE)</f>
        <v xml:space="preserve">Tillicum Creek </v>
      </c>
      <c r="C481" s="13" t="str">
        <f>VLOOKUP(A481,[1]Habitat_Data_RAW!$A$2:$D$742,2,FALSE)</f>
        <v>Entiat</v>
      </c>
      <c r="D481" t="str">
        <f>VLOOKUP(A481,[1]HabitatAttribute_Scores!A$1:F$19692,4,FALSE)</f>
        <v>yes</v>
      </c>
      <c r="E481" t="str">
        <f>VLOOKUP(A481,[1]HabitatAttribute_Scores!A$1:F$19692,5,FALSE)</f>
        <v>yes</v>
      </c>
      <c r="F481" s="13">
        <f>VLOOKUP(B481,[1]!AUrank[#Data],5,FALSE)</f>
        <v>3</v>
      </c>
      <c r="G481" s="13">
        <f>VLOOKUP(B481,[1]!AUrank[#Data],8,FALSE)</f>
        <v>2</v>
      </c>
      <c r="H481" s="14" t="e">
        <f>VLOOKUP([1]HabitatQuality_Scores!A624,[1]!Temp[#Data],4)</f>
        <v>#N/A</v>
      </c>
      <c r="I481" s="14">
        <f>VLOOKUP(A481,[1]!Flow[#Data],4)</f>
        <v>1</v>
      </c>
      <c r="J481" s="15" t="str">
        <f>_xlfn.IFNA(VLOOKUP(((VLOOKUP(A481,[1]!HabDataRaw[#Data],90,FALSE))),[1]!HabitatQualREI[#Data],2,FALSE),"NA")</f>
        <v>NA</v>
      </c>
      <c r="K481" s="15" t="str">
        <f>_xlfn.IFNA(VLOOKUP(((VLOOKUP(A481,[1]!HabDataRaw[#Data],103,FALSE))),[1]!HabitatQualREI[#Data],2,FALSE),"NA")</f>
        <v>NA</v>
      </c>
      <c r="L481" s="15" t="str">
        <f>_xlfn.IFNA(VLOOKUP(((VLOOKUP(A481,[1]!HabDataRaw[#Data],108,FALSE))),[1]!HabitatQualREI[#Data],2,FALSE),"NA")</f>
        <v>NA</v>
      </c>
      <c r="M481" s="6" t="e">
        <f t="shared" si="35"/>
        <v>#DIV/0!</v>
      </c>
      <c r="N481" s="16" t="str">
        <f>_xlfn.IFNA(VLOOKUP(((VLOOKUP(A481,[1]!HabDataRaw[#Data],33,FALSE))),[1]!HabitatQualREI[#Data],2,FALSE),"NA")</f>
        <v>NA</v>
      </c>
      <c r="O481" s="17" t="str">
        <f>_xlfn.IFNA(VLOOKUP(((VLOOKUP(A481,[1]!HabDataRaw[#Data],58,FALSE))),[1]!HabitatQualREI[#Data],2,FALSE),"NA")</f>
        <v>NA</v>
      </c>
      <c r="P481" s="18" t="str">
        <f>_xlfn.IFNA(VLOOKUP(((VLOOKUP(A481,[1]!HabDataRaw[#Data],66,FALSE))),[1]!HabitatQualREI[#Data],2,FALSE),"NA")</f>
        <v>NA</v>
      </c>
      <c r="Q481" s="19" t="str">
        <f>_xlfn.IFNA(VLOOKUP(((VLOOKUP(A481,[1]!HabDataRaw[#Data],116,FALSE))),[1]!HabitatQualREI[#Data],2,FALSE),"NA")</f>
        <v>NA</v>
      </c>
      <c r="R481" s="19" t="str">
        <f>_xlfn.IFNA(VLOOKUP(((VLOOKUP(A481,[1]!HabDataRaw[#Data],75,FALSE))),[1]!HabitatQualREI[#Data],2,FALSE),"NA")</f>
        <v>NA</v>
      </c>
      <c r="S481" s="19" t="e">
        <f t="shared" si="36"/>
        <v>#DIV/0!</v>
      </c>
      <c r="T481" s="20" t="str">
        <f>_xlfn.IFNA(VLOOKUP(((VLOOKUP(A481,[1]!HabDataRaw[#Data],119,FALSE))),[1]!HabitatQualREI[#Data],2,FALSE),"NA")</f>
        <v>NA</v>
      </c>
      <c r="U481" s="20" t="str">
        <f>_xlfn.IFNA(VLOOKUP(((VLOOKUP(A481,[1]!HabDataRaw[#Data],119,FALSE))),[1]!HabitatQualREI[#Data],2,FALSE),"NA")</f>
        <v>NA</v>
      </c>
      <c r="V481" s="20" t="e">
        <f t="shared" si="37"/>
        <v>#DIV/0!</v>
      </c>
      <c r="W481" s="21" t="e">
        <f t="shared" si="38"/>
        <v>#DIV/0!</v>
      </c>
      <c r="X481" s="12" t="e">
        <f t="shared" si="39"/>
        <v>#DIV/0!</v>
      </c>
      <c r="Y481" s="13" t="e">
        <f>VLOOKUP(X481,[1]!HabQualScore[#Data],2,TRUE)</f>
        <v>#DIV/0!</v>
      </c>
    </row>
    <row r="482" spans="1:25" x14ac:dyDescent="0.3">
      <c r="A482" s="13" t="s">
        <v>506</v>
      </c>
      <c r="B482" s="13" t="str">
        <f>VLOOKUP(A482,[1]Habitat_Data_RAW!$A$2:$D$742,3,FALSE)</f>
        <v xml:space="preserve">Tillicum Creek </v>
      </c>
      <c r="C482" s="13" t="str">
        <f>VLOOKUP(A482,[1]Habitat_Data_RAW!$A$2:$D$742,2,FALSE)</f>
        <v>Entiat</v>
      </c>
      <c r="D482" t="str">
        <f>VLOOKUP(A482,[1]HabitatAttribute_Scores!A$1:F$19692,4,FALSE)</f>
        <v>yes</v>
      </c>
      <c r="E482" t="str">
        <f>VLOOKUP(A482,[1]HabitatAttribute_Scores!A$1:F$19692,5,FALSE)</f>
        <v>yes</v>
      </c>
      <c r="F482" s="13">
        <f>VLOOKUP(B482,[1]!AUrank[#Data],5,FALSE)</f>
        <v>3</v>
      </c>
      <c r="G482" s="13">
        <f>VLOOKUP(B482,[1]!AUrank[#Data],8,FALSE)</f>
        <v>2</v>
      </c>
      <c r="H482" s="14" t="e">
        <f>VLOOKUP([1]HabitatQuality_Scores!A625,[1]!Temp[#Data],4)</f>
        <v>#N/A</v>
      </c>
      <c r="I482" s="14">
        <f>VLOOKUP(A482,[1]!Flow[#Data],4)</f>
        <v>1</v>
      </c>
      <c r="J482" s="15" t="str">
        <f>_xlfn.IFNA(VLOOKUP(((VLOOKUP(A482,[1]!HabDataRaw[#Data],90,FALSE))),[1]!HabitatQualREI[#Data],2,FALSE),"NA")</f>
        <v>NA</v>
      </c>
      <c r="K482" s="15" t="str">
        <f>_xlfn.IFNA(VLOOKUP(((VLOOKUP(A482,[1]!HabDataRaw[#Data],103,FALSE))),[1]!HabitatQualREI[#Data],2,FALSE),"NA")</f>
        <v>NA</v>
      </c>
      <c r="L482" s="15" t="str">
        <f>_xlfn.IFNA(VLOOKUP(((VLOOKUP(A482,[1]!HabDataRaw[#Data],108,FALSE))),[1]!HabitatQualREI[#Data],2,FALSE),"NA")</f>
        <v>NA</v>
      </c>
      <c r="M482" s="6" t="e">
        <f t="shared" si="35"/>
        <v>#DIV/0!</v>
      </c>
      <c r="N482" s="16" t="str">
        <f>_xlfn.IFNA(VLOOKUP(((VLOOKUP(A482,[1]!HabDataRaw[#Data],33,FALSE))),[1]!HabitatQualREI[#Data],2,FALSE),"NA")</f>
        <v>NA</v>
      </c>
      <c r="O482" s="17" t="str">
        <f>_xlfn.IFNA(VLOOKUP(((VLOOKUP(A482,[1]!HabDataRaw[#Data],58,FALSE))),[1]!HabitatQualREI[#Data],2,FALSE),"NA")</f>
        <v>NA</v>
      </c>
      <c r="P482" s="18" t="str">
        <f>_xlfn.IFNA(VLOOKUP(((VLOOKUP(A482,[1]!HabDataRaw[#Data],66,FALSE))),[1]!HabitatQualREI[#Data],2,FALSE),"NA")</f>
        <v>NA</v>
      </c>
      <c r="Q482" s="19" t="str">
        <f>_xlfn.IFNA(VLOOKUP(((VLOOKUP(A482,[1]!HabDataRaw[#Data],116,FALSE))),[1]!HabitatQualREI[#Data],2,FALSE),"NA")</f>
        <v>NA</v>
      </c>
      <c r="R482" s="19" t="str">
        <f>_xlfn.IFNA(VLOOKUP(((VLOOKUP(A482,[1]!HabDataRaw[#Data],75,FALSE))),[1]!HabitatQualREI[#Data],2,FALSE),"NA")</f>
        <v>NA</v>
      </c>
      <c r="S482" s="19" t="e">
        <f t="shared" si="36"/>
        <v>#DIV/0!</v>
      </c>
      <c r="T482" s="20" t="str">
        <f>_xlfn.IFNA(VLOOKUP(((VLOOKUP(A482,[1]!HabDataRaw[#Data],119,FALSE))),[1]!HabitatQualREI[#Data],2,FALSE),"NA")</f>
        <v>NA</v>
      </c>
      <c r="U482" s="20" t="str">
        <f>_xlfn.IFNA(VLOOKUP(((VLOOKUP(A482,[1]!HabDataRaw[#Data],119,FALSE))),[1]!HabitatQualREI[#Data],2,FALSE),"NA")</f>
        <v>NA</v>
      </c>
      <c r="V482" s="20" t="e">
        <f t="shared" si="37"/>
        <v>#DIV/0!</v>
      </c>
      <c r="W482" s="21" t="e">
        <f t="shared" si="38"/>
        <v>#DIV/0!</v>
      </c>
      <c r="X482" s="12" t="e">
        <f t="shared" si="39"/>
        <v>#DIV/0!</v>
      </c>
      <c r="Y482" s="13" t="e">
        <f>VLOOKUP(X482,[1]!HabQualScore[#Data],2,TRUE)</f>
        <v>#DIV/0!</v>
      </c>
    </row>
    <row r="483" spans="1:25" x14ac:dyDescent="0.3">
      <c r="A483" s="13" t="s">
        <v>507</v>
      </c>
      <c r="B483" s="13" t="str">
        <f>VLOOKUP(A483,[1]Habitat_Data_RAW!$A$2:$D$742,3,FALSE)</f>
        <v xml:space="preserve">Tillicum Creek </v>
      </c>
      <c r="C483" s="13" t="str">
        <f>VLOOKUP(A483,[1]Habitat_Data_RAW!$A$2:$D$742,2,FALSE)</f>
        <v>Entiat</v>
      </c>
      <c r="D483" t="str">
        <f>VLOOKUP(A483,[1]HabitatAttribute_Scores!A$1:F$19692,4,FALSE)</f>
        <v>no</v>
      </c>
      <c r="E483" t="str">
        <f>VLOOKUP(A483,[1]HabitatAttribute_Scores!A$1:F$19692,5,FALSE)</f>
        <v>yes</v>
      </c>
      <c r="F483" s="13">
        <f>VLOOKUP(B483,[1]!AUrank[#Data],5,FALSE)</f>
        <v>3</v>
      </c>
      <c r="G483" s="13">
        <f>VLOOKUP(B483,[1]!AUrank[#Data],8,FALSE)</f>
        <v>2</v>
      </c>
      <c r="H483" s="14" t="e">
        <f>VLOOKUP([1]HabitatQuality_Scores!A626,[1]!Temp[#Data],4)</f>
        <v>#N/A</v>
      </c>
      <c r="I483" s="14">
        <f>VLOOKUP(A483,[1]!Flow[#Data],4)</f>
        <v>1</v>
      </c>
      <c r="J483" s="15" t="str">
        <f>_xlfn.IFNA(VLOOKUP(((VLOOKUP(A483,[1]!HabDataRaw[#Data],90,FALSE))),[1]!HabitatQualREI[#Data],2,FALSE),"NA")</f>
        <v>NA</v>
      </c>
      <c r="K483" s="15" t="str">
        <f>_xlfn.IFNA(VLOOKUP(((VLOOKUP(A483,[1]!HabDataRaw[#Data],103,FALSE))),[1]!HabitatQualREI[#Data],2,FALSE),"NA")</f>
        <v>NA</v>
      </c>
      <c r="L483" s="15" t="str">
        <f>_xlfn.IFNA(VLOOKUP(((VLOOKUP(A483,[1]!HabDataRaw[#Data],108,FALSE))),[1]!HabitatQualREI[#Data],2,FALSE),"NA")</f>
        <v>NA</v>
      </c>
      <c r="M483" s="6" t="e">
        <f t="shared" si="35"/>
        <v>#DIV/0!</v>
      </c>
      <c r="N483" s="16" t="str">
        <f>_xlfn.IFNA(VLOOKUP(((VLOOKUP(A483,[1]!HabDataRaw[#Data],33,FALSE))),[1]!HabitatQualREI[#Data],2,FALSE),"NA")</f>
        <v>NA</v>
      </c>
      <c r="O483" s="17" t="str">
        <f>_xlfn.IFNA(VLOOKUP(((VLOOKUP(A483,[1]!HabDataRaw[#Data],58,FALSE))),[1]!HabitatQualREI[#Data],2,FALSE),"NA")</f>
        <v>NA</v>
      </c>
      <c r="P483" s="18" t="str">
        <f>_xlfn.IFNA(VLOOKUP(((VLOOKUP(A483,[1]!HabDataRaw[#Data],66,FALSE))),[1]!HabitatQualREI[#Data],2,FALSE),"NA")</f>
        <v>NA</v>
      </c>
      <c r="Q483" s="19" t="str">
        <f>_xlfn.IFNA(VLOOKUP(((VLOOKUP(A483,[1]!HabDataRaw[#Data],116,FALSE))),[1]!HabitatQualREI[#Data],2,FALSE),"NA")</f>
        <v>NA</v>
      </c>
      <c r="R483" s="19" t="str">
        <f>_xlfn.IFNA(VLOOKUP(((VLOOKUP(A483,[1]!HabDataRaw[#Data],75,FALSE))),[1]!HabitatQualREI[#Data],2,FALSE),"NA")</f>
        <v>NA</v>
      </c>
      <c r="S483" s="19" t="e">
        <f t="shared" si="36"/>
        <v>#DIV/0!</v>
      </c>
      <c r="T483" s="20" t="str">
        <f>_xlfn.IFNA(VLOOKUP(((VLOOKUP(A483,[1]!HabDataRaw[#Data],119,FALSE))),[1]!HabitatQualREI[#Data],2,FALSE),"NA")</f>
        <v>NA</v>
      </c>
      <c r="U483" s="20" t="str">
        <f>_xlfn.IFNA(VLOOKUP(((VLOOKUP(A483,[1]!HabDataRaw[#Data],119,FALSE))),[1]!HabitatQualREI[#Data],2,FALSE),"NA")</f>
        <v>NA</v>
      </c>
      <c r="V483" s="20" t="e">
        <f t="shared" si="37"/>
        <v>#DIV/0!</v>
      </c>
      <c r="W483" s="21" t="e">
        <f t="shared" si="38"/>
        <v>#DIV/0!</v>
      </c>
      <c r="X483" s="12" t="e">
        <f t="shared" si="39"/>
        <v>#DIV/0!</v>
      </c>
      <c r="Y483" s="13" t="e">
        <f>VLOOKUP(X483,[1]!HabQualScore[#Data],2,TRUE)</f>
        <v>#DIV/0!</v>
      </c>
    </row>
    <row r="484" spans="1:25" x14ac:dyDescent="0.3">
      <c r="A484" s="13" t="s">
        <v>508</v>
      </c>
      <c r="B484" s="13" t="str">
        <f>VLOOKUP(A484,[1]Habitat_Data_RAW!$A$2:$D$742,3,FALSE)</f>
        <v xml:space="preserve">Tillicum Creek </v>
      </c>
      <c r="C484" s="13" t="str">
        <f>VLOOKUP(A484,[1]Habitat_Data_RAW!$A$2:$D$742,2,FALSE)</f>
        <v>Entiat</v>
      </c>
      <c r="D484" t="str">
        <f>VLOOKUP(A484,[1]HabitatAttribute_Scores!A$1:F$19692,4,FALSE)</f>
        <v>no</v>
      </c>
      <c r="E484" t="str">
        <f>VLOOKUP(A484,[1]HabitatAttribute_Scores!A$1:F$19692,5,FALSE)</f>
        <v>yes</v>
      </c>
      <c r="F484" s="13">
        <f>VLOOKUP(B484,[1]!AUrank[#Data],5,FALSE)</f>
        <v>3</v>
      </c>
      <c r="G484" s="13">
        <f>VLOOKUP(B484,[1]!AUrank[#Data],8,FALSE)</f>
        <v>2</v>
      </c>
      <c r="H484" s="14" t="e">
        <f>VLOOKUP([1]HabitatQuality_Scores!A627,[1]!Temp[#Data],4)</f>
        <v>#N/A</v>
      </c>
      <c r="I484" s="14">
        <f>VLOOKUP(A484,[1]!Flow[#Data],4)</f>
        <v>1</v>
      </c>
      <c r="J484" s="15" t="str">
        <f>_xlfn.IFNA(VLOOKUP(((VLOOKUP(A484,[1]!HabDataRaw[#Data],90,FALSE))),[1]!HabitatQualREI[#Data],2,FALSE),"NA")</f>
        <v>NA</v>
      </c>
      <c r="K484" s="15" t="str">
        <f>_xlfn.IFNA(VLOOKUP(((VLOOKUP(A484,[1]!HabDataRaw[#Data],103,FALSE))),[1]!HabitatQualREI[#Data],2,FALSE),"NA")</f>
        <v>NA</v>
      </c>
      <c r="L484" s="15" t="str">
        <f>_xlfn.IFNA(VLOOKUP(((VLOOKUP(A484,[1]!HabDataRaw[#Data],108,FALSE))),[1]!HabitatQualREI[#Data],2,FALSE),"NA")</f>
        <v>NA</v>
      </c>
      <c r="M484" s="6" t="e">
        <f t="shared" si="35"/>
        <v>#DIV/0!</v>
      </c>
      <c r="N484" s="16" t="str">
        <f>_xlfn.IFNA(VLOOKUP(((VLOOKUP(A484,[1]!HabDataRaw[#Data],33,FALSE))),[1]!HabitatQualREI[#Data],2,FALSE),"NA")</f>
        <v>NA</v>
      </c>
      <c r="O484" s="17" t="str">
        <f>_xlfn.IFNA(VLOOKUP(((VLOOKUP(A484,[1]!HabDataRaw[#Data],58,FALSE))),[1]!HabitatQualREI[#Data],2,FALSE),"NA")</f>
        <v>NA</v>
      </c>
      <c r="P484" s="18" t="str">
        <f>_xlfn.IFNA(VLOOKUP(((VLOOKUP(A484,[1]!HabDataRaw[#Data],66,FALSE))),[1]!HabitatQualREI[#Data],2,FALSE),"NA")</f>
        <v>NA</v>
      </c>
      <c r="Q484" s="19" t="str">
        <f>_xlfn.IFNA(VLOOKUP(((VLOOKUP(A484,[1]!HabDataRaw[#Data],116,FALSE))),[1]!HabitatQualREI[#Data],2,FALSE),"NA")</f>
        <v>NA</v>
      </c>
      <c r="R484" s="19" t="str">
        <f>_xlfn.IFNA(VLOOKUP(((VLOOKUP(A484,[1]!HabDataRaw[#Data],75,FALSE))),[1]!HabitatQualREI[#Data],2,FALSE),"NA")</f>
        <v>NA</v>
      </c>
      <c r="S484" s="19" t="e">
        <f t="shared" si="36"/>
        <v>#DIV/0!</v>
      </c>
      <c r="T484" s="20" t="str">
        <f>_xlfn.IFNA(VLOOKUP(((VLOOKUP(A484,[1]!HabDataRaw[#Data],119,FALSE))),[1]!HabitatQualREI[#Data],2,FALSE),"NA")</f>
        <v>NA</v>
      </c>
      <c r="U484" s="20" t="str">
        <f>_xlfn.IFNA(VLOOKUP(((VLOOKUP(A484,[1]!HabDataRaw[#Data],119,FALSE))),[1]!HabitatQualREI[#Data],2,FALSE),"NA")</f>
        <v>NA</v>
      </c>
      <c r="V484" s="20" t="e">
        <f t="shared" si="37"/>
        <v>#DIV/0!</v>
      </c>
      <c r="W484" s="21" t="e">
        <f t="shared" si="38"/>
        <v>#DIV/0!</v>
      </c>
      <c r="X484" s="12" t="e">
        <f t="shared" si="39"/>
        <v>#DIV/0!</v>
      </c>
      <c r="Y484" s="13" t="e">
        <f>VLOOKUP(X484,[1]!HabQualScore[#Data],2,TRUE)</f>
        <v>#DIV/0!</v>
      </c>
    </row>
    <row r="485" spans="1:25" x14ac:dyDescent="0.3">
      <c r="A485" s="13" t="s">
        <v>509</v>
      </c>
      <c r="B485" s="13" t="str">
        <f>VLOOKUP(A485,[1]Habitat_Data_RAW!$A$2:$D$742,3,FALSE)</f>
        <v>Entiat River-Lake Creek</v>
      </c>
      <c r="C485" s="13" t="str">
        <f>VLOOKUP(A485,[1]Habitat_Data_RAW!$A$2:$D$742,2,FALSE)</f>
        <v>Entiat</v>
      </c>
      <c r="D485" t="str">
        <f>VLOOKUP(A485,[1]HabitatAttribute_Scores!A$1:F$19692,4,FALSE)</f>
        <v>no</v>
      </c>
      <c r="E485" t="str">
        <f>VLOOKUP(A485,[1]HabitatAttribute_Scores!A$1:F$19692,5,FALSE)</f>
        <v>yes</v>
      </c>
      <c r="F485" s="13">
        <f>VLOOKUP(B485,[1]!AUrank[#Data],5,FALSE)</f>
        <v>1</v>
      </c>
      <c r="G485" s="13">
        <f>VLOOKUP(B485,[1]!AUrank[#Data],8,FALSE)</f>
        <v>2</v>
      </c>
      <c r="H485" s="14" t="e">
        <f>VLOOKUP([1]HabitatQuality_Scores!A628,[1]!Temp[#Data],4)</f>
        <v>#N/A</v>
      </c>
      <c r="I485" s="14">
        <f>VLOOKUP(A485,[1]!Flow[#Data],4)</f>
        <v>1</v>
      </c>
      <c r="J485" s="15" t="str">
        <f>_xlfn.IFNA(VLOOKUP(((VLOOKUP(A485,[1]!HabDataRaw[#Data],90,FALSE))),[1]!HabitatQualREI[#Data],2,FALSE),"NA")</f>
        <v>NA</v>
      </c>
      <c r="K485" s="15" t="str">
        <f>_xlfn.IFNA(VLOOKUP(((VLOOKUP(A485,[1]!HabDataRaw[#Data],103,FALSE))),[1]!HabitatQualREI[#Data],2,FALSE),"NA")</f>
        <v>NA</v>
      </c>
      <c r="L485" s="15" t="str">
        <f>_xlfn.IFNA(VLOOKUP(((VLOOKUP(A485,[1]!HabDataRaw[#Data],108,FALSE))),[1]!HabitatQualREI[#Data],2,FALSE),"NA")</f>
        <v>NA</v>
      </c>
      <c r="M485" s="6" t="e">
        <f t="shared" si="35"/>
        <v>#DIV/0!</v>
      </c>
      <c r="N485" s="16" t="str">
        <f>_xlfn.IFNA(VLOOKUP(((VLOOKUP(A485,[1]!HabDataRaw[#Data],33,FALSE))),[1]!HabitatQualREI[#Data],2,FALSE),"NA")</f>
        <v>NA</v>
      </c>
      <c r="O485" s="17" t="str">
        <f>_xlfn.IFNA(VLOOKUP(((VLOOKUP(A485,[1]!HabDataRaw[#Data],58,FALSE))),[1]!HabitatQualREI[#Data],2,FALSE),"NA")</f>
        <v>NA</v>
      </c>
      <c r="P485" s="18" t="str">
        <f>_xlfn.IFNA(VLOOKUP(((VLOOKUP(A485,[1]!HabDataRaw[#Data],66,FALSE))),[1]!HabitatQualREI[#Data],2,FALSE),"NA")</f>
        <v>NA</v>
      </c>
      <c r="Q485" s="19" t="str">
        <f>_xlfn.IFNA(VLOOKUP(((VLOOKUP(A485,[1]!HabDataRaw[#Data],116,FALSE))),[1]!HabitatQualREI[#Data],2,FALSE),"NA")</f>
        <v>NA</v>
      </c>
      <c r="R485" s="19" t="str">
        <f>_xlfn.IFNA(VLOOKUP(((VLOOKUP(A485,[1]!HabDataRaw[#Data],75,FALSE))),[1]!HabitatQualREI[#Data],2,FALSE),"NA")</f>
        <v>NA</v>
      </c>
      <c r="S485" s="19" t="e">
        <f t="shared" si="36"/>
        <v>#DIV/0!</v>
      </c>
      <c r="T485" s="20" t="str">
        <f>_xlfn.IFNA(VLOOKUP(((VLOOKUP(A485,[1]!HabDataRaw[#Data],119,FALSE))),[1]!HabitatQualREI[#Data],2,FALSE),"NA")</f>
        <v>NA</v>
      </c>
      <c r="U485" s="20" t="str">
        <f>_xlfn.IFNA(VLOOKUP(((VLOOKUP(A485,[1]!HabDataRaw[#Data],119,FALSE))),[1]!HabitatQualREI[#Data],2,FALSE),"NA")</f>
        <v>NA</v>
      </c>
      <c r="V485" s="20" t="e">
        <f t="shared" si="37"/>
        <v>#DIV/0!</v>
      </c>
      <c r="W485" s="21" t="e">
        <f t="shared" si="38"/>
        <v>#DIV/0!</v>
      </c>
      <c r="X485" s="12" t="e">
        <f t="shared" si="39"/>
        <v>#DIV/0!</v>
      </c>
      <c r="Y485" s="13" t="e">
        <f>VLOOKUP(X485,[1]!HabQualScore[#Data],2,TRUE)</f>
        <v>#DIV/0!</v>
      </c>
    </row>
    <row r="486" spans="1:25" x14ac:dyDescent="0.3">
      <c r="A486" s="13" t="s">
        <v>510</v>
      </c>
      <c r="B486" s="13" t="str">
        <f>VLOOKUP(A486,[1]Habitat_Data_RAW!$A$2:$D$742,3,FALSE)</f>
        <v>Okanogan River-Nine Mile Creek</v>
      </c>
      <c r="C486" s="13" t="str">
        <f>VLOOKUP(A486,[1]Habitat_Data_RAW!$A$2:$D$742,2,FALSE)</f>
        <v>Okanogan</v>
      </c>
      <c r="D486" t="str">
        <f>VLOOKUP(A486,[1]HabitatAttribute_Scores!A$1:F$19692,4,FALSE)</f>
        <v>no</v>
      </c>
      <c r="E486" t="str">
        <f>VLOOKUP(A486,[1]HabitatAttribute_Scores!A$1:F$19692,5,FALSE)</f>
        <v>yes</v>
      </c>
      <c r="F486" s="13" t="e">
        <f>VLOOKUP(B486,[1]!AUrank[#Data],5,FALSE)</f>
        <v>#N/A</v>
      </c>
      <c r="G486" s="13" t="e">
        <f>VLOOKUP(B486,[1]!AUrank[#Data],8,FALSE)</f>
        <v>#N/A</v>
      </c>
      <c r="H486" s="14" t="e">
        <f>VLOOKUP([1]HabitatQuality_Scores!A629,[1]!Temp[#Data],4)</f>
        <v>#N/A</v>
      </c>
      <c r="I486" s="14">
        <f>VLOOKUP(A486,[1]!Flow[#Data],4)</f>
        <v>1</v>
      </c>
      <c r="J486" s="15" t="str">
        <f>_xlfn.IFNA(VLOOKUP(((VLOOKUP(A486,[1]!HabDataRaw[#Data],90,FALSE))),[1]!HabitatQualREI[#Data],2,FALSE),"NA")</f>
        <v>NA</v>
      </c>
      <c r="K486" s="15" t="str">
        <f>_xlfn.IFNA(VLOOKUP(((VLOOKUP(A486,[1]!HabDataRaw[#Data],103,FALSE))),[1]!HabitatQualREI[#Data],2,FALSE),"NA")</f>
        <v>NA</v>
      </c>
      <c r="L486" s="15" t="str">
        <f>_xlfn.IFNA(VLOOKUP(((VLOOKUP(A486,[1]!HabDataRaw[#Data],108,FALSE))),[1]!HabitatQualREI[#Data],2,FALSE),"NA")</f>
        <v>NA</v>
      </c>
      <c r="M486" s="6" t="e">
        <f t="shared" si="35"/>
        <v>#DIV/0!</v>
      </c>
      <c r="N486" s="16" t="str">
        <f>_xlfn.IFNA(VLOOKUP(((VLOOKUP(A486,[1]!HabDataRaw[#Data],33,FALSE))),[1]!HabitatQualREI[#Data],2,FALSE),"NA")</f>
        <v>NA</v>
      </c>
      <c r="O486" s="17" t="str">
        <f>_xlfn.IFNA(VLOOKUP(((VLOOKUP(A486,[1]!HabDataRaw[#Data],58,FALSE))),[1]!HabitatQualREI[#Data],2,FALSE),"NA")</f>
        <v>NA</v>
      </c>
      <c r="P486" s="18" t="str">
        <f>_xlfn.IFNA(VLOOKUP(((VLOOKUP(A486,[1]!HabDataRaw[#Data],66,FALSE))),[1]!HabitatQualREI[#Data],2,FALSE),"NA")</f>
        <v>NA</v>
      </c>
      <c r="Q486" s="19" t="str">
        <f>_xlfn.IFNA(VLOOKUP(((VLOOKUP(A486,[1]!HabDataRaw[#Data],116,FALSE))),[1]!HabitatQualREI[#Data],2,FALSE),"NA")</f>
        <v>NA</v>
      </c>
      <c r="R486" s="19" t="str">
        <f>_xlfn.IFNA(VLOOKUP(((VLOOKUP(A486,[1]!HabDataRaw[#Data],75,FALSE))),[1]!HabitatQualREI[#Data],2,FALSE),"NA")</f>
        <v>NA</v>
      </c>
      <c r="S486" s="19" t="e">
        <f t="shared" si="36"/>
        <v>#DIV/0!</v>
      </c>
      <c r="T486" s="20" t="str">
        <f>_xlfn.IFNA(VLOOKUP(((VLOOKUP(A486,[1]!HabDataRaw[#Data],119,FALSE))),[1]!HabitatQualREI[#Data],2,FALSE),"NA")</f>
        <v>NA</v>
      </c>
      <c r="U486" s="20" t="str">
        <f>_xlfn.IFNA(VLOOKUP(((VLOOKUP(A486,[1]!HabDataRaw[#Data],119,FALSE))),[1]!HabitatQualREI[#Data],2,FALSE),"NA")</f>
        <v>NA</v>
      </c>
      <c r="V486" s="20" t="e">
        <f t="shared" si="37"/>
        <v>#DIV/0!</v>
      </c>
      <c r="W486" s="21" t="e">
        <f t="shared" si="38"/>
        <v>#DIV/0!</v>
      </c>
      <c r="X486" s="12" t="e">
        <f t="shared" si="39"/>
        <v>#DIV/0!</v>
      </c>
      <c r="Y486" s="13" t="e">
        <f>VLOOKUP(X486,[1]!HabQualScore[#Data],2,TRUE)</f>
        <v>#DIV/0!</v>
      </c>
    </row>
    <row r="487" spans="1:25" x14ac:dyDescent="0.3">
      <c r="A487" s="13" t="s">
        <v>511</v>
      </c>
      <c r="B487" s="13" t="str">
        <f>VLOOKUP(A487,[1]Habitat_Data_RAW!$A$2:$D$742,3,FALSE)</f>
        <v xml:space="preserve">Tonasket Creek </v>
      </c>
      <c r="C487" s="13" t="str">
        <f>VLOOKUP(A487,[1]Habitat_Data_RAW!$A$2:$D$742,2,FALSE)</f>
        <v>Okanogan</v>
      </c>
      <c r="D487" t="str">
        <f>VLOOKUP(A487,[1]HabitatAttribute_Scores!A$1:F$19692,4,FALSE)</f>
        <v>no</v>
      </c>
      <c r="E487" t="str">
        <f>VLOOKUP(A487,[1]HabitatAttribute_Scores!A$1:F$19692,5,FALSE)</f>
        <v>yes</v>
      </c>
      <c r="F487" s="13" t="e">
        <f>VLOOKUP(B487,[1]!AUrank[#Data],5,FALSE)</f>
        <v>#N/A</v>
      </c>
      <c r="G487" s="13" t="e">
        <f>VLOOKUP(B487,[1]!AUrank[#Data],8,FALSE)</f>
        <v>#N/A</v>
      </c>
      <c r="H487" s="14" t="e">
        <f>VLOOKUP([1]HabitatQuality_Scores!A630,[1]!Temp[#Data],4)</f>
        <v>#N/A</v>
      </c>
      <c r="I487" s="14">
        <f>VLOOKUP(A487,[1]!Flow[#Data],4)</f>
        <v>1</v>
      </c>
      <c r="J487" s="15" t="str">
        <f>_xlfn.IFNA(VLOOKUP(((VLOOKUP(A487,[1]!HabDataRaw[#Data],90,FALSE))),[1]!HabitatQualREI[#Data],2,FALSE),"NA")</f>
        <v>NA</v>
      </c>
      <c r="K487" s="15" t="str">
        <f>_xlfn.IFNA(VLOOKUP(((VLOOKUP(A487,[1]!HabDataRaw[#Data],103,FALSE))),[1]!HabitatQualREI[#Data],2,FALSE),"NA")</f>
        <v>NA</v>
      </c>
      <c r="L487" s="15" t="str">
        <f>_xlfn.IFNA(VLOOKUP(((VLOOKUP(A487,[1]!HabDataRaw[#Data],108,FALSE))),[1]!HabitatQualREI[#Data],2,FALSE),"NA")</f>
        <v>NA</v>
      </c>
      <c r="M487" s="6" t="e">
        <f t="shared" si="35"/>
        <v>#DIV/0!</v>
      </c>
      <c r="N487" s="16" t="str">
        <f>_xlfn.IFNA(VLOOKUP(((VLOOKUP(A487,[1]!HabDataRaw[#Data],33,FALSE))),[1]!HabitatQualREI[#Data],2,FALSE),"NA")</f>
        <v>NA</v>
      </c>
      <c r="O487" s="17" t="str">
        <f>_xlfn.IFNA(VLOOKUP(((VLOOKUP(A487,[1]!HabDataRaw[#Data],58,FALSE))),[1]!HabitatQualREI[#Data],2,FALSE),"NA")</f>
        <v>NA</v>
      </c>
      <c r="P487" s="18" t="str">
        <f>_xlfn.IFNA(VLOOKUP(((VLOOKUP(A487,[1]!HabDataRaw[#Data],66,FALSE))),[1]!HabitatQualREI[#Data],2,FALSE),"NA")</f>
        <v>NA</v>
      </c>
      <c r="Q487" s="19" t="str">
        <f>_xlfn.IFNA(VLOOKUP(((VLOOKUP(A487,[1]!HabDataRaw[#Data],116,FALSE))),[1]!HabitatQualREI[#Data],2,FALSE),"NA")</f>
        <v>NA</v>
      </c>
      <c r="R487" s="19" t="str">
        <f>_xlfn.IFNA(VLOOKUP(((VLOOKUP(A487,[1]!HabDataRaw[#Data],75,FALSE))),[1]!HabitatQualREI[#Data],2,FALSE),"NA")</f>
        <v>NA</v>
      </c>
      <c r="S487" s="19" t="e">
        <f t="shared" si="36"/>
        <v>#DIV/0!</v>
      </c>
      <c r="T487" s="20" t="str">
        <f>_xlfn.IFNA(VLOOKUP(((VLOOKUP(A487,[1]!HabDataRaw[#Data],119,FALSE))),[1]!HabitatQualREI[#Data],2,FALSE),"NA")</f>
        <v>NA</v>
      </c>
      <c r="U487" s="20" t="str">
        <f>_xlfn.IFNA(VLOOKUP(((VLOOKUP(A487,[1]!HabDataRaw[#Data],119,FALSE))),[1]!HabitatQualREI[#Data],2,FALSE),"NA")</f>
        <v>NA</v>
      </c>
      <c r="V487" s="20" t="e">
        <f t="shared" si="37"/>
        <v>#DIV/0!</v>
      </c>
      <c r="W487" s="21" t="e">
        <f t="shared" si="38"/>
        <v>#DIV/0!</v>
      </c>
      <c r="X487" s="12" t="e">
        <f t="shared" si="39"/>
        <v>#DIV/0!</v>
      </c>
      <c r="Y487" s="13" t="e">
        <f>VLOOKUP(X487,[1]!HabQualScore[#Data],2,TRUE)</f>
        <v>#DIV/0!</v>
      </c>
    </row>
    <row r="488" spans="1:25" x14ac:dyDescent="0.3">
      <c r="A488" s="13" t="s">
        <v>512</v>
      </c>
      <c r="B488" s="13" t="str">
        <f>VLOOKUP(A488,[1]Habitat_Data_RAW!$A$2:$D$742,3,FALSE)</f>
        <v>Upper Omak Creek</v>
      </c>
      <c r="C488" s="13" t="str">
        <f>VLOOKUP(A488,[1]Habitat_Data_RAW!$A$2:$D$742,2,FALSE)</f>
        <v>Okanogan</v>
      </c>
      <c r="D488" t="str">
        <f>VLOOKUP(A488,[1]HabitatAttribute_Scores!A$1:F$19692,4,FALSE)</f>
        <v>no</v>
      </c>
      <c r="E488" t="str">
        <f>VLOOKUP(A488,[1]HabitatAttribute_Scores!A$1:F$19692,5,FALSE)</f>
        <v>yes</v>
      </c>
      <c r="F488" s="13" t="e">
        <f>VLOOKUP(B488,[1]!AUrank[#Data],5,FALSE)</f>
        <v>#N/A</v>
      </c>
      <c r="G488" s="13" t="e">
        <f>VLOOKUP(B488,[1]!AUrank[#Data],8,FALSE)</f>
        <v>#N/A</v>
      </c>
      <c r="H488" s="14" t="e">
        <f>VLOOKUP([1]HabitatQuality_Scores!A631,[1]!Temp[#Data],4)</f>
        <v>#N/A</v>
      </c>
      <c r="I488" s="14">
        <f>VLOOKUP(A488,[1]!Flow[#Data],4)</f>
        <v>1</v>
      </c>
      <c r="J488" s="15" t="str">
        <f>_xlfn.IFNA(VLOOKUP(((VLOOKUP(A488,[1]!HabDataRaw[#Data],90,FALSE))),[1]!HabitatQualREI[#Data],2,FALSE),"NA")</f>
        <v>NA</v>
      </c>
      <c r="K488" s="15" t="str">
        <f>_xlfn.IFNA(VLOOKUP(((VLOOKUP(A488,[1]!HabDataRaw[#Data],103,FALSE))),[1]!HabitatQualREI[#Data],2,FALSE),"NA")</f>
        <v>NA</v>
      </c>
      <c r="L488" s="15" t="str">
        <f>_xlfn.IFNA(VLOOKUP(((VLOOKUP(A488,[1]!HabDataRaw[#Data],108,FALSE))),[1]!HabitatQualREI[#Data],2,FALSE),"NA")</f>
        <v>NA</v>
      </c>
      <c r="M488" s="6" t="e">
        <f t="shared" si="35"/>
        <v>#DIV/0!</v>
      </c>
      <c r="N488" s="16" t="str">
        <f>_xlfn.IFNA(VLOOKUP(((VLOOKUP(A488,[1]!HabDataRaw[#Data],33,FALSE))),[1]!HabitatQualREI[#Data],2,FALSE),"NA")</f>
        <v>NA</v>
      </c>
      <c r="O488" s="17" t="str">
        <f>_xlfn.IFNA(VLOOKUP(((VLOOKUP(A488,[1]!HabDataRaw[#Data],58,FALSE))),[1]!HabitatQualREI[#Data],2,FALSE),"NA")</f>
        <v>NA</v>
      </c>
      <c r="P488" s="18" t="str">
        <f>_xlfn.IFNA(VLOOKUP(((VLOOKUP(A488,[1]!HabDataRaw[#Data],66,FALSE))),[1]!HabitatQualREI[#Data],2,FALSE),"NA")</f>
        <v>NA</v>
      </c>
      <c r="Q488" s="19" t="str">
        <f>_xlfn.IFNA(VLOOKUP(((VLOOKUP(A488,[1]!HabDataRaw[#Data],116,FALSE))),[1]!HabitatQualREI[#Data],2,FALSE),"NA")</f>
        <v>NA</v>
      </c>
      <c r="R488" s="19" t="str">
        <f>_xlfn.IFNA(VLOOKUP(((VLOOKUP(A488,[1]!HabDataRaw[#Data],75,FALSE))),[1]!HabitatQualREI[#Data],2,FALSE),"NA")</f>
        <v>NA</v>
      </c>
      <c r="S488" s="19" t="e">
        <f t="shared" si="36"/>
        <v>#DIV/0!</v>
      </c>
      <c r="T488" s="20" t="str">
        <f>_xlfn.IFNA(VLOOKUP(((VLOOKUP(A488,[1]!HabDataRaw[#Data],119,FALSE))),[1]!HabitatQualREI[#Data],2,FALSE),"NA")</f>
        <v>NA</v>
      </c>
      <c r="U488" s="20" t="str">
        <f>_xlfn.IFNA(VLOOKUP(((VLOOKUP(A488,[1]!HabDataRaw[#Data],119,FALSE))),[1]!HabitatQualREI[#Data],2,FALSE),"NA")</f>
        <v>NA</v>
      </c>
      <c r="V488" s="20" t="e">
        <f t="shared" si="37"/>
        <v>#DIV/0!</v>
      </c>
      <c r="W488" s="21" t="e">
        <f t="shared" si="38"/>
        <v>#DIV/0!</v>
      </c>
      <c r="X488" s="12" t="e">
        <f t="shared" si="39"/>
        <v>#DIV/0!</v>
      </c>
      <c r="Y488" s="13" t="e">
        <f>VLOOKUP(X488,[1]!HabQualScore[#Data],2,TRUE)</f>
        <v>#DIV/0!</v>
      </c>
    </row>
    <row r="489" spans="1:25" x14ac:dyDescent="0.3">
      <c r="A489" s="13" t="s">
        <v>513</v>
      </c>
      <c r="B489" s="13" t="str">
        <f>VLOOKUP(A489,[1]Habitat_Data_RAW!$A$2:$D$742,3,FALSE)</f>
        <v xml:space="preserve">Upper Peshastin Creek </v>
      </c>
      <c r="C489" s="13" t="str">
        <f>VLOOKUP(A489,[1]Habitat_Data_RAW!$A$2:$D$742,2,FALSE)</f>
        <v>Wenatchee</v>
      </c>
      <c r="D489" t="str">
        <f>VLOOKUP(A489,[1]HabitatAttribute_Scores!A$1:F$19692,4,FALSE)</f>
        <v>yes</v>
      </c>
      <c r="E489" t="str">
        <f>VLOOKUP(A489,[1]HabitatAttribute_Scores!A$1:F$19692,5,FALSE)</f>
        <v>yes</v>
      </c>
      <c r="F489" s="13">
        <f>VLOOKUP(B489,[1]!AUrank[#Data],5,FALSE)</f>
        <v>2</v>
      </c>
      <c r="G489" s="13">
        <f>VLOOKUP(B489,[1]!AUrank[#Data],8,FALSE)</f>
        <v>2</v>
      </c>
      <c r="H489" s="14" t="e">
        <f>VLOOKUP([1]HabitatQuality_Scores!A632,[1]!Temp[#Data],4)</f>
        <v>#N/A</v>
      </c>
      <c r="I489" s="14">
        <f>VLOOKUP(A489,[1]!Flow[#Data],4)</f>
        <v>1</v>
      </c>
      <c r="J489" s="15" t="str">
        <f>_xlfn.IFNA(VLOOKUP(((VLOOKUP(A489,[1]!HabDataRaw[#Data],90,FALSE))),[1]!HabitatQualREI[#Data],2,FALSE),"NA")</f>
        <v>NA</v>
      </c>
      <c r="K489" s="15" t="str">
        <f>_xlfn.IFNA(VLOOKUP(((VLOOKUP(A489,[1]!HabDataRaw[#Data],103,FALSE))),[1]!HabitatQualREI[#Data],2,FALSE),"NA")</f>
        <v>NA</v>
      </c>
      <c r="L489" s="15" t="str">
        <f>_xlfn.IFNA(VLOOKUP(((VLOOKUP(A489,[1]!HabDataRaw[#Data],108,FALSE))),[1]!HabitatQualREI[#Data],2,FALSE),"NA")</f>
        <v>NA</v>
      </c>
      <c r="M489" s="6" t="e">
        <f t="shared" si="35"/>
        <v>#DIV/0!</v>
      </c>
      <c r="N489" s="16" t="str">
        <f>_xlfn.IFNA(VLOOKUP(((VLOOKUP(A489,[1]!HabDataRaw[#Data],33,FALSE))),[1]!HabitatQualREI[#Data],2,FALSE),"NA")</f>
        <v>NA</v>
      </c>
      <c r="O489" s="17" t="str">
        <f>_xlfn.IFNA(VLOOKUP(((VLOOKUP(A489,[1]!HabDataRaw[#Data],58,FALSE))),[1]!HabitatQualREI[#Data],2,FALSE),"NA")</f>
        <v>NA</v>
      </c>
      <c r="P489" s="18" t="str">
        <f>_xlfn.IFNA(VLOOKUP(((VLOOKUP(A489,[1]!HabDataRaw[#Data],66,FALSE))),[1]!HabitatQualREI[#Data],2,FALSE),"NA")</f>
        <v>NA</v>
      </c>
      <c r="Q489" s="19" t="str">
        <f>_xlfn.IFNA(VLOOKUP(((VLOOKUP(A489,[1]!HabDataRaw[#Data],116,FALSE))),[1]!HabitatQualREI[#Data],2,FALSE),"NA")</f>
        <v>NA</v>
      </c>
      <c r="R489" s="19" t="str">
        <f>_xlfn.IFNA(VLOOKUP(((VLOOKUP(A489,[1]!HabDataRaw[#Data],75,FALSE))),[1]!HabitatQualREI[#Data],2,FALSE),"NA")</f>
        <v>NA</v>
      </c>
      <c r="S489" s="19" t="e">
        <f t="shared" si="36"/>
        <v>#DIV/0!</v>
      </c>
      <c r="T489" s="20" t="str">
        <f>_xlfn.IFNA(VLOOKUP(((VLOOKUP(A489,[1]!HabDataRaw[#Data],119,FALSE))),[1]!HabitatQualREI[#Data],2,FALSE),"NA")</f>
        <v>NA</v>
      </c>
      <c r="U489" s="20" t="str">
        <f>_xlfn.IFNA(VLOOKUP(((VLOOKUP(A489,[1]!HabDataRaw[#Data],119,FALSE))),[1]!HabitatQualREI[#Data],2,FALSE),"NA")</f>
        <v>NA</v>
      </c>
      <c r="V489" s="20" t="e">
        <f t="shared" si="37"/>
        <v>#DIV/0!</v>
      </c>
      <c r="W489" s="21" t="e">
        <f t="shared" si="38"/>
        <v>#DIV/0!</v>
      </c>
      <c r="X489" s="12" t="e">
        <f t="shared" si="39"/>
        <v>#DIV/0!</v>
      </c>
      <c r="Y489" s="13" t="e">
        <f>VLOOKUP(X489,[1]!HabQualScore[#Data],2,TRUE)</f>
        <v>#DIV/0!</v>
      </c>
    </row>
    <row r="490" spans="1:25" x14ac:dyDescent="0.3">
      <c r="A490" s="13" t="s">
        <v>514</v>
      </c>
      <c r="B490" s="13" t="str">
        <f>VLOOKUP(A490,[1]Habitat_Data_RAW!$A$2:$D$742,3,FALSE)</f>
        <v xml:space="preserve">Upper Peshastin Creek </v>
      </c>
      <c r="C490" s="13" t="str">
        <f>VLOOKUP(A490,[1]Habitat_Data_RAW!$A$2:$D$742,2,FALSE)</f>
        <v>Wenatchee</v>
      </c>
      <c r="D490" t="str">
        <f>VLOOKUP(A490,[1]HabitatAttribute_Scores!A$1:F$19692,4,FALSE)</f>
        <v>yes</v>
      </c>
      <c r="E490" t="str">
        <f>VLOOKUP(A490,[1]HabitatAttribute_Scores!A$1:F$19692,5,FALSE)</f>
        <v>yes</v>
      </c>
      <c r="F490" s="13">
        <f>VLOOKUP(B490,[1]!AUrank[#Data],5,FALSE)</f>
        <v>2</v>
      </c>
      <c r="G490" s="13">
        <f>VLOOKUP(B490,[1]!AUrank[#Data],8,FALSE)</f>
        <v>2</v>
      </c>
      <c r="H490" s="14" t="e">
        <f>VLOOKUP([1]HabitatQuality_Scores!A633,[1]!Temp[#Data],4)</f>
        <v>#N/A</v>
      </c>
      <c r="I490" s="14">
        <f>VLOOKUP(A490,[1]!Flow[#Data],4)</f>
        <v>1</v>
      </c>
      <c r="J490" s="15" t="str">
        <f>_xlfn.IFNA(VLOOKUP(((VLOOKUP(A490,[1]!HabDataRaw[#Data],90,FALSE))),[1]!HabitatQualREI[#Data],2,FALSE),"NA")</f>
        <v>NA</v>
      </c>
      <c r="K490" s="15" t="str">
        <f>_xlfn.IFNA(VLOOKUP(((VLOOKUP(A490,[1]!HabDataRaw[#Data],103,FALSE))),[1]!HabitatQualREI[#Data],2,FALSE),"NA")</f>
        <v>NA</v>
      </c>
      <c r="L490" s="15" t="str">
        <f>_xlfn.IFNA(VLOOKUP(((VLOOKUP(A490,[1]!HabDataRaw[#Data],108,FALSE))),[1]!HabitatQualREI[#Data],2,FALSE),"NA")</f>
        <v>NA</v>
      </c>
      <c r="M490" s="6" t="e">
        <f t="shared" si="35"/>
        <v>#DIV/0!</v>
      </c>
      <c r="N490" s="16" t="str">
        <f>_xlfn.IFNA(VLOOKUP(((VLOOKUP(A490,[1]!HabDataRaw[#Data],33,FALSE))),[1]!HabitatQualREI[#Data],2,FALSE),"NA")</f>
        <v>NA</v>
      </c>
      <c r="O490" s="17" t="str">
        <f>_xlfn.IFNA(VLOOKUP(((VLOOKUP(A490,[1]!HabDataRaw[#Data],58,FALSE))),[1]!HabitatQualREI[#Data],2,FALSE),"NA")</f>
        <v>NA</v>
      </c>
      <c r="P490" s="18" t="str">
        <f>_xlfn.IFNA(VLOOKUP(((VLOOKUP(A490,[1]!HabDataRaw[#Data],66,FALSE))),[1]!HabitatQualREI[#Data],2,FALSE),"NA")</f>
        <v>NA</v>
      </c>
      <c r="Q490" s="19" t="str">
        <f>_xlfn.IFNA(VLOOKUP(((VLOOKUP(A490,[1]!HabDataRaw[#Data],116,FALSE))),[1]!HabitatQualREI[#Data],2,FALSE),"NA")</f>
        <v>NA</v>
      </c>
      <c r="R490" s="19" t="str">
        <f>_xlfn.IFNA(VLOOKUP(((VLOOKUP(A490,[1]!HabDataRaw[#Data],75,FALSE))),[1]!HabitatQualREI[#Data],2,FALSE),"NA")</f>
        <v>NA</v>
      </c>
      <c r="S490" s="19" t="e">
        <f t="shared" si="36"/>
        <v>#DIV/0!</v>
      </c>
      <c r="T490" s="20" t="str">
        <f>_xlfn.IFNA(VLOOKUP(((VLOOKUP(A490,[1]!HabDataRaw[#Data],119,FALSE))),[1]!HabitatQualREI[#Data],2,FALSE),"NA")</f>
        <v>NA</v>
      </c>
      <c r="U490" s="20" t="str">
        <f>_xlfn.IFNA(VLOOKUP(((VLOOKUP(A490,[1]!HabDataRaw[#Data],119,FALSE))),[1]!HabitatQualREI[#Data],2,FALSE),"NA")</f>
        <v>NA</v>
      </c>
      <c r="V490" s="20" t="e">
        <f t="shared" si="37"/>
        <v>#DIV/0!</v>
      </c>
      <c r="W490" s="21" t="e">
        <f t="shared" si="38"/>
        <v>#DIV/0!</v>
      </c>
      <c r="X490" s="12" t="e">
        <f t="shared" si="39"/>
        <v>#DIV/0!</v>
      </c>
      <c r="Y490" s="13" t="e">
        <f>VLOOKUP(X490,[1]!HabQualScore[#Data],2,TRUE)</f>
        <v>#DIV/0!</v>
      </c>
    </row>
    <row r="491" spans="1:25" x14ac:dyDescent="0.3">
      <c r="A491" s="13" t="s">
        <v>515</v>
      </c>
      <c r="B491" s="13" t="str">
        <f>VLOOKUP(A491,[1]Habitat_Data_RAW!$A$2:$D$742,3,FALSE)</f>
        <v xml:space="preserve">Upper Peshastin Creek </v>
      </c>
      <c r="C491" s="13" t="str">
        <f>VLOOKUP(A491,[1]Habitat_Data_RAW!$A$2:$D$742,2,FALSE)</f>
        <v>Wenatchee</v>
      </c>
      <c r="D491" t="str">
        <f>VLOOKUP(A491,[1]HabitatAttribute_Scores!A$1:F$19692,4,FALSE)</f>
        <v>no</v>
      </c>
      <c r="E491" t="str">
        <f>VLOOKUP(A491,[1]HabitatAttribute_Scores!A$1:F$19692,5,FALSE)</f>
        <v>yes</v>
      </c>
      <c r="F491" s="13">
        <f>VLOOKUP(B491,[1]!AUrank[#Data],5,FALSE)</f>
        <v>2</v>
      </c>
      <c r="G491" s="13">
        <f>VLOOKUP(B491,[1]!AUrank[#Data],8,FALSE)</f>
        <v>2</v>
      </c>
      <c r="H491" s="14" t="e">
        <f>VLOOKUP([1]HabitatQuality_Scores!A634,[1]!Temp[#Data],4)</f>
        <v>#N/A</v>
      </c>
      <c r="I491" s="14">
        <f>VLOOKUP(A491,[1]!Flow[#Data],4)</f>
        <v>1</v>
      </c>
      <c r="J491" s="15" t="str">
        <f>_xlfn.IFNA(VLOOKUP(((VLOOKUP(A491,[1]!HabDataRaw[#Data],90,FALSE))),[1]!HabitatQualREI[#Data],2,FALSE),"NA")</f>
        <v>NA</v>
      </c>
      <c r="K491" s="15" t="str">
        <f>_xlfn.IFNA(VLOOKUP(((VLOOKUP(A491,[1]!HabDataRaw[#Data],103,FALSE))),[1]!HabitatQualREI[#Data],2,FALSE),"NA")</f>
        <v>NA</v>
      </c>
      <c r="L491" s="15" t="str">
        <f>_xlfn.IFNA(VLOOKUP(((VLOOKUP(A491,[1]!HabDataRaw[#Data],108,FALSE))),[1]!HabitatQualREI[#Data],2,FALSE),"NA")</f>
        <v>NA</v>
      </c>
      <c r="M491" s="6" t="e">
        <f t="shared" si="35"/>
        <v>#DIV/0!</v>
      </c>
      <c r="N491" s="16" t="str">
        <f>_xlfn.IFNA(VLOOKUP(((VLOOKUP(A491,[1]!HabDataRaw[#Data],33,FALSE))),[1]!HabitatQualREI[#Data],2,FALSE),"NA")</f>
        <v>NA</v>
      </c>
      <c r="O491" s="17" t="str">
        <f>_xlfn.IFNA(VLOOKUP(((VLOOKUP(A491,[1]!HabDataRaw[#Data],58,FALSE))),[1]!HabitatQualREI[#Data],2,FALSE),"NA")</f>
        <v>NA</v>
      </c>
      <c r="P491" s="18" t="str">
        <f>_xlfn.IFNA(VLOOKUP(((VLOOKUP(A491,[1]!HabDataRaw[#Data],66,FALSE))),[1]!HabitatQualREI[#Data],2,FALSE),"NA")</f>
        <v>NA</v>
      </c>
      <c r="Q491" s="19" t="str">
        <f>_xlfn.IFNA(VLOOKUP(((VLOOKUP(A491,[1]!HabDataRaw[#Data],116,FALSE))),[1]!HabitatQualREI[#Data],2,FALSE),"NA")</f>
        <v>NA</v>
      </c>
      <c r="R491" s="19" t="str">
        <f>_xlfn.IFNA(VLOOKUP(((VLOOKUP(A491,[1]!HabDataRaw[#Data],75,FALSE))),[1]!HabitatQualREI[#Data],2,FALSE),"NA")</f>
        <v>NA</v>
      </c>
      <c r="S491" s="19" t="e">
        <f t="shared" si="36"/>
        <v>#DIV/0!</v>
      </c>
      <c r="T491" s="20" t="str">
        <f>_xlfn.IFNA(VLOOKUP(((VLOOKUP(A491,[1]!HabDataRaw[#Data],119,FALSE))),[1]!HabitatQualREI[#Data],2,FALSE),"NA")</f>
        <v>NA</v>
      </c>
      <c r="U491" s="20" t="str">
        <f>_xlfn.IFNA(VLOOKUP(((VLOOKUP(A491,[1]!HabDataRaw[#Data],119,FALSE))),[1]!HabitatQualREI[#Data],2,FALSE),"NA")</f>
        <v>NA</v>
      </c>
      <c r="V491" s="20" t="e">
        <f t="shared" si="37"/>
        <v>#DIV/0!</v>
      </c>
      <c r="W491" s="21" t="e">
        <f t="shared" si="38"/>
        <v>#DIV/0!</v>
      </c>
      <c r="X491" s="12" t="e">
        <f t="shared" si="39"/>
        <v>#DIV/0!</v>
      </c>
      <c r="Y491" s="13" t="e">
        <f>VLOOKUP(X491,[1]!HabQualScore[#Data],2,TRUE)</f>
        <v>#DIV/0!</v>
      </c>
    </row>
    <row r="492" spans="1:25" x14ac:dyDescent="0.3">
      <c r="A492" s="13" t="s">
        <v>516</v>
      </c>
      <c r="B492" s="13" t="str">
        <f>VLOOKUP(A492,[1]Habitat_Data_RAW!$A$2:$D$742,3,FALSE)</f>
        <v xml:space="preserve">West Fork Methow River </v>
      </c>
      <c r="C492" s="13" t="str">
        <f>VLOOKUP(A492,[1]Habitat_Data_RAW!$A$2:$D$742,2,FALSE)</f>
        <v>Methow</v>
      </c>
      <c r="D492" t="str">
        <f>VLOOKUP(A492,[1]HabitatAttribute_Scores!A$1:F$19692,4,FALSE)</f>
        <v>no</v>
      </c>
      <c r="E492" t="str">
        <f>VLOOKUP(A492,[1]HabitatAttribute_Scores!A$1:F$19692,5,FALSE)</f>
        <v>no</v>
      </c>
      <c r="F492" s="13">
        <f>VLOOKUP(B492,[1]!AUrank[#Data],5,FALSE)</f>
        <v>3</v>
      </c>
      <c r="G492" s="13">
        <f>VLOOKUP(B492,[1]!AUrank[#Data],8,FALSE)</f>
        <v>3</v>
      </c>
      <c r="H492" s="14" t="e">
        <f>VLOOKUP([1]HabitatQuality_Scores!A635,[1]!Temp[#Data],4)</f>
        <v>#N/A</v>
      </c>
      <c r="I492" s="14">
        <f>VLOOKUP(A492,[1]!Flow[#Data],4)</f>
        <v>1</v>
      </c>
      <c r="J492" s="15" t="str">
        <f>_xlfn.IFNA(VLOOKUP(((VLOOKUP(A492,[1]!HabDataRaw[#Data],90,FALSE))),[1]!HabitatQualREI[#Data],2,FALSE),"NA")</f>
        <v>NA</v>
      </c>
      <c r="K492" s="15" t="str">
        <f>_xlfn.IFNA(VLOOKUP(((VLOOKUP(A492,[1]!HabDataRaw[#Data],103,FALSE))),[1]!HabitatQualREI[#Data],2,FALSE),"NA")</f>
        <v>NA</v>
      </c>
      <c r="L492" s="15" t="str">
        <f>_xlfn.IFNA(VLOOKUP(((VLOOKUP(A492,[1]!HabDataRaw[#Data],108,FALSE))),[1]!HabitatQualREI[#Data],2,FALSE),"NA")</f>
        <v>NA</v>
      </c>
      <c r="M492" s="6" t="e">
        <f t="shared" si="35"/>
        <v>#DIV/0!</v>
      </c>
      <c r="N492" s="16" t="str">
        <f>_xlfn.IFNA(VLOOKUP(((VLOOKUP(A492,[1]!HabDataRaw[#Data],33,FALSE))),[1]!HabitatQualREI[#Data],2,FALSE),"NA")</f>
        <v>NA</v>
      </c>
      <c r="O492" s="17" t="str">
        <f>_xlfn.IFNA(VLOOKUP(((VLOOKUP(A492,[1]!HabDataRaw[#Data],58,FALSE))),[1]!HabitatQualREI[#Data],2,FALSE),"NA")</f>
        <v>NA</v>
      </c>
      <c r="P492" s="18" t="str">
        <f>_xlfn.IFNA(VLOOKUP(((VLOOKUP(A492,[1]!HabDataRaw[#Data],66,FALSE))),[1]!HabitatQualREI[#Data],2,FALSE),"NA")</f>
        <v>NA</v>
      </c>
      <c r="Q492" s="19" t="str">
        <f>_xlfn.IFNA(VLOOKUP(((VLOOKUP(A492,[1]!HabDataRaw[#Data],116,FALSE))),[1]!HabitatQualREI[#Data],2,FALSE),"NA")</f>
        <v>NA</v>
      </c>
      <c r="R492" s="19" t="str">
        <f>_xlfn.IFNA(VLOOKUP(((VLOOKUP(A492,[1]!HabDataRaw[#Data],75,FALSE))),[1]!HabitatQualREI[#Data],2,FALSE),"NA")</f>
        <v>NA</v>
      </c>
      <c r="S492" s="19" t="e">
        <f t="shared" si="36"/>
        <v>#DIV/0!</v>
      </c>
      <c r="T492" s="20" t="str">
        <f>_xlfn.IFNA(VLOOKUP(((VLOOKUP(A492,[1]!HabDataRaw[#Data],119,FALSE))),[1]!HabitatQualREI[#Data],2,FALSE),"NA")</f>
        <v>NA</v>
      </c>
      <c r="U492" s="20" t="str">
        <f>_xlfn.IFNA(VLOOKUP(((VLOOKUP(A492,[1]!HabDataRaw[#Data],119,FALSE))),[1]!HabitatQualREI[#Data],2,FALSE),"NA")</f>
        <v>NA</v>
      </c>
      <c r="V492" s="20" t="e">
        <f t="shared" si="37"/>
        <v>#DIV/0!</v>
      </c>
      <c r="W492" s="21" t="e">
        <f t="shared" si="38"/>
        <v>#DIV/0!</v>
      </c>
      <c r="X492" s="12" t="e">
        <f t="shared" si="39"/>
        <v>#DIV/0!</v>
      </c>
      <c r="Y492" s="13" t="e">
        <f>VLOOKUP(X492,[1]!HabQualScore[#Data],2,TRUE)</f>
        <v>#DIV/0!</v>
      </c>
    </row>
    <row r="493" spans="1:25" x14ac:dyDescent="0.3">
      <c r="A493" s="13" t="s">
        <v>517</v>
      </c>
      <c r="B493" s="13" t="str">
        <f>VLOOKUP(A493,[1]Habitat_Data_RAW!$A$2:$D$742,3,FALSE)</f>
        <v xml:space="preserve">West Fork Methow River </v>
      </c>
      <c r="C493" s="13" t="str">
        <f>VLOOKUP(A493,[1]Habitat_Data_RAW!$A$2:$D$742,2,FALSE)</f>
        <v>Methow</v>
      </c>
      <c r="D493" t="str">
        <f>VLOOKUP(A493,[1]HabitatAttribute_Scores!A$1:F$19692,4,FALSE)</f>
        <v>no</v>
      </c>
      <c r="E493" t="str">
        <f>VLOOKUP(A493,[1]HabitatAttribute_Scores!A$1:F$19692,5,FALSE)</f>
        <v>no</v>
      </c>
      <c r="F493" s="13">
        <f>VLOOKUP(B493,[1]!AUrank[#Data],5,FALSE)</f>
        <v>3</v>
      </c>
      <c r="G493" s="13">
        <f>VLOOKUP(B493,[1]!AUrank[#Data],8,FALSE)</f>
        <v>3</v>
      </c>
      <c r="H493" s="14" t="e">
        <f>VLOOKUP([1]HabitatQuality_Scores!A636,[1]!Temp[#Data],4)</f>
        <v>#N/A</v>
      </c>
      <c r="I493" s="14">
        <f>VLOOKUP(A493,[1]!Flow[#Data],4)</f>
        <v>1</v>
      </c>
      <c r="J493" s="15" t="str">
        <f>_xlfn.IFNA(VLOOKUP(((VLOOKUP(A493,[1]!HabDataRaw[#Data],90,FALSE))),[1]!HabitatQualREI[#Data],2,FALSE),"NA")</f>
        <v>NA</v>
      </c>
      <c r="K493" s="15" t="str">
        <f>_xlfn.IFNA(VLOOKUP(((VLOOKUP(A493,[1]!HabDataRaw[#Data],103,FALSE))),[1]!HabitatQualREI[#Data],2,FALSE),"NA")</f>
        <v>NA</v>
      </c>
      <c r="L493" s="15" t="str">
        <f>_xlfn.IFNA(VLOOKUP(((VLOOKUP(A493,[1]!HabDataRaw[#Data],108,FALSE))),[1]!HabitatQualREI[#Data],2,FALSE),"NA")</f>
        <v>NA</v>
      </c>
      <c r="M493" s="6" t="e">
        <f t="shared" si="35"/>
        <v>#DIV/0!</v>
      </c>
      <c r="N493" s="16" t="str">
        <f>_xlfn.IFNA(VLOOKUP(((VLOOKUP(A493,[1]!HabDataRaw[#Data],33,FALSE))),[1]!HabitatQualREI[#Data],2,FALSE),"NA")</f>
        <v>NA</v>
      </c>
      <c r="O493" s="17" t="str">
        <f>_xlfn.IFNA(VLOOKUP(((VLOOKUP(A493,[1]!HabDataRaw[#Data],58,FALSE))),[1]!HabitatQualREI[#Data],2,FALSE),"NA")</f>
        <v>NA</v>
      </c>
      <c r="P493" s="18" t="str">
        <f>_xlfn.IFNA(VLOOKUP(((VLOOKUP(A493,[1]!HabDataRaw[#Data],66,FALSE))),[1]!HabitatQualREI[#Data],2,FALSE),"NA")</f>
        <v>NA</v>
      </c>
      <c r="Q493" s="19" t="str">
        <f>_xlfn.IFNA(VLOOKUP(((VLOOKUP(A493,[1]!HabDataRaw[#Data],116,FALSE))),[1]!HabitatQualREI[#Data],2,FALSE),"NA")</f>
        <v>NA</v>
      </c>
      <c r="R493" s="19" t="str">
        <f>_xlfn.IFNA(VLOOKUP(((VLOOKUP(A493,[1]!HabDataRaw[#Data],75,FALSE))),[1]!HabitatQualREI[#Data],2,FALSE),"NA")</f>
        <v>NA</v>
      </c>
      <c r="S493" s="19" t="e">
        <f t="shared" si="36"/>
        <v>#DIV/0!</v>
      </c>
      <c r="T493" s="20" t="str">
        <f>_xlfn.IFNA(VLOOKUP(((VLOOKUP(A493,[1]!HabDataRaw[#Data],119,FALSE))),[1]!HabitatQualREI[#Data],2,FALSE),"NA")</f>
        <v>NA</v>
      </c>
      <c r="U493" s="20" t="str">
        <f>_xlfn.IFNA(VLOOKUP(((VLOOKUP(A493,[1]!HabDataRaw[#Data],119,FALSE))),[1]!HabitatQualREI[#Data],2,FALSE),"NA")</f>
        <v>NA</v>
      </c>
      <c r="V493" s="20" t="e">
        <f t="shared" si="37"/>
        <v>#DIV/0!</v>
      </c>
      <c r="W493" s="21" t="e">
        <f t="shared" si="38"/>
        <v>#DIV/0!</v>
      </c>
      <c r="X493" s="12" t="e">
        <f t="shared" si="39"/>
        <v>#DIV/0!</v>
      </c>
      <c r="Y493" s="13" t="e">
        <f>VLOOKUP(X493,[1]!HabQualScore[#Data],2,TRUE)</f>
        <v>#DIV/0!</v>
      </c>
    </row>
    <row r="494" spans="1:25" x14ac:dyDescent="0.3">
      <c r="A494" s="13" t="s">
        <v>518</v>
      </c>
      <c r="B494" s="13" t="str">
        <f>VLOOKUP(A494,[1]Habitat_Data_RAW!$A$2:$D$742,3,FALSE)</f>
        <v xml:space="preserve">West Fork Methow River </v>
      </c>
      <c r="C494" s="13" t="str">
        <f>VLOOKUP(A494,[1]Habitat_Data_RAW!$A$2:$D$742,2,FALSE)</f>
        <v>Methow</v>
      </c>
      <c r="D494" t="str">
        <f>VLOOKUP(A494,[1]HabitatAttribute_Scores!A$1:F$19692,4,FALSE)</f>
        <v>no</v>
      </c>
      <c r="E494" t="str">
        <f>VLOOKUP(A494,[1]HabitatAttribute_Scores!A$1:F$19692,5,FALSE)</f>
        <v>no</v>
      </c>
      <c r="F494" s="13">
        <f>VLOOKUP(B494,[1]!AUrank[#Data],5,FALSE)</f>
        <v>3</v>
      </c>
      <c r="G494" s="13">
        <f>VLOOKUP(B494,[1]!AUrank[#Data],8,FALSE)</f>
        <v>3</v>
      </c>
      <c r="H494" s="14" t="e">
        <f>VLOOKUP([1]HabitatQuality_Scores!A637,[1]!Temp[#Data],4)</f>
        <v>#N/A</v>
      </c>
      <c r="I494" s="14">
        <f>VLOOKUP(A494,[1]!Flow[#Data],4)</f>
        <v>1</v>
      </c>
      <c r="J494" s="15" t="str">
        <f>_xlfn.IFNA(VLOOKUP(((VLOOKUP(A494,[1]!HabDataRaw[#Data],90,FALSE))),[1]!HabitatQualREI[#Data],2,FALSE),"NA")</f>
        <v>NA</v>
      </c>
      <c r="K494" s="15" t="str">
        <f>_xlfn.IFNA(VLOOKUP(((VLOOKUP(A494,[1]!HabDataRaw[#Data],103,FALSE))),[1]!HabitatQualREI[#Data],2,FALSE),"NA")</f>
        <v>NA</v>
      </c>
      <c r="L494" s="15" t="str">
        <f>_xlfn.IFNA(VLOOKUP(((VLOOKUP(A494,[1]!HabDataRaw[#Data],108,FALSE))),[1]!HabitatQualREI[#Data],2,FALSE),"NA")</f>
        <v>NA</v>
      </c>
      <c r="M494" s="6" t="e">
        <f t="shared" si="35"/>
        <v>#DIV/0!</v>
      </c>
      <c r="N494" s="16" t="str">
        <f>_xlfn.IFNA(VLOOKUP(((VLOOKUP(A494,[1]!HabDataRaw[#Data],33,FALSE))),[1]!HabitatQualREI[#Data],2,FALSE),"NA")</f>
        <v>NA</v>
      </c>
      <c r="O494" s="17" t="str">
        <f>_xlfn.IFNA(VLOOKUP(((VLOOKUP(A494,[1]!HabDataRaw[#Data],58,FALSE))),[1]!HabitatQualREI[#Data],2,FALSE),"NA")</f>
        <v>NA</v>
      </c>
      <c r="P494" s="18" t="str">
        <f>_xlfn.IFNA(VLOOKUP(((VLOOKUP(A494,[1]!HabDataRaw[#Data],66,FALSE))),[1]!HabitatQualREI[#Data],2,FALSE),"NA")</f>
        <v>NA</v>
      </c>
      <c r="Q494" s="19" t="str">
        <f>_xlfn.IFNA(VLOOKUP(((VLOOKUP(A494,[1]!HabDataRaw[#Data],116,FALSE))),[1]!HabitatQualREI[#Data],2,FALSE),"NA")</f>
        <v>NA</v>
      </c>
      <c r="R494" s="19" t="str">
        <f>_xlfn.IFNA(VLOOKUP(((VLOOKUP(A494,[1]!HabDataRaw[#Data],75,FALSE))),[1]!HabitatQualREI[#Data],2,FALSE),"NA")</f>
        <v>NA</v>
      </c>
      <c r="S494" s="19" t="e">
        <f t="shared" si="36"/>
        <v>#DIV/0!</v>
      </c>
      <c r="T494" s="20" t="str">
        <f>_xlfn.IFNA(VLOOKUP(((VLOOKUP(A494,[1]!HabDataRaw[#Data],119,FALSE))),[1]!HabitatQualREI[#Data],2,FALSE),"NA")</f>
        <v>NA</v>
      </c>
      <c r="U494" s="20" t="str">
        <f>_xlfn.IFNA(VLOOKUP(((VLOOKUP(A494,[1]!HabDataRaw[#Data],119,FALSE))),[1]!HabitatQualREI[#Data],2,FALSE),"NA")</f>
        <v>NA</v>
      </c>
      <c r="V494" s="20" t="e">
        <f t="shared" si="37"/>
        <v>#DIV/0!</v>
      </c>
      <c r="W494" s="21" t="e">
        <f t="shared" si="38"/>
        <v>#DIV/0!</v>
      </c>
      <c r="X494" s="12" t="e">
        <f t="shared" si="39"/>
        <v>#DIV/0!</v>
      </c>
      <c r="Y494" s="13" t="e">
        <f>VLOOKUP(X494,[1]!HabQualScore[#Data],2,TRUE)</f>
        <v>#DIV/0!</v>
      </c>
    </row>
    <row r="495" spans="1:25" x14ac:dyDescent="0.3">
      <c r="A495" s="13" t="s">
        <v>519</v>
      </c>
      <c r="B495" s="13" t="str">
        <f>VLOOKUP(A495,[1]Habitat_Data_RAW!$A$2:$D$742,3,FALSE)</f>
        <v xml:space="preserve">West Fork Methow River </v>
      </c>
      <c r="C495" s="13" t="str">
        <f>VLOOKUP(A495,[1]Habitat_Data_RAW!$A$2:$D$742,2,FALSE)</f>
        <v>Methow</v>
      </c>
      <c r="D495" t="str">
        <f>VLOOKUP(A495,[1]HabitatAttribute_Scores!A$1:F$19692,4,FALSE)</f>
        <v>no</v>
      </c>
      <c r="E495" t="str">
        <f>VLOOKUP(A495,[1]HabitatAttribute_Scores!A$1:F$19692,5,FALSE)</f>
        <v>no</v>
      </c>
      <c r="F495" s="13">
        <f>VLOOKUP(B495,[1]!AUrank[#Data],5,FALSE)</f>
        <v>3</v>
      </c>
      <c r="G495" s="13">
        <f>VLOOKUP(B495,[1]!AUrank[#Data],8,FALSE)</f>
        <v>3</v>
      </c>
      <c r="H495" s="14" t="e">
        <f>VLOOKUP([1]HabitatQuality_Scores!A638,[1]!Temp[#Data],4)</f>
        <v>#N/A</v>
      </c>
      <c r="I495" s="14">
        <f>VLOOKUP(A495,[1]!Flow[#Data],4)</f>
        <v>1</v>
      </c>
      <c r="J495" s="15" t="str">
        <f>_xlfn.IFNA(VLOOKUP(((VLOOKUP(A495,[1]!HabDataRaw[#Data],90,FALSE))),[1]!HabitatQualREI[#Data],2,FALSE),"NA")</f>
        <v>NA</v>
      </c>
      <c r="K495" s="15" t="str">
        <f>_xlfn.IFNA(VLOOKUP(((VLOOKUP(A495,[1]!HabDataRaw[#Data],103,FALSE))),[1]!HabitatQualREI[#Data],2,FALSE),"NA")</f>
        <v>NA</v>
      </c>
      <c r="L495" s="15" t="str">
        <f>_xlfn.IFNA(VLOOKUP(((VLOOKUP(A495,[1]!HabDataRaw[#Data],108,FALSE))),[1]!HabitatQualREI[#Data],2,FALSE),"NA")</f>
        <v>NA</v>
      </c>
      <c r="M495" s="6" t="e">
        <f t="shared" si="35"/>
        <v>#DIV/0!</v>
      </c>
      <c r="N495" s="16" t="str">
        <f>_xlfn.IFNA(VLOOKUP(((VLOOKUP(A495,[1]!HabDataRaw[#Data],33,FALSE))),[1]!HabitatQualREI[#Data],2,FALSE),"NA")</f>
        <v>NA</v>
      </c>
      <c r="O495" s="17" t="str">
        <f>_xlfn.IFNA(VLOOKUP(((VLOOKUP(A495,[1]!HabDataRaw[#Data],58,FALSE))),[1]!HabitatQualREI[#Data],2,FALSE),"NA")</f>
        <v>NA</v>
      </c>
      <c r="P495" s="18" t="str">
        <f>_xlfn.IFNA(VLOOKUP(((VLOOKUP(A495,[1]!HabDataRaw[#Data],66,FALSE))),[1]!HabitatQualREI[#Data],2,FALSE),"NA")</f>
        <v>NA</v>
      </c>
      <c r="Q495" s="19" t="str">
        <f>_xlfn.IFNA(VLOOKUP(((VLOOKUP(A495,[1]!HabDataRaw[#Data],116,FALSE))),[1]!HabitatQualREI[#Data],2,FALSE),"NA")</f>
        <v>NA</v>
      </c>
      <c r="R495" s="19" t="str">
        <f>_xlfn.IFNA(VLOOKUP(((VLOOKUP(A495,[1]!HabDataRaw[#Data],75,FALSE))),[1]!HabitatQualREI[#Data],2,FALSE),"NA")</f>
        <v>NA</v>
      </c>
      <c r="S495" s="19" t="e">
        <f t="shared" si="36"/>
        <v>#DIV/0!</v>
      </c>
      <c r="T495" s="20" t="str">
        <f>_xlfn.IFNA(VLOOKUP(((VLOOKUP(A495,[1]!HabDataRaw[#Data],119,FALSE))),[1]!HabitatQualREI[#Data],2,FALSE),"NA")</f>
        <v>NA</v>
      </c>
      <c r="U495" s="20" t="str">
        <f>_xlfn.IFNA(VLOOKUP(((VLOOKUP(A495,[1]!HabDataRaw[#Data],119,FALSE))),[1]!HabitatQualREI[#Data],2,FALSE),"NA")</f>
        <v>NA</v>
      </c>
      <c r="V495" s="20" t="e">
        <f t="shared" si="37"/>
        <v>#DIV/0!</v>
      </c>
      <c r="W495" s="21" t="e">
        <f t="shared" si="38"/>
        <v>#DIV/0!</v>
      </c>
      <c r="X495" s="12" t="e">
        <f t="shared" si="39"/>
        <v>#DIV/0!</v>
      </c>
      <c r="Y495" s="13" t="e">
        <f>VLOOKUP(X495,[1]!HabQualScore[#Data],2,TRUE)</f>
        <v>#DIV/0!</v>
      </c>
    </row>
    <row r="496" spans="1:25" x14ac:dyDescent="0.3">
      <c r="A496" s="13" t="s">
        <v>520</v>
      </c>
      <c r="B496" s="13" t="str">
        <f>VLOOKUP(A496,[1]Habitat_Data_RAW!$A$2:$D$742,3,FALSE)</f>
        <v xml:space="preserve">Lower Tunk Creek </v>
      </c>
      <c r="C496" s="13" t="str">
        <f>VLOOKUP(A496,[1]Habitat_Data_RAW!$A$2:$D$742,2,FALSE)</f>
        <v>Okanogan</v>
      </c>
      <c r="D496" t="str">
        <f>VLOOKUP(A496,[1]HabitatAttribute_Scores!A$1:F$19692,4,FALSE)</f>
        <v>no</v>
      </c>
      <c r="E496" t="str">
        <f>VLOOKUP(A496,[1]HabitatAttribute_Scores!A$1:F$19692,5,FALSE)</f>
        <v>yes</v>
      </c>
      <c r="F496" s="13" t="str">
        <f>VLOOKUP(B496,[1]!AUrank[#Data],5,FALSE)</f>
        <v>Not a Priority</v>
      </c>
      <c r="G496" s="13">
        <f>VLOOKUP(B496,[1]!AUrank[#Data],8,FALSE)</f>
        <v>3</v>
      </c>
      <c r="H496" s="14" t="e">
        <f>VLOOKUP([1]HabitatQuality_Scores!A639,[1]!Temp[#Data],4)</f>
        <v>#N/A</v>
      </c>
      <c r="I496" s="14">
        <f>VLOOKUP(A496,[1]!Flow[#Data],4)</f>
        <v>1</v>
      </c>
      <c r="J496" s="15" t="str">
        <f>_xlfn.IFNA(VLOOKUP(((VLOOKUP(A496,[1]!HabDataRaw[#Data],90,FALSE))),[1]!HabitatQualREI[#Data],2,FALSE),"NA")</f>
        <v>NA</v>
      </c>
      <c r="K496" s="15" t="str">
        <f>_xlfn.IFNA(VLOOKUP(((VLOOKUP(A496,[1]!HabDataRaw[#Data],103,FALSE))),[1]!HabitatQualREI[#Data],2,FALSE),"NA")</f>
        <v>NA</v>
      </c>
      <c r="L496" s="15" t="str">
        <f>_xlfn.IFNA(VLOOKUP(((VLOOKUP(A496,[1]!HabDataRaw[#Data],108,FALSE))),[1]!HabitatQualREI[#Data],2,FALSE),"NA")</f>
        <v>NA</v>
      </c>
      <c r="M496" s="6" t="e">
        <f t="shared" si="35"/>
        <v>#DIV/0!</v>
      </c>
      <c r="N496" s="16" t="str">
        <f>_xlfn.IFNA(VLOOKUP(((VLOOKUP(A496,[1]!HabDataRaw[#Data],33,FALSE))),[1]!HabitatQualREI[#Data],2,FALSE),"NA")</f>
        <v>NA</v>
      </c>
      <c r="O496" s="17" t="str">
        <f>_xlfn.IFNA(VLOOKUP(((VLOOKUP(A496,[1]!HabDataRaw[#Data],58,FALSE))),[1]!HabitatQualREI[#Data],2,FALSE),"NA")</f>
        <v>NA</v>
      </c>
      <c r="P496" s="18" t="str">
        <f>_xlfn.IFNA(VLOOKUP(((VLOOKUP(A496,[1]!HabDataRaw[#Data],66,FALSE))),[1]!HabitatQualREI[#Data],2,FALSE),"NA")</f>
        <v>NA</v>
      </c>
      <c r="Q496" s="19" t="str">
        <f>_xlfn.IFNA(VLOOKUP(((VLOOKUP(A496,[1]!HabDataRaw[#Data],116,FALSE))),[1]!HabitatQualREI[#Data],2,FALSE),"NA")</f>
        <v>NA</v>
      </c>
      <c r="R496" s="19" t="str">
        <f>_xlfn.IFNA(VLOOKUP(((VLOOKUP(A496,[1]!HabDataRaw[#Data],75,FALSE))),[1]!HabitatQualREI[#Data],2,FALSE),"NA")</f>
        <v>NA</v>
      </c>
      <c r="S496" s="19" t="e">
        <f t="shared" si="36"/>
        <v>#DIV/0!</v>
      </c>
      <c r="T496" s="20" t="str">
        <f>_xlfn.IFNA(VLOOKUP(((VLOOKUP(A496,[1]!HabDataRaw[#Data],119,FALSE))),[1]!HabitatQualREI[#Data],2,FALSE),"NA")</f>
        <v>NA</v>
      </c>
      <c r="U496" s="20" t="str">
        <f>_xlfn.IFNA(VLOOKUP(((VLOOKUP(A496,[1]!HabDataRaw[#Data],119,FALSE))),[1]!HabitatQualREI[#Data],2,FALSE),"NA")</f>
        <v>NA</v>
      </c>
      <c r="V496" s="20" t="e">
        <f t="shared" si="37"/>
        <v>#DIV/0!</v>
      </c>
      <c r="W496" s="21" t="e">
        <f t="shared" si="38"/>
        <v>#DIV/0!</v>
      </c>
      <c r="X496" s="12" t="e">
        <f t="shared" si="39"/>
        <v>#DIV/0!</v>
      </c>
      <c r="Y496" s="13" t="e">
        <f>VLOOKUP(X496,[1]!HabQualScore[#Data],2,TRUE)</f>
        <v>#DIV/0!</v>
      </c>
    </row>
    <row r="497" spans="1:25" x14ac:dyDescent="0.3">
      <c r="A497" s="13" t="s">
        <v>521</v>
      </c>
      <c r="B497" s="13" t="str">
        <f>VLOOKUP(A497,[1]Habitat_Data_RAW!$A$2:$D$742,3,FALSE)</f>
        <v>Entiat River-Potato Creek</v>
      </c>
      <c r="C497" s="13" t="str">
        <f>VLOOKUP(A497,[1]Habitat_Data_RAW!$A$2:$D$742,2,FALSE)</f>
        <v>Entiat</v>
      </c>
      <c r="D497" t="str">
        <f>VLOOKUP(A497,[1]HabitatAttribute_Scores!A$1:F$19692,4,FALSE)</f>
        <v>no</v>
      </c>
      <c r="E497" t="str">
        <f>VLOOKUP(A497,[1]HabitatAttribute_Scores!A$1:F$19692,5,FALSE)</f>
        <v>yes</v>
      </c>
      <c r="F497" s="13">
        <f>VLOOKUP(B497,[1]!AUrank[#Data],5,FALSE)</f>
        <v>1</v>
      </c>
      <c r="G497" s="13">
        <f>VLOOKUP(B497,[1]!AUrank[#Data],8,FALSE)</f>
        <v>1</v>
      </c>
      <c r="H497" s="14" t="str">
        <f>VLOOKUP([1]HabitatQuality_Scores!A666,[1]!Temp[#Data],4)</f>
        <v>NA</v>
      </c>
      <c r="I497" s="14">
        <f>VLOOKUP(A497,[1]!Flow[#Data],4)</f>
        <v>1</v>
      </c>
      <c r="J497" s="15" t="str">
        <f>_xlfn.IFNA(VLOOKUP(((VLOOKUP(A497,[1]!HabDataRaw[#Data],90,FALSE))),[1]!HabitatQualREI[#Data],2,FALSE),"NA")</f>
        <v>NA</v>
      </c>
      <c r="K497" s="15" t="str">
        <f>_xlfn.IFNA(VLOOKUP(((VLOOKUP(A497,[1]!HabDataRaw[#Data],103,FALSE))),[1]!HabitatQualREI[#Data],2,FALSE),"NA")</f>
        <v>NA</v>
      </c>
      <c r="L497" s="15" t="str">
        <f>_xlfn.IFNA(VLOOKUP(((VLOOKUP(A497,[1]!HabDataRaw[#Data],108,FALSE))),[1]!HabitatQualREI[#Data],2,FALSE),"NA")</f>
        <v>NA</v>
      </c>
      <c r="M497" s="6" t="e">
        <f t="shared" si="35"/>
        <v>#DIV/0!</v>
      </c>
      <c r="N497" s="16" t="str">
        <f>_xlfn.IFNA(VLOOKUP(((VLOOKUP(A497,[1]!HabDataRaw[#Data],33,FALSE))),[1]!HabitatQualREI[#Data],2,FALSE),"NA")</f>
        <v>NA</v>
      </c>
      <c r="O497" s="17" t="str">
        <f>_xlfn.IFNA(VLOOKUP(((VLOOKUP(A497,[1]!HabDataRaw[#Data],58,FALSE))),[1]!HabitatQualREI[#Data],2,FALSE),"NA")</f>
        <v>NA</v>
      </c>
      <c r="P497" s="18" t="str">
        <f>_xlfn.IFNA(VLOOKUP(((VLOOKUP(A497,[1]!HabDataRaw[#Data],66,FALSE))),[1]!HabitatQualREI[#Data],2,FALSE),"NA")</f>
        <v>NA</v>
      </c>
      <c r="Q497" s="19" t="str">
        <f>_xlfn.IFNA(VLOOKUP(((VLOOKUP(A497,[1]!HabDataRaw[#Data],116,FALSE))),[1]!HabitatQualREI[#Data],2,FALSE),"NA")</f>
        <v>NA</v>
      </c>
      <c r="R497" s="19" t="str">
        <f>_xlfn.IFNA(VLOOKUP(((VLOOKUP(A497,[1]!HabDataRaw[#Data],75,FALSE))),[1]!HabitatQualREI[#Data],2,FALSE),"NA")</f>
        <v>NA</v>
      </c>
      <c r="S497" s="19" t="e">
        <f t="shared" si="36"/>
        <v>#DIV/0!</v>
      </c>
      <c r="T497" s="20" t="str">
        <f>_xlfn.IFNA(VLOOKUP(((VLOOKUP(A497,[1]!HabDataRaw[#Data],119,FALSE))),[1]!HabitatQualREI[#Data],2,FALSE),"NA")</f>
        <v>NA</v>
      </c>
      <c r="U497" s="20" t="str">
        <f>_xlfn.IFNA(VLOOKUP(((VLOOKUP(A497,[1]!HabDataRaw[#Data],119,FALSE))),[1]!HabitatQualREI[#Data],2,FALSE),"NA")</f>
        <v>NA</v>
      </c>
      <c r="V497" s="20" t="e">
        <f t="shared" si="37"/>
        <v>#DIV/0!</v>
      </c>
      <c r="W497" s="21" t="e">
        <f t="shared" si="38"/>
        <v>#DIV/0!</v>
      </c>
      <c r="X497" s="12" t="e">
        <f t="shared" si="39"/>
        <v>#DIV/0!</v>
      </c>
      <c r="Y497" s="13" t="e">
        <f>VLOOKUP(X497,[1]!HabQualScore[#Data],2,TRUE)</f>
        <v>#DIV/0!</v>
      </c>
    </row>
    <row r="498" spans="1:25" x14ac:dyDescent="0.3">
      <c r="A498" s="13" t="s">
        <v>522</v>
      </c>
      <c r="B498" s="13" t="str">
        <f>VLOOKUP(A498,[1]Habitat_Data_RAW!$A$2:$D$742,3,FALSE)</f>
        <v xml:space="preserve">Wanacut Creek </v>
      </c>
      <c r="C498" s="13" t="str">
        <f>VLOOKUP(A498,[1]Habitat_Data_RAW!$A$2:$D$742,2,FALSE)</f>
        <v>Okanogan</v>
      </c>
      <c r="D498" t="str">
        <f>VLOOKUP(A498,[1]HabitatAttribute_Scores!A$1:F$19692,4,FALSE)</f>
        <v>no</v>
      </c>
      <c r="E498" t="str">
        <f>VLOOKUP(A498,[1]HabitatAttribute_Scores!A$1:F$19692,5,FALSE)</f>
        <v>yes</v>
      </c>
      <c r="F498" s="13" t="e">
        <f>VLOOKUP(B498,[1]!AUrank[#Data],5,FALSE)</f>
        <v>#N/A</v>
      </c>
      <c r="G498" s="13" t="e">
        <f>VLOOKUP(B498,[1]!AUrank[#Data],8,FALSE)</f>
        <v>#N/A</v>
      </c>
      <c r="H498" s="14" t="str">
        <f>VLOOKUP([1]HabitatQuality_Scores!A667,[1]!Temp[#Data],4)</f>
        <v>NA</v>
      </c>
      <c r="I498" s="14">
        <f>VLOOKUP(A498,[1]!Flow[#Data],4)</f>
        <v>1</v>
      </c>
      <c r="J498" s="15" t="str">
        <f>_xlfn.IFNA(VLOOKUP(((VLOOKUP(A498,[1]!HabDataRaw[#Data],90,FALSE))),[1]!HabitatQualREI[#Data],2,FALSE),"NA")</f>
        <v>NA</v>
      </c>
      <c r="K498" s="15" t="str">
        <f>_xlfn.IFNA(VLOOKUP(((VLOOKUP(A498,[1]!HabDataRaw[#Data],103,FALSE))),[1]!HabitatQualREI[#Data],2,FALSE),"NA")</f>
        <v>NA</v>
      </c>
      <c r="L498" s="15" t="str">
        <f>_xlfn.IFNA(VLOOKUP(((VLOOKUP(A498,[1]!HabDataRaw[#Data],108,FALSE))),[1]!HabitatQualREI[#Data],2,FALSE),"NA")</f>
        <v>NA</v>
      </c>
      <c r="M498" s="6" t="e">
        <f t="shared" si="35"/>
        <v>#DIV/0!</v>
      </c>
      <c r="N498" s="16" t="str">
        <f>_xlfn.IFNA(VLOOKUP(((VLOOKUP(A498,[1]!HabDataRaw[#Data],33,FALSE))),[1]!HabitatQualREI[#Data],2,FALSE),"NA")</f>
        <v>NA</v>
      </c>
      <c r="O498" s="17" t="str">
        <f>_xlfn.IFNA(VLOOKUP(((VLOOKUP(A498,[1]!HabDataRaw[#Data],58,FALSE))),[1]!HabitatQualREI[#Data],2,FALSE),"NA")</f>
        <v>NA</v>
      </c>
      <c r="P498" s="18" t="str">
        <f>_xlfn.IFNA(VLOOKUP(((VLOOKUP(A498,[1]!HabDataRaw[#Data],66,FALSE))),[1]!HabitatQualREI[#Data],2,FALSE),"NA")</f>
        <v>NA</v>
      </c>
      <c r="Q498" s="19" t="str">
        <f>_xlfn.IFNA(VLOOKUP(((VLOOKUP(A498,[1]!HabDataRaw[#Data],116,FALSE))),[1]!HabitatQualREI[#Data],2,FALSE),"NA")</f>
        <v>NA</v>
      </c>
      <c r="R498" s="19" t="str">
        <f>_xlfn.IFNA(VLOOKUP(((VLOOKUP(A498,[1]!HabDataRaw[#Data],75,FALSE))),[1]!HabitatQualREI[#Data],2,FALSE),"NA")</f>
        <v>NA</v>
      </c>
      <c r="S498" s="19" t="e">
        <f t="shared" si="36"/>
        <v>#DIV/0!</v>
      </c>
      <c r="T498" s="20" t="str">
        <f>_xlfn.IFNA(VLOOKUP(((VLOOKUP(A498,[1]!HabDataRaw[#Data],119,FALSE))),[1]!HabitatQualREI[#Data],2,FALSE),"NA")</f>
        <v>NA</v>
      </c>
      <c r="U498" s="20" t="str">
        <f>_xlfn.IFNA(VLOOKUP(((VLOOKUP(A498,[1]!HabDataRaw[#Data],119,FALSE))),[1]!HabitatQualREI[#Data],2,FALSE),"NA")</f>
        <v>NA</v>
      </c>
      <c r="V498" s="20" t="e">
        <f t="shared" si="37"/>
        <v>#DIV/0!</v>
      </c>
      <c r="W498" s="21" t="e">
        <f t="shared" si="38"/>
        <v>#DIV/0!</v>
      </c>
      <c r="X498" s="12" t="e">
        <f t="shared" si="39"/>
        <v>#DIV/0!</v>
      </c>
      <c r="Y498" s="13" t="e">
        <f>VLOOKUP(X498,[1]!HabQualScore[#Data],2,TRUE)</f>
        <v>#DIV/0!</v>
      </c>
    </row>
    <row r="499" spans="1:25" x14ac:dyDescent="0.3">
      <c r="A499" s="13" t="s">
        <v>523</v>
      </c>
      <c r="B499" s="13" t="str">
        <f>VLOOKUP(A499,[1]Habitat_Data_RAW!$A$2:$D$742,3,FALSE)</f>
        <v xml:space="preserve">Wanacut Creek </v>
      </c>
      <c r="C499" s="13" t="str">
        <f>VLOOKUP(A499,[1]Habitat_Data_RAW!$A$2:$D$742,2,FALSE)</f>
        <v>Okanogan</v>
      </c>
      <c r="D499" t="str">
        <f>VLOOKUP(A499,[1]HabitatAttribute_Scores!A$1:F$19692,4,FALSE)</f>
        <v>no</v>
      </c>
      <c r="E499" t="str">
        <f>VLOOKUP(A499,[1]HabitatAttribute_Scores!A$1:F$19692,5,FALSE)</f>
        <v>yes</v>
      </c>
      <c r="F499" s="13" t="e">
        <f>VLOOKUP(B499,[1]!AUrank[#Data],5,FALSE)</f>
        <v>#N/A</v>
      </c>
      <c r="G499" s="13" t="e">
        <f>VLOOKUP(B499,[1]!AUrank[#Data],8,FALSE)</f>
        <v>#N/A</v>
      </c>
      <c r="H499" s="14" t="str">
        <f>VLOOKUP([1]HabitatQuality_Scores!A668,[1]!Temp[#Data],4)</f>
        <v>NA</v>
      </c>
      <c r="I499" s="14">
        <f>VLOOKUP(A499,[1]!Flow[#Data],4)</f>
        <v>1</v>
      </c>
      <c r="J499" s="15" t="str">
        <f>_xlfn.IFNA(VLOOKUP(((VLOOKUP(A499,[1]!HabDataRaw[#Data],90,FALSE))),[1]!HabitatQualREI[#Data],2,FALSE),"NA")</f>
        <v>NA</v>
      </c>
      <c r="K499" s="15" t="str">
        <f>_xlfn.IFNA(VLOOKUP(((VLOOKUP(A499,[1]!HabDataRaw[#Data],103,FALSE))),[1]!HabitatQualREI[#Data],2,FALSE),"NA")</f>
        <v>NA</v>
      </c>
      <c r="L499" s="15" t="str">
        <f>_xlfn.IFNA(VLOOKUP(((VLOOKUP(A499,[1]!HabDataRaw[#Data],108,FALSE))),[1]!HabitatQualREI[#Data],2,FALSE),"NA")</f>
        <v>NA</v>
      </c>
      <c r="M499" s="6" t="e">
        <f t="shared" si="35"/>
        <v>#DIV/0!</v>
      </c>
      <c r="N499" s="16" t="str">
        <f>_xlfn.IFNA(VLOOKUP(((VLOOKUP(A499,[1]!HabDataRaw[#Data],33,FALSE))),[1]!HabitatQualREI[#Data],2,FALSE),"NA")</f>
        <v>NA</v>
      </c>
      <c r="O499" s="17" t="str">
        <f>_xlfn.IFNA(VLOOKUP(((VLOOKUP(A499,[1]!HabDataRaw[#Data],58,FALSE))),[1]!HabitatQualREI[#Data],2,FALSE),"NA")</f>
        <v>NA</v>
      </c>
      <c r="P499" s="18" t="str">
        <f>_xlfn.IFNA(VLOOKUP(((VLOOKUP(A499,[1]!HabDataRaw[#Data],66,FALSE))),[1]!HabitatQualREI[#Data],2,FALSE),"NA")</f>
        <v>NA</v>
      </c>
      <c r="Q499" s="19" t="str">
        <f>_xlfn.IFNA(VLOOKUP(((VLOOKUP(A499,[1]!HabDataRaw[#Data],116,FALSE))),[1]!HabitatQualREI[#Data],2,FALSE),"NA")</f>
        <v>NA</v>
      </c>
      <c r="R499" s="19" t="str">
        <f>_xlfn.IFNA(VLOOKUP(((VLOOKUP(A499,[1]!HabDataRaw[#Data],75,FALSE))),[1]!HabitatQualREI[#Data],2,FALSE),"NA")</f>
        <v>NA</v>
      </c>
      <c r="S499" s="19" t="e">
        <f t="shared" si="36"/>
        <v>#DIV/0!</v>
      </c>
      <c r="T499" s="20" t="str">
        <f>_xlfn.IFNA(VLOOKUP(((VLOOKUP(A499,[1]!HabDataRaw[#Data],119,FALSE))),[1]!HabitatQualREI[#Data],2,FALSE),"NA")</f>
        <v>NA</v>
      </c>
      <c r="U499" s="20" t="str">
        <f>_xlfn.IFNA(VLOOKUP(((VLOOKUP(A499,[1]!HabDataRaw[#Data],119,FALSE))),[1]!HabitatQualREI[#Data],2,FALSE),"NA")</f>
        <v>NA</v>
      </c>
      <c r="V499" s="20" t="e">
        <f t="shared" si="37"/>
        <v>#DIV/0!</v>
      </c>
      <c r="W499" s="21" t="e">
        <f t="shared" si="38"/>
        <v>#DIV/0!</v>
      </c>
      <c r="X499" s="12" t="e">
        <f t="shared" si="39"/>
        <v>#DIV/0!</v>
      </c>
      <c r="Y499" s="13" t="e">
        <f>VLOOKUP(X499,[1]!HabQualScore[#Data],2,TRUE)</f>
        <v>#DIV/0!</v>
      </c>
    </row>
    <row r="500" spans="1:25" x14ac:dyDescent="0.3">
      <c r="A500" s="13" t="s">
        <v>524</v>
      </c>
      <c r="B500" s="13" t="str">
        <f>VLOOKUP(A500,[1]Habitat_Data_RAW!$A$2:$D$742,3,FALSE)</f>
        <v xml:space="preserve">Wanacut Creek </v>
      </c>
      <c r="C500" s="13" t="str">
        <f>VLOOKUP(A500,[1]Habitat_Data_RAW!$A$2:$D$742,2,FALSE)</f>
        <v>Okanogan</v>
      </c>
      <c r="D500" t="str">
        <f>VLOOKUP(A500,[1]HabitatAttribute_Scores!A$1:F$19692,4,FALSE)</f>
        <v>no</v>
      </c>
      <c r="E500" t="str">
        <f>VLOOKUP(A500,[1]HabitatAttribute_Scores!A$1:F$19692,5,FALSE)</f>
        <v>yes</v>
      </c>
      <c r="F500" s="13" t="e">
        <f>VLOOKUP(B500,[1]!AUrank[#Data],5,FALSE)</f>
        <v>#N/A</v>
      </c>
      <c r="G500" s="13" t="e">
        <f>VLOOKUP(B500,[1]!AUrank[#Data],8,FALSE)</f>
        <v>#N/A</v>
      </c>
      <c r="H500" s="14" t="str">
        <f>VLOOKUP([1]HabitatQuality_Scores!A669,[1]!Temp[#Data],4)</f>
        <v>NA</v>
      </c>
      <c r="I500" s="14">
        <f>VLOOKUP(A500,[1]!Flow[#Data],4)</f>
        <v>1</v>
      </c>
      <c r="J500" s="15" t="str">
        <f>_xlfn.IFNA(VLOOKUP(((VLOOKUP(A500,[1]!HabDataRaw[#Data],90,FALSE))),[1]!HabitatQualREI[#Data],2,FALSE),"NA")</f>
        <v>NA</v>
      </c>
      <c r="K500" s="15" t="str">
        <f>_xlfn.IFNA(VLOOKUP(((VLOOKUP(A500,[1]!HabDataRaw[#Data],103,FALSE))),[1]!HabitatQualREI[#Data],2,FALSE),"NA")</f>
        <v>NA</v>
      </c>
      <c r="L500" s="15" t="str">
        <f>_xlfn.IFNA(VLOOKUP(((VLOOKUP(A500,[1]!HabDataRaw[#Data],108,FALSE))),[1]!HabitatQualREI[#Data],2,FALSE),"NA")</f>
        <v>NA</v>
      </c>
      <c r="M500" s="6" t="e">
        <f t="shared" si="35"/>
        <v>#DIV/0!</v>
      </c>
      <c r="N500" s="16" t="str">
        <f>_xlfn.IFNA(VLOOKUP(((VLOOKUP(A500,[1]!HabDataRaw[#Data],33,FALSE))),[1]!HabitatQualREI[#Data],2,FALSE),"NA")</f>
        <v>NA</v>
      </c>
      <c r="O500" s="17" t="str">
        <f>_xlfn.IFNA(VLOOKUP(((VLOOKUP(A500,[1]!HabDataRaw[#Data],58,FALSE))),[1]!HabitatQualREI[#Data],2,FALSE),"NA")</f>
        <v>NA</v>
      </c>
      <c r="P500" s="18" t="str">
        <f>_xlfn.IFNA(VLOOKUP(((VLOOKUP(A500,[1]!HabDataRaw[#Data],66,FALSE))),[1]!HabitatQualREI[#Data],2,FALSE),"NA")</f>
        <v>NA</v>
      </c>
      <c r="Q500" s="19" t="str">
        <f>_xlfn.IFNA(VLOOKUP(((VLOOKUP(A500,[1]!HabDataRaw[#Data],116,FALSE))),[1]!HabitatQualREI[#Data],2,FALSE),"NA")</f>
        <v>NA</v>
      </c>
      <c r="R500" s="19" t="str">
        <f>_xlfn.IFNA(VLOOKUP(((VLOOKUP(A500,[1]!HabDataRaw[#Data],75,FALSE))),[1]!HabitatQualREI[#Data],2,FALSE),"NA")</f>
        <v>NA</v>
      </c>
      <c r="S500" s="19" t="e">
        <f t="shared" si="36"/>
        <v>#DIV/0!</v>
      </c>
      <c r="T500" s="20" t="str">
        <f>_xlfn.IFNA(VLOOKUP(((VLOOKUP(A500,[1]!HabDataRaw[#Data],119,FALSE))),[1]!HabitatQualREI[#Data],2,FALSE),"NA")</f>
        <v>NA</v>
      </c>
      <c r="U500" s="20" t="str">
        <f>_xlfn.IFNA(VLOOKUP(((VLOOKUP(A500,[1]!HabDataRaw[#Data],119,FALSE))),[1]!HabitatQualREI[#Data],2,FALSE),"NA")</f>
        <v>NA</v>
      </c>
      <c r="V500" s="20" t="e">
        <f t="shared" si="37"/>
        <v>#DIV/0!</v>
      </c>
      <c r="W500" s="21" t="e">
        <f t="shared" si="38"/>
        <v>#DIV/0!</v>
      </c>
      <c r="X500" s="12" t="e">
        <f t="shared" si="39"/>
        <v>#DIV/0!</v>
      </c>
      <c r="Y500" s="13" t="e">
        <f>VLOOKUP(X500,[1]!HabQualScore[#Data],2,TRUE)</f>
        <v>#DIV/0!</v>
      </c>
    </row>
    <row r="501" spans="1:25" x14ac:dyDescent="0.3">
      <c r="A501" s="13" t="s">
        <v>525</v>
      </c>
      <c r="B501" s="13" t="str">
        <f>VLOOKUP(A501,[1]Habitat_Data_RAW!$A$2:$D$742,3,FALSE)</f>
        <v>Wenatchee River-Tumwater Canyon</v>
      </c>
      <c r="C501" s="13" t="str">
        <f>VLOOKUP(A501,[1]Habitat_Data_RAW!$A$2:$D$742,2,FALSE)</f>
        <v>Wenatchee</v>
      </c>
      <c r="D501" t="str">
        <f>VLOOKUP(A501,[1]HabitatAttribute_Scores!A$1:F$19692,4,FALSE)</f>
        <v>yes</v>
      </c>
      <c r="E501" t="str">
        <f>VLOOKUP(A501,[1]HabitatAttribute_Scores!A$1:F$19692,5,FALSE)</f>
        <v>yes</v>
      </c>
      <c r="F501" s="13">
        <f>VLOOKUP(B501,[1]!AUrank[#Data],5,FALSE)</f>
        <v>2</v>
      </c>
      <c r="G501" s="13">
        <f>VLOOKUP(B501,[1]!AUrank[#Data],8,FALSE)</f>
        <v>1</v>
      </c>
      <c r="H501" s="14" t="str">
        <f>VLOOKUP([1]HabitatQuality_Scores!A703,[1]!Temp[#Data],4)</f>
        <v>NA</v>
      </c>
      <c r="I501" s="14">
        <f>VLOOKUP(A501,[1]!Flow[#Data],4)</f>
        <v>1</v>
      </c>
      <c r="J501" s="15" t="str">
        <f>_xlfn.IFNA(VLOOKUP(((VLOOKUP(A501,[1]!HabDataRaw[#Data],90,FALSE))),[1]!HabitatQualREI[#Data],2,FALSE),"NA")</f>
        <v>NA</v>
      </c>
      <c r="K501" s="15" t="str">
        <f>_xlfn.IFNA(VLOOKUP(((VLOOKUP(A501,[1]!HabDataRaw[#Data],103,FALSE))),[1]!HabitatQualREI[#Data],2,FALSE),"NA")</f>
        <v>NA</v>
      </c>
      <c r="L501" s="15" t="str">
        <f>_xlfn.IFNA(VLOOKUP(((VLOOKUP(A501,[1]!HabDataRaw[#Data],108,FALSE))),[1]!HabitatQualREI[#Data],2,FALSE),"NA")</f>
        <v>NA</v>
      </c>
      <c r="M501" s="6" t="e">
        <f t="shared" si="35"/>
        <v>#DIV/0!</v>
      </c>
      <c r="N501" s="16" t="str">
        <f>_xlfn.IFNA(VLOOKUP(((VLOOKUP(A501,[1]!HabDataRaw[#Data],33,FALSE))),[1]!HabitatQualREI[#Data],2,FALSE),"NA")</f>
        <v>NA</v>
      </c>
      <c r="O501" s="17" t="str">
        <f>_xlfn.IFNA(VLOOKUP(((VLOOKUP(A501,[1]!HabDataRaw[#Data],58,FALSE))),[1]!HabitatQualREI[#Data],2,FALSE),"NA")</f>
        <v>NA</v>
      </c>
      <c r="P501" s="18" t="str">
        <f>_xlfn.IFNA(VLOOKUP(((VLOOKUP(A501,[1]!HabDataRaw[#Data],66,FALSE))),[1]!HabitatQualREI[#Data],2,FALSE),"NA")</f>
        <v>NA</v>
      </c>
      <c r="Q501" s="19" t="str">
        <f>_xlfn.IFNA(VLOOKUP(((VLOOKUP(A501,[1]!HabDataRaw[#Data],116,FALSE))),[1]!HabitatQualREI[#Data],2,FALSE),"NA")</f>
        <v>NA</v>
      </c>
      <c r="R501" s="19" t="str">
        <f>_xlfn.IFNA(VLOOKUP(((VLOOKUP(A501,[1]!HabDataRaw[#Data],75,FALSE))),[1]!HabitatQualREI[#Data],2,FALSE),"NA")</f>
        <v>NA</v>
      </c>
      <c r="S501" s="19" t="e">
        <f t="shared" si="36"/>
        <v>#DIV/0!</v>
      </c>
      <c r="T501" s="20" t="str">
        <f>_xlfn.IFNA(VLOOKUP(((VLOOKUP(A501,[1]!HabDataRaw[#Data],119,FALSE))),[1]!HabitatQualREI[#Data],2,FALSE),"NA")</f>
        <v>NA</v>
      </c>
      <c r="U501" s="20" t="str">
        <f>_xlfn.IFNA(VLOOKUP(((VLOOKUP(A501,[1]!HabDataRaw[#Data],119,FALSE))),[1]!HabitatQualREI[#Data],2,FALSE),"NA")</f>
        <v>NA</v>
      </c>
      <c r="V501" s="20" t="e">
        <f t="shared" si="37"/>
        <v>#DIV/0!</v>
      </c>
      <c r="W501" s="21" t="e">
        <f t="shared" si="38"/>
        <v>#DIV/0!</v>
      </c>
      <c r="X501" s="12" t="e">
        <f t="shared" si="39"/>
        <v>#DIV/0!</v>
      </c>
      <c r="Y501" s="13" t="e">
        <f>VLOOKUP(X501,[1]!HabQualScore[#Data],2,TRUE)</f>
        <v>#DIV/0!</v>
      </c>
    </row>
    <row r="502" spans="1:25" x14ac:dyDescent="0.3">
      <c r="A502" s="13" t="s">
        <v>526</v>
      </c>
      <c r="B502" s="13" t="str">
        <f>VLOOKUP(A502,[1]Habitat_Data_RAW!$A$2:$D$742,3,FALSE)</f>
        <v>Wenatchee River-Tumwater Canyon</v>
      </c>
      <c r="C502" s="13" t="str">
        <f>VLOOKUP(A502,[1]Habitat_Data_RAW!$A$2:$D$742,2,FALSE)</f>
        <v>Wenatchee</v>
      </c>
      <c r="D502" t="str">
        <f>VLOOKUP(A502,[1]HabitatAttribute_Scores!A$1:F$19692,4,FALSE)</f>
        <v>yes</v>
      </c>
      <c r="E502" t="str">
        <f>VLOOKUP(A502,[1]HabitatAttribute_Scores!A$1:F$19692,5,FALSE)</f>
        <v>yes</v>
      </c>
      <c r="F502" s="13">
        <f>VLOOKUP(B502,[1]!AUrank[#Data],5,FALSE)</f>
        <v>2</v>
      </c>
      <c r="G502" s="13">
        <f>VLOOKUP(B502,[1]!AUrank[#Data],8,FALSE)</f>
        <v>1</v>
      </c>
      <c r="H502" s="14" t="str">
        <f>VLOOKUP([1]HabitatQuality_Scores!A704,[1]!Temp[#Data],4)</f>
        <v>NA</v>
      </c>
      <c r="I502" s="14">
        <f>VLOOKUP(A502,[1]!Flow[#Data],4)</f>
        <v>1</v>
      </c>
      <c r="J502" s="15" t="str">
        <f>_xlfn.IFNA(VLOOKUP(((VLOOKUP(A502,[1]!HabDataRaw[#Data],90,FALSE))),[1]!HabitatQualREI[#Data],2,FALSE),"NA")</f>
        <v>NA</v>
      </c>
      <c r="K502" s="15" t="str">
        <f>_xlfn.IFNA(VLOOKUP(((VLOOKUP(A502,[1]!HabDataRaw[#Data],103,FALSE))),[1]!HabitatQualREI[#Data],2,FALSE),"NA")</f>
        <v>NA</v>
      </c>
      <c r="L502" s="15" t="str">
        <f>_xlfn.IFNA(VLOOKUP(((VLOOKUP(A502,[1]!HabDataRaw[#Data],108,FALSE))),[1]!HabitatQualREI[#Data],2,FALSE),"NA")</f>
        <v>NA</v>
      </c>
      <c r="M502" s="6" t="e">
        <f t="shared" si="35"/>
        <v>#DIV/0!</v>
      </c>
      <c r="N502" s="16" t="str">
        <f>_xlfn.IFNA(VLOOKUP(((VLOOKUP(A502,[1]!HabDataRaw[#Data],33,FALSE))),[1]!HabitatQualREI[#Data],2,FALSE),"NA")</f>
        <v>NA</v>
      </c>
      <c r="O502" s="17" t="str">
        <f>_xlfn.IFNA(VLOOKUP(((VLOOKUP(A502,[1]!HabDataRaw[#Data],58,FALSE))),[1]!HabitatQualREI[#Data],2,FALSE),"NA")</f>
        <v>NA</v>
      </c>
      <c r="P502" s="18" t="str">
        <f>_xlfn.IFNA(VLOOKUP(((VLOOKUP(A502,[1]!HabDataRaw[#Data],66,FALSE))),[1]!HabitatQualREI[#Data],2,FALSE),"NA")</f>
        <v>NA</v>
      </c>
      <c r="Q502" s="19" t="str">
        <f>_xlfn.IFNA(VLOOKUP(((VLOOKUP(A502,[1]!HabDataRaw[#Data],116,FALSE))),[1]!HabitatQualREI[#Data],2,FALSE),"NA")</f>
        <v>NA</v>
      </c>
      <c r="R502" s="19" t="str">
        <f>_xlfn.IFNA(VLOOKUP(((VLOOKUP(A502,[1]!HabDataRaw[#Data],75,FALSE))),[1]!HabitatQualREI[#Data],2,FALSE),"NA")</f>
        <v>NA</v>
      </c>
      <c r="S502" s="19" t="e">
        <f t="shared" si="36"/>
        <v>#DIV/0!</v>
      </c>
      <c r="T502" s="20" t="str">
        <f>_xlfn.IFNA(VLOOKUP(((VLOOKUP(A502,[1]!HabDataRaw[#Data],119,FALSE))),[1]!HabitatQualREI[#Data],2,FALSE),"NA")</f>
        <v>NA</v>
      </c>
      <c r="U502" s="20" t="str">
        <f>_xlfn.IFNA(VLOOKUP(((VLOOKUP(A502,[1]!HabDataRaw[#Data],119,FALSE))),[1]!HabitatQualREI[#Data],2,FALSE),"NA")</f>
        <v>NA</v>
      </c>
      <c r="V502" s="20" t="e">
        <f t="shared" si="37"/>
        <v>#DIV/0!</v>
      </c>
      <c r="W502" s="21" t="e">
        <f t="shared" si="38"/>
        <v>#DIV/0!</v>
      </c>
      <c r="X502" s="12" t="e">
        <f t="shared" si="39"/>
        <v>#DIV/0!</v>
      </c>
      <c r="Y502" s="13" t="e">
        <f>VLOOKUP(X502,[1]!HabQualScore[#Data],2,TRUE)</f>
        <v>#DIV/0!</v>
      </c>
    </row>
    <row r="503" spans="1:25" x14ac:dyDescent="0.3">
      <c r="A503" s="13" t="s">
        <v>527</v>
      </c>
      <c r="B503" s="13" t="str">
        <f>VLOOKUP(A503,[1]Habitat_Data_RAW!$A$2:$D$742,3,FALSE)</f>
        <v>Wenatchee River-Tumwater Canyon</v>
      </c>
      <c r="C503" s="13" t="str">
        <f>VLOOKUP(A503,[1]Habitat_Data_RAW!$A$2:$D$742,2,FALSE)</f>
        <v>Wenatchee</v>
      </c>
      <c r="D503" t="str">
        <f>VLOOKUP(A503,[1]HabitatAttribute_Scores!A$1:F$19692,4,FALSE)</f>
        <v>yes</v>
      </c>
      <c r="E503" t="str">
        <f>VLOOKUP(A503,[1]HabitatAttribute_Scores!A$1:F$19692,5,FALSE)</f>
        <v>yes</v>
      </c>
      <c r="F503" s="13">
        <f>VLOOKUP(B503,[1]!AUrank[#Data],5,FALSE)</f>
        <v>2</v>
      </c>
      <c r="G503" s="13">
        <f>VLOOKUP(B503,[1]!AUrank[#Data],8,FALSE)</f>
        <v>1</v>
      </c>
      <c r="H503" s="14" t="str">
        <f>VLOOKUP([1]HabitatQuality_Scores!A705,[1]!Temp[#Data],4)</f>
        <v>NA</v>
      </c>
      <c r="I503" s="14">
        <f>VLOOKUP(A503,[1]!Flow[#Data],4)</f>
        <v>1</v>
      </c>
      <c r="J503" s="15" t="str">
        <f>_xlfn.IFNA(VLOOKUP(((VLOOKUP(A503,[1]!HabDataRaw[#Data],90,FALSE))),[1]!HabitatQualREI[#Data],2,FALSE),"NA")</f>
        <v>NA</v>
      </c>
      <c r="K503" s="15" t="str">
        <f>_xlfn.IFNA(VLOOKUP(((VLOOKUP(A503,[1]!HabDataRaw[#Data],103,FALSE))),[1]!HabitatQualREI[#Data],2,FALSE),"NA")</f>
        <v>NA</v>
      </c>
      <c r="L503" s="15" t="str">
        <f>_xlfn.IFNA(VLOOKUP(((VLOOKUP(A503,[1]!HabDataRaw[#Data],108,FALSE))),[1]!HabitatQualREI[#Data],2,FALSE),"NA")</f>
        <v>NA</v>
      </c>
      <c r="M503" s="6" t="e">
        <f t="shared" si="35"/>
        <v>#DIV/0!</v>
      </c>
      <c r="N503" s="16" t="str">
        <f>_xlfn.IFNA(VLOOKUP(((VLOOKUP(A503,[1]!HabDataRaw[#Data],33,FALSE))),[1]!HabitatQualREI[#Data],2,FALSE),"NA")</f>
        <v>NA</v>
      </c>
      <c r="O503" s="17" t="str">
        <f>_xlfn.IFNA(VLOOKUP(((VLOOKUP(A503,[1]!HabDataRaw[#Data],58,FALSE))),[1]!HabitatQualREI[#Data],2,FALSE),"NA")</f>
        <v>NA</v>
      </c>
      <c r="P503" s="18" t="str">
        <f>_xlfn.IFNA(VLOOKUP(((VLOOKUP(A503,[1]!HabDataRaw[#Data],66,FALSE))),[1]!HabitatQualREI[#Data],2,FALSE),"NA")</f>
        <v>NA</v>
      </c>
      <c r="Q503" s="19" t="str">
        <f>_xlfn.IFNA(VLOOKUP(((VLOOKUP(A503,[1]!HabDataRaw[#Data],116,FALSE))),[1]!HabitatQualREI[#Data],2,FALSE),"NA")</f>
        <v>NA</v>
      </c>
      <c r="R503" s="19" t="str">
        <f>_xlfn.IFNA(VLOOKUP(((VLOOKUP(A503,[1]!HabDataRaw[#Data],75,FALSE))),[1]!HabitatQualREI[#Data],2,FALSE),"NA")</f>
        <v>NA</v>
      </c>
      <c r="S503" s="19" t="e">
        <f t="shared" si="36"/>
        <v>#DIV/0!</v>
      </c>
      <c r="T503" s="20" t="str">
        <f>_xlfn.IFNA(VLOOKUP(((VLOOKUP(A503,[1]!HabDataRaw[#Data],119,FALSE))),[1]!HabitatQualREI[#Data],2,FALSE),"NA")</f>
        <v>NA</v>
      </c>
      <c r="U503" s="20" t="str">
        <f>_xlfn.IFNA(VLOOKUP(((VLOOKUP(A503,[1]!HabDataRaw[#Data],119,FALSE))),[1]!HabitatQualREI[#Data],2,FALSE),"NA")</f>
        <v>NA</v>
      </c>
      <c r="V503" s="20" t="e">
        <f t="shared" si="37"/>
        <v>#DIV/0!</v>
      </c>
      <c r="W503" s="21" t="e">
        <f t="shared" si="38"/>
        <v>#DIV/0!</v>
      </c>
      <c r="X503" s="12" t="e">
        <f t="shared" si="39"/>
        <v>#DIV/0!</v>
      </c>
      <c r="Y503" s="13" t="e">
        <f>VLOOKUP(X503,[1]!HabQualScore[#Data],2,TRUE)</f>
        <v>#DIV/0!</v>
      </c>
    </row>
    <row r="504" spans="1:25" x14ac:dyDescent="0.3">
      <c r="A504" s="13" t="s">
        <v>528</v>
      </c>
      <c r="B504" s="13" t="str">
        <f>VLOOKUP(A504,[1]Habitat_Data_RAW!$A$2:$D$742,3,FALSE)</f>
        <v>Wenatchee River-Tumwater Canyon</v>
      </c>
      <c r="C504" s="13" t="str">
        <f>VLOOKUP(A504,[1]Habitat_Data_RAW!$A$2:$D$742,2,FALSE)</f>
        <v>Wenatchee</v>
      </c>
      <c r="D504" t="str">
        <f>VLOOKUP(A504,[1]HabitatAttribute_Scores!A$1:F$19692,4,FALSE)</f>
        <v>yes</v>
      </c>
      <c r="E504" t="str">
        <f>VLOOKUP(A504,[1]HabitatAttribute_Scores!A$1:F$19692,5,FALSE)</f>
        <v>yes</v>
      </c>
      <c r="F504" s="13">
        <f>VLOOKUP(B504,[1]!AUrank[#Data],5,FALSE)</f>
        <v>2</v>
      </c>
      <c r="G504" s="13">
        <f>VLOOKUP(B504,[1]!AUrank[#Data],8,FALSE)</f>
        <v>1</v>
      </c>
      <c r="H504" s="14" t="str">
        <f>VLOOKUP([1]HabitatQuality_Scores!A706,[1]!Temp[#Data],4)</f>
        <v>NA</v>
      </c>
      <c r="I504" s="14">
        <f>VLOOKUP(A504,[1]!Flow[#Data],4)</f>
        <v>1</v>
      </c>
      <c r="J504" s="15" t="str">
        <f>_xlfn.IFNA(VLOOKUP(((VLOOKUP(A504,[1]!HabDataRaw[#Data],90,FALSE))),[1]!HabitatQualREI[#Data],2,FALSE),"NA")</f>
        <v>NA</v>
      </c>
      <c r="K504" s="15" t="str">
        <f>_xlfn.IFNA(VLOOKUP(((VLOOKUP(A504,[1]!HabDataRaw[#Data],103,FALSE))),[1]!HabitatQualREI[#Data],2,FALSE),"NA")</f>
        <v>NA</v>
      </c>
      <c r="L504" s="15" t="str">
        <f>_xlfn.IFNA(VLOOKUP(((VLOOKUP(A504,[1]!HabDataRaw[#Data],108,FALSE))),[1]!HabitatQualREI[#Data],2,FALSE),"NA")</f>
        <v>NA</v>
      </c>
      <c r="M504" s="6" t="e">
        <f t="shared" si="35"/>
        <v>#DIV/0!</v>
      </c>
      <c r="N504" s="16" t="str">
        <f>_xlfn.IFNA(VLOOKUP(((VLOOKUP(A504,[1]!HabDataRaw[#Data],33,FALSE))),[1]!HabitatQualREI[#Data],2,FALSE),"NA")</f>
        <v>NA</v>
      </c>
      <c r="O504" s="17" t="str">
        <f>_xlfn.IFNA(VLOOKUP(((VLOOKUP(A504,[1]!HabDataRaw[#Data],58,FALSE))),[1]!HabitatQualREI[#Data],2,FALSE),"NA")</f>
        <v>NA</v>
      </c>
      <c r="P504" s="18" t="str">
        <f>_xlfn.IFNA(VLOOKUP(((VLOOKUP(A504,[1]!HabDataRaw[#Data],66,FALSE))),[1]!HabitatQualREI[#Data],2,FALSE),"NA")</f>
        <v>NA</v>
      </c>
      <c r="Q504" s="19" t="str">
        <f>_xlfn.IFNA(VLOOKUP(((VLOOKUP(A504,[1]!HabDataRaw[#Data],116,FALSE))),[1]!HabitatQualREI[#Data],2,FALSE),"NA")</f>
        <v>NA</v>
      </c>
      <c r="R504" s="19" t="str">
        <f>_xlfn.IFNA(VLOOKUP(((VLOOKUP(A504,[1]!HabDataRaw[#Data],75,FALSE))),[1]!HabitatQualREI[#Data],2,FALSE),"NA")</f>
        <v>NA</v>
      </c>
      <c r="S504" s="19" t="e">
        <f t="shared" si="36"/>
        <v>#DIV/0!</v>
      </c>
      <c r="T504" s="20" t="str">
        <f>_xlfn.IFNA(VLOOKUP(((VLOOKUP(A504,[1]!HabDataRaw[#Data],119,FALSE))),[1]!HabitatQualREI[#Data],2,FALSE),"NA")</f>
        <v>NA</v>
      </c>
      <c r="U504" s="20" t="str">
        <f>_xlfn.IFNA(VLOOKUP(((VLOOKUP(A504,[1]!HabDataRaw[#Data],119,FALSE))),[1]!HabitatQualREI[#Data],2,FALSE),"NA")</f>
        <v>NA</v>
      </c>
      <c r="V504" s="20" t="e">
        <f t="shared" si="37"/>
        <v>#DIV/0!</v>
      </c>
      <c r="W504" s="21" t="e">
        <f t="shared" si="38"/>
        <v>#DIV/0!</v>
      </c>
      <c r="X504" s="12" t="e">
        <f t="shared" si="39"/>
        <v>#DIV/0!</v>
      </c>
      <c r="Y504" s="13" t="e">
        <f>VLOOKUP(X504,[1]!HabQualScore[#Data],2,TRUE)</f>
        <v>#DIV/0!</v>
      </c>
    </row>
    <row r="505" spans="1:25" x14ac:dyDescent="0.3">
      <c r="A505" s="13" t="s">
        <v>529</v>
      </c>
      <c r="B505" s="13" t="str">
        <f>VLOOKUP(A505,[1]Habitat_Data_RAW!$A$2:$D$742,3,FALSE)</f>
        <v>Wenatchee River-Tumwater Canyon</v>
      </c>
      <c r="C505" s="13" t="str">
        <f>VLOOKUP(A505,[1]Habitat_Data_RAW!$A$2:$D$742,2,FALSE)</f>
        <v>Wenatchee</v>
      </c>
      <c r="D505" t="str">
        <f>VLOOKUP(A505,[1]HabitatAttribute_Scores!A$1:F$19692,4,FALSE)</f>
        <v>yes</v>
      </c>
      <c r="E505" t="str">
        <f>VLOOKUP(A505,[1]HabitatAttribute_Scores!A$1:F$19692,5,FALSE)</f>
        <v>yes</v>
      </c>
      <c r="F505" s="13">
        <f>VLOOKUP(B505,[1]!AUrank[#Data],5,FALSE)</f>
        <v>2</v>
      </c>
      <c r="G505" s="13">
        <f>VLOOKUP(B505,[1]!AUrank[#Data],8,FALSE)</f>
        <v>1</v>
      </c>
      <c r="H505" s="14" t="str">
        <f>VLOOKUP([1]HabitatQuality_Scores!A707,[1]!Temp[#Data],4)</f>
        <v>NA</v>
      </c>
      <c r="I505" s="14">
        <f>VLOOKUP(A505,[1]!Flow[#Data],4)</f>
        <v>1</v>
      </c>
      <c r="J505" s="15" t="str">
        <f>_xlfn.IFNA(VLOOKUP(((VLOOKUP(A505,[1]!HabDataRaw[#Data],90,FALSE))),[1]!HabitatQualREI[#Data],2,FALSE),"NA")</f>
        <v>NA</v>
      </c>
      <c r="K505" s="15" t="str">
        <f>_xlfn.IFNA(VLOOKUP(((VLOOKUP(A505,[1]!HabDataRaw[#Data],103,FALSE))),[1]!HabitatQualREI[#Data],2,FALSE),"NA")</f>
        <v>NA</v>
      </c>
      <c r="L505" s="15" t="str">
        <f>_xlfn.IFNA(VLOOKUP(((VLOOKUP(A505,[1]!HabDataRaw[#Data],108,FALSE))),[1]!HabitatQualREI[#Data],2,FALSE),"NA")</f>
        <v>NA</v>
      </c>
      <c r="M505" s="6" t="e">
        <f t="shared" si="35"/>
        <v>#DIV/0!</v>
      </c>
      <c r="N505" s="16" t="str">
        <f>_xlfn.IFNA(VLOOKUP(((VLOOKUP(A505,[1]!HabDataRaw[#Data],33,FALSE))),[1]!HabitatQualREI[#Data],2,FALSE),"NA")</f>
        <v>NA</v>
      </c>
      <c r="O505" s="17" t="str">
        <f>_xlfn.IFNA(VLOOKUP(((VLOOKUP(A505,[1]!HabDataRaw[#Data],58,FALSE))),[1]!HabitatQualREI[#Data],2,FALSE),"NA")</f>
        <v>NA</v>
      </c>
      <c r="P505" s="18" t="str">
        <f>_xlfn.IFNA(VLOOKUP(((VLOOKUP(A505,[1]!HabDataRaw[#Data],66,FALSE))),[1]!HabitatQualREI[#Data],2,FALSE),"NA")</f>
        <v>NA</v>
      </c>
      <c r="Q505" s="19" t="str">
        <f>_xlfn.IFNA(VLOOKUP(((VLOOKUP(A505,[1]!HabDataRaw[#Data],116,FALSE))),[1]!HabitatQualREI[#Data],2,FALSE),"NA")</f>
        <v>NA</v>
      </c>
      <c r="R505" s="19" t="str">
        <f>_xlfn.IFNA(VLOOKUP(((VLOOKUP(A505,[1]!HabDataRaw[#Data],75,FALSE))),[1]!HabitatQualREI[#Data],2,FALSE),"NA")</f>
        <v>NA</v>
      </c>
      <c r="S505" s="19" t="e">
        <f t="shared" si="36"/>
        <v>#DIV/0!</v>
      </c>
      <c r="T505" s="20" t="str">
        <f>_xlfn.IFNA(VLOOKUP(((VLOOKUP(A505,[1]!HabDataRaw[#Data],119,FALSE))),[1]!HabitatQualREI[#Data],2,FALSE),"NA")</f>
        <v>NA</v>
      </c>
      <c r="U505" s="20" t="str">
        <f>_xlfn.IFNA(VLOOKUP(((VLOOKUP(A505,[1]!HabDataRaw[#Data],119,FALSE))),[1]!HabitatQualREI[#Data],2,FALSE),"NA")</f>
        <v>NA</v>
      </c>
      <c r="V505" s="20" t="e">
        <f t="shared" si="37"/>
        <v>#DIV/0!</v>
      </c>
      <c r="W505" s="21" t="e">
        <f t="shared" si="38"/>
        <v>#DIV/0!</v>
      </c>
      <c r="X505" s="12" t="e">
        <f t="shared" si="39"/>
        <v>#DIV/0!</v>
      </c>
      <c r="Y505" s="13" t="e">
        <f>VLOOKUP(X505,[1]!HabQualScore[#Data],2,TRUE)</f>
        <v>#DIV/0!</v>
      </c>
    </row>
    <row r="506" spans="1:25" x14ac:dyDescent="0.3">
      <c r="A506" s="13" t="s">
        <v>530</v>
      </c>
      <c r="B506" s="13" t="str">
        <f>VLOOKUP(A506,[1]Habitat_Data_RAW!$A$2:$D$742,3,FALSE)</f>
        <v>Wenatchee River-Tumwater Canyon</v>
      </c>
      <c r="C506" s="13" t="str">
        <f>VLOOKUP(A506,[1]Habitat_Data_RAW!$A$2:$D$742,2,FALSE)</f>
        <v>Wenatchee</v>
      </c>
      <c r="D506" t="str">
        <f>VLOOKUP(A506,[1]HabitatAttribute_Scores!A$1:F$19692,4,FALSE)</f>
        <v>yes</v>
      </c>
      <c r="E506" t="str">
        <f>VLOOKUP(A506,[1]HabitatAttribute_Scores!A$1:F$19692,5,FALSE)</f>
        <v>yes</v>
      </c>
      <c r="F506" s="13">
        <f>VLOOKUP(B506,[1]!AUrank[#Data],5,FALSE)</f>
        <v>2</v>
      </c>
      <c r="G506" s="13">
        <f>VLOOKUP(B506,[1]!AUrank[#Data],8,FALSE)</f>
        <v>1</v>
      </c>
      <c r="H506" s="14" t="str">
        <f>VLOOKUP([1]HabitatQuality_Scores!A708,[1]!Temp[#Data],4)</f>
        <v>NA</v>
      </c>
      <c r="I506" s="14">
        <f>VLOOKUP(A506,[1]!Flow[#Data],4)</f>
        <v>1</v>
      </c>
      <c r="J506" s="15" t="str">
        <f>_xlfn.IFNA(VLOOKUP(((VLOOKUP(A506,[1]!HabDataRaw[#Data],90,FALSE))),[1]!HabitatQualREI[#Data],2,FALSE),"NA")</f>
        <v>NA</v>
      </c>
      <c r="K506" s="15" t="str">
        <f>_xlfn.IFNA(VLOOKUP(((VLOOKUP(A506,[1]!HabDataRaw[#Data],103,FALSE))),[1]!HabitatQualREI[#Data],2,FALSE),"NA")</f>
        <v>NA</v>
      </c>
      <c r="L506" s="15" t="str">
        <f>_xlfn.IFNA(VLOOKUP(((VLOOKUP(A506,[1]!HabDataRaw[#Data],108,FALSE))),[1]!HabitatQualREI[#Data],2,FALSE),"NA")</f>
        <v>NA</v>
      </c>
      <c r="M506" s="6" t="e">
        <f t="shared" si="35"/>
        <v>#DIV/0!</v>
      </c>
      <c r="N506" s="16" t="str">
        <f>_xlfn.IFNA(VLOOKUP(((VLOOKUP(A506,[1]!HabDataRaw[#Data],33,FALSE))),[1]!HabitatQualREI[#Data],2,FALSE),"NA")</f>
        <v>NA</v>
      </c>
      <c r="O506" s="17" t="str">
        <f>_xlfn.IFNA(VLOOKUP(((VLOOKUP(A506,[1]!HabDataRaw[#Data],58,FALSE))),[1]!HabitatQualREI[#Data],2,FALSE),"NA")</f>
        <v>NA</v>
      </c>
      <c r="P506" s="18" t="str">
        <f>_xlfn.IFNA(VLOOKUP(((VLOOKUP(A506,[1]!HabDataRaw[#Data],66,FALSE))),[1]!HabitatQualREI[#Data],2,FALSE),"NA")</f>
        <v>NA</v>
      </c>
      <c r="Q506" s="19" t="str">
        <f>_xlfn.IFNA(VLOOKUP(((VLOOKUP(A506,[1]!HabDataRaw[#Data],116,FALSE))),[1]!HabitatQualREI[#Data],2,FALSE),"NA")</f>
        <v>NA</v>
      </c>
      <c r="R506" s="19" t="str">
        <f>_xlfn.IFNA(VLOOKUP(((VLOOKUP(A506,[1]!HabDataRaw[#Data],75,FALSE))),[1]!HabitatQualREI[#Data],2,FALSE),"NA")</f>
        <v>NA</v>
      </c>
      <c r="S506" s="19" t="e">
        <f t="shared" si="36"/>
        <v>#DIV/0!</v>
      </c>
      <c r="T506" s="20" t="str">
        <f>_xlfn.IFNA(VLOOKUP(((VLOOKUP(A506,[1]!HabDataRaw[#Data],119,FALSE))),[1]!HabitatQualREI[#Data],2,FALSE),"NA")</f>
        <v>NA</v>
      </c>
      <c r="U506" s="20" t="str">
        <f>_xlfn.IFNA(VLOOKUP(((VLOOKUP(A506,[1]!HabDataRaw[#Data],119,FALSE))),[1]!HabitatQualREI[#Data],2,FALSE),"NA")</f>
        <v>NA</v>
      </c>
      <c r="V506" s="20" t="e">
        <f t="shared" si="37"/>
        <v>#DIV/0!</v>
      </c>
      <c r="W506" s="21" t="e">
        <f t="shared" si="38"/>
        <v>#DIV/0!</v>
      </c>
      <c r="X506" s="12" t="e">
        <f t="shared" si="39"/>
        <v>#DIV/0!</v>
      </c>
      <c r="Y506" s="13" t="e">
        <f>VLOOKUP(X506,[1]!HabQualScore[#Data],2,TRUE)</f>
        <v>#DIV/0!</v>
      </c>
    </row>
    <row r="507" spans="1:25" x14ac:dyDescent="0.3">
      <c r="A507" s="13" t="s">
        <v>531</v>
      </c>
      <c r="B507" s="13" t="str">
        <f>VLOOKUP(A507,[1]Habitat_Data_RAW!$A$2:$D$742,3,FALSE)</f>
        <v xml:space="preserve">Upper Twisp River </v>
      </c>
      <c r="C507" s="13" t="str">
        <f>VLOOKUP(A507,[1]Habitat_Data_RAW!$A$2:$D$742,2,FALSE)</f>
        <v>Methow</v>
      </c>
      <c r="D507" t="str">
        <f>VLOOKUP(A507,[1]HabitatAttribute_Scores!A$1:F$19692,4,FALSE)</f>
        <v>no</v>
      </c>
      <c r="E507" t="str">
        <f>VLOOKUP(A507,[1]HabitatAttribute_Scores!A$1:F$19692,5,FALSE)</f>
        <v>no</v>
      </c>
      <c r="F507" s="13">
        <f>VLOOKUP(B507,[1]!AUrank[#Data],5,FALSE)</f>
        <v>2</v>
      </c>
      <c r="G507" s="13">
        <f>VLOOKUP(B507,[1]!AUrank[#Data],8,FALSE)</f>
        <v>2</v>
      </c>
      <c r="H507" s="14" t="str">
        <f>VLOOKUP([1]HabitatQuality_Scores!A709,[1]!Temp[#Data],4)</f>
        <v>NA</v>
      </c>
      <c r="I507" s="14">
        <f>VLOOKUP(A507,[1]!Flow[#Data],4)</f>
        <v>1</v>
      </c>
      <c r="J507" s="15" t="str">
        <f>_xlfn.IFNA(VLOOKUP(((VLOOKUP(A507,[1]!HabDataRaw[#Data],90,FALSE))),[1]!HabitatQualREI[#Data],2,FALSE),"NA")</f>
        <v>NA</v>
      </c>
      <c r="K507" s="15" t="str">
        <f>_xlfn.IFNA(VLOOKUP(((VLOOKUP(A507,[1]!HabDataRaw[#Data],103,FALSE))),[1]!HabitatQualREI[#Data],2,FALSE),"NA")</f>
        <v>NA</v>
      </c>
      <c r="L507" s="15" t="str">
        <f>_xlfn.IFNA(VLOOKUP(((VLOOKUP(A507,[1]!HabDataRaw[#Data],108,FALSE))),[1]!HabitatQualREI[#Data],2,FALSE),"NA")</f>
        <v>NA</v>
      </c>
      <c r="M507" s="6" t="e">
        <f t="shared" si="35"/>
        <v>#DIV/0!</v>
      </c>
      <c r="N507" s="16" t="str">
        <f>_xlfn.IFNA(VLOOKUP(((VLOOKUP(A507,[1]!HabDataRaw[#Data],33,FALSE))),[1]!HabitatQualREI[#Data],2,FALSE),"NA")</f>
        <v>NA</v>
      </c>
      <c r="O507" s="17" t="str">
        <f>_xlfn.IFNA(VLOOKUP(((VLOOKUP(A507,[1]!HabDataRaw[#Data],58,FALSE))),[1]!HabitatQualREI[#Data],2,FALSE),"NA")</f>
        <v>NA</v>
      </c>
      <c r="P507" s="18" t="str">
        <f>_xlfn.IFNA(VLOOKUP(((VLOOKUP(A507,[1]!HabDataRaw[#Data],66,FALSE))),[1]!HabitatQualREI[#Data],2,FALSE),"NA")</f>
        <v>NA</v>
      </c>
      <c r="Q507" s="19" t="str">
        <f>_xlfn.IFNA(VLOOKUP(((VLOOKUP(A507,[1]!HabDataRaw[#Data],116,FALSE))),[1]!HabitatQualREI[#Data],2,FALSE),"NA")</f>
        <v>NA</v>
      </c>
      <c r="R507" s="19" t="str">
        <f>_xlfn.IFNA(VLOOKUP(((VLOOKUP(A507,[1]!HabDataRaw[#Data],75,FALSE))),[1]!HabitatQualREI[#Data],2,FALSE),"NA")</f>
        <v>NA</v>
      </c>
      <c r="S507" s="19" t="e">
        <f t="shared" si="36"/>
        <v>#DIV/0!</v>
      </c>
      <c r="T507" s="20" t="str">
        <f>_xlfn.IFNA(VLOOKUP(((VLOOKUP(A507,[1]!HabDataRaw[#Data],119,FALSE))),[1]!HabitatQualREI[#Data],2,FALSE),"NA")</f>
        <v>NA</v>
      </c>
      <c r="U507" s="20" t="str">
        <f>_xlfn.IFNA(VLOOKUP(((VLOOKUP(A507,[1]!HabDataRaw[#Data],119,FALSE))),[1]!HabitatQualREI[#Data],2,FALSE),"NA")</f>
        <v>NA</v>
      </c>
      <c r="V507" s="20" t="e">
        <f t="shared" si="37"/>
        <v>#DIV/0!</v>
      </c>
      <c r="W507" s="21" t="e">
        <f t="shared" si="38"/>
        <v>#DIV/0!</v>
      </c>
      <c r="X507" s="12" t="e">
        <f t="shared" si="39"/>
        <v>#DIV/0!</v>
      </c>
      <c r="Y507" s="13" t="e">
        <f>VLOOKUP(X507,[1]!HabQualScore[#Data],2,TRUE)</f>
        <v>#DIV/0!</v>
      </c>
    </row>
    <row r="508" spans="1:25" x14ac:dyDescent="0.3">
      <c r="A508" s="13" t="s">
        <v>532</v>
      </c>
      <c r="B508" s="13" t="str">
        <f>VLOOKUP(A508,[1]Habitat_Data_RAW!$A$2:$D$742,3,FALSE)</f>
        <v xml:space="preserve">Lower White River </v>
      </c>
      <c r="C508" s="13" t="str">
        <f>VLOOKUP(A508,[1]Habitat_Data_RAW!$A$2:$D$742,2,FALSE)</f>
        <v>Wenatchee</v>
      </c>
      <c r="D508" t="str">
        <f>VLOOKUP(A508,[1]HabitatAttribute_Scores!A$1:F$19692,4,FALSE)</f>
        <v>yes</v>
      </c>
      <c r="E508" t="str">
        <f>VLOOKUP(A508,[1]HabitatAttribute_Scores!A$1:F$19692,5,FALSE)</f>
        <v>yes</v>
      </c>
      <c r="F508" s="13">
        <f>VLOOKUP(B508,[1]!AUrank[#Data],5,FALSE)</f>
        <v>2</v>
      </c>
      <c r="G508" s="13">
        <f>VLOOKUP(B508,[1]!AUrank[#Data],8,FALSE)</f>
        <v>3</v>
      </c>
      <c r="H508" s="14" t="str">
        <f>VLOOKUP([1]HabitatQuality_Scores!A710,[1]!Temp[#Data],4)</f>
        <v>NA</v>
      </c>
      <c r="I508" s="14">
        <f>VLOOKUP(A508,[1]!Flow[#Data],4)</f>
        <v>1</v>
      </c>
      <c r="J508" s="15" t="str">
        <f>_xlfn.IFNA(VLOOKUP(((VLOOKUP(A508,[1]!HabDataRaw[#Data],90,FALSE))),[1]!HabitatQualREI[#Data],2,FALSE),"NA")</f>
        <v>NA</v>
      </c>
      <c r="K508" s="15" t="str">
        <f>_xlfn.IFNA(VLOOKUP(((VLOOKUP(A508,[1]!HabDataRaw[#Data],103,FALSE))),[1]!HabitatQualREI[#Data],2,FALSE),"NA")</f>
        <v>NA</v>
      </c>
      <c r="L508" s="15" t="str">
        <f>_xlfn.IFNA(VLOOKUP(((VLOOKUP(A508,[1]!HabDataRaw[#Data],108,FALSE))),[1]!HabitatQualREI[#Data],2,FALSE),"NA")</f>
        <v>NA</v>
      </c>
      <c r="M508" s="6" t="e">
        <f t="shared" si="35"/>
        <v>#DIV/0!</v>
      </c>
      <c r="N508" s="16" t="str">
        <f>_xlfn.IFNA(VLOOKUP(((VLOOKUP(A508,[1]!HabDataRaw[#Data],33,FALSE))),[1]!HabitatQualREI[#Data],2,FALSE),"NA")</f>
        <v>NA</v>
      </c>
      <c r="O508" s="17" t="str">
        <f>_xlfn.IFNA(VLOOKUP(((VLOOKUP(A508,[1]!HabDataRaw[#Data],58,FALSE))),[1]!HabitatQualREI[#Data],2,FALSE),"NA")</f>
        <v>NA</v>
      </c>
      <c r="P508" s="18" t="str">
        <f>_xlfn.IFNA(VLOOKUP(((VLOOKUP(A508,[1]!HabDataRaw[#Data],66,FALSE))),[1]!HabitatQualREI[#Data],2,FALSE),"NA")</f>
        <v>NA</v>
      </c>
      <c r="Q508" s="19" t="str">
        <f>_xlfn.IFNA(VLOOKUP(((VLOOKUP(A508,[1]!HabDataRaw[#Data],116,FALSE))),[1]!HabitatQualREI[#Data],2,FALSE),"NA")</f>
        <v>NA</v>
      </c>
      <c r="R508" s="19" t="str">
        <f>_xlfn.IFNA(VLOOKUP(((VLOOKUP(A508,[1]!HabDataRaw[#Data],75,FALSE))),[1]!HabitatQualREI[#Data],2,FALSE),"NA")</f>
        <v>NA</v>
      </c>
      <c r="S508" s="19" t="e">
        <f t="shared" si="36"/>
        <v>#DIV/0!</v>
      </c>
      <c r="T508" s="20" t="str">
        <f>_xlfn.IFNA(VLOOKUP(((VLOOKUP(A508,[1]!HabDataRaw[#Data],119,FALSE))),[1]!HabitatQualREI[#Data],2,FALSE),"NA")</f>
        <v>NA</v>
      </c>
      <c r="U508" s="20" t="str">
        <f>_xlfn.IFNA(VLOOKUP(((VLOOKUP(A508,[1]!HabDataRaw[#Data],119,FALSE))),[1]!HabitatQualREI[#Data],2,FALSE),"NA")</f>
        <v>NA</v>
      </c>
      <c r="V508" s="20" t="e">
        <f t="shared" si="37"/>
        <v>#DIV/0!</v>
      </c>
      <c r="W508" s="21" t="e">
        <f t="shared" si="38"/>
        <v>#DIV/0!</v>
      </c>
      <c r="X508" s="12" t="e">
        <f t="shared" si="39"/>
        <v>#DIV/0!</v>
      </c>
      <c r="Y508" s="13" t="e">
        <f>VLOOKUP(X508,[1]!HabQualScore[#Data],2,TRUE)</f>
        <v>#DIV/0!</v>
      </c>
    </row>
    <row r="509" spans="1:25" x14ac:dyDescent="0.3">
      <c r="A509" s="13" t="s">
        <v>533</v>
      </c>
      <c r="B509" s="13" t="str">
        <f>VLOOKUP(A509,[1]Habitat_Data_RAW!$A$2:$D$742,3,FALSE)</f>
        <v xml:space="preserve">Lower White River </v>
      </c>
      <c r="C509" s="13" t="str">
        <f>VLOOKUP(A509,[1]Habitat_Data_RAW!$A$2:$D$742,2,FALSE)</f>
        <v>Wenatchee</v>
      </c>
      <c r="D509" t="str">
        <f>VLOOKUP(A509,[1]HabitatAttribute_Scores!A$1:F$19692,4,FALSE)</f>
        <v>yes</v>
      </c>
      <c r="E509" t="str">
        <f>VLOOKUP(A509,[1]HabitatAttribute_Scores!A$1:F$19692,5,FALSE)</f>
        <v>yes</v>
      </c>
      <c r="F509" s="13">
        <f>VLOOKUP(B509,[1]!AUrank[#Data],5,FALSE)</f>
        <v>2</v>
      </c>
      <c r="G509" s="13">
        <f>VLOOKUP(B509,[1]!AUrank[#Data],8,FALSE)</f>
        <v>3</v>
      </c>
      <c r="H509" s="14" t="str">
        <f>VLOOKUP([1]HabitatQuality_Scores!A711,[1]!Temp[#Data],4)</f>
        <v>NA</v>
      </c>
      <c r="I509" s="14">
        <f>VLOOKUP(A509,[1]!Flow[#Data],4)</f>
        <v>1</v>
      </c>
      <c r="J509" s="15" t="str">
        <f>_xlfn.IFNA(VLOOKUP(((VLOOKUP(A509,[1]!HabDataRaw[#Data],90,FALSE))),[1]!HabitatQualREI[#Data],2,FALSE),"NA")</f>
        <v>NA</v>
      </c>
      <c r="K509" s="15" t="str">
        <f>_xlfn.IFNA(VLOOKUP(((VLOOKUP(A509,[1]!HabDataRaw[#Data],103,FALSE))),[1]!HabitatQualREI[#Data],2,FALSE),"NA")</f>
        <v>NA</v>
      </c>
      <c r="L509" s="15" t="str">
        <f>_xlfn.IFNA(VLOOKUP(((VLOOKUP(A509,[1]!HabDataRaw[#Data],108,FALSE))),[1]!HabitatQualREI[#Data],2,FALSE),"NA")</f>
        <v>NA</v>
      </c>
      <c r="M509" s="6" t="e">
        <f t="shared" si="35"/>
        <v>#DIV/0!</v>
      </c>
      <c r="N509" s="16" t="str">
        <f>_xlfn.IFNA(VLOOKUP(((VLOOKUP(A509,[1]!HabDataRaw[#Data],33,FALSE))),[1]!HabitatQualREI[#Data],2,FALSE),"NA")</f>
        <v>NA</v>
      </c>
      <c r="O509" s="17" t="str">
        <f>_xlfn.IFNA(VLOOKUP(((VLOOKUP(A509,[1]!HabDataRaw[#Data],58,FALSE))),[1]!HabitatQualREI[#Data],2,FALSE),"NA")</f>
        <v>NA</v>
      </c>
      <c r="P509" s="18" t="str">
        <f>_xlfn.IFNA(VLOOKUP(((VLOOKUP(A509,[1]!HabDataRaw[#Data],66,FALSE))),[1]!HabitatQualREI[#Data],2,FALSE),"NA")</f>
        <v>NA</v>
      </c>
      <c r="Q509" s="19" t="str">
        <f>_xlfn.IFNA(VLOOKUP(((VLOOKUP(A509,[1]!HabDataRaw[#Data],116,FALSE))),[1]!HabitatQualREI[#Data],2,FALSE),"NA")</f>
        <v>NA</v>
      </c>
      <c r="R509" s="19" t="str">
        <f>_xlfn.IFNA(VLOOKUP(((VLOOKUP(A509,[1]!HabDataRaw[#Data],75,FALSE))),[1]!HabitatQualREI[#Data],2,FALSE),"NA")</f>
        <v>NA</v>
      </c>
      <c r="S509" s="19" t="e">
        <f t="shared" si="36"/>
        <v>#DIV/0!</v>
      </c>
      <c r="T509" s="20" t="str">
        <f>_xlfn.IFNA(VLOOKUP(((VLOOKUP(A509,[1]!HabDataRaw[#Data],119,FALSE))),[1]!HabitatQualREI[#Data],2,FALSE),"NA")</f>
        <v>NA</v>
      </c>
      <c r="U509" s="20" t="str">
        <f>_xlfn.IFNA(VLOOKUP(((VLOOKUP(A509,[1]!HabDataRaw[#Data],119,FALSE))),[1]!HabitatQualREI[#Data],2,FALSE),"NA")</f>
        <v>NA</v>
      </c>
      <c r="V509" s="20" t="e">
        <f t="shared" si="37"/>
        <v>#DIV/0!</v>
      </c>
      <c r="W509" s="21" t="e">
        <f t="shared" si="38"/>
        <v>#DIV/0!</v>
      </c>
      <c r="X509" s="12" t="e">
        <f t="shared" si="39"/>
        <v>#DIV/0!</v>
      </c>
      <c r="Y509" s="13" t="e">
        <f>VLOOKUP(X509,[1]!HabQualScore[#Data],2,TRUE)</f>
        <v>#DIV/0!</v>
      </c>
    </row>
    <row r="510" spans="1:25" x14ac:dyDescent="0.3">
      <c r="A510" s="13" t="s">
        <v>534</v>
      </c>
      <c r="B510" s="13" t="str">
        <f>VLOOKUP(A510,[1]Habitat_Data_RAW!$A$2:$D$742,3,FALSE)</f>
        <v xml:space="preserve">Lower White River </v>
      </c>
      <c r="C510" s="13" t="str">
        <f>VLOOKUP(A510,[1]Habitat_Data_RAW!$A$2:$D$742,2,FALSE)</f>
        <v>Wenatchee</v>
      </c>
      <c r="D510" t="str">
        <f>VLOOKUP(A510,[1]HabitatAttribute_Scores!A$1:F$19692,4,FALSE)</f>
        <v>yes</v>
      </c>
      <c r="E510" t="str">
        <f>VLOOKUP(A510,[1]HabitatAttribute_Scores!A$1:F$19692,5,FALSE)</f>
        <v>yes</v>
      </c>
      <c r="F510" s="13">
        <f>VLOOKUP(B510,[1]!AUrank[#Data],5,FALSE)</f>
        <v>2</v>
      </c>
      <c r="G510" s="13">
        <f>VLOOKUP(B510,[1]!AUrank[#Data],8,FALSE)</f>
        <v>3</v>
      </c>
      <c r="H510" s="14" t="str">
        <f>VLOOKUP([1]HabitatQuality_Scores!A712,[1]!Temp[#Data],4)</f>
        <v>NA</v>
      </c>
      <c r="I510" s="14">
        <f>VLOOKUP(A510,[1]!Flow[#Data],4)</f>
        <v>1</v>
      </c>
      <c r="J510" s="15" t="str">
        <f>_xlfn.IFNA(VLOOKUP(((VLOOKUP(A510,[1]!HabDataRaw[#Data],90,FALSE))),[1]!HabitatQualREI[#Data],2,FALSE),"NA")</f>
        <v>NA</v>
      </c>
      <c r="K510" s="15" t="str">
        <f>_xlfn.IFNA(VLOOKUP(((VLOOKUP(A510,[1]!HabDataRaw[#Data],103,FALSE))),[1]!HabitatQualREI[#Data],2,FALSE),"NA")</f>
        <v>NA</v>
      </c>
      <c r="L510" s="15" t="str">
        <f>_xlfn.IFNA(VLOOKUP(((VLOOKUP(A510,[1]!HabDataRaw[#Data],108,FALSE))),[1]!HabitatQualREI[#Data],2,FALSE),"NA")</f>
        <v>NA</v>
      </c>
      <c r="M510" s="6" t="e">
        <f t="shared" si="35"/>
        <v>#DIV/0!</v>
      </c>
      <c r="N510" s="16" t="str">
        <f>_xlfn.IFNA(VLOOKUP(((VLOOKUP(A510,[1]!HabDataRaw[#Data],33,FALSE))),[1]!HabitatQualREI[#Data],2,FALSE),"NA")</f>
        <v>NA</v>
      </c>
      <c r="O510" s="17" t="str">
        <f>_xlfn.IFNA(VLOOKUP(((VLOOKUP(A510,[1]!HabDataRaw[#Data],58,FALSE))),[1]!HabitatQualREI[#Data],2,FALSE),"NA")</f>
        <v>NA</v>
      </c>
      <c r="P510" s="18" t="str">
        <f>_xlfn.IFNA(VLOOKUP(((VLOOKUP(A510,[1]!HabDataRaw[#Data],66,FALSE))),[1]!HabitatQualREI[#Data],2,FALSE),"NA")</f>
        <v>NA</v>
      </c>
      <c r="Q510" s="19" t="str">
        <f>_xlfn.IFNA(VLOOKUP(((VLOOKUP(A510,[1]!HabDataRaw[#Data],116,FALSE))),[1]!HabitatQualREI[#Data],2,FALSE),"NA")</f>
        <v>NA</v>
      </c>
      <c r="R510" s="19" t="str">
        <f>_xlfn.IFNA(VLOOKUP(((VLOOKUP(A510,[1]!HabDataRaw[#Data],75,FALSE))),[1]!HabitatQualREI[#Data],2,FALSE),"NA")</f>
        <v>NA</v>
      </c>
      <c r="S510" s="19" t="e">
        <f t="shared" si="36"/>
        <v>#DIV/0!</v>
      </c>
      <c r="T510" s="20" t="str">
        <f>_xlfn.IFNA(VLOOKUP(((VLOOKUP(A510,[1]!HabDataRaw[#Data],119,FALSE))),[1]!HabitatQualREI[#Data],2,FALSE),"NA")</f>
        <v>NA</v>
      </c>
      <c r="U510" s="20" t="str">
        <f>_xlfn.IFNA(VLOOKUP(((VLOOKUP(A510,[1]!HabDataRaw[#Data],119,FALSE))),[1]!HabitatQualREI[#Data],2,FALSE),"NA")</f>
        <v>NA</v>
      </c>
      <c r="V510" s="20" t="e">
        <f t="shared" si="37"/>
        <v>#DIV/0!</v>
      </c>
      <c r="W510" s="21" t="e">
        <f t="shared" si="38"/>
        <v>#DIV/0!</v>
      </c>
      <c r="X510" s="12" t="e">
        <f t="shared" si="39"/>
        <v>#DIV/0!</v>
      </c>
      <c r="Y510" s="13" t="e">
        <f>VLOOKUP(X510,[1]!HabQualScore[#Data],2,TRUE)</f>
        <v>#DIV/0!</v>
      </c>
    </row>
    <row r="511" spans="1:25" x14ac:dyDescent="0.3">
      <c r="A511" s="13" t="s">
        <v>535</v>
      </c>
      <c r="B511" s="13" t="str">
        <f>VLOOKUP(A511,[1]Habitat_Data_RAW!$A$2:$D$742,3,FALSE)</f>
        <v xml:space="preserve">Lower White River </v>
      </c>
      <c r="C511" s="13" t="str">
        <f>VLOOKUP(A511,[1]Habitat_Data_RAW!$A$2:$D$742,2,FALSE)</f>
        <v>Wenatchee</v>
      </c>
      <c r="D511" t="str">
        <f>VLOOKUP(A511,[1]HabitatAttribute_Scores!A$1:F$19692,4,FALSE)</f>
        <v>yes</v>
      </c>
      <c r="E511" t="str">
        <f>VLOOKUP(A511,[1]HabitatAttribute_Scores!A$1:F$19692,5,FALSE)</f>
        <v>yes</v>
      </c>
      <c r="F511" s="13">
        <f>VLOOKUP(B511,[1]!AUrank[#Data],5,FALSE)</f>
        <v>2</v>
      </c>
      <c r="G511" s="13">
        <f>VLOOKUP(B511,[1]!AUrank[#Data],8,FALSE)</f>
        <v>3</v>
      </c>
      <c r="H511" s="14" t="str">
        <f>VLOOKUP([1]HabitatQuality_Scores!A713,[1]!Temp[#Data],4)</f>
        <v>NA</v>
      </c>
      <c r="I511" s="14">
        <f>VLOOKUP(A511,[1]!Flow[#Data],4)</f>
        <v>1</v>
      </c>
      <c r="J511" s="15" t="str">
        <f>_xlfn.IFNA(VLOOKUP(((VLOOKUP(A511,[1]!HabDataRaw[#Data],90,FALSE))),[1]!HabitatQualREI[#Data],2,FALSE),"NA")</f>
        <v>NA</v>
      </c>
      <c r="K511" s="15" t="str">
        <f>_xlfn.IFNA(VLOOKUP(((VLOOKUP(A511,[1]!HabDataRaw[#Data],103,FALSE))),[1]!HabitatQualREI[#Data],2,FALSE),"NA")</f>
        <v>NA</v>
      </c>
      <c r="L511" s="15" t="str">
        <f>_xlfn.IFNA(VLOOKUP(((VLOOKUP(A511,[1]!HabDataRaw[#Data],108,FALSE))),[1]!HabitatQualREI[#Data],2,FALSE),"NA")</f>
        <v>NA</v>
      </c>
      <c r="M511" s="6" t="e">
        <f t="shared" si="35"/>
        <v>#DIV/0!</v>
      </c>
      <c r="N511" s="16" t="str">
        <f>_xlfn.IFNA(VLOOKUP(((VLOOKUP(A511,[1]!HabDataRaw[#Data],33,FALSE))),[1]!HabitatQualREI[#Data],2,FALSE),"NA")</f>
        <v>NA</v>
      </c>
      <c r="O511" s="17" t="str">
        <f>_xlfn.IFNA(VLOOKUP(((VLOOKUP(A511,[1]!HabDataRaw[#Data],58,FALSE))),[1]!HabitatQualREI[#Data],2,FALSE),"NA")</f>
        <v>NA</v>
      </c>
      <c r="P511" s="18" t="str">
        <f>_xlfn.IFNA(VLOOKUP(((VLOOKUP(A511,[1]!HabDataRaw[#Data],66,FALSE))),[1]!HabitatQualREI[#Data],2,FALSE),"NA")</f>
        <v>NA</v>
      </c>
      <c r="Q511" s="19" t="str">
        <f>_xlfn.IFNA(VLOOKUP(((VLOOKUP(A511,[1]!HabDataRaw[#Data],116,FALSE))),[1]!HabitatQualREI[#Data],2,FALSE),"NA")</f>
        <v>NA</v>
      </c>
      <c r="R511" s="19" t="str">
        <f>_xlfn.IFNA(VLOOKUP(((VLOOKUP(A511,[1]!HabDataRaw[#Data],75,FALSE))),[1]!HabitatQualREI[#Data],2,FALSE),"NA")</f>
        <v>NA</v>
      </c>
      <c r="S511" s="19" t="e">
        <f t="shared" si="36"/>
        <v>#DIV/0!</v>
      </c>
      <c r="T511" s="20" t="str">
        <f>_xlfn.IFNA(VLOOKUP(((VLOOKUP(A511,[1]!HabDataRaw[#Data],119,FALSE))),[1]!HabitatQualREI[#Data],2,FALSE),"NA")</f>
        <v>NA</v>
      </c>
      <c r="U511" s="20" t="str">
        <f>_xlfn.IFNA(VLOOKUP(((VLOOKUP(A511,[1]!HabDataRaw[#Data],119,FALSE))),[1]!HabitatQualREI[#Data],2,FALSE),"NA")</f>
        <v>NA</v>
      </c>
      <c r="V511" s="20" t="e">
        <f t="shared" si="37"/>
        <v>#DIV/0!</v>
      </c>
      <c r="W511" s="21" t="e">
        <f t="shared" si="38"/>
        <v>#DIV/0!</v>
      </c>
      <c r="X511" s="12" t="e">
        <f t="shared" si="39"/>
        <v>#DIV/0!</v>
      </c>
      <c r="Y511" s="13" t="e">
        <f>VLOOKUP(X511,[1]!HabQualScore[#Data],2,TRUE)</f>
        <v>#DIV/0!</v>
      </c>
    </row>
    <row r="512" spans="1:25" x14ac:dyDescent="0.3">
      <c r="A512" s="13" t="s">
        <v>536</v>
      </c>
      <c r="B512" s="13" t="str">
        <f>VLOOKUP(A512,[1]Habitat_Data_RAW!$A$2:$D$742,3,FALSE)</f>
        <v xml:space="preserve">Lower White River </v>
      </c>
      <c r="C512" s="13" t="str">
        <f>VLOOKUP(A512,[1]Habitat_Data_RAW!$A$2:$D$742,2,FALSE)</f>
        <v>Wenatchee</v>
      </c>
      <c r="D512" t="str">
        <f>VLOOKUP(A512,[1]HabitatAttribute_Scores!A$1:F$19692,4,FALSE)</f>
        <v>yes</v>
      </c>
      <c r="E512" t="str">
        <f>VLOOKUP(A512,[1]HabitatAttribute_Scores!A$1:F$19692,5,FALSE)</f>
        <v>yes</v>
      </c>
      <c r="F512" s="13">
        <f>VLOOKUP(B512,[1]!AUrank[#Data],5,FALSE)</f>
        <v>2</v>
      </c>
      <c r="G512" s="13">
        <f>VLOOKUP(B512,[1]!AUrank[#Data],8,FALSE)</f>
        <v>3</v>
      </c>
      <c r="H512" s="14" t="str">
        <f>VLOOKUP([1]HabitatQuality_Scores!A714,[1]!Temp[#Data],4)</f>
        <v>NA</v>
      </c>
      <c r="I512" s="14">
        <f>VLOOKUP(A512,[1]!Flow[#Data],4)</f>
        <v>1</v>
      </c>
      <c r="J512" s="15" t="str">
        <f>_xlfn.IFNA(VLOOKUP(((VLOOKUP(A512,[1]!HabDataRaw[#Data],90,FALSE))),[1]!HabitatQualREI[#Data],2,FALSE),"NA")</f>
        <v>NA</v>
      </c>
      <c r="K512" s="15" t="str">
        <f>_xlfn.IFNA(VLOOKUP(((VLOOKUP(A512,[1]!HabDataRaw[#Data],103,FALSE))),[1]!HabitatQualREI[#Data],2,FALSE),"NA")</f>
        <v>NA</v>
      </c>
      <c r="L512" s="15" t="str">
        <f>_xlfn.IFNA(VLOOKUP(((VLOOKUP(A512,[1]!HabDataRaw[#Data],108,FALSE))),[1]!HabitatQualREI[#Data],2,FALSE),"NA")</f>
        <v>NA</v>
      </c>
      <c r="M512" s="6" t="e">
        <f t="shared" si="35"/>
        <v>#DIV/0!</v>
      </c>
      <c r="N512" s="16" t="str">
        <f>_xlfn.IFNA(VLOOKUP(((VLOOKUP(A512,[1]!HabDataRaw[#Data],33,FALSE))),[1]!HabitatQualREI[#Data],2,FALSE),"NA")</f>
        <v>NA</v>
      </c>
      <c r="O512" s="17" t="str">
        <f>_xlfn.IFNA(VLOOKUP(((VLOOKUP(A512,[1]!HabDataRaw[#Data],58,FALSE))),[1]!HabitatQualREI[#Data],2,FALSE),"NA")</f>
        <v>NA</v>
      </c>
      <c r="P512" s="18" t="str">
        <f>_xlfn.IFNA(VLOOKUP(((VLOOKUP(A512,[1]!HabDataRaw[#Data],66,FALSE))),[1]!HabitatQualREI[#Data],2,FALSE),"NA")</f>
        <v>NA</v>
      </c>
      <c r="Q512" s="19" t="str">
        <f>_xlfn.IFNA(VLOOKUP(((VLOOKUP(A512,[1]!HabDataRaw[#Data],116,FALSE))),[1]!HabitatQualREI[#Data],2,FALSE),"NA")</f>
        <v>NA</v>
      </c>
      <c r="R512" s="19" t="str">
        <f>_xlfn.IFNA(VLOOKUP(((VLOOKUP(A512,[1]!HabDataRaw[#Data],75,FALSE))),[1]!HabitatQualREI[#Data],2,FALSE),"NA")</f>
        <v>NA</v>
      </c>
      <c r="S512" s="19" t="e">
        <f t="shared" si="36"/>
        <v>#DIV/0!</v>
      </c>
      <c r="T512" s="20" t="str">
        <f>_xlfn.IFNA(VLOOKUP(((VLOOKUP(A512,[1]!HabDataRaw[#Data],119,FALSE))),[1]!HabitatQualREI[#Data],2,FALSE),"NA")</f>
        <v>NA</v>
      </c>
      <c r="U512" s="20" t="str">
        <f>_xlfn.IFNA(VLOOKUP(((VLOOKUP(A512,[1]!HabDataRaw[#Data],119,FALSE))),[1]!HabitatQualREI[#Data],2,FALSE),"NA")</f>
        <v>NA</v>
      </c>
      <c r="V512" s="20" t="e">
        <f t="shared" si="37"/>
        <v>#DIV/0!</v>
      </c>
      <c r="W512" s="21" t="e">
        <f t="shared" si="38"/>
        <v>#DIV/0!</v>
      </c>
      <c r="X512" s="12" t="e">
        <f t="shared" si="39"/>
        <v>#DIV/0!</v>
      </c>
      <c r="Y512" s="13" t="e">
        <f>VLOOKUP(X512,[1]!HabQualScore[#Data],2,TRUE)</f>
        <v>#DIV/0!</v>
      </c>
    </row>
    <row r="513" spans="1:25" x14ac:dyDescent="0.3">
      <c r="A513" s="13" t="s">
        <v>537</v>
      </c>
      <c r="B513" s="13" t="str">
        <f>VLOOKUP(A513,[1]Habitat_Data_RAW!$A$2:$D$742,3,FALSE)</f>
        <v xml:space="preserve">Lower White River </v>
      </c>
      <c r="C513" s="13" t="str">
        <f>VLOOKUP(A513,[1]Habitat_Data_RAW!$A$2:$D$742,2,FALSE)</f>
        <v>Wenatchee</v>
      </c>
      <c r="D513" t="str">
        <f>VLOOKUP(A513,[1]HabitatAttribute_Scores!A$1:F$19692,4,FALSE)</f>
        <v>yes</v>
      </c>
      <c r="E513" t="str">
        <f>VLOOKUP(A513,[1]HabitatAttribute_Scores!A$1:F$19692,5,FALSE)</f>
        <v>yes</v>
      </c>
      <c r="F513" s="13">
        <f>VLOOKUP(B513,[1]!AUrank[#Data],5,FALSE)</f>
        <v>2</v>
      </c>
      <c r="G513" s="13">
        <f>VLOOKUP(B513,[1]!AUrank[#Data],8,FALSE)</f>
        <v>3</v>
      </c>
      <c r="H513" s="14" t="str">
        <f>VLOOKUP([1]HabitatQuality_Scores!A715,[1]!Temp[#Data],4)</f>
        <v>NA</v>
      </c>
      <c r="I513" s="14">
        <f>VLOOKUP(A513,[1]!Flow[#Data],4)</f>
        <v>1</v>
      </c>
      <c r="J513" s="15" t="str">
        <f>_xlfn.IFNA(VLOOKUP(((VLOOKUP(A513,[1]!HabDataRaw[#Data],90,FALSE))),[1]!HabitatQualREI[#Data],2,FALSE),"NA")</f>
        <v>NA</v>
      </c>
      <c r="K513" s="15" t="str">
        <f>_xlfn.IFNA(VLOOKUP(((VLOOKUP(A513,[1]!HabDataRaw[#Data],103,FALSE))),[1]!HabitatQualREI[#Data],2,FALSE),"NA")</f>
        <v>NA</v>
      </c>
      <c r="L513" s="15" t="str">
        <f>_xlfn.IFNA(VLOOKUP(((VLOOKUP(A513,[1]!HabDataRaw[#Data],108,FALSE))),[1]!HabitatQualREI[#Data],2,FALSE),"NA")</f>
        <v>NA</v>
      </c>
      <c r="M513" s="6" t="e">
        <f t="shared" si="35"/>
        <v>#DIV/0!</v>
      </c>
      <c r="N513" s="16" t="str">
        <f>_xlfn.IFNA(VLOOKUP(((VLOOKUP(A513,[1]!HabDataRaw[#Data],33,FALSE))),[1]!HabitatQualREI[#Data],2,FALSE),"NA")</f>
        <v>NA</v>
      </c>
      <c r="O513" s="17" t="str">
        <f>_xlfn.IFNA(VLOOKUP(((VLOOKUP(A513,[1]!HabDataRaw[#Data],58,FALSE))),[1]!HabitatQualREI[#Data],2,FALSE),"NA")</f>
        <v>NA</v>
      </c>
      <c r="P513" s="18" t="str">
        <f>_xlfn.IFNA(VLOOKUP(((VLOOKUP(A513,[1]!HabDataRaw[#Data],66,FALSE))),[1]!HabitatQualREI[#Data],2,FALSE),"NA")</f>
        <v>NA</v>
      </c>
      <c r="Q513" s="19" t="str">
        <f>_xlfn.IFNA(VLOOKUP(((VLOOKUP(A513,[1]!HabDataRaw[#Data],116,FALSE))),[1]!HabitatQualREI[#Data],2,FALSE),"NA")</f>
        <v>NA</v>
      </c>
      <c r="R513" s="19" t="str">
        <f>_xlfn.IFNA(VLOOKUP(((VLOOKUP(A513,[1]!HabDataRaw[#Data],75,FALSE))),[1]!HabitatQualREI[#Data],2,FALSE),"NA")</f>
        <v>NA</v>
      </c>
      <c r="S513" s="19" t="e">
        <f t="shared" si="36"/>
        <v>#DIV/0!</v>
      </c>
      <c r="T513" s="20" t="str">
        <f>_xlfn.IFNA(VLOOKUP(((VLOOKUP(A513,[1]!HabDataRaw[#Data],119,FALSE))),[1]!HabitatQualREI[#Data],2,FALSE),"NA")</f>
        <v>NA</v>
      </c>
      <c r="U513" s="20" t="str">
        <f>_xlfn.IFNA(VLOOKUP(((VLOOKUP(A513,[1]!HabDataRaw[#Data],119,FALSE))),[1]!HabitatQualREI[#Data],2,FALSE),"NA")</f>
        <v>NA</v>
      </c>
      <c r="V513" s="20" t="e">
        <f t="shared" si="37"/>
        <v>#DIV/0!</v>
      </c>
      <c r="W513" s="21" t="e">
        <f t="shared" si="38"/>
        <v>#DIV/0!</v>
      </c>
      <c r="X513" s="12" t="e">
        <f t="shared" si="39"/>
        <v>#DIV/0!</v>
      </c>
      <c r="Y513" s="13" t="e">
        <f>VLOOKUP(X513,[1]!HabQualScore[#Data],2,TRUE)</f>
        <v>#DIV/0!</v>
      </c>
    </row>
    <row r="514" spans="1:25" x14ac:dyDescent="0.3">
      <c r="A514" s="13" t="s">
        <v>538</v>
      </c>
      <c r="B514" s="13" t="str">
        <f>VLOOKUP(A514,[1]Habitat_Data_RAW!$A$2:$D$742,3,FALSE)</f>
        <v xml:space="preserve">Lower White River </v>
      </c>
      <c r="C514" s="13" t="str">
        <f>VLOOKUP(A514,[1]Habitat_Data_RAW!$A$2:$D$742,2,FALSE)</f>
        <v>Wenatchee</v>
      </c>
      <c r="D514" t="str">
        <f>VLOOKUP(A514,[1]HabitatAttribute_Scores!A$1:F$19692,4,FALSE)</f>
        <v>yes</v>
      </c>
      <c r="E514" t="str">
        <f>VLOOKUP(A514,[1]HabitatAttribute_Scores!A$1:F$19692,5,FALSE)</f>
        <v>yes</v>
      </c>
      <c r="F514" s="13">
        <f>VLOOKUP(B514,[1]!AUrank[#Data],5,FALSE)</f>
        <v>2</v>
      </c>
      <c r="G514" s="13">
        <f>VLOOKUP(B514,[1]!AUrank[#Data],8,FALSE)</f>
        <v>3</v>
      </c>
      <c r="H514" s="14" t="str">
        <f>VLOOKUP([1]HabitatQuality_Scores!A716,[1]!Temp[#Data],4)</f>
        <v>NA</v>
      </c>
      <c r="I514" s="14">
        <f>VLOOKUP(A514,[1]!Flow[#Data],4)</f>
        <v>1</v>
      </c>
      <c r="J514" s="15" t="str">
        <f>_xlfn.IFNA(VLOOKUP(((VLOOKUP(A514,[1]!HabDataRaw[#Data],90,FALSE))),[1]!HabitatQualREI[#Data],2,FALSE),"NA")</f>
        <v>NA</v>
      </c>
      <c r="K514" s="15" t="str">
        <f>_xlfn.IFNA(VLOOKUP(((VLOOKUP(A514,[1]!HabDataRaw[#Data],103,FALSE))),[1]!HabitatQualREI[#Data],2,FALSE),"NA")</f>
        <v>NA</v>
      </c>
      <c r="L514" s="15" t="str">
        <f>_xlfn.IFNA(VLOOKUP(((VLOOKUP(A514,[1]!HabDataRaw[#Data],108,FALSE))),[1]!HabitatQualREI[#Data],2,FALSE),"NA")</f>
        <v>NA</v>
      </c>
      <c r="M514" s="6" t="e">
        <f t="shared" ref="M514:M577" si="40">AVERAGE(J514:L514)</f>
        <v>#DIV/0!</v>
      </c>
      <c r="N514" s="16" t="str">
        <f>_xlfn.IFNA(VLOOKUP(((VLOOKUP(A514,[1]!HabDataRaw[#Data],33,FALSE))),[1]!HabitatQualREI[#Data],2,FALSE),"NA")</f>
        <v>NA</v>
      </c>
      <c r="O514" s="17" t="str">
        <f>_xlfn.IFNA(VLOOKUP(((VLOOKUP(A514,[1]!HabDataRaw[#Data],58,FALSE))),[1]!HabitatQualREI[#Data],2,FALSE),"NA")</f>
        <v>NA</v>
      </c>
      <c r="P514" s="18" t="str">
        <f>_xlfn.IFNA(VLOOKUP(((VLOOKUP(A514,[1]!HabDataRaw[#Data],66,FALSE))),[1]!HabitatQualREI[#Data],2,FALSE),"NA")</f>
        <v>NA</v>
      </c>
      <c r="Q514" s="19" t="str">
        <f>_xlfn.IFNA(VLOOKUP(((VLOOKUP(A514,[1]!HabDataRaw[#Data],116,FALSE))),[1]!HabitatQualREI[#Data],2,FALSE),"NA")</f>
        <v>NA</v>
      </c>
      <c r="R514" s="19" t="str">
        <f>_xlfn.IFNA(VLOOKUP(((VLOOKUP(A514,[1]!HabDataRaw[#Data],75,FALSE))),[1]!HabitatQualREI[#Data],2,FALSE),"NA")</f>
        <v>NA</v>
      </c>
      <c r="S514" s="19" t="e">
        <f t="shared" ref="S514:S577" si="41">AVERAGE(Q514:R514)</f>
        <v>#DIV/0!</v>
      </c>
      <c r="T514" s="20" t="str">
        <f>_xlfn.IFNA(VLOOKUP(((VLOOKUP(A514,[1]!HabDataRaw[#Data],119,FALSE))),[1]!HabitatQualREI[#Data],2,FALSE),"NA")</f>
        <v>NA</v>
      </c>
      <c r="U514" s="20" t="str">
        <f>_xlfn.IFNA(VLOOKUP(((VLOOKUP(A514,[1]!HabDataRaw[#Data],119,FALSE))),[1]!HabitatQualREI[#Data],2,FALSE),"NA")</f>
        <v>NA</v>
      </c>
      <c r="V514" s="20" t="e">
        <f t="shared" ref="V514:V577" si="42">AVERAGE(T514:U514)</f>
        <v>#DIV/0!</v>
      </c>
      <c r="W514" s="21" t="e">
        <f t="shared" ref="W514:W577" si="43">SUM(V514,S514,P514,O514,N514,M514,I514,H514)</f>
        <v>#DIV/0!</v>
      </c>
      <c r="X514" s="12" t="e">
        <f t="shared" ref="X514:X577" si="44">W514/40</f>
        <v>#DIV/0!</v>
      </c>
      <c r="Y514" s="13" t="e">
        <f>VLOOKUP(X514,[1]!HabQualScore[#Data],2,TRUE)</f>
        <v>#DIV/0!</v>
      </c>
    </row>
    <row r="515" spans="1:25" x14ac:dyDescent="0.3">
      <c r="A515" s="13" t="s">
        <v>539</v>
      </c>
      <c r="B515" s="13" t="str">
        <f>VLOOKUP(A515,[1]Habitat_Data_RAW!$A$2:$D$742,3,FALSE)</f>
        <v xml:space="preserve">Lower White River </v>
      </c>
      <c r="C515" s="13" t="str">
        <f>VLOOKUP(A515,[1]Habitat_Data_RAW!$A$2:$D$742,2,FALSE)</f>
        <v>Wenatchee</v>
      </c>
      <c r="D515" t="str">
        <f>VLOOKUP(A515,[1]HabitatAttribute_Scores!A$1:F$19692,4,FALSE)</f>
        <v>yes</v>
      </c>
      <c r="E515" t="str">
        <f>VLOOKUP(A515,[1]HabitatAttribute_Scores!A$1:F$19692,5,FALSE)</f>
        <v>yes</v>
      </c>
      <c r="F515" s="13">
        <f>VLOOKUP(B515,[1]!AUrank[#Data],5,FALSE)</f>
        <v>2</v>
      </c>
      <c r="G515" s="13">
        <f>VLOOKUP(B515,[1]!AUrank[#Data],8,FALSE)</f>
        <v>3</v>
      </c>
      <c r="H515" s="14" t="str">
        <f>VLOOKUP([1]HabitatQuality_Scores!A717,[1]!Temp[#Data],4)</f>
        <v>NA</v>
      </c>
      <c r="I515" s="14">
        <f>VLOOKUP(A515,[1]!Flow[#Data],4)</f>
        <v>1</v>
      </c>
      <c r="J515" s="15" t="str">
        <f>_xlfn.IFNA(VLOOKUP(((VLOOKUP(A515,[1]!HabDataRaw[#Data],90,FALSE))),[1]!HabitatQualREI[#Data],2,FALSE),"NA")</f>
        <v>NA</v>
      </c>
      <c r="K515" s="15" t="str">
        <f>_xlfn.IFNA(VLOOKUP(((VLOOKUP(A515,[1]!HabDataRaw[#Data],103,FALSE))),[1]!HabitatQualREI[#Data],2,FALSE),"NA")</f>
        <v>NA</v>
      </c>
      <c r="L515" s="15" t="str">
        <f>_xlfn.IFNA(VLOOKUP(((VLOOKUP(A515,[1]!HabDataRaw[#Data],108,FALSE))),[1]!HabitatQualREI[#Data],2,FALSE),"NA")</f>
        <v>NA</v>
      </c>
      <c r="M515" s="6" t="e">
        <f t="shared" si="40"/>
        <v>#DIV/0!</v>
      </c>
      <c r="N515" s="16" t="str">
        <f>_xlfn.IFNA(VLOOKUP(((VLOOKUP(A515,[1]!HabDataRaw[#Data],33,FALSE))),[1]!HabitatQualREI[#Data],2,FALSE),"NA")</f>
        <v>NA</v>
      </c>
      <c r="O515" s="17" t="str">
        <f>_xlfn.IFNA(VLOOKUP(((VLOOKUP(A515,[1]!HabDataRaw[#Data],58,FALSE))),[1]!HabitatQualREI[#Data],2,FALSE),"NA")</f>
        <v>NA</v>
      </c>
      <c r="P515" s="18" t="str">
        <f>_xlfn.IFNA(VLOOKUP(((VLOOKUP(A515,[1]!HabDataRaw[#Data],66,FALSE))),[1]!HabitatQualREI[#Data],2,FALSE),"NA")</f>
        <v>NA</v>
      </c>
      <c r="Q515" s="19" t="str">
        <f>_xlfn.IFNA(VLOOKUP(((VLOOKUP(A515,[1]!HabDataRaw[#Data],116,FALSE))),[1]!HabitatQualREI[#Data],2,FALSE),"NA")</f>
        <v>NA</v>
      </c>
      <c r="R515" s="19" t="str">
        <f>_xlfn.IFNA(VLOOKUP(((VLOOKUP(A515,[1]!HabDataRaw[#Data],75,FALSE))),[1]!HabitatQualREI[#Data],2,FALSE),"NA")</f>
        <v>NA</v>
      </c>
      <c r="S515" s="19" t="e">
        <f t="shared" si="41"/>
        <v>#DIV/0!</v>
      </c>
      <c r="T515" s="20" t="str">
        <f>_xlfn.IFNA(VLOOKUP(((VLOOKUP(A515,[1]!HabDataRaw[#Data],119,FALSE))),[1]!HabitatQualREI[#Data],2,FALSE),"NA")</f>
        <v>NA</v>
      </c>
      <c r="U515" s="20" t="str">
        <f>_xlfn.IFNA(VLOOKUP(((VLOOKUP(A515,[1]!HabDataRaw[#Data],119,FALSE))),[1]!HabitatQualREI[#Data],2,FALSE),"NA")</f>
        <v>NA</v>
      </c>
      <c r="V515" s="20" t="e">
        <f t="shared" si="42"/>
        <v>#DIV/0!</v>
      </c>
      <c r="W515" s="21" t="e">
        <f t="shared" si="43"/>
        <v>#DIV/0!</v>
      </c>
      <c r="X515" s="12" t="e">
        <f t="shared" si="44"/>
        <v>#DIV/0!</v>
      </c>
      <c r="Y515" s="13" t="e">
        <f>VLOOKUP(X515,[1]!HabQualScore[#Data],2,TRUE)</f>
        <v>#DIV/0!</v>
      </c>
    </row>
    <row r="516" spans="1:25" x14ac:dyDescent="0.3">
      <c r="A516" s="13" t="s">
        <v>540</v>
      </c>
      <c r="B516" s="13" t="str">
        <f>VLOOKUP(A516,[1]Habitat_Data_RAW!$A$2:$D$742,3,FALSE)</f>
        <v xml:space="preserve">Lower White River </v>
      </c>
      <c r="C516" s="13" t="str">
        <f>VLOOKUP(A516,[1]Habitat_Data_RAW!$A$2:$D$742,2,FALSE)</f>
        <v>Wenatchee</v>
      </c>
      <c r="D516" t="str">
        <f>VLOOKUP(A516,[1]HabitatAttribute_Scores!A$1:F$19692,4,FALSE)</f>
        <v>yes</v>
      </c>
      <c r="E516" t="str">
        <f>VLOOKUP(A516,[1]HabitatAttribute_Scores!A$1:F$19692,5,FALSE)</f>
        <v>yes</v>
      </c>
      <c r="F516" s="13">
        <f>VLOOKUP(B516,[1]!AUrank[#Data],5,FALSE)</f>
        <v>2</v>
      </c>
      <c r="G516" s="13">
        <f>VLOOKUP(B516,[1]!AUrank[#Data],8,FALSE)</f>
        <v>3</v>
      </c>
      <c r="H516" s="14" t="str">
        <f>VLOOKUP([1]HabitatQuality_Scores!A718,[1]!Temp[#Data],4)</f>
        <v>NA</v>
      </c>
      <c r="I516" s="14">
        <f>VLOOKUP(A516,[1]!Flow[#Data],4)</f>
        <v>1</v>
      </c>
      <c r="J516" s="15" t="str">
        <f>_xlfn.IFNA(VLOOKUP(((VLOOKUP(A516,[1]!HabDataRaw[#Data],90,FALSE))),[1]!HabitatQualREI[#Data],2,FALSE),"NA")</f>
        <v>NA</v>
      </c>
      <c r="K516" s="15" t="str">
        <f>_xlfn.IFNA(VLOOKUP(((VLOOKUP(A516,[1]!HabDataRaw[#Data],103,FALSE))),[1]!HabitatQualREI[#Data],2,FALSE),"NA")</f>
        <v>NA</v>
      </c>
      <c r="L516" s="15" t="str">
        <f>_xlfn.IFNA(VLOOKUP(((VLOOKUP(A516,[1]!HabDataRaw[#Data],108,FALSE))),[1]!HabitatQualREI[#Data],2,FALSE),"NA")</f>
        <v>NA</v>
      </c>
      <c r="M516" s="6" t="e">
        <f t="shared" si="40"/>
        <v>#DIV/0!</v>
      </c>
      <c r="N516" s="16" t="str">
        <f>_xlfn.IFNA(VLOOKUP(((VLOOKUP(A516,[1]!HabDataRaw[#Data],33,FALSE))),[1]!HabitatQualREI[#Data],2,FALSE),"NA")</f>
        <v>NA</v>
      </c>
      <c r="O516" s="17" t="str">
        <f>_xlfn.IFNA(VLOOKUP(((VLOOKUP(A516,[1]!HabDataRaw[#Data],58,FALSE))),[1]!HabitatQualREI[#Data],2,FALSE),"NA")</f>
        <v>NA</v>
      </c>
      <c r="P516" s="18" t="str">
        <f>_xlfn.IFNA(VLOOKUP(((VLOOKUP(A516,[1]!HabDataRaw[#Data],66,FALSE))),[1]!HabitatQualREI[#Data],2,FALSE),"NA")</f>
        <v>NA</v>
      </c>
      <c r="Q516" s="19" t="str">
        <f>_xlfn.IFNA(VLOOKUP(((VLOOKUP(A516,[1]!HabDataRaw[#Data],116,FALSE))),[1]!HabitatQualREI[#Data],2,FALSE),"NA")</f>
        <v>NA</v>
      </c>
      <c r="R516" s="19" t="str">
        <f>_xlfn.IFNA(VLOOKUP(((VLOOKUP(A516,[1]!HabDataRaw[#Data],75,FALSE))),[1]!HabitatQualREI[#Data],2,FALSE),"NA")</f>
        <v>NA</v>
      </c>
      <c r="S516" s="19" t="e">
        <f t="shared" si="41"/>
        <v>#DIV/0!</v>
      </c>
      <c r="T516" s="20" t="str">
        <f>_xlfn.IFNA(VLOOKUP(((VLOOKUP(A516,[1]!HabDataRaw[#Data],119,FALSE))),[1]!HabitatQualREI[#Data],2,FALSE),"NA")</f>
        <v>NA</v>
      </c>
      <c r="U516" s="20" t="str">
        <f>_xlfn.IFNA(VLOOKUP(((VLOOKUP(A516,[1]!HabDataRaw[#Data],119,FALSE))),[1]!HabitatQualREI[#Data],2,FALSE),"NA")</f>
        <v>NA</v>
      </c>
      <c r="V516" s="20" t="e">
        <f t="shared" si="42"/>
        <v>#DIV/0!</v>
      </c>
      <c r="W516" s="21" t="e">
        <f t="shared" si="43"/>
        <v>#DIV/0!</v>
      </c>
      <c r="X516" s="12" t="e">
        <f t="shared" si="44"/>
        <v>#DIV/0!</v>
      </c>
      <c r="Y516" s="13" t="e">
        <f>VLOOKUP(X516,[1]!HabQualScore[#Data],2,TRUE)</f>
        <v>#DIV/0!</v>
      </c>
    </row>
    <row r="517" spans="1:25" x14ac:dyDescent="0.3">
      <c r="A517" s="13" t="s">
        <v>541</v>
      </c>
      <c r="B517" s="13" t="str">
        <f>VLOOKUP(A517,[1]Habitat_Data_RAW!$A$2:$D$742,3,FALSE)</f>
        <v xml:space="preserve">Upper White River </v>
      </c>
      <c r="C517" s="13" t="str">
        <f>VLOOKUP(A517,[1]Habitat_Data_RAW!$A$2:$D$742,2,FALSE)</f>
        <v>Wenatchee</v>
      </c>
      <c r="D517" t="str">
        <f>VLOOKUP(A517,[1]HabitatAttribute_Scores!A$1:F$19692,4,FALSE)</f>
        <v>yes</v>
      </c>
      <c r="E517" t="str">
        <f>VLOOKUP(A517,[1]HabitatAttribute_Scores!A$1:F$19692,5,FALSE)</f>
        <v>yes</v>
      </c>
      <c r="F517" s="13">
        <f>VLOOKUP(B517,[1]!AUrank[#Data],5,FALSE)</f>
        <v>3</v>
      </c>
      <c r="G517" s="13">
        <f>VLOOKUP(B517,[1]!AUrank[#Data],8,FALSE)</f>
        <v>3</v>
      </c>
      <c r="H517" s="14" t="str">
        <f>VLOOKUP([1]HabitatQuality_Scores!A719,[1]!Temp[#Data],4)</f>
        <v>NA</v>
      </c>
      <c r="I517" s="14">
        <f>VLOOKUP(A517,[1]!Flow[#Data],4)</f>
        <v>1</v>
      </c>
      <c r="J517" s="15" t="str">
        <f>_xlfn.IFNA(VLOOKUP(((VLOOKUP(A517,[1]!HabDataRaw[#Data],90,FALSE))),[1]!HabitatQualREI[#Data],2,FALSE),"NA")</f>
        <v>NA</v>
      </c>
      <c r="K517" s="15" t="str">
        <f>_xlfn.IFNA(VLOOKUP(((VLOOKUP(A517,[1]!HabDataRaw[#Data],103,FALSE))),[1]!HabitatQualREI[#Data],2,FALSE),"NA")</f>
        <v>NA</v>
      </c>
      <c r="L517" s="15" t="str">
        <f>_xlfn.IFNA(VLOOKUP(((VLOOKUP(A517,[1]!HabDataRaw[#Data],108,FALSE))),[1]!HabitatQualREI[#Data],2,FALSE),"NA")</f>
        <v>NA</v>
      </c>
      <c r="M517" s="6" t="e">
        <f t="shared" si="40"/>
        <v>#DIV/0!</v>
      </c>
      <c r="N517" s="16" t="str">
        <f>_xlfn.IFNA(VLOOKUP(((VLOOKUP(A517,[1]!HabDataRaw[#Data],33,FALSE))),[1]!HabitatQualREI[#Data],2,FALSE),"NA")</f>
        <v>NA</v>
      </c>
      <c r="O517" s="17" t="str">
        <f>_xlfn.IFNA(VLOOKUP(((VLOOKUP(A517,[1]!HabDataRaw[#Data],58,FALSE))),[1]!HabitatQualREI[#Data],2,FALSE),"NA")</f>
        <v>NA</v>
      </c>
      <c r="P517" s="18" t="str">
        <f>_xlfn.IFNA(VLOOKUP(((VLOOKUP(A517,[1]!HabDataRaw[#Data],66,FALSE))),[1]!HabitatQualREI[#Data],2,FALSE),"NA")</f>
        <v>NA</v>
      </c>
      <c r="Q517" s="19" t="str">
        <f>_xlfn.IFNA(VLOOKUP(((VLOOKUP(A517,[1]!HabDataRaw[#Data],116,FALSE))),[1]!HabitatQualREI[#Data],2,FALSE),"NA")</f>
        <v>NA</v>
      </c>
      <c r="R517" s="19" t="str">
        <f>_xlfn.IFNA(VLOOKUP(((VLOOKUP(A517,[1]!HabDataRaw[#Data],75,FALSE))),[1]!HabitatQualREI[#Data],2,FALSE),"NA")</f>
        <v>NA</v>
      </c>
      <c r="S517" s="19" t="e">
        <f t="shared" si="41"/>
        <v>#DIV/0!</v>
      </c>
      <c r="T517" s="20" t="str">
        <f>_xlfn.IFNA(VLOOKUP(((VLOOKUP(A517,[1]!HabDataRaw[#Data],119,FALSE))),[1]!HabitatQualREI[#Data],2,FALSE),"NA")</f>
        <v>NA</v>
      </c>
      <c r="U517" s="20" t="str">
        <f>_xlfn.IFNA(VLOOKUP(((VLOOKUP(A517,[1]!HabDataRaw[#Data],119,FALSE))),[1]!HabitatQualREI[#Data],2,FALSE),"NA")</f>
        <v>NA</v>
      </c>
      <c r="V517" s="20" t="e">
        <f t="shared" si="42"/>
        <v>#DIV/0!</v>
      </c>
      <c r="W517" s="21" t="e">
        <f t="shared" si="43"/>
        <v>#DIV/0!</v>
      </c>
      <c r="X517" s="12" t="e">
        <f t="shared" si="44"/>
        <v>#DIV/0!</v>
      </c>
      <c r="Y517" s="13" t="e">
        <f>VLOOKUP(X517,[1]!HabQualScore[#Data],2,TRUE)</f>
        <v>#DIV/0!</v>
      </c>
    </row>
    <row r="518" spans="1:25" x14ac:dyDescent="0.3">
      <c r="A518" s="13" t="s">
        <v>542</v>
      </c>
      <c r="B518" s="13" t="str">
        <f>VLOOKUP(A518,[1]Habitat_Data_RAW!$A$2:$D$742,3,FALSE)</f>
        <v xml:space="preserve">Whitepine Creek </v>
      </c>
      <c r="C518" s="13" t="str">
        <f>VLOOKUP(A518,[1]Habitat_Data_RAW!$A$2:$D$742,2,FALSE)</f>
        <v>Wenatchee</v>
      </c>
      <c r="D518" t="str">
        <f>VLOOKUP(A518,[1]HabitatAttribute_Scores!A$1:F$19692,4,FALSE)</f>
        <v>yes</v>
      </c>
      <c r="E518" t="str">
        <f>VLOOKUP(A518,[1]HabitatAttribute_Scores!A$1:F$19692,5,FALSE)</f>
        <v>yes</v>
      </c>
      <c r="F518" s="13" t="str">
        <f>VLOOKUP(B518,[1]!AUrank[#Data],5,FALSE)</f>
        <v>Not a Priority</v>
      </c>
      <c r="G518" s="13">
        <f>VLOOKUP(B518,[1]!AUrank[#Data],8,FALSE)</f>
        <v>3</v>
      </c>
      <c r="H518" s="14" t="str">
        <f>VLOOKUP([1]HabitatQuality_Scores!A720,[1]!Temp[#Data],4)</f>
        <v>NA</v>
      </c>
      <c r="I518" s="14">
        <f>VLOOKUP(A518,[1]!Flow[#Data],4)</f>
        <v>1</v>
      </c>
      <c r="J518" s="15" t="str">
        <f>_xlfn.IFNA(VLOOKUP(((VLOOKUP(A518,[1]!HabDataRaw[#Data],90,FALSE))),[1]!HabitatQualREI[#Data],2,FALSE),"NA")</f>
        <v>NA</v>
      </c>
      <c r="K518" s="15" t="str">
        <f>_xlfn.IFNA(VLOOKUP(((VLOOKUP(A518,[1]!HabDataRaw[#Data],103,FALSE))),[1]!HabitatQualREI[#Data],2,FALSE),"NA")</f>
        <v>NA</v>
      </c>
      <c r="L518" s="15" t="str">
        <f>_xlfn.IFNA(VLOOKUP(((VLOOKUP(A518,[1]!HabDataRaw[#Data],108,FALSE))),[1]!HabitatQualREI[#Data],2,FALSE),"NA")</f>
        <v>NA</v>
      </c>
      <c r="M518" s="6" t="e">
        <f t="shared" si="40"/>
        <v>#DIV/0!</v>
      </c>
      <c r="N518" s="16" t="str">
        <f>_xlfn.IFNA(VLOOKUP(((VLOOKUP(A518,[1]!HabDataRaw[#Data],33,FALSE))),[1]!HabitatQualREI[#Data],2,FALSE),"NA")</f>
        <v>NA</v>
      </c>
      <c r="O518" s="17" t="str">
        <f>_xlfn.IFNA(VLOOKUP(((VLOOKUP(A518,[1]!HabDataRaw[#Data],58,FALSE))),[1]!HabitatQualREI[#Data],2,FALSE),"NA")</f>
        <v>NA</v>
      </c>
      <c r="P518" s="18" t="str">
        <f>_xlfn.IFNA(VLOOKUP(((VLOOKUP(A518,[1]!HabDataRaw[#Data],66,FALSE))),[1]!HabitatQualREI[#Data],2,FALSE),"NA")</f>
        <v>NA</v>
      </c>
      <c r="Q518" s="19" t="str">
        <f>_xlfn.IFNA(VLOOKUP(((VLOOKUP(A518,[1]!HabDataRaw[#Data],116,FALSE))),[1]!HabitatQualREI[#Data],2,FALSE),"NA")</f>
        <v>NA</v>
      </c>
      <c r="R518" s="19" t="str">
        <f>_xlfn.IFNA(VLOOKUP(((VLOOKUP(A518,[1]!HabDataRaw[#Data],75,FALSE))),[1]!HabitatQualREI[#Data],2,FALSE),"NA")</f>
        <v>NA</v>
      </c>
      <c r="S518" s="19" t="e">
        <f t="shared" si="41"/>
        <v>#DIV/0!</v>
      </c>
      <c r="T518" s="20" t="str">
        <f>_xlfn.IFNA(VLOOKUP(((VLOOKUP(A518,[1]!HabDataRaw[#Data],119,FALSE))),[1]!HabitatQualREI[#Data],2,FALSE),"NA")</f>
        <v>NA</v>
      </c>
      <c r="U518" s="20" t="str">
        <f>_xlfn.IFNA(VLOOKUP(((VLOOKUP(A518,[1]!HabDataRaw[#Data],119,FALSE))),[1]!HabitatQualREI[#Data],2,FALSE),"NA")</f>
        <v>NA</v>
      </c>
      <c r="V518" s="20" t="e">
        <f t="shared" si="42"/>
        <v>#DIV/0!</v>
      </c>
      <c r="W518" s="21" t="e">
        <f t="shared" si="43"/>
        <v>#DIV/0!</v>
      </c>
      <c r="X518" s="12" t="e">
        <f t="shared" si="44"/>
        <v>#DIV/0!</v>
      </c>
      <c r="Y518" s="13" t="e">
        <f>VLOOKUP(X518,[1]!HabQualScore[#Data],2,TRUE)</f>
        <v>#DIV/0!</v>
      </c>
    </row>
    <row r="519" spans="1:25" x14ac:dyDescent="0.3">
      <c r="A519" s="13" t="s">
        <v>543</v>
      </c>
      <c r="B519" s="13" t="str">
        <f>VLOOKUP(A519,[1]Habitat_Data_RAW!$A$2:$D$742,3,FALSE)</f>
        <v xml:space="preserve">Whitestone Creek </v>
      </c>
      <c r="C519" s="13" t="str">
        <f>VLOOKUP(A519,[1]Habitat_Data_RAW!$A$2:$D$742,2,FALSE)</f>
        <v>Okanogan</v>
      </c>
      <c r="D519" t="str">
        <f>VLOOKUP(A519,[1]HabitatAttribute_Scores!A$1:F$19692,4,FALSE)</f>
        <v>no</v>
      </c>
      <c r="E519" t="str">
        <f>VLOOKUP(A519,[1]HabitatAttribute_Scores!A$1:F$19692,5,FALSE)</f>
        <v>no</v>
      </c>
      <c r="F519" s="13" t="e">
        <f>VLOOKUP(B519,[1]!AUrank[#Data],5,FALSE)</f>
        <v>#N/A</v>
      </c>
      <c r="G519" s="13" t="e">
        <f>VLOOKUP(B519,[1]!AUrank[#Data],8,FALSE)</f>
        <v>#N/A</v>
      </c>
      <c r="H519" s="14" t="str">
        <f>VLOOKUP([1]HabitatQuality_Scores!A721,[1]!Temp[#Data],4)</f>
        <v>NA</v>
      </c>
      <c r="I519" s="14">
        <f>VLOOKUP(A519,[1]!Flow[#Data],4)</f>
        <v>1</v>
      </c>
      <c r="J519" s="15" t="str">
        <f>_xlfn.IFNA(VLOOKUP(((VLOOKUP(A519,[1]!HabDataRaw[#Data],90,FALSE))),[1]!HabitatQualREI[#Data],2,FALSE),"NA")</f>
        <v>NA</v>
      </c>
      <c r="K519" s="15" t="str">
        <f>_xlfn.IFNA(VLOOKUP(((VLOOKUP(A519,[1]!HabDataRaw[#Data],103,FALSE))),[1]!HabitatQualREI[#Data],2,FALSE),"NA")</f>
        <v>NA</v>
      </c>
      <c r="L519" s="15" t="str">
        <f>_xlfn.IFNA(VLOOKUP(((VLOOKUP(A519,[1]!HabDataRaw[#Data],108,FALSE))),[1]!HabitatQualREI[#Data],2,FALSE),"NA")</f>
        <v>NA</v>
      </c>
      <c r="M519" s="6" t="e">
        <f t="shared" si="40"/>
        <v>#DIV/0!</v>
      </c>
      <c r="N519" s="16" t="str">
        <f>_xlfn.IFNA(VLOOKUP(((VLOOKUP(A519,[1]!HabDataRaw[#Data],33,FALSE))),[1]!HabitatQualREI[#Data],2,FALSE),"NA")</f>
        <v>NA</v>
      </c>
      <c r="O519" s="17" t="str">
        <f>_xlfn.IFNA(VLOOKUP(((VLOOKUP(A519,[1]!HabDataRaw[#Data],58,FALSE))),[1]!HabitatQualREI[#Data],2,FALSE),"NA")</f>
        <v>NA</v>
      </c>
      <c r="P519" s="18" t="str">
        <f>_xlfn.IFNA(VLOOKUP(((VLOOKUP(A519,[1]!HabDataRaw[#Data],66,FALSE))),[1]!HabitatQualREI[#Data],2,FALSE),"NA")</f>
        <v>NA</v>
      </c>
      <c r="Q519" s="19" t="str">
        <f>_xlfn.IFNA(VLOOKUP(((VLOOKUP(A519,[1]!HabDataRaw[#Data],116,FALSE))),[1]!HabitatQualREI[#Data],2,FALSE),"NA")</f>
        <v>NA</v>
      </c>
      <c r="R519" s="19" t="str">
        <f>_xlfn.IFNA(VLOOKUP(((VLOOKUP(A519,[1]!HabDataRaw[#Data],75,FALSE))),[1]!HabitatQualREI[#Data],2,FALSE),"NA")</f>
        <v>NA</v>
      </c>
      <c r="S519" s="19" t="e">
        <f t="shared" si="41"/>
        <v>#DIV/0!</v>
      </c>
      <c r="T519" s="20" t="str">
        <f>_xlfn.IFNA(VLOOKUP(((VLOOKUP(A519,[1]!HabDataRaw[#Data],119,FALSE))),[1]!HabitatQualREI[#Data],2,FALSE),"NA")</f>
        <v>NA</v>
      </c>
      <c r="U519" s="20" t="str">
        <f>_xlfn.IFNA(VLOOKUP(((VLOOKUP(A519,[1]!HabDataRaw[#Data],119,FALSE))),[1]!HabitatQualREI[#Data],2,FALSE),"NA")</f>
        <v>NA</v>
      </c>
      <c r="V519" s="20" t="e">
        <f t="shared" si="42"/>
        <v>#DIV/0!</v>
      </c>
      <c r="W519" s="21" t="e">
        <f t="shared" si="43"/>
        <v>#DIV/0!</v>
      </c>
      <c r="X519" s="12" t="e">
        <f t="shared" si="44"/>
        <v>#DIV/0!</v>
      </c>
      <c r="Y519" s="13" t="e">
        <f>VLOOKUP(X519,[1]!HabQualScore[#Data],2,TRUE)</f>
        <v>#DIV/0!</v>
      </c>
    </row>
    <row r="520" spans="1:25" x14ac:dyDescent="0.3">
      <c r="A520" s="13" t="s">
        <v>544</v>
      </c>
      <c r="B520" s="13" t="str">
        <f>VLOOKUP(A520,[1]Habitat_Data_RAW!$A$2:$D$742,3,FALSE)</f>
        <v xml:space="preserve">Whitestone Creek </v>
      </c>
      <c r="C520" s="13" t="str">
        <f>VLOOKUP(A520,[1]Habitat_Data_RAW!$A$2:$D$742,2,FALSE)</f>
        <v>Okanogan</v>
      </c>
      <c r="D520" t="str">
        <f>VLOOKUP(A520,[1]HabitatAttribute_Scores!A$1:F$19692,4,FALSE)</f>
        <v>no</v>
      </c>
      <c r="E520" t="str">
        <f>VLOOKUP(A520,[1]HabitatAttribute_Scores!A$1:F$19692,5,FALSE)</f>
        <v>no</v>
      </c>
      <c r="F520" s="13" t="e">
        <f>VLOOKUP(B520,[1]!AUrank[#Data],5,FALSE)</f>
        <v>#N/A</v>
      </c>
      <c r="G520" s="13" t="e">
        <f>VLOOKUP(B520,[1]!AUrank[#Data],8,FALSE)</f>
        <v>#N/A</v>
      </c>
      <c r="H520" s="14" t="str">
        <f>VLOOKUP([1]HabitatQuality_Scores!A722,[1]!Temp[#Data],4)</f>
        <v>NA</v>
      </c>
      <c r="I520" s="14">
        <f>VLOOKUP(A520,[1]!Flow[#Data],4)</f>
        <v>1</v>
      </c>
      <c r="J520" s="15" t="str">
        <f>_xlfn.IFNA(VLOOKUP(((VLOOKUP(A520,[1]!HabDataRaw[#Data],90,FALSE))),[1]!HabitatQualREI[#Data],2,FALSE),"NA")</f>
        <v>NA</v>
      </c>
      <c r="K520" s="15" t="str">
        <f>_xlfn.IFNA(VLOOKUP(((VLOOKUP(A520,[1]!HabDataRaw[#Data],103,FALSE))),[1]!HabitatQualREI[#Data],2,FALSE),"NA")</f>
        <v>NA</v>
      </c>
      <c r="L520" s="15" t="str">
        <f>_xlfn.IFNA(VLOOKUP(((VLOOKUP(A520,[1]!HabDataRaw[#Data],108,FALSE))),[1]!HabitatQualREI[#Data],2,FALSE),"NA")</f>
        <v>NA</v>
      </c>
      <c r="M520" s="6" t="e">
        <f t="shared" si="40"/>
        <v>#DIV/0!</v>
      </c>
      <c r="N520" s="16" t="str">
        <f>_xlfn.IFNA(VLOOKUP(((VLOOKUP(A520,[1]!HabDataRaw[#Data],33,FALSE))),[1]!HabitatQualREI[#Data],2,FALSE),"NA")</f>
        <v>NA</v>
      </c>
      <c r="O520" s="17" t="str">
        <f>_xlfn.IFNA(VLOOKUP(((VLOOKUP(A520,[1]!HabDataRaw[#Data],58,FALSE))),[1]!HabitatQualREI[#Data],2,FALSE),"NA")</f>
        <v>NA</v>
      </c>
      <c r="P520" s="18" t="str">
        <f>_xlfn.IFNA(VLOOKUP(((VLOOKUP(A520,[1]!HabDataRaw[#Data],66,FALSE))),[1]!HabitatQualREI[#Data],2,FALSE),"NA")</f>
        <v>NA</v>
      </c>
      <c r="Q520" s="19" t="str">
        <f>_xlfn.IFNA(VLOOKUP(((VLOOKUP(A520,[1]!HabDataRaw[#Data],116,FALSE))),[1]!HabitatQualREI[#Data],2,FALSE),"NA")</f>
        <v>NA</v>
      </c>
      <c r="R520" s="19" t="str">
        <f>_xlfn.IFNA(VLOOKUP(((VLOOKUP(A520,[1]!HabDataRaw[#Data],75,FALSE))),[1]!HabitatQualREI[#Data],2,FALSE),"NA")</f>
        <v>NA</v>
      </c>
      <c r="S520" s="19" t="e">
        <f t="shared" si="41"/>
        <v>#DIV/0!</v>
      </c>
      <c r="T520" s="20" t="str">
        <f>_xlfn.IFNA(VLOOKUP(((VLOOKUP(A520,[1]!HabDataRaw[#Data],119,FALSE))),[1]!HabitatQualREI[#Data],2,FALSE),"NA")</f>
        <v>NA</v>
      </c>
      <c r="U520" s="20" t="str">
        <f>_xlfn.IFNA(VLOOKUP(((VLOOKUP(A520,[1]!HabDataRaw[#Data],119,FALSE))),[1]!HabitatQualREI[#Data],2,FALSE),"NA")</f>
        <v>NA</v>
      </c>
      <c r="V520" s="20" t="e">
        <f t="shared" si="42"/>
        <v>#DIV/0!</v>
      </c>
      <c r="W520" s="21" t="e">
        <f t="shared" si="43"/>
        <v>#DIV/0!</v>
      </c>
      <c r="X520" s="12" t="e">
        <f t="shared" si="44"/>
        <v>#DIV/0!</v>
      </c>
      <c r="Y520" s="13" t="e">
        <f>VLOOKUP(X520,[1]!HabQualScore[#Data],2,TRUE)</f>
        <v>#DIV/0!</v>
      </c>
    </row>
    <row r="521" spans="1:25" x14ac:dyDescent="0.3">
      <c r="A521" s="13" t="s">
        <v>545</v>
      </c>
      <c r="B521" s="13" t="str">
        <f>VLOOKUP(A521,[1]Habitat_Data_RAW!$A$2:$D$742,3,FALSE)</f>
        <v xml:space="preserve">Whitestone Creek </v>
      </c>
      <c r="C521" s="13" t="str">
        <f>VLOOKUP(A521,[1]Habitat_Data_RAW!$A$2:$D$742,2,FALSE)</f>
        <v>Okanogan</v>
      </c>
      <c r="D521" t="str">
        <f>VLOOKUP(A521,[1]HabitatAttribute_Scores!A$1:F$19692,4,FALSE)</f>
        <v>no</v>
      </c>
      <c r="E521" t="str">
        <f>VLOOKUP(A521,[1]HabitatAttribute_Scores!A$1:F$19692,5,FALSE)</f>
        <v>no</v>
      </c>
      <c r="F521" s="13" t="e">
        <f>VLOOKUP(B521,[1]!AUrank[#Data],5,FALSE)</f>
        <v>#N/A</v>
      </c>
      <c r="G521" s="13" t="e">
        <f>VLOOKUP(B521,[1]!AUrank[#Data],8,FALSE)</f>
        <v>#N/A</v>
      </c>
      <c r="H521" s="14" t="str">
        <f>VLOOKUP([1]HabitatQuality_Scores!A723,[1]!Temp[#Data],4)</f>
        <v>NA</v>
      </c>
      <c r="I521" s="14">
        <f>VLOOKUP(A521,[1]!Flow[#Data],4)</f>
        <v>1</v>
      </c>
      <c r="J521" s="15" t="str">
        <f>_xlfn.IFNA(VLOOKUP(((VLOOKUP(A521,[1]!HabDataRaw[#Data],90,FALSE))),[1]!HabitatQualREI[#Data],2,FALSE),"NA")</f>
        <v>NA</v>
      </c>
      <c r="K521" s="15" t="str">
        <f>_xlfn.IFNA(VLOOKUP(((VLOOKUP(A521,[1]!HabDataRaw[#Data],103,FALSE))),[1]!HabitatQualREI[#Data],2,FALSE),"NA")</f>
        <v>NA</v>
      </c>
      <c r="L521" s="15" t="str">
        <f>_xlfn.IFNA(VLOOKUP(((VLOOKUP(A521,[1]!HabDataRaw[#Data],108,FALSE))),[1]!HabitatQualREI[#Data],2,FALSE),"NA")</f>
        <v>NA</v>
      </c>
      <c r="M521" s="6" t="e">
        <f t="shared" si="40"/>
        <v>#DIV/0!</v>
      </c>
      <c r="N521" s="16" t="str">
        <f>_xlfn.IFNA(VLOOKUP(((VLOOKUP(A521,[1]!HabDataRaw[#Data],33,FALSE))),[1]!HabitatQualREI[#Data],2,FALSE),"NA")</f>
        <v>NA</v>
      </c>
      <c r="O521" s="17" t="str">
        <f>_xlfn.IFNA(VLOOKUP(((VLOOKUP(A521,[1]!HabDataRaw[#Data],58,FALSE))),[1]!HabitatQualREI[#Data],2,FALSE),"NA")</f>
        <v>NA</v>
      </c>
      <c r="P521" s="18" t="str">
        <f>_xlfn.IFNA(VLOOKUP(((VLOOKUP(A521,[1]!HabDataRaw[#Data],66,FALSE))),[1]!HabitatQualREI[#Data],2,FALSE),"NA")</f>
        <v>NA</v>
      </c>
      <c r="Q521" s="19" t="str">
        <f>_xlfn.IFNA(VLOOKUP(((VLOOKUP(A521,[1]!HabDataRaw[#Data],116,FALSE))),[1]!HabitatQualREI[#Data],2,FALSE),"NA")</f>
        <v>NA</v>
      </c>
      <c r="R521" s="19" t="str">
        <f>_xlfn.IFNA(VLOOKUP(((VLOOKUP(A521,[1]!HabDataRaw[#Data],75,FALSE))),[1]!HabitatQualREI[#Data],2,FALSE),"NA")</f>
        <v>NA</v>
      </c>
      <c r="S521" s="19" t="e">
        <f t="shared" si="41"/>
        <v>#DIV/0!</v>
      </c>
      <c r="T521" s="20" t="str">
        <f>_xlfn.IFNA(VLOOKUP(((VLOOKUP(A521,[1]!HabDataRaw[#Data],119,FALSE))),[1]!HabitatQualREI[#Data],2,FALSE),"NA")</f>
        <v>NA</v>
      </c>
      <c r="U521" s="20" t="str">
        <f>_xlfn.IFNA(VLOOKUP(((VLOOKUP(A521,[1]!HabDataRaw[#Data],119,FALSE))),[1]!HabitatQualREI[#Data],2,FALSE),"NA")</f>
        <v>NA</v>
      </c>
      <c r="V521" s="20" t="e">
        <f t="shared" si="42"/>
        <v>#DIV/0!</v>
      </c>
      <c r="W521" s="21" t="e">
        <f t="shared" si="43"/>
        <v>#DIV/0!</v>
      </c>
      <c r="X521" s="12" t="e">
        <f t="shared" si="44"/>
        <v>#DIV/0!</v>
      </c>
      <c r="Y521" s="13" t="e">
        <f>VLOOKUP(X521,[1]!HabQualScore[#Data],2,TRUE)</f>
        <v>#DIV/0!</v>
      </c>
    </row>
    <row r="522" spans="1:25" x14ac:dyDescent="0.3">
      <c r="A522" s="13" t="s">
        <v>546</v>
      </c>
      <c r="B522" s="13" t="str">
        <f>VLOOKUP(A522,[1]Habitat_Data_RAW!$A$2:$D$742,3,FALSE)</f>
        <v>Wildhorse Spring Creek</v>
      </c>
      <c r="C522" s="13" t="str">
        <f>VLOOKUP(A522,[1]Habitat_Data_RAW!$A$2:$D$742,2,FALSE)</f>
        <v>Okanogan</v>
      </c>
      <c r="D522" t="str">
        <f>VLOOKUP(A522,[1]HabitatAttribute_Scores!A$1:F$19692,4,FALSE)</f>
        <v>no</v>
      </c>
      <c r="E522" t="str">
        <f>VLOOKUP(A522,[1]HabitatAttribute_Scores!A$1:F$19692,5,FALSE)</f>
        <v>no</v>
      </c>
      <c r="F522" s="13" t="str">
        <f>VLOOKUP(B522,[1]!AUrank[#Data],5,FALSE)</f>
        <v>Not a Priority</v>
      </c>
      <c r="G522" s="13">
        <f>VLOOKUP(B522,[1]!AUrank[#Data],8,FALSE)</f>
        <v>3</v>
      </c>
      <c r="H522" s="14" t="str">
        <f>VLOOKUP([1]HabitatQuality_Scores!A724,[1]!Temp[#Data],4)</f>
        <v>NA</v>
      </c>
      <c r="I522" s="14">
        <f>VLOOKUP(A522,[1]!Flow[#Data],4)</f>
        <v>1</v>
      </c>
      <c r="J522" s="15" t="str">
        <f>_xlfn.IFNA(VLOOKUP(((VLOOKUP(A522,[1]!HabDataRaw[#Data],90,FALSE))),[1]!HabitatQualREI[#Data],2,FALSE),"NA")</f>
        <v>NA</v>
      </c>
      <c r="K522" s="15" t="str">
        <f>_xlfn.IFNA(VLOOKUP(((VLOOKUP(A522,[1]!HabDataRaw[#Data],103,FALSE))),[1]!HabitatQualREI[#Data],2,FALSE),"NA")</f>
        <v>NA</v>
      </c>
      <c r="L522" s="15" t="str">
        <f>_xlfn.IFNA(VLOOKUP(((VLOOKUP(A522,[1]!HabDataRaw[#Data],108,FALSE))),[1]!HabitatQualREI[#Data],2,FALSE),"NA")</f>
        <v>NA</v>
      </c>
      <c r="M522" s="6" t="e">
        <f t="shared" si="40"/>
        <v>#DIV/0!</v>
      </c>
      <c r="N522" s="16" t="str">
        <f>_xlfn.IFNA(VLOOKUP(((VLOOKUP(A522,[1]!HabDataRaw[#Data],33,FALSE))),[1]!HabitatQualREI[#Data],2,FALSE),"NA")</f>
        <v>NA</v>
      </c>
      <c r="O522" s="17" t="str">
        <f>_xlfn.IFNA(VLOOKUP(((VLOOKUP(A522,[1]!HabDataRaw[#Data],58,FALSE))),[1]!HabitatQualREI[#Data],2,FALSE),"NA")</f>
        <v>NA</v>
      </c>
      <c r="P522" s="18" t="str">
        <f>_xlfn.IFNA(VLOOKUP(((VLOOKUP(A522,[1]!HabDataRaw[#Data],66,FALSE))),[1]!HabitatQualREI[#Data],2,FALSE),"NA")</f>
        <v>NA</v>
      </c>
      <c r="Q522" s="19" t="str">
        <f>_xlfn.IFNA(VLOOKUP(((VLOOKUP(A522,[1]!HabDataRaw[#Data],116,FALSE))),[1]!HabitatQualREI[#Data],2,FALSE),"NA")</f>
        <v>NA</v>
      </c>
      <c r="R522" s="19" t="str">
        <f>_xlfn.IFNA(VLOOKUP(((VLOOKUP(A522,[1]!HabDataRaw[#Data],75,FALSE))),[1]!HabitatQualREI[#Data],2,FALSE),"NA")</f>
        <v>NA</v>
      </c>
      <c r="S522" s="19" t="e">
        <f t="shared" si="41"/>
        <v>#DIV/0!</v>
      </c>
      <c r="T522" s="20" t="str">
        <f>_xlfn.IFNA(VLOOKUP(((VLOOKUP(A522,[1]!HabDataRaw[#Data],119,FALSE))),[1]!HabitatQualREI[#Data],2,FALSE),"NA")</f>
        <v>NA</v>
      </c>
      <c r="U522" s="20" t="str">
        <f>_xlfn.IFNA(VLOOKUP(((VLOOKUP(A522,[1]!HabDataRaw[#Data],119,FALSE))),[1]!HabitatQualREI[#Data],2,FALSE),"NA")</f>
        <v>NA</v>
      </c>
      <c r="V522" s="20" t="e">
        <f t="shared" si="42"/>
        <v>#DIV/0!</v>
      </c>
      <c r="W522" s="21" t="e">
        <f t="shared" si="43"/>
        <v>#DIV/0!</v>
      </c>
      <c r="X522" s="12" t="e">
        <f t="shared" si="44"/>
        <v>#DIV/0!</v>
      </c>
      <c r="Y522" s="13" t="e">
        <f>VLOOKUP(X522,[1]!HabQualScore[#Data],2,TRUE)</f>
        <v>#DIV/0!</v>
      </c>
    </row>
    <row r="523" spans="1:25" x14ac:dyDescent="0.3">
      <c r="A523" s="13" t="s">
        <v>547</v>
      </c>
      <c r="B523" s="13" t="str">
        <f>VLOOKUP(A523,[1]Habitat_Data_RAW!$A$2:$D$742,3,FALSE)</f>
        <v>Wildhorse Spring Creek</v>
      </c>
      <c r="C523" s="13" t="str">
        <f>VLOOKUP(A523,[1]Habitat_Data_RAW!$A$2:$D$742,2,FALSE)</f>
        <v>Okanogan</v>
      </c>
      <c r="D523" t="str">
        <f>VLOOKUP(A523,[1]HabitatAttribute_Scores!A$1:F$19692,4,FALSE)</f>
        <v>no</v>
      </c>
      <c r="E523" t="str">
        <f>VLOOKUP(A523,[1]HabitatAttribute_Scores!A$1:F$19692,5,FALSE)</f>
        <v>no</v>
      </c>
      <c r="F523" s="13" t="str">
        <f>VLOOKUP(B523,[1]!AUrank[#Data],5,FALSE)</f>
        <v>Not a Priority</v>
      </c>
      <c r="G523" s="13">
        <f>VLOOKUP(B523,[1]!AUrank[#Data],8,FALSE)</f>
        <v>3</v>
      </c>
      <c r="H523" s="14" t="str">
        <f>VLOOKUP([1]HabitatQuality_Scores!A725,[1]!Temp[#Data],4)</f>
        <v>NA</v>
      </c>
      <c r="I523" s="14">
        <f>VLOOKUP(A523,[1]!Flow[#Data],4)</f>
        <v>1</v>
      </c>
      <c r="J523" s="15" t="str">
        <f>_xlfn.IFNA(VLOOKUP(((VLOOKUP(A523,[1]!HabDataRaw[#Data],90,FALSE))),[1]!HabitatQualREI[#Data],2,FALSE),"NA")</f>
        <v>NA</v>
      </c>
      <c r="K523" s="15" t="str">
        <f>_xlfn.IFNA(VLOOKUP(((VLOOKUP(A523,[1]!HabDataRaw[#Data],103,FALSE))),[1]!HabitatQualREI[#Data],2,FALSE),"NA")</f>
        <v>NA</v>
      </c>
      <c r="L523" s="15" t="str">
        <f>_xlfn.IFNA(VLOOKUP(((VLOOKUP(A523,[1]!HabDataRaw[#Data],108,FALSE))),[1]!HabitatQualREI[#Data],2,FALSE),"NA")</f>
        <v>NA</v>
      </c>
      <c r="M523" s="6" t="e">
        <f t="shared" si="40"/>
        <v>#DIV/0!</v>
      </c>
      <c r="N523" s="16" t="str">
        <f>_xlfn.IFNA(VLOOKUP(((VLOOKUP(A523,[1]!HabDataRaw[#Data],33,FALSE))),[1]!HabitatQualREI[#Data],2,FALSE),"NA")</f>
        <v>NA</v>
      </c>
      <c r="O523" s="17" t="str">
        <f>_xlfn.IFNA(VLOOKUP(((VLOOKUP(A523,[1]!HabDataRaw[#Data],58,FALSE))),[1]!HabitatQualREI[#Data],2,FALSE),"NA")</f>
        <v>NA</v>
      </c>
      <c r="P523" s="18" t="str">
        <f>_xlfn.IFNA(VLOOKUP(((VLOOKUP(A523,[1]!HabDataRaw[#Data],66,FALSE))),[1]!HabitatQualREI[#Data],2,FALSE),"NA")</f>
        <v>NA</v>
      </c>
      <c r="Q523" s="19" t="str">
        <f>_xlfn.IFNA(VLOOKUP(((VLOOKUP(A523,[1]!HabDataRaw[#Data],116,FALSE))),[1]!HabitatQualREI[#Data],2,FALSE),"NA")</f>
        <v>NA</v>
      </c>
      <c r="R523" s="19" t="str">
        <f>_xlfn.IFNA(VLOOKUP(((VLOOKUP(A523,[1]!HabDataRaw[#Data],75,FALSE))),[1]!HabitatQualREI[#Data],2,FALSE),"NA")</f>
        <v>NA</v>
      </c>
      <c r="S523" s="19" t="e">
        <f t="shared" si="41"/>
        <v>#DIV/0!</v>
      </c>
      <c r="T523" s="20" t="str">
        <f>_xlfn.IFNA(VLOOKUP(((VLOOKUP(A523,[1]!HabDataRaw[#Data],119,FALSE))),[1]!HabitatQualREI[#Data],2,FALSE),"NA")</f>
        <v>NA</v>
      </c>
      <c r="U523" s="20" t="str">
        <f>_xlfn.IFNA(VLOOKUP(((VLOOKUP(A523,[1]!HabDataRaw[#Data],119,FALSE))),[1]!HabitatQualREI[#Data],2,FALSE),"NA")</f>
        <v>NA</v>
      </c>
      <c r="V523" s="20" t="e">
        <f t="shared" si="42"/>
        <v>#DIV/0!</v>
      </c>
      <c r="W523" s="21" t="e">
        <f t="shared" si="43"/>
        <v>#DIV/0!</v>
      </c>
      <c r="X523" s="12" t="e">
        <f t="shared" si="44"/>
        <v>#DIV/0!</v>
      </c>
      <c r="Y523" s="13" t="e">
        <f>VLOOKUP(X523,[1]!HabQualScore[#Data],2,TRUE)</f>
        <v>#DIV/0!</v>
      </c>
    </row>
    <row r="524" spans="1:25" x14ac:dyDescent="0.3">
      <c r="A524" s="13" t="s">
        <v>548</v>
      </c>
      <c r="B524" s="13" t="str">
        <f>VLOOKUP(A524,[1]Habitat_Data_RAW!$A$2:$D$742,3,FALSE)</f>
        <v xml:space="preserve">Upper Twisp River </v>
      </c>
      <c r="C524" s="13" t="str">
        <f>VLOOKUP(A524,[1]Habitat_Data_RAW!$A$2:$D$742,2,FALSE)</f>
        <v>Methow</v>
      </c>
      <c r="D524" t="str">
        <f>VLOOKUP(A524,[1]HabitatAttribute_Scores!A$1:F$19692,4,FALSE)</f>
        <v>no</v>
      </c>
      <c r="E524" t="str">
        <f>VLOOKUP(A524,[1]HabitatAttribute_Scores!A$1:F$19692,5,FALSE)</f>
        <v>yes</v>
      </c>
      <c r="F524" s="13">
        <f>VLOOKUP(B524,[1]!AUrank[#Data],5,FALSE)</f>
        <v>2</v>
      </c>
      <c r="G524" s="13">
        <f>VLOOKUP(B524,[1]!AUrank[#Data],8,FALSE)</f>
        <v>2</v>
      </c>
      <c r="H524" s="14" t="str">
        <f>VLOOKUP([1]HabitatQuality_Scores!A726,[1]!Temp[#Data],4)</f>
        <v>NA</v>
      </c>
      <c r="I524" s="14">
        <f>VLOOKUP(A524,[1]!Flow[#Data],4)</f>
        <v>1</v>
      </c>
      <c r="J524" s="15" t="str">
        <f>_xlfn.IFNA(VLOOKUP(((VLOOKUP(A524,[1]!HabDataRaw[#Data],90,FALSE))),[1]!HabitatQualREI[#Data],2,FALSE),"NA")</f>
        <v>NA</v>
      </c>
      <c r="K524" s="15" t="str">
        <f>_xlfn.IFNA(VLOOKUP(((VLOOKUP(A524,[1]!HabDataRaw[#Data],103,FALSE))),[1]!HabitatQualREI[#Data],2,FALSE),"NA")</f>
        <v>NA</v>
      </c>
      <c r="L524" s="15" t="str">
        <f>_xlfn.IFNA(VLOOKUP(((VLOOKUP(A524,[1]!HabDataRaw[#Data],108,FALSE))),[1]!HabitatQualREI[#Data],2,FALSE),"NA")</f>
        <v>NA</v>
      </c>
      <c r="M524" s="6" t="e">
        <f t="shared" si="40"/>
        <v>#DIV/0!</v>
      </c>
      <c r="N524" s="16" t="str">
        <f>_xlfn.IFNA(VLOOKUP(((VLOOKUP(A524,[1]!HabDataRaw[#Data],33,FALSE))),[1]!HabitatQualREI[#Data],2,FALSE),"NA")</f>
        <v>NA</v>
      </c>
      <c r="O524" s="17" t="str">
        <f>_xlfn.IFNA(VLOOKUP(((VLOOKUP(A524,[1]!HabDataRaw[#Data],58,FALSE))),[1]!HabitatQualREI[#Data],2,FALSE),"NA")</f>
        <v>NA</v>
      </c>
      <c r="P524" s="18" t="str">
        <f>_xlfn.IFNA(VLOOKUP(((VLOOKUP(A524,[1]!HabDataRaw[#Data],66,FALSE))),[1]!HabitatQualREI[#Data],2,FALSE),"NA")</f>
        <v>NA</v>
      </c>
      <c r="Q524" s="19" t="str">
        <f>_xlfn.IFNA(VLOOKUP(((VLOOKUP(A524,[1]!HabDataRaw[#Data],116,FALSE))),[1]!HabitatQualREI[#Data],2,FALSE),"NA")</f>
        <v>NA</v>
      </c>
      <c r="R524" s="19" t="str">
        <f>_xlfn.IFNA(VLOOKUP(((VLOOKUP(A524,[1]!HabDataRaw[#Data],75,FALSE))),[1]!HabitatQualREI[#Data],2,FALSE),"NA")</f>
        <v>NA</v>
      </c>
      <c r="S524" s="19" t="e">
        <f t="shared" si="41"/>
        <v>#DIV/0!</v>
      </c>
      <c r="T524" s="20" t="str">
        <f>_xlfn.IFNA(VLOOKUP(((VLOOKUP(A524,[1]!HabDataRaw[#Data],119,FALSE))),[1]!HabitatQualREI[#Data],2,FALSE),"NA")</f>
        <v>NA</v>
      </c>
      <c r="U524" s="20" t="str">
        <f>_xlfn.IFNA(VLOOKUP(((VLOOKUP(A524,[1]!HabDataRaw[#Data],119,FALSE))),[1]!HabitatQualREI[#Data],2,FALSE),"NA")</f>
        <v>NA</v>
      </c>
      <c r="V524" s="20" t="e">
        <f t="shared" si="42"/>
        <v>#DIV/0!</v>
      </c>
      <c r="W524" s="21" t="e">
        <f t="shared" si="43"/>
        <v>#DIV/0!</v>
      </c>
      <c r="X524" s="12" t="e">
        <f t="shared" si="44"/>
        <v>#DIV/0!</v>
      </c>
      <c r="Y524" s="13" t="e">
        <f>VLOOKUP(X524,[1]!HabQualScore[#Data],2,TRUE)</f>
        <v>#DIV/0!</v>
      </c>
    </row>
    <row r="525" spans="1:25" x14ac:dyDescent="0.3">
      <c r="A525" s="13" t="s">
        <v>549</v>
      </c>
      <c r="B525" s="13" t="str">
        <f>VLOOKUP(A525,[1]Habitat_Data_RAW!$A$2:$D$742,3,FALSE)</f>
        <v xml:space="preserve">Wolf Creek </v>
      </c>
      <c r="C525" s="13" t="str">
        <f>VLOOKUP(A525,[1]Habitat_Data_RAW!$A$2:$D$742,2,FALSE)</f>
        <v>Methow</v>
      </c>
      <c r="D525" t="str">
        <f>VLOOKUP(A525,[1]HabitatAttribute_Scores!A$1:F$19692,4,FALSE)</f>
        <v>yes</v>
      </c>
      <c r="E525" t="str">
        <f>VLOOKUP(A525,[1]HabitatAttribute_Scores!A$1:F$19692,5,FALSE)</f>
        <v>yes</v>
      </c>
      <c r="F525" s="13">
        <f>VLOOKUP(B525,[1]!AUrank[#Data],5,FALSE)</f>
        <v>2</v>
      </c>
      <c r="G525" s="13">
        <f>VLOOKUP(B525,[1]!AUrank[#Data],8,FALSE)</f>
        <v>2</v>
      </c>
      <c r="H525" s="14" t="str">
        <f>VLOOKUP([1]HabitatQuality_Scores!A727,[1]!Temp[#Data],4)</f>
        <v>NA</v>
      </c>
      <c r="I525" s="14">
        <f>VLOOKUP(A525,[1]!Flow[#Data],4)</f>
        <v>1</v>
      </c>
      <c r="J525" s="15" t="str">
        <f>_xlfn.IFNA(VLOOKUP(((VLOOKUP(A525,[1]!HabDataRaw[#Data],90,FALSE))),[1]!HabitatQualREI[#Data],2,FALSE),"NA")</f>
        <v>NA</v>
      </c>
      <c r="K525" s="15" t="str">
        <f>_xlfn.IFNA(VLOOKUP(((VLOOKUP(A525,[1]!HabDataRaw[#Data],103,FALSE))),[1]!HabitatQualREI[#Data],2,FALSE),"NA")</f>
        <v>NA</v>
      </c>
      <c r="L525" s="15" t="str">
        <f>_xlfn.IFNA(VLOOKUP(((VLOOKUP(A525,[1]!HabDataRaw[#Data],108,FALSE))),[1]!HabitatQualREI[#Data],2,FALSE),"NA")</f>
        <v>NA</v>
      </c>
      <c r="M525" s="6" t="e">
        <f t="shared" si="40"/>
        <v>#DIV/0!</v>
      </c>
      <c r="N525" s="16" t="str">
        <f>_xlfn.IFNA(VLOOKUP(((VLOOKUP(A525,[1]!HabDataRaw[#Data],33,FALSE))),[1]!HabitatQualREI[#Data],2,FALSE),"NA")</f>
        <v>NA</v>
      </c>
      <c r="O525" s="17" t="str">
        <f>_xlfn.IFNA(VLOOKUP(((VLOOKUP(A525,[1]!HabDataRaw[#Data],58,FALSE))),[1]!HabitatQualREI[#Data],2,FALSE),"NA")</f>
        <v>NA</v>
      </c>
      <c r="P525" s="18" t="str">
        <f>_xlfn.IFNA(VLOOKUP(((VLOOKUP(A525,[1]!HabDataRaw[#Data],66,FALSE))),[1]!HabitatQualREI[#Data],2,FALSE),"NA")</f>
        <v>NA</v>
      </c>
      <c r="Q525" s="19" t="str">
        <f>_xlfn.IFNA(VLOOKUP(((VLOOKUP(A525,[1]!HabDataRaw[#Data],116,FALSE))),[1]!HabitatQualREI[#Data],2,FALSE),"NA")</f>
        <v>NA</v>
      </c>
      <c r="R525" s="19" t="str">
        <f>_xlfn.IFNA(VLOOKUP(((VLOOKUP(A525,[1]!HabDataRaw[#Data],75,FALSE))),[1]!HabitatQualREI[#Data],2,FALSE),"NA")</f>
        <v>NA</v>
      </c>
      <c r="S525" s="19" t="e">
        <f t="shared" si="41"/>
        <v>#DIV/0!</v>
      </c>
      <c r="T525" s="20" t="str">
        <f>_xlfn.IFNA(VLOOKUP(((VLOOKUP(A525,[1]!HabDataRaw[#Data],119,FALSE))),[1]!HabitatQualREI[#Data],2,FALSE),"NA")</f>
        <v>NA</v>
      </c>
      <c r="U525" s="20" t="str">
        <f>_xlfn.IFNA(VLOOKUP(((VLOOKUP(A525,[1]!HabDataRaw[#Data],119,FALSE))),[1]!HabitatQualREI[#Data],2,FALSE),"NA")</f>
        <v>NA</v>
      </c>
      <c r="V525" s="20" t="e">
        <f t="shared" si="42"/>
        <v>#DIV/0!</v>
      </c>
      <c r="W525" s="21" t="e">
        <f t="shared" si="43"/>
        <v>#DIV/0!</v>
      </c>
      <c r="X525" s="12" t="e">
        <f t="shared" si="44"/>
        <v>#DIV/0!</v>
      </c>
      <c r="Y525" s="13" t="e">
        <f>VLOOKUP(X525,[1]!HabQualScore[#Data],2,TRUE)</f>
        <v>#DIV/0!</v>
      </c>
    </row>
    <row r="526" spans="1:25" x14ac:dyDescent="0.3">
      <c r="A526" s="13" t="s">
        <v>550</v>
      </c>
      <c r="B526" s="13" t="str">
        <f>VLOOKUP(A526,[1]Habitat_Data_RAW!$A$2:$D$742,3,FALSE)</f>
        <v xml:space="preserve">Wolf Creek </v>
      </c>
      <c r="C526" s="13" t="str">
        <f>VLOOKUP(A526,[1]Habitat_Data_RAW!$A$2:$D$742,2,FALSE)</f>
        <v>Methow</v>
      </c>
      <c r="D526" t="str">
        <f>VLOOKUP(A526,[1]HabitatAttribute_Scores!A$1:F$19692,4,FALSE)</f>
        <v>yes</v>
      </c>
      <c r="E526" t="str">
        <f>VLOOKUP(A526,[1]HabitatAttribute_Scores!A$1:F$19692,5,FALSE)</f>
        <v>yes</v>
      </c>
      <c r="F526" s="13">
        <f>VLOOKUP(B526,[1]!AUrank[#Data],5,FALSE)</f>
        <v>2</v>
      </c>
      <c r="G526" s="13">
        <f>VLOOKUP(B526,[1]!AUrank[#Data],8,FALSE)</f>
        <v>2</v>
      </c>
      <c r="H526" s="14" t="e">
        <f>VLOOKUP([1]HabitatQuality_Scores!A728,[1]!Temp[#Data],4)</f>
        <v>#N/A</v>
      </c>
      <c r="I526" s="14">
        <f>VLOOKUP(A526,[1]!Flow[#Data],4)</f>
        <v>1</v>
      </c>
      <c r="J526" s="15" t="str">
        <f>_xlfn.IFNA(VLOOKUP(((VLOOKUP(A526,[1]!HabDataRaw[#Data],90,FALSE))),[1]!HabitatQualREI[#Data],2,FALSE),"NA")</f>
        <v>NA</v>
      </c>
      <c r="K526" s="15" t="str">
        <f>_xlfn.IFNA(VLOOKUP(((VLOOKUP(A526,[1]!HabDataRaw[#Data],103,FALSE))),[1]!HabitatQualREI[#Data],2,FALSE),"NA")</f>
        <v>NA</v>
      </c>
      <c r="L526" s="15" t="str">
        <f>_xlfn.IFNA(VLOOKUP(((VLOOKUP(A526,[1]!HabDataRaw[#Data],108,FALSE))),[1]!HabitatQualREI[#Data],2,FALSE),"NA")</f>
        <v>NA</v>
      </c>
      <c r="M526" s="6" t="e">
        <f t="shared" si="40"/>
        <v>#DIV/0!</v>
      </c>
      <c r="N526" s="16" t="str">
        <f>_xlfn.IFNA(VLOOKUP(((VLOOKUP(A526,[1]!HabDataRaw[#Data],33,FALSE))),[1]!HabitatQualREI[#Data],2,FALSE),"NA")</f>
        <v>NA</v>
      </c>
      <c r="O526" s="17" t="str">
        <f>_xlfn.IFNA(VLOOKUP(((VLOOKUP(A526,[1]!HabDataRaw[#Data],58,FALSE))),[1]!HabitatQualREI[#Data],2,FALSE),"NA")</f>
        <v>NA</v>
      </c>
      <c r="P526" s="18" t="str">
        <f>_xlfn.IFNA(VLOOKUP(((VLOOKUP(A526,[1]!HabDataRaw[#Data],66,FALSE))),[1]!HabitatQualREI[#Data],2,FALSE),"NA")</f>
        <v>NA</v>
      </c>
      <c r="Q526" s="19" t="str">
        <f>_xlfn.IFNA(VLOOKUP(((VLOOKUP(A526,[1]!HabDataRaw[#Data],116,FALSE))),[1]!HabitatQualREI[#Data],2,FALSE),"NA")</f>
        <v>NA</v>
      </c>
      <c r="R526" s="19" t="str">
        <f>_xlfn.IFNA(VLOOKUP(((VLOOKUP(A526,[1]!HabDataRaw[#Data],75,FALSE))),[1]!HabitatQualREI[#Data],2,FALSE),"NA")</f>
        <v>NA</v>
      </c>
      <c r="S526" s="19" t="e">
        <f t="shared" si="41"/>
        <v>#DIV/0!</v>
      </c>
      <c r="T526" s="20" t="str">
        <f>_xlfn.IFNA(VLOOKUP(((VLOOKUP(A526,[1]!HabDataRaw[#Data],119,FALSE))),[1]!HabitatQualREI[#Data],2,FALSE),"NA")</f>
        <v>NA</v>
      </c>
      <c r="U526" s="20" t="str">
        <f>_xlfn.IFNA(VLOOKUP(((VLOOKUP(A526,[1]!HabDataRaw[#Data],119,FALSE))),[1]!HabitatQualREI[#Data],2,FALSE),"NA")</f>
        <v>NA</v>
      </c>
      <c r="V526" s="20" t="e">
        <f t="shared" si="42"/>
        <v>#DIV/0!</v>
      </c>
      <c r="W526" s="21" t="e">
        <f t="shared" si="43"/>
        <v>#DIV/0!</v>
      </c>
      <c r="X526" s="12" t="e">
        <f t="shared" si="44"/>
        <v>#DIV/0!</v>
      </c>
      <c r="Y526" s="13" t="e">
        <f>VLOOKUP(X526,[1]!HabQualScore[#Data],2,TRUE)</f>
        <v>#DIV/0!</v>
      </c>
    </row>
    <row r="527" spans="1:25" x14ac:dyDescent="0.3">
      <c r="A527" s="13" t="s">
        <v>551</v>
      </c>
      <c r="B527" s="13" t="str">
        <f>VLOOKUP(A527,[1]Habitat_Data_RAW!$A$2:$D$742,3,FALSE)</f>
        <v xml:space="preserve">Wolf Creek </v>
      </c>
      <c r="C527" s="13" t="str">
        <f>VLOOKUP(A527,[1]Habitat_Data_RAW!$A$2:$D$742,2,FALSE)</f>
        <v>Methow</v>
      </c>
      <c r="D527" t="str">
        <f>VLOOKUP(A527,[1]HabitatAttribute_Scores!A$1:F$19692,4,FALSE)</f>
        <v>yes</v>
      </c>
      <c r="E527" t="str">
        <f>VLOOKUP(A527,[1]HabitatAttribute_Scores!A$1:F$19692,5,FALSE)</f>
        <v>yes</v>
      </c>
      <c r="F527" s="13">
        <f>VLOOKUP(B527,[1]!AUrank[#Data],5,FALSE)</f>
        <v>2</v>
      </c>
      <c r="G527" s="13">
        <f>VLOOKUP(B527,[1]!AUrank[#Data],8,FALSE)</f>
        <v>2</v>
      </c>
      <c r="H527" s="14" t="e">
        <f>VLOOKUP([1]HabitatQuality_Scores!A729,[1]!Temp[#Data],4)</f>
        <v>#N/A</v>
      </c>
      <c r="I527" s="14">
        <f>VLOOKUP(A527,[1]!Flow[#Data],4)</f>
        <v>1</v>
      </c>
      <c r="J527" s="15" t="str">
        <f>_xlfn.IFNA(VLOOKUP(((VLOOKUP(A527,[1]!HabDataRaw[#Data],90,FALSE))),[1]!HabitatQualREI[#Data],2,FALSE),"NA")</f>
        <v>NA</v>
      </c>
      <c r="K527" s="15" t="str">
        <f>_xlfn.IFNA(VLOOKUP(((VLOOKUP(A527,[1]!HabDataRaw[#Data],103,FALSE))),[1]!HabitatQualREI[#Data],2,FALSE),"NA")</f>
        <v>NA</v>
      </c>
      <c r="L527" s="15" t="str">
        <f>_xlfn.IFNA(VLOOKUP(((VLOOKUP(A527,[1]!HabDataRaw[#Data],108,FALSE))),[1]!HabitatQualREI[#Data],2,FALSE),"NA")</f>
        <v>NA</v>
      </c>
      <c r="M527" s="6" t="e">
        <f t="shared" si="40"/>
        <v>#DIV/0!</v>
      </c>
      <c r="N527" s="16" t="str">
        <f>_xlfn.IFNA(VLOOKUP(((VLOOKUP(A527,[1]!HabDataRaw[#Data],33,FALSE))),[1]!HabitatQualREI[#Data],2,FALSE),"NA")</f>
        <v>NA</v>
      </c>
      <c r="O527" s="17" t="str">
        <f>_xlfn.IFNA(VLOOKUP(((VLOOKUP(A527,[1]!HabDataRaw[#Data],58,FALSE))),[1]!HabitatQualREI[#Data],2,FALSE),"NA")</f>
        <v>NA</v>
      </c>
      <c r="P527" s="18" t="str">
        <f>_xlfn.IFNA(VLOOKUP(((VLOOKUP(A527,[1]!HabDataRaw[#Data],66,FALSE))),[1]!HabitatQualREI[#Data],2,FALSE),"NA")</f>
        <v>NA</v>
      </c>
      <c r="Q527" s="19" t="str">
        <f>_xlfn.IFNA(VLOOKUP(((VLOOKUP(A527,[1]!HabDataRaw[#Data],116,FALSE))),[1]!HabitatQualREI[#Data],2,FALSE),"NA")</f>
        <v>NA</v>
      </c>
      <c r="R527" s="19" t="str">
        <f>_xlfn.IFNA(VLOOKUP(((VLOOKUP(A527,[1]!HabDataRaw[#Data],75,FALSE))),[1]!HabitatQualREI[#Data],2,FALSE),"NA")</f>
        <v>NA</v>
      </c>
      <c r="S527" s="19" t="e">
        <f t="shared" si="41"/>
        <v>#DIV/0!</v>
      </c>
      <c r="T527" s="20" t="str">
        <f>_xlfn.IFNA(VLOOKUP(((VLOOKUP(A527,[1]!HabDataRaw[#Data],119,FALSE))),[1]!HabitatQualREI[#Data],2,FALSE),"NA")</f>
        <v>NA</v>
      </c>
      <c r="U527" s="20" t="str">
        <f>_xlfn.IFNA(VLOOKUP(((VLOOKUP(A527,[1]!HabDataRaw[#Data],119,FALSE))),[1]!HabitatQualREI[#Data],2,FALSE),"NA")</f>
        <v>NA</v>
      </c>
      <c r="V527" s="20" t="e">
        <f t="shared" si="42"/>
        <v>#DIV/0!</v>
      </c>
      <c r="W527" s="21" t="e">
        <f t="shared" si="43"/>
        <v>#DIV/0!</v>
      </c>
      <c r="X527" s="12" t="e">
        <f t="shared" si="44"/>
        <v>#DIV/0!</v>
      </c>
      <c r="Y527" s="13" t="e">
        <f>VLOOKUP(X527,[1]!HabQualScore[#Data],2,TRUE)</f>
        <v>#DIV/0!</v>
      </c>
    </row>
    <row r="528" spans="1:25" x14ac:dyDescent="0.3">
      <c r="A528" s="13" t="s">
        <v>552</v>
      </c>
      <c r="B528" s="13" t="str">
        <f>VLOOKUP(A528,[1]Habitat_Data_RAW!$A$2:$D$742,3,FALSE)</f>
        <v xml:space="preserve">Wolf Creek </v>
      </c>
      <c r="C528" s="13" t="str">
        <f>VLOOKUP(A528,[1]Habitat_Data_RAW!$A$2:$D$742,2,FALSE)</f>
        <v>Methow</v>
      </c>
      <c r="D528" t="str">
        <f>VLOOKUP(A528,[1]HabitatAttribute_Scores!A$1:F$19692,4,FALSE)</f>
        <v>yes</v>
      </c>
      <c r="E528" t="str">
        <f>VLOOKUP(A528,[1]HabitatAttribute_Scores!A$1:F$19692,5,FALSE)</f>
        <v>yes</v>
      </c>
      <c r="F528" s="13">
        <f>VLOOKUP(B528,[1]!AUrank[#Data],5,FALSE)</f>
        <v>2</v>
      </c>
      <c r="G528" s="13">
        <f>VLOOKUP(B528,[1]!AUrank[#Data],8,FALSE)</f>
        <v>2</v>
      </c>
      <c r="H528" s="14" t="e">
        <f>VLOOKUP([1]HabitatQuality_Scores!A730,[1]!Temp[#Data],4)</f>
        <v>#N/A</v>
      </c>
      <c r="I528" s="14">
        <f>VLOOKUP(A528,[1]!Flow[#Data],4)</f>
        <v>1</v>
      </c>
      <c r="J528" s="15" t="str">
        <f>_xlfn.IFNA(VLOOKUP(((VLOOKUP(A528,[1]!HabDataRaw[#Data],90,FALSE))),[1]!HabitatQualREI[#Data],2,FALSE),"NA")</f>
        <v>NA</v>
      </c>
      <c r="K528" s="15" t="str">
        <f>_xlfn.IFNA(VLOOKUP(((VLOOKUP(A528,[1]!HabDataRaw[#Data],103,FALSE))),[1]!HabitatQualREI[#Data],2,FALSE),"NA")</f>
        <v>NA</v>
      </c>
      <c r="L528" s="15" t="str">
        <f>_xlfn.IFNA(VLOOKUP(((VLOOKUP(A528,[1]!HabDataRaw[#Data],108,FALSE))),[1]!HabitatQualREI[#Data],2,FALSE),"NA")</f>
        <v>NA</v>
      </c>
      <c r="M528" s="6" t="e">
        <f t="shared" si="40"/>
        <v>#DIV/0!</v>
      </c>
      <c r="N528" s="16" t="str">
        <f>_xlfn.IFNA(VLOOKUP(((VLOOKUP(A528,[1]!HabDataRaw[#Data],33,FALSE))),[1]!HabitatQualREI[#Data],2,FALSE),"NA")</f>
        <v>NA</v>
      </c>
      <c r="O528" s="17" t="str">
        <f>_xlfn.IFNA(VLOOKUP(((VLOOKUP(A528,[1]!HabDataRaw[#Data],58,FALSE))),[1]!HabitatQualREI[#Data],2,FALSE),"NA")</f>
        <v>NA</v>
      </c>
      <c r="P528" s="18" t="str">
        <f>_xlfn.IFNA(VLOOKUP(((VLOOKUP(A528,[1]!HabDataRaw[#Data],66,FALSE))),[1]!HabitatQualREI[#Data],2,FALSE),"NA")</f>
        <v>NA</v>
      </c>
      <c r="Q528" s="19" t="str">
        <f>_xlfn.IFNA(VLOOKUP(((VLOOKUP(A528,[1]!HabDataRaw[#Data],116,FALSE))),[1]!HabitatQualREI[#Data],2,FALSE),"NA")</f>
        <v>NA</v>
      </c>
      <c r="R528" s="19" t="str">
        <f>_xlfn.IFNA(VLOOKUP(((VLOOKUP(A528,[1]!HabDataRaw[#Data],75,FALSE))),[1]!HabitatQualREI[#Data],2,FALSE),"NA")</f>
        <v>NA</v>
      </c>
      <c r="S528" s="19" t="e">
        <f t="shared" si="41"/>
        <v>#DIV/0!</v>
      </c>
      <c r="T528" s="20" t="str">
        <f>_xlfn.IFNA(VLOOKUP(((VLOOKUP(A528,[1]!HabDataRaw[#Data],119,FALSE))),[1]!HabitatQualREI[#Data],2,FALSE),"NA")</f>
        <v>NA</v>
      </c>
      <c r="U528" s="20" t="str">
        <f>_xlfn.IFNA(VLOOKUP(((VLOOKUP(A528,[1]!HabDataRaw[#Data],119,FALSE))),[1]!HabitatQualREI[#Data],2,FALSE),"NA")</f>
        <v>NA</v>
      </c>
      <c r="V528" s="20" t="e">
        <f t="shared" si="42"/>
        <v>#DIV/0!</v>
      </c>
      <c r="W528" s="21" t="e">
        <f t="shared" si="43"/>
        <v>#DIV/0!</v>
      </c>
      <c r="X528" s="12" t="e">
        <f t="shared" si="44"/>
        <v>#DIV/0!</v>
      </c>
      <c r="Y528" s="13" t="e">
        <f>VLOOKUP(X528,[1]!HabQualScore[#Data],2,TRUE)</f>
        <v>#DIV/0!</v>
      </c>
    </row>
    <row r="529" spans="1:25" x14ac:dyDescent="0.3">
      <c r="A529" s="13" t="s">
        <v>553</v>
      </c>
      <c r="B529" s="13" t="str">
        <f>VLOOKUP(A529,[1]Habitat_Data_RAW!$A$2:$D$742,3,FALSE)</f>
        <v xml:space="preserve">Wolf Creek </v>
      </c>
      <c r="C529" s="13" t="str">
        <f>VLOOKUP(A529,[1]Habitat_Data_RAW!$A$2:$D$742,2,FALSE)</f>
        <v>Methow</v>
      </c>
      <c r="D529" t="str">
        <f>VLOOKUP(A529,[1]HabitatAttribute_Scores!A$1:F$19692,4,FALSE)</f>
        <v>no</v>
      </c>
      <c r="E529" t="str">
        <f>VLOOKUP(A529,[1]HabitatAttribute_Scores!A$1:F$19692,5,FALSE)</f>
        <v>no</v>
      </c>
      <c r="F529" s="13">
        <f>VLOOKUP(B529,[1]!AUrank[#Data],5,FALSE)</f>
        <v>2</v>
      </c>
      <c r="G529" s="13">
        <f>VLOOKUP(B529,[1]!AUrank[#Data],8,FALSE)</f>
        <v>2</v>
      </c>
      <c r="H529" s="14" t="e">
        <f>VLOOKUP([1]HabitatQuality_Scores!A731,[1]!Temp[#Data],4)</f>
        <v>#N/A</v>
      </c>
      <c r="I529" s="14">
        <f>VLOOKUP(A529,[1]!Flow[#Data],4)</f>
        <v>1</v>
      </c>
      <c r="J529" s="15" t="str">
        <f>_xlfn.IFNA(VLOOKUP(((VLOOKUP(A529,[1]!HabDataRaw[#Data],90,FALSE))),[1]!HabitatQualREI[#Data],2,FALSE),"NA")</f>
        <v>NA</v>
      </c>
      <c r="K529" s="15" t="str">
        <f>_xlfn.IFNA(VLOOKUP(((VLOOKUP(A529,[1]!HabDataRaw[#Data],103,FALSE))),[1]!HabitatQualREI[#Data],2,FALSE),"NA")</f>
        <v>NA</v>
      </c>
      <c r="L529" s="15" t="str">
        <f>_xlfn.IFNA(VLOOKUP(((VLOOKUP(A529,[1]!HabDataRaw[#Data],108,FALSE))),[1]!HabitatQualREI[#Data],2,FALSE),"NA")</f>
        <v>NA</v>
      </c>
      <c r="M529" s="6" t="e">
        <f t="shared" si="40"/>
        <v>#DIV/0!</v>
      </c>
      <c r="N529" s="16" t="str">
        <f>_xlfn.IFNA(VLOOKUP(((VLOOKUP(A529,[1]!HabDataRaw[#Data],33,FALSE))),[1]!HabitatQualREI[#Data],2,FALSE),"NA")</f>
        <v>NA</v>
      </c>
      <c r="O529" s="17" t="str">
        <f>_xlfn.IFNA(VLOOKUP(((VLOOKUP(A529,[1]!HabDataRaw[#Data],58,FALSE))),[1]!HabitatQualREI[#Data],2,FALSE),"NA")</f>
        <v>NA</v>
      </c>
      <c r="P529" s="18" t="str">
        <f>_xlfn.IFNA(VLOOKUP(((VLOOKUP(A529,[1]!HabDataRaw[#Data],66,FALSE))),[1]!HabitatQualREI[#Data],2,FALSE),"NA")</f>
        <v>NA</v>
      </c>
      <c r="Q529" s="19" t="str">
        <f>_xlfn.IFNA(VLOOKUP(((VLOOKUP(A529,[1]!HabDataRaw[#Data],116,FALSE))),[1]!HabitatQualREI[#Data],2,FALSE),"NA")</f>
        <v>NA</v>
      </c>
      <c r="R529" s="19" t="str">
        <f>_xlfn.IFNA(VLOOKUP(((VLOOKUP(A529,[1]!HabDataRaw[#Data],75,FALSE))),[1]!HabitatQualREI[#Data],2,FALSE),"NA")</f>
        <v>NA</v>
      </c>
      <c r="S529" s="19" t="e">
        <f t="shared" si="41"/>
        <v>#DIV/0!</v>
      </c>
      <c r="T529" s="20" t="str">
        <f>_xlfn.IFNA(VLOOKUP(((VLOOKUP(A529,[1]!HabDataRaw[#Data],119,FALSE))),[1]!HabitatQualREI[#Data],2,FALSE),"NA")</f>
        <v>NA</v>
      </c>
      <c r="U529" s="20" t="str">
        <f>_xlfn.IFNA(VLOOKUP(((VLOOKUP(A529,[1]!HabDataRaw[#Data],119,FALSE))),[1]!HabitatQualREI[#Data],2,FALSE),"NA")</f>
        <v>NA</v>
      </c>
      <c r="V529" s="20" t="e">
        <f t="shared" si="42"/>
        <v>#DIV/0!</v>
      </c>
      <c r="W529" s="21" t="e">
        <f t="shared" si="43"/>
        <v>#DIV/0!</v>
      </c>
      <c r="X529" s="12" t="e">
        <f t="shared" si="44"/>
        <v>#DIV/0!</v>
      </c>
      <c r="Y529" s="13" t="e">
        <f>VLOOKUP(X529,[1]!HabQualScore[#Data],2,TRUE)</f>
        <v>#DIV/0!</v>
      </c>
    </row>
    <row r="530" spans="1:25" x14ac:dyDescent="0.3">
      <c r="A530" s="13" t="s">
        <v>554</v>
      </c>
      <c r="B530" s="13" t="str">
        <f>VLOOKUP(A530,[1]Habitat_Data_RAW!$A$2:$D$742,3,FALSE)</f>
        <v xml:space="preserve">Wolf Creek </v>
      </c>
      <c r="C530" s="13" t="str">
        <f>VLOOKUP(A530,[1]Habitat_Data_RAW!$A$2:$D$742,2,FALSE)</f>
        <v>Methow</v>
      </c>
      <c r="D530" t="str">
        <f>VLOOKUP(A530,[1]HabitatAttribute_Scores!A$1:F$19692,4,FALSE)</f>
        <v>no</v>
      </c>
      <c r="E530" t="str">
        <f>VLOOKUP(A530,[1]HabitatAttribute_Scores!A$1:F$19692,5,FALSE)</f>
        <v>no</v>
      </c>
      <c r="F530" s="13">
        <f>VLOOKUP(B530,[1]!AUrank[#Data],5,FALSE)</f>
        <v>2</v>
      </c>
      <c r="G530" s="13">
        <f>VLOOKUP(B530,[1]!AUrank[#Data],8,FALSE)</f>
        <v>2</v>
      </c>
      <c r="H530" s="14" t="e">
        <f>VLOOKUP([1]HabitatQuality_Scores!A732,[1]!Temp[#Data],4)</f>
        <v>#N/A</v>
      </c>
      <c r="I530" s="14">
        <f>VLOOKUP(A530,[1]!Flow[#Data],4)</f>
        <v>1</v>
      </c>
      <c r="J530" s="15" t="str">
        <f>_xlfn.IFNA(VLOOKUP(((VLOOKUP(A530,[1]!HabDataRaw[#Data],90,FALSE))),[1]!HabitatQualREI[#Data],2,FALSE),"NA")</f>
        <v>NA</v>
      </c>
      <c r="K530" s="15" t="str">
        <f>_xlfn.IFNA(VLOOKUP(((VLOOKUP(A530,[1]!HabDataRaw[#Data],103,FALSE))),[1]!HabitatQualREI[#Data],2,FALSE),"NA")</f>
        <v>NA</v>
      </c>
      <c r="L530" s="15" t="str">
        <f>_xlfn.IFNA(VLOOKUP(((VLOOKUP(A530,[1]!HabDataRaw[#Data],108,FALSE))),[1]!HabitatQualREI[#Data],2,FALSE),"NA")</f>
        <v>NA</v>
      </c>
      <c r="M530" s="6" t="e">
        <f t="shared" si="40"/>
        <v>#DIV/0!</v>
      </c>
      <c r="N530" s="16" t="str">
        <f>_xlfn.IFNA(VLOOKUP(((VLOOKUP(A530,[1]!HabDataRaw[#Data],33,FALSE))),[1]!HabitatQualREI[#Data],2,FALSE),"NA")</f>
        <v>NA</v>
      </c>
      <c r="O530" s="17" t="str">
        <f>_xlfn.IFNA(VLOOKUP(((VLOOKUP(A530,[1]!HabDataRaw[#Data],58,FALSE))),[1]!HabitatQualREI[#Data],2,FALSE),"NA")</f>
        <v>NA</v>
      </c>
      <c r="P530" s="18" t="str">
        <f>_xlfn.IFNA(VLOOKUP(((VLOOKUP(A530,[1]!HabDataRaw[#Data],66,FALSE))),[1]!HabitatQualREI[#Data],2,FALSE),"NA")</f>
        <v>NA</v>
      </c>
      <c r="Q530" s="19" t="str">
        <f>_xlfn.IFNA(VLOOKUP(((VLOOKUP(A530,[1]!HabDataRaw[#Data],116,FALSE))),[1]!HabitatQualREI[#Data],2,FALSE),"NA")</f>
        <v>NA</v>
      </c>
      <c r="R530" s="19" t="str">
        <f>_xlfn.IFNA(VLOOKUP(((VLOOKUP(A530,[1]!HabDataRaw[#Data],75,FALSE))),[1]!HabitatQualREI[#Data],2,FALSE),"NA")</f>
        <v>NA</v>
      </c>
      <c r="S530" s="19" t="e">
        <f t="shared" si="41"/>
        <v>#DIV/0!</v>
      </c>
      <c r="T530" s="20" t="str">
        <f>_xlfn.IFNA(VLOOKUP(((VLOOKUP(A530,[1]!HabDataRaw[#Data],119,FALSE))),[1]!HabitatQualREI[#Data],2,FALSE),"NA")</f>
        <v>NA</v>
      </c>
      <c r="U530" s="20" t="str">
        <f>_xlfn.IFNA(VLOOKUP(((VLOOKUP(A530,[1]!HabDataRaw[#Data],119,FALSE))),[1]!HabitatQualREI[#Data],2,FALSE),"NA")</f>
        <v>NA</v>
      </c>
      <c r="V530" s="20" t="e">
        <f t="shared" si="42"/>
        <v>#DIV/0!</v>
      </c>
      <c r="W530" s="21" t="e">
        <f t="shared" si="43"/>
        <v>#DIV/0!</v>
      </c>
      <c r="X530" s="12" t="e">
        <f t="shared" si="44"/>
        <v>#DIV/0!</v>
      </c>
      <c r="Y530" s="13" t="e">
        <f>VLOOKUP(X530,[1]!HabQualScore[#Data],2,TRUE)</f>
        <v>#DIV/0!</v>
      </c>
    </row>
    <row r="531" spans="1:25" x14ac:dyDescent="0.3">
      <c r="A531" s="13" t="s">
        <v>555</v>
      </c>
      <c r="B531" s="13" t="str">
        <f>VLOOKUP(A531,[1]Habitat_Data_RAW!$A$2:$D$742,3,FALSE)</f>
        <v xml:space="preserve">Wolf Creek </v>
      </c>
      <c r="C531" s="13" t="str">
        <f>VLOOKUP(A531,[1]Habitat_Data_RAW!$A$2:$D$742,2,FALSE)</f>
        <v>Methow</v>
      </c>
      <c r="D531" t="str">
        <f>VLOOKUP(A531,[1]HabitatAttribute_Scores!A$1:F$19692,4,FALSE)</f>
        <v>yes</v>
      </c>
      <c r="E531" t="str">
        <f>VLOOKUP(A531,[1]HabitatAttribute_Scores!A$1:F$19692,5,FALSE)</f>
        <v>no</v>
      </c>
      <c r="F531" s="13">
        <f>VLOOKUP(B531,[1]!AUrank[#Data],5,FALSE)</f>
        <v>2</v>
      </c>
      <c r="G531" s="13">
        <f>VLOOKUP(B531,[1]!AUrank[#Data],8,FALSE)</f>
        <v>2</v>
      </c>
      <c r="H531" s="14" t="e">
        <f>VLOOKUP([1]HabitatQuality_Scores!A733,[1]!Temp[#Data],4)</f>
        <v>#N/A</v>
      </c>
      <c r="I531" s="14">
        <f>VLOOKUP(A531,[1]!Flow[#Data],4)</f>
        <v>1</v>
      </c>
      <c r="J531" s="15" t="str">
        <f>_xlfn.IFNA(VLOOKUP(((VLOOKUP(A531,[1]!HabDataRaw[#Data],90,FALSE))),[1]!HabitatQualREI[#Data],2,FALSE),"NA")</f>
        <v>NA</v>
      </c>
      <c r="K531" s="15" t="str">
        <f>_xlfn.IFNA(VLOOKUP(((VLOOKUP(A531,[1]!HabDataRaw[#Data],103,FALSE))),[1]!HabitatQualREI[#Data],2,FALSE),"NA")</f>
        <v>NA</v>
      </c>
      <c r="L531" s="15" t="str">
        <f>_xlfn.IFNA(VLOOKUP(((VLOOKUP(A531,[1]!HabDataRaw[#Data],108,FALSE))),[1]!HabitatQualREI[#Data],2,FALSE),"NA")</f>
        <v>NA</v>
      </c>
      <c r="M531" s="6" t="e">
        <f t="shared" si="40"/>
        <v>#DIV/0!</v>
      </c>
      <c r="N531" s="16" t="str">
        <f>_xlfn.IFNA(VLOOKUP(((VLOOKUP(A531,[1]!HabDataRaw[#Data],33,FALSE))),[1]!HabitatQualREI[#Data],2,FALSE),"NA")</f>
        <v>NA</v>
      </c>
      <c r="O531" s="17" t="str">
        <f>_xlfn.IFNA(VLOOKUP(((VLOOKUP(A531,[1]!HabDataRaw[#Data],58,FALSE))),[1]!HabitatQualREI[#Data],2,FALSE),"NA")</f>
        <v>NA</v>
      </c>
      <c r="P531" s="18" t="str">
        <f>_xlfn.IFNA(VLOOKUP(((VLOOKUP(A531,[1]!HabDataRaw[#Data],66,FALSE))),[1]!HabitatQualREI[#Data],2,FALSE),"NA")</f>
        <v>NA</v>
      </c>
      <c r="Q531" s="19" t="str">
        <f>_xlfn.IFNA(VLOOKUP(((VLOOKUP(A531,[1]!HabDataRaw[#Data],116,FALSE))),[1]!HabitatQualREI[#Data],2,FALSE),"NA")</f>
        <v>NA</v>
      </c>
      <c r="R531" s="19" t="str">
        <f>_xlfn.IFNA(VLOOKUP(((VLOOKUP(A531,[1]!HabDataRaw[#Data],75,FALSE))),[1]!HabitatQualREI[#Data],2,FALSE),"NA")</f>
        <v>NA</v>
      </c>
      <c r="S531" s="19" t="e">
        <f t="shared" si="41"/>
        <v>#DIV/0!</v>
      </c>
      <c r="T531" s="20" t="str">
        <f>_xlfn.IFNA(VLOOKUP(((VLOOKUP(A531,[1]!HabDataRaw[#Data],119,FALSE))),[1]!HabitatQualREI[#Data],2,FALSE),"NA")</f>
        <v>NA</v>
      </c>
      <c r="U531" s="20" t="str">
        <f>_xlfn.IFNA(VLOOKUP(((VLOOKUP(A531,[1]!HabDataRaw[#Data],119,FALSE))),[1]!HabitatQualREI[#Data],2,FALSE),"NA")</f>
        <v>NA</v>
      </c>
      <c r="V531" s="20" t="e">
        <f t="shared" si="42"/>
        <v>#DIV/0!</v>
      </c>
      <c r="W531" s="21" t="e">
        <f t="shared" si="43"/>
        <v>#DIV/0!</v>
      </c>
      <c r="X531" s="12" t="e">
        <f t="shared" si="44"/>
        <v>#DIV/0!</v>
      </c>
      <c r="Y531" s="13" t="e">
        <f>VLOOKUP(X531,[1]!HabQualScore[#Data],2,TRUE)</f>
        <v>#DIV/0!</v>
      </c>
    </row>
    <row r="532" spans="1:25" x14ac:dyDescent="0.3">
      <c r="A532" s="13" t="s">
        <v>556</v>
      </c>
      <c r="B532" s="13" t="str">
        <f>VLOOKUP(A532,[1]Habitat_Data_RAW!$A$2:$D$742,3,FALSE)</f>
        <v xml:space="preserve">Upper Chiwawa River </v>
      </c>
      <c r="C532" s="13" t="str">
        <f>VLOOKUP(A532,[1]Habitat_Data_RAW!$A$2:$D$742,2,FALSE)</f>
        <v>Wenatchee</v>
      </c>
      <c r="D532" t="str">
        <f>VLOOKUP(A532,[1]HabitatAttribute_Scores!A$1:F$19692,4,FALSE)</f>
        <v>yes</v>
      </c>
      <c r="E532" t="str">
        <f>VLOOKUP(A532,[1]HabitatAttribute_Scores!A$1:F$19692,5,FALSE)</f>
        <v>yes</v>
      </c>
      <c r="F532" s="13">
        <f>VLOOKUP(B532,[1]!AUrank[#Data],5,FALSE)</f>
        <v>2</v>
      </c>
      <c r="G532" s="13">
        <f>VLOOKUP(B532,[1]!AUrank[#Data],8,FALSE)</f>
        <v>3</v>
      </c>
      <c r="H532" s="14" t="str">
        <f>VLOOKUP([1]HabitatQuality_Scores!A734,[1]!Temp[#Data],4)</f>
        <v>NA</v>
      </c>
      <c r="I532" s="14">
        <f>VLOOKUP(A532,[1]!Flow[#Data],4)</f>
        <v>1</v>
      </c>
      <c r="J532" s="15" t="str">
        <f>_xlfn.IFNA(VLOOKUP(((VLOOKUP(A532,[1]!HabDataRaw[#Data],90,FALSE))),[1]!HabitatQualREI[#Data],2,FALSE),"NA")</f>
        <v>NA</v>
      </c>
      <c r="K532" s="15" t="str">
        <f>_xlfn.IFNA(VLOOKUP(((VLOOKUP(A532,[1]!HabDataRaw[#Data],103,FALSE))),[1]!HabitatQualREI[#Data],2,FALSE),"NA")</f>
        <v>NA</v>
      </c>
      <c r="L532" s="15" t="str">
        <f>_xlfn.IFNA(VLOOKUP(((VLOOKUP(A532,[1]!HabDataRaw[#Data],108,FALSE))),[1]!HabitatQualREI[#Data],2,FALSE),"NA")</f>
        <v>NA</v>
      </c>
      <c r="M532" s="6" t="e">
        <f t="shared" si="40"/>
        <v>#DIV/0!</v>
      </c>
      <c r="N532" s="16" t="str">
        <f>_xlfn.IFNA(VLOOKUP(((VLOOKUP(A532,[1]!HabDataRaw[#Data],33,FALSE))),[1]!HabitatQualREI[#Data],2,FALSE),"NA")</f>
        <v>NA</v>
      </c>
      <c r="O532" s="17" t="str">
        <f>_xlfn.IFNA(VLOOKUP(((VLOOKUP(A532,[1]!HabDataRaw[#Data],58,FALSE))),[1]!HabitatQualREI[#Data],2,FALSE),"NA")</f>
        <v>NA</v>
      </c>
      <c r="P532" s="18" t="str">
        <f>_xlfn.IFNA(VLOOKUP(((VLOOKUP(A532,[1]!HabDataRaw[#Data],66,FALSE))),[1]!HabitatQualREI[#Data],2,FALSE),"NA")</f>
        <v>NA</v>
      </c>
      <c r="Q532" s="19" t="str">
        <f>_xlfn.IFNA(VLOOKUP(((VLOOKUP(A532,[1]!HabDataRaw[#Data],116,FALSE))),[1]!HabitatQualREI[#Data],2,FALSE),"NA")</f>
        <v>NA</v>
      </c>
      <c r="R532" s="19" t="str">
        <f>_xlfn.IFNA(VLOOKUP(((VLOOKUP(A532,[1]!HabDataRaw[#Data],75,FALSE))),[1]!HabitatQualREI[#Data],2,FALSE),"NA")</f>
        <v>NA</v>
      </c>
      <c r="S532" s="19" t="e">
        <f t="shared" si="41"/>
        <v>#DIV/0!</v>
      </c>
      <c r="T532" s="20" t="str">
        <f>_xlfn.IFNA(VLOOKUP(((VLOOKUP(A532,[1]!HabDataRaw[#Data],119,FALSE))),[1]!HabitatQualREI[#Data],2,FALSE),"NA")</f>
        <v>NA</v>
      </c>
      <c r="U532" s="20" t="str">
        <f>_xlfn.IFNA(VLOOKUP(((VLOOKUP(A532,[1]!HabDataRaw[#Data],119,FALSE))),[1]!HabitatQualREI[#Data],2,FALSE),"NA")</f>
        <v>NA</v>
      </c>
      <c r="V532" s="20" t="e">
        <f t="shared" si="42"/>
        <v>#DIV/0!</v>
      </c>
      <c r="W532" s="21" t="e">
        <f t="shared" si="43"/>
        <v>#DIV/0!</v>
      </c>
      <c r="X532" s="12" t="e">
        <f t="shared" si="44"/>
        <v>#DIV/0!</v>
      </c>
      <c r="Y532" s="13" t="e">
        <f>VLOOKUP(X532,[1]!HabQualScore[#Data],2,TRUE)</f>
        <v>#DIV/0!</v>
      </c>
    </row>
    <row r="533" spans="1:25" x14ac:dyDescent="0.3">
      <c r="A533" s="13" t="s">
        <v>557</v>
      </c>
      <c r="B533" s="13" t="str">
        <f>VLOOKUP(A533,[1]Habitat_Data_RAW!$A$2:$D$742,3,FALSE)</f>
        <v xml:space="preserve">Upper Chiwawa River </v>
      </c>
      <c r="C533" s="13" t="str">
        <f>VLOOKUP(A533,[1]Habitat_Data_RAW!$A$2:$D$742,2,FALSE)</f>
        <v>Wenatchee</v>
      </c>
      <c r="D533" t="str">
        <f>VLOOKUP(A533,[1]HabitatAttribute_Scores!A$1:F$19692,4,FALSE)</f>
        <v>no</v>
      </c>
      <c r="E533" t="str">
        <f>VLOOKUP(A533,[1]HabitatAttribute_Scores!A$1:F$19692,5,FALSE)</f>
        <v>yes</v>
      </c>
      <c r="F533" s="13">
        <f>VLOOKUP(B533,[1]!AUrank[#Data],5,FALSE)</f>
        <v>2</v>
      </c>
      <c r="G533" s="13">
        <f>VLOOKUP(B533,[1]!AUrank[#Data],8,FALSE)</f>
        <v>3</v>
      </c>
      <c r="H533" s="14" t="str">
        <f>VLOOKUP([1]HabitatQuality_Scores!A735,[1]!Temp[#Data],4)</f>
        <v>NA</v>
      </c>
      <c r="I533" s="14">
        <f>VLOOKUP(A533,[1]!Flow[#Data],4)</f>
        <v>1</v>
      </c>
      <c r="J533" s="15" t="str">
        <f>_xlfn.IFNA(VLOOKUP(((VLOOKUP(A533,[1]!HabDataRaw[#Data],90,FALSE))),[1]!HabitatQualREI[#Data],2,FALSE),"NA")</f>
        <v>NA</v>
      </c>
      <c r="K533" s="15" t="str">
        <f>_xlfn.IFNA(VLOOKUP(((VLOOKUP(A533,[1]!HabDataRaw[#Data],103,FALSE))),[1]!HabitatQualREI[#Data],2,FALSE),"NA")</f>
        <v>NA</v>
      </c>
      <c r="L533" s="15" t="str">
        <f>_xlfn.IFNA(VLOOKUP(((VLOOKUP(A533,[1]!HabDataRaw[#Data],108,FALSE))),[1]!HabitatQualREI[#Data],2,FALSE),"NA")</f>
        <v>NA</v>
      </c>
      <c r="M533" s="6" t="e">
        <f t="shared" si="40"/>
        <v>#DIV/0!</v>
      </c>
      <c r="N533" s="16" t="str">
        <f>_xlfn.IFNA(VLOOKUP(((VLOOKUP(A533,[1]!HabDataRaw[#Data],33,FALSE))),[1]!HabitatQualREI[#Data],2,FALSE),"NA")</f>
        <v>NA</v>
      </c>
      <c r="O533" s="17" t="str">
        <f>_xlfn.IFNA(VLOOKUP(((VLOOKUP(A533,[1]!HabDataRaw[#Data],58,FALSE))),[1]!HabitatQualREI[#Data],2,FALSE),"NA")</f>
        <v>NA</v>
      </c>
      <c r="P533" s="18" t="str">
        <f>_xlfn.IFNA(VLOOKUP(((VLOOKUP(A533,[1]!HabDataRaw[#Data],66,FALSE))),[1]!HabitatQualREI[#Data],2,FALSE),"NA")</f>
        <v>NA</v>
      </c>
      <c r="Q533" s="19" t="str">
        <f>_xlfn.IFNA(VLOOKUP(((VLOOKUP(A533,[1]!HabDataRaw[#Data],116,FALSE))),[1]!HabitatQualREI[#Data],2,FALSE),"NA")</f>
        <v>NA</v>
      </c>
      <c r="R533" s="19" t="str">
        <f>_xlfn.IFNA(VLOOKUP(((VLOOKUP(A533,[1]!HabDataRaw[#Data],75,FALSE))),[1]!HabitatQualREI[#Data],2,FALSE),"NA")</f>
        <v>NA</v>
      </c>
      <c r="S533" s="19" t="e">
        <f t="shared" si="41"/>
        <v>#DIV/0!</v>
      </c>
      <c r="T533" s="20" t="str">
        <f>_xlfn.IFNA(VLOOKUP(((VLOOKUP(A533,[1]!HabDataRaw[#Data],119,FALSE))),[1]!HabitatQualREI[#Data],2,FALSE),"NA")</f>
        <v>NA</v>
      </c>
      <c r="U533" s="20" t="str">
        <f>_xlfn.IFNA(VLOOKUP(((VLOOKUP(A533,[1]!HabDataRaw[#Data],119,FALSE))),[1]!HabitatQualREI[#Data],2,FALSE),"NA")</f>
        <v>NA</v>
      </c>
      <c r="V533" s="20" t="e">
        <f t="shared" si="42"/>
        <v>#DIV/0!</v>
      </c>
      <c r="W533" s="21" t="e">
        <f t="shared" si="43"/>
        <v>#DIV/0!</v>
      </c>
      <c r="X533" s="12" t="e">
        <f t="shared" si="44"/>
        <v>#DIV/0!</v>
      </c>
      <c r="Y533" s="13" t="e">
        <f>VLOOKUP(X533,[1]!HabQualScore[#Data],2,TRUE)</f>
        <v>#DIV/0!</v>
      </c>
    </row>
    <row r="534" spans="1:25" x14ac:dyDescent="0.3">
      <c r="A534" s="21" t="s">
        <v>558</v>
      </c>
      <c r="B534" s="21" t="s">
        <v>559</v>
      </c>
      <c r="C534" s="21" t="s">
        <v>560</v>
      </c>
      <c r="D534" s="13" t="s">
        <v>79</v>
      </c>
      <c r="E534" s="13" t="s">
        <v>79</v>
      </c>
      <c r="F534" s="13">
        <v>1</v>
      </c>
      <c r="G534" s="13">
        <v>1</v>
      </c>
      <c r="H534" s="14" t="str">
        <f>VLOOKUP([1]HabitatQuality_Scores!A738,[1]!Temp[#Data],4)</f>
        <v>NA</v>
      </c>
      <c r="I534" s="14">
        <f>VLOOKUP(A534,[1]!Flow[#Data],4)</f>
        <v>1</v>
      </c>
      <c r="J534" s="15" t="str">
        <f>_xlfn.IFNA(VLOOKUP(((VLOOKUP(A534,[1]!HabDataRaw[#Data],90,FALSE))),[1]!HabitatQualREI[#Data],2,FALSE),"NA")</f>
        <v>NA</v>
      </c>
      <c r="K534" s="15" t="str">
        <f>_xlfn.IFNA(VLOOKUP(((VLOOKUP(A534,[1]!HabDataRaw[#Data],103,FALSE))),[1]!HabitatQualREI[#Data],2,FALSE),"NA")</f>
        <v>NA</v>
      </c>
      <c r="L534" s="15" t="str">
        <f>_xlfn.IFNA(VLOOKUP(((VLOOKUP(A534,[1]!HabDataRaw[#Data],108,FALSE))),[1]!HabitatQualREI[#Data],2,FALSE),"NA")</f>
        <v>NA</v>
      </c>
      <c r="M534" s="6" t="e">
        <f t="shared" si="40"/>
        <v>#DIV/0!</v>
      </c>
      <c r="N534" s="16" t="str">
        <f>_xlfn.IFNA(VLOOKUP(((VLOOKUP(A534,[1]!HabDataRaw[#Data],33,FALSE))),[1]!HabitatQualREI[#Data],2,FALSE),"NA")</f>
        <v>NA</v>
      </c>
      <c r="O534" s="17" t="str">
        <f>_xlfn.IFNA(VLOOKUP(((VLOOKUP(A534,[1]!HabDataRaw[#Data],58,FALSE))),[1]!HabitatQualREI[#Data],2,FALSE),"NA")</f>
        <v>NA</v>
      </c>
      <c r="P534" s="18" t="str">
        <f>_xlfn.IFNA(VLOOKUP(((VLOOKUP(A534,[1]!HabDataRaw[#Data],66,FALSE))),[1]!HabitatQualREI[#Data],2,FALSE),"NA")</f>
        <v>NA</v>
      </c>
      <c r="Q534" s="19" t="str">
        <f>_xlfn.IFNA(VLOOKUP(((VLOOKUP(A534,[1]!HabDataRaw[#Data],116,FALSE))),[1]!HabitatQualREI[#Data],2,FALSE),"NA")</f>
        <v>NA</v>
      </c>
      <c r="R534" s="19" t="str">
        <f>_xlfn.IFNA(VLOOKUP(((VLOOKUP(A534,[1]!HabDataRaw[#Data],75,FALSE))),[1]!HabitatQualREI[#Data],2,FALSE),"NA")</f>
        <v>NA</v>
      </c>
      <c r="S534" s="19" t="e">
        <f t="shared" si="41"/>
        <v>#DIV/0!</v>
      </c>
      <c r="T534" s="20" t="str">
        <f>_xlfn.IFNA(VLOOKUP(((VLOOKUP(A534,[1]!HabDataRaw[#Data],119,FALSE))),[1]!HabitatQualREI[#Data],2,FALSE),"NA")</f>
        <v>NA</v>
      </c>
      <c r="U534" s="20" t="str">
        <f>_xlfn.IFNA(VLOOKUP(((VLOOKUP(A534,[1]!HabDataRaw[#Data],119,FALSE))),[1]!HabitatQualREI[#Data],2,FALSE),"NA")</f>
        <v>NA</v>
      </c>
      <c r="V534" s="20" t="e">
        <f t="shared" si="42"/>
        <v>#DIV/0!</v>
      </c>
      <c r="W534" s="21" t="e">
        <f t="shared" si="43"/>
        <v>#DIV/0!</v>
      </c>
      <c r="X534" s="12" t="e">
        <f t="shared" si="44"/>
        <v>#DIV/0!</v>
      </c>
      <c r="Y534" s="13" t="e">
        <f>VLOOKUP(X534,[1]!HabQualScore[#Data],2,TRUE)</f>
        <v>#DIV/0!</v>
      </c>
    </row>
    <row r="535" spans="1:25" x14ac:dyDescent="0.3">
      <c r="A535" s="21" t="s">
        <v>561</v>
      </c>
      <c r="B535" s="21" t="s">
        <v>559</v>
      </c>
      <c r="C535" s="21" t="s">
        <v>560</v>
      </c>
      <c r="D535" s="13" t="s">
        <v>79</v>
      </c>
      <c r="E535" s="13" t="s">
        <v>79</v>
      </c>
      <c r="F535" s="13">
        <v>1</v>
      </c>
      <c r="G535" s="13">
        <v>1</v>
      </c>
      <c r="H535" s="14" t="str">
        <f>VLOOKUP([1]HabitatQuality_Scores!A739,[1]!Temp[#Data],4)</f>
        <v>NA</v>
      </c>
      <c r="I535" s="14">
        <f>VLOOKUP(A535,[1]!Flow[#Data],4)</f>
        <v>1</v>
      </c>
      <c r="J535" s="15" t="str">
        <f>_xlfn.IFNA(VLOOKUP(((VLOOKUP(A535,[1]!HabDataRaw[#Data],90,FALSE))),[1]!HabitatQualREI[#Data],2,FALSE),"NA")</f>
        <v>NA</v>
      </c>
      <c r="K535" s="15" t="str">
        <f>_xlfn.IFNA(VLOOKUP(((VLOOKUP(A535,[1]!HabDataRaw[#Data],103,FALSE))),[1]!HabitatQualREI[#Data],2,FALSE),"NA")</f>
        <v>NA</v>
      </c>
      <c r="L535" s="15" t="str">
        <f>_xlfn.IFNA(VLOOKUP(((VLOOKUP(A535,[1]!HabDataRaw[#Data],108,FALSE))),[1]!HabitatQualREI[#Data],2,FALSE),"NA")</f>
        <v>NA</v>
      </c>
      <c r="M535" s="6" t="e">
        <f t="shared" si="40"/>
        <v>#DIV/0!</v>
      </c>
      <c r="N535" s="16" t="str">
        <f>_xlfn.IFNA(VLOOKUP(((VLOOKUP(A535,[1]!HabDataRaw[#Data],33,FALSE))),[1]!HabitatQualREI[#Data],2,FALSE),"NA")</f>
        <v>NA</v>
      </c>
      <c r="O535" s="17" t="str">
        <f>_xlfn.IFNA(VLOOKUP(((VLOOKUP(A535,[1]!HabDataRaw[#Data],58,FALSE))),[1]!HabitatQualREI[#Data],2,FALSE),"NA")</f>
        <v>NA</v>
      </c>
      <c r="P535" s="18" t="str">
        <f>_xlfn.IFNA(VLOOKUP(((VLOOKUP(A535,[1]!HabDataRaw[#Data],66,FALSE))),[1]!HabitatQualREI[#Data],2,FALSE),"NA")</f>
        <v>NA</v>
      </c>
      <c r="Q535" s="19" t="str">
        <f>_xlfn.IFNA(VLOOKUP(((VLOOKUP(A535,[1]!HabDataRaw[#Data],116,FALSE))),[1]!HabitatQualREI[#Data],2,FALSE),"NA")</f>
        <v>NA</v>
      </c>
      <c r="R535" s="19" t="str">
        <f>_xlfn.IFNA(VLOOKUP(((VLOOKUP(A535,[1]!HabDataRaw[#Data],75,FALSE))),[1]!HabitatQualREI[#Data],2,FALSE),"NA")</f>
        <v>NA</v>
      </c>
      <c r="S535" s="19" t="e">
        <f t="shared" si="41"/>
        <v>#DIV/0!</v>
      </c>
      <c r="T535" s="20" t="str">
        <f>_xlfn.IFNA(VLOOKUP(((VLOOKUP(A535,[1]!HabDataRaw[#Data],119,FALSE))),[1]!HabitatQualREI[#Data],2,FALSE),"NA")</f>
        <v>NA</v>
      </c>
      <c r="U535" s="20" t="str">
        <f>_xlfn.IFNA(VLOOKUP(((VLOOKUP(A535,[1]!HabDataRaw[#Data],119,FALSE))),[1]!HabitatQualREI[#Data],2,FALSE),"NA")</f>
        <v>NA</v>
      </c>
      <c r="V535" s="20" t="e">
        <f t="shared" si="42"/>
        <v>#DIV/0!</v>
      </c>
      <c r="W535" s="21" t="e">
        <f t="shared" si="43"/>
        <v>#DIV/0!</v>
      </c>
      <c r="X535" s="12" t="e">
        <f t="shared" si="44"/>
        <v>#DIV/0!</v>
      </c>
      <c r="Y535" s="13" t="e">
        <f>VLOOKUP(X535,[1]!HabQualScore[#Data],2,TRUE)</f>
        <v>#DIV/0!</v>
      </c>
    </row>
    <row r="536" spans="1:25" x14ac:dyDescent="0.3">
      <c r="A536" s="21" t="s">
        <v>562</v>
      </c>
      <c r="B536" s="21" t="s">
        <v>559</v>
      </c>
      <c r="C536" s="21" t="s">
        <v>560</v>
      </c>
      <c r="D536" s="13" t="s">
        <v>79</v>
      </c>
      <c r="E536" s="13" t="s">
        <v>79</v>
      </c>
      <c r="F536" s="13">
        <v>1</v>
      </c>
      <c r="G536" s="13">
        <v>1</v>
      </c>
      <c r="H536" s="14" t="str">
        <f>VLOOKUP([1]HabitatQuality_Scores!A740,[1]!Temp[#Data],4)</f>
        <v>NA</v>
      </c>
      <c r="I536" s="14">
        <f>VLOOKUP(A536,[1]!Flow[#Data],4)</f>
        <v>1</v>
      </c>
      <c r="J536" s="15" t="str">
        <f>_xlfn.IFNA(VLOOKUP(((VLOOKUP(A536,[1]!HabDataRaw[#Data],90,FALSE))),[1]!HabitatQualREI[#Data],2,FALSE),"NA")</f>
        <v>NA</v>
      </c>
      <c r="K536" s="15" t="str">
        <f>_xlfn.IFNA(VLOOKUP(((VLOOKUP(A536,[1]!HabDataRaw[#Data],103,FALSE))),[1]!HabitatQualREI[#Data],2,FALSE),"NA")</f>
        <v>NA</v>
      </c>
      <c r="L536" s="15" t="str">
        <f>_xlfn.IFNA(VLOOKUP(((VLOOKUP(A536,[1]!HabDataRaw[#Data],108,FALSE))),[1]!HabitatQualREI[#Data],2,FALSE),"NA")</f>
        <v>NA</v>
      </c>
      <c r="M536" s="6" t="e">
        <f t="shared" si="40"/>
        <v>#DIV/0!</v>
      </c>
      <c r="N536" s="16" t="str">
        <f>_xlfn.IFNA(VLOOKUP(((VLOOKUP(A536,[1]!HabDataRaw[#Data],33,FALSE))),[1]!HabitatQualREI[#Data],2,FALSE),"NA")</f>
        <v>NA</v>
      </c>
      <c r="O536" s="17" t="str">
        <f>_xlfn.IFNA(VLOOKUP(((VLOOKUP(A536,[1]!HabDataRaw[#Data],58,FALSE))),[1]!HabitatQualREI[#Data],2,FALSE),"NA")</f>
        <v>NA</v>
      </c>
      <c r="P536" s="18" t="str">
        <f>_xlfn.IFNA(VLOOKUP(((VLOOKUP(A536,[1]!HabDataRaw[#Data],66,FALSE))),[1]!HabitatQualREI[#Data],2,FALSE),"NA")</f>
        <v>NA</v>
      </c>
      <c r="Q536" s="19" t="str">
        <f>_xlfn.IFNA(VLOOKUP(((VLOOKUP(A536,[1]!HabDataRaw[#Data],116,FALSE))),[1]!HabitatQualREI[#Data],2,FALSE),"NA")</f>
        <v>NA</v>
      </c>
      <c r="R536" s="19" t="str">
        <f>_xlfn.IFNA(VLOOKUP(((VLOOKUP(A536,[1]!HabDataRaw[#Data],75,FALSE))),[1]!HabitatQualREI[#Data],2,FALSE),"NA")</f>
        <v>NA</v>
      </c>
      <c r="S536" s="19" t="e">
        <f t="shared" si="41"/>
        <v>#DIV/0!</v>
      </c>
      <c r="T536" s="20" t="str">
        <f>_xlfn.IFNA(VLOOKUP(((VLOOKUP(A536,[1]!HabDataRaw[#Data],119,FALSE))),[1]!HabitatQualREI[#Data],2,FALSE),"NA")</f>
        <v>NA</v>
      </c>
      <c r="U536" s="20" t="str">
        <f>_xlfn.IFNA(VLOOKUP(((VLOOKUP(A536,[1]!HabDataRaw[#Data],119,FALSE))),[1]!HabitatQualREI[#Data],2,FALSE),"NA")</f>
        <v>NA</v>
      </c>
      <c r="V536" s="20" t="e">
        <f t="shared" si="42"/>
        <v>#DIV/0!</v>
      </c>
      <c r="W536" s="21" t="e">
        <f t="shared" si="43"/>
        <v>#DIV/0!</v>
      </c>
      <c r="X536" s="12" t="e">
        <f t="shared" si="44"/>
        <v>#DIV/0!</v>
      </c>
      <c r="Y536" s="13" t="e">
        <f>VLOOKUP(X536,[1]!HabQualScore[#Data],2,TRUE)</f>
        <v>#DIV/0!</v>
      </c>
    </row>
    <row r="537" spans="1:25" x14ac:dyDescent="0.3">
      <c r="A537" s="13" t="s">
        <v>563</v>
      </c>
      <c r="B537" s="13" t="str">
        <f>VLOOKUP(A537,[1]Habitat_Data_RAW!$A$2:$D$742,3,FALSE)</f>
        <v xml:space="preserve">Lower Nason Creek </v>
      </c>
      <c r="C537" s="13" t="str">
        <f>VLOOKUP(A537,[1]Habitat_Data_RAW!$A$2:$D$742,2,FALSE)</f>
        <v>Wenatchee</v>
      </c>
      <c r="D537" t="str">
        <f>VLOOKUP(A537,[1]HabitatAttribute_Scores!A$1:F$19692,4,FALSE)</f>
        <v>yes</v>
      </c>
      <c r="E537" t="str">
        <f>VLOOKUP(A537,[1]HabitatAttribute_Scores!A$1:F$19692,5,FALSE)</f>
        <v>yes</v>
      </c>
      <c r="F537" s="13">
        <f>VLOOKUP(B537,[1]!AUrank[#Data],5,FALSE)</f>
        <v>1</v>
      </c>
      <c r="G537" s="13">
        <f>VLOOKUP(B537,[1]!AUrank[#Data],8,FALSE)</f>
        <v>1</v>
      </c>
      <c r="H537" s="14" t="str">
        <f>VLOOKUP([1]HabitatQuality_Scores!A431,[1]!Temp[#Data],4)</f>
        <v>NA</v>
      </c>
      <c r="I537" s="14">
        <f>VLOOKUP(A537,[1]!Flow[#Data],4)</f>
        <v>1</v>
      </c>
      <c r="J537" s="15">
        <f>_xlfn.IFNA(VLOOKUP(((VLOOKUP(A537,[1]!HabDataRaw[#Data],90,FALSE))),[1]!HabitatQualREI[#Data],2,FALSE),"NA")</f>
        <v>3</v>
      </c>
      <c r="K537" s="15">
        <f>_xlfn.IFNA(VLOOKUP(((VLOOKUP(A537,[1]!HabDataRaw[#Data],103,FALSE))),[1]!HabitatQualREI[#Data],2,FALSE),"NA")</f>
        <v>5</v>
      </c>
      <c r="L537" s="15">
        <f>_xlfn.IFNA(VLOOKUP(((VLOOKUP(A537,[1]!HabDataRaw[#Data],108,FALSE))),[1]!HabitatQualREI[#Data],2,FALSE),"NA")</f>
        <v>5</v>
      </c>
      <c r="M537" s="6">
        <f t="shared" si="40"/>
        <v>4.333333333333333</v>
      </c>
      <c r="N537" s="16">
        <f>_xlfn.IFNA(VLOOKUP(((VLOOKUP(A537,[1]!HabDataRaw[#Data],33,FALSE))),[1]!HabitatQualREI[#Data],2,FALSE),"NA")</f>
        <v>5</v>
      </c>
      <c r="O537" s="17">
        <f>_xlfn.IFNA(VLOOKUP(((VLOOKUP(A537,[1]!HabDataRaw[#Data],58,FALSE))),[1]!HabitatQualREI[#Data],2,FALSE),"NA")</f>
        <v>5</v>
      </c>
      <c r="P537" s="18">
        <f>_xlfn.IFNA(VLOOKUP(((VLOOKUP(A537,[1]!HabDataRaw[#Data],66,FALSE))),[1]!HabitatQualREI[#Data],2,FALSE),"NA")</f>
        <v>5</v>
      </c>
      <c r="Q537" s="19">
        <f>_xlfn.IFNA(VLOOKUP(((VLOOKUP(A537,[1]!HabDataRaw[#Data],116,FALSE))),[1]!HabitatQualREI[#Data],2,FALSE),"NA")</f>
        <v>3</v>
      </c>
      <c r="R537" s="19">
        <f>_xlfn.IFNA(VLOOKUP(((VLOOKUP(A537,[1]!HabDataRaw[#Data],75,FALSE))),[1]!HabitatQualREI[#Data],2,FALSE),"NA")</f>
        <v>5</v>
      </c>
      <c r="S537" s="19">
        <f t="shared" si="41"/>
        <v>4</v>
      </c>
      <c r="T537" s="20">
        <f>_xlfn.IFNA(VLOOKUP(((VLOOKUP(A537,[1]!HabDataRaw[#Data],119,FALSE))),[1]!HabitatQualREI[#Data],2,FALSE),"NA")</f>
        <v>3</v>
      </c>
      <c r="U537" s="20">
        <f>_xlfn.IFNA(VLOOKUP(((VLOOKUP(A537,[1]!HabDataRaw[#Data],119,FALSE))),[1]!HabitatQualREI[#Data],2,FALSE),"NA")</f>
        <v>3</v>
      </c>
      <c r="V537" s="20">
        <f t="shared" si="42"/>
        <v>3</v>
      </c>
      <c r="W537" s="22">
        <f t="shared" si="43"/>
        <v>27.333333333333332</v>
      </c>
      <c r="X537" s="12">
        <f t="shared" si="44"/>
        <v>0.68333333333333335</v>
      </c>
      <c r="Y537" s="13">
        <f>VLOOKUP(X537,[1]!HabQualScore[#Data],2,TRUE)</f>
        <v>5</v>
      </c>
    </row>
    <row r="538" spans="1:25" x14ac:dyDescent="0.3">
      <c r="A538" s="13" t="s">
        <v>564</v>
      </c>
      <c r="B538" s="13" t="str">
        <f>VLOOKUP(A538,[1]Habitat_Data_RAW!$A$2:$D$742,3,FALSE)</f>
        <v xml:space="preserve">Andrews Creek </v>
      </c>
      <c r="C538" s="13" t="str">
        <f>VLOOKUP(A538,[1]Habitat_Data_RAW!$A$2:$D$742,2,FALSE)</f>
        <v>Methow</v>
      </c>
      <c r="D538" t="str">
        <f>VLOOKUP(A538,[1]HabitatAttribute_Scores!A$1:F$19692,4,FALSE)</f>
        <v>yes</v>
      </c>
      <c r="E538" t="str">
        <f>VLOOKUP(A538,[1]HabitatAttribute_Scores!A$1:F$19692,5,FALSE)</f>
        <v>yes</v>
      </c>
      <c r="F538" s="13" t="str">
        <f>VLOOKUP(B538,[1]!AUrank[#Data],5,FALSE)</f>
        <v>Not a Priority</v>
      </c>
      <c r="G538" s="13" t="str">
        <f>VLOOKUP(B538,[1]!AUrank[#Data],8,FALSE)</f>
        <v>Not a Priority</v>
      </c>
      <c r="H538" s="14" t="e">
        <f>VLOOKUP([1]HabitatQuality_Scores!A6,[1]!Temp[#Data],4)</f>
        <v>#N/A</v>
      </c>
      <c r="I538" s="14">
        <f>VLOOKUP(A538,[1]!Flow[#Data],4)</f>
        <v>1</v>
      </c>
      <c r="J538" s="15">
        <f>_xlfn.IFNA(VLOOKUP(((VLOOKUP(A538,[1]!HabDataRaw[#Data],90,FALSE))),[1]!HabitatQualREI[#Data],2,FALSE),"NA")</f>
        <v>3</v>
      </c>
      <c r="K538" s="15">
        <f>_xlfn.IFNA(VLOOKUP(((VLOOKUP(A538,[1]!HabDataRaw[#Data],103,FALSE))),[1]!HabitatQualREI[#Data],2,FALSE),"NA")</f>
        <v>3</v>
      </c>
      <c r="L538" s="15">
        <f>_xlfn.IFNA(VLOOKUP(((VLOOKUP(A538,[1]!HabDataRaw[#Data],108,FALSE))),[1]!HabitatQualREI[#Data],2,FALSE),"NA")</f>
        <v>1</v>
      </c>
      <c r="M538" s="6">
        <f t="shared" si="40"/>
        <v>2.3333333333333335</v>
      </c>
      <c r="N538" s="16">
        <f>_xlfn.IFNA(VLOOKUP(((VLOOKUP(A538,[1]!HabDataRaw[#Data],33,FALSE))),[1]!HabitatQualREI[#Data],2,FALSE),"NA")</f>
        <v>5</v>
      </c>
      <c r="O538" s="17">
        <f>_xlfn.IFNA(VLOOKUP(((VLOOKUP(A538,[1]!HabDataRaw[#Data],58,FALSE))),[1]!HabitatQualREI[#Data],2,FALSE),"NA")</f>
        <v>3</v>
      </c>
      <c r="P538" s="18">
        <f>_xlfn.IFNA(VLOOKUP(((VLOOKUP(A538,[1]!HabDataRaw[#Data],66,FALSE))),[1]!HabitatQualREI[#Data],2,FALSE),"NA")</f>
        <v>3</v>
      </c>
      <c r="Q538" s="19">
        <f>_xlfn.IFNA(VLOOKUP(((VLOOKUP(A538,[1]!HabDataRaw[#Data],116,FALSE))),[1]!HabitatQualREI[#Data],2,FALSE),"NA")</f>
        <v>3</v>
      </c>
      <c r="R538" s="19">
        <f>_xlfn.IFNA(VLOOKUP(((VLOOKUP(A538,[1]!HabDataRaw[#Data],75,FALSE))),[1]!HabitatQualREI[#Data],2,FALSE),"NA")</f>
        <v>1</v>
      </c>
      <c r="S538" s="19">
        <f t="shared" si="41"/>
        <v>2</v>
      </c>
      <c r="T538" s="20">
        <f>_xlfn.IFNA(VLOOKUP(((VLOOKUP(A538,[1]!HabDataRaw[#Data],119,FALSE))),[1]!HabitatQualREI[#Data],2,FALSE),"NA")</f>
        <v>3</v>
      </c>
      <c r="U538" s="20">
        <f>_xlfn.IFNA(VLOOKUP(((VLOOKUP(A538,[1]!HabDataRaw[#Data],119,FALSE))),[1]!HabitatQualREI[#Data],2,FALSE),"NA")</f>
        <v>3</v>
      </c>
      <c r="V538" s="20">
        <f t="shared" si="42"/>
        <v>3</v>
      </c>
      <c r="W538" s="21" t="e">
        <f t="shared" si="43"/>
        <v>#N/A</v>
      </c>
      <c r="X538" s="12" t="e">
        <f t="shared" si="44"/>
        <v>#N/A</v>
      </c>
      <c r="Y538" s="13" t="e">
        <f>VLOOKUP(X538,[1]!HabQualScore[#Data],2,TRUE)</f>
        <v>#N/A</v>
      </c>
    </row>
    <row r="539" spans="1:25" x14ac:dyDescent="0.3">
      <c r="A539" s="13" t="s">
        <v>565</v>
      </c>
      <c r="B539" s="13" t="str">
        <f>VLOOKUP(A539,[1]Habitat_Data_RAW!$A$2:$D$742,3,FALSE)</f>
        <v xml:space="preserve">Lower Beaver Creek </v>
      </c>
      <c r="C539" s="13" t="str">
        <f>VLOOKUP(A539,[1]Habitat_Data_RAW!$A$2:$D$742,2,FALSE)</f>
        <v>Methow</v>
      </c>
      <c r="D539" t="str">
        <f>VLOOKUP(A539,[1]HabitatAttribute_Scores!A$1:F$19692,4,FALSE)</f>
        <v>yes</v>
      </c>
      <c r="E539" t="str">
        <f>VLOOKUP(A539,[1]HabitatAttribute_Scores!A$1:F$19692,5,FALSE)</f>
        <v>yes</v>
      </c>
      <c r="F539" s="13">
        <f>VLOOKUP(B539,[1]!AUrank[#Data],5,FALSE)</f>
        <v>2</v>
      </c>
      <c r="G539" s="13">
        <f>VLOOKUP(B539,[1]!AUrank[#Data],8,FALSE)</f>
        <v>2</v>
      </c>
      <c r="H539" s="14" t="e">
        <f>VLOOKUP([1]HabitatQuality_Scores!A21,[1]!Temp[#Data],4)</f>
        <v>#N/A</v>
      </c>
      <c r="I539" s="14">
        <f>VLOOKUP(A539,[1]!Flow[#Data],4)</f>
        <v>1</v>
      </c>
      <c r="J539" s="15">
        <f>_xlfn.IFNA(VLOOKUP(((VLOOKUP(A539,[1]!HabDataRaw[#Data],90,FALSE))),[1]!HabitatQualREI[#Data],2,FALSE),"NA")</f>
        <v>1</v>
      </c>
      <c r="K539" s="15">
        <f>_xlfn.IFNA(VLOOKUP(((VLOOKUP(A539,[1]!HabDataRaw[#Data],103,FALSE))),[1]!HabitatQualREI[#Data],2,FALSE),"NA")</f>
        <v>1</v>
      </c>
      <c r="L539" s="15">
        <f>_xlfn.IFNA(VLOOKUP(((VLOOKUP(A539,[1]!HabDataRaw[#Data],108,FALSE))),[1]!HabitatQualREI[#Data],2,FALSE),"NA")</f>
        <v>1</v>
      </c>
      <c r="M539" s="6">
        <f t="shared" si="40"/>
        <v>1</v>
      </c>
      <c r="N539" s="16">
        <f>_xlfn.IFNA(VLOOKUP(((VLOOKUP(A539,[1]!HabDataRaw[#Data],33,FALSE))),[1]!HabitatQualREI[#Data],2,FALSE),"NA")</f>
        <v>1</v>
      </c>
      <c r="O539" s="17">
        <f>_xlfn.IFNA(VLOOKUP(((VLOOKUP(A539,[1]!HabDataRaw[#Data],58,FALSE))),[1]!HabitatQualREI[#Data],2,FALSE),"NA")</f>
        <v>1</v>
      </c>
      <c r="P539" s="18">
        <f>_xlfn.IFNA(VLOOKUP(((VLOOKUP(A539,[1]!HabDataRaw[#Data],66,FALSE))),[1]!HabitatQualREI[#Data],2,FALSE),"NA")</f>
        <v>1</v>
      </c>
      <c r="Q539" s="19">
        <f>_xlfn.IFNA(VLOOKUP(((VLOOKUP(A539,[1]!HabDataRaw[#Data],116,FALSE))),[1]!HabitatQualREI[#Data],2,FALSE),"NA")</f>
        <v>1</v>
      </c>
      <c r="R539" s="19">
        <f>_xlfn.IFNA(VLOOKUP(((VLOOKUP(A539,[1]!HabDataRaw[#Data],75,FALSE))),[1]!HabitatQualREI[#Data],2,FALSE),"NA")</f>
        <v>1</v>
      </c>
      <c r="S539" s="19">
        <f t="shared" si="41"/>
        <v>1</v>
      </c>
      <c r="T539" s="20">
        <f>_xlfn.IFNA(VLOOKUP(((VLOOKUP(A539,[1]!HabDataRaw[#Data],119,FALSE))),[1]!HabitatQualREI[#Data],2,FALSE),"NA")</f>
        <v>1</v>
      </c>
      <c r="U539" s="20">
        <f>_xlfn.IFNA(VLOOKUP(((VLOOKUP(A539,[1]!HabDataRaw[#Data],119,FALSE))),[1]!HabitatQualREI[#Data],2,FALSE),"NA")</f>
        <v>1</v>
      </c>
      <c r="V539" s="20">
        <f t="shared" si="42"/>
        <v>1</v>
      </c>
      <c r="W539" s="22" t="e">
        <f t="shared" si="43"/>
        <v>#N/A</v>
      </c>
      <c r="X539" s="12" t="e">
        <f t="shared" si="44"/>
        <v>#N/A</v>
      </c>
      <c r="Y539" s="13" t="e">
        <f>VLOOKUP(X539,[1]!HabQualScore[#Data],2,TRUE)</f>
        <v>#N/A</v>
      </c>
    </row>
    <row r="540" spans="1:25" x14ac:dyDescent="0.3">
      <c r="A540" s="13" t="s">
        <v>566</v>
      </c>
      <c r="B540" s="13" t="str">
        <f>VLOOKUP(A540,[1]Habitat_Data_RAW!$A$2:$D$742,3,FALSE)</f>
        <v xml:space="preserve">Lower Beaver Creek </v>
      </c>
      <c r="C540" s="13" t="str">
        <f>VLOOKUP(A540,[1]Habitat_Data_RAW!$A$2:$D$742,2,FALSE)</f>
        <v>Methow</v>
      </c>
      <c r="D540" t="str">
        <f>VLOOKUP(A540,[1]HabitatAttribute_Scores!A$1:F$19692,4,FALSE)</f>
        <v>yes</v>
      </c>
      <c r="E540" t="str">
        <f>VLOOKUP(A540,[1]HabitatAttribute_Scores!A$1:F$19692,5,FALSE)</f>
        <v>yes</v>
      </c>
      <c r="F540" s="13">
        <f>VLOOKUP(B540,[1]!AUrank[#Data],5,FALSE)</f>
        <v>2</v>
      </c>
      <c r="G540" s="13">
        <f>VLOOKUP(B540,[1]!AUrank[#Data],8,FALSE)</f>
        <v>2</v>
      </c>
      <c r="H540" s="14" t="e">
        <f>VLOOKUP([1]HabitatQuality_Scores!A22,[1]!Temp[#Data],4)</f>
        <v>#N/A</v>
      </c>
      <c r="I540" s="14">
        <f>VLOOKUP(A540,[1]!Flow[#Data],4)</f>
        <v>1</v>
      </c>
      <c r="J540" s="15">
        <f>_xlfn.IFNA(VLOOKUP(((VLOOKUP(A540,[1]!HabDataRaw[#Data],90,FALSE))),[1]!HabitatQualREI[#Data],2,FALSE),"NA")</f>
        <v>1</v>
      </c>
      <c r="K540" s="15">
        <f>_xlfn.IFNA(VLOOKUP(((VLOOKUP(A540,[1]!HabDataRaw[#Data],103,FALSE))),[1]!HabitatQualREI[#Data],2,FALSE),"NA")</f>
        <v>1</v>
      </c>
      <c r="L540" s="15">
        <f>_xlfn.IFNA(VLOOKUP(((VLOOKUP(A540,[1]!HabDataRaw[#Data],108,FALSE))),[1]!HabitatQualREI[#Data],2,FALSE),"NA")</f>
        <v>1</v>
      </c>
      <c r="M540" s="6">
        <f t="shared" si="40"/>
        <v>1</v>
      </c>
      <c r="N540" s="16">
        <f>_xlfn.IFNA(VLOOKUP(((VLOOKUP(A540,[1]!HabDataRaw[#Data],33,FALSE))),[1]!HabitatQualREI[#Data],2,FALSE),"NA")</f>
        <v>1</v>
      </c>
      <c r="O540" s="17">
        <f>_xlfn.IFNA(VLOOKUP(((VLOOKUP(A540,[1]!HabDataRaw[#Data],58,FALSE))),[1]!HabitatQualREI[#Data],2,FALSE),"NA")</f>
        <v>1</v>
      </c>
      <c r="P540" s="18">
        <f>_xlfn.IFNA(VLOOKUP(((VLOOKUP(A540,[1]!HabDataRaw[#Data],66,FALSE))),[1]!HabitatQualREI[#Data],2,FALSE),"NA")</f>
        <v>1</v>
      </c>
      <c r="Q540" s="19">
        <f>_xlfn.IFNA(VLOOKUP(((VLOOKUP(A540,[1]!HabDataRaw[#Data],116,FALSE))),[1]!HabitatQualREI[#Data],2,FALSE),"NA")</f>
        <v>3</v>
      </c>
      <c r="R540" s="19">
        <f>_xlfn.IFNA(VLOOKUP(((VLOOKUP(A540,[1]!HabDataRaw[#Data],75,FALSE))),[1]!HabitatQualREI[#Data],2,FALSE),"NA")</f>
        <v>3</v>
      </c>
      <c r="S540" s="19">
        <f t="shared" si="41"/>
        <v>3</v>
      </c>
      <c r="T540" s="20">
        <f>_xlfn.IFNA(VLOOKUP(((VLOOKUP(A540,[1]!HabDataRaw[#Data],119,FALSE))),[1]!HabitatQualREI[#Data],2,FALSE),"NA")</f>
        <v>3</v>
      </c>
      <c r="U540" s="20">
        <f>_xlfn.IFNA(VLOOKUP(((VLOOKUP(A540,[1]!HabDataRaw[#Data],119,FALSE))),[1]!HabitatQualREI[#Data],2,FALSE),"NA")</f>
        <v>3</v>
      </c>
      <c r="V540" s="20">
        <f t="shared" si="42"/>
        <v>3</v>
      </c>
      <c r="W540" s="22" t="e">
        <f t="shared" si="43"/>
        <v>#N/A</v>
      </c>
      <c r="X540" s="12" t="e">
        <f t="shared" si="44"/>
        <v>#N/A</v>
      </c>
      <c r="Y540" s="13" t="e">
        <f>VLOOKUP(X540,[1]!HabQualScore[#Data],2,TRUE)</f>
        <v>#N/A</v>
      </c>
    </row>
    <row r="541" spans="1:25" x14ac:dyDescent="0.3">
      <c r="A541" s="13" t="s">
        <v>567</v>
      </c>
      <c r="B541" s="13" t="str">
        <f>VLOOKUP(A541,[1]Habitat_Data_RAW!$A$2:$D$742,3,FALSE)</f>
        <v xml:space="preserve">Lower Beaver Creek </v>
      </c>
      <c r="C541" s="13" t="str">
        <f>VLOOKUP(A541,[1]Habitat_Data_RAW!$A$2:$D$742,2,FALSE)</f>
        <v>Methow</v>
      </c>
      <c r="D541" t="str">
        <f>VLOOKUP(A541,[1]HabitatAttribute_Scores!A$1:F$19692,4,FALSE)</f>
        <v>yes</v>
      </c>
      <c r="E541" t="str">
        <f>VLOOKUP(A541,[1]HabitatAttribute_Scores!A$1:F$19692,5,FALSE)</f>
        <v>yes</v>
      </c>
      <c r="F541" s="13">
        <f>VLOOKUP(B541,[1]!AUrank[#Data],5,FALSE)</f>
        <v>2</v>
      </c>
      <c r="G541" s="13">
        <f>VLOOKUP(B541,[1]!AUrank[#Data],8,FALSE)</f>
        <v>2</v>
      </c>
      <c r="H541" s="14" t="e">
        <f>VLOOKUP([1]HabitatQuality_Scores!A23,[1]!Temp[#Data],4)</f>
        <v>#N/A</v>
      </c>
      <c r="I541" s="14">
        <f>VLOOKUP(A541,[1]!Flow[#Data],4)</f>
        <v>1</v>
      </c>
      <c r="J541" s="15">
        <f>_xlfn.IFNA(VLOOKUP(((VLOOKUP(A541,[1]!HabDataRaw[#Data],90,FALSE))),[1]!HabitatQualREI[#Data],2,FALSE),"NA")</f>
        <v>1</v>
      </c>
      <c r="K541" s="15">
        <f>_xlfn.IFNA(VLOOKUP(((VLOOKUP(A541,[1]!HabDataRaw[#Data],103,FALSE))),[1]!HabitatQualREI[#Data],2,FALSE),"NA")</f>
        <v>1</v>
      </c>
      <c r="L541" s="15">
        <f>_xlfn.IFNA(VLOOKUP(((VLOOKUP(A541,[1]!HabDataRaw[#Data],108,FALSE))),[1]!HabitatQualREI[#Data],2,FALSE),"NA")</f>
        <v>1</v>
      </c>
      <c r="M541" s="6">
        <f t="shared" si="40"/>
        <v>1</v>
      </c>
      <c r="N541" s="16">
        <f>_xlfn.IFNA(VLOOKUP(((VLOOKUP(A541,[1]!HabDataRaw[#Data],33,FALSE))),[1]!HabitatQualREI[#Data],2,FALSE),"NA")</f>
        <v>1</v>
      </c>
      <c r="O541" s="17">
        <f>_xlfn.IFNA(VLOOKUP(((VLOOKUP(A541,[1]!HabDataRaw[#Data],58,FALSE))),[1]!HabitatQualREI[#Data],2,FALSE),"NA")</f>
        <v>1</v>
      </c>
      <c r="P541" s="18">
        <f>_xlfn.IFNA(VLOOKUP(((VLOOKUP(A541,[1]!HabDataRaw[#Data],66,FALSE))),[1]!HabitatQualREI[#Data],2,FALSE),"NA")</f>
        <v>1</v>
      </c>
      <c r="Q541" s="19">
        <f>_xlfn.IFNA(VLOOKUP(((VLOOKUP(A541,[1]!HabDataRaw[#Data],116,FALSE))),[1]!HabitatQualREI[#Data],2,FALSE),"NA")</f>
        <v>3</v>
      </c>
      <c r="R541" s="19">
        <f>_xlfn.IFNA(VLOOKUP(((VLOOKUP(A541,[1]!HabDataRaw[#Data],75,FALSE))),[1]!HabitatQualREI[#Data],2,FALSE),"NA")</f>
        <v>3</v>
      </c>
      <c r="S541" s="19">
        <f t="shared" si="41"/>
        <v>3</v>
      </c>
      <c r="T541" s="20">
        <f>_xlfn.IFNA(VLOOKUP(((VLOOKUP(A541,[1]!HabDataRaw[#Data],119,FALSE))),[1]!HabitatQualREI[#Data],2,FALSE),"NA")</f>
        <v>3</v>
      </c>
      <c r="U541" s="20">
        <f>_xlfn.IFNA(VLOOKUP(((VLOOKUP(A541,[1]!HabDataRaw[#Data],119,FALSE))),[1]!HabitatQualREI[#Data],2,FALSE),"NA")</f>
        <v>3</v>
      </c>
      <c r="V541" s="20">
        <f t="shared" si="42"/>
        <v>3</v>
      </c>
      <c r="W541" s="22" t="e">
        <f t="shared" si="43"/>
        <v>#N/A</v>
      </c>
      <c r="X541" s="12" t="e">
        <f t="shared" si="44"/>
        <v>#N/A</v>
      </c>
      <c r="Y541" s="13" t="e">
        <f>VLOOKUP(X541,[1]!HabQualScore[#Data],2,TRUE)</f>
        <v>#N/A</v>
      </c>
    </row>
    <row r="542" spans="1:25" x14ac:dyDescent="0.3">
      <c r="A542" s="13" t="s">
        <v>568</v>
      </c>
      <c r="B542" s="13" t="str">
        <f>VLOOKUP(A542,[1]Habitat_Data_RAW!$A$2:$D$742,3,FALSE)</f>
        <v xml:space="preserve">Lower Beaver Creek </v>
      </c>
      <c r="C542" s="13" t="str">
        <f>VLOOKUP(A542,[1]Habitat_Data_RAW!$A$2:$D$742,2,FALSE)</f>
        <v>Methow</v>
      </c>
      <c r="D542" t="str">
        <f>VLOOKUP(A542,[1]HabitatAttribute_Scores!A$1:F$19692,4,FALSE)</f>
        <v>yes</v>
      </c>
      <c r="E542" t="str">
        <f>VLOOKUP(A542,[1]HabitatAttribute_Scores!A$1:F$19692,5,FALSE)</f>
        <v>yes</v>
      </c>
      <c r="F542" s="13">
        <f>VLOOKUP(B542,[1]!AUrank[#Data],5,FALSE)</f>
        <v>2</v>
      </c>
      <c r="G542" s="13">
        <f>VLOOKUP(B542,[1]!AUrank[#Data],8,FALSE)</f>
        <v>2</v>
      </c>
      <c r="H542" s="14" t="e">
        <f>VLOOKUP([1]HabitatQuality_Scores!A24,[1]!Temp[#Data],4)</f>
        <v>#N/A</v>
      </c>
      <c r="I542" s="14">
        <f>VLOOKUP(A542,[1]!Flow[#Data],4)</f>
        <v>1</v>
      </c>
      <c r="J542" s="15">
        <f>_xlfn.IFNA(VLOOKUP(((VLOOKUP(A542,[1]!HabDataRaw[#Data],90,FALSE))),[1]!HabitatQualREI[#Data],2,FALSE),"NA")</f>
        <v>1</v>
      </c>
      <c r="K542" s="15">
        <f>_xlfn.IFNA(VLOOKUP(((VLOOKUP(A542,[1]!HabDataRaw[#Data],103,FALSE))),[1]!HabitatQualREI[#Data],2,FALSE),"NA")</f>
        <v>1</v>
      </c>
      <c r="L542" s="15">
        <f>_xlfn.IFNA(VLOOKUP(((VLOOKUP(A542,[1]!HabDataRaw[#Data],108,FALSE))),[1]!HabitatQualREI[#Data],2,FALSE),"NA")</f>
        <v>1</v>
      </c>
      <c r="M542" s="6">
        <f t="shared" si="40"/>
        <v>1</v>
      </c>
      <c r="N542" s="16">
        <f>_xlfn.IFNA(VLOOKUP(((VLOOKUP(A542,[1]!HabDataRaw[#Data],33,FALSE))),[1]!HabitatQualREI[#Data],2,FALSE),"NA")</f>
        <v>1</v>
      </c>
      <c r="O542" s="17">
        <f>_xlfn.IFNA(VLOOKUP(((VLOOKUP(A542,[1]!HabDataRaw[#Data],58,FALSE))),[1]!HabitatQualREI[#Data],2,FALSE),"NA")</f>
        <v>1</v>
      </c>
      <c r="P542" s="18">
        <f>_xlfn.IFNA(VLOOKUP(((VLOOKUP(A542,[1]!HabDataRaw[#Data],66,FALSE))),[1]!HabitatQualREI[#Data],2,FALSE),"NA")</f>
        <v>1</v>
      </c>
      <c r="Q542" s="19">
        <f>_xlfn.IFNA(VLOOKUP(((VLOOKUP(A542,[1]!HabDataRaw[#Data],116,FALSE))),[1]!HabitatQualREI[#Data],2,FALSE),"NA")</f>
        <v>3</v>
      </c>
      <c r="R542" s="19">
        <f>_xlfn.IFNA(VLOOKUP(((VLOOKUP(A542,[1]!HabDataRaw[#Data],75,FALSE))),[1]!HabitatQualREI[#Data],2,FALSE),"NA")</f>
        <v>3</v>
      </c>
      <c r="S542" s="19">
        <f t="shared" si="41"/>
        <v>3</v>
      </c>
      <c r="T542" s="20">
        <f>_xlfn.IFNA(VLOOKUP(((VLOOKUP(A542,[1]!HabDataRaw[#Data],119,FALSE))),[1]!HabitatQualREI[#Data],2,FALSE),"NA")</f>
        <v>3</v>
      </c>
      <c r="U542" s="20">
        <f>_xlfn.IFNA(VLOOKUP(((VLOOKUP(A542,[1]!HabDataRaw[#Data],119,FALSE))),[1]!HabitatQualREI[#Data],2,FALSE),"NA")</f>
        <v>3</v>
      </c>
      <c r="V542" s="20">
        <f t="shared" si="42"/>
        <v>3</v>
      </c>
      <c r="W542" s="22" t="e">
        <f t="shared" si="43"/>
        <v>#N/A</v>
      </c>
      <c r="X542" s="12" t="e">
        <f t="shared" si="44"/>
        <v>#N/A</v>
      </c>
      <c r="Y542" s="13" t="e">
        <f>VLOOKUP(X542,[1]!HabQualScore[#Data],2,TRUE)</f>
        <v>#N/A</v>
      </c>
    </row>
    <row r="543" spans="1:25" x14ac:dyDescent="0.3">
      <c r="A543" s="13" t="s">
        <v>569</v>
      </c>
      <c r="B543" s="13" t="str">
        <f>VLOOKUP(A543,[1]Habitat_Data_RAW!$A$2:$D$742,3,FALSE)</f>
        <v xml:space="preserve">Lower Beaver Creek </v>
      </c>
      <c r="C543" s="13" t="str">
        <f>VLOOKUP(A543,[1]Habitat_Data_RAW!$A$2:$D$742,2,FALSE)</f>
        <v>Methow</v>
      </c>
      <c r="D543" t="str">
        <f>VLOOKUP(A543,[1]HabitatAttribute_Scores!A$1:F$19692,4,FALSE)</f>
        <v>yes</v>
      </c>
      <c r="E543" t="str">
        <f>VLOOKUP(A543,[1]HabitatAttribute_Scores!A$1:F$19692,5,FALSE)</f>
        <v>yes</v>
      </c>
      <c r="F543" s="13">
        <f>VLOOKUP(B543,[1]!AUrank[#Data],5,FALSE)</f>
        <v>2</v>
      </c>
      <c r="G543" s="13">
        <f>VLOOKUP(B543,[1]!AUrank[#Data],8,FALSE)</f>
        <v>2</v>
      </c>
      <c r="H543" s="14" t="e">
        <f>VLOOKUP([1]HabitatQuality_Scores!A25,[1]!Temp[#Data],4)</f>
        <v>#N/A</v>
      </c>
      <c r="I543" s="14">
        <f>VLOOKUP(A543,[1]!Flow[#Data],4)</f>
        <v>1</v>
      </c>
      <c r="J543" s="15">
        <f>_xlfn.IFNA(VLOOKUP(((VLOOKUP(A543,[1]!HabDataRaw[#Data],90,FALSE))),[1]!HabitatQualREI[#Data],2,FALSE),"NA")</f>
        <v>1</v>
      </c>
      <c r="K543" s="15">
        <f>_xlfn.IFNA(VLOOKUP(((VLOOKUP(A543,[1]!HabDataRaw[#Data],103,FALSE))),[1]!HabitatQualREI[#Data],2,FALSE),"NA")</f>
        <v>1</v>
      </c>
      <c r="L543" s="15">
        <f>_xlfn.IFNA(VLOOKUP(((VLOOKUP(A543,[1]!HabDataRaw[#Data],108,FALSE))),[1]!HabitatQualREI[#Data],2,FALSE),"NA")</f>
        <v>1</v>
      </c>
      <c r="M543" s="6">
        <f t="shared" si="40"/>
        <v>1</v>
      </c>
      <c r="N543" s="16">
        <f>_xlfn.IFNA(VLOOKUP(((VLOOKUP(A543,[1]!HabDataRaw[#Data],33,FALSE))),[1]!HabitatQualREI[#Data],2,FALSE),"NA")</f>
        <v>3</v>
      </c>
      <c r="O543" s="17">
        <f>_xlfn.IFNA(VLOOKUP(((VLOOKUP(A543,[1]!HabDataRaw[#Data],58,FALSE))),[1]!HabitatQualREI[#Data],2,FALSE),"NA")</f>
        <v>1</v>
      </c>
      <c r="P543" s="18">
        <f>_xlfn.IFNA(VLOOKUP(((VLOOKUP(A543,[1]!HabDataRaw[#Data],66,FALSE))),[1]!HabitatQualREI[#Data],2,FALSE),"NA")</f>
        <v>1</v>
      </c>
      <c r="Q543" s="19">
        <f>_xlfn.IFNA(VLOOKUP(((VLOOKUP(A543,[1]!HabDataRaw[#Data],116,FALSE))),[1]!HabitatQualREI[#Data],2,FALSE),"NA")</f>
        <v>3</v>
      </c>
      <c r="R543" s="19">
        <f>_xlfn.IFNA(VLOOKUP(((VLOOKUP(A543,[1]!HabDataRaw[#Data],75,FALSE))),[1]!HabitatQualREI[#Data],2,FALSE),"NA")</f>
        <v>3</v>
      </c>
      <c r="S543" s="19">
        <f t="shared" si="41"/>
        <v>3</v>
      </c>
      <c r="T543" s="20">
        <f>_xlfn.IFNA(VLOOKUP(((VLOOKUP(A543,[1]!HabDataRaw[#Data],119,FALSE))),[1]!HabitatQualREI[#Data],2,FALSE),"NA")</f>
        <v>3</v>
      </c>
      <c r="U543" s="20">
        <f>_xlfn.IFNA(VLOOKUP(((VLOOKUP(A543,[1]!HabDataRaw[#Data],119,FALSE))),[1]!HabitatQualREI[#Data],2,FALSE),"NA")</f>
        <v>3</v>
      </c>
      <c r="V543" s="20">
        <f t="shared" si="42"/>
        <v>3</v>
      </c>
      <c r="W543" s="22" t="e">
        <f t="shared" si="43"/>
        <v>#N/A</v>
      </c>
      <c r="X543" s="12" t="e">
        <f t="shared" si="44"/>
        <v>#N/A</v>
      </c>
      <c r="Y543" s="13" t="e">
        <f>VLOOKUP(X543,[1]!HabQualScore[#Data],2,TRUE)</f>
        <v>#N/A</v>
      </c>
    </row>
    <row r="544" spans="1:25" x14ac:dyDescent="0.3">
      <c r="A544" s="13" t="s">
        <v>570</v>
      </c>
      <c r="B544" s="13" t="str">
        <f>VLOOKUP(A544,[1]Habitat_Data_RAW!$A$2:$D$742,3,FALSE)</f>
        <v xml:space="preserve">Lower Beaver Creek </v>
      </c>
      <c r="C544" s="13" t="str">
        <f>VLOOKUP(A544,[1]Habitat_Data_RAW!$A$2:$D$742,2,FALSE)</f>
        <v>Methow</v>
      </c>
      <c r="D544" t="str">
        <f>VLOOKUP(A544,[1]HabitatAttribute_Scores!A$1:F$19692,4,FALSE)</f>
        <v>yes</v>
      </c>
      <c r="E544" t="str">
        <f>VLOOKUP(A544,[1]HabitatAttribute_Scores!A$1:F$19692,5,FALSE)</f>
        <v>yes</v>
      </c>
      <c r="F544" s="13">
        <f>VLOOKUP(B544,[1]!AUrank[#Data],5,FALSE)</f>
        <v>2</v>
      </c>
      <c r="G544" s="13">
        <f>VLOOKUP(B544,[1]!AUrank[#Data],8,FALSE)</f>
        <v>2</v>
      </c>
      <c r="H544" s="14" t="e">
        <f>VLOOKUP([1]HabitatQuality_Scores!A26,[1]!Temp[#Data],4)</f>
        <v>#N/A</v>
      </c>
      <c r="I544" s="14">
        <f>VLOOKUP(A544,[1]!Flow[#Data],4)</f>
        <v>1</v>
      </c>
      <c r="J544" s="15">
        <f>_xlfn.IFNA(VLOOKUP(((VLOOKUP(A544,[1]!HabDataRaw[#Data],90,FALSE))),[1]!HabitatQualREI[#Data],2,FALSE),"NA")</f>
        <v>1</v>
      </c>
      <c r="K544" s="15">
        <f>_xlfn.IFNA(VLOOKUP(((VLOOKUP(A544,[1]!HabDataRaw[#Data],103,FALSE))),[1]!HabitatQualREI[#Data],2,FALSE),"NA")</f>
        <v>1</v>
      </c>
      <c r="L544" s="15">
        <f>_xlfn.IFNA(VLOOKUP(((VLOOKUP(A544,[1]!HabDataRaw[#Data],108,FALSE))),[1]!HabitatQualREI[#Data],2,FALSE),"NA")</f>
        <v>1</v>
      </c>
      <c r="M544" s="6">
        <f t="shared" si="40"/>
        <v>1</v>
      </c>
      <c r="N544" s="16">
        <f>_xlfn.IFNA(VLOOKUP(((VLOOKUP(A544,[1]!HabDataRaw[#Data],33,FALSE))),[1]!HabitatQualREI[#Data],2,FALSE),"NA")</f>
        <v>3</v>
      </c>
      <c r="O544" s="17">
        <f>_xlfn.IFNA(VLOOKUP(((VLOOKUP(A544,[1]!HabDataRaw[#Data],58,FALSE))),[1]!HabitatQualREI[#Data],2,FALSE),"NA")</f>
        <v>1</v>
      </c>
      <c r="P544" s="18">
        <f>_xlfn.IFNA(VLOOKUP(((VLOOKUP(A544,[1]!HabDataRaw[#Data],66,FALSE))),[1]!HabitatQualREI[#Data],2,FALSE),"NA")</f>
        <v>1</v>
      </c>
      <c r="Q544" s="19">
        <f>_xlfn.IFNA(VLOOKUP(((VLOOKUP(A544,[1]!HabDataRaw[#Data],116,FALSE))),[1]!HabitatQualREI[#Data],2,FALSE),"NA")</f>
        <v>3</v>
      </c>
      <c r="R544" s="19">
        <f>_xlfn.IFNA(VLOOKUP(((VLOOKUP(A544,[1]!HabDataRaw[#Data],75,FALSE))),[1]!HabitatQualREI[#Data],2,FALSE),"NA")</f>
        <v>3</v>
      </c>
      <c r="S544" s="19">
        <f t="shared" si="41"/>
        <v>3</v>
      </c>
      <c r="T544" s="20">
        <f>_xlfn.IFNA(VLOOKUP(((VLOOKUP(A544,[1]!HabDataRaw[#Data],119,FALSE))),[1]!HabitatQualREI[#Data],2,FALSE),"NA")</f>
        <v>3</v>
      </c>
      <c r="U544" s="20">
        <f>_xlfn.IFNA(VLOOKUP(((VLOOKUP(A544,[1]!HabDataRaw[#Data],119,FALSE))),[1]!HabitatQualREI[#Data],2,FALSE),"NA")</f>
        <v>3</v>
      </c>
      <c r="V544" s="20">
        <f t="shared" si="42"/>
        <v>3</v>
      </c>
      <c r="W544" s="22" t="e">
        <f t="shared" si="43"/>
        <v>#N/A</v>
      </c>
      <c r="X544" s="12" t="e">
        <f t="shared" si="44"/>
        <v>#N/A</v>
      </c>
      <c r="Y544" s="13" t="e">
        <f>VLOOKUP(X544,[1]!HabQualScore[#Data],2,TRUE)</f>
        <v>#N/A</v>
      </c>
    </row>
    <row r="545" spans="1:25" x14ac:dyDescent="0.3">
      <c r="A545" s="13" t="s">
        <v>571</v>
      </c>
      <c r="B545" s="13" t="str">
        <f>VLOOKUP(A545,[1]Habitat_Data_RAW!$A$2:$D$742,3,FALSE)</f>
        <v xml:space="preserve">Lower Beaver Creek </v>
      </c>
      <c r="C545" s="13" t="str">
        <f>VLOOKUP(A545,[1]Habitat_Data_RAW!$A$2:$D$742,2,FALSE)</f>
        <v>Methow</v>
      </c>
      <c r="D545" t="str">
        <f>VLOOKUP(A545,[1]HabitatAttribute_Scores!A$1:F$19692,4,FALSE)</f>
        <v>yes</v>
      </c>
      <c r="E545" t="str">
        <f>VLOOKUP(A545,[1]HabitatAttribute_Scores!A$1:F$19692,5,FALSE)</f>
        <v>yes</v>
      </c>
      <c r="F545" s="13">
        <f>VLOOKUP(B545,[1]!AUrank[#Data],5,FALSE)</f>
        <v>2</v>
      </c>
      <c r="G545" s="13">
        <f>VLOOKUP(B545,[1]!AUrank[#Data],8,FALSE)</f>
        <v>2</v>
      </c>
      <c r="H545" s="14" t="e">
        <f>VLOOKUP([1]HabitatQuality_Scores!A27,[1]!Temp[#Data],4)</f>
        <v>#N/A</v>
      </c>
      <c r="I545" s="14">
        <f>VLOOKUP(A545,[1]!Flow[#Data],4)</f>
        <v>1</v>
      </c>
      <c r="J545" s="15">
        <f>_xlfn.IFNA(VLOOKUP(((VLOOKUP(A545,[1]!HabDataRaw[#Data],90,FALSE))),[1]!HabitatQualREI[#Data],2,FALSE),"NA")</f>
        <v>1</v>
      </c>
      <c r="K545" s="15">
        <f>_xlfn.IFNA(VLOOKUP(((VLOOKUP(A545,[1]!HabDataRaw[#Data],103,FALSE))),[1]!HabitatQualREI[#Data],2,FALSE),"NA")</f>
        <v>1</v>
      </c>
      <c r="L545" s="15">
        <f>_xlfn.IFNA(VLOOKUP(((VLOOKUP(A545,[1]!HabDataRaw[#Data],108,FALSE))),[1]!HabitatQualREI[#Data],2,FALSE),"NA")</f>
        <v>1</v>
      </c>
      <c r="M545" s="6">
        <f t="shared" si="40"/>
        <v>1</v>
      </c>
      <c r="N545" s="16">
        <f>_xlfn.IFNA(VLOOKUP(((VLOOKUP(A545,[1]!HabDataRaw[#Data],33,FALSE))),[1]!HabitatQualREI[#Data],2,FALSE),"NA")</f>
        <v>5</v>
      </c>
      <c r="O545" s="17">
        <f>_xlfn.IFNA(VLOOKUP(((VLOOKUP(A545,[1]!HabDataRaw[#Data],58,FALSE))),[1]!HabitatQualREI[#Data],2,FALSE),"NA")</f>
        <v>1</v>
      </c>
      <c r="P545" s="18">
        <f>_xlfn.IFNA(VLOOKUP(((VLOOKUP(A545,[1]!HabDataRaw[#Data],66,FALSE))),[1]!HabitatQualREI[#Data],2,FALSE),"NA")</f>
        <v>1</v>
      </c>
      <c r="Q545" s="19">
        <f>_xlfn.IFNA(VLOOKUP(((VLOOKUP(A545,[1]!HabDataRaw[#Data],116,FALSE))),[1]!HabitatQualREI[#Data],2,FALSE),"NA")</f>
        <v>1</v>
      </c>
      <c r="R545" s="19">
        <f>_xlfn.IFNA(VLOOKUP(((VLOOKUP(A545,[1]!HabDataRaw[#Data],75,FALSE))),[1]!HabitatQualREI[#Data],2,FALSE),"NA")</f>
        <v>1</v>
      </c>
      <c r="S545" s="19">
        <f t="shared" si="41"/>
        <v>1</v>
      </c>
      <c r="T545" s="20">
        <f>_xlfn.IFNA(VLOOKUP(((VLOOKUP(A545,[1]!HabDataRaw[#Data],119,FALSE))),[1]!HabitatQualREI[#Data],2,FALSE),"NA")</f>
        <v>1</v>
      </c>
      <c r="U545" s="20">
        <f>_xlfn.IFNA(VLOOKUP(((VLOOKUP(A545,[1]!HabDataRaw[#Data],119,FALSE))),[1]!HabitatQualREI[#Data],2,FALSE),"NA")</f>
        <v>1</v>
      </c>
      <c r="V545" s="20">
        <f t="shared" si="42"/>
        <v>1</v>
      </c>
      <c r="W545" s="22" t="e">
        <f t="shared" si="43"/>
        <v>#N/A</v>
      </c>
      <c r="X545" s="12" t="e">
        <f t="shared" si="44"/>
        <v>#N/A</v>
      </c>
      <c r="Y545" s="13" t="e">
        <f>VLOOKUP(X545,[1]!HabQualScore[#Data],2,TRUE)</f>
        <v>#N/A</v>
      </c>
    </row>
    <row r="546" spans="1:25" x14ac:dyDescent="0.3">
      <c r="A546" s="13" t="s">
        <v>572</v>
      </c>
      <c r="B546" s="13" t="str">
        <f>VLOOKUP(A546,[1]Habitat_Data_RAW!$A$2:$D$742,3,FALSE)</f>
        <v xml:space="preserve">Lower Beaver Creek </v>
      </c>
      <c r="C546" s="13" t="str">
        <f>VLOOKUP(A546,[1]Habitat_Data_RAW!$A$2:$D$742,2,FALSE)</f>
        <v>Methow</v>
      </c>
      <c r="D546" t="str">
        <f>VLOOKUP(A546,[1]HabitatAttribute_Scores!A$1:F$19692,4,FALSE)</f>
        <v>yes</v>
      </c>
      <c r="E546" t="str">
        <f>VLOOKUP(A546,[1]HabitatAttribute_Scores!A$1:F$19692,5,FALSE)</f>
        <v>yes</v>
      </c>
      <c r="F546" s="13">
        <f>VLOOKUP(B546,[1]!AUrank[#Data],5,FALSE)</f>
        <v>2</v>
      </c>
      <c r="G546" s="13">
        <f>VLOOKUP(B546,[1]!AUrank[#Data],8,FALSE)</f>
        <v>2</v>
      </c>
      <c r="H546" s="14" t="e">
        <f>VLOOKUP([1]HabitatQuality_Scores!A28,[1]!Temp[#Data],4)</f>
        <v>#N/A</v>
      </c>
      <c r="I546" s="14">
        <f>VLOOKUP(A546,[1]!Flow[#Data],4)</f>
        <v>1</v>
      </c>
      <c r="J546" s="15">
        <f>_xlfn.IFNA(VLOOKUP(((VLOOKUP(A546,[1]!HabDataRaw[#Data],90,FALSE))),[1]!HabitatQualREI[#Data],2,FALSE),"NA")</f>
        <v>3</v>
      </c>
      <c r="K546" s="15">
        <f>_xlfn.IFNA(VLOOKUP(((VLOOKUP(A546,[1]!HabDataRaw[#Data],103,FALSE))),[1]!HabitatQualREI[#Data],2,FALSE),"NA")</f>
        <v>3</v>
      </c>
      <c r="L546" s="15">
        <f>_xlfn.IFNA(VLOOKUP(((VLOOKUP(A546,[1]!HabDataRaw[#Data],108,FALSE))),[1]!HabitatQualREI[#Data],2,FALSE),"NA")</f>
        <v>3</v>
      </c>
      <c r="M546" s="6">
        <f t="shared" si="40"/>
        <v>3</v>
      </c>
      <c r="N546" s="16">
        <f>_xlfn.IFNA(VLOOKUP(((VLOOKUP(A546,[1]!HabDataRaw[#Data],33,FALSE))),[1]!HabitatQualREI[#Data],2,FALSE),"NA")</f>
        <v>3</v>
      </c>
      <c r="O546" s="17">
        <f>_xlfn.IFNA(VLOOKUP(((VLOOKUP(A546,[1]!HabDataRaw[#Data],58,FALSE))),[1]!HabitatQualREI[#Data],2,FALSE),"NA")</f>
        <v>1</v>
      </c>
      <c r="P546" s="18">
        <f>_xlfn.IFNA(VLOOKUP(((VLOOKUP(A546,[1]!HabDataRaw[#Data],66,FALSE))),[1]!HabitatQualREI[#Data],2,FALSE),"NA")</f>
        <v>1</v>
      </c>
      <c r="Q546" s="19">
        <f>_xlfn.IFNA(VLOOKUP(((VLOOKUP(A546,[1]!HabDataRaw[#Data],116,FALSE))),[1]!HabitatQualREI[#Data],2,FALSE),"NA")</f>
        <v>3</v>
      </c>
      <c r="R546" s="19">
        <f>_xlfn.IFNA(VLOOKUP(((VLOOKUP(A546,[1]!HabDataRaw[#Data],75,FALSE))),[1]!HabitatQualREI[#Data],2,FALSE),"NA")</f>
        <v>3</v>
      </c>
      <c r="S546" s="19">
        <f t="shared" si="41"/>
        <v>3</v>
      </c>
      <c r="T546" s="20">
        <f>_xlfn.IFNA(VLOOKUP(((VLOOKUP(A546,[1]!HabDataRaw[#Data],119,FALSE))),[1]!HabitatQualREI[#Data],2,FALSE),"NA")</f>
        <v>3</v>
      </c>
      <c r="U546" s="20">
        <f>_xlfn.IFNA(VLOOKUP(((VLOOKUP(A546,[1]!HabDataRaw[#Data],119,FALSE))),[1]!HabitatQualREI[#Data],2,FALSE),"NA")</f>
        <v>3</v>
      </c>
      <c r="V546" s="20">
        <f t="shared" si="42"/>
        <v>3</v>
      </c>
      <c r="W546" s="22" t="e">
        <f t="shared" si="43"/>
        <v>#N/A</v>
      </c>
      <c r="X546" s="12" t="e">
        <f t="shared" si="44"/>
        <v>#N/A</v>
      </c>
      <c r="Y546" s="13" t="e">
        <f>VLOOKUP(X546,[1]!HabQualScore[#Data],2,TRUE)</f>
        <v>#N/A</v>
      </c>
    </row>
    <row r="547" spans="1:25" x14ac:dyDescent="0.3">
      <c r="A547" s="13" t="s">
        <v>573</v>
      </c>
      <c r="B547" s="13" t="str">
        <f>VLOOKUP(A547,[1]Habitat_Data_RAW!$A$2:$D$742,3,FALSE)</f>
        <v xml:space="preserve">Upper Beaver Creek </v>
      </c>
      <c r="C547" s="13" t="str">
        <f>VLOOKUP(A547,[1]Habitat_Data_RAW!$A$2:$D$742,2,FALSE)</f>
        <v>Methow</v>
      </c>
      <c r="D547" t="str">
        <f>VLOOKUP(A547,[1]HabitatAttribute_Scores!A$1:F$19692,4,FALSE)</f>
        <v>yes</v>
      </c>
      <c r="E547" t="str">
        <f>VLOOKUP(A547,[1]HabitatAttribute_Scores!A$1:F$19692,5,FALSE)</f>
        <v>yes</v>
      </c>
      <c r="F547" s="13">
        <f>VLOOKUP(B547,[1]!AUrank[#Data],5,FALSE)</f>
        <v>3</v>
      </c>
      <c r="G547" s="13">
        <f>VLOOKUP(B547,[1]!AUrank[#Data],8,FALSE)</f>
        <v>2</v>
      </c>
      <c r="H547" s="14" t="e">
        <f>VLOOKUP([1]HabitatQuality_Scores!A29,[1]!Temp[#Data],4)</f>
        <v>#N/A</v>
      </c>
      <c r="I547" s="14">
        <f>VLOOKUP(A547,[1]!Flow[#Data],4)</f>
        <v>1</v>
      </c>
      <c r="J547" s="15">
        <f>_xlfn.IFNA(VLOOKUP(((VLOOKUP(A547,[1]!HabDataRaw[#Data],90,FALSE))),[1]!HabitatQualREI[#Data],2,FALSE),"NA")</f>
        <v>3</v>
      </c>
      <c r="K547" s="15">
        <f>_xlfn.IFNA(VLOOKUP(((VLOOKUP(A547,[1]!HabDataRaw[#Data],103,FALSE))),[1]!HabitatQualREI[#Data],2,FALSE),"NA")</f>
        <v>3</v>
      </c>
      <c r="L547" s="15">
        <f>_xlfn.IFNA(VLOOKUP(((VLOOKUP(A547,[1]!HabDataRaw[#Data],108,FALSE))),[1]!HabitatQualREI[#Data],2,FALSE),"NA")</f>
        <v>3</v>
      </c>
      <c r="M547" s="6">
        <f t="shared" si="40"/>
        <v>3</v>
      </c>
      <c r="N547" s="16">
        <f>_xlfn.IFNA(VLOOKUP(((VLOOKUP(A547,[1]!HabDataRaw[#Data],33,FALSE))),[1]!HabitatQualREI[#Data],2,FALSE),"NA")</f>
        <v>3</v>
      </c>
      <c r="O547" s="17">
        <f>_xlfn.IFNA(VLOOKUP(((VLOOKUP(A547,[1]!HabDataRaw[#Data],58,FALSE))),[1]!HabitatQualREI[#Data],2,FALSE),"NA")</f>
        <v>1</v>
      </c>
      <c r="P547" s="18">
        <f>_xlfn.IFNA(VLOOKUP(((VLOOKUP(A547,[1]!HabDataRaw[#Data],66,FALSE))),[1]!HabitatQualREI[#Data],2,FALSE),"NA")</f>
        <v>1</v>
      </c>
      <c r="Q547" s="19">
        <f>_xlfn.IFNA(VLOOKUP(((VLOOKUP(A547,[1]!HabDataRaw[#Data],116,FALSE))),[1]!HabitatQualREI[#Data],2,FALSE),"NA")</f>
        <v>3</v>
      </c>
      <c r="R547" s="19">
        <f>_xlfn.IFNA(VLOOKUP(((VLOOKUP(A547,[1]!HabDataRaw[#Data],75,FALSE))),[1]!HabitatQualREI[#Data],2,FALSE),"NA")</f>
        <v>3</v>
      </c>
      <c r="S547" s="19">
        <f t="shared" si="41"/>
        <v>3</v>
      </c>
      <c r="T547" s="20">
        <f>_xlfn.IFNA(VLOOKUP(((VLOOKUP(A547,[1]!HabDataRaw[#Data],119,FALSE))),[1]!HabitatQualREI[#Data],2,FALSE),"NA")</f>
        <v>3</v>
      </c>
      <c r="U547" s="20">
        <f>_xlfn.IFNA(VLOOKUP(((VLOOKUP(A547,[1]!HabDataRaw[#Data],119,FALSE))),[1]!HabitatQualREI[#Data],2,FALSE),"NA")</f>
        <v>3</v>
      </c>
      <c r="V547" s="20">
        <f t="shared" si="42"/>
        <v>3</v>
      </c>
      <c r="W547" s="22" t="e">
        <f t="shared" si="43"/>
        <v>#N/A</v>
      </c>
      <c r="X547" s="12" t="e">
        <f t="shared" si="44"/>
        <v>#N/A</v>
      </c>
      <c r="Y547" s="13" t="e">
        <f>VLOOKUP(X547,[1]!HabQualScore[#Data],2,TRUE)</f>
        <v>#N/A</v>
      </c>
    </row>
    <row r="548" spans="1:25" x14ac:dyDescent="0.3">
      <c r="A548" s="13" t="s">
        <v>574</v>
      </c>
      <c r="B548" s="13" t="str">
        <f>VLOOKUP(A548,[1]Habitat_Data_RAW!$A$2:$D$742,3,FALSE)</f>
        <v xml:space="preserve">Upper Beaver Creek </v>
      </c>
      <c r="C548" s="13" t="str">
        <f>VLOOKUP(A548,[1]Habitat_Data_RAW!$A$2:$D$742,2,FALSE)</f>
        <v>Methow</v>
      </c>
      <c r="D548" t="str">
        <f>VLOOKUP(A548,[1]HabitatAttribute_Scores!A$1:F$19692,4,FALSE)</f>
        <v>yes</v>
      </c>
      <c r="E548" t="str">
        <f>VLOOKUP(A548,[1]HabitatAttribute_Scores!A$1:F$19692,5,FALSE)</f>
        <v>yes</v>
      </c>
      <c r="F548" s="13">
        <f>VLOOKUP(B548,[1]!AUrank[#Data],5,FALSE)</f>
        <v>3</v>
      </c>
      <c r="G548" s="13">
        <f>VLOOKUP(B548,[1]!AUrank[#Data],8,FALSE)</f>
        <v>2</v>
      </c>
      <c r="H548" s="14" t="e">
        <f>VLOOKUP([1]HabitatQuality_Scores!A30,[1]!Temp[#Data],4)</f>
        <v>#N/A</v>
      </c>
      <c r="I548" s="14">
        <f>VLOOKUP(A548,[1]!Flow[#Data],4)</f>
        <v>1</v>
      </c>
      <c r="J548" s="15">
        <f>_xlfn.IFNA(VLOOKUP(((VLOOKUP(A548,[1]!HabDataRaw[#Data],90,FALSE))),[1]!HabitatQualREI[#Data],2,FALSE),"NA")</f>
        <v>3</v>
      </c>
      <c r="K548" s="15">
        <f>_xlfn.IFNA(VLOOKUP(((VLOOKUP(A548,[1]!HabDataRaw[#Data],103,FALSE))),[1]!HabitatQualREI[#Data],2,FALSE),"NA")</f>
        <v>3</v>
      </c>
      <c r="L548" s="15">
        <f>_xlfn.IFNA(VLOOKUP(((VLOOKUP(A548,[1]!HabDataRaw[#Data],108,FALSE))),[1]!HabitatQualREI[#Data],2,FALSE),"NA")</f>
        <v>3</v>
      </c>
      <c r="M548" s="6">
        <f t="shared" si="40"/>
        <v>3</v>
      </c>
      <c r="N548" s="16">
        <f>_xlfn.IFNA(VLOOKUP(((VLOOKUP(A548,[1]!HabDataRaw[#Data],33,FALSE))),[1]!HabitatQualREI[#Data],2,FALSE),"NA")</f>
        <v>5</v>
      </c>
      <c r="O548" s="17">
        <f>_xlfn.IFNA(VLOOKUP(((VLOOKUP(A548,[1]!HabDataRaw[#Data],58,FALSE))),[1]!HabitatQualREI[#Data],2,FALSE),"NA")</f>
        <v>1</v>
      </c>
      <c r="P548" s="18">
        <f>_xlfn.IFNA(VLOOKUP(((VLOOKUP(A548,[1]!HabDataRaw[#Data],66,FALSE))),[1]!HabitatQualREI[#Data],2,FALSE),"NA")</f>
        <v>1</v>
      </c>
      <c r="Q548" s="19">
        <f>_xlfn.IFNA(VLOOKUP(((VLOOKUP(A548,[1]!HabDataRaw[#Data],116,FALSE))),[1]!HabitatQualREI[#Data],2,FALSE),"NA")</f>
        <v>5</v>
      </c>
      <c r="R548" s="19">
        <f>_xlfn.IFNA(VLOOKUP(((VLOOKUP(A548,[1]!HabDataRaw[#Data],75,FALSE))),[1]!HabitatQualREI[#Data],2,FALSE),"NA")</f>
        <v>5</v>
      </c>
      <c r="S548" s="19">
        <f t="shared" si="41"/>
        <v>5</v>
      </c>
      <c r="T548" s="20">
        <f>_xlfn.IFNA(VLOOKUP(((VLOOKUP(A548,[1]!HabDataRaw[#Data],119,FALSE))),[1]!HabitatQualREI[#Data],2,FALSE),"NA")</f>
        <v>5</v>
      </c>
      <c r="U548" s="20">
        <f>_xlfn.IFNA(VLOOKUP(((VLOOKUP(A548,[1]!HabDataRaw[#Data],119,FALSE))),[1]!HabitatQualREI[#Data],2,FALSE),"NA")</f>
        <v>5</v>
      </c>
      <c r="V548" s="20">
        <f t="shared" si="42"/>
        <v>5</v>
      </c>
      <c r="W548" s="21" t="e">
        <f t="shared" si="43"/>
        <v>#N/A</v>
      </c>
      <c r="X548" s="12" t="e">
        <f t="shared" si="44"/>
        <v>#N/A</v>
      </c>
      <c r="Y548" s="13" t="e">
        <f>VLOOKUP(X548,[1]!HabQualScore[#Data],2,TRUE)</f>
        <v>#N/A</v>
      </c>
    </row>
    <row r="549" spans="1:25" x14ac:dyDescent="0.3">
      <c r="A549" s="13" t="s">
        <v>575</v>
      </c>
      <c r="B549" s="13" t="str">
        <f>VLOOKUP(A549,[1]Habitat_Data_RAW!$A$2:$D$742,3,FALSE)</f>
        <v xml:space="preserve">Upper Beaver Creek </v>
      </c>
      <c r="C549" s="13" t="str">
        <f>VLOOKUP(A549,[1]Habitat_Data_RAW!$A$2:$D$742,2,FALSE)</f>
        <v>Methow</v>
      </c>
      <c r="D549" t="str">
        <f>VLOOKUP(A549,[1]HabitatAttribute_Scores!A$1:F$19692,4,FALSE)</f>
        <v>yes</v>
      </c>
      <c r="E549" t="str">
        <f>VLOOKUP(A549,[1]HabitatAttribute_Scores!A$1:F$19692,5,FALSE)</f>
        <v>yes</v>
      </c>
      <c r="F549" s="13">
        <f>VLOOKUP(B549,[1]!AUrank[#Data],5,FALSE)</f>
        <v>3</v>
      </c>
      <c r="G549" s="13">
        <f>VLOOKUP(B549,[1]!AUrank[#Data],8,FALSE)</f>
        <v>2</v>
      </c>
      <c r="H549" s="14" t="e">
        <f>VLOOKUP([1]HabitatQuality_Scores!A31,[1]!Temp[#Data],4)</f>
        <v>#N/A</v>
      </c>
      <c r="I549" s="14">
        <f>VLOOKUP(A549,[1]!Flow[#Data],4)</f>
        <v>1</v>
      </c>
      <c r="J549" s="15">
        <f>_xlfn.IFNA(VLOOKUP(((VLOOKUP(A549,[1]!HabDataRaw[#Data],90,FALSE))),[1]!HabitatQualREI[#Data],2,FALSE),"NA")</f>
        <v>3</v>
      </c>
      <c r="K549" s="15">
        <f>_xlfn.IFNA(VLOOKUP(((VLOOKUP(A549,[1]!HabDataRaw[#Data],103,FALSE))),[1]!HabitatQualREI[#Data],2,FALSE),"NA")</f>
        <v>5</v>
      </c>
      <c r="L549" s="15">
        <f>_xlfn.IFNA(VLOOKUP(((VLOOKUP(A549,[1]!HabDataRaw[#Data],108,FALSE))),[1]!HabitatQualREI[#Data],2,FALSE),"NA")</f>
        <v>3</v>
      </c>
      <c r="M549" s="6">
        <f t="shared" si="40"/>
        <v>3.6666666666666665</v>
      </c>
      <c r="N549" s="16">
        <f>_xlfn.IFNA(VLOOKUP(((VLOOKUP(A549,[1]!HabDataRaw[#Data],33,FALSE))),[1]!HabitatQualREI[#Data],2,FALSE),"NA")</f>
        <v>5</v>
      </c>
      <c r="O549" s="17">
        <f>_xlfn.IFNA(VLOOKUP(((VLOOKUP(A549,[1]!HabDataRaw[#Data],58,FALSE))),[1]!HabitatQualREI[#Data],2,FALSE),"NA")</f>
        <v>1</v>
      </c>
      <c r="P549" s="18">
        <f>_xlfn.IFNA(VLOOKUP(((VLOOKUP(A549,[1]!HabDataRaw[#Data],66,FALSE))),[1]!HabitatQualREI[#Data],2,FALSE),"NA")</f>
        <v>3</v>
      </c>
      <c r="Q549" s="19">
        <f>_xlfn.IFNA(VLOOKUP(((VLOOKUP(A549,[1]!HabDataRaw[#Data],116,FALSE))),[1]!HabitatQualREI[#Data],2,FALSE),"NA")</f>
        <v>5</v>
      </c>
      <c r="R549" s="19">
        <f>_xlfn.IFNA(VLOOKUP(((VLOOKUP(A549,[1]!HabDataRaw[#Data],75,FALSE))),[1]!HabitatQualREI[#Data],2,FALSE),"NA")</f>
        <v>5</v>
      </c>
      <c r="S549" s="19">
        <f t="shared" si="41"/>
        <v>5</v>
      </c>
      <c r="T549" s="20">
        <f>_xlfn.IFNA(VLOOKUP(((VLOOKUP(A549,[1]!HabDataRaw[#Data],119,FALSE))),[1]!HabitatQualREI[#Data],2,FALSE),"NA")</f>
        <v>5</v>
      </c>
      <c r="U549" s="20">
        <f>_xlfn.IFNA(VLOOKUP(((VLOOKUP(A549,[1]!HabDataRaw[#Data],119,FALSE))),[1]!HabitatQualREI[#Data],2,FALSE),"NA")</f>
        <v>5</v>
      </c>
      <c r="V549" s="20">
        <f t="shared" si="42"/>
        <v>5</v>
      </c>
      <c r="W549" s="22" t="e">
        <f t="shared" si="43"/>
        <v>#N/A</v>
      </c>
      <c r="X549" s="12" t="e">
        <f t="shared" si="44"/>
        <v>#N/A</v>
      </c>
      <c r="Y549" s="13" t="e">
        <f>VLOOKUP(X549,[1]!HabQualScore[#Data],2,TRUE)</f>
        <v>#N/A</v>
      </c>
    </row>
    <row r="550" spans="1:25" x14ac:dyDescent="0.3">
      <c r="A550" s="13" t="s">
        <v>576</v>
      </c>
      <c r="B550" s="13" t="str">
        <f>VLOOKUP(A550,[1]Habitat_Data_RAW!$A$2:$D$742,3,FALSE)</f>
        <v xml:space="preserve">Boulder Creek </v>
      </c>
      <c r="C550" s="13" t="str">
        <f>VLOOKUP(A550,[1]Habitat_Data_RAW!$A$2:$D$742,2,FALSE)</f>
        <v>Methow</v>
      </c>
      <c r="D550" t="str">
        <f>VLOOKUP(A550,[1]HabitatAttribute_Scores!A$1:F$19692,4,FALSE)</f>
        <v>yes</v>
      </c>
      <c r="E550" t="str">
        <f>VLOOKUP(A550,[1]HabitatAttribute_Scores!A$1:F$19692,5,FALSE)</f>
        <v>yes</v>
      </c>
      <c r="F550" s="13">
        <f>VLOOKUP(B550,[1]!AUrank[#Data],5,FALSE)</f>
        <v>2</v>
      </c>
      <c r="G550" s="13">
        <f>VLOOKUP(B550,[1]!AUrank[#Data],8,FALSE)</f>
        <v>2</v>
      </c>
      <c r="H550" s="14" t="e">
        <f>VLOOKUP([1]HabitatQuality_Scores!A49,[1]!Temp[#Data],4)</f>
        <v>#N/A</v>
      </c>
      <c r="I550" s="14">
        <f>VLOOKUP(A550,[1]!Flow[#Data],4)</f>
        <v>1</v>
      </c>
      <c r="J550" s="15">
        <f>_xlfn.IFNA(VLOOKUP(((VLOOKUP(A550,[1]!HabDataRaw[#Data],90,FALSE))),[1]!HabitatQualREI[#Data],2,FALSE),"NA")</f>
        <v>3</v>
      </c>
      <c r="K550" s="15">
        <f>_xlfn.IFNA(VLOOKUP(((VLOOKUP(A550,[1]!HabDataRaw[#Data],103,FALSE))),[1]!HabitatQualREI[#Data],2,FALSE),"NA")</f>
        <v>1</v>
      </c>
      <c r="L550" s="15">
        <f>_xlfn.IFNA(VLOOKUP(((VLOOKUP(A550,[1]!HabDataRaw[#Data],108,FALSE))),[1]!HabitatQualREI[#Data],2,FALSE),"NA")</f>
        <v>3</v>
      </c>
      <c r="M550" s="6">
        <f t="shared" si="40"/>
        <v>2.3333333333333335</v>
      </c>
      <c r="N550" s="16">
        <f>_xlfn.IFNA(VLOOKUP(((VLOOKUP(A550,[1]!HabDataRaw[#Data],33,FALSE))),[1]!HabitatQualREI[#Data],2,FALSE),"NA")</f>
        <v>5</v>
      </c>
      <c r="O550" s="17">
        <f>_xlfn.IFNA(VLOOKUP(((VLOOKUP(A550,[1]!HabDataRaw[#Data],58,FALSE))),[1]!HabitatQualREI[#Data],2,FALSE),"NA")</f>
        <v>1</v>
      </c>
      <c r="P550" s="18">
        <f>_xlfn.IFNA(VLOOKUP(((VLOOKUP(A550,[1]!HabDataRaw[#Data],66,FALSE))),[1]!HabitatQualREI[#Data],2,FALSE),"NA")</f>
        <v>3</v>
      </c>
      <c r="Q550" s="19">
        <f>_xlfn.IFNA(VLOOKUP(((VLOOKUP(A550,[1]!HabDataRaw[#Data],116,FALSE))),[1]!HabitatQualREI[#Data],2,FALSE),"NA")</f>
        <v>1</v>
      </c>
      <c r="R550" s="19">
        <f>_xlfn.IFNA(VLOOKUP(((VLOOKUP(A550,[1]!HabDataRaw[#Data],75,FALSE))),[1]!HabitatQualREI[#Data],2,FALSE),"NA")</f>
        <v>1</v>
      </c>
      <c r="S550" s="19">
        <f t="shared" si="41"/>
        <v>1</v>
      </c>
      <c r="T550" s="20">
        <f>_xlfn.IFNA(VLOOKUP(((VLOOKUP(A550,[1]!HabDataRaw[#Data],119,FALSE))),[1]!HabitatQualREI[#Data],2,FALSE),"NA")</f>
        <v>3</v>
      </c>
      <c r="U550" s="20">
        <f>_xlfn.IFNA(VLOOKUP(((VLOOKUP(A550,[1]!HabDataRaw[#Data],119,FALSE))),[1]!HabitatQualREI[#Data],2,FALSE),"NA")</f>
        <v>3</v>
      </c>
      <c r="V550" s="20">
        <f t="shared" si="42"/>
        <v>3</v>
      </c>
      <c r="W550" s="21" t="e">
        <f t="shared" si="43"/>
        <v>#N/A</v>
      </c>
      <c r="X550" s="12" t="e">
        <f t="shared" si="44"/>
        <v>#N/A</v>
      </c>
      <c r="Y550" s="13" t="e">
        <f>VLOOKUP(X550,[1]!HabQualScore[#Data],2,TRUE)</f>
        <v>#N/A</v>
      </c>
    </row>
    <row r="551" spans="1:25" x14ac:dyDescent="0.3">
      <c r="A551" s="13" t="s">
        <v>577</v>
      </c>
      <c r="B551" s="13" t="str">
        <f>VLOOKUP(A551,[1]Habitat_Data_RAW!$A$2:$D$742,3,FALSE)</f>
        <v xml:space="preserve">Middle Twisp River </v>
      </c>
      <c r="C551" s="13" t="str">
        <f>VLOOKUP(A551,[1]Habitat_Data_RAW!$A$2:$D$742,2,FALSE)</f>
        <v>Methow</v>
      </c>
      <c r="D551" t="str">
        <f>VLOOKUP(A551,[1]HabitatAttribute_Scores!A$1:F$19692,4,FALSE)</f>
        <v>yes</v>
      </c>
      <c r="E551" t="str">
        <f>VLOOKUP(A551,[1]HabitatAttribute_Scores!A$1:F$19692,5,FALSE)</f>
        <v>yes</v>
      </c>
      <c r="F551" s="13">
        <f>VLOOKUP(B551,[1]!AUrank[#Data],5,FALSE)</f>
        <v>1</v>
      </c>
      <c r="G551" s="13">
        <f>VLOOKUP(B551,[1]!AUrank[#Data],8,FALSE)</f>
        <v>1</v>
      </c>
      <c r="H551" s="14" t="e">
        <f>VLOOKUP([1]HabitatQuality_Scores!A65,[1]!Temp[#Data],4)</f>
        <v>#N/A</v>
      </c>
      <c r="I551" s="14">
        <f>VLOOKUP(A551,[1]!Flow[#Data],4)</f>
        <v>1</v>
      </c>
      <c r="J551" s="15">
        <f>_xlfn.IFNA(VLOOKUP(((VLOOKUP(A551,[1]!HabDataRaw[#Data],90,FALSE))),[1]!HabitatQualREI[#Data],2,FALSE),"NA")</f>
        <v>3</v>
      </c>
      <c r="K551" s="15">
        <f>_xlfn.IFNA(VLOOKUP(((VLOOKUP(A551,[1]!HabDataRaw[#Data],103,FALSE))),[1]!HabitatQualREI[#Data],2,FALSE),"NA")</f>
        <v>3</v>
      </c>
      <c r="L551" s="15">
        <f>_xlfn.IFNA(VLOOKUP(((VLOOKUP(A551,[1]!HabDataRaw[#Data],108,FALSE))),[1]!HabitatQualREI[#Data],2,FALSE),"NA")</f>
        <v>3</v>
      </c>
      <c r="M551" s="6">
        <f t="shared" si="40"/>
        <v>3</v>
      </c>
      <c r="N551" s="16">
        <f>_xlfn.IFNA(VLOOKUP(((VLOOKUP(A551,[1]!HabDataRaw[#Data],33,FALSE))),[1]!HabitatQualREI[#Data],2,FALSE),"NA")</f>
        <v>5</v>
      </c>
      <c r="O551" s="17">
        <f>_xlfn.IFNA(VLOOKUP(((VLOOKUP(A551,[1]!HabDataRaw[#Data],58,FALSE))),[1]!HabitatQualREI[#Data],2,FALSE),"NA")</f>
        <v>1</v>
      </c>
      <c r="P551" s="18">
        <f>_xlfn.IFNA(VLOOKUP(((VLOOKUP(A551,[1]!HabDataRaw[#Data],66,FALSE))),[1]!HabitatQualREI[#Data],2,FALSE),"NA")</f>
        <v>5</v>
      </c>
      <c r="Q551" s="19">
        <f>_xlfn.IFNA(VLOOKUP(((VLOOKUP(A551,[1]!HabDataRaw[#Data],116,FALSE))),[1]!HabitatQualREI[#Data],2,FALSE),"NA")</f>
        <v>3</v>
      </c>
      <c r="R551" s="19">
        <f>_xlfn.IFNA(VLOOKUP(((VLOOKUP(A551,[1]!HabDataRaw[#Data],75,FALSE))),[1]!HabitatQualREI[#Data],2,FALSE),"NA")</f>
        <v>3</v>
      </c>
      <c r="S551" s="19">
        <f t="shared" si="41"/>
        <v>3</v>
      </c>
      <c r="T551" s="20">
        <f>_xlfn.IFNA(VLOOKUP(((VLOOKUP(A551,[1]!HabDataRaw[#Data],119,FALSE))),[1]!HabitatQualREI[#Data],2,FALSE),"NA")</f>
        <v>3</v>
      </c>
      <c r="U551" s="20">
        <f>_xlfn.IFNA(VLOOKUP(((VLOOKUP(A551,[1]!HabDataRaw[#Data],119,FALSE))),[1]!HabitatQualREI[#Data],2,FALSE),"NA")</f>
        <v>3</v>
      </c>
      <c r="V551" s="20">
        <f t="shared" si="42"/>
        <v>3</v>
      </c>
      <c r="W551" s="21" t="e">
        <f t="shared" si="43"/>
        <v>#N/A</v>
      </c>
      <c r="X551" s="12" t="e">
        <f t="shared" si="44"/>
        <v>#N/A</v>
      </c>
      <c r="Y551" s="13" t="e">
        <f>VLOOKUP(X551,[1]!HabQualScore[#Data],2,TRUE)</f>
        <v>#N/A</v>
      </c>
    </row>
    <row r="552" spans="1:25" x14ac:dyDescent="0.3">
      <c r="A552" s="13" t="s">
        <v>578</v>
      </c>
      <c r="B552" s="13" t="str">
        <f>VLOOKUP(A552,[1]Habitat_Data_RAW!$A$2:$D$742,3,FALSE)</f>
        <v>Chewuch River-Doe Creek</v>
      </c>
      <c r="C552" s="13" t="str">
        <f>VLOOKUP(A552,[1]Habitat_Data_RAW!$A$2:$D$742,2,FALSE)</f>
        <v>Methow</v>
      </c>
      <c r="D552" t="str">
        <f>VLOOKUP(A552,[1]HabitatAttribute_Scores!A$1:F$19692,4,FALSE)</f>
        <v>yes</v>
      </c>
      <c r="E552" t="str">
        <f>VLOOKUP(A552,[1]HabitatAttribute_Scores!A$1:F$19692,5,FALSE)</f>
        <v>yes</v>
      </c>
      <c r="F552" s="13">
        <f>VLOOKUP(B552,[1]!AUrank[#Data],5,FALSE)</f>
        <v>1</v>
      </c>
      <c r="G552" s="13">
        <f>VLOOKUP(B552,[1]!AUrank[#Data],8,FALSE)</f>
        <v>1</v>
      </c>
      <c r="H552" s="14" t="e">
        <f>VLOOKUP([1]HabitatQuality_Scores!A68,[1]!Temp[#Data],4)</f>
        <v>#N/A</v>
      </c>
      <c r="I552" s="14">
        <f>VLOOKUP(A552,[1]!Flow[#Data],4)</f>
        <v>1</v>
      </c>
      <c r="J552" s="15" t="str">
        <f>_xlfn.IFNA(VLOOKUP(((VLOOKUP(A552,[1]!HabDataRaw[#Data],90,FALSE))),[1]!HabitatQualREI[#Data],2,FALSE),"NA")</f>
        <v>NA</v>
      </c>
      <c r="K552" s="15">
        <f>_xlfn.IFNA(VLOOKUP(((VLOOKUP(A552,[1]!HabDataRaw[#Data],103,FALSE))),[1]!HabitatQualREI[#Data],2,FALSE),"NA")</f>
        <v>5</v>
      </c>
      <c r="L552" s="15">
        <f>_xlfn.IFNA(VLOOKUP(((VLOOKUP(A552,[1]!HabDataRaw[#Data],108,FALSE))),[1]!HabitatQualREI[#Data],2,FALSE),"NA")</f>
        <v>3</v>
      </c>
      <c r="M552" s="6">
        <f t="shared" si="40"/>
        <v>4</v>
      </c>
      <c r="N552" s="16">
        <f>_xlfn.IFNA(VLOOKUP(((VLOOKUP(A552,[1]!HabDataRaw[#Data],33,FALSE))),[1]!HabitatQualREI[#Data],2,FALSE),"NA")</f>
        <v>3</v>
      </c>
      <c r="O552" s="17">
        <f>_xlfn.IFNA(VLOOKUP(((VLOOKUP(A552,[1]!HabDataRaw[#Data],58,FALSE))),[1]!HabitatQualREI[#Data],2,FALSE),"NA")</f>
        <v>1</v>
      </c>
      <c r="P552" s="18">
        <f>_xlfn.IFNA(VLOOKUP(((VLOOKUP(A552,[1]!HabDataRaw[#Data],66,FALSE))),[1]!HabitatQualREI[#Data],2,FALSE),"NA")</f>
        <v>5</v>
      </c>
      <c r="Q552" s="19">
        <f>_xlfn.IFNA(VLOOKUP(((VLOOKUP(A552,[1]!HabDataRaw[#Data],116,FALSE))),[1]!HabitatQualREI[#Data],2,FALSE),"NA")</f>
        <v>3</v>
      </c>
      <c r="R552" s="19">
        <f>_xlfn.IFNA(VLOOKUP(((VLOOKUP(A552,[1]!HabDataRaw[#Data],75,FALSE))),[1]!HabitatQualREI[#Data],2,FALSE),"NA")</f>
        <v>5</v>
      </c>
      <c r="S552" s="19">
        <f t="shared" si="41"/>
        <v>4</v>
      </c>
      <c r="T552" s="20">
        <f>_xlfn.IFNA(VLOOKUP(((VLOOKUP(A552,[1]!HabDataRaw[#Data],119,FALSE))),[1]!HabitatQualREI[#Data],2,FALSE),"NA")</f>
        <v>5</v>
      </c>
      <c r="U552" s="20">
        <f>_xlfn.IFNA(VLOOKUP(((VLOOKUP(A552,[1]!HabDataRaw[#Data],119,FALSE))),[1]!HabitatQualREI[#Data],2,FALSE),"NA")</f>
        <v>5</v>
      </c>
      <c r="V552" s="20">
        <f t="shared" si="42"/>
        <v>5</v>
      </c>
      <c r="W552" s="22" t="e">
        <f t="shared" si="43"/>
        <v>#N/A</v>
      </c>
      <c r="X552" s="12" t="e">
        <f t="shared" si="44"/>
        <v>#N/A</v>
      </c>
      <c r="Y552" s="13" t="e">
        <f>VLOOKUP(X552,[1]!HabQualScore[#Data],2,TRUE)</f>
        <v>#N/A</v>
      </c>
    </row>
    <row r="553" spans="1:25" x14ac:dyDescent="0.3">
      <c r="A553" s="13" t="s">
        <v>579</v>
      </c>
      <c r="B553" s="13" t="str">
        <f>VLOOKUP(A553,[1]Habitat_Data_RAW!$A$2:$D$742,3,FALSE)</f>
        <v>Chewuch River-Doe Creek</v>
      </c>
      <c r="C553" s="13" t="str">
        <f>VLOOKUP(A553,[1]Habitat_Data_RAW!$A$2:$D$742,2,FALSE)</f>
        <v>Methow</v>
      </c>
      <c r="D553" t="str">
        <f>VLOOKUP(A553,[1]HabitatAttribute_Scores!A$1:F$19692,4,FALSE)</f>
        <v>yes</v>
      </c>
      <c r="E553" t="str">
        <f>VLOOKUP(A553,[1]HabitatAttribute_Scores!A$1:F$19692,5,FALSE)</f>
        <v>yes</v>
      </c>
      <c r="F553" s="13">
        <f>VLOOKUP(B553,[1]!AUrank[#Data],5,FALSE)</f>
        <v>1</v>
      </c>
      <c r="G553" s="13">
        <f>VLOOKUP(B553,[1]!AUrank[#Data],8,FALSE)</f>
        <v>1</v>
      </c>
      <c r="H553" s="14" t="e">
        <f>VLOOKUP([1]HabitatQuality_Scores!A69,[1]!Temp[#Data],4)</f>
        <v>#N/A</v>
      </c>
      <c r="I553" s="14">
        <f>VLOOKUP(A553,[1]!Flow[#Data],4)</f>
        <v>1</v>
      </c>
      <c r="J553" s="15" t="str">
        <f>_xlfn.IFNA(VLOOKUP(((VLOOKUP(A553,[1]!HabDataRaw[#Data],90,FALSE))),[1]!HabitatQualREI[#Data],2,FALSE),"NA")</f>
        <v>NA</v>
      </c>
      <c r="K553" s="15">
        <f>_xlfn.IFNA(VLOOKUP(((VLOOKUP(A553,[1]!HabDataRaw[#Data],103,FALSE))),[1]!HabitatQualREI[#Data],2,FALSE),"NA")</f>
        <v>5</v>
      </c>
      <c r="L553" s="15">
        <f>_xlfn.IFNA(VLOOKUP(((VLOOKUP(A553,[1]!HabDataRaw[#Data],108,FALSE))),[1]!HabitatQualREI[#Data],2,FALSE),"NA")</f>
        <v>3</v>
      </c>
      <c r="M553" s="6">
        <f t="shared" si="40"/>
        <v>4</v>
      </c>
      <c r="N553" s="16">
        <f>_xlfn.IFNA(VLOOKUP(((VLOOKUP(A553,[1]!HabDataRaw[#Data],33,FALSE))),[1]!HabitatQualREI[#Data],2,FALSE),"NA")</f>
        <v>3</v>
      </c>
      <c r="O553" s="17">
        <f>_xlfn.IFNA(VLOOKUP(((VLOOKUP(A553,[1]!HabDataRaw[#Data],58,FALSE))),[1]!HabitatQualREI[#Data],2,FALSE),"NA")</f>
        <v>1</v>
      </c>
      <c r="P553" s="18">
        <f>_xlfn.IFNA(VLOOKUP(((VLOOKUP(A553,[1]!HabDataRaw[#Data],66,FALSE))),[1]!HabitatQualREI[#Data],2,FALSE),"NA")</f>
        <v>5</v>
      </c>
      <c r="Q553" s="19">
        <f>_xlfn.IFNA(VLOOKUP(((VLOOKUP(A553,[1]!HabDataRaw[#Data],116,FALSE))),[1]!HabitatQualREI[#Data],2,FALSE),"NA")</f>
        <v>3</v>
      </c>
      <c r="R553" s="19">
        <f>_xlfn.IFNA(VLOOKUP(((VLOOKUP(A553,[1]!HabDataRaw[#Data],75,FALSE))),[1]!HabitatQualREI[#Data],2,FALSE),"NA")</f>
        <v>5</v>
      </c>
      <c r="S553" s="19">
        <f t="shared" si="41"/>
        <v>4</v>
      </c>
      <c r="T553" s="20">
        <f>_xlfn.IFNA(VLOOKUP(((VLOOKUP(A553,[1]!HabDataRaw[#Data],119,FALSE))),[1]!HabitatQualREI[#Data],2,FALSE),"NA")</f>
        <v>5</v>
      </c>
      <c r="U553" s="20">
        <f>_xlfn.IFNA(VLOOKUP(((VLOOKUP(A553,[1]!HabDataRaw[#Data],119,FALSE))),[1]!HabitatQualREI[#Data],2,FALSE),"NA")</f>
        <v>5</v>
      </c>
      <c r="V553" s="20">
        <f t="shared" si="42"/>
        <v>5</v>
      </c>
      <c r="W553" s="22" t="e">
        <f t="shared" si="43"/>
        <v>#N/A</v>
      </c>
      <c r="X553" s="12" t="e">
        <f t="shared" si="44"/>
        <v>#N/A</v>
      </c>
      <c r="Y553" s="13" t="e">
        <f>VLOOKUP(X553,[1]!HabQualScore[#Data],2,TRUE)</f>
        <v>#N/A</v>
      </c>
    </row>
    <row r="554" spans="1:25" x14ac:dyDescent="0.3">
      <c r="A554" s="13" t="s">
        <v>580</v>
      </c>
      <c r="B554" s="13" t="str">
        <f>VLOOKUP(A554,[1]Habitat_Data_RAW!$A$2:$D$742,3,FALSE)</f>
        <v>Chewuch River-Doe Creek</v>
      </c>
      <c r="C554" s="13" t="str">
        <f>VLOOKUP(A554,[1]Habitat_Data_RAW!$A$2:$D$742,2,FALSE)</f>
        <v>Methow</v>
      </c>
      <c r="D554" t="str">
        <f>VLOOKUP(A554,[1]HabitatAttribute_Scores!A$1:F$19692,4,FALSE)</f>
        <v>yes</v>
      </c>
      <c r="E554" t="str">
        <f>VLOOKUP(A554,[1]HabitatAttribute_Scores!A$1:F$19692,5,FALSE)</f>
        <v>yes</v>
      </c>
      <c r="F554" s="13">
        <f>VLOOKUP(B554,[1]!AUrank[#Data],5,FALSE)</f>
        <v>1</v>
      </c>
      <c r="G554" s="13">
        <f>VLOOKUP(B554,[1]!AUrank[#Data],8,FALSE)</f>
        <v>1</v>
      </c>
      <c r="H554" s="14" t="e">
        <f>VLOOKUP([1]HabitatQuality_Scores!A70,[1]!Temp[#Data],4)</f>
        <v>#N/A</v>
      </c>
      <c r="I554" s="14">
        <f>VLOOKUP(A554,[1]!Flow[#Data],4)</f>
        <v>1</v>
      </c>
      <c r="J554" s="15" t="str">
        <f>_xlfn.IFNA(VLOOKUP(((VLOOKUP(A554,[1]!HabDataRaw[#Data],90,FALSE))),[1]!HabitatQualREI[#Data],2,FALSE),"NA")</f>
        <v>NA</v>
      </c>
      <c r="K554" s="15">
        <f>_xlfn.IFNA(VLOOKUP(((VLOOKUP(A554,[1]!HabDataRaw[#Data],103,FALSE))),[1]!HabitatQualREI[#Data],2,FALSE),"NA")</f>
        <v>5</v>
      </c>
      <c r="L554" s="15">
        <f>_xlfn.IFNA(VLOOKUP(((VLOOKUP(A554,[1]!HabDataRaw[#Data],108,FALSE))),[1]!HabitatQualREI[#Data],2,FALSE),"NA")</f>
        <v>3</v>
      </c>
      <c r="M554" s="6">
        <f t="shared" si="40"/>
        <v>4</v>
      </c>
      <c r="N554" s="16">
        <f>_xlfn.IFNA(VLOOKUP(((VLOOKUP(A554,[1]!HabDataRaw[#Data],33,FALSE))),[1]!HabitatQualREI[#Data],2,FALSE),"NA")</f>
        <v>3</v>
      </c>
      <c r="O554" s="17">
        <f>_xlfn.IFNA(VLOOKUP(((VLOOKUP(A554,[1]!HabDataRaw[#Data],58,FALSE))),[1]!HabitatQualREI[#Data],2,FALSE),"NA")</f>
        <v>1</v>
      </c>
      <c r="P554" s="18">
        <f>_xlfn.IFNA(VLOOKUP(((VLOOKUP(A554,[1]!HabDataRaw[#Data],66,FALSE))),[1]!HabitatQualREI[#Data],2,FALSE),"NA")</f>
        <v>5</v>
      </c>
      <c r="Q554" s="19">
        <f>_xlfn.IFNA(VLOOKUP(((VLOOKUP(A554,[1]!HabDataRaw[#Data],116,FALSE))),[1]!HabitatQualREI[#Data],2,FALSE),"NA")</f>
        <v>3</v>
      </c>
      <c r="R554" s="19">
        <f>_xlfn.IFNA(VLOOKUP(((VLOOKUP(A554,[1]!HabDataRaw[#Data],75,FALSE))),[1]!HabitatQualREI[#Data],2,FALSE),"NA")</f>
        <v>5</v>
      </c>
      <c r="S554" s="19">
        <f t="shared" si="41"/>
        <v>4</v>
      </c>
      <c r="T554" s="20">
        <f>_xlfn.IFNA(VLOOKUP(((VLOOKUP(A554,[1]!HabDataRaw[#Data],119,FALSE))),[1]!HabitatQualREI[#Data],2,FALSE),"NA")</f>
        <v>5</v>
      </c>
      <c r="U554" s="20">
        <f>_xlfn.IFNA(VLOOKUP(((VLOOKUP(A554,[1]!HabDataRaw[#Data],119,FALSE))),[1]!HabitatQualREI[#Data],2,FALSE),"NA")</f>
        <v>5</v>
      </c>
      <c r="V554" s="20">
        <f t="shared" si="42"/>
        <v>5</v>
      </c>
      <c r="W554" s="22" t="e">
        <f t="shared" si="43"/>
        <v>#N/A</v>
      </c>
      <c r="X554" s="12" t="e">
        <f t="shared" si="44"/>
        <v>#N/A</v>
      </c>
      <c r="Y554" s="13" t="e">
        <f>VLOOKUP(X554,[1]!HabQualScore[#Data],2,TRUE)</f>
        <v>#N/A</v>
      </c>
    </row>
    <row r="555" spans="1:25" x14ac:dyDescent="0.3">
      <c r="A555" s="13" t="s">
        <v>581</v>
      </c>
      <c r="B555" s="13" t="str">
        <f>VLOOKUP(A555,[1]Habitat_Data_RAW!$A$2:$D$742,3,FALSE)</f>
        <v>Chewuch River-Doe Creek</v>
      </c>
      <c r="C555" s="13" t="str">
        <f>VLOOKUP(A555,[1]Habitat_Data_RAW!$A$2:$D$742,2,FALSE)</f>
        <v>Methow</v>
      </c>
      <c r="D555" t="str">
        <f>VLOOKUP(A555,[1]HabitatAttribute_Scores!A$1:F$19692,4,FALSE)</f>
        <v>yes</v>
      </c>
      <c r="E555" t="str">
        <f>VLOOKUP(A555,[1]HabitatAttribute_Scores!A$1:F$19692,5,FALSE)</f>
        <v>yes</v>
      </c>
      <c r="F555" s="13">
        <f>VLOOKUP(B555,[1]!AUrank[#Data],5,FALSE)</f>
        <v>1</v>
      </c>
      <c r="G555" s="13">
        <f>VLOOKUP(B555,[1]!AUrank[#Data],8,FALSE)</f>
        <v>1</v>
      </c>
      <c r="H555" s="14" t="e">
        <f>VLOOKUP([1]HabitatQuality_Scores!A71,[1]!Temp[#Data],4)</f>
        <v>#N/A</v>
      </c>
      <c r="I555" s="14">
        <f>VLOOKUP(A555,[1]!Flow[#Data],4)</f>
        <v>1</v>
      </c>
      <c r="J555" s="15" t="str">
        <f>_xlfn.IFNA(VLOOKUP(((VLOOKUP(A555,[1]!HabDataRaw[#Data],90,FALSE))),[1]!HabitatQualREI[#Data],2,FALSE),"NA")</f>
        <v>NA</v>
      </c>
      <c r="K555" s="15">
        <f>_xlfn.IFNA(VLOOKUP(((VLOOKUP(A555,[1]!HabDataRaw[#Data],103,FALSE))),[1]!HabitatQualREI[#Data],2,FALSE),"NA")</f>
        <v>5</v>
      </c>
      <c r="L555" s="15">
        <f>_xlfn.IFNA(VLOOKUP(((VLOOKUP(A555,[1]!HabDataRaw[#Data],108,FALSE))),[1]!HabitatQualREI[#Data],2,FALSE),"NA")</f>
        <v>3</v>
      </c>
      <c r="M555" s="6">
        <f t="shared" si="40"/>
        <v>4</v>
      </c>
      <c r="N555" s="16">
        <f>_xlfn.IFNA(VLOOKUP(((VLOOKUP(A555,[1]!HabDataRaw[#Data],33,FALSE))),[1]!HabitatQualREI[#Data],2,FALSE),"NA")</f>
        <v>5</v>
      </c>
      <c r="O555" s="17">
        <f>_xlfn.IFNA(VLOOKUP(((VLOOKUP(A555,[1]!HabDataRaw[#Data],58,FALSE))),[1]!HabitatQualREI[#Data],2,FALSE),"NA")</f>
        <v>1</v>
      </c>
      <c r="P555" s="18">
        <f>_xlfn.IFNA(VLOOKUP(((VLOOKUP(A555,[1]!HabDataRaw[#Data],66,FALSE))),[1]!HabitatQualREI[#Data],2,FALSE),"NA")</f>
        <v>3</v>
      </c>
      <c r="Q555" s="19">
        <f>_xlfn.IFNA(VLOOKUP(((VLOOKUP(A555,[1]!HabDataRaw[#Data],116,FALSE))),[1]!HabitatQualREI[#Data],2,FALSE),"NA")</f>
        <v>5</v>
      </c>
      <c r="R555" s="19">
        <f>_xlfn.IFNA(VLOOKUP(((VLOOKUP(A555,[1]!HabDataRaw[#Data],75,FALSE))),[1]!HabitatQualREI[#Data],2,FALSE),"NA")</f>
        <v>5</v>
      </c>
      <c r="S555" s="19">
        <f t="shared" si="41"/>
        <v>5</v>
      </c>
      <c r="T555" s="20">
        <f>_xlfn.IFNA(VLOOKUP(((VLOOKUP(A555,[1]!HabDataRaw[#Data],119,FALSE))),[1]!HabitatQualREI[#Data],2,FALSE),"NA")</f>
        <v>5</v>
      </c>
      <c r="U555" s="20">
        <f>_xlfn.IFNA(VLOOKUP(((VLOOKUP(A555,[1]!HabDataRaw[#Data],119,FALSE))),[1]!HabitatQualREI[#Data],2,FALSE),"NA")</f>
        <v>5</v>
      </c>
      <c r="V555" s="20">
        <f t="shared" si="42"/>
        <v>5</v>
      </c>
      <c r="W555" s="22" t="e">
        <f t="shared" si="43"/>
        <v>#N/A</v>
      </c>
      <c r="X555" s="12" t="e">
        <f t="shared" si="44"/>
        <v>#N/A</v>
      </c>
      <c r="Y555" s="13" t="e">
        <f>VLOOKUP(X555,[1]!HabQualScore[#Data],2,TRUE)</f>
        <v>#N/A</v>
      </c>
    </row>
    <row r="556" spans="1:25" x14ac:dyDescent="0.3">
      <c r="A556" s="13" t="s">
        <v>582</v>
      </c>
      <c r="B556" s="13" t="str">
        <f>VLOOKUP(A556,[1]Habitat_Data_RAW!$A$2:$D$742,3,FALSE)</f>
        <v>Chewuch River-Doe Creek</v>
      </c>
      <c r="C556" s="13" t="str">
        <f>VLOOKUP(A556,[1]Habitat_Data_RAW!$A$2:$D$742,2,FALSE)</f>
        <v>Methow</v>
      </c>
      <c r="D556" t="str">
        <f>VLOOKUP(A556,[1]HabitatAttribute_Scores!A$1:F$19692,4,FALSE)</f>
        <v>yes</v>
      </c>
      <c r="E556" t="str">
        <f>VLOOKUP(A556,[1]HabitatAttribute_Scores!A$1:F$19692,5,FALSE)</f>
        <v>yes</v>
      </c>
      <c r="F556" s="13">
        <f>VLOOKUP(B556,[1]!AUrank[#Data],5,FALSE)</f>
        <v>1</v>
      </c>
      <c r="G556" s="13">
        <f>VLOOKUP(B556,[1]!AUrank[#Data],8,FALSE)</f>
        <v>1</v>
      </c>
      <c r="H556" s="14" t="e">
        <f>VLOOKUP([1]HabitatQuality_Scores!A72,[1]!Temp[#Data],4)</f>
        <v>#N/A</v>
      </c>
      <c r="I556" s="14">
        <f>VLOOKUP(A556,[1]!Flow[#Data],4)</f>
        <v>1</v>
      </c>
      <c r="J556" s="15" t="str">
        <f>_xlfn.IFNA(VLOOKUP(((VLOOKUP(A556,[1]!HabDataRaw[#Data],90,FALSE))),[1]!HabitatQualREI[#Data],2,FALSE),"NA")</f>
        <v>NA</v>
      </c>
      <c r="K556" s="15">
        <f>_xlfn.IFNA(VLOOKUP(((VLOOKUP(A556,[1]!HabDataRaw[#Data],103,FALSE))),[1]!HabitatQualREI[#Data],2,FALSE),"NA")</f>
        <v>5</v>
      </c>
      <c r="L556" s="15">
        <f>_xlfn.IFNA(VLOOKUP(((VLOOKUP(A556,[1]!HabDataRaw[#Data],108,FALSE))),[1]!HabitatQualREI[#Data],2,FALSE),"NA")</f>
        <v>1</v>
      </c>
      <c r="M556" s="6">
        <f t="shared" si="40"/>
        <v>3</v>
      </c>
      <c r="N556" s="16">
        <f>_xlfn.IFNA(VLOOKUP(((VLOOKUP(A556,[1]!HabDataRaw[#Data],33,FALSE))),[1]!HabitatQualREI[#Data],2,FALSE),"NA")</f>
        <v>5</v>
      </c>
      <c r="O556" s="17">
        <f>_xlfn.IFNA(VLOOKUP(((VLOOKUP(A556,[1]!HabDataRaw[#Data],58,FALSE))),[1]!HabitatQualREI[#Data],2,FALSE),"NA")</f>
        <v>1</v>
      </c>
      <c r="P556" s="18">
        <f>_xlfn.IFNA(VLOOKUP(((VLOOKUP(A556,[1]!HabDataRaw[#Data],66,FALSE))),[1]!HabitatQualREI[#Data],2,FALSE),"NA")</f>
        <v>5</v>
      </c>
      <c r="Q556" s="19">
        <f>_xlfn.IFNA(VLOOKUP(((VLOOKUP(A556,[1]!HabDataRaw[#Data],116,FALSE))),[1]!HabitatQualREI[#Data],2,FALSE),"NA")</f>
        <v>5</v>
      </c>
      <c r="R556" s="19">
        <f>_xlfn.IFNA(VLOOKUP(((VLOOKUP(A556,[1]!HabDataRaw[#Data],75,FALSE))),[1]!HabitatQualREI[#Data],2,FALSE),"NA")</f>
        <v>5</v>
      </c>
      <c r="S556" s="19">
        <f t="shared" si="41"/>
        <v>5</v>
      </c>
      <c r="T556" s="20">
        <f>_xlfn.IFNA(VLOOKUP(((VLOOKUP(A556,[1]!HabDataRaw[#Data],119,FALSE))),[1]!HabitatQualREI[#Data],2,FALSE),"NA")</f>
        <v>5</v>
      </c>
      <c r="U556" s="20">
        <f>_xlfn.IFNA(VLOOKUP(((VLOOKUP(A556,[1]!HabDataRaw[#Data],119,FALSE))),[1]!HabitatQualREI[#Data],2,FALSE),"NA")</f>
        <v>5</v>
      </c>
      <c r="V556" s="20">
        <f t="shared" si="42"/>
        <v>5</v>
      </c>
      <c r="W556" s="21" t="e">
        <f t="shared" si="43"/>
        <v>#N/A</v>
      </c>
      <c r="X556" s="12" t="e">
        <f t="shared" si="44"/>
        <v>#N/A</v>
      </c>
      <c r="Y556" s="13" t="e">
        <f>VLOOKUP(X556,[1]!HabQualScore[#Data],2,TRUE)</f>
        <v>#N/A</v>
      </c>
    </row>
    <row r="557" spans="1:25" x14ac:dyDescent="0.3">
      <c r="A557" s="13" t="s">
        <v>583</v>
      </c>
      <c r="B557" s="13" t="str">
        <f>VLOOKUP(A557,[1]Habitat_Data_RAW!$A$2:$D$742,3,FALSE)</f>
        <v>Chewuch River-Doe Creek</v>
      </c>
      <c r="C557" s="13" t="str">
        <f>VLOOKUP(A557,[1]Habitat_Data_RAW!$A$2:$D$742,2,FALSE)</f>
        <v>Methow</v>
      </c>
      <c r="D557" t="str">
        <f>VLOOKUP(A557,[1]HabitatAttribute_Scores!A$1:F$19692,4,FALSE)</f>
        <v>yes</v>
      </c>
      <c r="E557" t="str">
        <f>VLOOKUP(A557,[1]HabitatAttribute_Scores!A$1:F$19692,5,FALSE)</f>
        <v>yes</v>
      </c>
      <c r="F557" s="13">
        <f>VLOOKUP(B557,[1]!AUrank[#Data],5,FALSE)</f>
        <v>1</v>
      </c>
      <c r="G557" s="13">
        <f>VLOOKUP(B557,[1]!AUrank[#Data],8,FALSE)</f>
        <v>1</v>
      </c>
      <c r="H557" s="14" t="e">
        <f>VLOOKUP([1]HabitatQuality_Scores!A73,[1]!Temp[#Data],4)</f>
        <v>#N/A</v>
      </c>
      <c r="I557" s="14">
        <f>VLOOKUP(A557,[1]!Flow[#Data],4)</f>
        <v>1</v>
      </c>
      <c r="J557" s="15" t="str">
        <f>_xlfn.IFNA(VLOOKUP(((VLOOKUP(A557,[1]!HabDataRaw[#Data],90,FALSE))),[1]!HabitatQualREI[#Data],2,FALSE),"NA")</f>
        <v>NA</v>
      </c>
      <c r="K557" s="15">
        <f>_xlfn.IFNA(VLOOKUP(((VLOOKUP(A557,[1]!HabDataRaw[#Data],103,FALSE))),[1]!HabitatQualREI[#Data],2,FALSE),"NA")</f>
        <v>5</v>
      </c>
      <c r="L557" s="15">
        <f>_xlfn.IFNA(VLOOKUP(((VLOOKUP(A557,[1]!HabDataRaw[#Data],108,FALSE))),[1]!HabitatQualREI[#Data],2,FALSE),"NA")</f>
        <v>1</v>
      </c>
      <c r="M557" s="6">
        <f t="shared" si="40"/>
        <v>3</v>
      </c>
      <c r="N557" s="16">
        <f>_xlfn.IFNA(VLOOKUP(((VLOOKUP(A557,[1]!HabDataRaw[#Data],33,FALSE))),[1]!HabitatQualREI[#Data],2,FALSE),"NA")</f>
        <v>5</v>
      </c>
      <c r="O557" s="17">
        <f>_xlfn.IFNA(VLOOKUP(((VLOOKUP(A557,[1]!HabDataRaw[#Data],58,FALSE))),[1]!HabitatQualREI[#Data],2,FALSE),"NA")</f>
        <v>1</v>
      </c>
      <c r="P557" s="18">
        <f>_xlfn.IFNA(VLOOKUP(((VLOOKUP(A557,[1]!HabDataRaw[#Data],66,FALSE))),[1]!HabitatQualREI[#Data],2,FALSE),"NA")</f>
        <v>3</v>
      </c>
      <c r="Q557" s="19">
        <f>_xlfn.IFNA(VLOOKUP(((VLOOKUP(A557,[1]!HabDataRaw[#Data],116,FALSE))),[1]!HabitatQualREI[#Data],2,FALSE),"NA")</f>
        <v>5</v>
      </c>
      <c r="R557" s="19">
        <f>_xlfn.IFNA(VLOOKUP(((VLOOKUP(A557,[1]!HabDataRaw[#Data],75,FALSE))),[1]!HabitatQualREI[#Data],2,FALSE),"NA")</f>
        <v>5</v>
      </c>
      <c r="S557" s="19">
        <f t="shared" si="41"/>
        <v>5</v>
      </c>
      <c r="T557" s="20">
        <f>_xlfn.IFNA(VLOOKUP(((VLOOKUP(A557,[1]!HabDataRaw[#Data],119,FALSE))),[1]!HabitatQualREI[#Data],2,FALSE),"NA")</f>
        <v>5</v>
      </c>
      <c r="U557" s="20">
        <f>_xlfn.IFNA(VLOOKUP(((VLOOKUP(A557,[1]!HabDataRaw[#Data],119,FALSE))),[1]!HabitatQualREI[#Data],2,FALSE),"NA")</f>
        <v>5</v>
      </c>
      <c r="V557" s="20">
        <f t="shared" si="42"/>
        <v>5</v>
      </c>
      <c r="W557" s="22" t="e">
        <f t="shared" si="43"/>
        <v>#N/A</v>
      </c>
      <c r="X557" s="12" t="e">
        <f t="shared" si="44"/>
        <v>#N/A</v>
      </c>
      <c r="Y557" s="13" t="e">
        <f>VLOOKUP(X557,[1]!HabQualScore[#Data],2,TRUE)</f>
        <v>#N/A</v>
      </c>
    </row>
    <row r="558" spans="1:25" x14ac:dyDescent="0.3">
      <c r="A558" s="13" t="s">
        <v>584</v>
      </c>
      <c r="B558" s="13" t="str">
        <f>VLOOKUP(A558,[1]Habitat_Data_RAW!$A$2:$D$742,3,FALSE)</f>
        <v>Chewuch River-Doe Creek</v>
      </c>
      <c r="C558" s="13" t="str">
        <f>VLOOKUP(A558,[1]Habitat_Data_RAW!$A$2:$D$742,2,FALSE)</f>
        <v>Methow</v>
      </c>
      <c r="D558" t="str">
        <f>VLOOKUP(A558,[1]HabitatAttribute_Scores!A$1:F$19692,4,FALSE)</f>
        <v>yes</v>
      </c>
      <c r="E558" t="str">
        <f>VLOOKUP(A558,[1]HabitatAttribute_Scores!A$1:F$19692,5,FALSE)</f>
        <v>yes</v>
      </c>
      <c r="F558" s="13">
        <f>VLOOKUP(B558,[1]!AUrank[#Data],5,FALSE)</f>
        <v>1</v>
      </c>
      <c r="G558" s="13">
        <f>VLOOKUP(B558,[1]!AUrank[#Data],8,FALSE)</f>
        <v>1</v>
      </c>
      <c r="H558" s="14" t="e">
        <f>VLOOKUP([1]HabitatQuality_Scores!A74,[1]!Temp[#Data],4)</f>
        <v>#N/A</v>
      </c>
      <c r="I558" s="14">
        <f>VLOOKUP(A558,[1]!Flow[#Data],4)</f>
        <v>1</v>
      </c>
      <c r="J558" s="15">
        <f>_xlfn.IFNA(VLOOKUP(((VLOOKUP(A558,[1]!HabDataRaw[#Data],90,FALSE))),[1]!HabitatQualREI[#Data],2,FALSE),"NA")</f>
        <v>5</v>
      </c>
      <c r="K558" s="15">
        <f>_xlfn.IFNA(VLOOKUP(((VLOOKUP(A558,[1]!HabDataRaw[#Data],103,FALSE))),[1]!HabitatQualREI[#Data],2,FALSE),"NA")</f>
        <v>3</v>
      </c>
      <c r="L558" s="15">
        <f>_xlfn.IFNA(VLOOKUP(((VLOOKUP(A558,[1]!HabDataRaw[#Data],108,FALSE))),[1]!HabitatQualREI[#Data],2,FALSE),"NA")</f>
        <v>3</v>
      </c>
      <c r="M558" s="6">
        <f t="shared" si="40"/>
        <v>3.6666666666666665</v>
      </c>
      <c r="N558" s="16">
        <f>_xlfn.IFNA(VLOOKUP(((VLOOKUP(A558,[1]!HabDataRaw[#Data],33,FALSE))),[1]!HabitatQualREI[#Data],2,FALSE),"NA")</f>
        <v>3</v>
      </c>
      <c r="O558" s="17">
        <f>_xlfn.IFNA(VLOOKUP(((VLOOKUP(A558,[1]!HabDataRaw[#Data],58,FALSE))),[1]!HabitatQualREI[#Data],2,FALSE),"NA")</f>
        <v>1</v>
      </c>
      <c r="P558" s="18">
        <f>_xlfn.IFNA(VLOOKUP(((VLOOKUP(A558,[1]!HabDataRaw[#Data],66,FALSE))),[1]!HabitatQualREI[#Data],2,FALSE),"NA")</f>
        <v>3</v>
      </c>
      <c r="Q558" s="19">
        <f>_xlfn.IFNA(VLOOKUP(((VLOOKUP(A558,[1]!HabDataRaw[#Data],116,FALSE))),[1]!HabitatQualREI[#Data],2,FALSE),"NA")</f>
        <v>3</v>
      </c>
      <c r="R558" s="19">
        <f>_xlfn.IFNA(VLOOKUP(((VLOOKUP(A558,[1]!HabDataRaw[#Data],75,FALSE))),[1]!HabitatQualREI[#Data],2,FALSE),"NA")</f>
        <v>5</v>
      </c>
      <c r="S558" s="19">
        <f t="shared" si="41"/>
        <v>4</v>
      </c>
      <c r="T558" s="20">
        <f>_xlfn.IFNA(VLOOKUP(((VLOOKUP(A558,[1]!HabDataRaw[#Data],119,FALSE))),[1]!HabitatQualREI[#Data],2,FALSE),"NA")</f>
        <v>3</v>
      </c>
      <c r="U558" s="20">
        <f>_xlfn.IFNA(VLOOKUP(((VLOOKUP(A558,[1]!HabDataRaw[#Data],119,FALSE))),[1]!HabitatQualREI[#Data],2,FALSE),"NA")</f>
        <v>3</v>
      </c>
      <c r="V558" s="20">
        <f t="shared" si="42"/>
        <v>3</v>
      </c>
      <c r="W558" s="21" t="e">
        <f t="shared" si="43"/>
        <v>#N/A</v>
      </c>
      <c r="X558" s="12" t="e">
        <f t="shared" si="44"/>
        <v>#N/A</v>
      </c>
      <c r="Y558" s="13" t="e">
        <f>VLOOKUP(X558,[1]!HabQualScore[#Data],2,TRUE)</f>
        <v>#N/A</v>
      </c>
    </row>
    <row r="559" spans="1:25" x14ac:dyDescent="0.3">
      <c r="A559" s="13" t="s">
        <v>585</v>
      </c>
      <c r="B559" s="13" t="str">
        <f>VLOOKUP(A559,[1]Habitat_Data_RAW!$A$2:$D$742,3,FALSE)</f>
        <v>Chewuch River-Doe Creek</v>
      </c>
      <c r="C559" s="13" t="str">
        <f>VLOOKUP(A559,[1]Habitat_Data_RAW!$A$2:$D$742,2,FALSE)</f>
        <v>Methow</v>
      </c>
      <c r="D559" t="str">
        <f>VLOOKUP(A559,[1]HabitatAttribute_Scores!A$1:F$19692,4,FALSE)</f>
        <v>yes</v>
      </c>
      <c r="E559" t="str">
        <f>VLOOKUP(A559,[1]HabitatAttribute_Scores!A$1:F$19692,5,FALSE)</f>
        <v>yes</v>
      </c>
      <c r="F559" s="13">
        <f>VLOOKUP(B559,[1]!AUrank[#Data],5,FALSE)</f>
        <v>1</v>
      </c>
      <c r="G559" s="13">
        <f>VLOOKUP(B559,[1]!AUrank[#Data],8,FALSE)</f>
        <v>1</v>
      </c>
      <c r="H559" s="14" t="e">
        <f>VLOOKUP([1]HabitatQuality_Scores!A75,[1]!Temp[#Data],4)</f>
        <v>#N/A</v>
      </c>
      <c r="I559" s="14">
        <f>VLOOKUP(A559,[1]!Flow[#Data],4)</f>
        <v>1</v>
      </c>
      <c r="J559" s="15">
        <f>_xlfn.IFNA(VLOOKUP(((VLOOKUP(A559,[1]!HabDataRaw[#Data],90,FALSE))),[1]!HabitatQualREI[#Data],2,FALSE),"NA")</f>
        <v>5</v>
      </c>
      <c r="K559" s="15">
        <f>_xlfn.IFNA(VLOOKUP(((VLOOKUP(A559,[1]!HabDataRaw[#Data],103,FALSE))),[1]!HabitatQualREI[#Data],2,FALSE),"NA")</f>
        <v>3</v>
      </c>
      <c r="L559" s="15">
        <f>_xlfn.IFNA(VLOOKUP(((VLOOKUP(A559,[1]!HabDataRaw[#Data],108,FALSE))),[1]!HabitatQualREI[#Data],2,FALSE),"NA")</f>
        <v>3</v>
      </c>
      <c r="M559" s="6">
        <f t="shared" si="40"/>
        <v>3.6666666666666665</v>
      </c>
      <c r="N559" s="16">
        <f>_xlfn.IFNA(VLOOKUP(((VLOOKUP(A559,[1]!HabDataRaw[#Data],33,FALSE))),[1]!HabitatQualREI[#Data],2,FALSE),"NA")</f>
        <v>3</v>
      </c>
      <c r="O559" s="17">
        <f>_xlfn.IFNA(VLOOKUP(((VLOOKUP(A559,[1]!HabDataRaw[#Data],58,FALSE))),[1]!HabitatQualREI[#Data],2,FALSE),"NA")</f>
        <v>1</v>
      </c>
      <c r="P559" s="18">
        <f>_xlfn.IFNA(VLOOKUP(((VLOOKUP(A559,[1]!HabDataRaw[#Data],66,FALSE))),[1]!HabitatQualREI[#Data],2,FALSE),"NA")</f>
        <v>3</v>
      </c>
      <c r="Q559" s="19">
        <f>_xlfn.IFNA(VLOOKUP(((VLOOKUP(A559,[1]!HabDataRaw[#Data],116,FALSE))),[1]!HabitatQualREI[#Data],2,FALSE),"NA")</f>
        <v>3</v>
      </c>
      <c r="R559" s="19">
        <f>_xlfn.IFNA(VLOOKUP(((VLOOKUP(A559,[1]!HabDataRaw[#Data],75,FALSE))),[1]!HabitatQualREI[#Data],2,FALSE),"NA")</f>
        <v>5</v>
      </c>
      <c r="S559" s="19">
        <f t="shared" si="41"/>
        <v>4</v>
      </c>
      <c r="T559" s="20">
        <f>_xlfn.IFNA(VLOOKUP(((VLOOKUP(A559,[1]!HabDataRaw[#Data],119,FALSE))),[1]!HabitatQualREI[#Data],2,FALSE),"NA")</f>
        <v>3</v>
      </c>
      <c r="U559" s="20">
        <f>_xlfn.IFNA(VLOOKUP(((VLOOKUP(A559,[1]!HabDataRaw[#Data],119,FALSE))),[1]!HabitatQualREI[#Data],2,FALSE),"NA")</f>
        <v>3</v>
      </c>
      <c r="V559" s="20">
        <f t="shared" si="42"/>
        <v>3</v>
      </c>
      <c r="W559" s="21" t="e">
        <f t="shared" si="43"/>
        <v>#N/A</v>
      </c>
      <c r="X559" s="12" t="e">
        <f t="shared" si="44"/>
        <v>#N/A</v>
      </c>
      <c r="Y559" s="13" t="e">
        <f>VLOOKUP(X559,[1]!HabQualScore[#Data],2,TRUE)</f>
        <v>#N/A</v>
      </c>
    </row>
    <row r="560" spans="1:25" x14ac:dyDescent="0.3">
      <c r="A560" s="13" t="s">
        <v>586</v>
      </c>
      <c r="B560" s="13" t="str">
        <f>VLOOKUP(A560,[1]Habitat_Data_RAW!$A$2:$D$742,3,FALSE)</f>
        <v>Lake Creek (Methow)</v>
      </c>
      <c r="C560" s="13" t="str">
        <f>VLOOKUP(A560,[1]Habitat_Data_RAW!$A$2:$D$742,2,FALSE)</f>
        <v>Methow</v>
      </c>
      <c r="D560" t="str">
        <f>VLOOKUP(A560,[1]HabitatAttribute_Scores!A$1:F$19692,4,FALSE)</f>
        <v>yes</v>
      </c>
      <c r="E560" t="str">
        <f>VLOOKUP(A560,[1]HabitatAttribute_Scores!A$1:F$19692,5,FALSE)</f>
        <v>yes</v>
      </c>
      <c r="F560" s="13">
        <f>VLOOKUP(B560,[1]!AUrank[#Data],5,FALSE)</f>
        <v>2</v>
      </c>
      <c r="G560" s="13">
        <f>VLOOKUP(B560,[1]!AUrank[#Data],8,FALSE)</f>
        <v>2</v>
      </c>
      <c r="H560" s="14" t="e">
        <f>VLOOKUP([1]HabitatQuality_Scores!A76,[1]!Temp[#Data],4)</f>
        <v>#N/A</v>
      </c>
      <c r="I560" s="14">
        <f>VLOOKUP(A560,[1]!Flow[#Data],4)</f>
        <v>1</v>
      </c>
      <c r="J560" s="15">
        <f>_xlfn.IFNA(VLOOKUP(((VLOOKUP(A560,[1]!HabDataRaw[#Data],90,FALSE))),[1]!HabitatQualREI[#Data],2,FALSE),"NA")</f>
        <v>5</v>
      </c>
      <c r="K560" s="15">
        <f>_xlfn.IFNA(VLOOKUP(((VLOOKUP(A560,[1]!HabDataRaw[#Data],103,FALSE))),[1]!HabitatQualREI[#Data],2,FALSE),"NA")</f>
        <v>3</v>
      </c>
      <c r="L560" s="15">
        <f>_xlfn.IFNA(VLOOKUP(((VLOOKUP(A560,[1]!HabDataRaw[#Data],108,FALSE))),[1]!HabitatQualREI[#Data],2,FALSE),"NA")</f>
        <v>3</v>
      </c>
      <c r="M560" s="6">
        <f t="shared" si="40"/>
        <v>3.6666666666666665</v>
      </c>
      <c r="N560" s="16">
        <f>_xlfn.IFNA(VLOOKUP(((VLOOKUP(A560,[1]!HabDataRaw[#Data],33,FALSE))),[1]!HabitatQualREI[#Data],2,FALSE),"NA")</f>
        <v>5</v>
      </c>
      <c r="O560" s="17">
        <f>_xlfn.IFNA(VLOOKUP(((VLOOKUP(A560,[1]!HabDataRaw[#Data],58,FALSE))),[1]!HabitatQualREI[#Data],2,FALSE),"NA")</f>
        <v>1</v>
      </c>
      <c r="P560" s="18">
        <f>_xlfn.IFNA(VLOOKUP(((VLOOKUP(A560,[1]!HabDataRaw[#Data],66,FALSE))),[1]!HabitatQualREI[#Data],2,FALSE),"NA")</f>
        <v>3</v>
      </c>
      <c r="Q560" s="19">
        <f>_xlfn.IFNA(VLOOKUP(((VLOOKUP(A560,[1]!HabDataRaw[#Data],116,FALSE))),[1]!HabitatQualREI[#Data],2,FALSE),"NA")</f>
        <v>3</v>
      </c>
      <c r="R560" s="19">
        <f>_xlfn.IFNA(VLOOKUP(((VLOOKUP(A560,[1]!HabDataRaw[#Data],75,FALSE))),[1]!HabitatQualREI[#Data],2,FALSE),"NA")</f>
        <v>1</v>
      </c>
      <c r="S560" s="19">
        <f t="shared" si="41"/>
        <v>2</v>
      </c>
      <c r="T560" s="20">
        <f>_xlfn.IFNA(VLOOKUP(((VLOOKUP(A560,[1]!HabDataRaw[#Data],119,FALSE))),[1]!HabitatQualREI[#Data],2,FALSE),"NA")</f>
        <v>3</v>
      </c>
      <c r="U560" s="20">
        <f>_xlfn.IFNA(VLOOKUP(((VLOOKUP(A560,[1]!HabDataRaw[#Data],119,FALSE))),[1]!HabitatQualREI[#Data],2,FALSE),"NA")</f>
        <v>3</v>
      </c>
      <c r="V560" s="20">
        <f t="shared" si="42"/>
        <v>3</v>
      </c>
      <c r="W560" s="21" t="e">
        <f t="shared" si="43"/>
        <v>#N/A</v>
      </c>
      <c r="X560" s="12" t="e">
        <f t="shared" si="44"/>
        <v>#N/A</v>
      </c>
      <c r="Y560" s="13" t="e">
        <f>VLOOKUP(X560,[1]!HabQualScore[#Data],2,TRUE)</f>
        <v>#N/A</v>
      </c>
    </row>
    <row r="561" spans="1:25" x14ac:dyDescent="0.3">
      <c r="A561" s="13" t="s">
        <v>587</v>
      </c>
      <c r="B561" s="13" t="str">
        <f>VLOOKUP(A561,[1]Habitat_Data_RAW!$A$2:$D$742,3,FALSE)</f>
        <v>Chewuch River-Pearrygin Creek</v>
      </c>
      <c r="C561" s="13" t="str">
        <f>VLOOKUP(A561,[1]Habitat_Data_RAW!$A$2:$D$742,2,FALSE)</f>
        <v>Methow</v>
      </c>
      <c r="D561" t="str">
        <f>VLOOKUP(A561,[1]HabitatAttribute_Scores!A$1:F$19692,4,FALSE)</f>
        <v>yes</v>
      </c>
      <c r="E561" t="str">
        <f>VLOOKUP(A561,[1]HabitatAttribute_Scores!A$1:F$19692,5,FALSE)</f>
        <v>yes</v>
      </c>
      <c r="F561" s="13">
        <f>VLOOKUP(B561,[1]!AUrank[#Data],5,FALSE)</f>
        <v>1</v>
      </c>
      <c r="G561" s="13">
        <f>VLOOKUP(B561,[1]!AUrank[#Data],8,FALSE)</f>
        <v>1</v>
      </c>
      <c r="H561" s="14" t="e">
        <f>VLOOKUP([1]HabitatQuality_Scores!A80,[1]!Temp[#Data],4)</f>
        <v>#N/A</v>
      </c>
      <c r="I561" s="14">
        <f>VLOOKUP(A561,[1]!Flow[#Data],4)</f>
        <v>1</v>
      </c>
      <c r="J561" s="15">
        <f>_xlfn.IFNA(VLOOKUP(((VLOOKUP(A561,[1]!HabDataRaw[#Data],90,FALSE))),[1]!HabitatQualREI[#Data],2,FALSE),"NA")</f>
        <v>3</v>
      </c>
      <c r="K561" s="15">
        <f>_xlfn.IFNA(VLOOKUP(((VLOOKUP(A561,[1]!HabDataRaw[#Data],103,FALSE))),[1]!HabitatQualREI[#Data],2,FALSE),"NA")</f>
        <v>5</v>
      </c>
      <c r="L561" s="15">
        <f>_xlfn.IFNA(VLOOKUP(((VLOOKUP(A561,[1]!HabDataRaw[#Data],108,FALSE))),[1]!HabitatQualREI[#Data],2,FALSE),"NA")</f>
        <v>1</v>
      </c>
      <c r="M561" s="6">
        <f t="shared" si="40"/>
        <v>3</v>
      </c>
      <c r="N561" s="16">
        <f>_xlfn.IFNA(VLOOKUP(((VLOOKUP(A561,[1]!HabDataRaw[#Data],33,FALSE))),[1]!HabitatQualREI[#Data],2,FALSE),"NA")</f>
        <v>3</v>
      </c>
      <c r="O561" s="17">
        <f>_xlfn.IFNA(VLOOKUP(((VLOOKUP(A561,[1]!HabDataRaw[#Data],58,FALSE))),[1]!HabitatQualREI[#Data],2,FALSE),"NA")</f>
        <v>1</v>
      </c>
      <c r="P561" s="18">
        <f>_xlfn.IFNA(VLOOKUP(((VLOOKUP(A561,[1]!HabDataRaw[#Data],66,FALSE))),[1]!HabitatQualREI[#Data],2,FALSE),"NA")</f>
        <v>5</v>
      </c>
      <c r="Q561" s="19">
        <f>_xlfn.IFNA(VLOOKUP(((VLOOKUP(A561,[1]!HabDataRaw[#Data],116,FALSE))),[1]!HabitatQualREI[#Data],2,FALSE),"NA")</f>
        <v>5</v>
      </c>
      <c r="R561" s="19">
        <f>_xlfn.IFNA(VLOOKUP(((VLOOKUP(A561,[1]!HabDataRaw[#Data],75,FALSE))),[1]!HabitatQualREI[#Data],2,FALSE),"NA")</f>
        <v>5</v>
      </c>
      <c r="S561" s="19">
        <f t="shared" si="41"/>
        <v>5</v>
      </c>
      <c r="T561" s="20">
        <f>_xlfn.IFNA(VLOOKUP(((VLOOKUP(A561,[1]!HabDataRaw[#Data],119,FALSE))),[1]!HabitatQualREI[#Data],2,FALSE),"NA")</f>
        <v>5</v>
      </c>
      <c r="U561" s="20">
        <f>_xlfn.IFNA(VLOOKUP(((VLOOKUP(A561,[1]!HabDataRaw[#Data],119,FALSE))),[1]!HabitatQualREI[#Data],2,FALSE),"NA")</f>
        <v>5</v>
      </c>
      <c r="V561" s="20">
        <f t="shared" si="42"/>
        <v>5</v>
      </c>
      <c r="W561" s="22" t="e">
        <f t="shared" si="43"/>
        <v>#N/A</v>
      </c>
      <c r="X561" s="12" t="e">
        <f t="shared" si="44"/>
        <v>#N/A</v>
      </c>
      <c r="Y561" s="13" t="e">
        <f>VLOOKUP(X561,[1]!HabQualScore[#Data],2,TRUE)</f>
        <v>#N/A</v>
      </c>
    </row>
    <row r="562" spans="1:25" x14ac:dyDescent="0.3">
      <c r="A562" s="13" t="s">
        <v>588</v>
      </c>
      <c r="B562" s="13" t="str">
        <f>VLOOKUP(A562,[1]Habitat_Data_RAW!$A$2:$D$742,3,FALSE)</f>
        <v>Chewuch River-Pearrygin Creek</v>
      </c>
      <c r="C562" s="13" t="str">
        <f>VLOOKUP(A562,[1]Habitat_Data_RAW!$A$2:$D$742,2,FALSE)</f>
        <v>Methow</v>
      </c>
      <c r="D562" t="str">
        <f>VLOOKUP(A562,[1]HabitatAttribute_Scores!A$1:F$19692,4,FALSE)</f>
        <v>yes</v>
      </c>
      <c r="E562" t="str">
        <f>VLOOKUP(A562,[1]HabitatAttribute_Scores!A$1:F$19692,5,FALSE)</f>
        <v>yes</v>
      </c>
      <c r="F562" s="13">
        <f>VLOOKUP(B562,[1]!AUrank[#Data],5,FALSE)</f>
        <v>1</v>
      </c>
      <c r="G562" s="13">
        <f>VLOOKUP(B562,[1]!AUrank[#Data],8,FALSE)</f>
        <v>1</v>
      </c>
      <c r="H562" s="14" t="e">
        <f>VLOOKUP([1]HabitatQuality_Scores!A81,[1]!Temp[#Data],4)</f>
        <v>#N/A</v>
      </c>
      <c r="I562" s="14">
        <f>VLOOKUP(A562,[1]!Flow[#Data],4)</f>
        <v>1</v>
      </c>
      <c r="J562" s="15">
        <f>_xlfn.IFNA(VLOOKUP(((VLOOKUP(A562,[1]!HabDataRaw[#Data],90,FALSE))),[1]!HabitatQualREI[#Data],2,FALSE),"NA")</f>
        <v>3</v>
      </c>
      <c r="K562" s="15">
        <f>_xlfn.IFNA(VLOOKUP(((VLOOKUP(A562,[1]!HabDataRaw[#Data],103,FALSE))),[1]!HabitatQualREI[#Data],2,FALSE),"NA")</f>
        <v>5</v>
      </c>
      <c r="L562" s="15">
        <f>_xlfn.IFNA(VLOOKUP(((VLOOKUP(A562,[1]!HabDataRaw[#Data],108,FALSE))),[1]!HabitatQualREI[#Data],2,FALSE),"NA")</f>
        <v>1</v>
      </c>
      <c r="M562" s="6">
        <f t="shared" si="40"/>
        <v>3</v>
      </c>
      <c r="N562" s="16">
        <f>_xlfn.IFNA(VLOOKUP(((VLOOKUP(A562,[1]!HabDataRaw[#Data],33,FALSE))),[1]!HabitatQualREI[#Data],2,FALSE),"NA")</f>
        <v>3</v>
      </c>
      <c r="O562" s="17">
        <f>_xlfn.IFNA(VLOOKUP(((VLOOKUP(A562,[1]!HabDataRaw[#Data],58,FALSE))),[1]!HabitatQualREI[#Data],2,FALSE),"NA")</f>
        <v>1</v>
      </c>
      <c r="P562" s="18">
        <f>_xlfn.IFNA(VLOOKUP(((VLOOKUP(A562,[1]!HabDataRaw[#Data],66,FALSE))),[1]!HabitatQualREI[#Data],2,FALSE),"NA")</f>
        <v>5</v>
      </c>
      <c r="Q562" s="19">
        <f>_xlfn.IFNA(VLOOKUP(((VLOOKUP(A562,[1]!HabDataRaw[#Data],116,FALSE))),[1]!HabitatQualREI[#Data],2,FALSE),"NA")</f>
        <v>5</v>
      </c>
      <c r="R562" s="19">
        <f>_xlfn.IFNA(VLOOKUP(((VLOOKUP(A562,[1]!HabDataRaw[#Data],75,FALSE))),[1]!HabitatQualREI[#Data],2,FALSE),"NA")</f>
        <v>5</v>
      </c>
      <c r="S562" s="19">
        <f t="shared" si="41"/>
        <v>5</v>
      </c>
      <c r="T562" s="20">
        <f>_xlfn.IFNA(VLOOKUP(((VLOOKUP(A562,[1]!HabDataRaw[#Data],119,FALSE))),[1]!HabitatQualREI[#Data],2,FALSE),"NA")</f>
        <v>5</v>
      </c>
      <c r="U562" s="20">
        <f>_xlfn.IFNA(VLOOKUP(((VLOOKUP(A562,[1]!HabDataRaw[#Data],119,FALSE))),[1]!HabitatQualREI[#Data],2,FALSE),"NA")</f>
        <v>5</v>
      </c>
      <c r="V562" s="20">
        <f t="shared" si="42"/>
        <v>5</v>
      </c>
      <c r="W562" s="22" t="e">
        <f t="shared" si="43"/>
        <v>#N/A</v>
      </c>
      <c r="X562" s="12" t="e">
        <f t="shared" si="44"/>
        <v>#N/A</v>
      </c>
      <c r="Y562" s="13" t="e">
        <f>VLOOKUP(X562,[1]!HabQualScore[#Data],2,TRUE)</f>
        <v>#N/A</v>
      </c>
    </row>
    <row r="563" spans="1:25" x14ac:dyDescent="0.3">
      <c r="A563" s="13" t="s">
        <v>589</v>
      </c>
      <c r="B563" s="13" t="str">
        <f>VLOOKUP(A563,[1]Habitat_Data_RAW!$A$2:$D$742,3,FALSE)</f>
        <v>Chewuch River-Pearrygin Creek</v>
      </c>
      <c r="C563" s="13" t="str">
        <f>VLOOKUP(A563,[1]Habitat_Data_RAW!$A$2:$D$742,2,FALSE)</f>
        <v>Methow</v>
      </c>
      <c r="D563" t="str">
        <f>VLOOKUP(A563,[1]HabitatAttribute_Scores!A$1:F$19692,4,FALSE)</f>
        <v>yes</v>
      </c>
      <c r="E563" t="str">
        <f>VLOOKUP(A563,[1]HabitatAttribute_Scores!A$1:F$19692,5,FALSE)</f>
        <v>yes</v>
      </c>
      <c r="F563" s="13">
        <f>VLOOKUP(B563,[1]!AUrank[#Data],5,FALSE)</f>
        <v>1</v>
      </c>
      <c r="G563" s="13">
        <f>VLOOKUP(B563,[1]!AUrank[#Data],8,FALSE)</f>
        <v>1</v>
      </c>
      <c r="H563" s="14" t="e">
        <f>VLOOKUP([1]HabitatQuality_Scores!A82,[1]!Temp[#Data],4)</f>
        <v>#N/A</v>
      </c>
      <c r="I563" s="14">
        <f>VLOOKUP(A563,[1]!Flow[#Data],4)</f>
        <v>1</v>
      </c>
      <c r="J563" s="15">
        <f>_xlfn.IFNA(VLOOKUP(((VLOOKUP(A563,[1]!HabDataRaw[#Data],90,FALSE))),[1]!HabitatQualREI[#Data],2,FALSE),"NA")</f>
        <v>3</v>
      </c>
      <c r="K563" s="15">
        <f>_xlfn.IFNA(VLOOKUP(((VLOOKUP(A563,[1]!HabDataRaw[#Data],103,FALSE))),[1]!HabitatQualREI[#Data],2,FALSE),"NA")</f>
        <v>3</v>
      </c>
      <c r="L563" s="15">
        <f>_xlfn.IFNA(VLOOKUP(((VLOOKUP(A563,[1]!HabDataRaw[#Data],108,FALSE))),[1]!HabitatQualREI[#Data],2,FALSE),"NA")</f>
        <v>1</v>
      </c>
      <c r="M563" s="6">
        <f t="shared" si="40"/>
        <v>2.3333333333333335</v>
      </c>
      <c r="N563" s="16">
        <f>_xlfn.IFNA(VLOOKUP(((VLOOKUP(A563,[1]!HabDataRaw[#Data],33,FALSE))),[1]!HabitatQualREI[#Data],2,FALSE),"NA")</f>
        <v>5</v>
      </c>
      <c r="O563" s="17">
        <f>_xlfn.IFNA(VLOOKUP(((VLOOKUP(A563,[1]!HabDataRaw[#Data],58,FALSE))),[1]!HabitatQualREI[#Data],2,FALSE),"NA")</f>
        <v>1</v>
      </c>
      <c r="P563" s="18">
        <f>_xlfn.IFNA(VLOOKUP(((VLOOKUP(A563,[1]!HabDataRaw[#Data],66,FALSE))),[1]!HabitatQualREI[#Data],2,FALSE),"NA")</f>
        <v>5</v>
      </c>
      <c r="Q563" s="19">
        <f>_xlfn.IFNA(VLOOKUP(((VLOOKUP(A563,[1]!HabDataRaw[#Data],116,FALSE))),[1]!HabitatQualREI[#Data],2,FALSE),"NA")</f>
        <v>3</v>
      </c>
      <c r="R563" s="19">
        <f>_xlfn.IFNA(VLOOKUP(((VLOOKUP(A563,[1]!HabDataRaw[#Data],75,FALSE))),[1]!HabitatQualREI[#Data],2,FALSE),"NA")</f>
        <v>3</v>
      </c>
      <c r="S563" s="19">
        <f t="shared" si="41"/>
        <v>3</v>
      </c>
      <c r="T563" s="20">
        <f>_xlfn.IFNA(VLOOKUP(((VLOOKUP(A563,[1]!HabDataRaw[#Data],119,FALSE))),[1]!HabitatQualREI[#Data],2,FALSE),"NA")</f>
        <v>5</v>
      </c>
      <c r="U563" s="20">
        <f>_xlfn.IFNA(VLOOKUP(((VLOOKUP(A563,[1]!HabDataRaw[#Data],119,FALSE))),[1]!HabitatQualREI[#Data],2,FALSE),"NA")</f>
        <v>5</v>
      </c>
      <c r="V563" s="20">
        <f t="shared" si="42"/>
        <v>5</v>
      </c>
      <c r="W563" s="22" t="e">
        <f t="shared" si="43"/>
        <v>#N/A</v>
      </c>
      <c r="X563" s="12" t="e">
        <f t="shared" si="44"/>
        <v>#N/A</v>
      </c>
      <c r="Y563" s="13" t="e">
        <f>VLOOKUP(X563,[1]!HabQualScore[#Data],2,TRUE)</f>
        <v>#N/A</v>
      </c>
    </row>
    <row r="564" spans="1:25" x14ac:dyDescent="0.3">
      <c r="A564" s="13" t="s">
        <v>590</v>
      </c>
      <c r="B564" s="13" t="str">
        <f>VLOOKUP(A564,[1]Habitat_Data_RAW!$A$2:$D$742,3,FALSE)</f>
        <v>Chewuch River-Pearrygin Creek</v>
      </c>
      <c r="C564" s="13" t="str">
        <f>VLOOKUP(A564,[1]Habitat_Data_RAW!$A$2:$D$742,2,FALSE)</f>
        <v>Methow</v>
      </c>
      <c r="D564" t="str">
        <f>VLOOKUP(A564,[1]HabitatAttribute_Scores!A$1:F$19692,4,FALSE)</f>
        <v>yes</v>
      </c>
      <c r="E564" t="str">
        <f>VLOOKUP(A564,[1]HabitatAttribute_Scores!A$1:F$19692,5,FALSE)</f>
        <v>yes</v>
      </c>
      <c r="F564" s="13">
        <f>VLOOKUP(B564,[1]!AUrank[#Data],5,FALSE)</f>
        <v>1</v>
      </c>
      <c r="G564" s="13">
        <f>VLOOKUP(B564,[1]!AUrank[#Data],8,FALSE)</f>
        <v>1</v>
      </c>
      <c r="H564" s="14" t="e">
        <f>VLOOKUP([1]HabitatQuality_Scores!A83,[1]!Temp[#Data],4)</f>
        <v>#N/A</v>
      </c>
      <c r="I564" s="14">
        <f>VLOOKUP(A564,[1]!Flow[#Data],4)</f>
        <v>1</v>
      </c>
      <c r="J564" s="15">
        <f>_xlfn.IFNA(VLOOKUP(((VLOOKUP(A564,[1]!HabDataRaw[#Data],90,FALSE))),[1]!HabitatQualREI[#Data],2,FALSE),"NA")</f>
        <v>3</v>
      </c>
      <c r="K564" s="15">
        <f>_xlfn.IFNA(VLOOKUP(((VLOOKUP(A564,[1]!HabDataRaw[#Data],103,FALSE))),[1]!HabitatQualREI[#Data],2,FALSE),"NA")</f>
        <v>3</v>
      </c>
      <c r="L564" s="15">
        <f>_xlfn.IFNA(VLOOKUP(((VLOOKUP(A564,[1]!HabDataRaw[#Data],108,FALSE))),[1]!HabitatQualREI[#Data],2,FALSE),"NA")</f>
        <v>1</v>
      </c>
      <c r="M564" s="6">
        <f t="shared" si="40"/>
        <v>2.3333333333333335</v>
      </c>
      <c r="N564" s="16">
        <f>_xlfn.IFNA(VLOOKUP(((VLOOKUP(A564,[1]!HabDataRaw[#Data],33,FALSE))),[1]!HabitatQualREI[#Data],2,FALSE),"NA")</f>
        <v>5</v>
      </c>
      <c r="O564" s="17">
        <f>_xlfn.IFNA(VLOOKUP(((VLOOKUP(A564,[1]!HabDataRaw[#Data],58,FALSE))),[1]!HabitatQualREI[#Data],2,FALSE),"NA")</f>
        <v>1</v>
      </c>
      <c r="P564" s="18">
        <f>_xlfn.IFNA(VLOOKUP(((VLOOKUP(A564,[1]!HabDataRaw[#Data],66,FALSE))),[1]!HabitatQualREI[#Data],2,FALSE),"NA")</f>
        <v>5</v>
      </c>
      <c r="Q564" s="19">
        <f>_xlfn.IFNA(VLOOKUP(((VLOOKUP(A564,[1]!HabDataRaw[#Data],116,FALSE))),[1]!HabitatQualREI[#Data],2,FALSE),"NA")</f>
        <v>3</v>
      </c>
      <c r="R564" s="19">
        <f>_xlfn.IFNA(VLOOKUP(((VLOOKUP(A564,[1]!HabDataRaw[#Data],75,FALSE))),[1]!HabitatQualREI[#Data],2,FALSE),"NA")</f>
        <v>3</v>
      </c>
      <c r="S564" s="19">
        <f t="shared" si="41"/>
        <v>3</v>
      </c>
      <c r="T564" s="20">
        <f>_xlfn.IFNA(VLOOKUP(((VLOOKUP(A564,[1]!HabDataRaw[#Data],119,FALSE))),[1]!HabitatQualREI[#Data],2,FALSE),"NA")</f>
        <v>5</v>
      </c>
      <c r="U564" s="20">
        <f>_xlfn.IFNA(VLOOKUP(((VLOOKUP(A564,[1]!HabDataRaw[#Data],119,FALSE))),[1]!HabitatQualREI[#Data],2,FALSE),"NA")</f>
        <v>5</v>
      </c>
      <c r="V564" s="20">
        <f t="shared" si="42"/>
        <v>5</v>
      </c>
      <c r="W564" s="22" t="e">
        <f t="shared" si="43"/>
        <v>#N/A</v>
      </c>
      <c r="X564" s="12" t="e">
        <f t="shared" si="44"/>
        <v>#N/A</v>
      </c>
      <c r="Y564" s="13" t="e">
        <f>VLOOKUP(X564,[1]!HabQualScore[#Data],2,TRUE)</f>
        <v>#N/A</v>
      </c>
    </row>
    <row r="565" spans="1:25" x14ac:dyDescent="0.3">
      <c r="A565" s="13" t="s">
        <v>591</v>
      </c>
      <c r="B565" s="13" t="str">
        <f>VLOOKUP(A565,[1]Habitat_Data_RAW!$A$2:$D$742,3,FALSE)</f>
        <v>Chewuch River-Pearrygin Creek</v>
      </c>
      <c r="C565" s="13" t="str">
        <f>VLOOKUP(A565,[1]Habitat_Data_RAW!$A$2:$D$742,2,FALSE)</f>
        <v>Methow</v>
      </c>
      <c r="D565" t="str">
        <f>VLOOKUP(A565,[1]HabitatAttribute_Scores!A$1:F$19692,4,FALSE)</f>
        <v>yes</v>
      </c>
      <c r="E565" t="str">
        <f>VLOOKUP(A565,[1]HabitatAttribute_Scores!A$1:F$19692,5,FALSE)</f>
        <v>yes</v>
      </c>
      <c r="F565" s="13">
        <f>VLOOKUP(B565,[1]!AUrank[#Data],5,FALSE)</f>
        <v>1</v>
      </c>
      <c r="G565" s="13">
        <f>VLOOKUP(B565,[1]!AUrank[#Data],8,FALSE)</f>
        <v>1</v>
      </c>
      <c r="H565" s="14" t="e">
        <f>VLOOKUP([1]HabitatQuality_Scores!A84,[1]!Temp[#Data],4)</f>
        <v>#N/A</v>
      </c>
      <c r="I565" s="14">
        <f>VLOOKUP(A565,[1]!Flow[#Data],4)</f>
        <v>1</v>
      </c>
      <c r="J565" s="15">
        <f>_xlfn.IFNA(VLOOKUP(((VLOOKUP(A565,[1]!HabDataRaw[#Data],90,FALSE))),[1]!HabitatQualREI[#Data],2,FALSE),"NA")</f>
        <v>5</v>
      </c>
      <c r="K565" s="15">
        <f>_xlfn.IFNA(VLOOKUP(((VLOOKUP(A565,[1]!HabDataRaw[#Data],103,FALSE))),[1]!HabitatQualREI[#Data],2,FALSE),"NA")</f>
        <v>5</v>
      </c>
      <c r="L565" s="15">
        <f>_xlfn.IFNA(VLOOKUP(((VLOOKUP(A565,[1]!HabDataRaw[#Data],108,FALSE))),[1]!HabitatQualREI[#Data],2,FALSE),"NA")</f>
        <v>3</v>
      </c>
      <c r="M565" s="6">
        <f t="shared" si="40"/>
        <v>4.333333333333333</v>
      </c>
      <c r="N565" s="16">
        <f>_xlfn.IFNA(VLOOKUP(((VLOOKUP(A565,[1]!HabDataRaw[#Data],33,FALSE))),[1]!HabitatQualREI[#Data],2,FALSE),"NA")</f>
        <v>5</v>
      </c>
      <c r="O565" s="17">
        <f>_xlfn.IFNA(VLOOKUP(((VLOOKUP(A565,[1]!HabDataRaw[#Data],58,FALSE))),[1]!HabitatQualREI[#Data],2,FALSE),"NA")</f>
        <v>1</v>
      </c>
      <c r="P565" s="18">
        <f>_xlfn.IFNA(VLOOKUP(((VLOOKUP(A565,[1]!HabDataRaw[#Data],66,FALSE))),[1]!HabitatQualREI[#Data],2,FALSE),"NA")</f>
        <v>5</v>
      </c>
      <c r="Q565" s="19">
        <f>_xlfn.IFNA(VLOOKUP(((VLOOKUP(A565,[1]!HabDataRaw[#Data],116,FALSE))),[1]!HabitatQualREI[#Data],2,FALSE),"NA")</f>
        <v>3</v>
      </c>
      <c r="R565" s="19">
        <f>_xlfn.IFNA(VLOOKUP(((VLOOKUP(A565,[1]!HabDataRaw[#Data],75,FALSE))),[1]!HabitatQualREI[#Data],2,FALSE),"NA")</f>
        <v>3</v>
      </c>
      <c r="S565" s="19">
        <f t="shared" si="41"/>
        <v>3</v>
      </c>
      <c r="T565" s="20">
        <f>_xlfn.IFNA(VLOOKUP(((VLOOKUP(A565,[1]!HabDataRaw[#Data],119,FALSE))),[1]!HabitatQualREI[#Data],2,FALSE),"NA")</f>
        <v>3</v>
      </c>
      <c r="U565" s="20">
        <f>_xlfn.IFNA(VLOOKUP(((VLOOKUP(A565,[1]!HabDataRaw[#Data],119,FALSE))),[1]!HabitatQualREI[#Data],2,FALSE),"NA")</f>
        <v>3</v>
      </c>
      <c r="V565" s="20">
        <f t="shared" si="42"/>
        <v>3</v>
      </c>
      <c r="W565" s="22" t="e">
        <f t="shared" si="43"/>
        <v>#N/A</v>
      </c>
      <c r="X565" s="12" t="e">
        <f t="shared" si="44"/>
        <v>#N/A</v>
      </c>
      <c r="Y565" s="13" t="e">
        <f>VLOOKUP(X565,[1]!HabQualScore[#Data],2,TRUE)</f>
        <v>#N/A</v>
      </c>
    </row>
    <row r="566" spans="1:25" x14ac:dyDescent="0.3">
      <c r="A566" s="13" t="s">
        <v>592</v>
      </c>
      <c r="B566" s="13" t="str">
        <f>VLOOKUP(A566,[1]Habitat_Data_RAW!$A$2:$D$742,3,FALSE)</f>
        <v>Chewuch River-Pearrygin Creek</v>
      </c>
      <c r="C566" s="13" t="str">
        <f>VLOOKUP(A566,[1]Habitat_Data_RAW!$A$2:$D$742,2,FALSE)</f>
        <v>Methow</v>
      </c>
      <c r="D566" t="str">
        <f>VLOOKUP(A566,[1]HabitatAttribute_Scores!A$1:F$19692,4,FALSE)</f>
        <v>yes</v>
      </c>
      <c r="E566" t="str">
        <f>VLOOKUP(A566,[1]HabitatAttribute_Scores!A$1:F$19692,5,FALSE)</f>
        <v>yes</v>
      </c>
      <c r="F566" s="13">
        <f>VLOOKUP(B566,[1]!AUrank[#Data],5,FALSE)</f>
        <v>1</v>
      </c>
      <c r="G566" s="13">
        <f>VLOOKUP(B566,[1]!AUrank[#Data],8,FALSE)</f>
        <v>1</v>
      </c>
      <c r="H566" s="14" t="e">
        <f>VLOOKUP([1]HabitatQuality_Scores!A85,[1]!Temp[#Data],4)</f>
        <v>#N/A</v>
      </c>
      <c r="I566" s="14">
        <f>VLOOKUP(A566,[1]!Flow[#Data],4)</f>
        <v>1</v>
      </c>
      <c r="J566" s="15">
        <f>_xlfn.IFNA(VLOOKUP(((VLOOKUP(A566,[1]!HabDataRaw[#Data],90,FALSE))),[1]!HabitatQualREI[#Data],2,FALSE),"NA")</f>
        <v>5</v>
      </c>
      <c r="K566" s="15">
        <f>_xlfn.IFNA(VLOOKUP(((VLOOKUP(A566,[1]!HabDataRaw[#Data],103,FALSE))),[1]!HabitatQualREI[#Data],2,FALSE),"NA")</f>
        <v>5</v>
      </c>
      <c r="L566" s="15">
        <f>_xlfn.IFNA(VLOOKUP(((VLOOKUP(A566,[1]!HabDataRaw[#Data],108,FALSE))),[1]!HabitatQualREI[#Data],2,FALSE),"NA")</f>
        <v>3</v>
      </c>
      <c r="M566" s="6">
        <f t="shared" si="40"/>
        <v>4.333333333333333</v>
      </c>
      <c r="N566" s="16">
        <f>_xlfn.IFNA(VLOOKUP(((VLOOKUP(A566,[1]!HabDataRaw[#Data],33,FALSE))),[1]!HabitatQualREI[#Data],2,FALSE),"NA")</f>
        <v>5</v>
      </c>
      <c r="O566" s="17">
        <f>_xlfn.IFNA(VLOOKUP(((VLOOKUP(A566,[1]!HabDataRaw[#Data],58,FALSE))),[1]!HabitatQualREI[#Data],2,FALSE),"NA")</f>
        <v>1</v>
      </c>
      <c r="P566" s="18">
        <f>_xlfn.IFNA(VLOOKUP(((VLOOKUP(A566,[1]!HabDataRaw[#Data],66,FALSE))),[1]!HabitatQualREI[#Data],2,FALSE),"NA")</f>
        <v>5</v>
      </c>
      <c r="Q566" s="19">
        <f>_xlfn.IFNA(VLOOKUP(((VLOOKUP(A566,[1]!HabDataRaw[#Data],116,FALSE))),[1]!HabitatQualREI[#Data],2,FALSE),"NA")</f>
        <v>3</v>
      </c>
      <c r="R566" s="19">
        <f>_xlfn.IFNA(VLOOKUP(((VLOOKUP(A566,[1]!HabDataRaw[#Data],75,FALSE))),[1]!HabitatQualREI[#Data],2,FALSE),"NA")</f>
        <v>3</v>
      </c>
      <c r="S566" s="19">
        <f t="shared" si="41"/>
        <v>3</v>
      </c>
      <c r="T566" s="20">
        <f>_xlfn.IFNA(VLOOKUP(((VLOOKUP(A566,[1]!HabDataRaw[#Data],119,FALSE))),[1]!HabitatQualREI[#Data],2,FALSE),"NA")</f>
        <v>3</v>
      </c>
      <c r="U566" s="20">
        <f>_xlfn.IFNA(VLOOKUP(((VLOOKUP(A566,[1]!HabDataRaw[#Data],119,FALSE))),[1]!HabitatQualREI[#Data],2,FALSE),"NA")</f>
        <v>3</v>
      </c>
      <c r="V566" s="20">
        <f t="shared" si="42"/>
        <v>3</v>
      </c>
      <c r="W566" s="22" t="e">
        <f t="shared" si="43"/>
        <v>#N/A</v>
      </c>
      <c r="X566" s="12" t="e">
        <f t="shared" si="44"/>
        <v>#N/A</v>
      </c>
      <c r="Y566" s="13" t="e">
        <f>VLOOKUP(X566,[1]!HabQualScore[#Data],2,TRUE)</f>
        <v>#N/A</v>
      </c>
    </row>
    <row r="567" spans="1:25" x14ac:dyDescent="0.3">
      <c r="A567" s="13" t="s">
        <v>593</v>
      </c>
      <c r="B567" s="13" t="str">
        <f>VLOOKUP(A567,[1]Habitat_Data_RAW!$A$2:$D$742,3,FALSE)</f>
        <v>Chewuch River-Pearrygin Creek</v>
      </c>
      <c r="C567" s="13" t="str">
        <f>VLOOKUP(A567,[1]Habitat_Data_RAW!$A$2:$D$742,2,FALSE)</f>
        <v>Methow</v>
      </c>
      <c r="D567" t="str">
        <f>VLOOKUP(A567,[1]HabitatAttribute_Scores!A$1:F$19692,4,FALSE)</f>
        <v>yes</v>
      </c>
      <c r="E567" t="str">
        <f>VLOOKUP(A567,[1]HabitatAttribute_Scores!A$1:F$19692,5,FALSE)</f>
        <v>yes</v>
      </c>
      <c r="F567" s="13">
        <f>VLOOKUP(B567,[1]!AUrank[#Data],5,FALSE)</f>
        <v>1</v>
      </c>
      <c r="G567" s="13">
        <f>VLOOKUP(B567,[1]!AUrank[#Data],8,FALSE)</f>
        <v>1</v>
      </c>
      <c r="H567" s="14" t="e">
        <f>VLOOKUP([1]HabitatQuality_Scores!A86,[1]!Temp[#Data],4)</f>
        <v>#N/A</v>
      </c>
      <c r="I567" s="14">
        <f>VLOOKUP(A567,[1]!Flow[#Data],4)</f>
        <v>1</v>
      </c>
      <c r="J567" s="15">
        <f>_xlfn.IFNA(VLOOKUP(((VLOOKUP(A567,[1]!HabDataRaw[#Data],90,FALSE))),[1]!HabitatQualREI[#Data],2,FALSE),"NA")</f>
        <v>3</v>
      </c>
      <c r="K567" s="15">
        <f>_xlfn.IFNA(VLOOKUP(((VLOOKUP(A567,[1]!HabDataRaw[#Data],103,FALSE))),[1]!HabitatQualREI[#Data],2,FALSE),"NA")</f>
        <v>3</v>
      </c>
      <c r="L567" s="15">
        <f>_xlfn.IFNA(VLOOKUP(((VLOOKUP(A567,[1]!HabDataRaw[#Data],108,FALSE))),[1]!HabitatQualREI[#Data],2,FALSE),"NA")</f>
        <v>1</v>
      </c>
      <c r="M567" s="6">
        <f t="shared" si="40"/>
        <v>2.3333333333333335</v>
      </c>
      <c r="N567" s="16">
        <f>_xlfn.IFNA(VLOOKUP(((VLOOKUP(A567,[1]!HabDataRaw[#Data],33,FALSE))),[1]!HabitatQualREI[#Data],2,FALSE),"NA")</f>
        <v>5</v>
      </c>
      <c r="O567" s="17">
        <f>_xlfn.IFNA(VLOOKUP(((VLOOKUP(A567,[1]!HabDataRaw[#Data],58,FALSE))),[1]!HabitatQualREI[#Data],2,FALSE),"NA")</f>
        <v>1</v>
      </c>
      <c r="P567" s="18">
        <f>_xlfn.IFNA(VLOOKUP(((VLOOKUP(A567,[1]!HabDataRaw[#Data],66,FALSE))),[1]!HabitatQualREI[#Data],2,FALSE),"NA")</f>
        <v>5</v>
      </c>
      <c r="Q567" s="19">
        <f>_xlfn.IFNA(VLOOKUP(((VLOOKUP(A567,[1]!HabDataRaw[#Data],116,FALSE))),[1]!HabitatQualREI[#Data],2,FALSE),"NA")</f>
        <v>1</v>
      </c>
      <c r="R567" s="19">
        <f>_xlfn.IFNA(VLOOKUP(((VLOOKUP(A567,[1]!HabDataRaw[#Data],75,FALSE))),[1]!HabitatQualREI[#Data],2,FALSE),"NA")</f>
        <v>3</v>
      </c>
      <c r="S567" s="19">
        <f t="shared" si="41"/>
        <v>2</v>
      </c>
      <c r="T567" s="20">
        <f>_xlfn.IFNA(VLOOKUP(((VLOOKUP(A567,[1]!HabDataRaw[#Data],119,FALSE))),[1]!HabitatQualREI[#Data],2,FALSE),"NA")</f>
        <v>3</v>
      </c>
      <c r="U567" s="20">
        <f>_xlfn.IFNA(VLOOKUP(((VLOOKUP(A567,[1]!HabDataRaw[#Data],119,FALSE))),[1]!HabitatQualREI[#Data],2,FALSE),"NA")</f>
        <v>3</v>
      </c>
      <c r="V567" s="20">
        <f t="shared" si="42"/>
        <v>3</v>
      </c>
      <c r="W567" s="21" t="e">
        <f t="shared" si="43"/>
        <v>#N/A</v>
      </c>
      <c r="X567" s="12" t="e">
        <f t="shared" si="44"/>
        <v>#N/A</v>
      </c>
      <c r="Y567" s="13" t="e">
        <f>VLOOKUP(X567,[1]!HabQualScore[#Data],2,TRUE)</f>
        <v>#N/A</v>
      </c>
    </row>
    <row r="568" spans="1:25" x14ac:dyDescent="0.3">
      <c r="A568" s="13" t="s">
        <v>594</v>
      </c>
      <c r="B568" s="13" t="str">
        <f>VLOOKUP(A568,[1]Habitat_Data_RAW!$A$2:$D$742,3,FALSE)</f>
        <v>Chewuch River-Pearrygin Creek</v>
      </c>
      <c r="C568" s="13" t="str">
        <f>VLOOKUP(A568,[1]Habitat_Data_RAW!$A$2:$D$742,2,FALSE)</f>
        <v>Methow</v>
      </c>
      <c r="D568" t="str">
        <f>VLOOKUP(A568,[1]HabitatAttribute_Scores!A$1:F$19692,4,FALSE)</f>
        <v>yes</v>
      </c>
      <c r="E568" t="str">
        <f>VLOOKUP(A568,[1]HabitatAttribute_Scores!A$1:F$19692,5,FALSE)</f>
        <v>yes</v>
      </c>
      <c r="F568" s="13">
        <f>VLOOKUP(B568,[1]!AUrank[#Data],5,FALSE)</f>
        <v>1</v>
      </c>
      <c r="G568" s="13">
        <f>VLOOKUP(B568,[1]!AUrank[#Data],8,FALSE)</f>
        <v>1</v>
      </c>
      <c r="H568" s="14" t="e">
        <f>VLOOKUP([1]HabitatQuality_Scores!A87,[1]!Temp[#Data],4)</f>
        <v>#N/A</v>
      </c>
      <c r="I568" s="14">
        <f>VLOOKUP(A568,[1]!Flow[#Data],4)</f>
        <v>1</v>
      </c>
      <c r="J568" s="15" t="str">
        <f>_xlfn.IFNA(VLOOKUP(((VLOOKUP(A568,[1]!HabDataRaw[#Data],90,FALSE))),[1]!HabitatQualREI[#Data],2,FALSE),"NA")</f>
        <v>NA</v>
      </c>
      <c r="K568" s="15">
        <f>_xlfn.IFNA(VLOOKUP(((VLOOKUP(A568,[1]!HabDataRaw[#Data],103,FALSE))),[1]!HabitatQualREI[#Data],2,FALSE),"NA")</f>
        <v>5</v>
      </c>
      <c r="L568" s="15">
        <f>_xlfn.IFNA(VLOOKUP(((VLOOKUP(A568,[1]!HabDataRaw[#Data],108,FALSE))),[1]!HabitatQualREI[#Data],2,FALSE),"NA")</f>
        <v>3</v>
      </c>
      <c r="M568" s="6">
        <f t="shared" si="40"/>
        <v>4</v>
      </c>
      <c r="N568" s="16">
        <f>_xlfn.IFNA(VLOOKUP(((VLOOKUP(A568,[1]!HabDataRaw[#Data],33,FALSE))),[1]!HabitatQualREI[#Data],2,FALSE),"NA")</f>
        <v>5</v>
      </c>
      <c r="O568" s="17">
        <f>_xlfn.IFNA(VLOOKUP(((VLOOKUP(A568,[1]!HabDataRaw[#Data],58,FALSE))),[1]!HabitatQualREI[#Data],2,FALSE),"NA")</f>
        <v>1</v>
      </c>
      <c r="P568" s="18">
        <f>_xlfn.IFNA(VLOOKUP(((VLOOKUP(A568,[1]!HabDataRaw[#Data],66,FALSE))),[1]!HabitatQualREI[#Data],2,FALSE),"NA")</f>
        <v>5</v>
      </c>
      <c r="Q568" s="19">
        <f>_xlfn.IFNA(VLOOKUP(((VLOOKUP(A568,[1]!HabDataRaw[#Data],116,FALSE))),[1]!HabitatQualREI[#Data],2,FALSE),"NA")</f>
        <v>5</v>
      </c>
      <c r="R568" s="19">
        <f>_xlfn.IFNA(VLOOKUP(((VLOOKUP(A568,[1]!HabDataRaw[#Data],75,FALSE))),[1]!HabitatQualREI[#Data],2,FALSE),"NA")</f>
        <v>5</v>
      </c>
      <c r="S568" s="19">
        <f t="shared" si="41"/>
        <v>5</v>
      </c>
      <c r="T568" s="20">
        <f>_xlfn.IFNA(VLOOKUP(((VLOOKUP(A568,[1]!HabDataRaw[#Data],119,FALSE))),[1]!HabitatQualREI[#Data],2,FALSE),"NA")</f>
        <v>5</v>
      </c>
      <c r="U568" s="20">
        <f>_xlfn.IFNA(VLOOKUP(((VLOOKUP(A568,[1]!HabDataRaw[#Data],119,FALSE))),[1]!HabitatQualREI[#Data],2,FALSE),"NA")</f>
        <v>5</v>
      </c>
      <c r="V568" s="20">
        <f t="shared" si="42"/>
        <v>5</v>
      </c>
      <c r="W568" s="22" t="e">
        <f t="shared" si="43"/>
        <v>#N/A</v>
      </c>
      <c r="X568" s="12" t="e">
        <f t="shared" si="44"/>
        <v>#N/A</v>
      </c>
      <c r="Y568" s="13" t="e">
        <f>VLOOKUP(X568,[1]!HabQualScore[#Data],2,TRUE)</f>
        <v>#N/A</v>
      </c>
    </row>
    <row r="569" spans="1:25" x14ac:dyDescent="0.3">
      <c r="A569" s="13" t="s">
        <v>595</v>
      </c>
      <c r="B569" s="13" t="str">
        <f>VLOOKUP(A569,[1]Habitat_Data_RAW!$A$2:$D$742,3,FALSE)</f>
        <v>Chewuch River-Pearrygin Creek</v>
      </c>
      <c r="C569" s="13" t="str">
        <f>VLOOKUP(A569,[1]Habitat_Data_RAW!$A$2:$D$742,2,FALSE)</f>
        <v>Methow</v>
      </c>
      <c r="D569" t="str">
        <f>VLOOKUP(A569,[1]HabitatAttribute_Scores!A$1:F$19692,4,FALSE)</f>
        <v>yes</v>
      </c>
      <c r="E569" t="str">
        <f>VLOOKUP(A569,[1]HabitatAttribute_Scores!A$1:F$19692,5,FALSE)</f>
        <v>yes</v>
      </c>
      <c r="F569" s="13">
        <f>VLOOKUP(B569,[1]!AUrank[#Data],5,FALSE)</f>
        <v>1</v>
      </c>
      <c r="G569" s="13">
        <f>VLOOKUP(B569,[1]!AUrank[#Data],8,FALSE)</f>
        <v>1</v>
      </c>
      <c r="H569" s="14" t="e">
        <f>VLOOKUP([1]HabitatQuality_Scores!A88,[1]!Temp[#Data],4)</f>
        <v>#N/A</v>
      </c>
      <c r="I569" s="14">
        <f>VLOOKUP(A569,[1]!Flow[#Data],4)</f>
        <v>1</v>
      </c>
      <c r="J569" s="15" t="str">
        <f>_xlfn.IFNA(VLOOKUP(((VLOOKUP(A569,[1]!HabDataRaw[#Data],90,FALSE))),[1]!HabitatQualREI[#Data],2,FALSE),"NA")</f>
        <v>NA</v>
      </c>
      <c r="K569" s="15">
        <f>_xlfn.IFNA(VLOOKUP(((VLOOKUP(A569,[1]!HabDataRaw[#Data],103,FALSE))),[1]!HabitatQualREI[#Data],2,FALSE),"NA")</f>
        <v>5</v>
      </c>
      <c r="L569" s="15">
        <f>_xlfn.IFNA(VLOOKUP(((VLOOKUP(A569,[1]!HabDataRaw[#Data],108,FALSE))),[1]!HabitatQualREI[#Data],2,FALSE),"NA")</f>
        <v>1</v>
      </c>
      <c r="M569" s="6">
        <f t="shared" si="40"/>
        <v>3</v>
      </c>
      <c r="N569" s="16">
        <f>_xlfn.IFNA(VLOOKUP(((VLOOKUP(A569,[1]!HabDataRaw[#Data],33,FALSE))),[1]!HabitatQualREI[#Data],2,FALSE),"NA")</f>
        <v>5</v>
      </c>
      <c r="O569" s="17">
        <f>_xlfn.IFNA(VLOOKUP(((VLOOKUP(A569,[1]!HabDataRaw[#Data],58,FALSE))),[1]!HabitatQualREI[#Data],2,FALSE),"NA")</f>
        <v>1</v>
      </c>
      <c r="P569" s="18">
        <f>_xlfn.IFNA(VLOOKUP(((VLOOKUP(A569,[1]!HabDataRaw[#Data],66,FALSE))),[1]!HabitatQualREI[#Data],2,FALSE),"NA")</f>
        <v>5</v>
      </c>
      <c r="Q569" s="19">
        <f>_xlfn.IFNA(VLOOKUP(((VLOOKUP(A569,[1]!HabDataRaw[#Data],116,FALSE))),[1]!HabitatQualREI[#Data],2,FALSE),"NA")</f>
        <v>1</v>
      </c>
      <c r="R569" s="19">
        <f>_xlfn.IFNA(VLOOKUP(((VLOOKUP(A569,[1]!HabDataRaw[#Data],75,FALSE))),[1]!HabitatQualREI[#Data],2,FALSE),"NA")</f>
        <v>3</v>
      </c>
      <c r="S569" s="19">
        <f t="shared" si="41"/>
        <v>2</v>
      </c>
      <c r="T569" s="20">
        <f>_xlfn.IFNA(VLOOKUP(((VLOOKUP(A569,[1]!HabDataRaw[#Data],119,FALSE))),[1]!HabitatQualREI[#Data],2,FALSE),"NA")</f>
        <v>3</v>
      </c>
      <c r="U569" s="20">
        <f>_xlfn.IFNA(VLOOKUP(((VLOOKUP(A569,[1]!HabDataRaw[#Data],119,FALSE))),[1]!HabitatQualREI[#Data],2,FALSE),"NA")</f>
        <v>3</v>
      </c>
      <c r="V569" s="20">
        <f t="shared" si="42"/>
        <v>3</v>
      </c>
      <c r="W569" s="22" t="e">
        <f t="shared" si="43"/>
        <v>#N/A</v>
      </c>
      <c r="X569" s="12" t="e">
        <f t="shared" si="44"/>
        <v>#N/A</v>
      </c>
      <c r="Y569" s="13" t="e">
        <f>VLOOKUP(X569,[1]!HabQualScore[#Data],2,TRUE)</f>
        <v>#N/A</v>
      </c>
    </row>
    <row r="570" spans="1:25" x14ac:dyDescent="0.3">
      <c r="A570" s="13" t="s">
        <v>596</v>
      </c>
      <c r="B570" s="13" t="str">
        <f>VLOOKUP(A570,[1]Habitat_Data_RAW!$A$2:$D$742,3,FALSE)</f>
        <v>Chewuch River-Pearrygin Creek</v>
      </c>
      <c r="C570" s="13" t="str">
        <f>VLOOKUP(A570,[1]Habitat_Data_RAW!$A$2:$D$742,2,FALSE)</f>
        <v>Methow</v>
      </c>
      <c r="D570" t="str">
        <f>VLOOKUP(A570,[1]HabitatAttribute_Scores!A$1:F$19692,4,FALSE)</f>
        <v>yes</v>
      </c>
      <c r="E570" t="str">
        <f>VLOOKUP(A570,[1]HabitatAttribute_Scores!A$1:F$19692,5,FALSE)</f>
        <v>yes</v>
      </c>
      <c r="F570" s="13">
        <f>VLOOKUP(B570,[1]!AUrank[#Data],5,FALSE)</f>
        <v>1</v>
      </c>
      <c r="G570" s="13">
        <f>VLOOKUP(B570,[1]!AUrank[#Data],8,FALSE)</f>
        <v>1</v>
      </c>
      <c r="H570" s="14" t="e">
        <f>VLOOKUP([1]HabitatQuality_Scores!A89,[1]!Temp[#Data],4)</f>
        <v>#N/A</v>
      </c>
      <c r="I570" s="14">
        <f>VLOOKUP(A570,[1]!Flow[#Data],4)</f>
        <v>1</v>
      </c>
      <c r="J570" s="15" t="str">
        <f>_xlfn.IFNA(VLOOKUP(((VLOOKUP(A570,[1]!HabDataRaw[#Data],90,FALSE))),[1]!HabitatQualREI[#Data],2,FALSE),"NA")</f>
        <v>NA</v>
      </c>
      <c r="K570" s="15">
        <f>_xlfn.IFNA(VLOOKUP(((VLOOKUP(A570,[1]!HabDataRaw[#Data],103,FALSE))),[1]!HabitatQualREI[#Data],2,FALSE),"NA")</f>
        <v>5</v>
      </c>
      <c r="L570" s="15">
        <f>_xlfn.IFNA(VLOOKUP(((VLOOKUP(A570,[1]!HabDataRaw[#Data],108,FALSE))),[1]!HabitatQualREI[#Data],2,FALSE),"NA")</f>
        <v>1</v>
      </c>
      <c r="M570" s="6">
        <f t="shared" si="40"/>
        <v>3</v>
      </c>
      <c r="N570" s="16">
        <f>_xlfn.IFNA(VLOOKUP(((VLOOKUP(A570,[1]!HabDataRaw[#Data],33,FALSE))),[1]!HabitatQualREI[#Data],2,FALSE),"NA")</f>
        <v>5</v>
      </c>
      <c r="O570" s="17">
        <f>_xlfn.IFNA(VLOOKUP(((VLOOKUP(A570,[1]!HabDataRaw[#Data],58,FALSE))),[1]!HabitatQualREI[#Data],2,FALSE),"NA")</f>
        <v>1</v>
      </c>
      <c r="P570" s="18">
        <f>_xlfn.IFNA(VLOOKUP(((VLOOKUP(A570,[1]!HabDataRaw[#Data],66,FALSE))),[1]!HabitatQualREI[#Data],2,FALSE),"NA")</f>
        <v>5</v>
      </c>
      <c r="Q570" s="19">
        <f>_xlfn.IFNA(VLOOKUP(((VLOOKUP(A570,[1]!HabDataRaw[#Data],116,FALSE))),[1]!HabitatQualREI[#Data],2,FALSE),"NA")</f>
        <v>1</v>
      </c>
      <c r="R570" s="19">
        <f>_xlfn.IFNA(VLOOKUP(((VLOOKUP(A570,[1]!HabDataRaw[#Data],75,FALSE))),[1]!HabitatQualREI[#Data],2,FALSE),"NA")</f>
        <v>3</v>
      </c>
      <c r="S570" s="19">
        <f t="shared" si="41"/>
        <v>2</v>
      </c>
      <c r="T570" s="20">
        <f>_xlfn.IFNA(VLOOKUP(((VLOOKUP(A570,[1]!HabDataRaw[#Data],119,FALSE))),[1]!HabitatQualREI[#Data],2,FALSE),"NA")</f>
        <v>3</v>
      </c>
      <c r="U570" s="20">
        <f>_xlfn.IFNA(VLOOKUP(((VLOOKUP(A570,[1]!HabDataRaw[#Data],119,FALSE))),[1]!HabitatQualREI[#Data],2,FALSE),"NA")</f>
        <v>3</v>
      </c>
      <c r="V570" s="20">
        <f t="shared" si="42"/>
        <v>3</v>
      </c>
      <c r="W570" s="22" t="e">
        <f t="shared" si="43"/>
        <v>#N/A</v>
      </c>
      <c r="X570" s="12" t="e">
        <f t="shared" si="44"/>
        <v>#N/A</v>
      </c>
      <c r="Y570" s="13" t="e">
        <f>VLOOKUP(X570,[1]!HabQualScore[#Data],2,TRUE)</f>
        <v>#N/A</v>
      </c>
    </row>
    <row r="571" spans="1:25" x14ac:dyDescent="0.3">
      <c r="A571" s="13" t="s">
        <v>597</v>
      </c>
      <c r="B571" s="13" t="str">
        <f>VLOOKUP(A571,[1]Habitat_Data_RAW!$A$2:$D$742,3,FALSE)</f>
        <v>Chewuch River-Pearrygin Creek</v>
      </c>
      <c r="C571" s="13" t="str">
        <f>VLOOKUP(A571,[1]Habitat_Data_RAW!$A$2:$D$742,2,FALSE)</f>
        <v>Methow</v>
      </c>
      <c r="D571" t="str">
        <f>VLOOKUP(A571,[1]HabitatAttribute_Scores!A$1:F$19692,4,FALSE)</f>
        <v>yes</v>
      </c>
      <c r="E571" t="str">
        <f>VLOOKUP(A571,[1]HabitatAttribute_Scores!A$1:F$19692,5,FALSE)</f>
        <v>yes</v>
      </c>
      <c r="F571" s="13">
        <f>VLOOKUP(B571,[1]!AUrank[#Data],5,FALSE)</f>
        <v>1</v>
      </c>
      <c r="G571" s="13">
        <f>VLOOKUP(B571,[1]!AUrank[#Data],8,FALSE)</f>
        <v>1</v>
      </c>
      <c r="H571" s="14" t="e">
        <f>VLOOKUP([1]HabitatQuality_Scores!A90,[1]!Temp[#Data],4)</f>
        <v>#N/A</v>
      </c>
      <c r="I571" s="14">
        <f>VLOOKUP(A571,[1]!Flow[#Data],4)</f>
        <v>1</v>
      </c>
      <c r="J571" s="15" t="str">
        <f>_xlfn.IFNA(VLOOKUP(((VLOOKUP(A571,[1]!HabDataRaw[#Data],90,FALSE))),[1]!HabitatQualREI[#Data],2,FALSE),"NA")</f>
        <v>NA</v>
      </c>
      <c r="K571" s="15">
        <f>_xlfn.IFNA(VLOOKUP(((VLOOKUP(A571,[1]!HabDataRaw[#Data],103,FALSE))),[1]!HabitatQualREI[#Data],2,FALSE),"NA")</f>
        <v>5</v>
      </c>
      <c r="L571" s="15">
        <f>_xlfn.IFNA(VLOOKUP(((VLOOKUP(A571,[1]!HabDataRaw[#Data],108,FALSE))),[1]!HabitatQualREI[#Data],2,FALSE),"NA")</f>
        <v>1</v>
      </c>
      <c r="M571" s="6">
        <f t="shared" si="40"/>
        <v>3</v>
      </c>
      <c r="N571" s="16">
        <f>_xlfn.IFNA(VLOOKUP(((VLOOKUP(A571,[1]!HabDataRaw[#Data],33,FALSE))),[1]!HabitatQualREI[#Data],2,FALSE),"NA")</f>
        <v>5</v>
      </c>
      <c r="O571" s="17">
        <f>_xlfn.IFNA(VLOOKUP(((VLOOKUP(A571,[1]!HabDataRaw[#Data],58,FALSE))),[1]!HabitatQualREI[#Data],2,FALSE),"NA")</f>
        <v>1</v>
      </c>
      <c r="P571" s="18">
        <f>_xlfn.IFNA(VLOOKUP(((VLOOKUP(A571,[1]!HabDataRaw[#Data],66,FALSE))),[1]!HabitatQualREI[#Data],2,FALSE),"NA")</f>
        <v>5</v>
      </c>
      <c r="Q571" s="19">
        <f>_xlfn.IFNA(VLOOKUP(((VLOOKUP(A571,[1]!HabDataRaw[#Data],116,FALSE))),[1]!HabitatQualREI[#Data],2,FALSE),"NA")</f>
        <v>1</v>
      </c>
      <c r="R571" s="19">
        <f>_xlfn.IFNA(VLOOKUP(((VLOOKUP(A571,[1]!HabDataRaw[#Data],75,FALSE))),[1]!HabitatQualREI[#Data],2,FALSE),"NA")</f>
        <v>3</v>
      </c>
      <c r="S571" s="19">
        <f t="shared" si="41"/>
        <v>2</v>
      </c>
      <c r="T571" s="20">
        <f>_xlfn.IFNA(VLOOKUP(((VLOOKUP(A571,[1]!HabDataRaw[#Data],119,FALSE))),[1]!HabitatQualREI[#Data],2,FALSE),"NA")</f>
        <v>3</v>
      </c>
      <c r="U571" s="20">
        <f>_xlfn.IFNA(VLOOKUP(((VLOOKUP(A571,[1]!HabDataRaw[#Data],119,FALSE))),[1]!HabitatQualREI[#Data],2,FALSE),"NA")</f>
        <v>3</v>
      </c>
      <c r="V571" s="20">
        <f t="shared" si="42"/>
        <v>3</v>
      </c>
      <c r="W571" s="22" t="e">
        <f t="shared" si="43"/>
        <v>#N/A</v>
      </c>
      <c r="X571" s="12" t="e">
        <f t="shared" si="44"/>
        <v>#N/A</v>
      </c>
      <c r="Y571" s="13" t="e">
        <f>VLOOKUP(X571,[1]!HabQualScore[#Data],2,TRUE)</f>
        <v>#N/A</v>
      </c>
    </row>
    <row r="572" spans="1:25" x14ac:dyDescent="0.3">
      <c r="A572" s="13" t="s">
        <v>598</v>
      </c>
      <c r="B572" s="13" t="str">
        <f>VLOOKUP(A572,[1]Habitat_Data_RAW!$A$2:$D$742,3,FALSE)</f>
        <v>Eagle Creek (Methow)</v>
      </c>
      <c r="C572" s="13" t="str">
        <f>VLOOKUP(A572,[1]Habitat_Data_RAW!$A$2:$D$742,2,FALSE)</f>
        <v>Methow</v>
      </c>
      <c r="D572" t="str">
        <f>VLOOKUP(A572,[1]HabitatAttribute_Scores!A$1:F$19692,4,FALSE)</f>
        <v>yes</v>
      </c>
      <c r="E572" t="str">
        <f>VLOOKUP(A572,[1]HabitatAttribute_Scores!A$1:F$19692,5,FALSE)</f>
        <v>yes</v>
      </c>
      <c r="F572" s="13" t="str">
        <f>VLOOKUP(B572,[1]!AUrank[#Data],5,FALSE)</f>
        <v>Not a Priority</v>
      </c>
      <c r="G572" s="13" t="str">
        <f>VLOOKUP(B572,[1]!AUrank[#Data],8,FALSE)</f>
        <v>Not a Priority</v>
      </c>
      <c r="H572" s="14" t="e">
        <f>VLOOKUP([1]HabitatQuality_Scores!A143,[1]!Temp[#Data],4)</f>
        <v>#N/A</v>
      </c>
      <c r="I572" s="14">
        <f>VLOOKUP(A572,[1]!Flow[#Data],4)</f>
        <v>1</v>
      </c>
      <c r="J572" s="15">
        <f>_xlfn.IFNA(VLOOKUP(((VLOOKUP(A572,[1]!HabDataRaw[#Data],90,FALSE))),[1]!HabitatQualREI[#Data],2,FALSE),"NA")</f>
        <v>5</v>
      </c>
      <c r="K572" s="15">
        <f>_xlfn.IFNA(VLOOKUP(((VLOOKUP(A572,[1]!HabDataRaw[#Data],103,FALSE))),[1]!HabitatQualREI[#Data],2,FALSE),"NA")</f>
        <v>5</v>
      </c>
      <c r="L572" s="15">
        <f>_xlfn.IFNA(VLOOKUP(((VLOOKUP(A572,[1]!HabDataRaw[#Data],108,FALSE))),[1]!HabitatQualREI[#Data],2,FALSE),"NA")</f>
        <v>3</v>
      </c>
      <c r="M572" s="6">
        <f t="shared" si="40"/>
        <v>4.333333333333333</v>
      </c>
      <c r="N572" s="16">
        <f>_xlfn.IFNA(VLOOKUP(((VLOOKUP(A572,[1]!HabDataRaw[#Data],33,FALSE))),[1]!HabitatQualREI[#Data],2,FALSE),"NA")</f>
        <v>5</v>
      </c>
      <c r="O572" s="17">
        <f>_xlfn.IFNA(VLOOKUP(((VLOOKUP(A572,[1]!HabDataRaw[#Data],58,FALSE))),[1]!HabitatQualREI[#Data],2,FALSE),"NA")</f>
        <v>5</v>
      </c>
      <c r="P572" s="18">
        <f>_xlfn.IFNA(VLOOKUP(((VLOOKUP(A572,[1]!HabDataRaw[#Data],66,FALSE))),[1]!HabitatQualREI[#Data],2,FALSE),"NA")</f>
        <v>3</v>
      </c>
      <c r="Q572" s="19">
        <f>_xlfn.IFNA(VLOOKUP(((VLOOKUP(A572,[1]!HabDataRaw[#Data],116,FALSE))),[1]!HabitatQualREI[#Data],2,FALSE),"NA")</f>
        <v>5</v>
      </c>
      <c r="R572" s="19">
        <f>_xlfn.IFNA(VLOOKUP(((VLOOKUP(A572,[1]!HabDataRaw[#Data],75,FALSE))),[1]!HabitatQualREI[#Data],2,FALSE),"NA")</f>
        <v>5</v>
      </c>
      <c r="S572" s="19">
        <f t="shared" si="41"/>
        <v>5</v>
      </c>
      <c r="T572" s="20">
        <f>_xlfn.IFNA(VLOOKUP(((VLOOKUP(A572,[1]!HabDataRaw[#Data],119,FALSE))),[1]!HabitatQualREI[#Data],2,FALSE),"NA")</f>
        <v>3</v>
      </c>
      <c r="U572" s="20">
        <f>_xlfn.IFNA(VLOOKUP(((VLOOKUP(A572,[1]!HabDataRaw[#Data],119,FALSE))),[1]!HabitatQualREI[#Data],2,FALSE),"NA")</f>
        <v>3</v>
      </c>
      <c r="V572" s="20">
        <f t="shared" si="42"/>
        <v>3</v>
      </c>
      <c r="W572" s="21" t="e">
        <f t="shared" si="43"/>
        <v>#N/A</v>
      </c>
      <c r="X572" s="12" t="e">
        <f t="shared" si="44"/>
        <v>#N/A</v>
      </c>
      <c r="Y572" s="13" t="e">
        <f>VLOOKUP(X572,[1]!HabQualScore[#Data],2,TRUE)</f>
        <v>#N/A</v>
      </c>
    </row>
    <row r="573" spans="1:25" x14ac:dyDescent="0.3">
      <c r="A573" s="13" t="s">
        <v>599</v>
      </c>
      <c r="B573" s="13" t="str">
        <f>VLOOKUP(A573,[1]Habitat_Data_RAW!$A$2:$D$742,3,FALSE)</f>
        <v>Eagle Creek (Methow)</v>
      </c>
      <c r="C573" s="13" t="str">
        <f>VLOOKUP(A573,[1]Habitat_Data_RAW!$A$2:$D$742,2,FALSE)</f>
        <v>Methow</v>
      </c>
      <c r="D573" t="str">
        <f>VLOOKUP(A573,[1]HabitatAttribute_Scores!A$1:F$19692,4,FALSE)</f>
        <v>yes</v>
      </c>
      <c r="E573" t="str">
        <f>VLOOKUP(A573,[1]HabitatAttribute_Scores!A$1:F$19692,5,FALSE)</f>
        <v>yes</v>
      </c>
      <c r="F573" s="13" t="str">
        <f>VLOOKUP(B573,[1]!AUrank[#Data],5,FALSE)</f>
        <v>Not a Priority</v>
      </c>
      <c r="G573" s="13" t="str">
        <f>VLOOKUP(B573,[1]!AUrank[#Data],8,FALSE)</f>
        <v>Not a Priority</v>
      </c>
      <c r="H573" s="14" t="e">
        <f>VLOOKUP([1]HabitatQuality_Scores!A144,[1]!Temp[#Data],4)</f>
        <v>#N/A</v>
      </c>
      <c r="I573" s="14">
        <f>VLOOKUP(A573,[1]!Flow[#Data],4)</f>
        <v>1</v>
      </c>
      <c r="J573" s="15">
        <f>_xlfn.IFNA(VLOOKUP(((VLOOKUP(A573,[1]!HabDataRaw[#Data],90,FALSE))),[1]!HabitatQualREI[#Data],2,FALSE),"NA")</f>
        <v>5</v>
      </c>
      <c r="K573" s="15">
        <f>_xlfn.IFNA(VLOOKUP(((VLOOKUP(A573,[1]!HabDataRaw[#Data],103,FALSE))),[1]!HabitatQualREI[#Data],2,FALSE),"NA")</f>
        <v>5</v>
      </c>
      <c r="L573" s="15">
        <f>_xlfn.IFNA(VLOOKUP(((VLOOKUP(A573,[1]!HabDataRaw[#Data],108,FALSE))),[1]!HabitatQualREI[#Data],2,FALSE),"NA")</f>
        <v>3</v>
      </c>
      <c r="M573" s="6">
        <f t="shared" si="40"/>
        <v>4.333333333333333</v>
      </c>
      <c r="N573" s="16">
        <f>_xlfn.IFNA(VLOOKUP(((VLOOKUP(A573,[1]!HabDataRaw[#Data],33,FALSE))),[1]!HabitatQualREI[#Data],2,FALSE),"NA")</f>
        <v>5</v>
      </c>
      <c r="O573" s="17">
        <f>_xlfn.IFNA(VLOOKUP(((VLOOKUP(A573,[1]!HabDataRaw[#Data],58,FALSE))),[1]!HabitatQualREI[#Data],2,FALSE),"NA")</f>
        <v>5</v>
      </c>
      <c r="P573" s="18">
        <f>_xlfn.IFNA(VLOOKUP(((VLOOKUP(A573,[1]!HabDataRaw[#Data],66,FALSE))),[1]!HabitatQualREI[#Data],2,FALSE),"NA")</f>
        <v>3</v>
      </c>
      <c r="Q573" s="19">
        <f>_xlfn.IFNA(VLOOKUP(((VLOOKUP(A573,[1]!HabDataRaw[#Data],116,FALSE))),[1]!HabitatQualREI[#Data],2,FALSE),"NA")</f>
        <v>5</v>
      </c>
      <c r="R573" s="19">
        <f>_xlfn.IFNA(VLOOKUP(((VLOOKUP(A573,[1]!HabDataRaw[#Data],75,FALSE))),[1]!HabitatQualREI[#Data],2,FALSE),"NA")</f>
        <v>5</v>
      </c>
      <c r="S573" s="19">
        <f t="shared" si="41"/>
        <v>5</v>
      </c>
      <c r="T573" s="20">
        <f>_xlfn.IFNA(VLOOKUP(((VLOOKUP(A573,[1]!HabDataRaw[#Data],119,FALSE))),[1]!HabitatQualREI[#Data],2,FALSE),"NA")</f>
        <v>3</v>
      </c>
      <c r="U573" s="20">
        <f>_xlfn.IFNA(VLOOKUP(((VLOOKUP(A573,[1]!HabDataRaw[#Data],119,FALSE))),[1]!HabitatQualREI[#Data],2,FALSE),"NA")</f>
        <v>3</v>
      </c>
      <c r="V573" s="20">
        <f t="shared" si="42"/>
        <v>3</v>
      </c>
      <c r="W573" s="21" t="e">
        <f t="shared" si="43"/>
        <v>#N/A</v>
      </c>
      <c r="X573" s="12" t="e">
        <f t="shared" si="44"/>
        <v>#N/A</v>
      </c>
      <c r="Y573" s="13" t="e">
        <f>VLOOKUP(X573,[1]!HabQualScore[#Data],2,TRUE)</f>
        <v>#N/A</v>
      </c>
    </row>
    <row r="574" spans="1:25" x14ac:dyDescent="0.3">
      <c r="A574" s="13" t="s">
        <v>600</v>
      </c>
      <c r="B574" s="13" t="str">
        <f>VLOOKUP(A574,[1]Habitat_Data_RAW!$A$2:$D$742,3,FALSE)</f>
        <v>Entiat River-Lake Creek</v>
      </c>
      <c r="C574" s="13" t="str">
        <f>VLOOKUP(A574,[1]Habitat_Data_RAW!$A$2:$D$742,2,FALSE)</f>
        <v>Entiat</v>
      </c>
      <c r="D574" t="str">
        <f>VLOOKUP(A574,[1]HabitatAttribute_Scores!A$1:F$19692,4,FALSE)</f>
        <v>yes</v>
      </c>
      <c r="E574" t="str">
        <f>VLOOKUP(A574,[1]HabitatAttribute_Scores!A$1:F$19692,5,FALSE)</f>
        <v>yes</v>
      </c>
      <c r="F574" s="13">
        <f>VLOOKUP(B574,[1]!AUrank[#Data],5,FALSE)</f>
        <v>1</v>
      </c>
      <c r="G574" s="13">
        <f>VLOOKUP(B574,[1]!AUrank[#Data],8,FALSE)</f>
        <v>2</v>
      </c>
      <c r="H574" s="14" t="e">
        <f>VLOOKUP([1]HabitatQuality_Scores!A159,[1]!Temp[#Data],4)</f>
        <v>#N/A</v>
      </c>
      <c r="I574" s="14">
        <f>VLOOKUP(A574,[1]!Flow[#Data],4)</f>
        <v>1</v>
      </c>
      <c r="J574" s="15">
        <f>_xlfn.IFNA(VLOOKUP(((VLOOKUP(A574,[1]!HabDataRaw[#Data],90,FALSE))),[1]!HabitatQualREI[#Data],2,FALSE),"NA")</f>
        <v>5</v>
      </c>
      <c r="K574" s="15">
        <f>_xlfn.IFNA(VLOOKUP(((VLOOKUP(A574,[1]!HabDataRaw[#Data],103,FALSE))),[1]!HabitatQualREI[#Data],2,FALSE),"NA")</f>
        <v>5</v>
      </c>
      <c r="L574" s="15">
        <f>_xlfn.IFNA(VLOOKUP(((VLOOKUP(A574,[1]!HabDataRaw[#Data],108,FALSE))),[1]!HabitatQualREI[#Data],2,FALSE),"NA")</f>
        <v>3</v>
      </c>
      <c r="M574" s="6">
        <f t="shared" si="40"/>
        <v>4.333333333333333</v>
      </c>
      <c r="N574" s="16">
        <f>_xlfn.IFNA(VLOOKUP(((VLOOKUP(A574,[1]!HabDataRaw[#Data],33,FALSE))),[1]!HabitatQualREI[#Data],2,FALSE),"NA")</f>
        <v>5</v>
      </c>
      <c r="O574" s="17">
        <f>_xlfn.IFNA(VLOOKUP(((VLOOKUP(A574,[1]!HabDataRaw[#Data],58,FALSE))),[1]!HabitatQualREI[#Data],2,FALSE),"NA")</f>
        <v>1</v>
      </c>
      <c r="P574" s="18">
        <f>_xlfn.IFNA(VLOOKUP(((VLOOKUP(A574,[1]!HabDataRaw[#Data],66,FALSE))),[1]!HabitatQualREI[#Data],2,FALSE),"NA")</f>
        <v>5</v>
      </c>
      <c r="Q574" s="19">
        <f>_xlfn.IFNA(VLOOKUP(((VLOOKUP(A574,[1]!HabDataRaw[#Data],116,FALSE))),[1]!HabitatQualREI[#Data],2,FALSE),"NA")</f>
        <v>5</v>
      </c>
      <c r="R574" s="19">
        <f>_xlfn.IFNA(VLOOKUP(((VLOOKUP(A574,[1]!HabDataRaw[#Data],75,FALSE))),[1]!HabitatQualREI[#Data],2,FALSE),"NA")</f>
        <v>3</v>
      </c>
      <c r="S574" s="19">
        <f t="shared" si="41"/>
        <v>4</v>
      </c>
      <c r="T574" s="20">
        <f>_xlfn.IFNA(VLOOKUP(((VLOOKUP(A574,[1]!HabDataRaw[#Data],119,FALSE))),[1]!HabitatQualREI[#Data],2,FALSE),"NA")</f>
        <v>5</v>
      </c>
      <c r="U574" s="20">
        <f>_xlfn.IFNA(VLOOKUP(((VLOOKUP(A574,[1]!HabDataRaw[#Data],119,FALSE))),[1]!HabitatQualREI[#Data],2,FALSE),"NA")</f>
        <v>5</v>
      </c>
      <c r="V574" s="20">
        <f t="shared" si="42"/>
        <v>5</v>
      </c>
      <c r="W574" s="22" t="e">
        <f t="shared" si="43"/>
        <v>#N/A</v>
      </c>
      <c r="X574" s="12" t="e">
        <f t="shared" si="44"/>
        <v>#N/A</v>
      </c>
      <c r="Y574" s="13" t="e">
        <f>VLOOKUP(X574,[1]!HabQualScore[#Data],2,TRUE)</f>
        <v>#N/A</v>
      </c>
    </row>
    <row r="575" spans="1:25" x14ac:dyDescent="0.3">
      <c r="A575" s="13" t="s">
        <v>601</v>
      </c>
      <c r="B575" s="13" t="str">
        <f>VLOOKUP(A575,[1]Habitat_Data_RAW!$A$2:$D$742,3,FALSE)</f>
        <v>Entiat River-Lake Creek</v>
      </c>
      <c r="C575" s="13" t="str">
        <f>VLOOKUP(A575,[1]Habitat_Data_RAW!$A$2:$D$742,2,FALSE)</f>
        <v>Entiat</v>
      </c>
      <c r="D575" t="str">
        <f>VLOOKUP(A575,[1]HabitatAttribute_Scores!A$1:F$19692,4,FALSE)</f>
        <v>yes</v>
      </c>
      <c r="E575" t="str">
        <f>VLOOKUP(A575,[1]HabitatAttribute_Scores!A$1:F$19692,5,FALSE)</f>
        <v>yes</v>
      </c>
      <c r="F575" s="13">
        <f>VLOOKUP(B575,[1]!AUrank[#Data],5,FALSE)</f>
        <v>1</v>
      </c>
      <c r="G575" s="13">
        <f>VLOOKUP(B575,[1]!AUrank[#Data],8,FALSE)</f>
        <v>2</v>
      </c>
      <c r="H575" s="14" t="e">
        <f>VLOOKUP([1]HabitatQuality_Scores!A160,[1]!Temp[#Data],4)</f>
        <v>#N/A</v>
      </c>
      <c r="I575" s="14">
        <f>VLOOKUP(A575,[1]!Flow[#Data],4)</f>
        <v>1</v>
      </c>
      <c r="J575" s="15">
        <f>_xlfn.IFNA(VLOOKUP(((VLOOKUP(A575,[1]!HabDataRaw[#Data],90,FALSE))),[1]!HabitatQualREI[#Data],2,FALSE),"NA")</f>
        <v>3</v>
      </c>
      <c r="K575" s="15">
        <f>_xlfn.IFNA(VLOOKUP(((VLOOKUP(A575,[1]!HabDataRaw[#Data],103,FALSE))),[1]!HabitatQualREI[#Data],2,FALSE),"NA")</f>
        <v>1</v>
      </c>
      <c r="L575" s="15">
        <f>_xlfn.IFNA(VLOOKUP(((VLOOKUP(A575,[1]!HabDataRaw[#Data],108,FALSE))),[1]!HabitatQualREI[#Data],2,FALSE),"NA")</f>
        <v>5</v>
      </c>
      <c r="M575" s="6">
        <f t="shared" si="40"/>
        <v>3</v>
      </c>
      <c r="N575" s="16">
        <f>_xlfn.IFNA(VLOOKUP(((VLOOKUP(A575,[1]!HabDataRaw[#Data],33,FALSE))),[1]!HabitatQualREI[#Data],2,FALSE),"NA")</f>
        <v>5</v>
      </c>
      <c r="O575" s="17">
        <f>_xlfn.IFNA(VLOOKUP(((VLOOKUP(A575,[1]!HabDataRaw[#Data],58,FALSE))),[1]!HabitatQualREI[#Data],2,FALSE),"NA")</f>
        <v>1</v>
      </c>
      <c r="P575" s="18">
        <f>_xlfn.IFNA(VLOOKUP(((VLOOKUP(A575,[1]!HabDataRaw[#Data],66,FALSE))),[1]!HabitatQualREI[#Data],2,FALSE),"NA")</f>
        <v>5</v>
      </c>
      <c r="Q575" s="19">
        <f>_xlfn.IFNA(VLOOKUP(((VLOOKUP(A575,[1]!HabDataRaw[#Data],116,FALSE))),[1]!HabitatQualREI[#Data],2,FALSE),"NA")</f>
        <v>1</v>
      </c>
      <c r="R575" s="19">
        <f>_xlfn.IFNA(VLOOKUP(((VLOOKUP(A575,[1]!HabDataRaw[#Data],75,FALSE))),[1]!HabitatQualREI[#Data],2,FALSE),"NA")</f>
        <v>3</v>
      </c>
      <c r="S575" s="19">
        <f t="shared" si="41"/>
        <v>2</v>
      </c>
      <c r="T575" s="20">
        <f>_xlfn.IFNA(VLOOKUP(((VLOOKUP(A575,[1]!HabDataRaw[#Data],119,FALSE))),[1]!HabitatQualREI[#Data],2,FALSE),"NA")</f>
        <v>1</v>
      </c>
      <c r="U575" s="20">
        <f>_xlfn.IFNA(VLOOKUP(((VLOOKUP(A575,[1]!HabDataRaw[#Data],119,FALSE))),[1]!HabitatQualREI[#Data],2,FALSE),"NA")</f>
        <v>1</v>
      </c>
      <c r="V575" s="20">
        <f t="shared" si="42"/>
        <v>1</v>
      </c>
      <c r="W575" s="22" t="e">
        <f t="shared" si="43"/>
        <v>#N/A</v>
      </c>
      <c r="X575" s="12" t="e">
        <f t="shared" si="44"/>
        <v>#N/A</v>
      </c>
      <c r="Y575" s="13" t="e">
        <f>VLOOKUP(X575,[1]!HabQualScore[#Data],2,TRUE)</f>
        <v>#N/A</v>
      </c>
    </row>
    <row r="576" spans="1:25" x14ac:dyDescent="0.3">
      <c r="A576" s="13" t="s">
        <v>602</v>
      </c>
      <c r="B576" s="13" t="str">
        <f>VLOOKUP(A576,[1]Habitat_Data_RAW!$A$2:$D$742,3,FALSE)</f>
        <v>Entiat River-Lake Creek</v>
      </c>
      <c r="C576" s="13" t="str">
        <f>VLOOKUP(A576,[1]Habitat_Data_RAW!$A$2:$D$742,2,FALSE)</f>
        <v>Entiat</v>
      </c>
      <c r="D576" t="str">
        <f>VLOOKUP(A576,[1]HabitatAttribute_Scores!A$1:F$19692,4,FALSE)</f>
        <v>yes</v>
      </c>
      <c r="E576" t="str">
        <f>VLOOKUP(A576,[1]HabitatAttribute_Scores!A$1:F$19692,5,FALSE)</f>
        <v>yes</v>
      </c>
      <c r="F576" s="13">
        <f>VLOOKUP(B576,[1]!AUrank[#Data],5,FALSE)</f>
        <v>1</v>
      </c>
      <c r="G576" s="13">
        <f>VLOOKUP(B576,[1]!AUrank[#Data],8,FALSE)</f>
        <v>2</v>
      </c>
      <c r="H576" s="14" t="e">
        <f>VLOOKUP([1]HabitatQuality_Scores!A162,[1]!Temp[#Data],4)</f>
        <v>#N/A</v>
      </c>
      <c r="I576" s="14">
        <f>VLOOKUP(A576,[1]!Flow[#Data],4)</f>
        <v>1</v>
      </c>
      <c r="J576" s="15">
        <f>_xlfn.IFNA(VLOOKUP(((VLOOKUP(A576,[1]!HabDataRaw[#Data],90,FALSE))),[1]!HabitatQualREI[#Data],2,FALSE),"NA")</f>
        <v>5</v>
      </c>
      <c r="K576" s="15">
        <f>_xlfn.IFNA(VLOOKUP(((VLOOKUP(A576,[1]!HabDataRaw[#Data],103,FALSE))),[1]!HabitatQualREI[#Data],2,FALSE),"NA")</f>
        <v>5</v>
      </c>
      <c r="L576" s="15">
        <f>_xlfn.IFNA(VLOOKUP(((VLOOKUP(A576,[1]!HabDataRaw[#Data],108,FALSE))),[1]!HabitatQualREI[#Data],2,FALSE),"NA")</f>
        <v>5</v>
      </c>
      <c r="M576" s="6">
        <f t="shared" si="40"/>
        <v>5</v>
      </c>
      <c r="N576" s="16">
        <f>_xlfn.IFNA(VLOOKUP(((VLOOKUP(A576,[1]!HabDataRaw[#Data],33,FALSE))),[1]!HabitatQualREI[#Data],2,FALSE),"NA")</f>
        <v>5</v>
      </c>
      <c r="O576" s="17">
        <f>_xlfn.IFNA(VLOOKUP(((VLOOKUP(A576,[1]!HabDataRaw[#Data],58,FALSE))),[1]!HabitatQualREI[#Data],2,FALSE),"NA")</f>
        <v>1</v>
      </c>
      <c r="P576" s="18">
        <f>_xlfn.IFNA(VLOOKUP(((VLOOKUP(A576,[1]!HabDataRaw[#Data],66,FALSE))),[1]!HabitatQualREI[#Data],2,FALSE),"NA")</f>
        <v>1</v>
      </c>
      <c r="Q576" s="19">
        <f>_xlfn.IFNA(VLOOKUP(((VLOOKUP(A576,[1]!HabDataRaw[#Data],116,FALSE))),[1]!HabitatQualREI[#Data],2,FALSE),"NA")</f>
        <v>5</v>
      </c>
      <c r="R576" s="19">
        <f>_xlfn.IFNA(VLOOKUP(((VLOOKUP(A576,[1]!HabDataRaw[#Data],75,FALSE))),[1]!HabitatQualREI[#Data],2,FALSE),"NA")</f>
        <v>3</v>
      </c>
      <c r="S576" s="19">
        <f t="shared" si="41"/>
        <v>4</v>
      </c>
      <c r="T576" s="20">
        <f>_xlfn.IFNA(VLOOKUP(((VLOOKUP(A576,[1]!HabDataRaw[#Data],119,FALSE))),[1]!HabitatQualREI[#Data],2,FALSE),"NA")</f>
        <v>5</v>
      </c>
      <c r="U576" s="20">
        <f>_xlfn.IFNA(VLOOKUP(((VLOOKUP(A576,[1]!HabDataRaw[#Data],119,FALSE))),[1]!HabitatQualREI[#Data],2,FALSE),"NA")</f>
        <v>5</v>
      </c>
      <c r="V576" s="20">
        <f t="shared" si="42"/>
        <v>5</v>
      </c>
      <c r="W576" s="22" t="e">
        <f t="shared" si="43"/>
        <v>#N/A</v>
      </c>
      <c r="X576" s="12" t="e">
        <f t="shared" si="44"/>
        <v>#N/A</v>
      </c>
      <c r="Y576" s="13" t="e">
        <f>VLOOKUP(X576,[1]!HabQualScore[#Data],2,TRUE)</f>
        <v>#N/A</v>
      </c>
    </row>
    <row r="577" spans="1:25" x14ac:dyDescent="0.3">
      <c r="A577" s="13" t="s">
        <v>603</v>
      </c>
      <c r="B577" s="13" t="str">
        <f>VLOOKUP(A577,[1]Habitat_Data_RAW!$A$2:$D$742,3,FALSE)</f>
        <v>Entiat River-Lake Creek</v>
      </c>
      <c r="C577" s="13" t="str">
        <f>VLOOKUP(A577,[1]Habitat_Data_RAW!$A$2:$D$742,2,FALSE)</f>
        <v>Entiat</v>
      </c>
      <c r="D577" t="str">
        <f>VLOOKUP(A577,[1]HabitatAttribute_Scores!A$1:F$19692,4,FALSE)</f>
        <v>yes</v>
      </c>
      <c r="E577" t="str">
        <f>VLOOKUP(A577,[1]HabitatAttribute_Scores!A$1:F$19692,5,FALSE)</f>
        <v>yes</v>
      </c>
      <c r="F577" s="13">
        <f>VLOOKUP(B577,[1]!AUrank[#Data],5,FALSE)</f>
        <v>1</v>
      </c>
      <c r="G577" s="13">
        <f>VLOOKUP(B577,[1]!AUrank[#Data],8,FALSE)</f>
        <v>2</v>
      </c>
      <c r="H577" s="14" t="e">
        <f>VLOOKUP([1]HabitatQuality_Scores!A165,[1]!Temp[#Data],4)</f>
        <v>#N/A</v>
      </c>
      <c r="I577" s="14">
        <f>VLOOKUP(A577,[1]!Flow[#Data],4)</f>
        <v>1</v>
      </c>
      <c r="J577" s="15">
        <f>_xlfn.IFNA(VLOOKUP(((VLOOKUP(A577,[1]!HabDataRaw[#Data],90,FALSE))),[1]!HabitatQualREI[#Data],2,FALSE),"NA")</f>
        <v>3</v>
      </c>
      <c r="K577" s="15">
        <f>_xlfn.IFNA(VLOOKUP(((VLOOKUP(A577,[1]!HabDataRaw[#Data],103,FALSE))),[1]!HabitatQualREI[#Data],2,FALSE),"NA")</f>
        <v>5</v>
      </c>
      <c r="L577" s="15">
        <f>_xlfn.IFNA(VLOOKUP(((VLOOKUP(A577,[1]!HabDataRaw[#Data],108,FALSE))),[1]!HabitatQualREI[#Data],2,FALSE),"NA")</f>
        <v>5</v>
      </c>
      <c r="M577" s="6">
        <f t="shared" si="40"/>
        <v>4.333333333333333</v>
      </c>
      <c r="N577" s="16">
        <f>_xlfn.IFNA(VLOOKUP(((VLOOKUP(A577,[1]!HabDataRaw[#Data],33,FALSE))),[1]!HabitatQualREI[#Data],2,FALSE),"NA")</f>
        <v>5</v>
      </c>
      <c r="O577" s="17">
        <f>_xlfn.IFNA(VLOOKUP(((VLOOKUP(A577,[1]!HabDataRaw[#Data],58,FALSE))),[1]!HabitatQualREI[#Data],2,FALSE),"NA")</f>
        <v>1</v>
      </c>
      <c r="P577" s="18">
        <f>_xlfn.IFNA(VLOOKUP(((VLOOKUP(A577,[1]!HabDataRaw[#Data],66,FALSE))),[1]!HabitatQualREI[#Data],2,FALSE),"NA")</f>
        <v>3</v>
      </c>
      <c r="Q577" s="19">
        <f>_xlfn.IFNA(VLOOKUP(((VLOOKUP(A577,[1]!HabDataRaw[#Data],116,FALSE))),[1]!HabitatQualREI[#Data],2,FALSE),"NA")</f>
        <v>5</v>
      </c>
      <c r="R577" s="19">
        <f>_xlfn.IFNA(VLOOKUP(((VLOOKUP(A577,[1]!HabDataRaw[#Data],75,FALSE))),[1]!HabitatQualREI[#Data],2,FALSE),"NA")</f>
        <v>3</v>
      </c>
      <c r="S577" s="19">
        <f t="shared" si="41"/>
        <v>4</v>
      </c>
      <c r="T577" s="20">
        <f>_xlfn.IFNA(VLOOKUP(((VLOOKUP(A577,[1]!HabDataRaw[#Data],119,FALSE))),[1]!HabitatQualREI[#Data],2,FALSE),"NA")</f>
        <v>3</v>
      </c>
      <c r="U577" s="20">
        <f>_xlfn.IFNA(VLOOKUP(((VLOOKUP(A577,[1]!HabDataRaw[#Data],119,FALSE))),[1]!HabitatQualREI[#Data],2,FALSE),"NA")</f>
        <v>3</v>
      </c>
      <c r="V577" s="20">
        <f t="shared" si="42"/>
        <v>3</v>
      </c>
      <c r="W577" s="22" t="e">
        <f t="shared" si="43"/>
        <v>#N/A</v>
      </c>
      <c r="X577" s="12" t="e">
        <f t="shared" si="44"/>
        <v>#N/A</v>
      </c>
      <c r="Y577" s="13" t="e">
        <f>VLOOKUP(X577,[1]!HabQualScore[#Data],2,TRUE)</f>
        <v>#N/A</v>
      </c>
    </row>
    <row r="578" spans="1:25" x14ac:dyDescent="0.3">
      <c r="A578" s="13" t="s">
        <v>604</v>
      </c>
      <c r="B578" s="13" t="str">
        <f>VLOOKUP(A578,[1]Habitat_Data_RAW!$A$2:$D$742,3,FALSE)</f>
        <v>Entiat River-Lake Creek</v>
      </c>
      <c r="C578" s="13" t="str">
        <f>VLOOKUP(A578,[1]Habitat_Data_RAW!$A$2:$D$742,2,FALSE)</f>
        <v>Entiat</v>
      </c>
      <c r="D578" t="str">
        <f>VLOOKUP(A578,[1]HabitatAttribute_Scores!A$1:F$19692,4,FALSE)</f>
        <v>yes</v>
      </c>
      <c r="E578" t="str">
        <f>VLOOKUP(A578,[1]HabitatAttribute_Scores!A$1:F$19692,5,FALSE)</f>
        <v>yes</v>
      </c>
      <c r="F578" s="13">
        <f>VLOOKUP(B578,[1]!AUrank[#Data],5,FALSE)</f>
        <v>1</v>
      </c>
      <c r="G578" s="13">
        <f>VLOOKUP(B578,[1]!AUrank[#Data],8,FALSE)</f>
        <v>2</v>
      </c>
      <c r="H578" s="14" t="e">
        <f>VLOOKUP([1]HabitatQuality_Scores!A166,[1]!Temp[#Data],4)</f>
        <v>#N/A</v>
      </c>
      <c r="I578" s="14">
        <f>VLOOKUP(A578,[1]!Flow[#Data],4)</f>
        <v>1</v>
      </c>
      <c r="J578" s="15">
        <f>_xlfn.IFNA(VLOOKUP(((VLOOKUP(A578,[1]!HabDataRaw[#Data],90,FALSE))),[1]!HabitatQualREI[#Data],2,FALSE),"NA")</f>
        <v>5</v>
      </c>
      <c r="K578" s="15">
        <f>_xlfn.IFNA(VLOOKUP(((VLOOKUP(A578,[1]!HabDataRaw[#Data],103,FALSE))),[1]!HabitatQualREI[#Data],2,FALSE),"NA")</f>
        <v>5</v>
      </c>
      <c r="L578" s="15">
        <f>_xlfn.IFNA(VLOOKUP(((VLOOKUP(A578,[1]!HabDataRaw[#Data],108,FALSE))),[1]!HabitatQualREI[#Data],2,FALSE),"NA")</f>
        <v>5</v>
      </c>
      <c r="M578" s="6">
        <f t="shared" ref="M578:M641" si="45">AVERAGE(J578:L578)</f>
        <v>5</v>
      </c>
      <c r="N578" s="16">
        <f>_xlfn.IFNA(VLOOKUP(((VLOOKUP(A578,[1]!HabDataRaw[#Data],33,FALSE))),[1]!HabitatQualREI[#Data],2,FALSE),"NA")</f>
        <v>5</v>
      </c>
      <c r="O578" s="17">
        <f>_xlfn.IFNA(VLOOKUP(((VLOOKUP(A578,[1]!HabDataRaw[#Data],58,FALSE))),[1]!HabitatQualREI[#Data],2,FALSE),"NA")</f>
        <v>1</v>
      </c>
      <c r="P578" s="18">
        <f>_xlfn.IFNA(VLOOKUP(((VLOOKUP(A578,[1]!HabDataRaw[#Data],66,FALSE))),[1]!HabitatQualREI[#Data],2,FALSE),"NA")</f>
        <v>3</v>
      </c>
      <c r="Q578" s="19">
        <f>_xlfn.IFNA(VLOOKUP(((VLOOKUP(A578,[1]!HabDataRaw[#Data],116,FALSE))),[1]!HabitatQualREI[#Data],2,FALSE),"NA")</f>
        <v>5</v>
      </c>
      <c r="R578" s="19">
        <f>_xlfn.IFNA(VLOOKUP(((VLOOKUP(A578,[1]!HabDataRaw[#Data],75,FALSE))),[1]!HabitatQualREI[#Data],2,FALSE),"NA")</f>
        <v>3</v>
      </c>
      <c r="S578" s="19">
        <f t="shared" ref="S578:S641" si="46">AVERAGE(Q578:R578)</f>
        <v>4</v>
      </c>
      <c r="T578" s="20">
        <f>_xlfn.IFNA(VLOOKUP(((VLOOKUP(A578,[1]!HabDataRaw[#Data],119,FALSE))),[1]!HabitatQualREI[#Data],2,FALSE),"NA")</f>
        <v>5</v>
      </c>
      <c r="U578" s="20">
        <f>_xlfn.IFNA(VLOOKUP(((VLOOKUP(A578,[1]!HabDataRaw[#Data],119,FALSE))),[1]!HabitatQualREI[#Data],2,FALSE),"NA")</f>
        <v>5</v>
      </c>
      <c r="V578" s="20">
        <f t="shared" ref="V578:V641" si="47">AVERAGE(T578:U578)</f>
        <v>5</v>
      </c>
      <c r="W578" s="22" t="e">
        <f t="shared" ref="W578:W641" si="48">SUM(V578,S578,P578,O578,N578,M578,I578,H578)</f>
        <v>#N/A</v>
      </c>
      <c r="X578" s="12" t="e">
        <f t="shared" ref="X578:X641" si="49">W578/40</f>
        <v>#N/A</v>
      </c>
      <c r="Y578" s="13" t="e">
        <f>VLOOKUP(X578,[1]!HabQualScore[#Data],2,TRUE)</f>
        <v>#N/A</v>
      </c>
    </row>
    <row r="579" spans="1:25" x14ac:dyDescent="0.3">
      <c r="A579" s="13" t="s">
        <v>605</v>
      </c>
      <c r="B579" s="13" t="str">
        <f>VLOOKUP(A579,[1]Habitat_Data_RAW!$A$2:$D$742,3,FALSE)</f>
        <v>Entiat River-Lake Creek</v>
      </c>
      <c r="C579" s="13" t="str">
        <f>VLOOKUP(A579,[1]Habitat_Data_RAW!$A$2:$D$742,2,FALSE)</f>
        <v>Entiat</v>
      </c>
      <c r="D579" t="str">
        <f>VLOOKUP(A579,[1]HabitatAttribute_Scores!A$1:F$19692,4,FALSE)</f>
        <v>yes</v>
      </c>
      <c r="E579" t="str">
        <f>VLOOKUP(A579,[1]HabitatAttribute_Scores!A$1:F$19692,5,FALSE)</f>
        <v>yes</v>
      </c>
      <c r="F579" s="13">
        <f>VLOOKUP(B579,[1]!AUrank[#Data],5,FALSE)</f>
        <v>1</v>
      </c>
      <c r="G579" s="13">
        <f>VLOOKUP(B579,[1]!AUrank[#Data],8,FALSE)</f>
        <v>2</v>
      </c>
      <c r="H579" s="14" t="e">
        <f>VLOOKUP([1]HabitatQuality_Scores!A167,[1]!Temp[#Data],4)</f>
        <v>#N/A</v>
      </c>
      <c r="I579" s="14">
        <f>VLOOKUP(A579,[1]!Flow[#Data],4)</f>
        <v>1</v>
      </c>
      <c r="J579" s="15">
        <f>_xlfn.IFNA(VLOOKUP(((VLOOKUP(A579,[1]!HabDataRaw[#Data],90,FALSE))),[1]!HabitatQualREI[#Data],2,FALSE),"NA")</f>
        <v>5</v>
      </c>
      <c r="K579" s="15">
        <f>_xlfn.IFNA(VLOOKUP(((VLOOKUP(A579,[1]!HabDataRaw[#Data],103,FALSE))),[1]!HabitatQualREI[#Data],2,FALSE),"NA")</f>
        <v>5</v>
      </c>
      <c r="L579" s="15">
        <f>_xlfn.IFNA(VLOOKUP(((VLOOKUP(A579,[1]!HabDataRaw[#Data],108,FALSE))),[1]!HabitatQualREI[#Data],2,FALSE),"NA")</f>
        <v>5</v>
      </c>
      <c r="M579" s="6">
        <f t="shared" si="45"/>
        <v>5</v>
      </c>
      <c r="N579" s="16">
        <f>_xlfn.IFNA(VLOOKUP(((VLOOKUP(A579,[1]!HabDataRaw[#Data],33,FALSE))),[1]!HabitatQualREI[#Data],2,FALSE),"NA")</f>
        <v>5</v>
      </c>
      <c r="O579" s="17">
        <f>_xlfn.IFNA(VLOOKUP(((VLOOKUP(A579,[1]!HabDataRaw[#Data],58,FALSE))),[1]!HabitatQualREI[#Data],2,FALSE),"NA")</f>
        <v>1</v>
      </c>
      <c r="P579" s="18">
        <f>_xlfn.IFNA(VLOOKUP(((VLOOKUP(A579,[1]!HabDataRaw[#Data],66,FALSE))),[1]!HabitatQualREI[#Data],2,FALSE),"NA")</f>
        <v>3</v>
      </c>
      <c r="Q579" s="19">
        <f>_xlfn.IFNA(VLOOKUP(((VLOOKUP(A579,[1]!HabDataRaw[#Data],116,FALSE))),[1]!HabitatQualREI[#Data],2,FALSE),"NA")</f>
        <v>5</v>
      </c>
      <c r="R579" s="19">
        <f>_xlfn.IFNA(VLOOKUP(((VLOOKUP(A579,[1]!HabDataRaw[#Data],75,FALSE))),[1]!HabitatQualREI[#Data],2,FALSE),"NA")</f>
        <v>3</v>
      </c>
      <c r="S579" s="19">
        <f t="shared" si="46"/>
        <v>4</v>
      </c>
      <c r="T579" s="20">
        <f>_xlfn.IFNA(VLOOKUP(((VLOOKUP(A579,[1]!HabDataRaw[#Data],119,FALSE))),[1]!HabitatQualREI[#Data],2,FALSE),"NA")</f>
        <v>5</v>
      </c>
      <c r="U579" s="20">
        <f>_xlfn.IFNA(VLOOKUP(((VLOOKUP(A579,[1]!HabDataRaw[#Data],119,FALSE))),[1]!HabitatQualREI[#Data],2,FALSE),"NA")</f>
        <v>5</v>
      </c>
      <c r="V579" s="20">
        <f t="shared" si="47"/>
        <v>5</v>
      </c>
      <c r="W579" s="22" t="e">
        <f t="shared" si="48"/>
        <v>#N/A</v>
      </c>
      <c r="X579" s="12" t="e">
        <f t="shared" si="49"/>
        <v>#N/A</v>
      </c>
      <c r="Y579" s="13" t="e">
        <f>VLOOKUP(X579,[1]!HabQualScore[#Data],2,TRUE)</f>
        <v>#N/A</v>
      </c>
    </row>
    <row r="580" spans="1:25" x14ac:dyDescent="0.3">
      <c r="A580" s="13" t="s">
        <v>606</v>
      </c>
      <c r="B580" s="13" t="str">
        <f>VLOOKUP(A580,[1]Habitat_Data_RAW!$A$2:$D$742,3,FALSE)</f>
        <v>Entiat River-Lake Creek</v>
      </c>
      <c r="C580" s="13" t="str">
        <f>VLOOKUP(A580,[1]Habitat_Data_RAW!$A$2:$D$742,2,FALSE)</f>
        <v>Entiat</v>
      </c>
      <c r="D580" t="str">
        <f>VLOOKUP(A580,[1]HabitatAttribute_Scores!A$1:F$19692,4,FALSE)</f>
        <v>yes</v>
      </c>
      <c r="E580" t="str">
        <f>VLOOKUP(A580,[1]HabitatAttribute_Scores!A$1:F$19692,5,FALSE)</f>
        <v>yes</v>
      </c>
      <c r="F580" s="13">
        <f>VLOOKUP(B580,[1]!AUrank[#Data],5,FALSE)</f>
        <v>1</v>
      </c>
      <c r="G580" s="13">
        <f>VLOOKUP(B580,[1]!AUrank[#Data],8,FALSE)</f>
        <v>2</v>
      </c>
      <c r="H580" s="14" t="e">
        <f>VLOOKUP([1]HabitatQuality_Scores!A168,[1]!Temp[#Data],4)</f>
        <v>#N/A</v>
      </c>
      <c r="I580" s="14">
        <f>VLOOKUP(A580,[1]!Flow[#Data],4)</f>
        <v>1</v>
      </c>
      <c r="J580" s="15">
        <f>_xlfn.IFNA(VLOOKUP(((VLOOKUP(A580,[1]!HabDataRaw[#Data],90,FALSE))),[1]!HabitatQualREI[#Data],2,FALSE),"NA")</f>
        <v>5</v>
      </c>
      <c r="K580" s="15">
        <f>_xlfn.IFNA(VLOOKUP(((VLOOKUP(A580,[1]!HabDataRaw[#Data],103,FALSE))),[1]!HabitatQualREI[#Data],2,FALSE),"NA")</f>
        <v>5</v>
      </c>
      <c r="L580" s="15">
        <f>_xlfn.IFNA(VLOOKUP(((VLOOKUP(A580,[1]!HabDataRaw[#Data],108,FALSE))),[1]!HabitatQualREI[#Data],2,FALSE),"NA")</f>
        <v>5</v>
      </c>
      <c r="M580" s="6">
        <f t="shared" si="45"/>
        <v>5</v>
      </c>
      <c r="N580" s="16">
        <f>_xlfn.IFNA(VLOOKUP(((VLOOKUP(A580,[1]!HabDataRaw[#Data],33,FALSE))),[1]!HabitatQualREI[#Data],2,FALSE),"NA")</f>
        <v>5</v>
      </c>
      <c r="O580" s="17">
        <f>_xlfn.IFNA(VLOOKUP(((VLOOKUP(A580,[1]!HabDataRaw[#Data],58,FALSE))),[1]!HabitatQualREI[#Data],2,FALSE),"NA")</f>
        <v>1</v>
      </c>
      <c r="P580" s="18">
        <f>_xlfn.IFNA(VLOOKUP(((VLOOKUP(A580,[1]!HabDataRaw[#Data],66,FALSE))),[1]!HabitatQualREI[#Data],2,FALSE),"NA")</f>
        <v>3</v>
      </c>
      <c r="Q580" s="19">
        <f>_xlfn.IFNA(VLOOKUP(((VLOOKUP(A580,[1]!HabDataRaw[#Data],116,FALSE))),[1]!HabitatQualREI[#Data],2,FALSE),"NA")</f>
        <v>5</v>
      </c>
      <c r="R580" s="19">
        <f>_xlfn.IFNA(VLOOKUP(((VLOOKUP(A580,[1]!HabDataRaw[#Data],75,FALSE))),[1]!HabitatQualREI[#Data],2,FALSE),"NA")</f>
        <v>3</v>
      </c>
      <c r="S580" s="19">
        <f t="shared" si="46"/>
        <v>4</v>
      </c>
      <c r="T580" s="20">
        <f>_xlfn.IFNA(VLOOKUP(((VLOOKUP(A580,[1]!HabDataRaw[#Data],119,FALSE))),[1]!HabitatQualREI[#Data],2,FALSE),"NA")</f>
        <v>5</v>
      </c>
      <c r="U580" s="20">
        <f>_xlfn.IFNA(VLOOKUP(((VLOOKUP(A580,[1]!HabDataRaw[#Data],119,FALSE))),[1]!HabitatQualREI[#Data],2,FALSE),"NA")</f>
        <v>5</v>
      </c>
      <c r="V580" s="20">
        <f t="shared" si="47"/>
        <v>5</v>
      </c>
      <c r="W580" s="22" t="e">
        <f t="shared" si="48"/>
        <v>#N/A</v>
      </c>
      <c r="X580" s="12" t="e">
        <f t="shared" si="49"/>
        <v>#N/A</v>
      </c>
      <c r="Y580" s="13" t="e">
        <f>VLOOKUP(X580,[1]!HabQualScore[#Data],2,TRUE)</f>
        <v>#N/A</v>
      </c>
    </row>
    <row r="581" spans="1:25" x14ac:dyDescent="0.3">
      <c r="A581" s="13" t="s">
        <v>607</v>
      </c>
      <c r="B581" s="13" t="str">
        <f>VLOOKUP(A581,[1]Habitat_Data_RAW!$A$2:$D$742,3,FALSE)</f>
        <v>Entiat River-Mills Creek</v>
      </c>
      <c r="C581" s="13" t="str">
        <f>VLOOKUP(A581,[1]Habitat_Data_RAW!$A$2:$D$742,2,FALSE)</f>
        <v>Entiat</v>
      </c>
      <c r="D581" t="str">
        <f>VLOOKUP(A581,[1]HabitatAttribute_Scores!A$1:F$19692,4,FALSE)</f>
        <v>yes</v>
      </c>
      <c r="E581" t="str">
        <f>VLOOKUP(A581,[1]HabitatAttribute_Scores!A$1:F$19692,5,FALSE)</f>
        <v>yes</v>
      </c>
      <c r="F581" s="13">
        <f>VLOOKUP(B581,[1]!AUrank[#Data],5,FALSE)</f>
        <v>2</v>
      </c>
      <c r="G581" s="13">
        <f>VLOOKUP(B581,[1]!AUrank[#Data],8,FALSE)</f>
        <v>1</v>
      </c>
      <c r="H581" s="14" t="e">
        <f>VLOOKUP([1]HabitatQuality_Scores!A171,[1]!Temp[#Data],4)</f>
        <v>#N/A</v>
      </c>
      <c r="I581" s="14">
        <f>VLOOKUP(A581,[1]!Flow[#Data],4)</f>
        <v>1</v>
      </c>
      <c r="J581" s="15">
        <f>_xlfn.IFNA(VLOOKUP(((VLOOKUP(A581,[1]!HabDataRaw[#Data],90,FALSE))),[1]!HabitatQualREI[#Data],2,FALSE),"NA")</f>
        <v>3</v>
      </c>
      <c r="K581" s="15">
        <f>_xlfn.IFNA(VLOOKUP(((VLOOKUP(A581,[1]!HabDataRaw[#Data],103,FALSE))),[1]!HabitatQualREI[#Data],2,FALSE),"NA")</f>
        <v>3</v>
      </c>
      <c r="L581" s="15">
        <f>_xlfn.IFNA(VLOOKUP(((VLOOKUP(A581,[1]!HabDataRaw[#Data],108,FALSE))),[1]!HabitatQualREI[#Data],2,FALSE),"NA")</f>
        <v>1</v>
      </c>
      <c r="M581" s="6">
        <f t="shared" si="45"/>
        <v>2.3333333333333335</v>
      </c>
      <c r="N581" s="16">
        <f>_xlfn.IFNA(VLOOKUP(((VLOOKUP(A581,[1]!HabDataRaw[#Data],33,FALSE))),[1]!HabitatQualREI[#Data],2,FALSE),"NA")</f>
        <v>5</v>
      </c>
      <c r="O581" s="17">
        <f>_xlfn.IFNA(VLOOKUP(((VLOOKUP(A581,[1]!HabDataRaw[#Data],58,FALSE))),[1]!HabitatQualREI[#Data],2,FALSE),"NA")</f>
        <v>3</v>
      </c>
      <c r="P581" s="18">
        <f>_xlfn.IFNA(VLOOKUP(((VLOOKUP(A581,[1]!HabDataRaw[#Data],66,FALSE))),[1]!HabitatQualREI[#Data],2,FALSE),"NA")</f>
        <v>3</v>
      </c>
      <c r="Q581" s="19">
        <f>_xlfn.IFNA(VLOOKUP(((VLOOKUP(A581,[1]!HabDataRaw[#Data],116,FALSE))),[1]!HabitatQualREI[#Data],2,FALSE),"NA")</f>
        <v>3</v>
      </c>
      <c r="R581" s="19">
        <f>_xlfn.IFNA(VLOOKUP(((VLOOKUP(A581,[1]!HabDataRaw[#Data],75,FALSE))),[1]!HabitatQualREI[#Data],2,FALSE),"NA")</f>
        <v>3</v>
      </c>
      <c r="S581" s="19">
        <f t="shared" si="46"/>
        <v>3</v>
      </c>
      <c r="T581" s="20">
        <f>_xlfn.IFNA(VLOOKUP(((VLOOKUP(A581,[1]!HabDataRaw[#Data],119,FALSE))),[1]!HabitatQualREI[#Data],2,FALSE),"NA")</f>
        <v>5</v>
      </c>
      <c r="U581" s="20">
        <f>_xlfn.IFNA(VLOOKUP(((VLOOKUP(A581,[1]!HabDataRaw[#Data],119,FALSE))),[1]!HabitatQualREI[#Data],2,FALSE),"NA")</f>
        <v>5</v>
      </c>
      <c r="V581" s="20">
        <f t="shared" si="47"/>
        <v>5</v>
      </c>
      <c r="W581" s="22" t="e">
        <f t="shared" si="48"/>
        <v>#N/A</v>
      </c>
      <c r="X581" s="12" t="e">
        <f t="shared" si="49"/>
        <v>#N/A</v>
      </c>
      <c r="Y581" s="13" t="e">
        <f>VLOOKUP(X581,[1]!HabQualScore[#Data],2,TRUE)</f>
        <v>#N/A</v>
      </c>
    </row>
    <row r="582" spans="1:25" x14ac:dyDescent="0.3">
      <c r="A582" s="13" t="s">
        <v>608</v>
      </c>
      <c r="B582" s="13" t="str">
        <f>VLOOKUP(A582,[1]Habitat_Data_RAW!$A$2:$D$742,3,FALSE)</f>
        <v>Entiat River-Mills Creek</v>
      </c>
      <c r="C582" s="13" t="str">
        <f>VLOOKUP(A582,[1]Habitat_Data_RAW!$A$2:$D$742,2,FALSE)</f>
        <v>Entiat</v>
      </c>
      <c r="D582" t="str">
        <f>VLOOKUP(A582,[1]HabitatAttribute_Scores!A$1:F$19692,4,FALSE)</f>
        <v>yes</v>
      </c>
      <c r="E582" t="str">
        <f>VLOOKUP(A582,[1]HabitatAttribute_Scores!A$1:F$19692,5,FALSE)</f>
        <v>yes</v>
      </c>
      <c r="F582" s="13">
        <f>VLOOKUP(B582,[1]!AUrank[#Data],5,FALSE)</f>
        <v>2</v>
      </c>
      <c r="G582" s="13">
        <f>VLOOKUP(B582,[1]!AUrank[#Data],8,FALSE)</f>
        <v>1</v>
      </c>
      <c r="H582" s="14" t="e">
        <f>VLOOKUP([1]HabitatQuality_Scores!A172,[1]!Temp[#Data],4)</f>
        <v>#N/A</v>
      </c>
      <c r="I582" s="14">
        <f>VLOOKUP(A582,[1]!Flow[#Data],4)</f>
        <v>1</v>
      </c>
      <c r="J582" s="15">
        <f>_xlfn.IFNA(VLOOKUP(((VLOOKUP(A582,[1]!HabDataRaw[#Data],90,FALSE))),[1]!HabitatQualREI[#Data],2,FALSE),"NA")</f>
        <v>3</v>
      </c>
      <c r="K582" s="15">
        <f>_xlfn.IFNA(VLOOKUP(((VLOOKUP(A582,[1]!HabDataRaw[#Data],103,FALSE))),[1]!HabitatQualREI[#Data],2,FALSE),"NA")</f>
        <v>3</v>
      </c>
      <c r="L582" s="15">
        <f>_xlfn.IFNA(VLOOKUP(((VLOOKUP(A582,[1]!HabDataRaw[#Data],108,FALSE))),[1]!HabitatQualREI[#Data],2,FALSE),"NA")</f>
        <v>1</v>
      </c>
      <c r="M582" s="6">
        <f t="shared" si="45"/>
        <v>2.3333333333333335</v>
      </c>
      <c r="N582" s="16">
        <f>_xlfn.IFNA(VLOOKUP(((VLOOKUP(A582,[1]!HabDataRaw[#Data],33,FALSE))),[1]!HabitatQualREI[#Data],2,FALSE),"NA")</f>
        <v>5</v>
      </c>
      <c r="O582" s="17">
        <f>_xlfn.IFNA(VLOOKUP(((VLOOKUP(A582,[1]!HabDataRaw[#Data],58,FALSE))),[1]!HabitatQualREI[#Data],2,FALSE),"NA")</f>
        <v>3</v>
      </c>
      <c r="P582" s="18">
        <f>_xlfn.IFNA(VLOOKUP(((VLOOKUP(A582,[1]!HabDataRaw[#Data],66,FALSE))),[1]!HabitatQualREI[#Data],2,FALSE),"NA")</f>
        <v>3</v>
      </c>
      <c r="Q582" s="19">
        <f>_xlfn.IFNA(VLOOKUP(((VLOOKUP(A582,[1]!HabDataRaw[#Data],116,FALSE))),[1]!HabitatQualREI[#Data],2,FALSE),"NA")</f>
        <v>3</v>
      </c>
      <c r="R582" s="19">
        <f>_xlfn.IFNA(VLOOKUP(((VLOOKUP(A582,[1]!HabDataRaw[#Data],75,FALSE))),[1]!HabitatQualREI[#Data],2,FALSE),"NA")</f>
        <v>3</v>
      </c>
      <c r="S582" s="19">
        <f t="shared" si="46"/>
        <v>3</v>
      </c>
      <c r="T582" s="20">
        <f>_xlfn.IFNA(VLOOKUP(((VLOOKUP(A582,[1]!HabDataRaw[#Data],119,FALSE))),[1]!HabitatQualREI[#Data],2,FALSE),"NA")</f>
        <v>5</v>
      </c>
      <c r="U582" s="20">
        <f>_xlfn.IFNA(VLOOKUP(((VLOOKUP(A582,[1]!HabDataRaw[#Data],119,FALSE))),[1]!HabitatQualREI[#Data],2,FALSE),"NA")</f>
        <v>5</v>
      </c>
      <c r="V582" s="20">
        <f t="shared" si="47"/>
        <v>5</v>
      </c>
      <c r="W582" s="22" t="e">
        <f t="shared" si="48"/>
        <v>#N/A</v>
      </c>
      <c r="X582" s="12" t="e">
        <f t="shared" si="49"/>
        <v>#N/A</v>
      </c>
      <c r="Y582" s="13" t="e">
        <f>VLOOKUP(X582,[1]!HabQualScore[#Data],2,TRUE)</f>
        <v>#N/A</v>
      </c>
    </row>
    <row r="583" spans="1:25" x14ac:dyDescent="0.3">
      <c r="A583" s="13" t="s">
        <v>609</v>
      </c>
      <c r="B583" s="13" t="str">
        <f>VLOOKUP(A583,[1]Habitat_Data_RAW!$A$2:$D$742,3,FALSE)</f>
        <v>Entiat River-Mills Creek</v>
      </c>
      <c r="C583" s="13" t="str">
        <f>VLOOKUP(A583,[1]Habitat_Data_RAW!$A$2:$D$742,2,FALSE)</f>
        <v>Entiat</v>
      </c>
      <c r="D583" t="str">
        <f>VLOOKUP(A583,[1]HabitatAttribute_Scores!A$1:F$19692,4,FALSE)</f>
        <v>yes</v>
      </c>
      <c r="E583" t="str">
        <f>VLOOKUP(A583,[1]HabitatAttribute_Scores!A$1:F$19692,5,FALSE)</f>
        <v>yes</v>
      </c>
      <c r="F583" s="13">
        <f>VLOOKUP(B583,[1]!AUrank[#Data],5,FALSE)</f>
        <v>2</v>
      </c>
      <c r="G583" s="13">
        <f>VLOOKUP(B583,[1]!AUrank[#Data],8,FALSE)</f>
        <v>1</v>
      </c>
      <c r="H583" s="14" t="e">
        <f>VLOOKUP([1]HabitatQuality_Scores!A173,[1]!Temp[#Data],4)</f>
        <v>#N/A</v>
      </c>
      <c r="I583" s="14">
        <f>VLOOKUP(A583,[1]!Flow[#Data],4)</f>
        <v>1</v>
      </c>
      <c r="J583" s="15">
        <f>_xlfn.IFNA(VLOOKUP(((VLOOKUP(A583,[1]!HabDataRaw[#Data],90,FALSE))),[1]!HabitatQualREI[#Data],2,FALSE),"NA")</f>
        <v>3</v>
      </c>
      <c r="K583" s="15">
        <f>_xlfn.IFNA(VLOOKUP(((VLOOKUP(A583,[1]!HabDataRaw[#Data],103,FALSE))),[1]!HabitatQualREI[#Data],2,FALSE),"NA")</f>
        <v>3</v>
      </c>
      <c r="L583" s="15">
        <f>_xlfn.IFNA(VLOOKUP(((VLOOKUP(A583,[1]!HabDataRaw[#Data],108,FALSE))),[1]!HabitatQualREI[#Data],2,FALSE),"NA")</f>
        <v>1</v>
      </c>
      <c r="M583" s="6">
        <f t="shared" si="45"/>
        <v>2.3333333333333335</v>
      </c>
      <c r="N583" s="16">
        <f>_xlfn.IFNA(VLOOKUP(((VLOOKUP(A583,[1]!HabDataRaw[#Data],33,FALSE))),[1]!HabitatQualREI[#Data],2,FALSE),"NA")</f>
        <v>5</v>
      </c>
      <c r="O583" s="17">
        <f>_xlfn.IFNA(VLOOKUP(((VLOOKUP(A583,[1]!HabDataRaw[#Data],58,FALSE))),[1]!HabitatQualREI[#Data],2,FALSE),"NA")</f>
        <v>1</v>
      </c>
      <c r="P583" s="18">
        <f>_xlfn.IFNA(VLOOKUP(((VLOOKUP(A583,[1]!HabDataRaw[#Data],66,FALSE))),[1]!HabitatQualREI[#Data],2,FALSE),"NA")</f>
        <v>3</v>
      </c>
      <c r="Q583" s="19">
        <f>_xlfn.IFNA(VLOOKUP(((VLOOKUP(A583,[1]!HabDataRaw[#Data],116,FALSE))),[1]!HabitatQualREI[#Data],2,FALSE),"NA")</f>
        <v>3</v>
      </c>
      <c r="R583" s="19">
        <f>_xlfn.IFNA(VLOOKUP(((VLOOKUP(A583,[1]!HabDataRaw[#Data],75,FALSE))),[1]!HabitatQualREI[#Data],2,FALSE),"NA")</f>
        <v>3</v>
      </c>
      <c r="S583" s="19">
        <f t="shared" si="46"/>
        <v>3</v>
      </c>
      <c r="T583" s="20">
        <f>_xlfn.IFNA(VLOOKUP(((VLOOKUP(A583,[1]!HabDataRaw[#Data],119,FALSE))),[1]!HabitatQualREI[#Data],2,FALSE),"NA")</f>
        <v>5</v>
      </c>
      <c r="U583" s="20">
        <f>_xlfn.IFNA(VLOOKUP(((VLOOKUP(A583,[1]!HabDataRaw[#Data],119,FALSE))),[1]!HabitatQualREI[#Data],2,FALSE),"NA")</f>
        <v>5</v>
      </c>
      <c r="V583" s="20">
        <f t="shared" si="47"/>
        <v>5</v>
      </c>
      <c r="W583" s="22" t="e">
        <f t="shared" si="48"/>
        <v>#N/A</v>
      </c>
      <c r="X583" s="12" t="e">
        <f t="shared" si="49"/>
        <v>#N/A</v>
      </c>
      <c r="Y583" s="13" t="e">
        <f>VLOOKUP(X583,[1]!HabQualScore[#Data],2,TRUE)</f>
        <v>#N/A</v>
      </c>
    </row>
    <row r="584" spans="1:25" x14ac:dyDescent="0.3">
      <c r="A584" s="13" t="s">
        <v>610</v>
      </c>
      <c r="B584" s="13" t="str">
        <f>VLOOKUP(A584,[1]Habitat_Data_RAW!$A$2:$D$742,3,FALSE)</f>
        <v>Entiat River-Mills Creek</v>
      </c>
      <c r="C584" s="13" t="str">
        <f>VLOOKUP(A584,[1]Habitat_Data_RAW!$A$2:$D$742,2,FALSE)</f>
        <v>Entiat</v>
      </c>
      <c r="D584" t="str">
        <f>VLOOKUP(A584,[1]HabitatAttribute_Scores!A$1:F$19692,4,FALSE)</f>
        <v>yes</v>
      </c>
      <c r="E584" t="str">
        <f>VLOOKUP(A584,[1]HabitatAttribute_Scores!A$1:F$19692,5,FALSE)</f>
        <v>yes</v>
      </c>
      <c r="F584" s="13">
        <f>VLOOKUP(B584,[1]!AUrank[#Data],5,FALSE)</f>
        <v>2</v>
      </c>
      <c r="G584" s="13">
        <f>VLOOKUP(B584,[1]!AUrank[#Data],8,FALSE)</f>
        <v>1</v>
      </c>
      <c r="H584" s="14" t="e">
        <f>VLOOKUP([1]HabitatQuality_Scores!A174,[1]!Temp[#Data],4)</f>
        <v>#N/A</v>
      </c>
      <c r="I584" s="14">
        <f>VLOOKUP(A584,[1]!Flow[#Data],4)</f>
        <v>1</v>
      </c>
      <c r="J584" s="15">
        <f>_xlfn.IFNA(VLOOKUP(((VLOOKUP(A584,[1]!HabDataRaw[#Data],90,FALSE))),[1]!HabitatQualREI[#Data],2,FALSE),"NA")</f>
        <v>3</v>
      </c>
      <c r="K584" s="15">
        <f>_xlfn.IFNA(VLOOKUP(((VLOOKUP(A584,[1]!HabDataRaw[#Data],103,FALSE))),[1]!HabitatQualREI[#Data],2,FALSE),"NA")</f>
        <v>3</v>
      </c>
      <c r="L584" s="15">
        <f>_xlfn.IFNA(VLOOKUP(((VLOOKUP(A584,[1]!HabDataRaw[#Data],108,FALSE))),[1]!HabitatQualREI[#Data],2,FALSE),"NA")</f>
        <v>1</v>
      </c>
      <c r="M584" s="6">
        <f t="shared" si="45"/>
        <v>2.3333333333333335</v>
      </c>
      <c r="N584" s="16">
        <f>_xlfn.IFNA(VLOOKUP(((VLOOKUP(A584,[1]!HabDataRaw[#Data],33,FALSE))),[1]!HabitatQualREI[#Data],2,FALSE),"NA")</f>
        <v>5</v>
      </c>
      <c r="O584" s="17">
        <f>_xlfn.IFNA(VLOOKUP(((VLOOKUP(A584,[1]!HabDataRaw[#Data],58,FALSE))),[1]!HabitatQualREI[#Data],2,FALSE),"NA")</f>
        <v>3</v>
      </c>
      <c r="P584" s="18">
        <f>_xlfn.IFNA(VLOOKUP(((VLOOKUP(A584,[1]!HabDataRaw[#Data],66,FALSE))),[1]!HabitatQualREI[#Data],2,FALSE),"NA")</f>
        <v>3</v>
      </c>
      <c r="Q584" s="19">
        <f>_xlfn.IFNA(VLOOKUP(((VLOOKUP(A584,[1]!HabDataRaw[#Data],116,FALSE))),[1]!HabitatQualREI[#Data],2,FALSE),"NA")</f>
        <v>3</v>
      </c>
      <c r="R584" s="19">
        <f>_xlfn.IFNA(VLOOKUP(((VLOOKUP(A584,[1]!HabDataRaw[#Data],75,FALSE))),[1]!HabitatQualREI[#Data],2,FALSE),"NA")</f>
        <v>3</v>
      </c>
      <c r="S584" s="19">
        <f t="shared" si="46"/>
        <v>3</v>
      </c>
      <c r="T584" s="20">
        <f>_xlfn.IFNA(VLOOKUP(((VLOOKUP(A584,[1]!HabDataRaw[#Data],119,FALSE))),[1]!HabitatQualREI[#Data],2,FALSE),"NA")</f>
        <v>5</v>
      </c>
      <c r="U584" s="20">
        <f>_xlfn.IFNA(VLOOKUP(((VLOOKUP(A584,[1]!HabDataRaw[#Data],119,FALSE))),[1]!HabitatQualREI[#Data],2,FALSE),"NA")</f>
        <v>5</v>
      </c>
      <c r="V584" s="20">
        <f t="shared" si="47"/>
        <v>5</v>
      </c>
      <c r="W584" s="22" t="e">
        <f t="shared" si="48"/>
        <v>#N/A</v>
      </c>
      <c r="X584" s="12" t="e">
        <f t="shared" si="49"/>
        <v>#N/A</v>
      </c>
      <c r="Y584" s="13" t="e">
        <f>VLOOKUP(X584,[1]!HabQualScore[#Data],2,TRUE)</f>
        <v>#N/A</v>
      </c>
    </row>
    <row r="585" spans="1:25" x14ac:dyDescent="0.3">
      <c r="A585" s="13" t="s">
        <v>611</v>
      </c>
      <c r="B585" s="13" t="str">
        <f>VLOOKUP(A585,[1]Habitat_Data_RAW!$A$2:$D$742,3,FALSE)</f>
        <v>Entiat River-Mills Creek</v>
      </c>
      <c r="C585" s="13" t="str">
        <f>VLOOKUP(A585,[1]Habitat_Data_RAW!$A$2:$D$742,2,FALSE)</f>
        <v>Entiat</v>
      </c>
      <c r="D585" t="str">
        <f>VLOOKUP(A585,[1]HabitatAttribute_Scores!A$1:F$19692,4,FALSE)</f>
        <v>yes</v>
      </c>
      <c r="E585" t="str">
        <f>VLOOKUP(A585,[1]HabitatAttribute_Scores!A$1:F$19692,5,FALSE)</f>
        <v>yes</v>
      </c>
      <c r="F585" s="13">
        <f>VLOOKUP(B585,[1]!AUrank[#Data],5,FALSE)</f>
        <v>2</v>
      </c>
      <c r="G585" s="13">
        <f>VLOOKUP(B585,[1]!AUrank[#Data],8,FALSE)</f>
        <v>1</v>
      </c>
      <c r="H585" s="14" t="e">
        <f>VLOOKUP([1]HabitatQuality_Scores!A175,[1]!Temp[#Data],4)</f>
        <v>#N/A</v>
      </c>
      <c r="I585" s="14">
        <f>VLOOKUP(A585,[1]!Flow[#Data],4)</f>
        <v>1</v>
      </c>
      <c r="J585" s="15">
        <f>_xlfn.IFNA(VLOOKUP(((VLOOKUP(A585,[1]!HabDataRaw[#Data],90,FALSE))),[1]!HabitatQualREI[#Data],2,FALSE),"NA")</f>
        <v>3</v>
      </c>
      <c r="K585" s="15">
        <f>_xlfn.IFNA(VLOOKUP(((VLOOKUP(A585,[1]!HabDataRaw[#Data],103,FALSE))),[1]!HabitatQualREI[#Data],2,FALSE),"NA")</f>
        <v>3</v>
      </c>
      <c r="L585" s="15">
        <f>_xlfn.IFNA(VLOOKUP(((VLOOKUP(A585,[1]!HabDataRaw[#Data],108,FALSE))),[1]!HabitatQualREI[#Data],2,FALSE),"NA")</f>
        <v>1</v>
      </c>
      <c r="M585" s="6">
        <f t="shared" si="45"/>
        <v>2.3333333333333335</v>
      </c>
      <c r="N585" s="16">
        <f>_xlfn.IFNA(VLOOKUP(((VLOOKUP(A585,[1]!HabDataRaw[#Data],33,FALSE))),[1]!HabitatQualREI[#Data],2,FALSE),"NA")</f>
        <v>5</v>
      </c>
      <c r="O585" s="17">
        <f>_xlfn.IFNA(VLOOKUP(((VLOOKUP(A585,[1]!HabDataRaw[#Data],58,FALSE))),[1]!HabitatQualREI[#Data],2,FALSE),"NA")</f>
        <v>3</v>
      </c>
      <c r="P585" s="18">
        <f>_xlfn.IFNA(VLOOKUP(((VLOOKUP(A585,[1]!HabDataRaw[#Data],66,FALSE))),[1]!HabitatQualREI[#Data],2,FALSE),"NA")</f>
        <v>3</v>
      </c>
      <c r="Q585" s="19">
        <f>_xlfn.IFNA(VLOOKUP(((VLOOKUP(A585,[1]!HabDataRaw[#Data],116,FALSE))),[1]!HabitatQualREI[#Data],2,FALSE),"NA")</f>
        <v>3</v>
      </c>
      <c r="R585" s="19">
        <f>_xlfn.IFNA(VLOOKUP(((VLOOKUP(A585,[1]!HabDataRaw[#Data],75,FALSE))),[1]!HabitatQualREI[#Data],2,FALSE),"NA")</f>
        <v>3</v>
      </c>
      <c r="S585" s="19">
        <f t="shared" si="46"/>
        <v>3</v>
      </c>
      <c r="T585" s="20">
        <f>_xlfn.IFNA(VLOOKUP(((VLOOKUP(A585,[1]!HabDataRaw[#Data],119,FALSE))),[1]!HabitatQualREI[#Data],2,FALSE),"NA")</f>
        <v>5</v>
      </c>
      <c r="U585" s="20">
        <f>_xlfn.IFNA(VLOOKUP(((VLOOKUP(A585,[1]!HabDataRaw[#Data],119,FALSE))),[1]!HabitatQualREI[#Data],2,FALSE),"NA")</f>
        <v>5</v>
      </c>
      <c r="V585" s="20">
        <f t="shared" si="47"/>
        <v>5</v>
      </c>
      <c r="W585" s="22" t="e">
        <f t="shared" si="48"/>
        <v>#N/A</v>
      </c>
      <c r="X585" s="12" t="e">
        <f t="shared" si="49"/>
        <v>#N/A</v>
      </c>
      <c r="Y585" s="13" t="e">
        <f>VLOOKUP(X585,[1]!HabQualScore[#Data],2,TRUE)</f>
        <v>#N/A</v>
      </c>
    </row>
    <row r="586" spans="1:25" x14ac:dyDescent="0.3">
      <c r="A586" s="13" t="s">
        <v>612</v>
      </c>
      <c r="B586" s="13" t="str">
        <f>VLOOKUP(A586,[1]Habitat_Data_RAW!$A$2:$D$742,3,FALSE)</f>
        <v>Entiat River-Potato Creek</v>
      </c>
      <c r="C586" s="13" t="str">
        <f>VLOOKUP(A586,[1]Habitat_Data_RAW!$A$2:$D$742,2,FALSE)</f>
        <v>Entiat</v>
      </c>
      <c r="D586" t="str">
        <f>VLOOKUP(A586,[1]HabitatAttribute_Scores!A$1:F$19692,4,FALSE)</f>
        <v>yes</v>
      </c>
      <c r="E586" t="str">
        <f>VLOOKUP(A586,[1]HabitatAttribute_Scores!A$1:F$19692,5,FALSE)</f>
        <v>yes</v>
      </c>
      <c r="F586" s="13">
        <f>VLOOKUP(B586,[1]!AUrank[#Data],5,FALSE)</f>
        <v>1</v>
      </c>
      <c r="G586" s="13">
        <f>VLOOKUP(B586,[1]!AUrank[#Data],8,FALSE)</f>
        <v>1</v>
      </c>
      <c r="H586" s="14" t="e">
        <f>VLOOKUP([1]HabitatQuality_Scores!A182,[1]!Temp[#Data],4)</f>
        <v>#N/A</v>
      </c>
      <c r="I586" s="14">
        <f>VLOOKUP(A586,[1]!Flow[#Data],4)</f>
        <v>1</v>
      </c>
      <c r="J586" s="15">
        <f>_xlfn.IFNA(VLOOKUP(((VLOOKUP(A586,[1]!HabDataRaw[#Data],90,FALSE))),[1]!HabitatQualREI[#Data],2,FALSE),"NA")</f>
        <v>1</v>
      </c>
      <c r="K586" s="15">
        <f>_xlfn.IFNA(VLOOKUP(((VLOOKUP(A586,[1]!HabDataRaw[#Data],103,FALSE))),[1]!HabitatQualREI[#Data],2,FALSE),"NA")</f>
        <v>3</v>
      </c>
      <c r="L586" s="15">
        <f>_xlfn.IFNA(VLOOKUP(((VLOOKUP(A586,[1]!HabDataRaw[#Data],108,FALSE))),[1]!HabitatQualREI[#Data],2,FALSE),"NA")</f>
        <v>3</v>
      </c>
      <c r="M586" s="6">
        <f t="shared" si="45"/>
        <v>2.3333333333333335</v>
      </c>
      <c r="N586" s="16">
        <f>_xlfn.IFNA(VLOOKUP(((VLOOKUP(A586,[1]!HabDataRaw[#Data],33,FALSE))),[1]!HabitatQualREI[#Data],2,FALSE),"NA")</f>
        <v>5</v>
      </c>
      <c r="O586" s="17">
        <f>_xlfn.IFNA(VLOOKUP(((VLOOKUP(A586,[1]!HabDataRaw[#Data],58,FALSE))),[1]!HabitatQualREI[#Data],2,FALSE),"NA")</f>
        <v>3</v>
      </c>
      <c r="P586" s="18">
        <f>_xlfn.IFNA(VLOOKUP(((VLOOKUP(A586,[1]!HabDataRaw[#Data],66,FALSE))),[1]!HabitatQualREI[#Data],2,FALSE),"NA")</f>
        <v>5</v>
      </c>
      <c r="Q586" s="19">
        <f>_xlfn.IFNA(VLOOKUP(((VLOOKUP(A586,[1]!HabDataRaw[#Data],116,FALSE))),[1]!HabitatQualREI[#Data],2,FALSE),"NA")</f>
        <v>5</v>
      </c>
      <c r="R586" s="19">
        <f>_xlfn.IFNA(VLOOKUP(((VLOOKUP(A586,[1]!HabDataRaw[#Data],75,FALSE))),[1]!HabitatQualREI[#Data],2,FALSE),"NA")</f>
        <v>5</v>
      </c>
      <c r="S586" s="19">
        <f t="shared" si="46"/>
        <v>5</v>
      </c>
      <c r="T586" s="20">
        <f>_xlfn.IFNA(VLOOKUP(((VLOOKUP(A586,[1]!HabDataRaw[#Data],119,FALSE))),[1]!HabitatQualREI[#Data],2,FALSE),"NA")</f>
        <v>5</v>
      </c>
      <c r="U586" s="20">
        <f>_xlfn.IFNA(VLOOKUP(((VLOOKUP(A586,[1]!HabDataRaw[#Data],119,FALSE))),[1]!HabitatQualREI[#Data],2,FALSE),"NA")</f>
        <v>5</v>
      </c>
      <c r="V586" s="20">
        <f t="shared" si="47"/>
        <v>5</v>
      </c>
      <c r="W586" s="22" t="e">
        <f t="shared" si="48"/>
        <v>#N/A</v>
      </c>
      <c r="X586" s="12" t="e">
        <f t="shared" si="49"/>
        <v>#N/A</v>
      </c>
      <c r="Y586" s="13" t="e">
        <f>VLOOKUP(X586,[1]!HabQualScore[#Data],2,TRUE)</f>
        <v>#N/A</v>
      </c>
    </row>
    <row r="587" spans="1:25" x14ac:dyDescent="0.3">
      <c r="A587" s="13" t="s">
        <v>613</v>
      </c>
      <c r="B587" s="13" t="str">
        <f>VLOOKUP(A587,[1]Habitat_Data_RAW!$A$2:$D$742,3,FALSE)</f>
        <v>Entiat River-Potato Creek</v>
      </c>
      <c r="C587" s="13" t="str">
        <f>VLOOKUP(A587,[1]Habitat_Data_RAW!$A$2:$D$742,2,FALSE)</f>
        <v>Entiat</v>
      </c>
      <c r="D587" t="str">
        <f>VLOOKUP(A587,[1]HabitatAttribute_Scores!A$1:F$19692,4,FALSE)</f>
        <v>yes</v>
      </c>
      <c r="E587" t="str">
        <f>VLOOKUP(A587,[1]HabitatAttribute_Scores!A$1:F$19692,5,FALSE)</f>
        <v>yes</v>
      </c>
      <c r="F587" s="13">
        <f>VLOOKUP(B587,[1]!AUrank[#Data],5,FALSE)</f>
        <v>1</v>
      </c>
      <c r="G587" s="13">
        <f>VLOOKUP(B587,[1]!AUrank[#Data],8,FALSE)</f>
        <v>1</v>
      </c>
      <c r="H587" s="14" t="e">
        <f>VLOOKUP([1]HabitatQuality_Scores!A184,[1]!Temp[#Data],4)</f>
        <v>#N/A</v>
      </c>
      <c r="I587" s="14">
        <f>VLOOKUP(A587,[1]!Flow[#Data],4)</f>
        <v>1</v>
      </c>
      <c r="J587" s="15">
        <f>_xlfn.IFNA(VLOOKUP(((VLOOKUP(A587,[1]!HabDataRaw[#Data],90,FALSE))),[1]!HabitatQualREI[#Data],2,FALSE),"NA")</f>
        <v>5</v>
      </c>
      <c r="K587" s="15">
        <f>_xlfn.IFNA(VLOOKUP(((VLOOKUP(A587,[1]!HabDataRaw[#Data],103,FALSE))),[1]!HabitatQualREI[#Data],2,FALSE),"NA")</f>
        <v>3</v>
      </c>
      <c r="L587" s="15">
        <f>_xlfn.IFNA(VLOOKUP(((VLOOKUP(A587,[1]!HabDataRaw[#Data],108,FALSE))),[1]!HabitatQualREI[#Data],2,FALSE),"NA")</f>
        <v>5</v>
      </c>
      <c r="M587" s="6">
        <f t="shared" si="45"/>
        <v>4.333333333333333</v>
      </c>
      <c r="N587" s="16">
        <f>_xlfn.IFNA(VLOOKUP(((VLOOKUP(A587,[1]!HabDataRaw[#Data],33,FALSE))),[1]!HabitatQualREI[#Data],2,FALSE),"NA")</f>
        <v>5</v>
      </c>
      <c r="O587" s="17">
        <f>_xlfn.IFNA(VLOOKUP(((VLOOKUP(A587,[1]!HabDataRaw[#Data],58,FALSE))),[1]!HabitatQualREI[#Data],2,FALSE),"NA")</f>
        <v>3</v>
      </c>
      <c r="P587" s="18">
        <f>_xlfn.IFNA(VLOOKUP(((VLOOKUP(A587,[1]!HabDataRaw[#Data],66,FALSE))),[1]!HabitatQualREI[#Data],2,FALSE),"NA")</f>
        <v>5</v>
      </c>
      <c r="Q587" s="19">
        <f>_xlfn.IFNA(VLOOKUP(((VLOOKUP(A587,[1]!HabDataRaw[#Data],116,FALSE))),[1]!HabitatQualREI[#Data],2,FALSE),"NA")</f>
        <v>3</v>
      </c>
      <c r="R587" s="19">
        <f>_xlfn.IFNA(VLOOKUP(((VLOOKUP(A587,[1]!HabDataRaw[#Data],75,FALSE))),[1]!HabitatQualREI[#Data],2,FALSE),"NA")</f>
        <v>3</v>
      </c>
      <c r="S587" s="19">
        <f t="shared" si="46"/>
        <v>3</v>
      </c>
      <c r="T587" s="20">
        <f>_xlfn.IFNA(VLOOKUP(((VLOOKUP(A587,[1]!HabDataRaw[#Data],119,FALSE))),[1]!HabitatQualREI[#Data],2,FALSE),"NA")</f>
        <v>3</v>
      </c>
      <c r="U587" s="20">
        <f>_xlfn.IFNA(VLOOKUP(((VLOOKUP(A587,[1]!HabDataRaw[#Data],119,FALSE))),[1]!HabitatQualREI[#Data],2,FALSE),"NA")</f>
        <v>3</v>
      </c>
      <c r="V587" s="20">
        <f t="shared" si="47"/>
        <v>3</v>
      </c>
      <c r="W587" s="22" t="e">
        <f t="shared" si="48"/>
        <v>#N/A</v>
      </c>
      <c r="X587" s="12" t="e">
        <f t="shared" si="49"/>
        <v>#N/A</v>
      </c>
      <c r="Y587" s="13" t="e">
        <f>VLOOKUP(X587,[1]!HabQualScore[#Data],2,TRUE)</f>
        <v>#N/A</v>
      </c>
    </row>
    <row r="588" spans="1:25" x14ac:dyDescent="0.3">
      <c r="A588" s="13" t="s">
        <v>614</v>
      </c>
      <c r="B588" s="13" t="str">
        <f>VLOOKUP(A588,[1]Habitat_Data_RAW!$A$2:$D$742,3,FALSE)</f>
        <v>Entiat River-Potato Creek</v>
      </c>
      <c r="C588" s="13" t="str">
        <f>VLOOKUP(A588,[1]Habitat_Data_RAW!$A$2:$D$742,2,FALSE)</f>
        <v>Entiat</v>
      </c>
      <c r="D588" t="str">
        <f>VLOOKUP(A588,[1]HabitatAttribute_Scores!A$1:F$19692,4,FALSE)</f>
        <v>yes</v>
      </c>
      <c r="E588" t="str">
        <f>VLOOKUP(A588,[1]HabitatAttribute_Scores!A$1:F$19692,5,FALSE)</f>
        <v>yes</v>
      </c>
      <c r="F588" s="13">
        <f>VLOOKUP(B588,[1]!AUrank[#Data],5,FALSE)</f>
        <v>1</v>
      </c>
      <c r="G588" s="13">
        <f>VLOOKUP(B588,[1]!AUrank[#Data],8,FALSE)</f>
        <v>1</v>
      </c>
      <c r="H588" s="14" t="e">
        <f>VLOOKUP([1]HabitatQuality_Scores!A185,[1]!Temp[#Data],4)</f>
        <v>#N/A</v>
      </c>
      <c r="I588" s="14">
        <f>VLOOKUP(A588,[1]!Flow[#Data],4)</f>
        <v>1</v>
      </c>
      <c r="J588" s="15">
        <f>_xlfn.IFNA(VLOOKUP(((VLOOKUP(A588,[1]!HabDataRaw[#Data],90,FALSE))),[1]!HabitatQualREI[#Data],2,FALSE),"NA")</f>
        <v>5</v>
      </c>
      <c r="K588" s="15">
        <f>_xlfn.IFNA(VLOOKUP(((VLOOKUP(A588,[1]!HabDataRaw[#Data],103,FALSE))),[1]!HabitatQualREI[#Data],2,FALSE),"NA")</f>
        <v>3</v>
      </c>
      <c r="L588" s="15">
        <f>_xlfn.IFNA(VLOOKUP(((VLOOKUP(A588,[1]!HabDataRaw[#Data],108,FALSE))),[1]!HabitatQualREI[#Data],2,FALSE),"NA")</f>
        <v>3</v>
      </c>
      <c r="M588" s="6">
        <f t="shared" si="45"/>
        <v>3.6666666666666665</v>
      </c>
      <c r="N588" s="16">
        <f>_xlfn.IFNA(VLOOKUP(((VLOOKUP(A588,[1]!HabDataRaw[#Data],33,FALSE))),[1]!HabitatQualREI[#Data],2,FALSE),"NA")</f>
        <v>5</v>
      </c>
      <c r="O588" s="17">
        <f>_xlfn.IFNA(VLOOKUP(((VLOOKUP(A588,[1]!HabDataRaw[#Data],58,FALSE))),[1]!HabitatQualREI[#Data],2,FALSE),"NA")</f>
        <v>5</v>
      </c>
      <c r="P588" s="18">
        <f>_xlfn.IFNA(VLOOKUP(((VLOOKUP(A588,[1]!HabDataRaw[#Data],66,FALSE))),[1]!HabitatQualREI[#Data],2,FALSE),"NA")</f>
        <v>5</v>
      </c>
      <c r="Q588" s="19">
        <f>_xlfn.IFNA(VLOOKUP(((VLOOKUP(A588,[1]!HabDataRaw[#Data],116,FALSE))),[1]!HabitatQualREI[#Data],2,FALSE),"NA")</f>
        <v>3</v>
      </c>
      <c r="R588" s="19">
        <f>_xlfn.IFNA(VLOOKUP(((VLOOKUP(A588,[1]!HabDataRaw[#Data],75,FALSE))),[1]!HabitatQualREI[#Data],2,FALSE),"NA")</f>
        <v>3</v>
      </c>
      <c r="S588" s="19">
        <f t="shared" si="46"/>
        <v>3</v>
      </c>
      <c r="T588" s="20">
        <f>_xlfn.IFNA(VLOOKUP(((VLOOKUP(A588,[1]!HabDataRaw[#Data],119,FALSE))),[1]!HabitatQualREI[#Data],2,FALSE),"NA")</f>
        <v>3</v>
      </c>
      <c r="U588" s="20">
        <f>_xlfn.IFNA(VLOOKUP(((VLOOKUP(A588,[1]!HabDataRaw[#Data],119,FALSE))),[1]!HabitatQualREI[#Data],2,FALSE),"NA")</f>
        <v>3</v>
      </c>
      <c r="V588" s="20">
        <f t="shared" si="47"/>
        <v>3</v>
      </c>
      <c r="W588" s="22" t="e">
        <f t="shared" si="48"/>
        <v>#N/A</v>
      </c>
      <c r="X588" s="12" t="e">
        <f t="shared" si="49"/>
        <v>#N/A</v>
      </c>
      <c r="Y588" s="13" t="e">
        <f>VLOOKUP(X588,[1]!HabQualScore[#Data],2,TRUE)</f>
        <v>#N/A</v>
      </c>
    </row>
    <row r="589" spans="1:25" x14ac:dyDescent="0.3">
      <c r="A589" s="13" t="s">
        <v>615</v>
      </c>
      <c r="B589" s="13" t="str">
        <f>VLOOKUP(A589,[1]Habitat_Data_RAW!$A$2:$D$742,3,FALSE)</f>
        <v>Entiat River-Preston Creek</v>
      </c>
      <c r="C589" s="13" t="str">
        <f>VLOOKUP(A589,[1]Habitat_Data_RAW!$A$2:$D$742,2,FALSE)</f>
        <v>Entiat</v>
      </c>
      <c r="D589" t="str">
        <f>VLOOKUP(A589,[1]HabitatAttribute_Scores!A$1:F$19692,4,FALSE)</f>
        <v>yes</v>
      </c>
      <c r="E589" t="str">
        <f>VLOOKUP(A589,[1]HabitatAttribute_Scores!A$1:F$19692,5,FALSE)</f>
        <v>yes</v>
      </c>
      <c r="F589" s="13">
        <f>VLOOKUP(B589,[1]!AUrank[#Data],5,FALSE)</f>
        <v>1</v>
      </c>
      <c r="G589" s="13">
        <f>VLOOKUP(B589,[1]!AUrank[#Data],8,FALSE)</f>
        <v>1</v>
      </c>
      <c r="H589" s="14" t="e">
        <f>VLOOKUP([1]HabitatQuality_Scores!A186,[1]!Temp[#Data],4)</f>
        <v>#N/A</v>
      </c>
      <c r="I589" s="14">
        <f>VLOOKUP(A589,[1]!Flow[#Data],4)</f>
        <v>1</v>
      </c>
      <c r="J589" s="15">
        <f>_xlfn.IFNA(VLOOKUP(((VLOOKUP(A589,[1]!HabDataRaw[#Data],90,FALSE))),[1]!HabitatQualREI[#Data],2,FALSE),"NA")</f>
        <v>5</v>
      </c>
      <c r="K589" s="15">
        <f>_xlfn.IFNA(VLOOKUP(((VLOOKUP(A589,[1]!HabDataRaw[#Data],103,FALSE))),[1]!HabitatQualREI[#Data],2,FALSE),"NA")</f>
        <v>3</v>
      </c>
      <c r="L589" s="15">
        <f>_xlfn.IFNA(VLOOKUP(((VLOOKUP(A589,[1]!HabDataRaw[#Data],108,FALSE))),[1]!HabitatQualREI[#Data],2,FALSE),"NA")</f>
        <v>5</v>
      </c>
      <c r="M589" s="6">
        <f t="shared" si="45"/>
        <v>4.333333333333333</v>
      </c>
      <c r="N589" s="16">
        <f>_xlfn.IFNA(VLOOKUP(((VLOOKUP(A589,[1]!HabDataRaw[#Data],33,FALSE))),[1]!HabitatQualREI[#Data],2,FALSE),"NA")</f>
        <v>5</v>
      </c>
      <c r="O589" s="17">
        <f>_xlfn.IFNA(VLOOKUP(((VLOOKUP(A589,[1]!HabDataRaw[#Data],58,FALSE))),[1]!HabitatQualREI[#Data],2,FALSE),"NA")</f>
        <v>3</v>
      </c>
      <c r="P589" s="18">
        <f>_xlfn.IFNA(VLOOKUP(((VLOOKUP(A589,[1]!HabDataRaw[#Data],66,FALSE))),[1]!HabitatQualREI[#Data],2,FALSE),"NA")</f>
        <v>3</v>
      </c>
      <c r="Q589" s="19">
        <f>_xlfn.IFNA(VLOOKUP(((VLOOKUP(A589,[1]!HabDataRaw[#Data],116,FALSE))),[1]!HabitatQualREI[#Data],2,FALSE),"NA")</f>
        <v>3</v>
      </c>
      <c r="R589" s="19">
        <f>_xlfn.IFNA(VLOOKUP(((VLOOKUP(A589,[1]!HabDataRaw[#Data],75,FALSE))),[1]!HabitatQualREI[#Data],2,FALSE),"NA")</f>
        <v>3</v>
      </c>
      <c r="S589" s="19">
        <f t="shared" si="46"/>
        <v>3</v>
      </c>
      <c r="T589" s="20">
        <f>_xlfn.IFNA(VLOOKUP(((VLOOKUP(A589,[1]!HabDataRaw[#Data],119,FALSE))),[1]!HabitatQualREI[#Data],2,FALSE),"NA")</f>
        <v>3</v>
      </c>
      <c r="U589" s="20">
        <f>_xlfn.IFNA(VLOOKUP(((VLOOKUP(A589,[1]!HabDataRaw[#Data],119,FALSE))),[1]!HabitatQualREI[#Data],2,FALSE),"NA")</f>
        <v>3</v>
      </c>
      <c r="V589" s="20">
        <f t="shared" si="47"/>
        <v>3</v>
      </c>
      <c r="W589" s="22" t="e">
        <f t="shared" si="48"/>
        <v>#N/A</v>
      </c>
      <c r="X589" s="12" t="e">
        <f t="shared" si="49"/>
        <v>#N/A</v>
      </c>
      <c r="Y589" s="13" t="e">
        <f>VLOOKUP(X589,[1]!HabQualScore[#Data],2,TRUE)</f>
        <v>#N/A</v>
      </c>
    </row>
    <row r="590" spans="1:25" x14ac:dyDescent="0.3">
      <c r="A590" s="13" t="s">
        <v>616</v>
      </c>
      <c r="B590" s="13" t="str">
        <f>VLOOKUP(A590,[1]Habitat_Data_RAW!$A$2:$D$742,3,FALSE)</f>
        <v>Entiat River-Preston Creek</v>
      </c>
      <c r="C590" s="13" t="str">
        <f>VLOOKUP(A590,[1]Habitat_Data_RAW!$A$2:$D$742,2,FALSE)</f>
        <v>Entiat</v>
      </c>
      <c r="D590" t="str">
        <f>VLOOKUP(A590,[1]HabitatAttribute_Scores!A$1:F$19692,4,FALSE)</f>
        <v>yes</v>
      </c>
      <c r="E590" t="str">
        <f>VLOOKUP(A590,[1]HabitatAttribute_Scores!A$1:F$19692,5,FALSE)</f>
        <v>yes</v>
      </c>
      <c r="F590" s="13">
        <f>VLOOKUP(B590,[1]!AUrank[#Data],5,FALSE)</f>
        <v>1</v>
      </c>
      <c r="G590" s="13">
        <f>VLOOKUP(B590,[1]!AUrank[#Data],8,FALSE)</f>
        <v>1</v>
      </c>
      <c r="H590" s="14" t="e">
        <f>VLOOKUP([1]HabitatQuality_Scores!A187,[1]!Temp[#Data],4)</f>
        <v>#N/A</v>
      </c>
      <c r="I590" s="14">
        <f>VLOOKUP(A590,[1]!Flow[#Data],4)</f>
        <v>1</v>
      </c>
      <c r="J590" s="15">
        <f>_xlfn.IFNA(VLOOKUP(((VLOOKUP(A590,[1]!HabDataRaw[#Data],90,FALSE))),[1]!HabitatQualREI[#Data],2,FALSE),"NA")</f>
        <v>5</v>
      </c>
      <c r="K590" s="15">
        <f>_xlfn.IFNA(VLOOKUP(((VLOOKUP(A590,[1]!HabDataRaw[#Data],103,FALSE))),[1]!HabitatQualREI[#Data],2,FALSE),"NA")</f>
        <v>3</v>
      </c>
      <c r="L590" s="15">
        <f>_xlfn.IFNA(VLOOKUP(((VLOOKUP(A590,[1]!HabDataRaw[#Data],108,FALSE))),[1]!HabitatQualREI[#Data],2,FALSE),"NA")</f>
        <v>3</v>
      </c>
      <c r="M590" s="6">
        <f t="shared" si="45"/>
        <v>3.6666666666666665</v>
      </c>
      <c r="N590" s="16">
        <f>_xlfn.IFNA(VLOOKUP(((VLOOKUP(A590,[1]!HabDataRaw[#Data],33,FALSE))),[1]!HabitatQualREI[#Data],2,FALSE),"NA")</f>
        <v>5</v>
      </c>
      <c r="O590" s="17">
        <f>_xlfn.IFNA(VLOOKUP(((VLOOKUP(A590,[1]!HabDataRaw[#Data],58,FALSE))),[1]!HabitatQualREI[#Data],2,FALSE),"NA")</f>
        <v>5</v>
      </c>
      <c r="P590" s="18">
        <f>_xlfn.IFNA(VLOOKUP(((VLOOKUP(A590,[1]!HabDataRaw[#Data],66,FALSE))),[1]!HabitatQualREI[#Data],2,FALSE),"NA")</f>
        <v>5</v>
      </c>
      <c r="Q590" s="19">
        <f>_xlfn.IFNA(VLOOKUP(((VLOOKUP(A590,[1]!HabDataRaw[#Data],116,FALSE))),[1]!HabitatQualREI[#Data],2,FALSE),"NA")</f>
        <v>3</v>
      </c>
      <c r="R590" s="19">
        <f>_xlfn.IFNA(VLOOKUP(((VLOOKUP(A590,[1]!HabDataRaw[#Data],75,FALSE))),[1]!HabitatQualREI[#Data],2,FALSE),"NA")</f>
        <v>3</v>
      </c>
      <c r="S590" s="19">
        <f t="shared" si="46"/>
        <v>3</v>
      </c>
      <c r="T590" s="20">
        <f>_xlfn.IFNA(VLOOKUP(((VLOOKUP(A590,[1]!HabDataRaw[#Data],119,FALSE))),[1]!HabitatQualREI[#Data],2,FALSE),"NA")</f>
        <v>3</v>
      </c>
      <c r="U590" s="20">
        <f>_xlfn.IFNA(VLOOKUP(((VLOOKUP(A590,[1]!HabDataRaw[#Data],119,FALSE))),[1]!HabitatQualREI[#Data],2,FALSE),"NA")</f>
        <v>3</v>
      </c>
      <c r="V590" s="20">
        <f t="shared" si="47"/>
        <v>3</v>
      </c>
      <c r="W590" s="22" t="e">
        <f t="shared" si="48"/>
        <v>#N/A</v>
      </c>
      <c r="X590" s="12" t="e">
        <f t="shared" si="49"/>
        <v>#N/A</v>
      </c>
      <c r="Y590" s="13" t="e">
        <f>VLOOKUP(X590,[1]!HabQualScore[#Data],2,TRUE)</f>
        <v>#N/A</v>
      </c>
    </row>
    <row r="591" spans="1:25" x14ac:dyDescent="0.3">
      <c r="A591" s="13" t="s">
        <v>617</v>
      </c>
      <c r="B591" s="13" t="str">
        <f>VLOOKUP(A591,[1]Habitat_Data_RAW!$A$2:$D$742,3,FALSE)</f>
        <v>Entiat River-Preston Creek</v>
      </c>
      <c r="C591" s="13" t="str">
        <f>VLOOKUP(A591,[1]Habitat_Data_RAW!$A$2:$D$742,2,FALSE)</f>
        <v>Entiat</v>
      </c>
      <c r="D591" t="str">
        <f>VLOOKUP(A591,[1]HabitatAttribute_Scores!A$1:F$19692,4,FALSE)</f>
        <v>yes</v>
      </c>
      <c r="E591" t="str">
        <f>VLOOKUP(A591,[1]HabitatAttribute_Scores!A$1:F$19692,5,FALSE)</f>
        <v>yes</v>
      </c>
      <c r="F591" s="13">
        <f>VLOOKUP(B591,[1]!AUrank[#Data],5,FALSE)</f>
        <v>1</v>
      </c>
      <c r="G591" s="13">
        <f>VLOOKUP(B591,[1]!AUrank[#Data],8,FALSE)</f>
        <v>1</v>
      </c>
      <c r="H591" s="14" t="e">
        <f>VLOOKUP([1]HabitatQuality_Scores!A188,[1]!Temp[#Data],4)</f>
        <v>#N/A</v>
      </c>
      <c r="I591" s="14">
        <f>VLOOKUP(A591,[1]!Flow[#Data],4)</f>
        <v>1</v>
      </c>
      <c r="J591" s="15">
        <f>_xlfn.IFNA(VLOOKUP(((VLOOKUP(A591,[1]!HabDataRaw[#Data],90,FALSE))),[1]!HabitatQualREI[#Data],2,FALSE),"NA")</f>
        <v>3</v>
      </c>
      <c r="K591" s="15">
        <f>_xlfn.IFNA(VLOOKUP(((VLOOKUP(A591,[1]!HabDataRaw[#Data],103,FALSE))),[1]!HabitatQualREI[#Data],2,FALSE),"NA")</f>
        <v>1</v>
      </c>
      <c r="L591" s="15">
        <f>_xlfn.IFNA(VLOOKUP(((VLOOKUP(A591,[1]!HabDataRaw[#Data],108,FALSE))),[1]!HabitatQualREI[#Data],2,FALSE),"NA")</f>
        <v>3</v>
      </c>
      <c r="M591" s="6">
        <f t="shared" si="45"/>
        <v>2.3333333333333335</v>
      </c>
      <c r="N591" s="16">
        <f>_xlfn.IFNA(VLOOKUP(((VLOOKUP(A591,[1]!HabDataRaw[#Data],33,FALSE))),[1]!HabitatQualREI[#Data],2,FALSE),"NA")</f>
        <v>5</v>
      </c>
      <c r="O591" s="17">
        <f>_xlfn.IFNA(VLOOKUP(((VLOOKUP(A591,[1]!HabDataRaw[#Data],58,FALSE))),[1]!HabitatQualREI[#Data],2,FALSE),"NA")</f>
        <v>1</v>
      </c>
      <c r="P591" s="18">
        <f>_xlfn.IFNA(VLOOKUP(((VLOOKUP(A591,[1]!HabDataRaw[#Data],66,FALSE))),[1]!HabitatQualREI[#Data],2,FALSE),"NA")</f>
        <v>3</v>
      </c>
      <c r="Q591" s="19">
        <f>_xlfn.IFNA(VLOOKUP(((VLOOKUP(A591,[1]!HabDataRaw[#Data],116,FALSE))),[1]!HabitatQualREI[#Data],2,FALSE),"NA")</f>
        <v>5</v>
      </c>
      <c r="R591" s="19">
        <f>_xlfn.IFNA(VLOOKUP(((VLOOKUP(A591,[1]!HabDataRaw[#Data],75,FALSE))),[1]!HabitatQualREI[#Data],2,FALSE),"NA")</f>
        <v>3</v>
      </c>
      <c r="S591" s="19">
        <f t="shared" si="46"/>
        <v>4</v>
      </c>
      <c r="T591" s="20">
        <f>_xlfn.IFNA(VLOOKUP(((VLOOKUP(A591,[1]!HabDataRaw[#Data],119,FALSE))),[1]!HabitatQualREI[#Data],2,FALSE),"NA")</f>
        <v>3</v>
      </c>
      <c r="U591" s="20">
        <f>_xlfn.IFNA(VLOOKUP(((VLOOKUP(A591,[1]!HabDataRaw[#Data],119,FALSE))),[1]!HabitatQualREI[#Data],2,FALSE),"NA")</f>
        <v>3</v>
      </c>
      <c r="V591" s="20">
        <f t="shared" si="47"/>
        <v>3</v>
      </c>
      <c r="W591" s="22" t="e">
        <f t="shared" si="48"/>
        <v>#N/A</v>
      </c>
      <c r="X591" s="12" t="e">
        <f t="shared" si="49"/>
        <v>#N/A</v>
      </c>
      <c r="Y591" s="13" t="e">
        <f>VLOOKUP(X591,[1]!HabQualScore[#Data],2,TRUE)</f>
        <v>#N/A</v>
      </c>
    </row>
    <row r="592" spans="1:25" x14ac:dyDescent="0.3">
      <c r="A592" s="13" t="s">
        <v>618</v>
      </c>
      <c r="B592" s="13" t="str">
        <f>VLOOKUP(A592,[1]Habitat_Data_RAW!$A$2:$D$742,3,FALSE)</f>
        <v>Entiat River-Preston Creek</v>
      </c>
      <c r="C592" s="13" t="str">
        <f>VLOOKUP(A592,[1]Habitat_Data_RAW!$A$2:$D$742,2,FALSE)</f>
        <v>Entiat</v>
      </c>
      <c r="D592" t="str">
        <f>VLOOKUP(A592,[1]HabitatAttribute_Scores!A$1:F$19692,4,FALSE)</f>
        <v>yes</v>
      </c>
      <c r="E592" t="str">
        <f>VLOOKUP(A592,[1]HabitatAttribute_Scores!A$1:F$19692,5,FALSE)</f>
        <v>yes</v>
      </c>
      <c r="F592" s="13">
        <f>VLOOKUP(B592,[1]!AUrank[#Data],5,FALSE)</f>
        <v>1</v>
      </c>
      <c r="G592" s="13">
        <f>VLOOKUP(B592,[1]!AUrank[#Data],8,FALSE)</f>
        <v>1</v>
      </c>
      <c r="H592" s="14" t="e">
        <f>VLOOKUP([1]HabitatQuality_Scores!A189,[1]!Temp[#Data],4)</f>
        <v>#N/A</v>
      </c>
      <c r="I592" s="14">
        <f>VLOOKUP(A592,[1]!Flow[#Data],4)</f>
        <v>1</v>
      </c>
      <c r="J592" s="15">
        <f>_xlfn.IFNA(VLOOKUP(((VLOOKUP(A592,[1]!HabDataRaw[#Data],90,FALSE))),[1]!HabitatQualREI[#Data],2,FALSE),"NA")</f>
        <v>3</v>
      </c>
      <c r="K592" s="15">
        <f>_xlfn.IFNA(VLOOKUP(((VLOOKUP(A592,[1]!HabDataRaw[#Data],103,FALSE))),[1]!HabitatQualREI[#Data],2,FALSE),"NA")</f>
        <v>3</v>
      </c>
      <c r="L592" s="15">
        <f>_xlfn.IFNA(VLOOKUP(((VLOOKUP(A592,[1]!HabDataRaw[#Data],108,FALSE))),[1]!HabitatQualREI[#Data],2,FALSE),"NA")</f>
        <v>3</v>
      </c>
      <c r="M592" s="6">
        <f t="shared" si="45"/>
        <v>3</v>
      </c>
      <c r="N592" s="16">
        <f>_xlfn.IFNA(VLOOKUP(((VLOOKUP(A592,[1]!HabDataRaw[#Data],33,FALSE))),[1]!HabitatQualREI[#Data],2,FALSE),"NA")</f>
        <v>5</v>
      </c>
      <c r="O592" s="17">
        <f>_xlfn.IFNA(VLOOKUP(((VLOOKUP(A592,[1]!HabDataRaw[#Data],58,FALSE))),[1]!HabitatQualREI[#Data],2,FALSE),"NA")</f>
        <v>1</v>
      </c>
      <c r="P592" s="18">
        <f>_xlfn.IFNA(VLOOKUP(((VLOOKUP(A592,[1]!HabDataRaw[#Data],66,FALSE))),[1]!HabitatQualREI[#Data],2,FALSE),"NA")</f>
        <v>1</v>
      </c>
      <c r="Q592" s="19">
        <f>_xlfn.IFNA(VLOOKUP(((VLOOKUP(A592,[1]!HabDataRaw[#Data],116,FALSE))),[1]!HabitatQualREI[#Data],2,FALSE),"NA")</f>
        <v>5</v>
      </c>
      <c r="R592" s="19">
        <f>_xlfn.IFNA(VLOOKUP(((VLOOKUP(A592,[1]!HabDataRaw[#Data],75,FALSE))),[1]!HabitatQualREI[#Data],2,FALSE),"NA")</f>
        <v>3</v>
      </c>
      <c r="S592" s="19">
        <f t="shared" si="46"/>
        <v>4</v>
      </c>
      <c r="T592" s="20">
        <f>_xlfn.IFNA(VLOOKUP(((VLOOKUP(A592,[1]!HabDataRaw[#Data],119,FALSE))),[1]!HabitatQualREI[#Data],2,FALSE),"NA")</f>
        <v>5</v>
      </c>
      <c r="U592" s="20">
        <f>_xlfn.IFNA(VLOOKUP(((VLOOKUP(A592,[1]!HabDataRaw[#Data],119,FALSE))),[1]!HabitatQualREI[#Data],2,FALSE),"NA")</f>
        <v>5</v>
      </c>
      <c r="V592" s="20">
        <f t="shared" si="47"/>
        <v>5</v>
      </c>
      <c r="W592" s="22" t="e">
        <f t="shared" si="48"/>
        <v>#N/A</v>
      </c>
      <c r="X592" s="12" t="e">
        <f t="shared" si="49"/>
        <v>#N/A</v>
      </c>
      <c r="Y592" s="13" t="e">
        <f>VLOOKUP(X592,[1]!HabQualScore[#Data],2,TRUE)</f>
        <v>#N/A</v>
      </c>
    </row>
    <row r="593" spans="1:25" x14ac:dyDescent="0.3">
      <c r="A593" s="13" t="s">
        <v>619</v>
      </c>
      <c r="B593" s="13" t="str">
        <f>VLOOKUP(A593,[1]Habitat_Data_RAW!$A$2:$D$742,3,FALSE)</f>
        <v>Entiat River-Lake Creek</v>
      </c>
      <c r="C593" s="13" t="str">
        <f>VLOOKUP(A593,[1]Habitat_Data_RAW!$A$2:$D$742,2,FALSE)</f>
        <v>Entiat</v>
      </c>
      <c r="D593" t="str">
        <f>VLOOKUP(A593,[1]HabitatAttribute_Scores!A$1:F$19692,4,FALSE)</f>
        <v>yes</v>
      </c>
      <c r="E593" t="str">
        <f>VLOOKUP(A593,[1]HabitatAttribute_Scores!A$1:F$19692,5,FALSE)</f>
        <v>yes</v>
      </c>
      <c r="F593" s="13">
        <f>VLOOKUP(B593,[1]!AUrank[#Data],5,FALSE)</f>
        <v>1</v>
      </c>
      <c r="G593" s="13">
        <f>VLOOKUP(B593,[1]!AUrank[#Data],8,FALSE)</f>
        <v>2</v>
      </c>
      <c r="H593" s="14" t="e">
        <f>VLOOKUP([1]HabitatQuality_Scores!A190,[1]!Temp[#Data],4)</f>
        <v>#N/A</v>
      </c>
      <c r="I593" s="14">
        <f>VLOOKUP(A593,[1]!Flow[#Data],4)</f>
        <v>1</v>
      </c>
      <c r="J593" s="15">
        <f>_xlfn.IFNA(VLOOKUP(((VLOOKUP(A593,[1]!HabDataRaw[#Data],90,FALSE))),[1]!HabitatQualREI[#Data],2,FALSE),"NA")</f>
        <v>3</v>
      </c>
      <c r="K593" s="15">
        <f>_xlfn.IFNA(VLOOKUP(((VLOOKUP(A593,[1]!HabDataRaw[#Data],103,FALSE))),[1]!HabitatQualREI[#Data],2,FALSE),"NA")</f>
        <v>5</v>
      </c>
      <c r="L593" s="15">
        <f>_xlfn.IFNA(VLOOKUP(((VLOOKUP(A593,[1]!HabDataRaw[#Data],108,FALSE))),[1]!HabitatQualREI[#Data],2,FALSE),"NA")</f>
        <v>5</v>
      </c>
      <c r="M593" s="6">
        <f t="shared" si="45"/>
        <v>4.333333333333333</v>
      </c>
      <c r="N593" s="16">
        <f>_xlfn.IFNA(VLOOKUP(((VLOOKUP(A593,[1]!HabDataRaw[#Data],33,FALSE))),[1]!HabitatQualREI[#Data],2,FALSE),"NA")</f>
        <v>5</v>
      </c>
      <c r="O593" s="17">
        <f>_xlfn.IFNA(VLOOKUP(((VLOOKUP(A593,[1]!HabDataRaw[#Data],58,FALSE))),[1]!HabitatQualREI[#Data],2,FALSE),"NA")</f>
        <v>1</v>
      </c>
      <c r="P593" s="18">
        <f>_xlfn.IFNA(VLOOKUP(((VLOOKUP(A593,[1]!HabDataRaw[#Data],66,FALSE))),[1]!HabitatQualREI[#Data],2,FALSE),"NA")</f>
        <v>5</v>
      </c>
      <c r="Q593" s="19">
        <f>_xlfn.IFNA(VLOOKUP(((VLOOKUP(A593,[1]!HabDataRaw[#Data],116,FALSE))),[1]!HabitatQualREI[#Data],2,FALSE),"NA")</f>
        <v>5</v>
      </c>
      <c r="R593" s="19">
        <f>_xlfn.IFNA(VLOOKUP(((VLOOKUP(A593,[1]!HabDataRaw[#Data],75,FALSE))),[1]!HabitatQualREI[#Data],2,FALSE),"NA")</f>
        <v>3</v>
      </c>
      <c r="S593" s="19">
        <f t="shared" si="46"/>
        <v>4</v>
      </c>
      <c r="T593" s="20">
        <f>_xlfn.IFNA(VLOOKUP(((VLOOKUP(A593,[1]!HabDataRaw[#Data],119,FALSE))),[1]!HabitatQualREI[#Data],2,FALSE),"NA")</f>
        <v>3</v>
      </c>
      <c r="U593" s="20">
        <f>_xlfn.IFNA(VLOOKUP(((VLOOKUP(A593,[1]!HabDataRaw[#Data],119,FALSE))),[1]!HabitatQualREI[#Data],2,FALSE),"NA")</f>
        <v>3</v>
      </c>
      <c r="V593" s="20">
        <f t="shared" si="47"/>
        <v>3</v>
      </c>
      <c r="W593" s="22" t="e">
        <f t="shared" si="48"/>
        <v>#N/A</v>
      </c>
      <c r="X593" s="12" t="e">
        <f t="shared" si="49"/>
        <v>#N/A</v>
      </c>
      <c r="Y593" s="13" t="e">
        <f>VLOOKUP(X593,[1]!HabQualScore[#Data],2,TRUE)</f>
        <v>#N/A</v>
      </c>
    </row>
    <row r="594" spans="1:25" x14ac:dyDescent="0.3">
      <c r="A594" s="13" t="s">
        <v>620</v>
      </c>
      <c r="B594" s="13" t="str">
        <f>VLOOKUP(A594,[1]Habitat_Data_RAW!$A$2:$D$742,3,FALSE)</f>
        <v>Lake Creek (Methow)</v>
      </c>
      <c r="C594" s="13" t="str">
        <f>VLOOKUP(A594,[1]Habitat_Data_RAW!$A$2:$D$742,2,FALSE)</f>
        <v>Methow</v>
      </c>
      <c r="D594" t="str">
        <f>VLOOKUP(A594,[1]HabitatAttribute_Scores!A$1:F$19692,4,FALSE)</f>
        <v>yes</v>
      </c>
      <c r="E594" t="str">
        <f>VLOOKUP(A594,[1]HabitatAttribute_Scores!A$1:F$19692,5,FALSE)</f>
        <v>yes</v>
      </c>
      <c r="F594" s="13">
        <f>VLOOKUP(B594,[1]!AUrank[#Data],5,FALSE)</f>
        <v>2</v>
      </c>
      <c r="G594" s="13">
        <f>VLOOKUP(B594,[1]!AUrank[#Data],8,FALSE)</f>
        <v>2</v>
      </c>
      <c r="H594" s="14" t="e">
        <f>VLOOKUP([1]HabitatQuality_Scores!A282,[1]!Temp[#Data],4)</f>
        <v>#N/A</v>
      </c>
      <c r="I594" s="14">
        <f>VLOOKUP(A594,[1]!Flow[#Data],4)</f>
        <v>1</v>
      </c>
      <c r="J594" s="15">
        <f>_xlfn.IFNA(VLOOKUP(((VLOOKUP(A594,[1]!HabDataRaw[#Data],90,FALSE))),[1]!HabitatQualREI[#Data],2,FALSE),"NA")</f>
        <v>5</v>
      </c>
      <c r="K594" s="15">
        <f>_xlfn.IFNA(VLOOKUP(((VLOOKUP(A594,[1]!HabDataRaw[#Data],103,FALSE))),[1]!HabitatQualREI[#Data],2,FALSE),"NA")</f>
        <v>3</v>
      </c>
      <c r="L594" s="15">
        <f>_xlfn.IFNA(VLOOKUP(((VLOOKUP(A594,[1]!HabDataRaw[#Data],108,FALSE))),[1]!HabitatQualREI[#Data],2,FALSE),"NA")</f>
        <v>3</v>
      </c>
      <c r="M594" s="6">
        <f t="shared" si="45"/>
        <v>3.6666666666666665</v>
      </c>
      <c r="N594" s="16">
        <f>_xlfn.IFNA(VLOOKUP(((VLOOKUP(A594,[1]!HabDataRaw[#Data],33,FALSE))),[1]!HabitatQualREI[#Data],2,FALSE),"NA")</f>
        <v>5</v>
      </c>
      <c r="O594" s="17">
        <f>_xlfn.IFNA(VLOOKUP(((VLOOKUP(A594,[1]!HabDataRaw[#Data],58,FALSE))),[1]!HabitatQualREI[#Data],2,FALSE),"NA")</f>
        <v>1</v>
      </c>
      <c r="P594" s="18">
        <f>_xlfn.IFNA(VLOOKUP(((VLOOKUP(A594,[1]!HabDataRaw[#Data],66,FALSE))),[1]!HabitatQualREI[#Data],2,FALSE),"NA")</f>
        <v>3</v>
      </c>
      <c r="Q594" s="19">
        <f>_xlfn.IFNA(VLOOKUP(((VLOOKUP(A594,[1]!HabDataRaw[#Data],116,FALSE))),[1]!HabitatQualREI[#Data],2,FALSE),"NA")</f>
        <v>3</v>
      </c>
      <c r="R594" s="19">
        <f>_xlfn.IFNA(VLOOKUP(((VLOOKUP(A594,[1]!HabDataRaw[#Data],75,FALSE))),[1]!HabitatQualREI[#Data],2,FALSE),"NA")</f>
        <v>1</v>
      </c>
      <c r="S594" s="19">
        <f t="shared" si="46"/>
        <v>2</v>
      </c>
      <c r="T594" s="20">
        <f>_xlfn.IFNA(VLOOKUP(((VLOOKUP(A594,[1]!HabDataRaw[#Data],119,FALSE))),[1]!HabitatQualREI[#Data],2,FALSE),"NA")</f>
        <v>3</v>
      </c>
      <c r="U594" s="20">
        <f>_xlfn.IFNA(VLOOKUP(((VLOOKUP(A594,[1]!HabDataRaw[#Data],119,FALSE))),[1]!HabitatQualREI[#Data],2,FALSE),"NA")</f>
        <v>3</v>
      </c>
      <c r="V594" s="20">
        <f t="shared" si="47"/>
        <v>3</v>
      </c>
      <c r="W594" s="21" t="e">
        <f t="shared" si="48"/>
        <v>#N/A</v>
      </c>
      <c r="X594" s="12" t="e">
        <f t="shared" si="49"/>
        <v>#N/A</v>
      </c>
      <c r="Y594" s="13" t="e">
        <f>VLOOKUP(X594,[1]!HabQualScore[#Data],2,TRUE)</f>
        <v>#N/A</v>
      </c>
    </row>
    <row r="595" spans="1:25" x14ac:dyDescent="0.3">
      <c r="A595" s="13" t="s">
        <v>621</v>
      </c>
      <c r="B595" s="13" t="str">
        <f>VLOOKUP(A595,[1]Habitat_Data_RAW!$A$2:$D$742,3,FALSE)</f>
        <v>Lake Creek (Methow)</v>
      </c>
      <c r="C595" s="13" t="str">
        <f>VLOOKUP(A595,[1]Habitat_Data_RAW!$A$2:$D$742,2,FALSE)</f>
        <v>Methow</v>
      </c>
      <c r="D595" t="str">
        <f>VLOOKUP(A595,[1]HabitatAttribute_Scores!A$1:F$19692,4,FALSE)</f>
        <v>no</v>
      </c>
      <c r="E595" t="str">
        <f>VLOOKUP(A595,[1]HabitatAttribute_Scores!A$1:F$19692,5,FALSE)</f>
        <v>yes</v>
      </c>
      <c r="F595" s="13">
        <f>VLOOKUP(B595,[1]!AUrank[#Data],5,FALSE)</f>
        <v>2</v>
      </c>
      <c r="G595" s="13">
        <f>VLOOKUP(B595,[1]!AUrank[#Data],8,FALSE)</f>
        <v>2</v>
      </c>
      <c r="H595" s="14" t="e">
        <f>VLOOKUP([1]HabitatQuality_Scores!A283,[1]!Temp[#Data],4)</f>
        <v>#N/A</v>
      </c>
      <c r="I595" s="14">
        <f>VLOOKUP(A595,[1]!Flow[#Data],4)</f>
        <v>1</v>
      </c>
      <c r="J595" s="15">
        <f>_xlfn.IFNA(VLOOKUP(((VLOOKUP(A595,[1]!HabDataRaw[#Data],90,FALSE))),[1]!HabitatQualREI[#Data],2,FALSE),"NA")</f>
        <v>1</v>
      </c>
      <c r="K595" s="15">
        <f>_xlfn.IFNA(VLOOKUP(((VLOOKUP(A595,[1]!HabDataRaw[#Data],103,FALSE))),[1]!HabitatQualREI[#Data],2,FALSE),"NA")</f>
        <v>1</v>
      </c>
      <c r="L595" s="15">
        <f>_xlfn.IFNA(VLOOKUP(((VLOOKUP(A595,[1]!HabDataRaw[#Data],108,FALSE))),[1]!HabitatQualREI[#Data],2,FALSE),"NA")</f>
        <v>1</v>
      </c>
      <c r="M595" s="6">
        <f t="shared" si="45"/>
        <v>1</v>
      </c>
      <c r="N595" s="16">
        <f>_xlfn.IFNA(VLOOKUP(((VLOOKUP(A595,[1]!HabDataRaw[#Data],33,FALSE))),[1]!HabitatQualREI[#Data],2,FALSE),"NA")</f>
        <v>3</v>
      </c>
      <c r="O595" s="17">
        <f>_xlfn.IFNA(VLOOKUP(((VLOOKUP(A595,[1]!HabDataRaw[#Data],58,FALSE))),[1]!HabitatQualREI[#Data],2,FALSE),"NA")</f>
        <v>1</v>
      </c>
      <c r="P595" s="18">
        <f>_xlfn.IFNA(VLOOKUP(((VLOOKUP(A595,[1]!HabDataRaw[#Data],66,FALSE))),[1]!HabitatQualREI[#Data],2,FALSE),"NA")</f>
        <v>3</v>
      </c>
      <c r="Q595" s="19">
        <f>_xlfn.IFNA(VLOOKUP(((VLOOKUP(A595,[1]!HabDataRaw[#Data],116,FALSE))),[1]!HabitatQualREI[#Data],2,FALSE),"NA")</f>
        <v>3</v>
      </c>
      <c r="R595" s="19">
        <f>_xlfn.IFNA(VLOOKUP(((VLOOKUP(A595,[1]!HabDataRaw[#Data],75,FALSE))),[1]!HabitatQualREI[#Data],2,FALSE),"NA")</f>
        <v>3</v>
      </c>
      <c r="S595" s="19">
        <f t="shared" si="46"/>
        <v>3</v>
      </c>
      <c r="T595" s="20">
        <f>_xlfn.IFNA(VLOOKUP(((VLOOKUP(A595,[1]!HabDataRaw[#Data],119,FALSE))),[1]!HabitatQualREI[#Data],2,FALSE),"NA")</f>
        <v>3</v>
      </c>
      <c r="U595" s="20">
        <f>_xlfn.IFNA(VLOOKUP(((VLOOKUP(A595,[1]!HabDataRaw[#Data],119,FALSE))),[1]!HabitatQualREI[#Data],2,FALSE),"NA")</f>
        <v>3</v>
      </c>
      <c r="V595" s="20">
        <f t="shared" si="47"/>
        <v>3</v>
      </c>
      <c r="W595" s="21" t="e">
        <f t="shared" si="48"/>
        <v>#N/A</v>
      </c>
      <c r="X595" s="12" t="e">
        <f t="shared" si="49"/>
        <v>#N/A</v>
      </c>
      <c r="Y595" s="13" t="e">
        <f>VLOOKUP(X595,[1]!HabQualScore[#Data],2,TRUE)</f>
        <v>#N/A</v>
      </c>
    </row>
    <row r="596" spans="1:25" x14ac:dyDescent="0.3">
      <c r="A596" s="13" t="s">
        <v>622</v>
      </c>
      <c r="B596" s="13" t="str">
        <f>VLOOKUP(A596,[1]Habitat_Data_RAW!$A$2:$D$742,3,FALSE)</f>
        <v xml:space="preserve">Little Bridge Creek </v>
      </c>
      <c r="C596" s="13" t="str">
        <f>VLOOKUP(A596,[1]Habitat_Data_RAW!$A$2:$D$742,2,FALSE)</f>
        <v>Methow</v>
      </c>
      <c r="D596" t="str">
        <f>VLOOKUP(A596,[1]HabitatAttribute_Scores!A$1:F$19692,4,FALSE)</f>
        <v>no</v>
      </c>
      <c r="E596" t="str">
        <f>VLOOKUP(A596,[1]HabitatAttribute_Scores!A$1:F$19692,5,FALSE)</f>
        <v>no</v>
      </c>
      <c r="F596" s="13">
        <f>VLOOKUP(B596,[1]!AUrank[#Data],5,FALSE)</f>
        <v>3</v>
      </c>
      <c r="G596" s="13">
        <f>VLOOKUP(B596,[1]!AUrank[#Data],8,FALSE)</f>
        <v>2</v>
      </c>
      <c r="H596" s="14" t="str">
        <f>VLOOKUP([1]HabitatQuality_Scores!A306,[1]!Temp[#Data],4)</f>
        <v>NA</v>
      </c>
      <c r="I596" s="14">
        <f>VLOOKUP(A596,[1]!Flow[#Data],4)</f>
        <v>1</v>
      </c>
      <c r="J596" s="15">
        <f>_xlfn.IFNA(VLOOKUP(((VLOOKUP(A596,[1]!HabDataRaw[#Data],90,FALSE))),[1]!HabitatQualREI[#Data],2,FALSE),"NA")</f>
        <v>1</v>
      </c>
      <c r="K596" s="15">
        <f>_xlfn.IFNA(VLOOKUP(((VLOOKUP(A596,[1]!HabDataRaw[#Data],103,FALSE))),[1]!HabitatQualREI[#Data],2,FALSE),"NA")</f>
        <v>1</v>
      </c>
      <c r="L596" s="15">
        <f>_xlfn.IFNA(VLOOKUP(((VLOOKUP(A596,[1]!HabDataRaw[#Data],108,FALSE))),[1]!HabitatQualREI[#Data],2,FALSE),"NA")</f>
        <v>3</v>
      </c>
      <c r="M596" s="6">
        <f t="shared" si="45"/>
        <v>1.6666666666666667</v>
      </c>
      <c r="N596" s="16">
        <f>_xlfn.IFNA(VLOOKUP(((VLOOKUP(A596,[1]!HabDataRaw[#Data],33,FALSE))),[1]!HabitatQualREI[#Data],2,FALSE),"NA")</f>
        <v>3</v>
      </c>
      <c r="O596" s="17">
        <f>_xlfn.IFNA(VLOOKUP(((VLOOKUP(A596,[1]!HabDataRaw[#Data],58,FALSE))),[1]!HabitatQualREI[#Data],2,FALSE),"NA")</f>
        <v>3</v>
      </c>
      <c r="P596" s="18">
        <f>_xlfn.IFNA(VLOOKUP(((VLOOKUP(A596,[1]!HabDataRaw[#Data],66,FALSE))),[1]!HabitatQualREI[#Data],2,FALSE),"NA")</f>
        <v>3</v>
      </c>
      <c r="Q596" s="19">
        <f>_xlfn.IFNA(VLOOKUP(((VLOOKUP(A596,[1]!HabDataRaw[#Data],116,FALSE))),[1]!HabitatQualREI[#Data],2,FALSE),"NA")</f>
        <v>3</v>
      </c>
      <c r="R596" s="19">
        <f>_xlfn.IFNA(VLOOKUP(((VLOOKUP(A596,[1]!HabDataRaw[#Data],75,FALSE))),[1]!HabitatQualREI[#Data],2,FALSE),"NA")</f>
        <v>3</v>
      </c>
      <c r="S596" s="19">
        <f t="shared" si="46"/>
        <v>3</v>
      </c>
      <c r="T596" s="20">
        <f>_xlfn.IFNA(VLOOKUP(((VLOOKUP(A596,[1]!HabDataRaw[#Data],119,FALSE))),[1]!HabitatQualREI[#Data],2,FALSE),"NA")</f>
        <v>3</v>
      </c>
      <c r="U596" s="20">
        <f>_xlfn.IFNA(VLOOKUP(((VLOOKUP(A596,[1]!HabDataRaw[#Data],119,FALSE))),[1]!HabitatQualREI[#Data],2,FALSE),"NA")</f>
        <v>3</v>
      </c>
      <c r="V596" s="20">
        <f t="shared" si="47"/>
        <v>3</v>
      </c>
      <c r="W596" s="21">
        <f t="shared" si="48"/>
        <v>17.666666666666668</v>
      </c>
      <c r="X596" s="12">
        <f t="shared" si="49"/>
        <v>0.44166666666666671</v>
      </c>
      <c r="Y596" s="13">
        <f>VLOOKUP(X596,[1]!HabQualScore[#Data],2,TRUE)</f>
        <v>5</v>
      </c>
    </row>
    <row r="597" spans="1:25" x14ac:dyDescent="0.3">
      <c r="A597" s="13" t="s">
        <v>623</v>
      </c>
      <c r="B597" s="13" t="str">
        <f>VLOOKUP(A597,[1]Habitat_Data_RAW!$A$2:$D$742,3,FALSE)</f>
        <v xml:space="preserve">Little Bridge Creek </v>
      </c>
      <c r="C597" s="13" t="str">
        <f>VLOOKUP(A597,[1]Habitat_Data_RAW!$A$2:$D$742,2,FALSE)</f>
        <v>Methow</v>
      </c>
      <c r="D597" t="str">
        <f>VLOOKUP(A597,[1]HabitatAttribute_Scores!A$1:F$19692,4,FALSE)</f>
        <v>yes</v>
      </c>
      <c r="E597" t="str">
        <f>VLOOKUP(A597,[1]HabitatAttribute_Scores!A$1:F$19692,5,FALSE)</f>
        <v>yes</v>
      </c>
      <c r="F597" s="13">
        <f>VLOOKUP(B597,[1]!AUrank[#Data],5,FALSE)</f>
        <v>3</v>
      </c>
      <c r="G597" s="13">
        <f>VLOOKUP(B597,[1]!AUrank[#Data],8,FALSE)</f>
        <v>2</v>
      </c>
      <c r="H597" s="14" t="str">
        <f>VLOOKUP([1]HabitatQuality_Scores!A307,[1]!Temp[#Data],4)</f>
        <v>NA</v>
      </c>
      <c r="I597" s="14">
        <f>VLOOKUP(A597,[1]!Flow[#Data],4)</f>
        <v>1</v>
      </c>
      <c r="J597" s="15">
        <f>_xlfn.IFNA(VLOOKUP(((VLOOKUP(A597,[1]!HabDataRaw[#Data],90,FALSE))),[1]!HabitatQualREI[#Data],2,FALSE),"NA")</f>
        <v>1</v>
      </c>
      <c r="K597" s="15">
        <f>_xlfn.IFNA(VLOOKUP(((VLOOKUP(A597,[1]!HabDataRaw[#Data],103,FALSE))),[1]!HabitatQualREI[#Data],2,FALSE),"NA")</f>
        <v>1</v>
      </c>
      <c r="L597" s="15">
        <f>_xlfn.IFNA(VLOOKUP(((VLOOKUP(A597,[1]!HabDataRaw[#Data],108,FALSE))),[1]!HabitatQualREI[#Data],2,FALSE),"NA")</f>
        <v>3</v>
      </c>
      <c r="M597" s="6">
        <f t="shared" si="45"/>
        <v>1.6666666666666667</v>
      </c>
      <c r="N597" s="16">
        <f>_xlfn.IFNA(VLOOKUP(((VLOOKUP(A597,[1]!HabDataRaw[#Data],33,FALSE))),[1]!HabitatQualREI[#Data],2,FALSE),"NA")</f>
        <v>3</v>
      </c>
      <c r="O597" s="17">
        <f>_xlfn.IFNA(VLOOKUP(((VLOOKUP(A597,[1]!HabDataRaw[#Data],58,FALSE))),[1]!HabitatQualREI[#Data],2,FALSE),"NA")</f>
        <v>3</v>
      </c>
      <c r="P597" s="18">
        <f>_xlfn.IFNA(VLOOKUP(((VLOOKUP(A597,[1]!HabDataRaw[#Data],66,FALSE))),[1]!HabitatQualREI[#Data],2,FALSE),"NA")</f>
        <v>3</v>
      </c>
      <c r="Q597" s="19">
        <f>_xlfn.IFNA(VLOOKUP(((VLOOKUP(A597,[1]!HabDataRaw[#Data],116,FALSE))),[1]!HabitatQualREI[#Data],2,FALSE),"NA")</f>
        <v>3</v>
      </c>
      <c r="R597" s="19">
        <f>_xlfn.IFNA(VLOOKUP(((VLOOKUP(A597,[1]!HabDataRaw[#Data],75,FALSE))),[1]!HabitatQualREI[#Data],2,FALSE),"NA")</f>
        <v>3</v>
      </c>
      <c r="S597" s="19">
        <f t="shared" si="46"/>
        <v>3</v>
      </c>
      <c r="T597" s="20">
        <f>_xlfn.IFNA(VLOOKUP(((VLOOKUP(A597,[1]!HabDataRaw[#Data],119,FALSE))),[1]!HabitatQualREI[#Data],2,FALSE),"NA")</f>
        <v>3</v>
      </c>
      <c r="U597" s="20">
        <f>_xlfn.IFNA(VLOOKUP(((VLOOKUP(A597,[1]!HabDataRaw[#Data],119,FALSE))),[1]!HabitatQualREI[#Data],2,FALSE),"NA")</f>
        <v>3</v>
      </c>
      <c r="V597" s="20">
        <f t="shared" si="47"/>
        <v>3</v>
      </c>
      <c r="W597" s="21">
        <f t="shared" si="48"/>
        <v>17.666666666666668</v>
      </c>
      <c r="X597" s="12">
        <f t="shared" si="49"/>
        <v>0.44166666666666671</v>
      </c>
      <c r="Y597" s="13">
        <f>VLOOKUP(X597,[1]!HabQualScore[#Data],2,TRUE)</f>
        <v>5</v>
      </c>
    </row>
    <row r="598" spans="1:25" x14ac:dyDescent="0.3">
      <c r="A598" s="13" t="s">
        <v>624</v>
      </c>
      <c r="B598" s="13" t="str">
        <f>VLOOKUP(A598,[1]Habitat_Data_RAW!$A$2:$D$742,3,FALSE)</f>
        <v xml:space="preserve">Little Bridge Creek </v>
      </c>
      <c r="C598" s="13" t="str">
        <f>VLOOKUP(A598,[1]Habitat_Data_RAW!$A$2:$D$742,2,FALSE)</f>
        <v>Methow</v>
      </c>
      <c r="D598" t="str">
        <f>VLOOKUP(A598,[1]HabitatAttribute_Scores!A$1:F$19692,4,FALSE)</f>
        <v>yes</v>
      </c>
      <c r="E598" t="str">
        <f>VLOOKUP(A598,[1]HabitatAttribute_Scores!A$1:F$19692,5,FALSE)</f>
        <v>yes</v>
      </c>
      <c r="F598" s="13">
        <f>VLOOKUP(B598,[1]!AUrank[#Data],5,FALSE)</f>
        <v>3</v>
      </c>
      <c r="G598" s="13">
        <f>VLOOKUP(B598,[1]!AUrank[#Data],8,FALSE)</f>
        <v>2</v>
      </c>
      <c r="H598" s="14" t="str">
        <f>VLOOKUP([1]HabitatQuality_Scores!A308,[1]!Temp[#Data],4)</f>
        <v>NA</v>
      </c>
      <c r="I598" s="14">
        <f>VLOOKUP(A598,[1]!Flow[#Data],4)</f>
        <v>1</v>
      </c>
      <c r="J598" s="15">
        <f>_xlfn.IFNA(VLOOKUP(((VLOOKUP(A598,[1]!HabDataRaw[#Data],90,FALSE))),[1]!HabitatQualREI[#Data],2,FALSE),"NA")</f>
        <v>1</v>
      </c>
      <c r="K598" s="15">
        <f>_xlfn.IFNA(VLOOKUP(((VLOOKUP(A598,[1]!HabDataRaw[#Data],103,FALSE))),[1]!HabitatQualREI[#Data],2,FALSE),"NA")</f>
        <v>1</v>
      </c>
      <c r="L598" s="15">
        <f>_xlfn.IFNA(VLOOKUP(((VLOOKUP(A598,[1]!HabDataRaw[#Data],108,FALSE))),[1]!HabitatQualREI[#Data],2,FALSE),"NA")</f>
        <v>3</v>
      </c>
      <c r="M598" s="6">
        <f t="shared" si="45"/>
        <v>1.6666666666666667</v>
      </c>
      <c r="N598" s="16">
        <f>_xlfn.IFNA(VLOOKUP(((VLOOKUP(A598,[1]!HabDataRaw[#Data],33,FALSE))),[1]!HabitatQualREI[#Data],2,FALSE),"NA")</f>
        <v>3</v>
      </c>
      <c r="O598" s="17">
        <f>_xlfn.IFNA(VLOOKUP(((VLOOKUP(A598,[1]!HabDataRaw[#Data],58,FALSE))),[1]!HabitatQualREI[#Data],2,FALSE),"NA")</f>
        <v>1</v>
      </c>
      <c r="P598" s="18">
        <f>_xlfn.IFNA(VLOOKUP(((VLOOKUP(A598,[1]!HabDataRaw[#Data],66,FALSE))),[1]!HabitatQualREI[#Data],2,FALSE),"NA")</f>
        <v>3</v>
      </c>
      <c r="Q598" s="19">
        <f>_xlfn.IFNA(VLOOKUP(((VLOOKUP(A598,[1]!HabDataRaw[#Data],116,FALSE))),[1]!HabitatQualREI[#Data],2,FALSE),"NA")</f>
        <v>3</v>
      </c>
      <c r="R598" s="19">
        <f>_xlfn.IFNA(VLOOKUP(((VLOOKUP(A598,[1]!HabDataRaw[#Data],75,FALSE))),[1]!HabitatQualREI[#Data],2,FALSE),"NA")</f>
        <v>3</v>
      </c>
      <c r="S598" s="19">
        <f t="shared" si="46"/>
        <v>3</v>
      </c>
      <c r="T598" s="20">
        <f>_xlfn.IFNA(VLOOKUP(((VLOOKUP(A598,[1]!HabDataRaw[#Data],119,FALSE))),[1]!HabitatQualREI[#Data],2,FALSE),"NA")</f>
        <v>3</v>
      </c>
      <c r="U598" s="20">
        <f>_xlfn.IFNA(VLOOKUP(((VLOOKUP(A598,[1]!HabDataRaw[#Data],119,FALSE))),[1]!HabitatQualREI[#Data],2,FALSE),"NA")</f>
        <v>3</v>
      </c>
      <c r="V598" s="20">
        <f t="shared" si="47"/>
        <v>3</v>
      </c>
      <c r="W598" s="21">
        <f t="shared" si="48"/>
        <v>15.666666666666666</v>
      </c>
      <c r="X598" s="12">
        <f t="shared" si="49"/>
        <v>0.39166666666666666</v>
      </c>
      <c r="Y598" s="13">
        <f>VLOOKUP(X598,[1]!HabQualScore[#Data],2,TRUE)</f>
        <v>5</v>
      </c>
    </row>
    <row r="599" spans="1:25" x14ac:dyDescent="0.3">
      <c r="A599" s="13" t="s">
        <v>625</v>
      </c>
      <c r="B599" s="13" t="str">
        <f>VLOOKUP(A599,[1]Habitat_Data_RAW!$A$2:$D$742,3,FALSE)</f>
        <v xml:space="preserve">Little Bridge Creek </v>
      </c>
      <c r="C599" s="13" t="str">
        <f>VLOOKUP(A599,[1]Habitat_Data_RAW!$A$2:$D$742,2,FALSE)</f>
        <v>Methow</v>
      </c>
      <c r="D599" t="str">
        <f>VLOOKUP(A599,[1]HabitatAttribute_Scores!A$1:F$19692,4,FALSE)</f>
        <v>yes</v>
      </c>
      <c r="E599" t="str">
        <f>VLOOKUP(A599,[1]HabitatAttribute_Scores!A$1:F$19692,5,FALSE)</f>
        <v>yes</v>
      </c>
      <c r="F599" s="13">
        <f>VLOOKUP(B599,[1]!AUrank[#Data],5,FALSE)</f>
        <v>3</v>
      </c>
      <c r="G599" s="13">
        <f>VLOOKUP(B599,[1]!AUrank[#Data],8,FALSE)</f>
        <v>2</v>
      </c>
      <c r="H599" s="14" t="str">
        <f>VLOOKUP([1]HabitatQuality_Scores!A309,[1]!Temp[#Data],4)</f>
        <v>NA</v>
      </c>
      <c r="I599" s="14">
        <f>VLOOKUP(A599,[1]!Flow[#Data],4)</f>
        <v>1</v>
      </c>
      <c r="J599" s="15">
        <f>_xlfn.IFNA(VLOOKUP(((VLOOKUP(A599,[1]!HabDataRaw[#Data],90,FALSE))),[1]!HabitatQualREI[#Data],2,FALSE),"NA")</f>
        <v>1</v>
      </c>
      <c r="K599" s="15">
        <f>_xlfn.IFNA(VLOOKUP(((VLOOKUP(A599,[1]!HabDataRaw[#Data],103,FALSE))),[1]!HabitatQualREI[#Data],2,FALSE),"NA")</f>
        <v>1</v>
      </c>
      <c r="L599" s="15">
        <f>_xlfn.IFNA(VLOOKUP(((VLOOKUP(A599,[1]!HabDataRaw[#Data],108,FALSE))),[1]!HabitatQualREI[#Data],2,FALSE),"NA")</f>
        <v>3</v>
      </c>
      <c r="M599" s="6">
        <f t="shared" si="45"/>
        <v>1.6666666666666667</v>
      </c>
      <c r="N599" s="16">
        <f>_xlfn.IFNA(VLOOKUP(((VLOOKUP(A599,[1]!HabDataRaw[#Data],33,FALSE))),[1]!HabitatQualREI[#Data],2,FALSE),"NA")</f>
        <v>3</v>
      </c>
      <c r="O599" s="17">
        <f>_xlfn.IFNA(VLOOKUP(((VLOOKUP(A599,[1]!HabDataRaw[#Data],58,FALSE))),[1]!HabitatQualREI[#Data],2,FALSE),"NA")</f>
        <v>1</v>
      </c>
      <c r="P599" s="18">
        <f>_xlfn.IFNA(VLOOKUP(((VLOOKUP(A599,[1]!HabDataRaw[#Data],66,FALSE))),[1]!HabitatQualREI[#Data],2,FALSE),"NA")</f>
        <v>3</v>
      </c>
      <c r="Q599" s="19">
        <f>_xlfn.IFNA(VLOOKUP(((VLOOKUP(A599,[1]!HabDataRaw[#Data],116,FALSE))),[1]!HabitatQualREI[#Data],2,FALSE),"NA")</f>
        <v>3</v>
      </c>
      <c r="R599" s="19">
        <f>_xlfn.IFNA(VLOOKUP(((VLOOKUP(A599,[1]!HabDataRaw[#Data],75,FALSE))),[1]!HabitatQualREI[#Data],2,FALSE),"NA")</f>
        <v>3</v>
      </c>
      <c r="S599" s="19">
        <f t="shared" si="46"/>
        <v>3</v>
      </c>
      <c r="T599" s="20">
        <f>_xlfn.IFNA(VLOOKUP(((VLOOKUP(A599,[1]!HabDataRaw[#Data],119,FALSE))),[1]!HabitatQualREI[#Data],2,FALSE),"NA")</f>
        <v>3</v>
      </c>
      <c r="U599" s="20">
        <f>_xlfn.IFNA(VLOOKUP(((VLOOKUP(A599,[1]!HabDataRaw[#Data],119,FALSE))),[1]!HabitatQualREI[#Data],2,FALSE),"NA")</f>
        <v>3</v>
      </c>
      <c r="V599" s="20">
        <f t="shared" si="47"/>
        <v>3</v>
      </c>
      <c r="W599" s="21">
        <f t="shared" si="48"/>
        <v>15.666666666666666</v>
      </c>
      <c r="X599" s="12">
        <f t="shared" si="49"/>
        <v>0.39166666666666666</v>
      </c>
      <c r="Y599" s="13">
        <f>VLOOKUP(X599,[1]!HabQualScore[#Data],2,TRUE)</f>
        <v>5</v>
      </c>
    </row>
    <row r="600" spans="1:25" x14ac:dyDescent="0.3">
      <c r="A600" s="13" t="s">
        <v>626</v>
      </c>
      <c r="B600" s="13" t="str">
        <f>VLOOKUP(A600,[1]Habitat_Data_RAW!$A$2:$D$742,3,FALSE)</f>
        <v xml:space="preserve">Little Bridge Creek </v>
      </c>
      <c r="C600" s="13" t="str">
        <f>VLOOKUP(A600,[1]Habitat_Data_RAW!$A$2:$D$742,2,FALSE)</f>
        <v>Methow</v>
      </c>
      <c r="D600" t="str">
        <f>VLOOKUP(A600,[1]HabitatAttribute_Scores!A$1:F$19692,4,FALSE)</f>
        <v>yes</v>
      </c>
      <c r="E600" t="str">
        <f>VLOOKUP(A600,[1]HabitatAttribute_Scores!A$1:F$19692,5,FALSE)</f>
        <v>yes</v>
      </c>
      <c r="F600" s="13">
        <f>VLOOKUP(B600,[1]!AUrank[#Data],5,FALSE)</f>
        <v>3</v>
      </c>
      <c r="G600" s="13">
        <f>VLOOKUP(B600,[1]!AUrank[#Data],8,FALSE)</f>
        <v>2</v>
      </c>
      <c r="H600" s="14" t="str">
        <f>VLOOKUP([1]HabitatQuality_Scores!A310,[1]!Temp[#Data],4)</f>
        <v>NA</v>
      </c>
      <c r="I600" s="14">
        <f>VLOOKUP(A600,[1]!Flow[#Data],4)</f>
        <v>1</v>
      </c>
      <c r="J600" s="15">
        <f>_xlfn.IFNA(VLOOKUP(((VLOOKUP(A600,[1]!HabDataRaw[#Data],90,FALSE))),[1]!HabitatQualREI[#Data],2,FALSE),"NA")</f>
        <v>1</v>
      </c>
      <c r="K600" s="15">
        <f>_xlfn.IFNA(VLOOKUP(((VLOOKUP(A600,[1]!HabDataRaw[#Data],103,FALSE))),[1]!HabitatQualREI[#Data],2,FALSE),"NA")</f>
        <v>1</v>
      </c>
      <c r="L600" s="15">
        <f>_xlfn.IFNA(VLOOKUP(((VLOOKUP(A600,[1]!HabDataRaw[#Data],108,FALSE))),[1]!HabitatQualREI[#Data],2,FALSE),"NA")</f>
        <v>3</v>
      </c>
      <c r="M600" s="6">
        <f t="shared" si="45"/>
        <v>1.6666666666666667</v>
      </c>
      <c r="N600" s="16">
        <f>_xlfn.IFNA(VLOOKUP(((VLOOKUP(A600,[1]!HabDataRaw[#Data],33,FALSE))),[1]!HabitatQualREI[#Data],2,FALSE),"NA")</f>
        <v>3</v>
      </c>
      <c r="O600" s="17">
        <f>_xlfn.IFNA(VLOOKUP(((VLOOKUP(A600,[1]!HabDataRaw[#Data],58,FALSE))),[1]!HabitatQualREI[#Data],2,FALSE),"NA")</f>
        <v>1</v>
      </c>
      <c r="P600" s="18">
        <f>_xlfn.IFNA(VLOOKUP(((VLOOKUP(A600,[1]!HabDataRaw[#Data],66,FALSE))),[1]!HabitatQualREI[#Data],2,FALSE),"NA")</f>
        <v>3</v>
      </c>
      <c r="Q600" s="19">
        <f>_xlfn.IFNA(VLOOKUP(((VLOOKUP(A600,[1]!HabDataRaw[#Data],116,FALSE))),[1]!HabitatQualREI[#Data],2,FALSE),"NA")</f>
        <v>3</v>
      </c>
      <c r="R600" s="19">
        <f>_xlfn.IFNA(VLOOKUP(((VLOOKUP(A600,[1]!HabDataRaw[#Data],75,FALSE))),[1]!HabitatQualREI[#Data],2,FALSE),"NA")</f>
        <v>3</v>
      </c>
      <c r="S600" s="19">
        <f t="shared" si="46"/>
        <v>3</v>
      </c>
      <c r="T600" s="20">
        <f>_xlfn.IFNA(VLOOKUP(((VLOOKUP(A600,[1]!HabDataRaw[#Data],119,FALSE))),[1]!HabitatQualREI[#Data],2,FALSE),"NA")</f>
        <v>5</v>
      </c>
      <c r="U600" s="20">
        <f>_xlfn.IFNA(VLOOKUP(((VLOOKUP(A600,[1]!HabDataRaw[#Data],119,FALSE))),[1]!HabitatQualREI[#Data],2,FALSE),"NA")</f>
        <v>5</v>
      </c>
      <c r="V600" s="20">
        <f t="shared" si="47"/>
        <v>5</v>
      </c>
      <c r="W600" s="21">
        <f t="shared" si="48"/>
        <v>17.666666666666668</v>
      </c>
      <c r="X600" s="12">
        <f t="shared" si="49"/>
        <v>0.44166666666666671</v>
      </c>
      <c r="Y600" s="13">
        <f>VLOOKUP(X600,[1]!HabQualScore[#Data],2,TRUE)</f>
        <v>5</v>
      </c>
    </row>
    <row r="601" spans="1:25" x14ac:dyDescent="0.3">
      <c r="A601" s="13" t="s">
        <v>627</v>
      </c>
      <c r="B601" s="13" t="str">
        <f>VLOOKUP(A601,[1]Habitat_Data_RAW!$A$2:$D$742,3,FALSE)</f>
        <v xml:space="preserve">Little Bridge Creek </v>
      </c>
      <c r="C601" s="13" t="str">
        <f>VLOOKUP(A601,[1]Habitat_Data_RAW!$A$2:$D$742,2,FALSE)</f>
        <v>Methow</v>
      </c>
      <c r="D601" t="str">
        <f>VLOOKUP(A601,[1]HabitatAttribute_Scores!A$1:F$19692,4,FALSE)</f>
        <v>yes</v>
      </c>
      <c r="E601" t="str">
        <f>VLOOKUP(A601,[1]HabitatAttribute_Scores!A$1:F$19692,5,FALSE)</f>
        <v>yes</v>
      </c>
      <c r="F601" s="13">
        <f>VLOOKUP(B601,[1]!AUrank[#Data],5,FALSE)</f>
        <v>3</v>
      </c>
      <c r="G601" s="13">
        <f>VLOOKUP(B601,[1]!AUrank[#Data],8,FALSE)</f>
        <v>2</v>
      </c>
      <c r="H601" s="14" t="str">
        <f>VLOOKUP([1]HabitatQuality_Scores!A311,[1]!Temp[#Data],4)</f>
        <v>NA</v>
      </c>
      <c r="I601" s="14">
        <f>VLOOKUP(A601,[1]!Flow[#Data],4)</f>
        <v>1</v>
      </c>
      <c r="J601" s="15">
        <f>_xlfn.IFNA(VLOOKUP(((VLOOKUP(A601,[1]!HabDataRaw[#Data],90,FALSE))),[1]!HabitatQualREI[#Data],2,FALSE),"NA")</f>
        <v>3</v>
      </c>
      <c r="K601" s="15">
        <f>_xlfn.IFNA(VLOOKUP(((VLOOKUP(A601,[1]!HabDataRaw[#Data],103,FALSE))),[1]!HabitatQualREI[#Data],2,FALSE),"NA")</f>
        <v>3</v>
      </c>
      <c r="L601" s="15">
        <f>_xlfn.IFNA(VLOOKUP(((VLOOKUP(A601,[1]!HabDataRaw[#Data],108,FALSE))),[1]!HabitatQualREI[#Data],2,FALSE),"NA")</f>
        <v>3</v>
      </c>
      <c r="M601" s="6">
        <f t="shared" si="45"/>
        <v>3</v>
      </c>
      <c r="N601" s="16">
        <f>_xlfn.IFNA(VLOOKUP(((VLOOKUP(A601,[1]!HabDataRaw[#Data],33,FALSE))),[1]!HabitatQualREI[#Data],2,FALSE),"NA")</f>
        <v>3</v>
      </c>
      <c r="O601" s="17">
        <f>_xlfn.IFNA(VLOOKUP(((VLOOKUP(A601,[1]!HabDataRaw[#Data],58,FALSE))),[1]!HabitatQualREI[#Data],2,FALSE),"NA")</f>
        <v>1</v>
      </c>
      <c r="P601" s="18">
        <f>_xlfn.IFNA(VLOOKUP(((VLOOKUP(A601,[1]!HabDataRaw[#Data],66,FALSE))),[1]!HabitatQualREI[#Data],2,FALSE),"NA")</f>
        <v>1</v>
      </c>
      <c r="Q601" s="19">
        <f>_xlfn.IFNA(VLOOKUP(((VLOOKUP(A601,[1]!HabDataRaw[#Data],116,FALSE))),[1]!HabitatQualREI[#Data],2,FALSE),"NA")</f>
        <v>3</v>
      </c>
      <c r="R601" s="19">
        <f>_xlfn.IFNA(VLOOKUP(((VLOOKUP(A601,[1]!HabDataRaw[#Data],75,FALSE))),[1]!HabitatQualREI[#Data],2,FALSE),"NA")</f>
        <v>3</v>
      </c>
      <c r="S601" s="19">
        <f t="shared" si="46"/>
        <v>3</v>
      </c>
      <c r="T601" s="20">
        <f>_xlfn.IFNA(VLOOKUP(((VLOOKUP(A601,[1]!HabDataRaw[#Data],119,FALSE))),[1]!HabitatQualREI[#Data],2,FALSE),"NA")</f>
        <v>3</v>
      </c>
      <c r="U601" s="20">
        <f>_xlfn.IFNA(VLOOKUP(((VLOOKUP(A601,[1]!HabDataRaw[#Data],119,FALSE))),[1]!HabitatQualREI[#Data],2,FALSE),"NA")</f>
        <v>3</v>
      </c>
      <c r="V601" s="20">
        <f t="shared" si="47"/>
        <v>3</v>
      </c>
      <c r="W601" s="21">
        <f t="shared" si="48"/>
        <v>15</v>
      </c>
      <c r="X601" s="12">
        <f t="shared" si="49"/>
        <v>0.375</v>
      </c>
      <c r="Y601" s="13">
        <f>VLOOKUP(X601,[1]!HabQualScore[#Data],2,TRUE)</f>
        <v>5</v>
      </c>
    </row>
    <row r="602" spans="1:25" x14ac:dyDescent="0.3">
      <c r="A602" s="13" t="s">
        <v>628</v>
      </c>
      <c r="B602" s="13" t="str">
        <f>VLOOKUP(A602,[1]Habitat_Data_RAW!$A$2:$D$742,3,FALSE)</f>
        <v xml:space="preserve">Lower Mad River </v>
      </c>
      <c r="C602" s="13" t="str">
        <f>VLOOKUP(A602,[1]Habitat_Data_RAW!$A$2:$D$742,2,FALSE)</f>
        <v>Entiat</v>
      </c>
      <c r="D602" t="str">
        <f>VLOOKUP(A602,[1]HabitatAttribute_Scores!A$1:F$19692,4,FALSE)</f>
        <v>yes</v>
      </c>
      <c r="E602" t="str">
        <f>VLOOKUP(A602,[1]HabitatAttribute_Scores!A$1:F$19692,5,FALSE)</f>
        <v>yes</v>
      </c>
      <c r="F602" s="13">
        <f>VLOOKUP(B602,[1]!AUrank[#Data],5,FALSE)</f>
        <v>2</v>
      </c>
      <c r="G602" s="13">
        <f>VLOOKUP(B602,[1]!AUrank[#Data],8,FALSE)</f>
        <v>1</v>
      </c>
      <c r="H602" s="14" t="str">
        <f>VLOOKUP([1]HabitatQuality_Scores!A338,[1]!Temp[#Data],4)</f>
        <v>NA</v>
      </c>
      <c r="I602" s="14">
        <f>VLOOKUP(A602,[1]!Flow[#Data],4)</f>
        <v>1</v>
      </c>
      <c r="J602" s="15">
        <f>_xlfn.IFNA(VLOOKUP(((VLOOKUP(A602,[1]!HabDataRaw[#Data],90,FALSE))),[1]!HabitatQualREI[#Data],2,FALSE),"NA")</f>
        <v>1</v>
      </c>
      <c r="K602" s="15">
        <f>_xlfn.IFNA(VLOOKUP(((VLOOKUP(A602,[1]!HabDataRaw[#Data],103,FALSE))),[1]!HabitatQualREI[#Data],2,FALSE),"NA")</f>
        <v>3</v>
      </c>
      <c r="L602" s="15">
        <f>_xlfn.IFNA(VLOOKUP(((VLOOKUP(A602,[1]!HabDataRaw[#Data],108,FALSE))),[1]!HabitatQualREI[#Data],2,FALSE),"NA")</f>
        <v>1</v>
      </c>
      <c r="M602" s="6">
        <f t="shared" si="45"/>
        <v>1.6666666666666667</v>
      </c>
      <c r="N602" s="16">
        <f>_xlfn.IFNA(VLOOKUP(((VLOOKUP(A602,[1]!HabDataRaw[#Data],33,FALSE))),[1]!HabitatQualREI[#Data],2,FALSE),"NA")</f>
        <v>3</v>
      </c>
      <c r="O602" s="17">
        <f>_xlfn.IFNA(VLOOKUP(((VLOOKUP(A602,[1]!HabDataRaw[#Data],58,FALSE))),[1]!HabitatQualREI[#Data],2,FALSE),"NA")</f>
        <v>1</v>
      </c>
      <c r="P602" s="18">
        <f>_xlfn.IFNA(VLOOKUP(((VLOOKUP(A602,[1]!HabDataRaw[#Data],66,FALSE))),[1]!HabitatQualREI[#Data],2,FALSE),"NA")</f>
        <v>1</v>
      </c>
      <c r="Q602" s="19">
        <f>_xlfn.IFNA(VLOOKUP(((VLOOKUP(A602,[1]!HabDataRaw[#Data],116,FALSE))),[1]!HabitatQualREI[#Data],2,FALSE),"NA")</f>
        <v>1</v>
      </c>
      <c r="R602" s="19">
        <f>_xlfn.IFNA(VLOOKUP(((VLOOKUP(A602,[1]!HabDataRaw[#Data],75,FALSE))),[1]!HabitatQualREI[#Data],2,FALSE),"NA")</f>
        <v>1</v>
      </c>
      <c r="S602" s="19">
        <f t="shared" si="46"/>
        <v>1</v>
      </c>
      <c r="T602" s="20">
        <f>_xlfn.IFNA(VLOOKUP(((VLOOKUP(A602,[1]!HabDataRaw[#Data],119,FALSE))),[1]!HabitatQualREI[#Data],2,FALSE),"NA")</f>
        <v>1</v>
      </c>
      <c r="U602" s="20">
        <f>_xlfn.IFNA(VLOOKUP(((VLOOKUP(A602,[1]!HabDataRaw[#Data],119,FALSE))),[1]!HabitatQualREI[#Data],2,FALSE),"NA")</f>
        <v>1</v>
      </c>
      <c r="V602" s="20">
        <f t="shared" si="47"/>
        <v>1</v>
      </c>
      <c r="W602" s="22">
        <f t="shared" si="48"/>
        <v>9.6666666666666661</v>
      </c>
      <c r="X602" s="12">
        <f t="shared" si="49"/>
        <v>0.24166666666666664</v>
      </c>
      <c r="Y602" s="13">
        <f>VLOOKUP(X602,[1]!HabQualScore[#Data],2,TRUE)</f>
        <v>5</v>
      </c>
    </row>
    <row r="603" spans="1:25" x14ac:dyDescent="0.3">
      <c r="A603" s="13" t="s">
        <v>629</v>
      </c>
      <c r="B603" s="13" t="str">
        <f>VLOOKUP(A603,[1]Habitat_Data_RAW!$A$2:$D$742,3,FALSE)</f>
        <v xml:space="preserve">Lower Mad River </v>
      </c>
      <c r="C603" s="13" t="str">
        <f>VLOOKUP(A603,[1]Habitat_Data_RAW!$A$2:$D$742,2,FALSE)</f>
        <v>Entiat</v>
      </c>
      <c r="D603" t="str">
        <f>VLOOKUP(A603,[1]HabitatAttribute_Scores!A$1:F$19692,4,FALSE)</f>
        <v>yes</v>
      </c>
      <c r="E603" t="str">
        <f>VLOOKUP(A603,[1]HabitatAttribute_Scores!A$1:F$19692,5,FALSE)</f>
        <v>yes</v>
      </c>
      <c r="F603" s="13">
        <f>VLOOKUP(B603,[1]!AUrank[#Data],5,FALSE)</f>
        <v>2</v>
      </c>
      <c r="G603" s="13">
        <f>VLOOKUP(B603,[1]!AUrank[#Data],8,FALSE)</f>
        <v>1</v>
      </c>
      <c r="H603" s="14" t="str">
        <f>VLOOKUP([1]HabitatQuality_Scores!A339,[1]!Temp[#Data],4)</f>
        <v>NA</v>
      </c>
      <c r="I603" s="14">
        <f>VLOOKUP(A603,[1]!Flow[#Data],4)</f>
        <v>1</v>
      </c>
      <c r="J603" s="15">
        <f>_xlfn.IFNA(VLOOKUP(((VLOOKUP(A603,[1]!HabDataRaw[#Data],90,FALSE))),[1]!HabitatQualREI[#Data],2,FALSE),"NA")</f>
        <v>1</v>
      </c>
      <c r="K603" s="15">
        <f>_xlfn.IFNA(VLOOKUP(((VLOOKUP(A603,[1]!HabDataRaw[#Data],103,FALSE))),[1]!HabitatQualREI[#Data],2,FALSE),"NA")</f>
        <v>5</v>
      </c>
      <c r="L603" s="15">
        <f>_xlfn.IFNA(VLOOKUP(((VLOOKUP(A603,[1]!HabDataRaw[#Data],108,FALSE))),[1]!HabitatQualREI[#Data],2,FALSE),"NA")</f>
        <v>1</v>
      </c>
      <c r="M603" s="6">
        <f t="shared" si="45"/>
        <v>2.3333333333333335</v>
      </c>
      <c r="N603" s="16">
        <f>_xlfn.IFNA(VLOOKUP(((VLOOKUP(A603,[1]!HabDataRaw[#Data],33,FALSE))),[1]!HabitatQualREI[#Data],2,FALSE),"NA")</f>
        <v>3</v>
      </c>
      <c r="O603" s="17">
        <f>_xlfn.IFNA(VLOOKUP(((VLOOKUP(A603,[1]!HabDataRaw[#Data],58,FALSE))),[1]!HabitatQualREI[#Data],2,FALSE),"NA")</f>
        <v>1</v>
      </c>
      <c r="P603" s="18">
        <f>_xlfn.IFNA(VLOOKUP(((VLOOKUP(A603,[1]!HabDataRaw[#Data],66,FALSE))),[1]!HabitatQualREI[#Data],2,FALSE),"NA")</f>
        <v>1</v>
      </c>
      <c r="Q603" s="19">
        <f>_xlfn.IFNA(VLOOKUP(((VLOOKUP(A603,[1]!HabDataRaw[#Data],116,FALSE))),[1]!HabitatQualREI[#Data],2,FALSE),"NA")</f>
        <v>3</v>
      </c>
      <c r="R603" s="19">
        <f>_xlfn.IFNA(VLOOKUP(((VLOOKUP(A603,[1]!HabDataRaw[#Data],75,FALSE))),[1]!HabitatQualREI[#Data],2,FALSE),"NA")</f>
        <v>1</v>
      </c>
      <c r="S603" s="19">
        <f t="shared" si="46"/>
        <v>2</v>
      </c>
      <c r="T603" s="20">
        <f>_xlfn.IFNA(VLOOKUP(((VLOOKUP(A603,[1]!HabDataRaw[#Data],119,FALSE))),[1]!HabitatQualREI[#Data],2,FALSE),"NA")</f>
        <v>3</v>
      </c>
      <c r="U603" s="20">
        <f>_xlfn.IFNA(VLOOKUP(((VLOOKUP(A603,[1]!HabDataRaw[#Data],119,FALSE))),[1]!HabitatQualREI[#Data],2,FALSE),"NA")</f>
        <v>3</v>
      </c>
      <c r="V603" s="20">
        <f t="shared" si="47"/>
        <v>3</v>
      </c>
      <c r="W603" s="22">
        <f t="shared" si="48"/>
        <v>13.333333333333334</v>
      </c>
      <c r="X603" s="12">
        <f t="shared" si="49"/>
        <v>0.33333333333333337</v>
      </c>
      <c r="Y603" s="13">
        <f>VLOOKUP(X603,[1]!HabQualScore[#Data],2,TRUE)</f>
        <v>5</v>
      </c>
    </row>
    <row r="604" spans="1:25" x14ac:dyDescent="0.3">
      <c r="A604" s="13" t="s">
        <v>630</v>
      </c>
      <c r="B604" s="13" t="str">
        <f>VLOOKUP(A604,[1]Habitat_Data_RAW!$A$2:$D$742,3,FALSE)</f>
        <v xml:space="preserve">Lower Mad River </v>
      </c>
      <c r="C604" s="13" t="str">
        <f>VLOOKUP(A604,[1]Habitat_Data_RAW!$A$2:$D$742,2,FALSE)</f>
        <v>Entiat</v>
      </c>
      <c r="D604" t="str">
        <f>VLOOKUP(A604,[1]HabitatAttribute_Scores!A$1:F$19692,4,FALSE)</f>
        <v>yes</v>
      </c>
      <c r="E604" t="str">
        <f>VLOOKUP(A604,[1]HabitatAttribute_Scores!A$1:F$19692,5,FALSE)</f>
        <v>yes</v>
      </c>
      <c r="F604" s="13">
        <f>VLOOKUP(B604,[1]!AUrank[#Data],5,FALSE)</f>
        <v>2</v>
      </c>
      <c r="G604" s="13">
        <f>VLOOKUP(B604,[1]!AUrank[#Data],8,FALSE)</f>
        <v>1</v>
      </c>
      <c r="H604" s="14" t="str">
        <f>VLOOKUP([1]HabitatQuality_Scores!A340,[1]!Temp[#Data],4)</f>
        <v>NA</v>
      </c>
      <c r="I604" s="14">
        <f>VLOOKUP(A604,[1]!Flow[#Data],4)</f>
        <v>1</v>
      </c>
      <c r="J604" s="15">
        <f>_xlfn.IFNA(VLOOKUP(((VLOOKUP(A604,[1]!HabDataRaw[#Data],90,FALSE))),[1]!HabitatQualREI[#Data],2,FALSE),"NA")</f>
        <v>1</v>
      </c>
      <c r="K604" s="15">
        <f>_xlfn.IFNA(VLOOKUP(((VLOOKUP(A604,[1]!HabDataRaw[#Data],103,FALSE))),[1]!HabitatQualREI[#Data],2,FALSE),"NA")</f>
        <v>5</v>
      </c>
      <c r="L604" s="15">
        <f>_xlfn.IFNA(VLOOKUP(((VLOOKUP(A604,[1]!HabDataRaw[#Data],108,FALSE))),[1]!HabitatQualREI[#Data],2,FALSE),"NA")</f>
        <v>3</v>
      </c>
      <c r="M604" s="6">
        <f t="shared" si="45"/>
        <v>3</v>
      </c>
      <c r="N604" s="16">
        <f>_xlfn.IFNA(VLOOKUP(((VLOOKUP(A604,[1]!HabDataRaw[#Data],33,FALSE))),[1]!HabitatQualREI[#Data],2,FALSE),"NA")</f>
        <v>3</v>
      </c>
      <c r="O604" s="17">
        <f>_xlfn.IFNA(VLOOKUP(((VLOOKUP(A604,[1]!HabDataRaw[#Data],58,FALSE))),[1]!HabitatQualREI[#Data],2,FALSE),"NA")</f>
        <v>3</v>
      </c>
      <c r="P604" s="18">
        <f>_xlfn.IFNA(VLOOKUP(((VLOOKUP(A604,[1]!HabDataRaw[#Data],66,FALSE))),[1]!HabitatQualREI[#Data],2,FALSE),"NA")</f>
        <v>1</v>
      </c>
      <c r="Q604" s="19">
        <f>_xlfn.IFNA(VLOOKUP(((VLOOKUP(A604,[1]!HabDataRaw[#Data],116,FALSE))),[1]!HabitatQualREI[#Data],2,FALSE),"NA")</f>
        <v>3</v>
      </c>
      <c r="R604" s="19">
        <f>_xlfn.IFNA(VLOOKUP(((VLOOKUP(A604,[1]!HabDataRaw[#Data],75,FALSE))),[1]!HabitatQualREI[#Data],2,FALSE),"NA")</f>
        <v>1</v>
      </c>
      <c r="S604" s="19">
        <f t="shared" si="46"/>
        <v>2</v>
      </c>
      <c r="T604" s="20">
        <f>_xlfn.IFNA(VLOOKUP(((VLOOKUP(A604,[1]!HabDataRaw[#Data],119,FALSE))),[1]!HabitatQualREI[#Data],2,FALSE),"NA")</f>
        <v>3</v>
      </c>
      <c r="U604" s="20">
        <f>_xlfn.IFNA(VLOOKUP(((VLOOKUP(A604,[1]!HabDataRaw[#Data],119,FALSE))),[1]!HabitatQualREI[#Data],2,FALSE),"NA")</f>
        <v>3</v>
      </c>
      <c r="V604" s="20">
        <f t="shared" si="47"/>
        <v>3</v>
      </c>
      <c r="W604" s="22">
        <f t="shared" si="48"/>
        <v>16</v>
      </c>
      <c r="X604" s="12">
        <f t="shared" si="49"/>
        <v>0.4</v>
      </c>
      <c r="Y604" s="13">
        <f>VLOOKUP(X604,[1]!HabQualScore[#Data],2,TRUE)</f>
        <v>5</v>
      </c>
    </row>
    <row r="605" spans="1:25" x14ac:dyDescent="0.3">
      <c r="A605" s="13" t="s">
        <v>631</v>
      </c>
      <c r="B605" s="13" t="str">
        <f>VLOOKUP(A605,[1]Habitat_Data_RAW!$A$2:$D$742,3,FALSE)</f>
        <v xml:space="preserve">Lower Mad River </v>
      </c>
      <c r="C605" s="13" t="str">
        <f>VLOOKUP(A605,[1]Habitat_Data_RAW!$A$2:$D$742,2,FALSE)</f>
        <v>Entiat</v>
      </c>
      <c r="D605" t="str">
        <f>VLOOKUP(A605,[1]HabitatAttribute_Scores!A$1:F$19692,4,FALSE)</f>
        <v>yes</v>
      </c>
      <c r="E605" t="str">
        <f>VLOOKUP(A605,[1]HabitatAttribute_Scores!A$1:F$19692,5,FALSE)</f>
        <v>yes</v>
      </c>
      <c r="F605" s="13">
        <f>VLOOKUP(B605,[1]!AUrank[#Data],5,FALSE)</f>
        <v>2</v>
      </c>
      <c r="G605" s="13">
        <f>VLOOKUP(B605,[1]!AUrank[#Data],8,FALSE)</f>
        <v>1</v>
      </c>
      <c r="H605" s="14" t="str">
        <f>VLOOKUP([1]HabitatQuality_Scores!A341,[1]!Temp[#Data],4)</f>
        <v>NA</v>
      </c>
      <c r="I605" s="14">
        <f>VLOOKUP(A605,[1]!Flow[#Data],4)</f>
        <v>1</v>
      </c>
      <c r="J605" s="15">
        <f>_xlfn.IFNA(VLOOKUP(((VLOOKUP(A605,[1]!HabDataRaw[#Data],90,FALSE))),[1]!HabitatQualREI[#Data],2,FALSE),"NA")</f>
        <v>3</v>
      </c>
      <c r="K605" s="15">
        <f>_xlfn.IFNA(VLOOKUP(((VLOOKUP(A605,[1]!HabDataRaw[#Data],103,FALSE))),[1]!HabitatQualREI[#Data],2,FALSE),"NA")</f>
        <v>5</v>
      </c>
      <c r="L605" s="15">
        <f>_xlfn.IFNA(VLOOKUP(((VLOOKUP(A605,[1]!HabDataRaw[#Data],108,FALSE))),[1]!HabitatQualREI[#Data],2,FALSE),"NA")</f>
        <v>1</v>
      </c>
      <c r="M605" s="6">
        <f t="shared" si="45"/>
        <v>3</v>
      </c>
      <c r="N605" s="16">
        <f>_xlfn.IFNA(VLOOKUP(((VLOOKUP(A605,[1]!HabDataRaw[#Data],33,FALSE))),[1]!HabitatQualREI[#Data],2,FALSE),"NA")</f>
        <v>5</v>
      </c>
      <c r="O605" s="17">
        <f>_xlfn.IFNA(VLOOKUP(((VLOOKUP(A605,[1]!HabDataRaw[#Data],58,FALSE))),[1]!HabitatQualREI[#Data],2,FALSE),"NA")</f>
        <v>5</v>
      </c>
      <c r="P605" s="18">
        <f>_xlfn.IFNA(VLOOKUP(((VLOOKUP(A605,[1]!HabDataRaw[#Data],66,FALSE))),[1]!HabitatQualREI[#Data],2,FALSE),"NA")</f>
        <v>1</v>
      </c>
      <c r="Q605" s="19">
        <f>_xlfn.IFNA(VLOOKUP(((VLOOKUP(A605,[1]!HabDataRaw[#Data],116,FALSE))),[1]!HabitatQualREI[#Data],2,FALSE),"NA")</f>
        <v>5</v>
      </c>
      <c r="R605" s="19">
        <f>_xlfn.IFNA(VLOOKUP(((VLOOKUP(A605,[1]!HabDataRaw[#Data],75,FALSE))),[1]!HabitatQualREI[#Data],2,FALSE),"NA")</f>
        <v>3</v>
      </c>
      <c r="S605" s="19">
        <f t="shared" si="46"/>
        <v>4</v>
      </c>
      <c r="T605" s="20">
        <f>_xlfn.IFNA(VLOOKUP(((VLOOKUP(A605,[1]!HabDataRaw[#Data],119,FALSE))),[1]!HabitatQualREI[#Data],2,FALSE),"NA")</f>
        <v>5</v>
      </c>
      <c r="U605" s="20">
        <f>_xlfn.IFNA(VLOOKUP(((VLOOKUP(A605,[1]!HabDataRaw[#Data],119,FALSE))),[1]!HabitatQualREI[#Data],2,FALSE),"NA")</f>
        <v>5</v>
      </c>
      <c r="V605" s="20">
        <f t="shared" si="47"/>
        <v>5</v>
      </c>
      <c r="W605" s="22">
        <f t="shared" si="48"/>
        <v>24</v>
      </c>
      <c r="X605" s="12">
        <f t="shared" si="49"/>
        <v>0.6</v>
      </c>
      <c r="Y605" s="13">
        <f>VLOOKUP(X605,[1]!HabQualScore[#Data],2,TRUE)</f>
        <v>5</v>
      </c>
    </row>
    <row r="606" spans="1:25" x14ac:dyDescent="0.3">
      <c r="A606" s="13" t="s">
        <v>632</v>
      </c>
      <c r="B606" s="13" t="str">
        <f>VLOOKUP(A606,[1]Habitat_Data_RAW!$A$2:$D$742,3,FALSE)</f>
        <v xml:space="preserve">Alder Creek-Methow River </v>
      </c>
      <c r="C606" s="13" t="str">
        <f>VLOOKUP(A606,[1]Habitat_Data_RAW!$A$2:$D$742,2,FALSE)</f>
        <v>Methow</v>
      </c>
      <c r="D606" t="str">
        <f>VLOOKUP(A606,[1]HabitatAttribute_Scores!A$1:F$19692,4,FALSE)</f>
        <v>yes</v>
      </c>
      <c r="E606" t="str">
        <f>VLOOKUP(A606,[1]HabitatAttribute_Scores!A$1:F$19692,5,FALSE)</f>
        <v>yes</v>
      </c>
      <c r="F606" s="13" t="e">
        <f>VLOOKUP(B606,[1]!AUrank[#Data],5,FALSE)</f>
        <v>#N/A</v>
      </c>
      <c r="G606" s="13" t="e">
        <f>VLOOKUP(B606,[1]!AUrank[#Data],8,FALSE)</f>
        <v>#N/A</v>
      </c>
      <c r="H606" s="14" t="str">
        <f>VLOOKUP([1]HabitatQuality_Scores!A354,[1]!Temp[#Data],4)</f>
        <v>NA</v>
      </c>
      <c r="I606" s="14">
        <f>VLOOKUP(A606,[1]!Flow[#Data],4)</f>
        <v>1</v>
      </c>
      <c r="J606" s="15">
        <f>_xlfn.IFNA(VLOOKUP(((VLOOKUP(A606,[1]!HabDataRaw[#Data],90,FALSE))),[1]!HabitatQualREI[#Data],2,FALSE),"NA")</f>
        <v>5</v>
      </c>
      <c r="K606" s="15" t="str">
        <f>_xlfn.IFNA(VLOOKUP(((VLOOKUP(A606,[1]!HabDataRaw[#Data],103,FALSE))),[1]!HabitatQualREI[#Data],2,FALSE),"NA")</f>
        <v>NA</v>
      </c>
      <c r="L606" s="15">
        <f>_xlfn.IFNA(VLOOKUP(((VLOOKUP(A606,[1]!HabDataRaw[#Data],108,FALSE))),[1]!HabitatQualREI[#Data],2,FALSE),"NA")</f>
        <v>3</v>
      </c>
      <c r="M606" s="6">
        <f t="shared" si="45"/>
        <v>4</v>
      </c>
      <c r="N606" s="16" t="str">
        <f>_xlfn.IFNA(VLOOKUP(((VLOOKUP(A606,[1]!HabDataRaw[#Data],33,FALSE))),[1]!HabitatQualREI[#Data],2,FALSE),"NA")</f>
        <v>NA</v>
      </c>
      <c r="O606" s="17">
        <f>_xlfn.IFNA(VLOOKUP(((VLOOKUP(A606,[1]!HabDataRaw[#Data],58,FALSE))),[1]!HabitatQualREI[#Data],2,FALSE),"NA")</f>
        <v>1</v>
      </c>
      <c r="P606" s="18">
        <f>_xlfn.IFNA(VLOOKUP(((VLOOKUP(A606,[1]!HabDataRaw[#Data],66,FALSE))),[1]!HabitatQualREI[#Data],2,FALSE),"NA")</f>
        <v>1</v>
      </c>
      <c r="Q606" s="19">
        <f>_xlfn.IFNA(VLOOKUP(((VLOOKUP(A606,[1]!HabDataRaw[#Data],116,FALSE))),[1]!HabitatQualREI[#Data],2,FALSE),"NA")</f>
        <v>3</v>
      </c>
      <c r="R606" s="19">
        <f>_xlfn.IFNA(VLOOKUP(((VLOOKUP(A606,[1]!HabDataRaw[#Data],75,FALSE))),[1]!HabitatQualREI[#Data],2,FALSE),"NA")</f>
        <v>3</v>
      </c>
      <c r="S606" s="19">
        <f t="shared" si="46"/>
        <v>3</v>
      </c>
      <c r="T606" s="20">
        <f>_xlfn.IFNA(VLOOKUP(((VLOOKUP(A606,[1]!HabDataRaw[#Data],119,FALSE))),[1]!HabitatQualREI[#Data],2,FALSE),"NA")</f>
        <v>3</v>
      </c>
      <c r="U606" s="20">
        <f>_xlfn.IFNA(VLOOKUP(((VLOOKUP(A606,[1]!HabDataRaw[#Data],119,FALSE))),[1]!HabitatQualREI[#Data],2,FALSE),"NA")</f>
        <v>3</v>
      </c>
      <c r="V606" s="20">
        <f t="shared" si="47"/>
        <v>3</v>
      </c>
      <c r="W606" s="22">
        <f t="shared" si="48"/>
        <v>13</v>
      </c>
      <c r="X606" s="12">
        <f t="shared" si="49"/>
        <v>0.32500000000000001</v>
      </c>
      <c r="Y606" s="13">
        <f>VLOOKUP(X606,[1]!HabQualScore[#Data],2,TRUE)</f>
        <v>5</v>
      </c>
    </row>
    <row r="607" spans="1:25" x14ac:dyDescent="0.3">
      <c r="A607" s="13" t="s">
        <v>633</v>
      </c>
      <c r="B607" s="13" t="str">
        <f>VLOOKUP(A607,[1]Habitat_Data_RAW!$A$2:$D$742,3,FALSE)</f>
        <v xml:space="preserve">Alder Creek-Methow River </v>
      </c>
      <c r="C607" s="13" t="str">
        <f>VLOOKUP(A607,[1]Habitat_Data_RAW!$A$2:$D$742,2,FALSE)</f>
        <v>Methow</v>
      </c>
      <c r="D607" t="str">
        <f>VLOOKUP(A607,[1]HabitatAttribute_Scores!A$1:F$19692,4,FALSE)</f>
        <v>yes</v>
      </c>
      <c r="E607" t="str">
        <f>VLOOKUP(A607,[1]HabitatAttribute_Scores!A$1:F$19692,5,FALSE)</f>
        <v>yes</v>
      </c>
      <c r="F607" s="13" t="e">
        <f>VLOOKUP(B607,[1]!AUrank[#Data],5,FALSE)</f>
        <v>#N/A</v>
      </c>
      <c r="G607" s="13" t="e">
        <f>VLOOKUP(B607,[1]!AUrank[#Data],8,FALSE)</f>
        <v>#N/A</v>
      </c>
      <c r="H607" s="14" t="str">
        <f>VLOOKUP([1]HabitatQuality_Scores!A355,[1]!Temp[#Data],4)</f>
        <v>NA</v>
      </c>
      <c r="I607" s="14">
        <f>VLOOKUP(A607,[1]!Flow[#Data],4)</f>
        <v>1</v>
      </c>
      <c r="J607" s="15">
        <f>_xlfn.IFNA(VLOOKUP(((VLOOKUP(A607,[1]!HabDataRaw[#Data],90,FALSE))),[1]!HabitatQualREI[#Data],2,FALSE),"NA")</f>
        <v>5</v>
      </c>
      <c r="K607" s="15" t="str">
        <f>_xlfn.IFNA(VLOOKUP(((VLOOKUP(A607,[1]!HabDataRaw[#Data],103,FALSE))),[1]!HabitatQualREI[#Data],2,FALSE),"NA")</f>
        <v>NA</v>
      </c>
      <c r="L607" s="15">
        <f>_xlfn.IFNA(VLOOKUP(((VLOOKUP(A607,[1]!HabDataRaw[#Data],108,FALSE))),[1]!HabitatQualREI[#Data],2,FALSE),"NA")</f>
        <v>3</v>
      </c>
      <c r="M607" s="6">
        <f t="shared" si="45"/>
        <v>4</v>
      </c>
      <c r="N607" s="16" t="str">
        <f>_xlfn.IFNA(VLOOKUP(((VLOOKUP(A607,[1]!HabDataRaw[#Data],33,FALSE))),[1]!HabitatQualREI[#Data],2,FALSE),"NA")</f>
        <v>NA</v>
      </c>
      <c r="O607" s="17">
        <f>_xlfn.IFNA(VLOOKUP(((VLOOKUP(A607,[1]!HabDataRaw[#Data],58,FALSE))),[1]!HabitatQualREI[#Data],2,FALSE),"NA")</f>
        <v>1</v>
      </c>
      <c r="P607" s="18">
        <f>_xlfn.IFNA(VLOOKUP(((VLOOKUP(A607,[1]!HabDataRaw[#Data],66,FALSE))),[1]!HabitatQualREI[#Data],2,FALSE),"NA")</f>
        <v>1</v>
      </c>
      <c r="Q607" s="19">
        <f>_xlfn.IFNA(VLOOKUP(((VLOOKUP(A607,[1]!HabDataRaw[#Data],116,FALSE))),[1]!HabitatQualREI[#Data],2,FALSE),"NA")</f>
        <v>3</v>
      </c>
      <c r="R607" s="19">
        <f>_xlfn.IFNA(VLOOKUP(((VLOOKUP(A607,[1]!HabDataRaw[#Data],75,FALSE))),[1]!HabitatQualREI[#Data],2,FALSE),"NA")</f>
        <v>3</v>
      </c>
      <c r="S607" s="19">
        <f t="shared" si="46"/>
        <v>3</v>
      </c>
      <c r="T607" s="20">
        <f>_xlfn.IFNA(VLOOKUP(((VLOOKUP(A607,[1]!HabDataRaw[#Data],119,FALSE))),[1]!HabitatQualREI[#Data],2,FALSE),"NA")</f>
        <v>3</v>
      </c>
      <c r="U607" s="20">
        <f>_xlfn.IFNA(VLOOKUP(((VLOOKUP(A607,[1]!HabDataRaw[#Data],119,FALSE))),[1]!HabitatQualREI[#Data],2,FALSE),"NA")</f>
        <v>3</v>
      </c>
      <c r="V607" s="20">
        <f t="shared" si="47"/>
        <v>3</v>
      </c>
      <c r="W607" s="22">
        <f t="shared" si="48"/>
        <v>13</v>
      </c>
      <c r="X607" s="12">
        <f t="shared" si="49"/>
        <v>0.32500000000000001</v>
      </c>
      <c r="Y607" s="13">
        <f>VLOOKUP(X607,[1]!HabQualScore[#Data],2,TRUE)</f>
        <v>5</v>
      </c>
    </row>
    <row r="608" spans="1:25" x14ac:dyDescent="0.3">
      <c r="A608" s="13" t="s">
        <v>634</v>
      </c>
      <c r="B608" s="13" t="str">
        <f>VLOOKUP(A608,[1]Habitat_Data_RAW!$A$2:$D$742,3,FALSE)</f>
        <v xml:space="preserve">Alder Creek-Methow River </v>
      </c>
      <c r="C608" s="13" t="str">
        <f>VLOOKUP(A608,[1]Habitat_Data_RAW!$A$2:$D$742,2,FALSE)</f>
        <v>Methow</v>
      </c>
      <c r="D608" t="str">
        <f>VLOOKUP(A608,[1]HabitatAttribute_Scores!A$1:F$19692,4,FALSE)</f>
        <v>yes</v>
      </c>
      <c r="E608" t="str">
        <f>VLOOKUP(A608,[1]HabitatAttribute_Scores!A$1:F$19692,5,FALSE)</f>
        <v>yes</v>
      </c>
      <c r="F608" s="13" t="e">
        <f>VLOOKUP(B608,[1]!AUrank[#Data],5,FALSE)</f>
        <v>#N/A</v>
      </c>
      <c r="G608" s="13" t="e">
        <f>VLOOKUP(B608,[1]!AUrank[#Data],8,FALSE)</f>
        <v>#N/A</v>
      </c>
      <c r="H608" s="14" t="str">
        <f>VLOOKUP([1]HabitatQuality_Scores!A356,[1]!Temp[#Data],4)</f>
        <v>NA</v>
      </c>
      <c r="I608" s="14">
        <f>VLOOKUP(A608,[1]!Flow[#Data],4)</f>
        <v>1</v>
      </c>
      <c r="J608" s="15">
        <f>_xlfn.IFNA(VLOOKUP(((VLOOKUP(A608,[1]!HabDataRaw[#Data],90,FALSE))),[1]!HabitatQualREI[#Data],2,FALSE),"NA")</f>
        <v>5</v>
      </c>
      <c r="K608" s="15" t="str">
        <f>_xlfn.IFNA(VLOOKUP(((VLOOKUP(A608,[1]!HabDataRaw[#Data],103,FALSE))),[1]!HabitatQualREI[#Data],2,FALSE),"NA")</f>
        <v>NA</v>
      </c>
      <c r="L608" s="15">
        <f>_xlfn.IFNA(VLOOKUP(((VLOOKUP(A608,[1]!HabDataRaw[#Data],108,FALSE))),[1]!HabitatQualREI[#Data],2,FALSE),"NA")</f>
        <v>3</v>
      </c>
      <c r="M608" s="6">
        <f t="shared" si="45"/>
        <v>4</v>
      </c>
      <c r="N608" s="16" t="str">
        <f>_xlfn.IFNA(VLOOKUP(((VLOOKUP(A608,[1]!HabDataRaw[#Data],33,FALSE))),[1]!HabitatQualREI[#Data],2,FALSE),"NA")</f>
        <v>NA</v>
      </c>
      <c r="O608" s="17">
        <f>_xlfn.IFNA(VLOOKUP(((VLOOKUP(A608,[1]!HabDataRaw[#Data],58,FALSE))),[1]!HabitatQualREI[#Data],2,FALSE),"NA")</f>
        <v>1</v>
      </c>
      <c r="P608" s="18">
        <f>_xlfn.IFNA(VLOOKUP(((VLOOKUP(A608,[1]!HabDataRaw[#Data],66,FALSE))),[1]!HabitatQualREI[#Data],2,FALSE),"NA")</f>
        <v>1</v>
      </c>
      <c r="Q608" s="19">
        <f>_xlfn.IFNA(VLOOKUP(((VLOOKUP(A608,[1]!HabDataRaw[#Data],116,FALSE))),[1]!HabitatQualREI[#Data],2,FALSE),"NA")</f>
        <v>3</v>
      </c>
      <c r="R608" s="19">
        <f>_xlfn.IFNA(VLOOKUP(((VLOOKUP(A608,[1]!HabDataRaw[#Data],75,FALSE))),[1]!HabitatQualREI[#Data],2,FALSE),"NA")</f>
        <v>3</v>
      </c>
      <c r="S608" s="19">
        <f t="shared" si="46"/>
        <v>3</v>
      </c>
      <c r="T608" s="20">
        <f>_xlfn.IFNA(VLOOKUP(((VLOOKUP(A608,[1]!HabDataRaw[#Data],119,FALSE))),[1]!HabitatQualREI[#Data],2,FALSE),"NA")</f>
        <v>3</v>
      </c>
      <c r="U608" s="20">
        <f>_xlfn.IFNA(VLOOKUP(((VLOOKUP(A608,[1]!HabDataRaw[#Data],119,FALSE))),[1]!HabitatQualREI[#Data],2,FALSE),"NA")</f>
        <v>3</v>
      </c>
      <c r="V608" s="20">
        <f t="shared" si="47"/>
        <v>3</v>
      </c>
      <c r="W608" s="22">
        <f t="shared" si="48"/>
        <v>13</v>
      </c>
      <c r="X608" s="12">
        <f t="shared" si="49"/>
        <v>0.32500000000000001</v>
      </c>
      <c r="Y608" s="13">
        <f>VLOOKUP(X608,[1]!HabQualScore[#Data],2,TRUE)</f>
        <v>5</v>
      </c>
    </row>
    <row r="609" spans="1:25" x14ac:dyDescent="0.3">
      <c r="A609" s="13" t="s">
        <v>635</v>
      </c>
      <c r="B609" s="13" t="str">
        <f>VLOOKUP(A609,[1]Habitat_Data_RAW!$A$2:$D$742,3,FALSE)</f>
        <v xml:space="preserve">Alder Creek-Methow River </v>
      </c>
      <c r="C609" s="13" t="str">
        <f>VLOOKUP(A609,[1]Habitat_Data_RAW!$A$2:$D$742,2,FALSE)</f>
        <v>Methow</v>
      </c>
      <c r="D609" t="str">
        <f>VLOOKUP(A609,[1]HabitatAttribute_Scores!A$1:F$19692,4,FALSE)</f>
        <v>yes</v>
      </c>
      <c r="E609" t="str">
        <f>VLOOKUP(A609,[1]HabitatAttribute_Scores!A$1:F$19692,5,FALSE)</f>
        <v>yes</v>
      </c>
      <c r="F609" s="13" t="e">
        <f>VLOOKUP(B609,[1]!AUrank[#Data],5,FALSE)</f>
        <v>#N/A</v>
      </c>
      <c r="G609" s="13" t="e">
        <f>VLOOKUP(B609,[1]!AUrank[#Data],8,FALSE)</f>
        <v>#N/A</v>
      </c>
      <c r="H609" s="14" t="str">
        <f>VLOOKUP([1]HabitatQuality_Scores!A357,[1]!Temp[#Data],4)</f>
        <v>NA</v>
      </c>
      <c r="I609" s="14">
        <f>VLOOKUP(A609,[1]!Flow[#Data],4)</f>
        <v>1</v>
      </c>
      <c r="J609" s="15">
        <f>_xlfn.IFNA(VLOOKUP(((VLOOKUP(A609,[1]!HabDataRaw[#Data],90,FALSE))),[1]!HabitatQualREI[#Data],2,FALSE),"NA")</f>
        <v>3</v>
      </c>
      <c r="K609" s="15" t="str">
        <f>_xlfn.IFNA(VLOOKUP(((VLOOKUP(A609,[1]!HabDataRaw[#Data],103,FALSE))),[1]!HabitatQualREI[#Data],2,FALSE),"NA")</f>
        <v>NA</v>
      </c>
      <c r="L609" s="15">
        <f>_xlfn.IFNA(VLOOKUP(((VLOOKUP(A609,[1]!HabDataRaw[#Data],108,FALSE))),[1]!HabitatQualREI[#Data],2,FALSE),"NA")</f>
        <v>3</v>
      </c>
      <c r="M609" s="6">
        <f t="shared" si="45"/>
        <v>3</v>
      </c>
      <c r="N609" s="16" t="str">
        <f>_xlfn.IFNA(VLOOKUP(((VLOOKUP(A609,[1]!HabDataRaw[#Data],33,FALSE))),[1]!HabitatQualREI[#Data],2,FALSE),"NA")</f>
        <v>NA</v>
      </c>
      <c r="O609" s="17">
        <f>_xlfn.IFNA(VLOOKUP(((VLOOKUP(A609,[1]!HabDataRaw[#Data],58,FALSE))),[1]!HabitatQualREI[#Data],2,FALSE),"NA")</f>
        <v>1</v>
      </c>
      <c r="P609" s="18">
        <f>_xlfn.IFNA(VLOOKUP(((VLOOKUP(A609,[1]!HabDataRaw[#Data],66,FALSE))),[1]!HabitatQualREI[#Data],2,FALSE),"NA")</f>
        <v>1</v>
      </c>
      <c r="Q609" s="19">
        <f>_xlfn.IFNA(VLOOKUP(((VLOOKUP(A609,[1]!HabDataRaw[#Data],116,FALSE))),[1]!HabitatQualREI[#Data],2,FALSE),"NA")</f>
        <v>1</v>
      </c>
      <c r="R609" s="19">
        <f>_xlfn.IFNA(VLOOKUP(((VLOOKUP(A609,[1]!HabDataRaw[#Data],75,FALSE))),[1]!HabitatQualREI[#Data],2,FALSE),"NA")</f>
        <v>1</v>
      </c>
      <c r="S609" s="19">
        <f t="shared" si="46"/>
        <v>1</v>
      </c>
      <c r="T609" s="20">
        <f>_xlfn.IFNA(VLOOKUP(((VLOOKUP(A609,[1]!HabDataRaw[#Data],119,FALSE))),[1]!HabitatQualREI[#Data],2,FALSE),"NA")</f>
        <v>1</v>
      </c>
      <c r="U609" s="20">
        <f>_xlfn.IFNA(VLOOKUP(((VLOOKUP(A609,[1]!HabDataRaw[#Data],119,FALSE))),[1]!HabitatQualREI[#Data],2,FALSE),"NA")</f>
        <v>1</v>
      </c>
      <c r="V609" s="20">
        <f t="shared" si="47"/>
        <v>1</v>
      </c>
      <c r="W609" s="22">
        <f t="shared" si="48"/>
        <v>8</v>
      </c>
      <c r="X609" s="12">
        <f t="shared" si="49"/>
        <v>0.2</v>
      </c>
      <c r="Y609" s="13">
        <f>VLOOKUP(X609,[1]!HabQualScore[#Data],2,TRUE)</f>
        <v>5</v>
      </c>
    </row>
    <row r="610" spans="1:25" x14ac:dyDescent="0.3">
      <c r="A610" s="13" t="s">
        <v>636</v>
      </c>
      <c r="B610" s="13" t="str">
        <f>VLOOKUP(A610,[1]Habitat_Data_RAW!$A$2:$D$742,3,FALSE)</f>
        <v xml:space="preserve">Alder Creek-Methow River </v>
      </c>
      <c r="C610" s="13" t="str">
        <f>VLOOKUP(A610,[1]Habitat_Data_RAW!$A$2:$D$742,2,FALSE)</f>
        <v>Methow</v>
      </c>
      <c r="D610" t="str">
        <f>VLOOKUP(A610,[1]HabitatAttribute_Scores!A$1:F$19692,4,FALSE)</f>
        <v>yes</v>
      </c>
      <c r="E610" t="str">
        <f>VLOOKUP(A610,[1]HabitatAttribute_Scores!A$1:F$19692,5,FALSE)</f>
        <v>yes</v>
      </c>
      <c r="F610" s="13" t="e">
        <f>VLOOKUP(B610,[1]!AUrank[#Data],5,FALSE)</f>
        <v>#N/A</v>
      </c>
      <c r="G610" s="13" t="e">
        <f>VLOOKUP(B610,[1]!AUrank[#Data],8,FALSE)</f>
        <v>#N/A</v>
      </c>
      <c r="H610" s="14" t="str">
        <f>VLOOKUP([1]HabitatQuality_Scores!A358,[1]!Temp[#Data],4)</f>
        <v>NA</v>
      </c>
      <c r="I610" s="14">
        <f>VLOOKUP(A610,[1]!Flow[#Data],4)</f>
        <v>1</v>
      </c>
      <c r="J610" s="15">
        <f>_xlfn.IFNA(VLOOKUP(((VLOOKUP(A610,[1]!HabDataRaw[#Data],90,FALSE))),[1]!HabitatQualREI[#Data],2,FALSE),"NA")</f>
        <v>3</v>
      </c>
      <c r="K610" s="15" t="str">
        <f>_xlfn.IFNA(VLOOKUP(((VLOOKUP(A610,[1]!HabDataRaw[#Data],103,FALSE))),[1]!HabitatQualREI[#Data],2,FALSE),"NA")</f>
        <v>NA</v>
      </c>
      <c r="L610" s="15">
        <f>_xlfn.IFNA(VLOOKUP(((VLOOKUP(A610,[1]!HabDataRaw[#Data],108,FALSE))),[1]!HabitatQualREI[#Data],2,FALSE),"NA")</f>
        <v>3</v>
      </c>
      <c r="M610" s="6">
        <f t="shared" si="45"/>
        <v>3</v>
      </c>
      <c r="N610" s="16" t="str">
        <f>_xlfn.IFNA(VLOOKUP(((VLOOKUP(A610,[1]!HabDataRaw[#Data],33,FALSE))),[1]!HabitatQualREI[#Data],2,FALSE),"NA")</f>
        <v>NA</v>
      </c>
      <c r="O610" s="17">
        <f>_xlfn.IFNA(VLOOKUP(((VLOOKUP(A610,[1]!HabDataRaw[#Data],58,FALSE))),[1]!HabitatQualREI[#Data],2,FALSE),"NA")</f>
        <v>1</v>
      </c>
      <c r="P610" s="18">
        <f>_xlfn.IFNA(VLOOKUP(((VLOOKUP(A610,[1]!HabDataRaw[#Data],66,FALSE))),[1]!HabitatQualREI[#Data],2,FALSE),"NA")</f>
        <v>1</v>
      </c>
      <c r="Q610" s="19">
        <f>_xlfn.IFNA(VLOOKUP(((VLOOKUP(A610,[1]!HabDataRaw[#Data],116,FALSE))),[1]!HabitatQualREI[#Data],2,FALSE),"NA")</f>
        <v>1</v>
      </c>
      <c r="R610" s="19">
        <f>_xlfn.IFNA(VLOOKUP(((VLOOKUP(A610,[1]!HabDataRaw[#Data],75,FALSE))),[1]!HabitatQualREI[#Data],2,FALSE),"NA")</f>
        <v>1</v>
      </c>
      <c r="S610" s="19">
        <f t="shared" si="46"/>
        <v>1</v>
      </c>
      <c r="T610" s="20">
        <f>_xlfn.IFNA(VLOOKUP(((VLOOKUP(A610,[1]!HabDataRaw[#Data],119,FALSE))),[1]!HabitatQualREI[#Data],2,FALSE),"NA")</f>
        <v>1</v>
      </c>
      <c r="U610" s="20">
        <f>_xlfn.IFNA(VLOOKUP(((VLOOKUP(A610,[1]!HabDataRaw[#Data],119,FALSE))),[1]!HabitatQualREI[#Data],2,FALSE),"NA")</f>
        <v>1</v>
      </c>
      <c r="V610" s="20">
        <f t="shared" si="47"/>
        <v>1</v>
      </c>
      <c r="W610" s="22">
        <f t="shared" si="48"/>
        <v>8</v>
      </c>
      <c r="X610" s="12">
        <f t="shared" si="49"/>
        <v>0.2</v>
      </c>
      <c r="Y610" s="13">
        <f>VLOOKUP(X610,[1]!HabQualScore[#Data],2,TRUE)</f>
        <v>5</v>
      </c>
    </row>
    <row r="611" spans="1:25" x14ac:dyDescent="0.3">
      <c r="A611" s="13" t="s">
        <v>637</v>
      </c>
      <c r="B611" s="13" t="str">
        <f>VLOOKUP(A611,[1]Habitat_Data_RAW!$A$2:$D$742,3,FALSE)</f>
        <v xml:space="preserve">Alder Creek-Methow River </v>
      </c>
      <c r="C611" s="13" t="str">
        <f>VLOOKUP(A611,[1]Habitat_Data_RAW!$A$2:$D$742,2,FALSE)</f>
        <v>Methow</v>
      </c>
      <c r="D611" t="str">
        <f>VLOOKUP(A611,[1]HabitatAttribute_Scores!A$1:F$19692,4,FALSE)</f>
        <v>yes</v>
      </c>
      <c r="E611" t="str">
        <f>VLOOKUP(A611,[1]HabitatAttribute_Scores!A$1:F$19692,5,FALSE)</f>
        <v>yes</v>
      </c>
      <c r="F611" s="13" t="e">
        <f>VLOOKUP(B611,[1]!AUrank[#Data],5,FALSE)</f>
        <v>#N/A</v>
      </c>
      <c r="G611" s="13" t="e">
        <f>VLOOKUP(B611,[1]!AUrank[#Data],8,FALSE)</f>
        <v>#N/A</v>
      </c>
      <c r="H611" s="14" t="str">
        <f>VLOOKUP([1]HabitatQuality_Scores!A359,[1]!Temp[#Data],4)</f>
        <v>NA</v>
      </c>
      <c r="I611" s="14">
        <f>VLOOKUP(A611,[1]!Flow[#Data],4)</f>
        <v>1</v>
      </c>
      <c r="J611" s="15">
        <f>_xlfn.IFNA(VLOOKUP(((VLOOKUP(A611,[1]!HabDataRaw[#Data],90,FALSE))),[1]!HabitatQualREI[#Data],2,FALSE),"NA")</f>
        <v>3</v>
      </c>
      <c r="K611" s="15" t="str">
        <f>_xlfn.IFNA(VLOOKUP(((VLOOKUP(A611,[1]!HabDataRaw[#Data],103,FALSE))),[1]!HabitatQualREI[#Data],2,FALSE),"NA")</f>
        <v>NA</v>
      </c>
      <c r="L611" s="15">
        <f>_xlfn.IFNA(VLOOKUP(((VLOOKUP(A611,[1]!HabDataRaw[#Data],108,FALSE))),[1]!HabitatQualREI[#Data],2,FALSE),"NA")</f>
        <v>3</v>
      </c>
      <c r="M611" s="6">
        <f t="shared" si="45"/>
        <v>3</v>
      </c>
      <c r="N611" s="16" t="str">
        <f>_xlfn.IFNA(VLOOKUP(((VLOOKUP(A611,[1]!HabDataRaw[#Data],33,FALSE))),[1]!HabitatQualREI[#Data],2,FALSE),"NA")</f>
        <v>NA</v>
      </c>
      <c r="O611" s="17">
        <f>_xlfn.IFNA(VLOOKUP(((VLOOKUP(A611,[1]!HabDataRaw[#Data],58,FALSE))),[1]!HabitatQualREI[#Data],2,FALSE),"NA")</f>
        <v>1</v>
      </c>
      <c r="P611" s="18">
        <f>_xlfn.IFNA(VLOOKUP(((VLOOKUP(A611,[1]!HabDataRaw[#Data],66,FALSE))),[1]!HabitatQualREI[#Data],2,FALSE),"NA")</f>
        <v>1</v>
      </c>
      <c r="Q611" s="19">
        <f>_xlfn.IFNA(VLOOKUP(((VLOOKUP(A611,[1]!HabDataRaw[#Data],116,FALSE))),[1]!HabitatQualREI[#Data],2,FALSE),"NA")</f>
        <v>1</v>
      </c>
      <c r="R611" s="19">
        <f>_xlfn.IFNA(VLOOKUP(((VLOOKUP(A611,[1]!HabDataRaw[#Data],75,FALSE))),[1]!HabitatQualREI[#Data],2,FALSE),"NA")</f>
        <v>1</v>
      </c>
      <c r="S611" s="19">
        <f t="shared" si="46"/>
        <v>1</v>
      </c>
      <c r="T611" s="20">
        <f>_xlfn.IFNA(VLOOKUP(((VLOOKUP(A611,[1]!HabDataRaw[#Data],119,FALSE))),[1]!HabitatQualREI[#Data],2,FALSE),"NA")</f>
        <v>1</v>
      </c>
      <c r="U611" s="20">
        <f>_xlfn.IFNA(VLOOKUP(((VLOOKUP(A611,[1]!HabDataRaw[#Data],119,FALSE))),[1]!HabitatQualREI[#Data],2,FALSE),"NA")</f>
        <v>1</v>
      </c>
      <c r="V611" s="20">
        <f t="shared" si="47"/>
        <v>1</v>
      </c>
      <c r="W611" s="22">
        <f t="shared" si="48"/>
        <v>8</v>
      </c>
      <c r="X611" s="12">
        <f t="shared" si="49"/>
        <v>0.2</v>
      </c>
      <c r="Y611" s="13">
        <f>VLOOKUP(X611,[1]!HabQualScore[#Data],2,TRUE)</f>
        <v>5</v>
      </c>
    </row>
    <row r="612" spans="1:25" x14ac:dyDescent="0.3">
      <c r="A612" s="13" t="s">
        <v>638</v>
      </c>
      <c r="B612" s="13" t="str">
        <f>VLOOKUP(A612,[1]Habitat_Data_RAW!$A$2:$D$742,3,FALSE)</f>
        <v xml:space="preserve">Alder Creek-Methow River </v>
      </c>
      <c r="C612" s="13" t="str">
        <f>VLOOKUP(A612,[1]Habitat_Data_RAW!$A$2:$D$742,2,FALSE)</f>
        <v>Methow</v>
      </c>
      <c r="D612" t="str">
        <f>VLOOKUP(A612,[1]HabitatAttribute_Scores!A$1:F$19692,4,FALSE)</f>
        <v>yes</v>
      </c>
      <c r="E612" t="str">
        <f>VLOOKUP(A612,[1]HabitatAttribute_Scores!A$1:F$19692,5,FALSE)</f>
        <v>yes</v>
      </c>
      <c r="F612" s="13" t="e">
        <f>VLOOKUP(B612,[1]!AUrank[#Data],5,FALSE)</f>
        <v>#N/A</v>
      </c>
      <c r="G612" s="13" t="e">
        <f>VLOOKUP(B612,[1]!AUrank[#Data],8,FALSE)</f>
        <v>#N/A</v>
      </c>
      <c r="H612" s="14" t="str">
        <f>VLOOKUP([1]HabitatQuality_Scores!A360,[1]!Temp[#Data],4)</f>
        <v>NA</v>
      </c>
      <c r="I612" s="14">
        <f>VLOOKUP(A612,[1]!Flow[#Data],4)</f>
        <v>1</v>
      </c>
      <c r="J612" s="15">
        <f>_xlfn.IFNA(VLOOKUP(((VLOOKUP(A612,[1]!HabDataRaw[#Data],90,FALSE))),[1]!HabitatQualREI[#Data],2,FALSE),"NA")</f>
        <v>3</v>
      </c>
      <c r="K612" s="15" t="str">
        <f>_xlfn.IFNA(VLOOKUP(((VLOOKUP(A612,[1]!HabDataRaw[#Data],103,FALSE))),[1]!HabitatQualREI[#Data],2,FALSE),"NA")</f>
        <v>NA</v>
      </c>
      <c r="L612" s="15">
        <f>_xlfn.IFNA(VLOOKUP(((VLOOKUP(A612,[1]!HabDataRaw[#Data],108,FALSE))),[1]!HabitatQualREI[#Data],2,FALSE),"NA")</f>
        <v>3</v>
      </c>
      <c r="M612" s="6">
        <f t="shared" si="45"/>
        <v>3</v>
      </c>
      <c r="N612" s="16" t="str">
        <f>_xlfn.IFNA(VLOOKUP(((VLOOKUP(A612,[1]!HabDataRaw[#Data],33,FALSE))),[1]!HabitatQualREI[#Data],2,FALSE),"NA")</f>
        <v>NA</v>
      </c>
      <c r="O612" s="17">
        <f>_xlfn.IFNA(VLOOKUP(((VLOOKUP(A612,[1]!HabDataRaw[#Data],58,FALSE))),[1]!HabitatQualREI[#Data],2,FALSE),"NA")</f>
        <v>1</v>
      </c>
      <c r="P612" s="18">
        <f>_xlfn.IFNA(VLOOKUP(((VLOOKUP(A612,[1]!HabDataRaw[#Data],66,FALSE))),[1]!HabitatQualREI[#Data],2,FALSE),"NA")</f>
        <v>1</v>
      </c>
      <c r="Q612" s="19">
        <f>_xlfn.IFNA(VLOOKUP(((VLOOKUP(A612,[1]!HabDataRaw[#Data],116,FALSE))),[1]!HabitatQualREI[#Data],2,FALSE),"NA")</f>
        <v>1</v>
      </c>
      <c r="R612" s="19">
        <f>_xlfn.IFNA(VLOOKUP(((VLOOKUP(A612,[1]!HabDataRaw[#Data],75,FALSE))),[1]!HabitatQualREI[#Data],2,FALSE),"NA")</f>
        <v>1</v>
      </c>
      <c r="S612" s="19">
        <f t="shared" si="46"/>
        <v>1</v>
      </c>
      <c r="T612" s="20">
        <f>_xlfn.IFNA(VLOOKUP(((VLOOKUP(A612,[1]!HabDataRaw[#Data],119,FALSE))),[1]!HabitatQualREI[#Data],2,FALSE),"NA")</f>
        <v>1</v>
      </c>
      <c r="U612" s="20">
        <f>_xlfn.IFNA(VLOOKUP(((VLOOKUP(A612,[1]!HabDataRaw[#Data],119,FALSE))),[1]!HabitatQualREI[#Data],2,FALSE),"NA")</f>
        <v>1</v>
      </c>
      <c r="V612" s="20">
        <f t="shared" si="47"/>
        <v>1</v>
      </c>
      <c r="W612" s="22">
        <f t="shared" si="48"/>
        <v>8</v>
      </c>
      <c r="X612" s="12">
        <f t="shared" si="49"/>
        <v>0.2</v>
      </c>
      <c r="Y612" s="13">
        <f>VLOOKUP(X612,[1]!HabQualScore[#Data],2,TRUE)</f>
        <v>5</v>
      </c>
    </row>
    <row r="613" spans="1:25" x14ac:dyDescent="0.3">
      <c r="A613" s="13" t="s">
        <v>639</v>
      </c>
      <c r="B613" s="13" t="str">
        <f>VLOOKUP(A613,[1]Habitat_Data_RAW!$A$2:$D$742,3,FALSE)</f>
        <v xml:space="preserve">Alder Creek-Methow River </v>
      </c>
      <c r="C613" s="13" t="str">
        <f>VLOOKUP(A613,[1]Habitat_Data_RAW!$A$2:$D$742,2,FALSE)</f>
        <v>Methow</v>
      </c>
      <c r="D613" t="str">
        <f>VLOOKUP(A613,[1]HabitatAttribute_Scores!A$1:F$19692,4,FALSE)</f>
        <v>yes</v>
      </c>
      <c r="E613" t="str">
        <f>VLOOKUP(A613,[1]HabitatAttribute_Scores!A$1:F$19692,5,FALSE)</f>
        <v>yes</v>
      </c>
      <c r="F613" s="13" t="e">
        <f>VLOOKUP(B613,[1]!AUrank[#Data],5,FALSE)</f>
        <v>#N/A</v>
      </c>
      <c r="G613" s="13" t="e">
        <f>VLOOKUP(B613,[1]!AUrank[#Data],8,FALSE)</f>
        <v>#N/A</v>
      </c>
      <c r="H613" s="14" t="str">
        <f>VLOOKUP([1]HabitatQuality_Scores!A361,[1]!Temp[#Data],4)</f>
        <v>NA</v>
      </c>
      <c r="I613" s="14">
        <f>VLOOKUP(A613,[1]!Flow[#Data],4)</f>
        <v>1</v>
      </c>
      <c r="J613" s="15">
        <f>_xlfn.IFNA(VLOOKUP(((VLOOKUP(A613,[1]!HabDataRaw[#Data],90,FALSE))),[1]!HabitatQualREI[#Data],2,FALSE),"NA")</f>
        <v>1</v>
      </c>
      <c r="K613" s="15" t="str">
        <f>_xlfn.IFNA(VLOOKUP(((VLOOKUP(A613,[1]!HabDataRaw[#Data],103,FALSE))),[1]!HabitatQualREI[#Data],2,FALSE),"NA")</f>
        <v>NA</v>
      </c>
      <c r="L613" s="15">
        <f>_xlfn.IFNA(VLOOKUP(((VLOOKUP(A613,[1]!HabDataRaw[#Data],108,FALSE))),[1]!HabitatQualREI[#Data],2,FALSE),"NA")</f>
        <v>3</v>
      </c>
      <c r="M613" s="6">
        <f t="shared" si="45"/>
        <v>2</v>
      </c>
      <c r="N613" s="16" t="str">
        <f>_xlfn.IFNA(VLOOKUP(((VLOOKUP(A613,[1]!HabDataRaw[#Data],33,FALSE))),[1]!HabitatQualREI[#Data],2,FALSE),"NA")</f>
        <v>NA</v>
      </c>
      <c r="O613" s="17">
        <f>_xlfn.IFNA(VLOOKUP(((VLOOKUP(A613,[1]!HabDataRaw[#Data],58,FALSE))),[1]!HabitatQualREI[#Data],2,FALSE),"NA")</f>
        <v>1</v>
      </c>
      <c r="P613" s="18">
        <f>_xlfn.IFNA(VLOOKUP(((VLOOKUP(A613,[1]!HabDataRaw[#Data],66,FALSE))),[1]!HabitatQualREI[#Data],2,FALSE),"NA")</f>
        <v>1</v>
      </c>
      <c r="Q613" s="19">
        <f>_xlfn.IFNA(VLOOKUP(((VLOOKUP(A613,[1]!HabDataRaw[#Data],116,FALSE))),[1]!HabitatQualREI[#Data],2,FALSE),"NA")</f>
        <v>3</v>
      </c>
      <c r="R613" s="19">
        <f>_xlfn.IFNA(VLOOKUP(((VLOOKUP(A613,[1]!HabDataRaw[#Data],75,FALSE))),[1]!HabitatQualREI[#Data],2,FALSE),"NA")</f>
        <v>3</v>
      </c>
      <c r="S613" s="19">
        <f t="shared" si="46"/>
        <v>3</v>
      </c>
      <c r="T613" s="20">
        <f>_xlfn.IFNA(VLOOKUP(((VLOOKUP(A613,[1]!HabDataRaw[#Data],119,FALSE))),[1]!HabitatQualREI[#Data],2,FALSE),"NA")</f>
        <v>3</v>
      </c>
      <c r="U613" s="20">
        <f>_xlfn.IFNA(VLOOKUP(((VLOOKUP(A613,[1]!HabDataRaw[#Data],119,FALSE))),[1]!HabitatQualREI[#Data],2,FALSE),"NA")</f>
        <v>3</v>
      </c>
      <c r="V613" s="20">
        <f t="shared" si="47"/>
        <v>3</v>
      </c>
      <c r="W613" s="22">
        <f t="shared" si="48"/>
        <v>11</v>
      </c>
      <c r="X613" s="12">
        <f t="shared" si="49"/>
        <v>0.27500000000000002</v>
      </c>
      <c r="Y613" s="13">
        <f>VLOOKUP(X613,[1]!HabQualScore[#Data],2,TRUE)</f>
        <v>5</v>
      </c>
    </row>
    <row r="614" spans="1:25" x14ac:dyDescent="0.3">
      <c r="A614" s="13" t="s">
        <v>640</v>
      </c>
      <c r="B614" s="13" t="str">
        <f>VLOOKUP(A614,[1]Habitat_Data_RAW!$A$2:$D$742,3,FALSE)</f>
        <v>Methow River-Alta Coulee</v>
      </c>
      <c r="C614" s="13" t="str">
        <f>VLOOKUP(A614,[1]Habitat_Data_RAW!$A$2:$D$742,2,FALSE)</f>
        <v>Methow</v>
      </c>
      <c r="D614" t="str">
        <f>VLOOKUP(A614,[1]HabitatAttribute_Scores!A$1:F$19692,4,FALSE)</f>
        <v>yes</v>
      </c>
      <c r="E614" t="str">
        <f>VLOOKUP(A614,[1]HabitatAttribute_Scores!A$1:F$19692,5,FALSE)</f>
        <v>yes</v>
      </c>
      <c r="F614" s="13">
        <f>VLOOKUP(B614,[1]!AUrank[#Data],5,FALSE)</f>
        <v>2</v>
      </c>
      <c r="G614" s="13">
        <f>VLOOKUP(B614,[1]!AUrank[#Data],8,FALSE)</f>
        <v>1</v>
      </c>
      <c r="H614" s="14" t="str">
        <f>VLOOKUP([1]HabitatQuality_Scores!A363,[1]!Temp[#Data],4)</f>
        <v>NA</v>
      </c>
      <c r="I614" s="14">
        <f>VLOOKUP(A614,[1]!Flow[#Data],4)</f>
        <v>1</v>
      </c>
      <c r="J614" s="15">
        <f>_xlfn.IFNA(VLOOKUP(((VLOOKUP(A614,[1]!HabDataRaw[#Data],90,FALSE))),[1]!HabitatQualREI[#Data],2,FALSE),"NA")</f>
        <v>1</v>
      </c>
      <c r="K614" s="15">
        <f>_xlfn.IFNA(VLOOKUP(((VLOOKUP(A614,[1]!HabDataRaw[#Data],103,FALSE))),[1]!HabitatQualREI[#Data],2,FALSE),"NA")</f>
        <v>1</v>
      </c>
      <c r="L614" s="15">
        <f>_xlfn.IFNA(VLOOKUP(((VLOOKUP(A614,[1]!HabDataRaw[#Data],108,FALSE))),[1]!HabitatQualREI[#Data],2,FALSE),"NA")</f>
        <v>1</v>
      </c>
      <c r="M614" s="6">
        <f t="shared" si="45"/>
        <v>1</v>
      </c>
      <c r="N614" s="16">
        <f>_xlfn.IFNA(VLOOKUP(((VLOOKUP(A614,[1]!HabDataRaw[#Data],33,FALSE))),[1]!HabitatQualREI[#Data],2,FALSE),"NA")</f>
        <v>3</v>
      </c>
      <c r="O614" s="17">
        <f>_xlfn.IFNA(VLOOKUP(((VLOOKUP(A614,[1]!HabDataRaw[#Data],58,FALSE))),[1]!HabitatQualREI[#Data],2,FALSE),"NA")</f>
        <v>1</v>
      </c>
      <c r="P614" s="18">
        <f>_xlfn.IFNA(VLOOKUP(((VLOOKUP(A614,[1]!HabDataRaw[#Data],66,FALSE))),[1]!HabitatQualREI[#Data],2,FALSE),"NA")</f>
        <v>1</v>
      </c>
      <c r="Q614" s="19">
        <f>_xlfn.IFNA(VLOOKUP(((VLOOKUP(A614,[1]!HabDataRaw[#Data],116,FALSE))),[1]!HabitatQualREI[#Data],2,FALSE),"NA")</f>
        <v>3</v>
      </c>
      <c r="R614" s="19">
        <f>_xlfn.IFNA(VLOOKUP(((VLOOKUP(A614,[1]!HabDataRaw[#Data],75,FALSE))),[1]!HabitatQualREI[#Data],2,FALSE),"NA")</f>
        <v>3</v>
      </c>
      <c r="S614" s="19">
        <f t="shared" si="46"/>
        <v>3</v>
      </c>
      <c r="T614" s="20">
        <f>_xlfn.IFNA(VLOOKUP(((VLOOKUP(A614,[1]!HabDataRaw[#Data],119,FALSE))),[1]!HabitatQualREI[#Data],2,FALSE),"NA")</f>
        <v>3</v>
      </c>
      <c r="U614" s="20">
        <f>_xlfn.IFNA(VLOOKUP(((VLOOKUP(A614,[1]!HabDataRaw[#Data],119,FALSE))),[1]!HabitatQualREI[#Data],2,FALSE),"NA")</f>
        <v>3</v>
      </c>
      <c r="V614" s="20">
        <f t="shared" si="47"/>
        <v>3</v>
      </c>
      <c r="W614" s="22">
        <f t="shared" si="48"/>
        <v>13</v>
      </c>
      <c r="X614" s="12">
        <f t="shared" si="49"/>
        <v>0.32500000000000001</v>
      </c>
      <c r="Y614" s="13">
        <f>VLOOKUP(X614,[1]!HabQualScore[#Data],2,TRUE)</f>
        <v>5</v>
      </c>
    </row>
    <row r="615" spans="1:25" x14ac:dyDescent="0.3">
      <c r="A615" s="13" t="s">
        <v>641</v>
      </c>
      <c r="B615" s="13" t="str">
        <f>VLOOKUP(A615,[1]Habitat_Data_RAW!$A$2:$D$742,3,FALSE)</f>
        <v>Methow River-Alta Coulee</v>
      </c>
      <c r="C615" s="13" t="str">
        <f>VLOOKUP(A615,[1]Habitat_Data_RAW!$A$2:$D$742,2,FALSE)</f>
        <v>Methow</v>
      </c>
      <c r="D615" t="str">
        <f>VLOOKUP(A615,[1]HabitatAttribute_Scores!A$1:F$19692,4,FALSE)</f>
        <v>yes</v>
      </c>
      <c r="E615" t="str">
        <f>VLOOKUP(A615,[1]HabitatAttribute_Scores!A$1:F$19692,5,FALSE)</f>
        <v>yes</v>
      </c>
      <c r="F615" s="13">
        <f>VLOOKUP(B615,[1]!AUrank[#Data],5,FALSE)</f>
        <v>2</v>
      </c>
      <c r="G615" s="13">
        <f>VLOOKUP(B615,[1]!AUrank[#Data],8,FALSE)</f>
        <v>1</v>
      </c>
      <c r="H615" s="14" t="str">
        <f>VLOOKUP([1]HabitatQuality_Scores!A364,[1]!Temp[#Data],4)</f>
        <v>NA</v>
      </c>
      <c r="I615" s="14">
        <f>VLOOKUP(A615,[1]!Flow[#Data],4)</f>
        <v>1</v>
      </c>
      <c r="J615" s="15">
        <f>_xlfn.IFNA(VLOOKUP(((VLOOKUP(A615,[1]!HabDataRaw[#Data],90,FALSE))),[1]!HabitatQualREI[#Data],2,FALSE),"NA")</f>
        <v>1</v>
      </c>
      <c r="K615" s="15">
        <f>_xlfn.IFNA(VLOOKUP(((VLOOKUP(A615,[1]!HabDataRaw[#Data],103,FALSE))),[1]!HabitatQualREI[#Data],2,FALSE),"NA")</f>
        <v>1</v>
      </c>
      <c r="L615" s="15">
        <f>_xlfn.IFNA(VLOOKUP(((VLOOKUP(A615,[1]!HabDataRaw[#Data],108,FALSE))),[1]!HabitatQualREI[#Data],2,FALSE),"NA")</f>
        <v>1</v>
      </c>
      <c r="M615" s="6">
        <f t="shared" si="45"/>
        <v>1</v>
      </c>
      <c r="N615" s="16">
        <f>_xlfn.IFNA(VLOOKUP(((VLOOKUP(A615,[1]!HabDataRaw[#Data],33,FALSE))),[1]!HabitatQualREI[#Data],2,FALSE),"NA")</f>
        <v>3</v>
      </c>
      <c r="O615" s="17">
        <f>_xlfn.IFNA(VLOOKUP(((VLOOKUP(A615,[1]!HabDataRaw[#Data],58,FALSE))),[1]!HabitatQualREI[#Data],2,FALSE),"NA")</f>
        <v>1</v>
      </c>
      <c r="P615" s="18">
        <f>_xlfn.IFNA(VLOOKUP(((VLOOKUP(A615,[1]!HabDataRaw[#Data],66,FALSE))),[1]!HabitatQualREI[#Data],2,FALSE),"NA")</f>
        <v>1</v>
      </c>
      <c r="Q615" s="19">
        <f>_xlfn.IFNA(VLOOKUP(((VLOOKUP(A615,[1]!HabDataRaw[#Data],116,FALSE))),[1]!HabitatQualREI[#Data],2,FALSE),"NA")</f>
        <v>3</v>
      </c>
      <c r="R615" s="19">
        <f>_xlfn.IFNA(VLOOKUP(((VLOOKUP(A615,[1]!HabDataRaw[#Data],75,FALSE))),[1]!HabitatQualREI[#Data],2,FALSE),"NA")</f>
        <v>3</v>
      </c>
      <c r="S615" s="19">
        <f t="shared" si="46"/>
        <v>3</v>
      </c>
      <c r="T615" s="20">
        <f>_xlfn.IFNA(VLOOKUP(((VLOOKUP(A615,[1]!HabDataRaw[#Data],119,FALSE))),[1]!HabitatQualREI[#Data],2,FALSE),"NA")</f>
        <v>3</v>
      </c>
      <c r="U615" s="20">
        <f>_xlfn.IFNA(VLOOKUP(((VLOOKUP(A615,[1]!HabDataRaw[#Data],119,FALSE))),[1]!HabitatQualREI[#Data],2,FALSE),"NA")</f>
        <v>3</v>
      </c>
      <c r="V615" s="20">
        <f t="shared" si="47"/>
        <v>3</v>
      </c>
      <c r="W615" s="22">
        <f t="shared" si="48"/>
        <v>13</v>
      </c>
      <c r="X615" s="12">
        <f t="shared" si="49"/>
        <v>0.32500000000000001</v>
      </c>
      <c r="Y615" s="13">
        <f>VLOOKUP(X615,[1]!HabQualScore[#Data],2,TRUE)</f>
        <v>5</v>
      </c>
    </row>
    <row r="616" spans="1:25" x14ac:dyDescent="0.3">
      <c r="A616" s="13" t="s">
        <v>642</v>
      </c>
      <c r="B616" s="13" t="str">
        <f>VLOOKUP(A616,[1]Habitat_Data_RAW!$A$2:$D$742,3,FALSE)</f>
        <v>Methow River-Alta Coulee</v>
      </c>
      <c r="C616" s="13" t="str">
        <f>VLOOKUP(A616,[1]Habitat_Data_RAW!$A$2:$D$742,2,FALSE)</f>
        <v>Methow</v>
      </c>
      <c r="D616" t="str">
        <f>VLOOKUP(A616,[1]HabitatAttribute_Scores!A$1:F$19692,4,FALSE)</f>
        <v>yes</v>
      </c>
      <c r="E616" t="str">
        <f>VLOOKUP(A616,[1]HabitatAttribute_Scores!A$1:F$19692,5,FALSE)</f>
        <v>yes</v>
      </c>
      <c r="F616" s="13">
        <f>VLOOKUP(B616,[1]!AUrank[#Data],5,FALSE)</f>
        <v>2</v>
      </c>
      <c r="G616" s="13">
        <f>VLOOKUP(B616,[1]!AUrank[#Data],8,FALSE)</f>
        <v>1</v>
      </c>
      <c r="H616" s="14" t="str">
        <f>VLOOKUP([1]HabitatQuality_Scores!A365,[1]!Temp[#Data],4)</f>
        <v>NA</v>
      </c>
      <c r="I616" s="14">
        <f>VLOOKUP(A616,[1]!Flow[#Data],4)</f>
        <v>1</v>
      </c>
      <c r="J616" s="15">
        <f>_xlfn.IFNA(VLOOKUP(((VLOOKUP(A616,[1]!HabDataRaw[#Data],90,FALSE))),[1]!HabitatQualREI[#Data],2,FALSE),"NA")</f>
        <v>1</v>
      </c>
      <c r="K616" s="15">
        <f>_xlfn.IFNA(VLOOKUP(((VLOOKUP(A616,[1]!HabDataRaw[#Data],103,FALSE))),[1]!HabitatQualREI[#Data],2,FALSE),"NA")</f>
        <v>1</v>
      </c>
      <c r="L616" s="15">
        <f>_xlfn.IFNA(VLOOKUP(((VLOOKUP(A616,[1]!HabDataRaw[#Data],108,FALSE))),[1]!HabitatQualREI[#Data],2,FALSE),"NA")</f>
        <v>1</v>
      </c>
      <c r="M616" s="6">
        <f t="shared" si="45"/>
        <v>1</v>
      </c>
      <c r="N616" s="16">
        <f>_xlfn.IFNA(VLOOKUP(((VLOOKUP(A616,[1]!HabDataRaw[#Data],33,FALSE))),[1]!HabitatQualREI[#Data],2,FALSE),"NA")</f>
        <v>3</v>
      </c>
      <c r="O616" s="17">
        <f>_xlfn.IFNA(VLOOKUP(((VLOOKUP(A616,[1]!HabDataRaw[#Data],58,FALSE))),[1]!HabitatQualREI[#Data],2,FALSE),"NA")</f>
        <v>1</v>
      </c>
      <c r="P616" s="18">
        <f>_xlfn.IFNA(VLOOKUP(((VLOOKUP(A616,[1]!HabDataRaw[#Data],66,FALSE))),[1]!HabitatQualREI[#Data],2,FALSE),"NA")</f>
        <v>1</v>
      </c>
      <c r="Q616" s="19">
        <f>_xlfn.IFNA(VLOOKUP(((VLOOKUP(A616,[1]!HabDataRaw[#Data],116,FALSE))),[1]!HabitatQualREI[#Data],2,FALSE),"NA")</f>
        <v>3</v>
      </c>
      <c r="R616" s="19">
        <f>_xlfn.IFNA(VLOOKUP(((VLOOKUP(A616,[1]!HabDataRaw[#Data],75,FALSE))),[1]!HabitatQualREI[#Data],2,FALSE),"NA")</f>
        <v>3</v>
      </c>
      <c r="S616" s="19">
        <f t="shared" si="46"/>
        <v>3</v>
      </c>
      <c r="T616" s="20">
        <f>_xlfn.IFNA(VLOOKUP(((VLOOKUP(A616,[1]!HabDataRaw[#Data],119,FALSE))),[1]!HabitatQualREI[#Data],2,FALSE),"NA")</f>
        <v>3</v>
      </c>
      <c r="U616" s="20">
        <f>_xlfn.IFNA(VLOOKUP(((VLOOKUP(A616,[1]!HabDataRaw[#Data],119,FALSE))),[1]!HabitatQualREI[#Data],2,FALSE),"NA")</f>
        <v>3</v>
      </c>
      <c r="V616" s="20">
        <f t="shared" si="47"/>
        <v>3</v>
      </c>
      <c r="W616" s="22">
        <f t="shared" si="48"/>
        <v>13</v>
      </c>
      <c r="X616" s="12">
        <f t="shared" si="49"/>
        <v>0.32500000000000001</v>
      </c>
      <c r="Y616" s="13">
        <f>VLOOKUP(X616,[1]!HabQualScore[#Data],2,TRUE)</f>
        <v>5</v>
      </c>
    </row>
    <row r="617" spans="1:25" x14ac:dyDescent="0.3">
      <c r="A617" s="13" t="s">
        <v>643</v>
      </c>
      <c r="B617" s="13" t="str">
        <f>VLOOKUP(A617,[1]Habitat_Data_RAW!$A$2:$D$742,3,FALSE)</f>
        <v>Methow River-Alta Coulee</v>
      </c>
      <c r="C617" s="13" t="str">
        <f>VLOOKUP(A617,[1]Habitat_Data_RAW!$A$2:$D$742,2,FALSE)</f>
        <v>Methow</v>
      </c>
      <c r="D617" t="str">
        <f>VLOOKUP(A617,[1]HabitatAttribute_Scores!A$1:F$19692,4,FALSE)</f>
        <v>yes</v>
      </c>
      <c r="E617" t="str">
        <f>VLOOKUP(A617,[1]HabitatAttribute_Scores!A$1:F$19692,5,FALSE)</f>
        <v>yes</v>
      </c>
      <c r="F617" s="13">
        <f>VLOOKUP(B617,[1]!AUrank[#Data],5,FALSE)</f>
        <v>2</v>
      </c>
      <c r="G617" s="13">
        <f>VLOOKUP(B617,[1]!AUrank[#Data],8,FALSE)</f>
        <v>1</v>
      </c>
      <c r="H617" s="14" t="str">
        <f>VLOOKUP([1]HabitatQuality_Scores!A366,[1]!Temp[#Data],4)</f>
        <v>NA</v>
      </c>
      <c r="I617" s="14">
        <f>VLOOKUP(A617,[1]!Flow[#Data],4)</f>
        <v>1</v>
      </c>
      <c r="J617" s="15">
        <f>_xlfn.IFNA(VLOOKUP(((VLOOKUP(A617,[1]!HabDataRaw[#Data],90,FALSE))),[1]!HabitatQualREI[#Data],2,FALSE),"NA")</f>
        <v>1</v>
      </c>
      <c r="K617" s="15">
        <f>_xlfn.IFNA(VLOOKUP(((VLOOKUP(A617,[1]!HabDataRaw[#Data],103,FALSE))),[1]!HabitatQualREI[#Data],2,FALSE),"NA")</f>
        <v>1</v>
      </c>
      <c r="L617" s="15">
        <f>_xlfn.IFNA(VLOOKUP(((VLOOKUP(A617,[1]!HabDataRaw[#Data],108,FALSE))),[1]!HabitatQualREI[#Data],2,FALSE),"NA")</f>
        <v>1</v>
      </c>
      <c r="M617" s="6">
        <f t="shared" si="45"/>
        <v>1</v>
      </c>
      <c r="N617" s="16">
        <f>_xlfn.IFNA(VLOOKUP(((VLOOKUP(A617,[1]!HabDataRaw[#Data],33,FALSE))),[1]!HabitatQualREI[#Data],2,FALSE),"NA")</f>
        <v>3</v>
      </c>
      <c r="O617" s="17">
        <f>_xlfn.IFNA(VLOOKUP(((VLOOKUP(A617,[1]!HabDataRaw[#Data],58,FALSE))),[1]!HabitatQualREI[#Data],2,FALSE),"NA")</f>
        <v>1</v>
      </c>
      <c r="P617" s="18">
        <f>_xlfn.IFNA(VLOOKUP(((VLOOKUP(A617,[1]!HabDataRaw[#Data],66,FALSE))),[1]!HabitatQualREI[#Data],2,FALSE),"NA")</f>
        <v>1</v>
      </c>
      <c r="Q617" s="19">
        <f>_xlfn.IFNA(VLOOKUP(((VLOOKUP(A617,[1]!HabDataRaw[#Data],116,FALSE))),[1]!HabitatQualREI[#Data],2,FALSE),"NA")</f>
        <v>3</v>
      </c>
      <c r="R617" s="19">
        <f>_xlfn.IFNA(VLOOKUP(((VLOOKUP(A617,[1]!HabDataRaw[#Data],75,FALSE))),[1]!HabitatQualREI[#Data],2,FALSE),"NA")</f>
        <v>3</v>
      </c>
      <c r="S617" s="19">
        <f t="shared" si="46"/>
        <v>3</v>
      </c>
      <c r="T617" s="20">
        <f>_xlfn.IFNA(VLOOKUP(((VLOOKUP(A617,[1]!HabDataRaw[#Data],119,FALSE))),[1]!HabitatQualREI[#Data],2,FALSE),"NA")</f>
        <v>3</v>
      </c>
      <c r="U617" s="20">
        <f>_xlfn.IFNA(VLOOKUP(((VLOOKUP(A617,[1]!HabDataRaw[#Data],119,FALSE))),[1]!HabitatQualREI[#Data],2,FALSE),"NA")</f>
        <v>3</v>
      </c>
      <c r="V617" s="20">
        <f t="shared" si="47"/>
        <v>3</v>
      </c>
      <c r="W617" s="22">
        <f t="shared" si="48"/>
        <v>13</v>
      </c>
      <c r="X617" s="12">
        <f t="shared" si="49"/>
        <v>0.32500000000000001</v>
      </c>
      <c r="Y617" s="13">
        <f>VLOOKUP(X617,[1]!HabQualScore[#Data],2,TRUE)</f>
        <v>5</v>
      </c>
    </row>
    <row r="618" spans="1:25" x14ac:dyDescent="0.3">
      <c r="A618" s="13" t="s">
        <v>644</v>
      </c>
      <c r="B618" s="13" t="str">
        <f>VLOOKUP(A618,[1]Habitat_Data_RAW!$A$2:$D$742,3,FALSE)</f>
        <v>Methow River-Alta Coulee</v>
      </c>
      <c r="C618" s="13" t="str">
        <f>VLOOKUP(A618,[1]Habitat_Data_RAW!$A$2:$D$742,2,FALSE)</f>
        <v>Methow</v>
      </c>
      <c r="D618" t="str">
        <f>VLOOKUP(A618,[1]HabitatAttribute_Scores!A$1:F$19692,4,FALSE)</f>
        <v>yes</v>
      </c>
      <c r="E618" t="str">
        <f>VLOOKUP(A618,[1]HabitatAttribute_Scores!A$1:F$19692,5,FALSE)</f>
        <v>yes</v>
      </c>
      <c r="F618" s="13">
        <f>VLOOKUP(B618,[1]!AUrank[#Data],5,FALSE)</f>
        <v>2</v>
      </c>
      <c r="G618" s="13">
        <f>VLOOKUP(B618,[1]!AUrank[#Data],8,FALSE)</f>
        <v>1</v>
      </c>
      <c r="H618" s="14" t="str">
        <f>VLOOKUP([1]HabitatQuality_Scores!A367,[1]!Temp[#Data],4)</f>
        <v>NA</v>
      </c>
      <c r="I618" s="14">
        <f>VLOOKUP(A618,[1]!Flow[#Data],4)</f>
        <v>1</v>
      </c>
      <c r="J618" s="15">
        <f>_xlfn.IFNA(VLOOKUP(((VLOOKUP(A618,[1]!HabDataRaw[#Data],90,FALSE))),[1]!HabitatQualREI[#Data],2,FALSE),"NA")</f>
        <v>1</v>
      </c>
      <c r="K618" s="15">
        <f>_xlfn.IFNA(VLOOKUP(((VLOOKUP(A618,[1]!HabDataRaw[#Data],103,FALSE))),[1]!HabitatQualREI[#Data],2,FALSE),"NA")</f>
        <v>1</v>
      </c>
      <c r="L618" s="15">
        <f>_xlfn.IFNA(VLOOKUP(((VLOOKUP(A618,[1]!HabDataRaw[#Data],108,FALSE))),[1]!HabitatQualREI[#Data],2,FALSE),"NA")</f>
        <v>1</v>
      </c>
      <c r="M618" s="6">
        <f t="shared" si="45"/>
        <v>1</v>
      </c>
      <c r="N618" s="16">
        <f>_xlfn.IFNA(VLOOKUP(((VLOOKUP(A618,[1]!HabDataRaw[#Data],33,FALSE))),[1]!HabitatQualREI[#Data],2,FALSE),"NA")</f>
        <v>3</v>
      </c>
      <c r="O618" s="17">
        <f>_xlfn.IFNA(VLOOKUP(((VLOOKUP(A618,[1]!HabDataRaw[#Data],58,FALSE))),[1]!HabitatQualREI[#Data],2,FALSE),"NA")</f>
        <v>1</v>
      </c>
      <c r="P618" s="18">
        <f>_xlfn.IFNA(VLOOKUP(((VLOOKUP(A618,[1]!HabDataRaw[#Data],66,FALSE))),[1]!HabitatQualREI[#Data],2,FALSE),"NA")</f>
        <v>1</v>
      </c>
      <c r="Q618" s="19">
        <f>_xlfn.IFNA(VLOOKUP(((VLOOKUP(A618,[1]!HabDataRaw[#Data],116,FALSE))),[1]!HabitatQualREI[#Data],2,FALSE),"NA")</f>
        <v>3</v>
      </c>
      <c r="R618" s="19">
        <f>_xlfn.IFNA(VLOOKUP(((VLOOKUP(A618,[1]!HabDataRaw[#Data],75,FALSE))),[1]!HabitatQualREI[#Data],2,FALSE),"NA")</f>
        <v>3</v>
      </c>
      <c r="S618" s="19">
        <f t="shared" si="46"/>
        <v>3</v>
      </c>
      <c r="T618" s="20">
        <f>_xlfn.IFNA(VLOOKUP(((VLOOKUP(A618,[1]!HabDataRaw[#Data],119,FALSE))),[1]!HabitatQualREI[#Data],2,FALSE),"NA")</f>
        <v>3</v>
      </c>
      <c r="U618" s="20">
        <f>_xlfn.IFNA(VLOOKUP(((VLOOKUP(A618,[1]!HabDataRaw[#Data],119,FALSE))),[1]!HabitatQualREI[#Data],2,FALSE),"NA")</f>
        <v>3</v>
      </c>
      <c r="V618" s="20">
        <f t="shared" si="47"/>
        <v>3</v>
      </c>
      <c r="W618" s="22">
        <f t="shared" si="48"/>
        <v>13</v>
      </c>
      <c r="X618" s="12">
        <f t="shared" si="49"/>
        <v>0.32500000000000001</v>
      </c>
      <c r="Y618" s="13">
        <f>VLOOKUP(X618,[1]!HabQualScore[#Data],2,TRUE)</f>
        <v>5</v>
      </c>
    </row>
    <row r="619" spans="1:25" x14ac:dyDescent="0.3">
      <c r="A619" s="13" t="s">
        <v>645</v>
      </c>
      <c r="B619" s="13" t="str">
        <f>VLOOKUP(A619,[1]Habitat_Data_RAW!$A$2:$D$742,3,FALSE)</f>
        <v>Methow River-Fawn Creek</v>
      </c>
      <c r="C619" s="13" t="str">
        <f>VLOOKUP(A619,[1]Habitat_Data_RAW!$A$2:$D$742,2,FALSE)</f>
        <v>Methow</v>
      </c>
      <c r="D619" t="str">
        <f>VLOOKUP(A619,[1]HabitatAttribute_Scores!A$1:F$19692,4,FALSE)</f>
        <v>yes</v>
      </c>
      <c r="E619" t="str">
        <f>VLOOKUP(A619,[1]HabitatAttribute_Scores!A$1:F$19692,5,FALSE)</f>
        <v>yes</v>
      </c>
      <c r="F619" s="13">
        <f>VLOOKUP(B619,[1]!AUrank[#Data],5,FALSE)</f>
        <v>1</v>
      </c>
      <c r="G619" s="13">
        <f>VLOOKUP(B619,[1]!AUrank[#Data],8,FALSE)</f>
        <v>1</v>
      </c>
      <c r="H619" s="14" t="str">
        <f>VLOOKUP([1]HabitatQuality_Scores!A368,[1]!Temp[#Data],4)</f>
        <v>NA</v>
      </c>
      <c r="I619" s="14">
        <f>VLOOKUP(A619,[1]!Flow[#Data],4)</f>
        <v>1</v>
      </c>
      <c r="J619" s="15">
        <f>_xlfn.IFNA(VLOOKUP(((VLOOKUP(A619,[1]!HabDataRaw[#Data],90,FALSE))),[1]!HabitatQualREI[#Data],2,FALSE),"NA")</f>
        <v>3</v>
      </c>
      <c r="K619" s="15">
        <f>_xlfn.IFNA(VLOOKUP(((VLOOKUP(A619,[1]!HabDataRaw[#Data],103,FALSE))),[1]!HabitatQualREI[#Data],2,FALSE),"NA")</f>
        <v>3</v>
      </c>
      <c r="L619" s="15">
        <f>_xlfn.IFNA(VLOOKUP(((VLOOKUP(A619,[1]!HabDataRaw[#Data],108,FALSE))),[1]!HabitatQualREI[#Data],2,FALSE),"NA")</f>
        <v>5</v>
      </c>
      <c r="M619" s="6">
        <f t="shared" si="45"/>
        <v>3.6666666666666665</v>
      </c>
      <c r="N619" s="16">
        <f>_xlfn.IFNA(VLOOKUP(((VLOOKUP(A619,[1]!HabDataRaw[#Data],33,FALSE))),[1]!HabitatQualREI[#Data],2,FALSE),"NA")</f>
        <v>5</v>
      </c>
      <c r="O619" s="17">
        <f>_xlfn.IFNA(VLOOKUP(((VLOOKUP(A619,[1]!HabDataRaw[#Data],58,FALSE))),[1]!HabitatQualREI[#Data],2,FALSE),"NA")</f>
        <v>5</v>
      </c>
      <c r="P619" s="18">
        <f>_xlfn.IFNA(VLOOKUP(((VLOOKUP(A619,[1]!HabDataRaw[#Data],66,FALSE))),[1]!HabitatQualREI[#Data],2,FALSE),"NA")</f>
        <v>5</v>
      </c>
      <c r="Q619" s="19">
        <f>_xlfn.IFNA(VLOOKUP(((VLOOKUP(A619,[1]!HabDataRaw[#Data],116,FALSE))),[1]!HabitatQualREI[#Data],2,FALSE),"NA")</f>
        <v>3</v>
      </c>
      <c r="R619" s="19">
        <f>_xlfn.IFNA(VLOOKUP(((VLOOKUP(A619,[1]!HabDataRaw[#Data],75,FALSE))),[1]!HabitatQualREI[#Data],2,FALSE),"NA")</f>
        <v>3</v>
      </c>
      <c r="S619" s="19">
        <f t="shared" si="46"/>
        <v>3</v>
      </c>
      <c r="T619" s="20">
        <f>_xlfn.IFNA(VLOOKUP(((VLOOKUP(A619,[1]!HabDataRaw[#Data],119,FALSE))),[1]!HabitatQualREI[#Data],2,FALSE),"NA")</f>
        <v>3</v>
      </c>
      <c r="U619" s="20">
        <f>_xlfn.IFNA(VLOOKUP(((VLOOKUP(A619,[1]!HabDataRaw[#Data],119,FALSE))),[1]!HabitatQualREI[#Data],2,FALSE),"NA")</f>
        <v>3</v>
      </c>
      <c r="V619" s="20">
        <f t="shared" si="47"/>
        <v>3</v>
      </c>
      <c r="W619" s="22">
        <f t="shared" si="48"/>
        <v>25.666666666666668</v>
      </c>
      <c r="X619" s="12">
        <f t="shared" si="49"/>
        <v>0.64166666666666672</v>
      </c>
      <c r="Y619" s="13">
        <f>VLOOKUP(X619,[1]!HabQualScore[#Data],2,TRUE)</f>
        <v>5</v>
      </c>
    </row>
    <row r="620" spans="1:25" x14ac:dyDescent="0.3">
      <c r="A620" s="13" t="s">
        <v>646</v>
      </c>
      <c r="B620" s="13" t="str">
        <f>VLOOKUP(A620,[1]Habitat_Data_RAW!$A$2:$D$742,3,FALSE)</f>
        <v>Methow River-Fawn Creek</v>
      </c>
      <c r="C620" s="13" t="str">
        <f>VLOOKUP(A620,[1]Habitat_Data_RAW!$A$2:$D$742,2,FALSE)</f>
        <v>Methow</v>
      </c>
      <c r="D620" t="str">
        <f>VLOOKUP(A620,[1]HabitatAttribute_Scores!A$1:F$19692,4,FALSE)</f>
        <v>yes</v>
      </c>
      <c r="E620" t="str">
        <f>VLOOKUP(A620,[1]HabitatAttribute_Scores!A$1:F$19692,5,FALSE)</f>
        <v>yes</v>
      </c>
      <c r="F620" s="13">
        <f>VLOOKUP(B620,[1]!AUrank[#Data],5,FALSE)</f>
        <v>1</v>
      </c>
      <c r="G620" s="13">
        <f>VLOOKUP(B620,[1]!AUrank[#Data],8,FALSE)</f>
        <v>1</v>
      </c>
      <c r="H620" s="14" t="str">
        <f>VLOOKUP([1]HabitatQuality_Scores!A369,[1]!Temp[#Data],4)</f>
        <v>NA</v>
      </c>
      <c r="I620" s="14">
        <f>VLOOKUP(A620,[1]!Flow[#Data],4)</f>
        <v>1</v>
      </c>
      <c r="J620" s="15">
        <f>_xlfn.IFNA(VLOOKUP(((VLOOKUP(A620,[1]!HabDataRaw[#Data],90,FALSE))),[1]!HabitatQualREI[#Data],2,FALSE),"NA")</f>
        <v>5</v>
      </c>
      <c r="K620" s="15">
        <f>_xlfn.IFNA(VLOOKUP(((VLOOKUP(A620,[1]!HabDataRaw[#Data],103,FALSE))),[1]!HabitatQualREI[#Data],2,FALSE),"NA")</f>
        <v>5</v>
      </c>
      <c r="L620" s="15">
        <f>_xlfn.IFNA(VLOOKUP(((VLOOKUP(A620,[1]!HabDataRaw[#Data],108,FALSE))),[1]!HabitatQualREI[#Data],2,FALSE),"NA")</f>
        <v>3</v>
      </c>
      <c r="M620" s="6">
        <f t="shared" si="45"/>
        <v>4.333333333333333</v>
      </c>
      <c r="N620" s="16">
        <f>_xlfn.IFNA(VLOOKUP(((VLOOKUP(A620,[1]!HabDataRaw[#Data],33,FALSE))),[1]!HabitatQualREI[#Data],2,FALSE),"NA")</f>
        <v>5</v>
      </c>
      <c r="O620" s="17">
        <f>_xlfn.IFNA(VLOOKUP(((VLOOKUP(A620,[1]!HabDataRaw[#Data],58,FALSE))),[1]!HabitatQualREI[#Data],2,FALSE),"NA")</f>
        <v>3</v>
      </c>
      <c r="P620" s="18">
        <f>_xlfn.IFNA(VLOOKUP(((VLOOKUP(A620,[1]!HabDataRaw[#Data],66,FALSE))),[1]!HabitatQualREI[#Data],2,FALSE),"NA")</f>
        <v>5</v>
      </c>
      <c r="Q620" s="19">
        <f>_xlfn.IFNA(VLOOKUP(((VLOOKUP(A620,[1]!HabDataRaw[#Data],116,FALSE))),[1]!HabitatQualREI[#Data],2,FALSE),"NA")</f>
        <v>3</v>
      </c>
      <c r="R620" s="19">
        <f>_xlfn.IFNA(VLOOKUP(((VLOOKUP(A620,[1]!HabDataRaw[#Data],75,FALSE))),[1]!HabitatQualREI[#Data],2,FALSE),"NA")</f>
        <v>3</v>
      </c>
      <c r="S620" s="19">
        <f t="shared" si="46"/>
        <v>3</v>
      </c>
      <c r="T620" s="20">
        <f>_xlfn.IFNA(VLOOKUP(((VLOOKUP(A620,[1]!HabDataRaw[#Data],119,FALSE))),[1]!HabitatQualREI[#Data],2,FALSE),"NA")</f>
        <v>3</v>
      </c>
      <c r="U620" s="20">
        <f>_xlfn.IFNA(VLOOKUP(((VLOOKUP(A620,[1]!HabDataRaw[#Data],119,FALSE))),[1]!HabitatQualREI[#Data],2,FALSE),"NA")</f>
        <v>3</v>
      </c>
      <c r="V620" s="20">
        <f t="shared" si="47"/>
        <v>3</v>
      </c>
      <c r="W620" s="21">
        <f t="shared" si="48"/>
        <v>24.333333333333332</v>
      </c>
      <c r="X620" s="12">
        <f t="shared" si="49"/>
        <v>0.60833333333333328</v>
      </c>
      <c r="Y620" s="13">
        <f>VLOOKUP(X620,[1]!HabQualScore[#Data],2,TRUE)</f>
        <v>5</v>
      </c>
    </row>
    <row r="621" spans="1:25" x14ac:dyDescent="0.3">
      <c r="A621" s="13" t="s">
        <v>647</v>
      </c>
      <c r="B621" s="13" t="str">
        <f>VLOOKUP(A621,[1]Habitat_Data_RAW!$A$2:$D$742,3,FALSE)</f>
        <v>Methow River-Fawn Creek</v>
      </c>
      <c r="C621" s="13" t="str">
        <f>VLOOKUP(A621,[1]Habitat_Data_RAW!$A$2:$D$742,2,FALSE)</f>
        <v>Methow</v>
      </c>
      <c r="D621" t="str">
        <f>VLOOKUP(A621,[1]HabitatAttribute_Scores!A$1:F$19692,4,FALSE)</f>
        <v>yes</v>
      </c>
      <c r="E621" t="str">
        <f>VLOOKUP(A621,[1]HabitatAttribute_Scores!A$1:F$19692,5,FALSE)</f>
        <v>yes</v>
      </c>
      <c r="F621" s="13">
        <f>VLOOKUP(B621,[1]!AUrank[#Data],5,FALSE)</f>
        <v>1</v>
      </c>
      <c r="G621" s="13">
        <f>VLOOKUP(B621,[1]!AUrank[#Data],8,FALSE)</f>
        <v>1</v>
      </c>
      <c r="H621" s="14" t="str">
        <f>VLOOKUP([1]HabitatQuality_Scores!A370,[1]!Temp[#Data],4)</f>
        <v>NA</v>
      </c>
      <c r="I621" s="14">
        <f>VLOOKUP(A621,[1]!Flow[#Data],4)</f>
        <v>1</v>
      </c>
      <c r="J621" s="15">
        <f>_xlfn.IFNA(VLOOKUP(((VLOOKUP(A621,[1]!HabDataRaw[#Data],90,FALSE))),[1]!HabitatQualREI[#Data],2,FALSE),"NA")</f>
        <v>5</v>
      </c>
      <c r="K621" s="15">
        <f>_xlfn.IFNA(VLOOKUP(((VLOOKUP(A621,[1]!HabDataRaw[#Data],103,FALSE))),[1]!HabitatQualREI[#Data],2,FALSE),"NA")</f>
        <v>5</v>
      </c>
      <c r="L621" s="15">
        <f>_xlfn.IFNA(VLOOKUP(((VLOOKUP(A621,[1]!HabDataRaw[#Data],108,FALSE))),[1]!HabitatQualREI[#Data],2,FALSE),"NA")</f>
        <v>1</v>
      </c>
      <c r="M621" s="6">
        <f t="shared" si="45"/>
        <v>3.6666666666666665</v>
      </c>
      <c r="N621" s="16">
        <f>_xlfn.IFNA(VLOOKUP(((VLOOKUP(A621,[1]!HabDataRaw[#Data],33,FALSE))),[1]!HabitatQualREI[#Data],2,FALSE),"NA")</f>
        <v>5</v>
      </c>
      <c r="O621" s="17">
        <f>_xlfn.IFNA(VLOOKUP(((VLOOKUP(A621,[1]!HabDataRaw[#Data],58,FALSE))),[1]!HabitatQualREI[#Data],2,FALSE),"NA")</f>
        <v>3</v>
      </c>
      <c r="P621" s="18">
        <f>_xlfn.IFNA(VLOOKUP(((VLOOKUP(A621,[1]!HabDataRaw[#Data],66,FALSE))),[1]!HabitatQualREI[#Data],2,FALSE),"NA")</f>
        <v>5</v>
      </c>
      <c r="Q621" s="19">
        <f>_xlfn.IFNA(VLOOKUP(((VLOOKUP(A621,[1]!HabDataRaw[#Data],116,FALSE))),[1]!HabitatQualREI[#Data],2,FALSE),"NA")</f>
        <v>1</v>
      </c>
      <c r="R621" s="19">
        <f>_xlfn.IFNA(VLOOKUP(((VLOOKUP(A621,[1]!HabDataRaw[#Data],75,FALSE))),[1]!HabitatQualREI[#Data],2,FALSE),"NA")</f>
        <v>3</v>
      </c>
      <c r="S621" s="19">
        <f t="shared" si="46"/>
        <v>2</v>
      </c>
      <c r="T621" s="20">
        <f>_xlfn.IFNA(VLOOKUP(((VLOOKUP(A621,[1]!HabDataRaw[#Data],119,FALSE))),[1]!HabitatQualREI[#Data],2,FALSE),"NA")</f>
        <v>5</v>
      </c>
      <c r="U621" s="20">
        <f>_xlfn.IFNA(VLOOKUP(((VLOOKUP(A621,[1]!HabDataRaw[#Data],119,FALSE))),[1]!HabitatQualREI[#Data],2,FALSE),"NA")</f>
        <v>5</v>
      </c>
      <c r="V621" s="20">
        <f t="shared" si="47"/>
        <v>5</v>
      </c>
      <c r="W621" s="22">
        <f t="shared" si="48"/>
        <v>24.666666666666668</v>
      </c>
      <c r="X621" s="12">
        <f t="shared" si="49"/>
        <v>0.6166666666666667</v>
      </c>
      <c r="Y621" s="13">
        <f>VLOOKUP(X621,[1]!HabQualScore[#Data],2,TRUE)</f>
        <v>5</v>
      </c>
    </row>
    <row r="622" spans="1:25" x14ac:dyDescent="0.3">
      <c r="A622" s="13" t="s">
        <v>648</v>
      </c>
      <c r="B622" s="13" t="str">
        <f>VLOOKUP(A622,[1]Habitat_Data_RAW!$A$2:$D$742,3,FALSE)</f>
        <v>Methow River-Fawn Creek</v>
      </c>
      <c r="C622" s="13" t="str">
        <f>VLOOKUP(A622,[1]Habitat_Data_RAW!$A$2:$D$742,2,FALSE)</f>
        <v>Methow</v>
      </c>
      <c r="D622" t="str">
        <f>VLOOKUP(A622,[1]HabitatAttribute_Scores!A$1:F$19692,4,FALSE)</f>
        <v>yes</v>
      </c>
      <c r="E622" t="str">
        <f>VLOOKUP(A622,[1]HabitatAttribute_Scores!A$1:F$19692,5,FALSE)</f>
        <v>yes</v>
      </c>
      <c r="F622" s="13">
        <f>VLOOKUP(B622,[1]!AUrank[#Data],5,FALSE)</f>
        <v>1</v>
      </c>
      <c r="G622" s="13">
        <f>VLOOKUP(B622,[1]!AUrank[#Data],8,FALSE)</f>
        <v>1</v>
      </c>
      <c r="H622" s="14" t="str">
        <f>VLOOKUP([1]HabitatQuality_Scores!A372,[1]!Temp[#Data],4)</f>
        <v>NA</v>
      </c>
      <c r="I622" s="14">
        <f>VLOOKUP(A622,[1]!Flow[#Data],4)</f>
        <v>1</v>
      </c>
      <c r="J622" s="15">
        <f>_xlfn.IFNA(VLOOKUP(((VLOOKUP(A622,[1]!HabDataRaw[#Data],90,FALSE))),[1]!HabitatQualREI[#Data],2,FALSE),"NA")</f>
        <v>5</v>
      </c>
      <c r="K622" s="15">
        <f>_xlfn.IFNA(VLOOKUP(((VLOOKUP(A622,[1]!HabDataRaw[#Data],103,FALSE))),[1]!HabitatQualREI[#Data],2,FALSE),"NA")</f>
        <v>5</v>
      </c>
      <c r="L622" s="15">
        <f>_xlfn.IFNA(VLOOKUP(((VLOOKUP(A622,[1]!HabDataRaw[#Data],108,FALSE))),[1]!HabitatQualREI[#Data],2,FALSE),"NA")</f>
        <v>1</v>
      </c>
      <c r="M622" s="6">
        <f t="shared" si="45"/>
        <v>3.6666666666666665</v>
      </c>
      <c r="N622" s="16">
        <f>_xlfn.IFNA(VLOOKUP(((VLOOKUP(A622,[1]!HabDataRaw[#Data],33,FALSE))),[1]!HabitatQualREI[#Data],2,FALSE),"NA")</f>
        <v>5</v>
      </c>
      <c r="O622" s="17">
        <f>_xlfn.IFNA(VLOOKUP(((VLOOKUP(A622,[1]!HabDataRaw[#Data],58,FALSE))),[1]!HabitatQualREI[#Data],2,FALSE),"NA")</f>
        <v>3</v>
      </c>
      <c r="P622" s="18">
        <f>_xlfn.IFNA(VLOOKUP(((VLOOKUP(A622,[1]!HabDataRaw[#Data],66,FALSE))),[1]!HabitatQualREI[#Data],2,FALSE),"NA")</f>
        <v>3</v>
      </c>
      <c r="Q622" s="19">
        <f>_xlfn.IFNA(VLOOKUP(((VLOOKUP(A622,[1]!HabDataRaw[#Data],116,FALSE))),[1]!HabitatQualREI[#Data],2,FALSE),"NA")</f>
        <v>3</v>
      </c>
      <c r="R622" s="19">
        <f>_xlfn.IFNA(VLOOKUP(((VLOOKUP(A622,[1]!HabDataRaw[#Data],75,FALSE))),[1]!HabitatQualREI[#Data],2,FALSE),"NA")</f>
        <v>3</v>
      </c>
      <c r="S622" s="19">
        <f t="shared" si="46"/>
        <v>3</v>
      </c>
      <c r="T622" s="20">
        <f>_xlfn.IFNA(VLOOKUP(((VLOOKUP(A622,[1]!HabDataRaw[#Data],119,FALSE))),[1]!HabitatQualREI[#Data],2,FALSE),"NA")</f>
        <v>3</v>
      </c>
      <c r="U622" s="20">
        <f>_xlfn.IFNA(VLOOKUP(((VLOOKUP(A622,[1]!HabDataRaw[#Data],119,FALSE))),[1]!HabitatQualREI[#Data],2,FALSE),"NA")</f>
        <v>3</v>
      </c>
      <c r="V622" s="20">
        <f t="shared" si="47"/>
        <v>3</v>
      </c>
      <c r="W622" s="22">
        <f t="shared" si="48"/>
        <v>21.666666666666668</v>
      </c>
      <c r="X622" s="12">
        <f t="shared" si="49"/>
        <v>0.54166666666666674</v>
      </c>
      <c r="Y622" s="13">
        <f>VLOOKUP(X622,[1]!HabQualScore[#Data],2,TRUE)</f>
        <v>5</v>
      </c>
    </row>
    <row r="623" spans="1:25" x14ac:dyDescent="0.3">
      <c r="A623" s="13" t="s">
        <v>649</v>
      </c>
      <c r="B623" s="13" t="str">
        <f>VLOOKUP(A623,[1]Habitat_Data_RAW!$A$2:$D$742,3,FALSE)</f>
        <v>Methow River-Fawn Creek</v>
      </c>
      <c r="C623" s="13" t="str">
        <f>VLOOKUP(A623,[1]Habitat_Data_RAW!$A$2:$D$742,2,FALSE)</f>
        <v>Methow</v>
      </c>
      <c r="D623" t="str">
        <f>VLOOKUP(A623,[1]HabitatAttribute_Scores!A$1:F$19692,4,FALSE)</f>
        <v>yes</v>
      </c>
      <c r="E623" t="str">
        <f>VLOOKUP(A623,[1]HabitatAttribute_Scores!A$1:F$19692,5,FALSE)</f>
        <v>yes</v>
      </c>
      <c r="F623" s="13">
        <f>VLOOKUP(B623,[1]!AUrank[#Data],5,FALSE)</f>
        <v>1</v>
      </c>
      <c r="G623" s="13">
        <f>VLOOKUP(B623,[1]!AUrank[#Data],8,FALSE)</f>
        <v>1</v>
      </c>
      <c r="H623" s="14" t="str">
        <f>VLOOKUP([1]HabitatQuality_Scores!A373,[1]!Temp[#Data],4)</f>
        <v>NA</v>
      </c>
      <c r="I623" s="14">
        <f>VLOOKUP(A623,[1]!Flow[#Data],4)</f>
        <v>1</v>
      </c>
      <c r="J623" s="15">
        <f>_xlfn.IFNA(VLOOKUP(((VLOOKUP(A623,[1]!HabDataRaw[#Data],90,FALSE))),[1]!HabitatQualREI[#Data],2,FALSE),"NA")</f>
        <v>1</v>
      </c>
      <c r="K623" s="15">
        <f>_xlfn.IFNA(VLOOKUP(((VLOOKUP(A623,[1]!HabDataRaw[#Data],103,FALSE))),[1]!HabitatQualREI[#Data],2,FALSE),"NA")</f>
        <v>3</v>
      </c>
      <c r="L623" s="15">
        <f>_xlfn.IFNA(VLOOKUP(((VLOOKUP(A623,[1]!HabDataRaw[#Data],108,FALSE))),[1]!HabitatQualREI[#Data],2,FALSE),"NA")</f>
        <v>1</v>
      </c>
      <c r="M623" s="6">
        <f t="shared" si="45"/>
        <v>1.6666666666666667</v>
      </c>
      <c r="N623" s="16">
        <f>_xlfn.IFNA(VLOOKUP(((VLOOKUP(A623,[1]!HabDataRaw[#Data],33,FALSE))),[1]!HabitatQualREI[#Data],2,FALSE),"NA")</f>
        <v>5</v>
      </c>
      <c r="O623" s="17">
        <f>_xlfn.IFNA(VLOOKUP(((VLOOKUP(A623,[1]!HabDataRaw[#Data],58,FALSE))),[1]!HabitatQualREI[#Data],2,FALSE),"NA")</f>
        <v>1</v>
      </c>
      <c r="P623" s="18">
        <f>_xlfn.IFNA(VLOOKUP(((VLOOKUP(A623,[1]!HabDataRaw[#Data],66,FALSE))),[1]!HabitatQualREI[#Data],2,FALSE),"NA")</f>
        <v>1</v>
      </c>
      <c r="Q623" s="19">
        <f>_xlfn.IFNA(VLOOKUP(((VLOOKUP(A623,[1]!HabDataRaw[#Data],116,FALSE))),[1]!HabitatQualREI[#Data],2,FALSE),"NA")</f>
        <v>1</v>
      </c>
      <c r="R623" s="19">
        <f>_xlfn.IFNA(VLOOKUP(((VLOOKUP(A623,[1]!HabDataRaw[#Data],75,FALSE))),[1]!HabitatQualREI[#Data],2,FALSE),"NA")</f>
        <v>1</v>
      </c>
      <c r="S623" s="19">
        <f t="shared" si="46"/>
        <v>1</v>
      </c>
      <c r="T623" s="20">
        <f>_xlfn.IFNA(VLOOKUP(((VLOOKUP(A623,[1]!HabDataRaw[#Data],119,FALSE))),[1]!HabitatQualREI[#Data],2,FALSE),"NA")</f>
        <v>1</v>
      </c>
      <c r="U623" s="20">
        <f>_xlfn.IFNA(VLOOKUP(((VLOOKUP(A623,[1]!HabDataRaw[#Data],119,FALSE))),[1]!HabitatQualREI[#Data],2,FALSE),"NA")</f>
        <v>1</v>
      </c>
      <c r="V623" s="20">
        <f t="shared" si="47"/>
        <v>1</v>
      </c>
      <c r="W623" s="22">
        <f t="shared" si="48"/>
        <v>11.666666666666666</v>
      </c>
      <c r="X623" s="12">
        <f t="shared" si="49"/>
        <v>0.29166666666666663</v>
      </c>
      <c r="Y623" s="13">
        <f>VLOOKUP(X623,[1]!HabQualScore[#Data],2,TRUE)</f>
        <v>5</v>
      </c>
    </row>
    <row r="624" spans="1:25" x14ac:dyDescent="0.3">
      <c r="A624" s="13" t="s">
        <v>650</v>
      </c>
      <c r="B624" s="13" t="str">
        <f>VLOOKUP(A624,[1]Habitat_Data_RAW!$A$2:$D$742,3,FALSE)</f>
        <v>Methow River-Fawn Creek</v>
      </c>
      <c r="C624" s="13" t="str">
        <f>VLOOKUP(A624,[1]Habitat_Data_RAW!$A$2:$D$742,2,FALSE)</f>
        <v>Methow</v>
      </c>
      <c r="D624" t="str">
        <f>VLOOKUP(A624,[1]HabitatAttribute_Scores!A$1:F$19692,4,FALSE)</f>
        <v>yes</v>
      </c>
      <c r="E624" t="str">
        <f>VLOOKUP(A624,[1]HabitatAttribute_Scores!A$1:F$19692,5,FALSE)</f>
        <v>yes</v>
      </c>
      <c r="F624" s="13">
        <f>VLOOKUP(B624,[1]!AUrank[#Data],5,FALSE)</f>
        <v>1</v>
      </c>
      <c r="G624" s="13">
        <f>VLOOKUP(B624,[1]!AUrank[#Data],8,FALSE)</f>
        <v>1</v>
      </c>
      <c r="H624" s="14" t="str">
        <f>VLOOKUP([1]HabitatQuality_Scores!A374,[1]!Temp[#Data],4)</f>
        <v>NA</v>
      </c>
      <c r="I624" s="14">
        <f>VLOOKUP(A624,[1]!Flow[#Data],4)</f>
        <v>1</v>
      </c>
      <c r="J624" s="15">
        <f>_xlfn.IFNA(VLOOKUP(((VLOOKUP(A624,[1]!HabDataRaw[#Data],90,FALSE))),[1]!HabitatQualREI[#Data],2,FALSE),"NA")</f>
        <v>1</v>
      </c>
      <c r="K624" s="15">
        <f>_xlfn.IFNA(VLOOKUP(((VLOOKUP(A624,[1]!HabDataRaw[#Data],103,FALSE))),[1]!HabitatQualREI[#Data],2,FALSE),"NA")</f>
        <v>3</v>
      </c>
      <c r="L624" s="15">
        <f>_xlfn.IFNA(VLOOKUP(((VLOOKUP(A624,[1]!HabDataRaw[#Data],108,FALSE))),[1]!HabitatQualREI[#Data],2,FALSE),"NA")</f>
        <v>1</v>
      </c>
      <c r="M624" s="6">
        <f t="shared" si="45"/>
        <v>1.6666666666666667</v>
      </c>
      <c r="N624" s="16">
        <f>_xlfn.IFNA(VLOOKUP(((VLOOKUP(A624,[1]!HabDataRaw[#Data],33,FALSE))),[1]!HabitatQualREI[#Data],2,FALSE),"NA")</f>
        <v>5</v>
      </c>
      <c r="O624" s="17">
        <f>_xlfn.IFNA(VLOOKUP(((VLOOKUP(A624,[1]!HabDataRaw[#Data],58,FALSE))),[1]!HabitatQualREI[#Data],2,FALSE),"NA")</f>
        <v>1</v>
      </c>
      <c r="P624" s="18">
        <f>_xlfn.IFNA(VLOOKUP(((VLOOKUP(A624,[1]!HabDataRaw[#Data],66,FALSE))),[1]!HabitatQualREI[#Data],2,FALSE),"NA")</f>
        <v>3</v>
      </c>
      <c r="Q624" s="19">
        <f>_xlfn.IFNA(VLOOKUP(((VLOOKUP(A624,[1]!HabDataRaw[#Data],116,FALSE))),[1]!HabitatQualREI[#Data],2,FALSE),"NA")</f>
        <v>1</v>
      </c>
      <c r="R624" s="19">
        <f>_xlfn.IFNA(VLOOKUP(((VLOOKUP(A624,[1]!HabDataRaw[#Data],75,FALSE))),[1]!HabitatQualREI[#Data],2,FALSE),"NA")</f>
        <v>1</v>
      </c>
      <c r="S624" s="19">
        <f t="shared" si="46"/>
        <v>1</v>
      </c>
      <c r="T624" s="20">
        <f>_xlfn.IFNA(VLOOKUP(((VLOOKUP(A624,[1]!HabDataRaw[#Data],119,FALSE))),[1]!HabitatQualREI[#Data],2,FALSE),"NA")</f>
        <v>1</v>
      </c>
      <c r="U624" s="20">
        <f>_xlfn.IFNA(VLOOKUP(((VLOOKUP(A624,[1]!HabDataRaw[#Data],119,FALSE))),[1]!HabitatQualREI[#Data],2,FALSE),"NA")</f>
        <v>1</v>
      </c>
      <c r="V624" s="20">
        <f t="shared" si="47"/>
        <v>1</v>
      </c>
      <c r="W624" s="22">
        <f t="shared" si="48"/>
        <v>13.666666666666666</v>
      </c>
      <c r="X624" s="12">
        <f t="shared" si="49"/>
        <v>0.34166666666666667</v>
      </c>
      <c r="Y624" s="13">
        <f>VLOOKUP(X624,[1]!HabQualScore[#Data],2,TRUE)</f>
        <v>5</v>
      </c>
    </row>
    <row r="625" spans="1:25" x14ac:dyDescent="0.3">
      <c r="A625" s="13" t="s">
        <v>651</v>
      </c>
      <c r="B625" s="13" t="str">
        <f>VLOOKUP(A625,[1]Habitat_Data_RAW!$A$2:$D$742,3,FALSE)</f>
        <v>Methow River-Fawn Creek</v>
      </c>
      <c r="C625" s="13" t="str">
        <f>VLOOKUP(A625,[1]Habitat_Data_RAW!$A$2:$D$742,2,FALSE)</f>
        <v>Methow</v>
      </c>
      <c r="D625" t="str">
        <f>VLOOKUP(A625,[1]HabitatAttribute_Scores!A$1:F$19692,4,FALSE)</f>
        <v>yes</v>
      </c>
      <c r="E625" t="str">
        <f>VLOOKUP(A625,[1]HabitatAttribute_Scores!A$1:F$19692,5,FALSE)</f>
        <v>yes</v>
      </c>
      <c r="F625" s="13">
        <f>VLOOKUP(B625,[1]!AUrank[#Data],5,FALSE)</f>
        <v>1</v>
      </c>
      <c r="G625" s="13">
        <f>VLOOKUP(B625,[1]!AUrank[#Data],8,FALSE)</f>
        <v>1</v>
      </c>
      <c r="H625" s="14" t="str">
        <f>VLOOKUP([1]HabitatQuality_Scores!A375,[1]!Temp[#Data],4)</f>
        <v>NA</v>
      </c>
      <c r="I625" s="14">
        <f>VLOOKUP(A625,[1]!Flow[#Data],4)</f>
        <v>1</v>
      </c>
      <c r="J625" s="15">
        <f>_xlfn.IFNA(VLOOKUP(((VLOOKUP(A625,[1]!HabDataRaw[#Data],90,FALSE))),[1]!HabitatQualREI[#Data],2,FALSE),"NA")</f>
        <v>1</v>
      </c>
      <c r="K625" s="15">
        <f>_xlfn.IFNA(VLOOKUP(((VLOOKUP(A625,[1]!HabDataRaw[#Data],103,FALSE))),[1]!HabitatQualREI[#Data],2,FALSE),"NA")</f>
        <v>3</v>
      </c>
      <c r="L625" s="15">
        <f>_xlfn.IFNA(VLOOKUP(((VLOOKUP(A625,[1]!HabDataRaw[#Data],108,FALSE))),[1]!HabitatQualREI[#Data],2,FALSE),"NA")</f>
        <v>1</v>
      </c>
      <c r="M625" s="6">
        <f t="shared" si="45"/>
        <v>1.6666666666666667</v>
      </c>
      <c r="N625" s="16">
        <f>_xlfn.IFNA(VLOOKUP(((VLOOKUP(A625,[1]!HabDataRaw[#Data],33,FALSE))),[1]!HabitatQualREI[#Data],2,FALSE),"NA")</f>
        <v>5</v>
      </c>
      <c r="O625" s="17">
        <f>_xlfn.IFNA(VLOOKUP(((VLOOKUP(A625,[1]!HabDataRaw[#Data],58,FALSE))),[1]!HabitatQualREI[#Data],2,FALSE),"NA")</f>
        <v>1</v>
      </c>
      <c r="P625" s="18">
        <f>_xlfn.IFNA(VLOOKUP(((VLOOKUP(A625,[1]!HabDataRaw[#Data],66,FALSE))),[1]!HabitatQualREI[#Data],2,FALSE),"NA")</f>
        <v>3</v>
      </c>
      <c r="Q625" s="19">
        <f>_xlfn.IFNA(VLOOKUP(((VLOOKUP(A625,[1]!HabDataRaw[#Data],116,FALSE))),[1]!HabitatQualREI[#Data],2,FALSE),"NA")</f>
        <v>1</v>
      </c>
      <c r="R625" s="19">
        <f>_xlfn.IFNA(VLOOKUP(((VLOOKUP(A625,[1]!HabDataRaw[#Data],75,FALSE))),[1]!HabitatQualREI[#Data],2,FALSE),"NA")</f>
        <v>1</v>
      </c>
      <c r="S625" s="19">
        <f t="shared" si="46"/>
        <v>1</v>
      </c>
      <c r="T625" s="20">
        <f>_xlfn.IFNA(VLOOKUP(((VLOOKUP(A625,[1]!HabDataRaw[#Data],119,FALSE))),[1]!HabitatQualREI[#Data],2,FALSE),"NA")</f>
        <v>1</v>
      </c>
      <c r="U625" s="20">
        <f>_xlfn.IFNA(VLOOKUP(((VLOOKUP(A625,[1]!HabDataRaw[#Data],119,FALSE))),[1]!HabitatQualREI[#Data],2,FALSE),"NA")</f>
        <v>1</v>
      </c>
      <c r="V625" s="20">
        <f t="shared" si="47"/>
        <v>1</v>
      </c>
      <c r="W625" s="22">
        <f t="shared" si="48"/>
        <v>13.666666666666666</v>
      </c>
      <c r="X625" s="12">
        <f t="shared" si="49"/>
        <v>0.34166666666666667</v>
      </c>
      <c r="Y625" s="13">
        <f>VLOOKUP(X625,[1]!HabQualScore[#Data],2,TRUE)</f>
        <v>5</v>
      </c>
    </row>
    <row r="626" spans="1:25" x14ac:dyDescent="0.3">
      <c r="A626" s="13" t="s">
        <v>652</v>
      </c>
      <c r="B626" s="13" t="str">
        <f>VLOOKUP(A626,[1]Habitat_Data_RAW!$A$2:$D$742,3,FALSE)</f>
        <v>Methow River-Fawn Creek</v>
      </c>
      <c r="C626" s="13" t="str">
        <f>VLOOKUP(A626,[1]Habitat_Data_RAW!$A$2:$D$742,2,FALSE)</f>
        <v>Methow</v>
      </c>
      <c r="D626" t="str">
        <f>VLOOKUP(A626,[1]HabitatAttribute_Scores!A$1:F$19692,4,FALSE)</f>
        <v>yes</v>
      </c>
      <c r="E626" t="str">
        <f>VLOOKUP(A626,[1]HabitatAttribute_Scores!A$1:F$19692,5,FALSE)</f>
        <v>yes</v>
      </c>
      <c r="F626" s="13">
        <f>VLOOKUP(B626,[1]!AUrank[#Data],5,FALSE)</f>
        <v>1</v>
      </c>
      <c r="G626" s="13">
        <f>VLOOKUP(B626,[1]!AUrank[#Data],8,FALSE)</f>
        <v>1</v>
      </c>
      <c r="H626" s="14" t="str">
        <f>VLOOKUP([1]HabitatQuality_Scores!A376,[1]!Temp[#Data],4)</f>
        <v>NA</v>
      </c>
      <c r="I626" s="14">
        <f>VLOOKUP(A626,[1]!Flow[#Data],4)</f>
        <v>1</v>
      </c>
      <c r="J626" s="15">
        <f>_xlfn.IFNA(VLOOKUP(((VLOOKUP(A626,[1]!HabDataRaw[#Data],90,FALSE))),[1]!HabitatQualREI[#Data],2,FALSE),"NA")</f>
        <v>3</v>
      </c>
      <c r="K626" s="15">
        <f>_xlfn.IFNA(VLOOKUP(((VLOOKUP(A626,[1]!HabDataRaw[#Data],103,FALSE))),[1]!HabitatQualREI[#Data],2,FALSE),"NA")</f>
        <v>1</v>
      </c>
      <c r="L626" s="15">
        <f>_xlfn.IFNA(VLOOKUP(((VLOOKUP(A626,[1]!HabDataRaw[#Data],108,FALSE))),[1]!HabitatQualREI[#Data],2,FALSE),"NA")</f>
        <v>1</v>
      </c>
      <c r="M626" s="6">
        <f t="shared" si="45"/>
        <v>1.6666666666666667</v>
      </c>
      <c r="N626" s="16">
        <f>_xlfn.IFNA(VLOOKUP(((VLOOKUP(A626,[1]!HabDataRaw[#Data],33,FALSE))),[1]!HabitatQualREI[#Data],2,FALSE),"NA")</f>
        <v>5</v>
      </c>
      <c r="O626" s="17">
        <f>_xlfn.IFNA(VLOOKUP(((VLOOKUP(A626,[1]!HabDataRaw[#Data],58,FALSE))),[1]!HabitatQualREI[#Data],2,FALSE),"NA")</f>
        <v>1</v>
      </c>
      <c r="P626" s="18">
        <f>_xlfn.IFNA(VLOOKUP(((VLOOKUP(A626,[1]!HabDataRaw[#Data],66,FALSE))),[1]!HabitatQualREI[#Data],2,FALSE),"NA")</f>
        <v>3</v>
      </c>
      <c r="Q626" s="19">
        <f>_xlfn.IFNA(VLOOKUP(((VLOOKUP(A626,[1]!HabDataRaw[#Data],116,FALSE))),[1]!HabitatQualREI[#Data],2,FALSE),"NA")</f>
        <v>3</v>
      </c>
      <c r="R626" s="19">
        <f>_xlfn.IFNA(VLOOKUP(((VLOOKUP(A626,[1]!HabDataRaw[#Data],75,FALSE))),[1]!HabitatQualREI[#Data],2,FALSE),"NA")</f>
        <v>1</v>
      </c>
      <c r="S626" s="19">
        <f t="shared" si="46"/>
        <v>2</v>
      </c>
      <c r="T626" s="20">
        <f>_xlfn.IFNA(VLOOKUP(((VLOOKUP(A626,[1]!HabDataRaw[#Data],119,FALSE))),[1]!HabitatQualREI[#Data],2,FALSE),"NA")</f>
        <v>3</v>
      </c>
      <c r="U626" s="20">
        <f>_xlfn.IFNA(VLOOKUP(((VLOOKUP(A626,[1]!HabDataRaw[#Data],119,FALSE))),[1]!HabitatQualREI[#Data],2,FALSE),"NA")</f>
        <v>3</v>
      </c>
      <c r="V626" s="20">
        <f t="shared" si="47"/>
        <v>3</v>
      </c>
      <c r="W626" s="22">
        <f t="shared" si="48"/>
        <v>16.666666666666664</v>
      </c>
      <c r="X626" s="12">
        <f t="shared" si="49"/>
        <v>0.41666666666666663</v>
      </c>
      <c r="Y626" s="13">
        <f>VLOOKUP(X626,[1]!HabQualScore[#Data],2,TRUE)</f>
        <v>5</v>
      </c>
    </row>
    <row r="627" spans="1:25" x14ac:dyDescent="0.3">
      <c r="A627" s="13" t="s">
        <v>653</v>
      </c>
      <c r="B627" s="13" t="str">
        <f>VLOOKUP(A627,[1]Habitat_Data_RAW!$A$2:$D$742,3,FALSE)</f>
        <v>Methow River-Fawn Creek</v>
      </c>
      <c r="C627" s="13" t="str">
        <f>VLOOKUP(A627,[1]Habitat_Data_RAW!$A$2:$D$742,2,FALSE)</f>
        <v>Methow</v>
      </c>
      <c r="D627" t="str">
        <f>VLOOKUP(A627,[1]HabitatAttribute_Scores!A$1:F$19692,4,FALSE)</f>
        <v>yes</v>
      </c>
      <c r="E627" t="str">
        <f>VLOOKUP(A627,[1]HabitatAttribute_Scores!A$1:F$19692,5,FALSE)</f>
        <v>yes</v>
      </c>
      <c r="F627" s="13">
        <f>VLOOKUP(B627,[1]!AUrank[#Data],5,FALSE)</f>
        <v>1</v>
      </c>
      <c r="G627" s="13">
        <f>VLOOKUP(B627,[1]!AUrank[#Data],8,FALSE)</f>
        <v>1</v>
      </c>
      <c r="H627" s="14" t="str">
        <f>VLOOKUP([1]HabitatQuality_Scores!A377,[1]!Temp[#Data],4)</f>
        <v>NA</v>
      </c>
      <c r="I627" s="14">
        <f>VLOOKUP(A627,[1]!Flow[#Data],4)</f>
        <v>1</v>
      </c>
      <c r="J627" s="15">
        <f>_xlfn.IFNA(VLOOKUP(((VLOOKUP(A627,[1]!HabDataRaw[#Data],90,FALSE))),[1]!HabitatQualREI[#Data],2,FALSE),"NA")</f>
        <v>1</v>
      </c>
      <c r="K627" s="15">
        <f>_xlfn.IFNA(VLOOKUP(((VLOOKUP(A627,[1]!HabDataRaw[#Data],103,FALSE))),[1]!HabitatQualREI[#Data],2,FALSE),"NA")</f>
        <v>1</v>
      </c>
      <c r="L627" s="15">
        <f>_xlfn.IFNA(VLOOKUP(((VLOOKUP(A627,[1]!HabDataRaw[#Data],108,FALSE))),[1]!HabitatQualREI[#Data],2,FALSE),"NA")</f>
        <v>1</v>
      </c>
      <c r="M627" s="6">
        <f t="shared" si="45"/>
        <v>1</v>
      </c>
      <c r="N627" s="16">
        <f>_xlfn.IFNA(VLOOKUP(((VLOOKUP(A627,[1]!HabDataRaw[#Data],33,FALSE))),[1]!HabitatQualREI[#Data],2,FALSE),"NA")</f>
        <v>5</v>
      </c>
      <c r="O627" s="17">
        <f>_xlfn.IFNA(VLOOKUP(((VLOOKUP(A627,[1]!HabDataRaw[#Data],58,FALSE))),[1]!HabitatQualREI[#Data],2,FALSE),"NA")</f>
        <v>1</v>
      </c>
      <c r="P627" s="18">
        <f>_xlfn.IFNA(VLOOKUP(((VLOOKUP(A627,[1]!HabDataRaw[#Data],66,FALSE))),[1]!HabitatQualREI[#Data],2,FALSE),"NA")</f>
        <v>1</v>
      </c>
      <c r="Q627" s="19">
        <f>_xlfn.IFNA(VLOOKUP(((VLOOKUP(A627,[1]!HabDataRaw[#Data],116,FALSE))),[1]!HabitatQualREI[#Data],2,FALSE),"NA")</f>
        <v>1</v>
      </c>
      <c r="R627" s="19">
        <f>_xlfn.IFNA(VLOOKUP(((VLOOKUP(A627,[1]!HabDataRaw[#Data],75,FALSE))),[1]!HabitatQualREI[#Data],2,FALSE),"NA")</f>
        <v>3</v>
      </c>
      <c r="S627" s="19">
        <f t="shared" si="46"/>
        <v>2</v>
      </c>
      <c r="T627" s="20">
        <f>_xlfn.IFNA(VLOOKUP(((VLOOKUP(A627,[1]!HabDataRaw[#Data],119,FALSE))),[1]!HabitatQualREI[#Data],2,FALSE),"NA")</f>
        <v>1</v>
      </c>
      <c r="U627" s="20">
        <f>_xlfn.IFNA(VLOOKUP(((VLOOKUP(A627,[1]!HabDataRaw[#Data],119,FALSE))),[1]!HabitatQualREI[#Data],2,FALSE),"NA")</f>
        <v>1</v>
      </c>
      <c r="V627" s="20">
        <f t="shared" si="47"/>
        <v>1</v>
      </c>
      <c r="W627" s="22">
        <f t="shared" si="48"/>
        <v>12</v>
      </c>
      <c r="X627" s="12">
        <f t="shared" si="49"/>
        <v>0.3</v>
      </c>
      <c r="Y627" s="13">
        <f>VLOOKUP(X627,[1]!HabQualScore[#Data],2,TRUE)</f>
        <v>5</v>
      </c>
    </row>
    <row r="628" spans="1:25" x14ac:dyDescent="0.3">
      <c r="A628" s="13" t="s">
        <v>654</v>
      </c>
      <c r="B628" s="13" t="str">
        <f>VLOOKUP(A628,[1]Habitat_Data_RAW!$A$2:$D$742,3,FALSE)</f>
        <v>Methow River-Fawn Creek</v>
      </c>
      <c r="C628" s="13" t="str">
        <f>VLOOKUP(A628,[1]Habitat_Data_RAW!$A$2:$D$742,2,FALSE)</f>
        <v>Methow</v>
      </c>
      <c r="D628" t="str">
        <f>VLOOKUP(A628,[1]HabitatAttribute_Scores!A$1:F$19692,4,FALSE)</f>
        <v>yes</v>
      </c>
      <c r="E628" t="str">
        <f>VLOOKUP(A628,[1]HabitatAttribute_Scores!A$1:F$19692,5,FALSE)</f>
        <v>yes</v>
      </c>
      <c r="F628" s="13">
        <f>VLOOKUP(B628,[1]!AUrank[#Data],5,FALSE)</f>
        <v>1</v>
      </c>
      <c r="G628" s="13">
        <f>VLOOKUP(B628,[1]!AUrank[#Data],8,FALSE)</f>
        <v>1</v>
      </c>
      <c r="H628" s="14" t="str">
        <f>VLOOKUP([1]HabitatQuality_Scores!A378,[1]!Temp[#Data],4)</f>
        <v>NA</v>
      </c>
      <c r="I628" s="14">
        <f>VLOOKUP(A628,[1]!Flow[#Data],4)</f>
        <v>1</v>
      </c>
      <c r="J628" s="15">
        <f>_xlfn.IFNA(VLOOKUP(((VLOOKUP(A628,[1]!HabDataRaw[#Data],90,FALSE))),[1]!HabitatQualREI[#Data],2,FALSE),"NA")</f>
        <v>1</v>
      </c>
      <c r="K628" s="15">
        <f>_xlfn.IFNA(VLOOKUP(((VLOOKUP(A628,[1]!HabDataRaw[#Data],103,FALSE))),[1]!HabitatQualREI[#Data],2,FALSE),"NA")</f>
        <v>1</v>
      </c>
      <c r="L628" s="15">
        <f>_xlfn.IFNA(VLOOKUP(((VLOOKUP(A628,[1]!HabDataRaw[#Data],108,FALSE))),[1]!HabitatQualREI[#Data],2,FALSE),"NA")</f>
        <v>1</v>
      </c>
      <c r="M628" s="6">
        <f t="shared" si="45"/>
        <v>1</v>
      </c>
      <c r="N628" s="16">
        <f>_xlfn.IFNA(VLOOKUP(((VLOOKUP(A628,[1]!HabDataRaw[#Data],33,FALSE))),[1]!HabitatQualREI[#Data],2,FALSE),"NA")</f>
        <v>5</v>
      </c>
      <c r="O628" s="17">
        <f>_xlfn.IFNA(VLOOKUP(((VLOOKUP(A628,[1]!HabDataRaw[#Data],58,FALSE))),[1]!HabitatQualREI[#Data],2,FALSE),"NA")</f>
        <v>1</v>
      </c>
      <c r="P628" s="18">
        <f>_xlfn.IFNA(VLOOKUP(((VLOOKUP(A628,[1]!HabDataRaw[#Data],66,FALSE))),[1]!HabitatQualREI[#Data],2,FALSE),"NA")</f>
        <v>1</v>
      </c>
      <c r="Q628" s="19">
        <f>_xlfn.IFNA(VLOOKUP(((VLOOKUP(A628,[1]!HabDataRaw[#Data],116,FALSE))),[1]!HabitatQualREI[#Data],2,FALSE),"NA")</f>
        <v>1</v>
      </c>
      <c r="R628" s="19">
        <f>_xlfn.IFNA(VLOOKUP(((VLOOKUP(A628,[1]!HabDataRaw[#Data],75,FALSE))),[1]!HabitatQualREI[#Data],2,FALSE),"NA")</f>
        <v>3</v>
      </c>
      <c r="S628" s="19">
        <f t="shared" si="46"/>
        <v>2</v>
      </c>
      <c r="T628" s="20">
        <f>_xlfn.IFNA(VLOOKUP(((VLOOKUP(A628,[1]!HabDataRaw[#Data],119,FALSE))),[1]!HabitatQualREI[#Data],2,FALSE),"NA")</f>
        <v>1</v>
      </c>
      <c r="U628" s="20">
        <f>_xlfn.IFNA(VLOOKUP(((VLOOKUP(A628,[1]!HabDataRaw[#Data],119,FALSE))),[1]!HabitatQualREI[#Data],2,FALSE),"NA")</f>
        <v>1</v>
      </c>
      <c r="V628" s="20">
        <f t="shared" si="47"/>
        <v>1</v>
      </c>
      <c r="W628" s="22">
        <f t="shared" si="48"/>
        <v>12</v>
      </c>
      <c r="X628" s="12">
        <f t="shared" si="49"/>
        <v>0.3</v>
      </c>
      <c r="Y628" s="13">
        <f>VLOOKUP(X628,[1]!HabQualScore[#Data],2,TRUE)</f>
        <v>5</v>
      </c>
    </row>
    <row r="629" spans="1:25" x14ac:dyDescent="0.3">
      <c r="A629" s="13" t="s">
        <v>655</v>
      </c>
      <c r="B629" s="13" t="str">
        <f>VLOOKUP(A629,[1]Habitat_Data_RAW!$A$2:$D$742,3,FALSE)</f>
        <v>Methow River-McFarland Creek</v>
      </c>
      <c r="C629" s="13" t="str">
        <f>VLOOKUP(A629,[1]Habitat_Data_RAW!$A$2:$D$742,2,FALSE)</f>
        <v>Methow</v>
      </c>
      <c r="D629" t="str">
        <f>VLOOKUP(A629,[1]HabitatAttribute_Scores!A$1:F$19692,4,FALSE)</f>
        <v>yes</v>
      </c>
      <c r="E629" t="str">
        <f>VLOOKUP(A629,[1]HabitatAttribute_Scores!A$1:F$19692,5,FALSE)</f>
        <v>yes</v>
      </c>
      <c r="F629" s="13">
        <f>VLOOKUP(B629,[1]!AUrank[#Data],5,FALSE)</f>
        <v>2</v>
      </c>
      <c r="G629" s="13">
        <f>VLOOKUP(B629,[1]!AUrank[#Data],8,FALSE)</f>
        <v>1</v>
      </c>
      <c r="H629" s="14" t="str">
        <f>VLOOKUP([1]HabitatQuality_Scores!A379,[1]!Temp[#Data],4)</f>
        <v>NA</v>
      </c>
      <c r="I629" s="14">
        <f>VLOOKUP(A629,[1]!Flow[#Data],4)</f>
        <v>1</v>
      </c>
      <c r="J629" s="15">
        <f>_xlfn.IFNA(VLOOKUP(((VLOOKUP(A629,[1]!HabDataRaw[#Data],90,FALSE))),[1]!HabitatQualREI[#Data],2,FALSE),"NA")</f>
        <v>1</v>
      </c>
      <c r="K629" s="15">
        <f>_xlfn.IFNA(VLOOKUP(((VLOOKUP(A629,[1]!HabDataRaw[#Data],103,FALSE))),[1]!HabitatQualREI[#Data],2,FALSE),"NA")</f>
        <v>1</v>
      </c>
      <c r="L629" s="15">
        <f>_xlfn.IFNA(VLOOKUP(((VLOOKUP(A629,[1]!HabDataRaw[#Data],108,FALSE))),[1]!HabitatQualREI[#Data],2,FALSE),"NA")</f>
        <v>1</v>
      </c>
      <c r="M629" s="6">
        <f t="shared" si="45"/>
        <v>1</v>
      </c>
      <c r="N629" s="16">
        <f>_xlfn.IFNA(VLOOKUP(((VLOOKUP(A629,[1]!HabDataRaw[#Data],33,FALSE))),[1]!HabitatQualREI[#Data],2,FALSE),"NA")</f>
        <v>3</v>
      </c>
      <c r="O629" s="17">
        <f>_xlfn.IFNA(VLOOKUP(((VLOOKUP(A629,[1]!HabDataRaw[#Data],58,FALSE))),[1]!HabitatQualREI[#Data],2,FALSE),"NA")</f>
        <v>1</v>
      </c>
      <c r="P629" s="18">
        <f>_xlfn.IFNA(VLOOKUP(((VLOOKUP(A629,[1]!HabDataRaw[#Data],66,FALSE))),[1]!HabitatQualREI[#Data],2,FALSE),"NA")</f>
        <v>1</v>
      </c>
      <c r="Q629" s="19">
        <f>_xlfn.IFNA(VLOOKUP(((VLOOKUP(A629,[1]!HabDataRaw[#Data],116,FALSE))),[1]!HabitatQualREI[#Data],2,FALSE),"NA")</f>
        <v>3</v>
      </c>
      <c r="R629" s="19">
        <f>_xlfn.IFNA(VLOOKUP(((VLOOKUP(A629,[1]!HabDataRaw[#Data],75,FALSE))),[1]!HabitatQualREI[#Data],2,FALSE),"NA")</f>
        <v>3</v>
      </c>
      <c r="S629" s="19">
        <f t="shared" si="46"/>
        <v>3</v>
      </c>
      <c r="T629" s="20">
        <f>_xlfn.IFNA(VLOOKUP(((VLOOKUP(A629,[1]!HabDataRaw[#Data],119,FALSE))),[1]!HabitatQualREI[#Data],2,FALSE),"NA")</f>
        <v>3</v>
      </c>
      <c r="U629" s="20">
        <f>_xlfn.IFNA(VLOOKUP(((VLOOKUP(A629,[1]!HabDataRaw[#Data],119,FALSE))),[1]!HabitatQualREI[#Data],2,FALSE),"NA")</f>
        <v>3</v>
      </c>
      <c r="V629" s="20">
        <f t="shared" si="47"/>
        <v>3</v>
      </c>
      <c r="W629" s="22">
        <f t="shared" si="48"/>
        <v>13</v>
      </c>
      <c r="X629" s="12">
        <f t="shared" si="49"/>
        <v>0.32500000000000001</v>
      </c>
      <c r="Y629" s="13">
        <f>VLOOKUP(X629,[1]!HabQualScore[#Data],2,TRUE)</f>
        <v>5</v>
      </c>
    </row>
    <row r="630" spans="1:25" x14ac:dyDescent="0.3">
      <c r="A630" s="13" t="s">
        <v>656</v>
      </c>
      <c r="B630" s="13" t="str">
        <f>VLOOKUP(A630,[1]Habitat_Data_RAW!$A$2:$D$742,3,FALSE)</f>
        <v>Methow River-McFarland Creek</v>
      </c>
      <c r="C630" s="13" t="str">
        <f>VLOOKUP(A630,[1]Habitat_Data_RAW!$A$2:$D$742,2,FALSE)</f>
        <v>Methow</v>
      </c>
      <c r="D630" t="str">
        <f>VLOOKUP(A630,[1]HabitatAttribute_Scores!A$1:F$19692,4,FALSE)</f>
        <v>yes</v>
      </c>
      <c r="E630" t="str">
        <f>VLOOKUP(A630,[1]HabitatAttribute_Scores!A$1:F$19692,5,FALSE)</f>
        <v>yes</v>
      </c>
      <c r="F630" s="13">
        <f>VLOOKUP(B630,[1]!AUrank[#Data],5,FALSE)</f>
        <v>2</v>
      </c>
      <c r="G630" s="13">
        <f>VLOOKUP(B630,[1]!AUrank[#Data],8,FALSE)</f>
        <v>1</v>
      </c>
      <c r="H630" s="14" t="str">
        <f>VLOOKUP([1]HabitatQuality_Scores!A380,[1]!Temp[#Data],4)</f>
        <v>NA</v>
      </c>
      <c r="I630" s="14">
        <f>VLOOKUP(A630,[1]!Flow[#Data],4)</f>
        <v>1</v>
      </c>
      <c r="J630" s="15">
        <f>_xlfn.IFNA(VLOOKUP(((VLOOKUP(A630,[1]!HabDataRaw[#Data],90,FALSE))),[1]!HabitatQualREI[#Data],2,FALSE),"NA")</f>
        <v>1</v>
      </c>
      <c r="K630" s="15">
        <f>_xlfn.IFNA(VLOOKUP(((VLOOKUP(A630,[1]!HabDataRaw[#Data],103,FALSE))),[1]!HabitatQualREI[#Data],2,FALSE),"NA")</f>
        <v>1</v>
      </c>
      <c r="L630" s="15">
        <f>_xlfn.IFNA(VLOOKUP(((VLOOKUP(A630,[1]!HabDataRaw[#Data],108,FALSE))),[1]!HabitatQualREI[#Data],2,FALSE),"NA")</f>
        <v>1</v>
      </c>
      <c r="M630" s="6">
        <f t="shared" si="45"/>
        <v>1</v>
      </c>
      <c r="N630" s="16">
        <f>_xlfn.IFNA(VLOOKUP(((VLOOKUP(A630,[1]!HabDataRaw[#Data],33,FALSE))),[1]!HabitatQualREI[#Data],2,FALSE),"NA")</f>
        <v>3</v>
      </c>
      <c r="O630" s="17">
        <f>_xlfn.IFNA(VLOOKUP(((VLOOKUP(A630,[1]!HabDataRaw[#Data],58,FALSE))),[1]!HabitatQualREI[#Data],2,FALSE),"NA")</f>
        <v>1</v>
      </c>
      <c r="P630" s="18">
        <f>_xlfn.IFNA(VLOOKUP(((VLOOKUP(A630,[1]!HabDataRaw[#Data],66,FALSE))),[1]!HabitatQualREI[#Data],2,FALSE),"NA")</f>
        <v>1</v>
      </c>
      <c r="Q630" s="19">
        <f>_xlfn.IFNA(VLOOKUP(((VLOOKUP(A630,[1]!HabDataRaw[#Data],116,FALSE))),[1]!HabitatQualREI[#Data],2,FALSE),"NA")</f>
        <v>3</v>
      </c>
      <c r="R630" s="19">
        <f>_xlfn.IFNA(VLOOKUP(((VLOOKUP(A630,[1]!HabDataRaw[#Data],75,FALSE))),[1]!HabitatQualREI[#Data],2,FALSE),"NA")</f>
        <v>3</v>
      </c>
      <c r="S630" s="19">
        <f t="shared" si="46"/>
        <v>3</v>
      </c>
      <c r="T630" s="20">
        <f>_xlfn.IFNA(VLOOKUP(((VLOOKUP(A630,[1]!HabDataRaw[#Data],119,FALSE))),[1]!HabitatQualREI[#Data],2,FALSE),"NA")</f>
        <v>3</v>
      </c>
      <c r="U630" s="20">
        <f>_xlfn.IFNA(VLOOKUP(((VLOOKUP(A630,[1]!HabDataRaw[#Data],119,FALSE))),[1]!HabitatQualREI[#Data],2,FALSE),"NA")</f>
        <v>3</v>
      </c>
      <c r="V630" s="20">
        <f t="shared" si="47"/>
        <v>3</v>
      </c>
      <c r="W630" s="22">
        <f t="shared" si="48"/>
        <v>13</v>
      </c>
      <c r="X630" s="12">
        <f t="shared" si="49"/>
        <v>0.32500000000000001</v>
      </c>
      <c r="Y630" s="13">
        <f>VLOOKUP(X630,[1]!HabQualScore[#Data],2,TRUE)</f>
        <v>5</v>
      </c>
    </row>
    <row r="631" spans="1:25" x14ac:dyDescent="0.3">
      <c r="A631" s="13" t="s">
        <v>657</v>
      </c>
      <c r="B631" s="13" t="str">
        <f>VLOOKUP(A631,[1]Habitat_Data_RAW!$A$2:$D$742,3,FALSE)</f>
        <v>Methow River-McFarland Creek</v>
      </c>
      <c r="C631" s="13" t="str">
        <f>VLOOKUP(A631,[1]Habitat_Data_RAW!$A$2:$D$742,2,FALSE)</f>
        <v>Methow</v>
      </c>
      <c r="D631" t="str">
        <f>VLOOKUP(A631,[1]HabitatAttribute_Scores!A$1:F$19692,4,FALSE)</f>
        <v>yes</v>
      </c>
      <c r="E631" t="str">
        <f>VLOOKUP(A631,[1]HabitatAttribute_Scores!A$1:F$19692,5,FALSE)</f>
        <v>yes</v>
      </c>
      <c r="F631" s="13">
        <f>VLOOKUP(B631,[1]!AUrank[#Data],5,FALSE)</f>
        <v>2</v>
      </c>
      <c r="G631" s="13">
        <f>VLOOKUP(B631,[1]!AUrank[#Data],8,FALSE)</f>
        <v>1</v>
      </c>
      <c r="H631" s="14" t="str">
        <f>VLOOKUP([1]HabitatQuality_Scores!A381,[1]!Temp[#Data],4)</f>
        <v>NA</v>
      </c>
      <c r="I631" s="14">
        <f>VLOOKUP(A631,[1]!Flow[#Data],4)</f>
        <v>1</v>
      </c>
      <c r="J631" s="15">
        <f>_xlfn.IFNA(VLOOKUP(((VLOOKUP(A631,[1]!HabDataRaw[#Data],90,FALSE))),[1]!HabitatQualREI[#Data],2,FALSE),"NA")</f>
        <v>1</v>
      </c>
      <c r="K631" s="15">
        <f>_xlfn.IFNA(VLOOKUP(((VLOOKUP(A631,[1]!HabDataRaw[#Data],103,FALSE))),[1]!HabitatQualREI[#Data],2,FALSE),"NA")</f>
        <v>1</v>
      </c>
      <c r="L631" s="15">
        <f>_xlfn.IFNA(VLOOKUP(((VLOOKUP(A631,[1]!HabDataRaw[#Data],108,FALSE))),[1]!HabitatQualREI[#Data],2,FALSE),"NA")</f>
        <v>1</v>
      </c>
      <c r="M631" s="6">
        <f t="shared" si="45"/>
        <v>1</v>
      </c>
      <c r="N631" s="16">
        <f>_xlfn.IFNA(VLOOKUP(((VLOOKUP(A631,[1]!HabDataRaw[#Data],33,FALSE))),[1]!HabitatQualREI[#Data],2,FALSE),"NA")</f>
        <v>3</v>
      </c>
      <c r="O631" s="17">
        <f>_xlfn.IFNA(VLOOKUP(((VLOOKUP(A631,[1]!HabDataRaw[#Data],58,FALSE))),[1]!HabitatQualREI[#Data],2,FALSE),"NA")</f>
        <v>1</v>
      </c>
      <c r="P631" s="18">
        <f>_xlfn.IFNA(VLOOKUP(((VLOOKUP(A631,[1]!HabDataRaw[#Data],66,FALSE))),[1]!HabitatQualREI[#Data],2,FALSE),"NA")</f>
        <v>1</v>
      </c>
      <c r="Q631" s="19">
        <f>_xlfn.IFNA(VLOOKUP(((VLOOKUP(A631,[1]!HabDataRaw[#Data],116,FALSE))),[1]!HabitatQualREI[#Data],2,FALSE),"NA")</f>
        <v>3</v>
      </c>
      <c r="R631" s="19">
        <f>_xlfn.IFNA(VLOOKUP(((VLOOKUP(A631,[1]!HabDataRaw[#Data],75,FALSE))),[1]!HabitatQualREI[#Data],2,FALSE),"NA")</f>
        <v>3</v>
      </c>
      <c r="S631" s="19">
        <f t="shared" si="46"/>
        <v>3</v>
      </c>
      <c r="T631" s="20">
        <f>_xlfn.IFNA(VLOOKUP(((VLOOKUP(A631,[1]!HabDataRaw[#Data],119,FALSE))),[1]!HabitatQualREI[#Data],2,FALSE),"NA")</f>
        <v>3</v>
      </c>
      <c r="U631" s="20">
        <f>_xlfn.IFNA(VLOOKUP(((VLOOKUP(A631,[1]!HabDataRaw[#Data],119,FALSE))),[1]!HabitatQualREI[#Data],2,FALSE),"NA")</f>
        <v>3</v>
      </c>
      <c r="V631" s="20">
        <f t="shared" si="47"/>
        <v>3</v>
      </c>
      <c r="W631" s="22">
        <f t="shared" si="48"/>
        <v>13</v>
      </c>
      <c r="X631" s="12">
        <f t="shared" si="49"/>
        <v>0.32500000000000001</v>
      </c>
      <c r="Y631" s="13">
        <f>VLOOKUP(X631,[1]!HabQualScore[#Data],2,TRUE)</f>
        <v>5</v>
      </c>
    </row>
    <row r="632" spans="1:25" x14ac:dyDescent="0.3">
      <c r="A632" s="13" t="s">
        <v>658</v>
      </c>
      <c r="B632" s="13" t="str">
        <f>VLOOKUP(A632,[1]Habitat_Data_RAW!$A$2:$D$742,3,FALSE)</f>
        <v>Methow River-McFarland Creek</v>
      </c>
      <c r="C632" s="13" t="str">
        <f>VLOOKUP(A632,[1]Habitat_Data_RAW!$A$2:$D$742,2,FALSE)</f>
        <v>Methow</v>
      </c>
      <c r="D632" t="str">
        <f>VLOOKUP(A632,[1]HabitatAttribute_Scores!A$1:F$19692,4,FALSE)</f>
        <v>yes</v>
      </c>
      <c r="E632" t="str">
        <f>VLOOKUP(A632,[1]HabitatAttribute_Scores!A$1:F$19692,5,FALSE)</f>
        <v>yes</v>
      </c>
      <c r="F632" s="13">
        <f>VLOOKUP(B632,[1]!AUrank[#Data],5,FALSE)</f>
        <v>2</v>
      </c>
      <c r="G632" s="13">
        <f>VLOOKUP(B632,[1]!AUrank[#Data],8,FALSE)</f>
        <v>1</v>
      </c>
      <c r="H632" s="14" t="str">
        <f>VLOOKUP([1]HabitatQuality_Scores!A382,[1]!Temp[#Data],4)</f>
        <v>NA</v>
      </c>
      <c r="I632" s="14">
        <f>VLOOKUP(A632,[1]!Flow[#Data],4)</f>
        <v>1</v>
      </c>
      <c r="J632" s="15">
        <f>_xlfn.IFNA(VLOOKUP(((VLOOKUP(A632,[1]!HabDataRaw[#Data],90,FALSE))),[1]!HabitatQualREI[#Data],2,FALSE),"NA")</f>
        <v>1</v>
      </c>
      <c r="K632" s="15">
        <f>_xlfn.IFNA(VLOOKUP(((VLOOKUP(A632,[1]!HabDataRaw[#Data],103,FALSE))),[1]!HabitatQualREI[#Data],2,FALSE),"NA")</f>
        <v>1</v>
      </c>
      <c r="L632" s="15">
        <f>_xlfn.IFNA(VLOOKUP(((VLOOKUP(A632,[1]!HabDataRaw[#Data],108,FALSE))),[1]!HabitatQualREI[#Data],2,FALSE),"NA")</f>
        <v>1</v>
      </c>
      <c r="M632" s="6">
        <f t="shared" si="45"/>
        <v>1</v>
      </c>
      <c r="N632" s="16">
        <f>_xlfn.IFNA(VLOOKUP(((VLOOKUP(A632,[1]!HabDataRaw[#Data],33,FALSE))),[1]!HabitatQualREI[#Data],2,FALSE),"NA")</f>
        <v>3</v>
      </c>
      <c r="O632" s="17">
        <f>_xlfn.IFNA(VLOOKUP(((VLOOKUP(A632,[1]!HabDataRaw[#Data],58,FALSE))),[1]!HabitatQualREI[#Data],2,FALSE),"NA")</f>
        <v>1</v>
      </c>
      <c r="P632" s="18">
        <f>_xlfn.IFNA(VLOOKUP(((VLOOKUP(A632,[1]!HabDataRaw[#Data],66,FALSE))),[1]!HabitatQualREI[#Data],2,FALSE),"NA")</f>
        <v>1</v>
      </c>
      <c r="Q632" s="19">
        <f>_xlfn.IFNA(VLOOKUP(((VLOOKUP(A632,[1]!HabDataRaw[#Data],116,FALSE))),[1]!HabitatQualREI[#Data],2,FALSE),"NA")</f>
        <v>3</v>
      </c>
      <c r="R632" s="19">
        <f>_xlfn.IFNA(VLOOKUP(((VLOOKUP(A632,[1]!HabDataRaw[#Data],75,FALSE))),[1]!HabitatQualREI[#Data],2,FALSE),"NA")</f>
        <v>3</v>
      </c>
      <c r="S632" s="19">
        <f t="shared" si="46"/>
        <v>3</v>
      </c>
      <c r="T632" s="20">
        <f>_xlfn.IFNA(VLOOKUP(((VLOOKUP(A632,[1]!HabDataRaw[#Data],119,FALSE))),[1]!HabitatQualREI[#Data],2,FALSE),"NA")</f>
        <v>3</v>
      </c>
      <c r="U632" s="20">
        <f>_xlfn.IFNA(VLOOKUP(((VLOOKUP(A632,[1]!HabDataRaw[#Data],119,FALSE))),[1]!HabitatQualREI[#Data],2,FALSE),"NA")</f>
        <v>3</v>
      </c>
      <c r="V632" s="20">
        <f t="shared" si="47"/>
        <v>3</v>
      </c>
      <c r="W632" s="22">
        <f t="shared" si="48"/>
        <v>13</v>
      </c>
      <c r="X632" s="12">
        <f t="shared" si="49"/>
        <v>0.32500000000000001</v>
      </c>
      <c r="Y632" s="13">
        <f>VLOOKUP(X632,[1]!HabQualScore[#Data],2,TRUE)</f>
        <v>5</v>
      </c>
    </row>
    <row r="633" spans="1:25" x14ac:dyDescent="0.3">
      <c r="A633" s="13" t="s">
        <v>659</v>
      </c>
      <c r="B633" s="13" t="str">
        <f>VLOOKUP(A633,[1]Habitat_Data_RAW!$A$2:$D$742,3,FALSE)</f>
        <v>Methow River-McFarland Creek</v>
      </c>
      <c r="C633" s="13" t="str">
        <f>VLOOKUP(A633,[1]Habitat_Data_RAW!$A$2:$D$742,2,FALSE)</f>
        <v>Methow</v>
      </c>
      <c r="D633" t="str">
        <f>VLOOKUP(A633,[1]HabitatAttribute_Scores!A$1:F$19692,4,FALSE)</f>
        <v>yes</v>
      </c>
      <c r="E633" t="str">
        <f>VLOOKUP(A633,[1]HabitatAttribute_Scores!A$1:F$19692,5,FALSE)</f>
        <v>yes</v>
      </c>
      <c r="F633" s="13">
        <f>VLOOKUP(B633,[1]!AUrank[#Data],5,FALSE)</f>
        <v>2</v>
      </c>
      <c r="G633" s="13">
        <f>VLOOKUP(B633,[1]!AUrank[#Data],8,FALSE)</f>
        <v>1</v>
      </c>
      <c r="H633" s="14" t="str">
        <f>VLOOKUP([1]HabitatQuality_Scores!A383,[1]!Temp[#Data],4)</f>
        <v>NA</v>
      </c>
      <c r="I633" s="14">
        <f>VLOOKUP(A633,[1]!Flow[#Data],4)</f>
        <v>1</v>
      </c>
      <c r="J633" s="15">
        <f>_xlfn.IFNA(VLOOKUP(((VLOOKUP(A633,[1]!HabDataRaw[#Data],90,FALSE))),[1]!HabitatQualREI[#Data],2,FALSE),"NA")</f>
        <v>1</v>
      </c>
      <c r="K633" s="15">
        <f>_xlfn.IFNA(VLOOKUP(((VLOOKUP(A633,[1]!HabDataRaw[#Data],103,FALSE))),[1]!HabitatQualREI[#Data],2,FALSE),"NA")</f>
        <v>1</v>
      </c>
      <c r="L633" s="15">
        <f>_xlfn.IFNA(VLOOKUP(((VLOOKUP(A633,[1]!HabDataRaw[#Data],108,FALSE))),[1]!HabitatQualREI[#Data],2,FALSE),"NA")</f>
        <v>1</v>
      </c>
      <c r="M633" s="6">
        <f t="shared" si="45"/>
        <v>1</v>
      </c>
      <c r="N633" s="16">
        <f>_xlfn.IFNA(VLOOKUP(((VLOOKUP(A633,[1]!HabDataRaw[#Data],33,FALSE))),[1]!HabitatQualREI[#Data],2,FALSE),"NA")</f>
        <v>3</v>
      </c>
      <c r="O633" s="17">
        <f>_xlfn.IFNA(VLOOKUP(((VLOOKUP(A633,[1]!HabDataRaw[#Data],58,FALSE))),[1]!HabitatQualREI[#Data],2,FALSE),"NA")</f>
        <v>1</v>
      </c>
      <c r="P633" s="18">
        <f>_xlfn.IFNA(VLOOKUP(((VLOOKUP(A633,[1]!HabDataRaw[#Data],66,FALSE))),[1]!HabitatQualREI[#Data],2,FALSE),"NA")</f>
        <v>1</v>
      </c>
      <c r="Q633" s="19">
        <f>_xlfn.IFNA(VLOOKUP(((VLOOKUP(A633,[1]!HabDataRaw[#Data],116,FALSE))),[1]!HabitatQualREI[#Data],2,FALSE),"NA")</f>
        <v>3</v>
      </c>
      <c r="R633" s="19">
        <f>_xlfn.IFNA(VLOOKUP(((VLOOKUP(A633,[1]!HabDataRaw[#Data],75,FALSE))),[1]!HabitatQualREI[#Data],2,FALSE),"NA")</f>
        <v>3</v>
      </c>
      <c r="S633" s="19">
        <f t="shared" si="46"/>
        <v>3</v>
      </c>
      <c r="T633" s="20">
        <f>_xlfn.IFNA(VLOOKUP(((VLOOKUP(A633,[1]!HabDataRaw[#Data],119,FALSE))),[1]!HabitatQualREI[#Data],2,FALSE),"NA")</f>
        <v>3</v>
      </c>
      <c r="U633" s="20">
        <f>_xlfn.IFNA(VLOOKUP(((VLOOKUP(A633,[1]!HabDataRaw[#Data],119,FALSE))),[1]!HabitatQualREI[#Data],2,FALSE),"NA")</f>
        <v>3</v>
      </c>
      <c r="V633" s="20">
        <f t="shared" si="47"/>
        <v>3</v>
      </c>
      <c r="W633" s="22">
        <f t="shared" si="48"/>
        <v>13</v>
      </c>
      <c r="X633" s="12">
        <f t="shared" si="49"/>
        <v>0.32500000000000001</v>
      </c>
      <c r="Y633" s="13">
        <f>VLOOKUP(X633,[1]!HabQualScore[#Data],2,TRUE)</f>
        <v>5</v>
      </c>
    </row>
    <row r="634" spans="1:25" x14ac:dyDescent="0.3">
      <c r="A634" s="13" t="s">
        <v>660</v>
      </c>
      <c r="B634" s="13" t="str">
        <f>VLOOKUP(A634,[1]Habitat_Data_RAW!$A$2:$D$742,3,FALSE)</f>
        <v>Methow River-McFarland Creek</v>
      </c>
      <c r="C634" s="13" t="str">
        <f>VLOOKUP(A634,[1]Habitat_Data_RAW!$A$2:$D$742,2,FALSE)</f>
        <v>Methow</v>
      </c>
      <c r="D634" t="str">
        <f>VLOOKUP(A634,[1]HabitatAttribute_Scores!A$1:F$19692,4,FALSE)</f>
        <v>yes</v>
      </c>
      <c r="E634" t="str">
        <f>VLOOKUP(A634,[1]HabitatAttribute_Scores!A$1:F$19692,5,FALSE)</f>
        <v>yes</v>
      </c>
      <c r="F634" s="13">
        <f>VLOOKUP(B634,[1]!AUrank[#Data],5,FALSE)</f>
        <v>2</v>
      </c>
      <c r="G634" s="13">
        <f>VLOOKUP(B634,[1]!AUrank[#Data],8,FALSE)</f>
        <v>1</v>
      </c>
      <c r="H634" s="14" t="str">
        <f>VLOOKUP([1]HabitatQuality_Scores!A384,[1]!Temp[#Data],4)</f>
        <v>NA</v>
      </c>
      <c r="I634" s="14">
        <f>VLOOKUP(A634,[1]!Flow[#Data],4)</f>
        <v>1</v>
      </c>
      <c r="J634" s="15">
        <f>_xlfn.IFNA(VLOOKUP(((VLOOKUP(A634,[1]!HabDataRaw[#Data],90,FALSE))),[1]!HabitatQualREI[#Data],2,FALSE),"NA")</f>
        <v>1</v>
      </c>
      <c r="K634" s="15">
        <f>_xlfn.IFNA(VLOOKUP(((VLOOKUP(A634,[1]!HabDataRaw[#Data],103,FALSE))),[1]!HabitatQualREI[#Data],2,FALSE),"NA")</f>
        <v>1</v>
      </c>
      <c r="L634" s="15">
        <f>_xlfn.IFNA(VLOOKUP(((VLOOKUP(A634,[1]!HabDataRaw[#Data],108,FALSE))),[1]!HabitatQualREI[#Data],2,FALSE),"NA")</f>
        <v>1</v>
      </c>
      <c r="M634" s="6">
        <f t="shared" si="45"/>
        <v>1</v>
      </c>
      <c r="N634" s="16">
        <f>_xlfn.IFNA(VLOOKUP(((VLOOKUP(A634,[1]!HabDataRaw[#Data],33,FALSE))),[1]!HabitatQualREI[#Data],2,FALSE),"NA")</f>
        <v>3</v>
      </c>
      <c r="O634" s="17">
        <f>_xlfn.IFNA(VLOOKUP(((VLOOKUP(A634,[1]!HabDataRaw[#Data],58,FALSE))),[1]!HabitatQualREI[#Data],2,FALSE),"NA")</f>
        <v>1</v>
      </c>
      <c r="P634" s="18">
        <f>_xlfn.IFNA(VLOOKUP(((VLOOKUP(A634,[1]!HabDataRaw[#Data],66,FALSE))),[1]!HabitatQualREI[#Data],2,FALSE),"NA")</f>
        <v>1</v>
      </c>
      <c r="Q634" s="19">
        <f>_xlfn.IFNA(VLOOKUP(((VLOOKUP(A634,[1]!HabDataRaw[#Data],116,FALSE))),[1]!HabitatQualREI[#Data],2,FALSE),"NA")</f>
        <v>3</v>
      </c>
      <c r="R634" s="19">
        <f>_xlfn.IFNA(VLOOKUP(((VLOOKUP(A634,[1]!HabDataRaw[#Data],75,FALSE))),[1]!HabitatQualREI[#Data],2,FALSE),"NA")</f>
        <v>3</v>
      </c>
      <c r="S634" s="19">
        <f t="shared" si="46"/>
        <v>3</v>
      </c>
      <c r="T634" s="20">
        <f>_xlfn.IFNA(VLOOKUP(((VLOOKUP(A634,[1]!HabDataRaw[#Data],119,FALSE))),[1]!HabitatQualREI[#Data],2,FALSE),"NA")</f>
        <v>3</v>
      </c>
      <c r="U634" s="20">
        <f>_xlfn.IFNA(VLOOKUP(((VLOOKUP(A634,[1]!HabDataRaw[#Data],119,FALSE))),[1]!HabitatQualREI[#Data],2,FALSE),"NA")</f>
        <v>3</v>
      </c>
      <c r="V634" s="20">
        <f t="shared" si="47"/>
        <v>3</v>
      </c>
      <c r="W634" s="22">
        <f t="shared" si="48"/>
        <v>13</v>
      </c>
      <c r="X634" s="12">
        <f t="shared" si="49"/>
        <v>0.32500000000000001</v>
      </c>
      <c r="Y634" s="13">
        <f>VLOOKUP(X634,[1]!HabQualScore[#Data],2,TRUE)</f>
        <v>5</v>
      </c>
    </row>
    <row r="635" spans="1:25" x14ac:dyDescent="0.3">
      <c r="A635" s="13" t="s">
        <v>661</v>
      </c>
      <c r="B635" s="13" t="str">
        <f>VLOOKUP(A635,[1]Habitat_Data_RAW!$A$2:$D$742,3,FALSE)</f>
        <v>Methow River-Rattlesnake Creek</v>
      </c>
      <c r="C635" s="13" t="str">
        <f>VLOOKUP(A635,[1]Habitat_Data_RAW!$A$2:$D$742,2,FALSE)</f>
        <v>Methow</v>
      </c>
      <c r="D635" t="str">
        <f>VLOOKUP(A635,[1]HabitatAttribute_Scores!A$1:F$19692,4,FALSE)</f>
        <v>yes</v>
      </c>
      <c r="E635" t="str">
        <f>VLOOKUP(A635,[1]HabitatAttribute_Scores!A$1:F$19692,5,FALSE)</f>
        <v>yes</v>
      </c>
      <c r="F635" s="13">
        <f>VLOOKUP(B635,[1]!AUrank[#Data],5,FALSE)</f>
        <v>1</v>
      </c>
      <c r="G635" s="13">
        <f>VLOOKUP(B635,[1]!AUrank[#Data],8,FALSE)</f>
        <v>2</v>
      </c>
      <c r="H635" s="14" t="str">
        <f>VLOOKUP([1]HabitatQuality_Scores!A385,[1]!Temp[#Data],4)</f>
        <v>NA</v>
      </c>
      <c r="I635" s="14">
        <f>VLOOKUP(A635,[1]!Flow[#Data],4)</f>
        <v>1</v>
      </c>
      <c r="J635" s="15">
        <f>_xlfn.IFNA(VLOOKUP(((VLOOKUP(A635,[1]!HabDataRaw[#Data],90,FALSE))),[1]!HabitatQualREI[#Data],2,FALSE),"NA")</f>
        <v>3</v>
      </c>
      <c r="K635" s="15">
        <f>_xlfn.IFNA(VLOOKUP(((VLOOKUP(A635,[1]!HabDataRaw[#Data],103,FALSE))),[1]!HabitatQualREI[#Data],2,FALSE),"NA")</f>
        <v>3</v>
      </c>
      <c r="L635" s="15">
        <f>_xlfn.IFNA(VLOOKUP(((VLOOKUP(A635,[1]!HabDataRaw[#Data],108,FALSE))),[1]!HabitatQualREI[#Data],2,FALSE),"NA")</f>
        <v>1</v>
      </c>
      <c r="M635" s="6">
        <f t="shared" si="45"/>
        <v>2.3333333333333335</v>
      </c>
      <c r="N635" s="16">
        <f>_xlfn.IFNA(VLOOKUP(((VLOOKUP(A635,[1]!HabDataRaw[#Data],33,FALSE))),[1]!HabitatQualREI[#Data],2,FALSE),"NA")</f>
        <v>5</v>
      </c>
      <c r="O635" s="17">
        <f>_xlfn.IFNA(VLOOKUP(((VLOOKUP(A635,[1]!HabDataRaw[#Data],58,FALSE))),[1]!HabitatQualREI[#Data],2,FALSE),"NA")</f>
        <v>3</v>
      </c>
      <c r="P635" s="18">
        <f>_xlfn.IFNA(VLOOKUP(((VLOOKUP(A635,[1]!HabDataRaw[#Data],66,FALSE))),[1]!HabitatQualREI[#Data],2,FALSE),"NA")</f>
        <v>5</v>
      </c>
      <c r="Q635" s="19">
        <f>_xlfn.IFNA(VLOOKUP(((VLOOKUP(A635,[1]!HabDataRaw[#Data],116,FALSE))),[1]!HabitatQualREI[#Data],2,FALSE),"NA")</f>
        <v>3</v>
      </c>
      <c r="R635" s="19">
        <f>_xlfn.IFNA(VLOOKUP(((VLOOKUP(A635,[1]!HabDataRaw[#Data],75,FALSE))),[1]!HabitatQualREI[#Data],2,FALSE),"NA")</f>
        <v>5</v>
      </c>
      <c r="S635" s="19">
        <f t="shared" si="46"/>
        <v>4</v>
      </c>
      <c r="T635" s="20">
        <f>_xlfn.IFNA(VLOOKUP(((VLOOKUP(A635,[1]!HabDataRaw[#Data],119,FALSE))),[1]!HabitatQualREI[#Data],2,FALSE),"NA")</f>
        <v>3</v>
      </c>
      <c r="U635" s="20">
        <f>_xlfn.IFNA(VLOOKUP(((VLOOKUP(A635,[1]!HabDataRaw[#Data],119,FALSE))),[1]!HabitatQualREI[#Data],2,FALSE),"NA")</f>
        <v>3</v>
      </c>
      <c r="V635" s="20">
        <f t="shared" si="47"/>
        <v>3</v>
      </c>
      <c r="W635" s="22">
        <f t="shared" si="48"/>
        <v>23.333333333333332</v>
      </c>
      <c r="X635" s="12">
        <f t="shared" si="49"/>
        <v>0.58333333333333326</v>
      </c>
      <c r="Y635" s="13">
        <f>VLOOKUP(X635,[1]!HabQualScore[#Data],2,TRUE)</f>
        <v>5</v>
      </c>
    </row>
    <row r="636" spans="1:25" x14ac:dyDescent="0.3">
      <c r="A636" s="13" t="s">
        <v>662</v>
      </c>
      <c r="B636" s="13" t="str">
        <f>VLOOKUP(A636,[1]Habitat_Data_RAW!$A$2:$D$742,3,FALSE)</f>
        <v>Methow River-Rattlesnake Creek</v>
      </c>
      <c r="C636" s="13" t="str">
        <f>VLOOKUP(A636,[1]Habitat_Data_RAW!$A$2:$D$742,2,FALSE)</f>
        <v>Methow</v>
      </c>
      <c r="D636" t="str">
        <f>VLOOKUP(A636,[1]HabitatAttribute_Scores!A$1:F$19692,4,FALSE)</f>
        <v>yes</v>
      </c>
      <c r="E636" t="str">
        <f>VLOOKUP(A636,[1]HabitatAttribute_Scores!A$1:F$19692,5,FALSE)</f>
        <v>yes</v>
      </c>
      <c r="F636" s="13">
        <f>VLOOKUP(B636,[1]!AUrank[#Data],5,FALSE)</f>
        <v>1</v>
      </c>
      <c r="G636" s="13">
        <f>VLOOKUP(B636,[1]!AUrank[#Data],8,FALSE)</f>
        <v>2</v>
      </c>
      <c r="H636" s="14" t="str">
        <f>VLOOKUP([1]HabitatQuality_Scores!A386,[1]!Temp[#Data],4)</f>
        <v>NA</v>
      </c>
      <c r="I636" s="14">
        <f>VLOOKUP(A636,[1]!Flow[#Data],4)</f>
        <v>1</v>
      </c>
      <c r="J636" s="15">
        <f>_xlfn.IFNA(VLOOKUP(((VLOOKUP(A636,[1]!HabDataRaw[#Data],90,FALSE))),[1]!HabitatQualREI[#Data],2,FALSE),"NA")</f>
        <v>3</v>
      </c>
      <c r="K636" s="15">
        <f>_xlfn.IFNA(VLOOKUP(((VLOOKUP(A636,[1]!HabDataRaw[#Data],103,FALSE))),[1]!HabitatQualREI[#Data],2,FALSE),"NA")</f>
        <v>1</v>
      </c>
      <c r="L636" s="15">
        <f>_xlfn.IFNA(VLOOKUP(((VLOOKUP(A636,[1]!HabDataRaw[#Data],108,FALSE))),[1]!HabitatQualREI[#Data],2,FALSE),"NA")</f>
        <v>3</v>
      </c>
      <c r="M636" s="6">
        <f t="shared" si="45"/>
        <v>2.3333333333333335</v>
      </c>
      <c r="N636" s="16">
        <f>_xlfn.IFNA(VLOOKUP(((VLOOKUP(A636,[1]!HabDataRaw[#Data],33,FALSE))),[1]!HabitatQualREI[#Data],2,FALSE),"NA")</f>
        <v>5</v>
      </c>
      <c r="O636" s="17">
        <f>_xlfn.IFNA(VLOOKUP(((VLOOKUP(A636,[1]!HabDataRaw[#Data],58,FALSE))),[1]!HabitatQualREI[#Data],2,FALSE),"NA")</f>
        <v>1</v>
      </c>
      <c r="P636" s="18">
        <f>_xlfn.IFNA(VLOOKUP(((VLOOKUP(A636,[1]!HabDataRaw[#Data],66,FALSE))),[1]!HabitatQualREI[#Data],2,FALSE),"NA")</f>
        <v>5</v>
      </c>
      <c r="Q636" s="19">
        <f>_xlfn.IFNA(VLOOKUP(((VLOOKUP(A636,[1]!HabDataRaw[#Data],116,FALSE))),[1]!HabitatQualREI[#Data],2,FALSE),"NA")</f>
        <v>1</v>
      </c>
      <c r="R636" s="19">
        <f>_xlfn.IFNA(VLOOKUP(((VLOOKUP(A636,[1]!HabDataRaw[#Data],75,FALSE))),[1]!HabitatQualREI[#Data],2,FALSE),"NA")</f>
        <v>3</v>
      </c>
      <c r="S636" s="19">
        <f t="shared" si="46"/>
        <v>2</v>
      </c>
      <c r="T636" s="20">
        <f>_xlfn.IFNA(VLOOKUP(((VLOOKUP(A636,[1]!HabDataRaw[#Data],119,FALSE))),[1]!HabitatQualREI[#Data],2,FALSE),"NA")</f>
        <v>1</v>
      </c>
      <c r="U636" s="20">
        <f>_xlfn.IFNA(VLOOKUP(((VLOOKUP(A636,[1]!HabDataRaw[#Data],119,FALSE))),[1]!HabitatQualREI[#Data],2,FALSE),"NA")</f>
        <v>1</v>
      </c>
      <c r="V636" s="20">
        <f t="shared" si="47"/>
        <v>1</v>
      </c>
      <c r="W636" s="22">
        <f t="shared" si="48"/>
        <v>17.333333333333332</v>
      </c>
      <c r="X636" s="12">
        <f t="shared" si="49"/>
        <v>0.43333333333333329</v>
      </c>
      <c r="Y636" s="13">
        <f>VLOOKUP(X636,[1]!HabQualScore[#Data],2,TRUE)</f>
        <v>5</v>
      </c>
    </row>
    <row r="637" spans="1:25" x14ac:dyDescent="0.3">
      <c r="A637" s="13" t="s">
        <v>663</v>
      </c>
      <c r="B637" s="13" t="str">
        <f>VLOOKUP(A637,[1]Habitat_Data_RAW!$A$2:$D$742,3,FALSE)</f>
        <v>Methow River-Rattlesnake Creek</v>
      </c>
      <c r="C637" s="13" t="str">
        <f>VLOOKUP(A637,[1]Habitat_Data_RAW!$A$2:$D$742,2,FALSE)</f>
        <v>Methow</v>
      </c>
      <c r="D637" t="str">
        <f>VLOOKUP(A637,[1]HabitatAttribute_Scores!A$1:F$19692,4,FALSE)</f>
        <v>yes</v>
      </c>
      <c r="E637" t="str">
        <f>VLOOKUP(A637,[1]HabitatAttribute_Scores!A$1:F$19692,5,FALSE)</f>
        <v>yes</v>
      </c>
      <c r="F637" s="13">
        <f>VLOOKUP(B637,[1]!AUrank[#Data],5,FALSE)</f>
        <v>1</v>
      </c>
      <c r="G637" s="13">
        <f>VLOOKUP(B637,[1]!AUrank[#Data],8,FALSE)</f>
        <v>2</v>
      </c>
      <c r="H637" s="14" t="str">
        <f>VLOOKUP([1]HabitatQuality_Scores!A387,[1]!Temp[#Data],4)</f>
        <v>NA</v>
      </c>
      <c r="I637" s="14">
        <f>VLOOKUP(A637,[1]!Flow[#Data],4)</f>
        <v>1</v>
      </c>
      <c r="J637" s="15">
        <f>_xlfn.IFNA(VLOOKUP(((VLOOKUP(A637,[1]!HabDataRaw[#Data],90,FALSE))),[1]!HabitatQualREI[#Data],2,FALSE),"NA")</f>
        <v>3</v>
      </c>
      <c r="K637" s="15">
        <f>_xlfn.IFNA(VLOOKUP(((VLOOKUP(A637,[1]!HabDataRaw[#Data],103,FALSE))),[1]!HabitatQualREI[#Data],2,FALSE),"NA")</f>
        <v>1</v>
      </c>
      <c r="L637" s="15">
        <f>_xlfn.IFNA(VLOOKUP(((VLOOKUP(A637,[1]!HabDataRaw[#Data],108,FALSE))),[1]!HabitatQualREI[#Data],2,FALSE),"NA")</f>
        <v>3</v>
      </c>
      <c r="M637" s="6">
        <f t="shared" si="45"/>
        <v>2.3333333333333335</v>
      </c>
      <c r="N637" s="16">
        <f>_xlfn.IFNA(VLOOKUP(((VLOOKUP(A637,[1]!HabDataRaw[#Data],33,FALSE))),[1]!HabitatQualREI[#Data],2,FALSE),"NA")</f>
        <v>5</v>
      </c>
      <c r="O637" s="17">
        <f>_xlfn.IFNA(VLOOKUP(((VLOOKUP(A637,[1]!HabDataRaw[#Data],58,FALSE))),[1]!HabitatQualREI[#Data],2,FALSE),"NA")</f>
        <v>1</v>
      </c>
      <c r="P637" s="18">
        <f>_xlfn.IFNA(VLOOKUP(((VLOOKUP(A637,[1]!HabDataRaw[#Data],66,FALSE))),[1]!HabitatQualREI[#Data],2,FALSE),"NA")</f>
        <v>5</v>
      </c>
      <c r="Q637" s="19">
        <f>_xlfn.IFNA(VLOOKUP(((VLOOKUP(A637,[1]!HabDataRaw[#Data],116,FALSE))),[1]!HabitatQualREI[#Data],2,FALSE),"NA")</f>
        <v>1</v>
      </c>
      <c r="R637" s="19">
        <f>_xlfn.IFNA(VLOOKUP(((VLOOKUP(A637,[1]!HabDataRaw[#Data],75,FALSE))),[1]!HabitatQualREI[#Data],2,FALSE),"NA")</f>
        <v>3</v>
      </c>
      <c r="S637" s="19">
        <f t="shared" si="46"/>
        <v>2</v>
      </c>
      <c r="T637" s="20">
        <f>_xlfn.IFNA(VLOOKUP(((VLOOKUP(A637,[1]!HabDataRaw[#Data],119,FALSE))),[1]!HabitatQualREI[#Data],2,FALSE),"NA")</f>
        <v>1</v>
      </c>
      <c r="U637" s="20">
        <f>_xlfn.IFNA(VLOOKUP(((VLOOKUP(A637,[1]!HabDataRaw[#Data],119,FALSE))),[1]!HabitatQualREI[#Data],2,FALSE),"NA")</f>
        <v>1</v>
      </c>
      <c r="V637" s="20">
        <f t="shared" si="47"/>
        <v>1</v>
      </c>
      <c r="W637" s="22">
        <f t="shared" si="48"/>
        <v>17.333333333333332</v>
      </c>
      <c r="X637" s="12">
        <f t="shared" si="49"/>
        <v>0.43333333333333329</v>
      </c>
      <c r="Y637" s="13">
        <f>VLOOKUP(X637,[1]!HabQualScore[#Data],2,TRUE)</f>
        <v>5</v>
      </c>
    </row>
    <row r="638" spans="1:25" x14ac:dyDescent="0.3">
      <c r="A638" s="13" t="s">
        <v>664</v>
      </c>
      <c r="B638" s="13" t="str">
        <f>VLOOKUP(A638,[1]Habitat_Data_RAW!$A$2:$D$742,3,FALSE)</f>
        <v xml:space="preserve">Lower Lost River </v>
      </c>
      <c r="C638" s="13" t="str">
        <f>VLOOKUP(A638,[1]Habitat_Data_RAW!$A$2:$D$742,2,FALSE)</f>
        <v>Methow</v>
      </c>
      <c r="D638" t="str">
        <f>VLOOKUP(A638,[1]HabitatAttribute_Scores!A$1:F$19692,4,FALSE)</f>
        <v>yes</v>
      </c>
      <c r="E638" t="str">
        <f>VLOOKUP(A638,[1]HabitatAttribute_Scores!A$1:F$19692,5,FALSE)</f>
        <v>yes</v>
      </c>
      <c r="F638" s="13">
        <f>VLOOKUP(B638,[1]!AUrank[#Data],5,FALSE)</f>
        <v>2</v>
      </c>
      <c r="G638" s="13">
        <f>VLOOKUP(B638,[1]!AUrank[#Data],8,FALSE)</f>
        <v>2</v>
      </c>
      <c r="H638" s="14" t="str">
        <f>VLOOKUP([1]HabitatQuality_Scores!A388,[1]!Temp[#Data],4)</f>
        <v>NA</v>
      </c>
      <c r="I638" s="14">
        <f>VLOOKUP(A638,[1]!Flow[#Data],4)</f>
        <v>1</v>
      </c>
      <c r="J638" s="15">
        <f>_xlfn.IFNA(VLOOKUP(((VLOOKUP(A638,[1]!HabDataRaw[#Data],90,FALSE))),[1]!HabitatQualREI[#Data],2,FALSE),"NA")</f>
        <v>3</v>
      </c>
      <c r="K638" s="15">
        <f>_xlfn.IFNA(VLOOKUP(((VLOOKUP(A638,[1]!HabDataRaw[#Data],103,FALSE))),[1]!HabitatQualREI[#Data],2,FALSE),"NA")</f>
        <v>3</v>
      </c>
      <c r="L638" s="15">
        <f>_xlfn.IFNA(VLOOKUP(((VLOOKUP(A638,[1]!HabDataRaw[#Data],108,FALSE))),[1]!HabitatQualREI[#Data],2,FALSE),"NA")</f>
        <v>3</v>
      </c>
      <c r="M638" s="6">
        <f t="shared" si="45"/>
        <v>3</v>
      </c>
      <c r="N638" s="16">
        <f>_xlfn.IFNA(VLOOKUP(((VLOOKUP(A638,[1]!HabDataRaw[#Data],33,FALSE))),[1]!HabitatQualREI[#Data],2,FALSE),"NA")</f>
        <v>5</v>
      </c>
      <c r="O638" s="17">
        <f>_xlfn.IFNA(VLOOKUP(((VLOOKUP(A638,[1]!HabDataRaw[#Data],58,FALSE))),[1]!HabitatQualREI[#Data],2,FALSE),"NA")</f>
        <v>1</v>
      </c>
      <c r="P638" s="18">
        <f>_xlfn.IFNA(VLOOKUP(((VLOOKUP(A638,[1]!HabDataRaw[#Data],66,FALSE))),[1]!HabitatQualREI[#Data],2,FALSE),"NA")</f>
        <v>3</v>
      </c>
      <c r="Q638" s="19">
        <f>_xlfn.IFNA(VLOOKUP(((VLOOKUP(A638,[1]!HabDataRaw[#Data],116,FALSE))),[1]!HabitatQualREI[#Data],2,FALSE),"NA")</f>
        <v>5</v>
      </c>
      <c r="R638" s="19">
        <f>_xlfn.IFNA(VLOOKUP(((VLOOKUP(A638,[1]!HabDataRaw[#Data],75,FALSE))),[1]!HabitatQualREI[#Data],2,FALSE),"NA")</f>
        <v>3</v>
      </c>
      <c r="S638" s="19">
        <f t="shared" si="46"/>
        <v>4</v>
      </c>
      <c r="T638" s="20">
        <f>_xlfn.IFNA(VLOOKUP(((VLOOKUP(A638,[1]!HabDataRaw[#Data],119,FALSE))),[1]!HabitatQualREI[#Data],2,FALSE),"NA")</f>
        <v>5</v>
      </c>
      <c r="U638" s="20">
        <f>_xlfn.IFNA(VLOOKUP(((VLOOKUP(A638,[1]!HabDataRaw[#Data],119,FALSE))),[1]!HabitatQualREI[#Data],2,FALSE),"NA")</f>
        <v>5</v>
      </c>
      <c r="V638" s="20">
        <f t="shared" si="47"/>
        <v>5</v>
      </c>
      <c r="W638" s="21">
        <f t="shared" si="48"/>
        <v>22</v>
      </c>
      <c r="X638" s="12">
        <f t="shared" si="49"/>
        <v>0.55000000000000004</v>
      </c>
      <c r="Y638" s="13">
        <f>VLOOKUP(X638,[1]!HabQualScore[#Data],2,TRUE)</f>
        <v>5</v>
      </c>
    </row>
    <row r="639" spans="1:25" x14ac:dyDescent="0.3">
      <c r="A639" s="13" t="s">
        <v>665</v>
      </c>
      <c r="B639" s="13" t="str">
        <f>VLOOKUP(A639,[1]Habitat_Data_RAW!$A$2:$D$742,3,FALSE)</f>
        <v xml:space="preserve">Robinson Creek </v>
      </c>
      <c r="C639" s="13" t="str">
        <f>VLOOKUP(A639,[1]Habitat_Data_RAW!$A$2:$D$742,2,FALSE)</f>
        <v>Methow</v>
      </c>
      <c r="D639" t="str">
        <f>VLOOKUP(A639,[1]HabitatAttribute_Scores!A$1:F$19692,4,FALSE)</f>
        <v>yes</v>
      </c>
      <c r="E639" t="str">
        <f>VLOOKUP(A639,[1]HabitatAttribute_Scores!A$1:F$19692,5,FALSE)</f>
        <v>yes</v>
      </c>
      <c r="F639" s="13" t="str">
        <f>VLOOKUP(B639,[1]!AUrank[#Data],5,FALSE)</f>
        <v>Not a Priority</v>
      </c>
      <c r="G639" s="13" t="str">
        <f>VLOOKUP(B639,[1]!AUrank[#Data],8,FALSE)</f>
        <v>Not a Priority</v>
      </c>
      <c r="H639" s="14" t="str">
        <f>VLOOKUP([1]HabitatQuality_Scores!A389,[1]!Temp[#Data],4)</f>
        <v>NA</v>
      </c>
      <c r="I639" s="14">
        <f>VLOOKUP(A639,[1]!Flow[#Data],4)</f>
        <v>1</v>
      </c>
      <c r="J639" s="15">
        <f>_xlfn.IFNA(VLOOKUP(((VLOOKUP(A639,[1]!HabDataRaw[#Data],90,FALSE))),[1]!HabitatQualREI[#Data],2,FALSE),"NA")</f>
        <v>3</v>
      </c>
      <c r="K639" s="15">
        <f>_xlfn.IFNA(VLOOKUP(((VLOOKUP(A639,[1]!HabDataRaw[#Data],103,FALSE))),[1]!HabitatQualREI[#Data],2,FALSE),"NA")</f>
        <v>3</v>
      </c>
      <c r="L639" s="15">
        <f>_xlfn.IFNA(VLOOKUP(((VLOOKUP(A639,[1]!HabDataRaw[#Data],108,FALSE))),[1]!HabitatQualREI[#Data],2,FALSE),"NA")</f>
        <v>5</v>
      </c>
      <c r="M639" s="6">
        <f t="shared" si="45"/>
        <v>3.6666666666666665</v>
      </c>
      <c r="N639" s="16">
        <f>_xlfn.IFNA(VLOOKUP(((VLOOKUP(A639,[1]!HabDataRaw[#Data],33,FALSE))),[1]!HabitatQualREI[#Data],2,FALSE),"NA")</f>
        <v>5</v>
      </c>
      <c r="O639" s="17">
        <f>_xlfn.IFNA(VLOOKUP(((VLOOKUP(A639,[1]!HabDataRaw[#Data],58,FALSE))),[1]!HabitatQualREI[#Data],2,FALSE),"NA")</f>
        <v>1</v>
      </c>
      <c r="P639" s="18">
        <f>_xlfn.IFNA(VLOOKUP(((VLOOKUP(A639,[1]!HabDataRaw[#Data],66,FALSE))),[1]!HabitatQualREI[#Data],2,FALSE),"NA")</f>
        <v>3</v>
      </c>
      <c r="Q639" s="19">
        <f>_xlfn.IFNA(VLOOKUP(((VLOOKUP(A639,[1]!HabDataRaw[#Data],116,FALSE))),[1]!HabitatQualREI[#Data],2,FALSE),"NA")</f>
        <v>5</v>
      </c>
      <c r="R639" s="19">
        <f>_xlfn.IFNA(VLOOKUP(((VLOOKUP(A639,[1]!HabDataRaw[#Data],75,FALSE))),[1]!HabitatQualREI[#Data],2,FALSE),"NA")</f>
        <v>5</v>
      </c>
      <c r="S639" s="19">
        <f t="shared" si="46"/>
        <v>5</v>
      </c>
      <c r="T639" s="20">
        <f>_xlfn.IFNA(VLOOKUP(((VLOOKUP(A639,[1]!HabDataRaw[#Data],119,FALSE))),[1]!HabitatQualREI[#Data],2,FALSE),"NA")</f>
        <v>5</v>
      </c>
      <c r="U639" s="20">
        <f>_xlfn.IFNA(VLOOKUP(((VLOOKUP(A639,[1]!HabDataRaw[#Data],119,FALSE))),[1]!HabitatQualREI[#Data],2,FALSE),"NA")</f>
        <v>5</v>
      </c>
      <c r="V639" s="20">
        <f t="shared" si="47"/>
        <v>5</v>
      </c>
      <c r="W639" s="22">
        <f t="shared" si="48"/>
        <v>23.666666666666668</v>
      </c>
      <c r="X639" s="12">
        <f t="shared" si="49"/>
        <v>0.59166666666666667</v>
      </c>
      <c r="Y639" s="13">
        <f>VLOOKUP(X639,[1]!HabQualScore[#Data],2,TRUE)</f>
        <v>5</v>
      </c>
    </row>
    <row r="640" spans="1:25" x14ac:dyDescent="0.3">
      <c r="A640" s="13" t="s">
        <v>666</v>
      </c>
      <c r="B640" s="13" t="str">
        <f>VLOOKUP(A640,[1]Habitat_Data_RAW!$A$2:$D$742,3,FALSE)</f>
        <v>Methow River-Texas Creek</v>
      </c>
      <c r="C640" s="13" t="str">
        <f>VLOOKUP(A640,[1]Habitat_Data_RAW!$A$2:$D$742,2,FALSE)</f>
        <v>Methow</v>
      </c>
      <c r="D640" t="str">
        <f>VLOOKUP(A640,[1]HabitatAttribute_Scores!A$1:F$19692,4,FALSE)</f>
        <v>yes</v>
      </c>
      <c r="E640" t="str">
        <f>VLOOKUP(A640,[1]HabitatAttribute_Scores!A$1:F$19692,5,FALSE)</f>
        <v>yes</v>
      </c>
      <c r="F640" s="13">
        <f>VLOOKUP(B640,[1]!AUrank[#Data],5,FALSE)</f>
        <v>2</v>
      </c>
      <c r="G640" s="13">
        <f>VLOOKUP(B640,[1]!AUrank[#Data],8,FALSE)</f>
        <v>2</v>
      </c>
      <c r="H640" s="14" t="str">
        <f>VLOOKUP([1]HabitatQuality_Scores!A391,[1]!Temp[#Data],4)</f>
        <v>NA</v>
      </c>
      <c r="I640" s="14">
        <f>VLOOKUP(A640,[1]!Flow[#Data],4)</f>
        <v>1</v>
      </c>
      <c r="J640" s="15">
        <f>_xlfn.IFNA(VLOOKUP(((VLOOKUP(A640,[1]!HabDataRaw[#Data],90,FALSE))),[1]!HabitatQualREI[#Data],2,FALSE),"NA")</f>
        <v>1</v>
      </c>
      <c r="K640" s="15">
        <f>_xlfn.IFNA(VLOOKUP(((VLOOKUP(A640,[1]!HabDataRaw[#Data],103,FALSE))),[1]!HabitatQualREI[#Data],2,FALSE),"NA")</f>
        <v>1</v>
      </c>
      <c r="L640" s="15">
        <f>_xlfn.IFNA(VLOOKUP(((VLOOKUP(A640,[1]!HabDataRaw[#Data],108,FALSE))),[1]!HabitatQualREI[#Data],2,FALSE),"NA")</f>
        <v>1</v>
      </c>
      <c r="M640" s="6">
        <f t="shared" si="45"/>
        <v>1</v>
      </c>
      <c r="N640" s="16">
        <f>_xlfn.IFNA(VLOOKUP(((VLOOKUP(A640,[1]!HabDataRaw[#Data],33,FALSE))),[1]!HabitatQualREI[#Data],2,FALSE),"NA")</f>
        <v>3</v>
      </c>
      <c r="O640" s="17">
        <f>_xlfn.IFNA(VLOOKUP(((VLOOKUP(A640,[1]!HabDataRaw[#Data],58,FALSE))),[1]!HabitatQualREI[#Data],2,FALSE),"NA")</f>
        <v>1</v>
      </c>
      <c r="P640" s="18">
        <f>_xlfn.IFNA(VLOOKUP(((VLOOKUP(A640,[1]!HabDataRaw[#Data],66,FALSE))),[1]!HabitatQualREI[#Data],2,FALSE),"NA")</f>
        <v>1</v>
      </c>
      <c r="Q640" s="19">
        <f>_xlfn.IFNA(VLOOKUP(((VLOOKUP(A640,[1]!HabDataRaw[#Data],116,FALSE))),[1]!HabitatQualREI[#Data],2,FALSE),"NA")</f>
        <v>3</v>
      </c>
      <c r="R640" s="19">
        <f>_xlfn.IFNA(VLOOKUP(((VLOOKUP(A640,[1]!HabDataRaw[#Data],75,FALSE))),[1]!HabitatQualREI[#Data],2,FALSE),"NA")</f>
        <v>3</v>
      </c>
      <c r="S640" s="19">
        <f t="shared" si="46"/>
        <v>3</v>
      </c>
      <c r="T640" s="20">
        <f>_xlfn.IFNA(VLOOKUP(((VLOOKUP(A640,[1]!HabDataRaw[#Data],119,FALSE))),[1]!HabitatQualREI[#Data],2,FALSE),"NA")</f>
        <v>3</v>
      </c>
      <c r="U640" s="20">
        <f>_xlfn.IFNA(VLOOKUP(((VLOOKUP(A640,[1]!HabDataRaw[#Data],119,FALSE))),[1]!HabitatQualREI[#Data],2,FALSE),"NA")</f>
        <v>3</v>
      </c>
      <c r="V640" s="20">
        <f t="shared" si="47"/>
        <v>3</v>
      </c>
      <c r="W640" s="22">
        <f t="shared" si="48"/>
        <v>13</v>
      </c>
      <c r="X640" s="12">
        <f t="shared" si="49"/>
        <v>0.32500000000000001</v>
      </c>
      <c r="Y640" s="13">
        <f>VLOOKUP(X640,[1]!HabQualScore[#Data],2,TRUE)</f>
        <v>5</v>
      </c>
    </row>
    <row r="641" spans="1:25" x14ac:dyDescent="0.3">
      <c r="A641" s="13" t="s">
        <v>667</v>
      </c>
      <c r="B641" s="13" t="str">
        <f>VLOOKUP(A641,[1]Habitat_Data_RAW!$A$2:$D$742,3,FALSE)</f>
        <v>Methow River-Texas Creek</v>
      </c>
      <c r="C641" s="13" t="str">
        <f>VLOOKUP(A641,[1]Habitat_Data_RAW!$A$2:$D$742,2,FALSE)</f>
        <v>Methow</v>
      </c>
      <c r="D641" t="str">
        <f>VLOOKUP(A641,[1]HabitatAttribute_Scores!A$1:F$19692,4,FALSE)</f>
        <v>yes</v>
      </c>
      <c r="E641" t="str">
        <f>VLOOKUP(A641,[1]HabitatAttribute_Scores!A$1:F$19692,5,FALSE)</f>
        <v>yes</v>
      </c>
      <c r="F641" s="13">
        <f>VLOOKUP(B641,[1]!AUrank[#Data],5,FALSE)</f>
        <v>2</v>
      </c>
      <c r="G641" s="13">
        <f>VLOOKUP(B641,[1]!AUrank[#Data],8,FALSE)</f>
        <v>2</v>
      </c>
      <c r="H641" s="14" t="str">
        <f>VLOOKUP([1]HabitatQuality_Scores!A392,[1]!Temp[#Data],4)</f>
        <v>NA</v>
      </c>
      <c r="I641" s="14">
        <f>VLOOKUP(A641,[1]!Flow[#Data],4)</f>
        <v>1</v>
      </c>
      <c r="J641" s="15">
        <f>_xlfn.IFNA(VLOOKUP(((VLOOKUP(A641,[1]!HabDataRaw[#Data],90,FALSE))),[1]!HabitatQualREI[#Data],2,FALSE),"NA")</f>
        <v>1</v>
      </c>
      <c r="K641" s="15">
        <f>_xlfn.IFNA(VLOOKUP(((VLOOKUP(A641,[1]!HabDataRaw[#Data],103,FALSE))),[1]!HabitatQualREI[#Data],2,FALSE),"NA")</f>
        <v>1</v>
      </c>
      <c r="L641" s="15">
        <f>_xlfn.IFNA(VLOOKUP(((VLOOKUP(A641,[1]!HabDataRaw[#Data],108,FALSE))),[1]!HabitatQualREI[#Data],2,FALSE),"NA")</f>
        <v>1</v>
      </c>
      <c r="M641" s="6">
        <f t="shared" si="45"/>
        <v>1</v>
      </c>
      <c r="N641" s="16">
        <f>_xlfn.IFNA(VLOOKUP(((VLOOKUP(A641,[1]!HabDataRaw[#Data],33,FALSE))),[1]!HabitatQualREI[#Data],2,FALSE),"NA")</f>
        <v>3</v>
      </c>
      <c r="O641" s="17">
        <f>_xlfn.IFNA(VLOOKUP(((VLOOKUP(A641,[1]!HabDataRaw[#Data],58,FALSE))),[1]!HabitatQualREI[#Data],2,FALSE),"NA")</f>
        <v>1</v>
      </c>
      <c r="P641" s="18">
        <f>_xlfn.IFNA(VLOOKUP(((VLOOKUP(A641,[1]!HabDataRaw[#Data],66,FALSE))),[1]!HabitatQualREI[#Data],2,FALSE),"NA")</f>
        <v>1</v>
      </c>
      <c r="Q641" s="19">
        <f>_xlfn.IFNA(VLOOKUP(((VLOOKUP(A641,[1]!HabDataRaw[#Data],116,FALSE))),[1]!HabitatQualREI[#Data],2,FALSE),"NA")</f>
        <v>3</v>
      </c>
      <c r="R641" s="19">
        <f>_xlfn.IFNA(VLOOKUP(((VLOOKUP(A641,[1]!HabDataRaw[#Data],75,FALSE))),[1]!HabitatQualREI[#Data],2,FALSE),"NA")</f>
        <v>3</v>
      </c>
      <c r="S641" s="19">
        <f t="shared" si="46"/>
        <v>3</v>
      </c>
      <c r="T641" s="20">
        <f>_xlfn.IFNA(VLOOKUP(((VLOOKUP(A641,[1]!HabDataRaw[#Data],119,FALSE))),[1]!HabitatQualREI[#Data],2,FALSE),"NA")</f>
        <v>3</v>
      </c>
      <c r="U641" s="20">
        <f>_xlfn.IFNA(VLOOKUP(((VLOOKUP(A641,[1]!HabDataRaw[#Data],119,FALSE))),[1]!HabitatQualREI[#Data],2,FALSE),"NA")</f>
        <v>3</v>
      </c>
      <c r="V641" s="20">
        <f t="shared" si="47"/>
        <v>3</v>
      </c>
      <c r="W641" s="22">
        <f t="shared" si="48"/>
        <v>13</v>
      </c>
      <c r="X641" s="12">
        <f t="shared" si="49"/>
        <v>0.32500000000000001</v>
      </c>
      <c r="Y641" s="13">
        <f>VLOOKUP(X641,[1]!HabQualScore[#Data],2,TRUE)</f>
        <v>5</v>
      </c>
    </row>
    <row r="642" spans="1:25" x14ac:dyDescent="0.3">
      <c r="A642" s="13" t="s">
        <v>668</v>
      </c>
      <c r="B642" s="13" t="str">
        <f>VLOOKUP(A642,[1]Habitat_Data_RAW!$A$2:$D$742,3,FALSE)</f>
        <v>Methow River-Texas Creek</v>
      </c>
      <c r="C642" s="13" t="str">
        <f>VLOOKUP(A642,[1]Habitat_Data_RAW!$A$2:$D$742,2,FALSE)</f>
        <v>Methow</v>
      </c>
      <c r="D642" t="str">
        <f>VLOOKUP(A642,[1]HabitatAttribute_Scores!A$1:F$19692,4,FALSE)</f>
        <v>yes</v>
      </c>
      <c r="E642" t="str">
        <f>VLOOKUP(A642,[1]HabitatAttribute_Scores!A$1:F$19692,5,FALSE)</f>
        <v>yes</v>
      </c>
      <c r="F642" s="13">
        <f>VLOOKUP(B642,[1]!AUrank[#Data],5,FALSE)</f>
        <v>2</v>
      </c>
      <c r="G642" s="13">
        <f>VLOOKUP(B642,[1]!AUrank[#Data],8,FALSE)</f>
        <v>2</v>
      </c>
      <c r="H642" s="14" t="str">
        <f>VLOOKUP([1]HabitatQuality_Scores!A393,[1]!Temp[#Data],4)</f>
        <v>NA</v>
      </c>
      <c r="I642" s="14">
        <f>VLOOKUP(A642,[1]!Flow[#Data],4)</f>
        <v>1</v>
      </c>
      <c r="J642" s="15">
        <f>_xlfn.IFNA(VLOOKUP(((VLOOKUP(A642,[1]!HabDataRaw[#Data],90,FALSE))),[1]!HabitatQualREI[#Data],2,FALSE),"NA")</f>
        <v>1</v>
      </c>
      <c r="K642" s="15">
        <f>_xlfn.IFNA(VLOOKUP(((VLOOKUP(A642,[1]!HabDataRaw[#Data],103,FALSE))),[1]!HabitatQualREI[#Data],2,FALSE),"NA")</f>
        <v>1</v>
      </c>
      <c r="L642" s="15">
        <f>_xlfn.IFNA(VLOOKUP(((VLOOKUP(A642,[1]!HabDataRaw[#Data],108,FALSE))),[1]!HabitatQualREI[#Data],2,FALSE),"NA")</f>
        <v>1</v>
      </c>
      <c r="M642" s="6">
        <f t="shared" ref="M642:M705" si="50">AVERAGE(J642:L642)</f>
        <v>1</v>
      </c>
      <c r="N642" s="16">
        <f>_xlfn.IFNA(VLOOKUP(((VLOOKUP(A642,[1]!HabDataRaw[#Data],33,FALSE))),[1]!HabitatQualREI[#Data],2,FALSE),"NA")</f>
        <v>3</v>
      </c>
      <c r="O642" s="17">
        <f>_xlfn.IFNA(VLOOKUP(((VLOOKUP(A642,[1]!HabDataRaw[#Data],58,FALSE))),[1]!HabitatQualREI[#Data],2,FALSE),"NA")</f>
        <v>1</v>
      </c>
      <c r="P642" s="18">
        <f>_xlfn.IFNA(VLOOKUP(((VLOOKUP(A642,[1]!HabDataRaw[#Data],66,FALSE))),[1]!HabitatQualREI[#Data],2,FALSE),"NA")</f>
        <v>1</v>
      </c>
      <c r="Q642" s="19">
        <f>_xlfn.IFNA(VLOOKUP(((VLOOKUP(A642,[1]!HabDataRaw[#Data],116,FALSE))),[1]!HabitatQualREI[#Data],2,FALSE),"NA")</f>
        <v>3</v>
      </c>
      <c r="R642" s="19">
        <f>_xlfn.IFNA(VLOOKUP(((VLOOKUP(A642,[1]!HabDataRaw[#Data],75,FALSE))),[1]!HabitatQualREI[#Data],2,FALSE),"NA")</f>
        <v>3</v>
      </c>
      <c r="S642" s="19">
        <f t="shared" ref="S642:S705" si="51">AVERAGE(Q642:R642)</f>
        <v>3</v>
      </c>
      <c r="T642" s="20">
        <f>_xlfn.IFNA(VLOOKUP(((VLOOKUP(A642,[1]!HabDataRaw[#Data],119,FALSE))),[1]!HabitatQualREI[#Data],2,FALSE),"NA")</f>
        <v>3</v>
      </c>
      <c r="U642" s="20">
        <f>_xlfn.IFNA(VLOOKUP(((VLOOKUP(A642,[1]!HabDataRaw[#Data],119,FALSE))),[1]!HabitatQualREI[#Data],2,FALSE),"NA")</f>
        <v>3</v>
      </c>
      <c r="V642" s="20">
        <f t="shared" ref="V642:V705" si="52">AVERAGE(T642:U642)</f>
        <v>3</v>
      </c>
      <c r="W642" s="22">
        <f t="shared" ref="W642:W705" si="53">SUM(V642,S642,P642,O642,N642,M642,I642,H642)</f>
        <v>13</v>
      </c>
      <c r="X642" s="12">
        <f t="shared" ref="X642:X705" si="54">W642/40</f>
        <v>0.32500000000000001</v>
      </c>
      <c r="Y642" s="13">
        <f>VLOOKUP(X642,[1]!HabQualScore[#Data],2,TRUE)</f>
        <v>5</v>
      </c>
    </row>
    <row r="643" spans="1:25" x14ac:dyDescent="0.3">
      <c r="A643" s="13" t="s">
        <v>669</v>
      </c>
      <c r="B643" s="13" t="str">
        <f>VLOOKUP(A643,[1]Habitat_Data_RAW!$A$2:$D$742,3,FALSE)</f>
        <v>Methow River-Texas Creek</v>
      </c>
      <c r="C643" s="13" t="str">
        <f>VLOOKUP(A643,[1]Habitat_Data_RAW!$A$2:$D$742,2,FALSE)</f>
        <v>Methow</v>
      </c>
      <c r="D643" t="str">
        <f>VLOOKUP(A643,[1]HabitatAttribute_Scores!A$1:F$19692,4,FALSE)</f>
        <v>yes</v>
      </c>
      <c r="E643" t="str">
        <f>VLOOKUP(A643,[1]HabitatAttribute_Scores!A$1:F$19692,5,FALSE)</f>
        <v>yes</v>
      </c>
      <c r="F643" s="13">
        <f>VLOOKUP(B643,[1]!AUrank[#Data],5,FALSE)</f>
        <v>2</v>
      </c>
      <c r="G643" s="13">
        <f>VLOOKUP(B643,[1]!AUrank[#Data],8,FALSE)</f>
        <v>2</v>
      </c>
      <c r="H643" s="14" t="str">
        <f>VLOOKUP([1]HabitatQuality_Scores!A394,[1]!Temp[#Data],4)</f>
        <v>NA</v>
      </c>
      <c r="I643" s="14">
        <f>VLOOKUP(A643,[1]!Flow[#Data],4)</f>
        <v>1</v>
      </c>
      <c r="J643" s="15">
        <f>_xlfn.IFNA(VLOOKUP(((VLOOKUP(A643,[1]!HabDataRaw[#Data],90,FALSE))),[1]!HabitatQualREI[#Data],2,FALSE),"NA")</f>
        <v>1</v>
      </c>
      <c r="K643" s="15">
        <f>_xlfn.IFNA(VLOOKUP(((VLOOKUP(A643,[1]!HabDataRaw[#Data],103,FALSE))),[1]!HabitatQualREI[#Data],2,FALSE),"NA")</f>
        <v>1</v>
      </c>
      <c r="L643" s="15">
        <f>_xlfn.IFNA(VLOOKUP(((VLOOKUP(A643,[1]!HabDataRaw[#Data],108,FALSE))),[1]!HabitatQualREI[#Data],2,FALSE),"NA")</f>
        <v>1</v>
      </c>
      <c r="M643" s="6">
        <f t="shared" si="50"/>
        <v>1</v>
      </c>
      <c r="N643" s="16">
        <f>_xlfn.IFNA(VLOOKUP(((VLOOKUP(A643,[1]!HabDataRaw[#Data],33,FALSE))),[1]!HabitatQualREI[#Data],2,FALSE),"NA")</f>
        <v>3</v>
      </c>
      <c r="O643" s="17">
        <f>_xlfn.IFNA(VLOOKUP(((VLOOKUP(A643,[1]!HabDataRaw[#Data],58,FALSE))),[1]!HabitatQualREI[#Data],2,FALSE),"NA")</f>
        <v>1</v>
      </c>
      <c r="P643" s="18">
        <f>_xlfn.IFNA(VLOOKUP(((VLOOKUP(A643,[1]!HabDataRaw[#Data],66,FALSE))),[1]!HabitatQualREI[#Data],2,FALSE),"NA")</f>
        <v>1</v>
      </c>
      <c r="Q643" s="19">
        <f>_xlfn.IFNA(VLOOKUP(((VLOOKUP(A643,[1]!HabDataRaw[#Data],116,FALSE))),[1]!HabitatQualREI[#Data],2,FALSE),"NA")</f>
        <v>3</v>
      </c>
      <c r="R643" s="19">
        <f>_xlfn.IFNA(VLOOKUP(((VLOOKUP(A643,[1]!HabDataRaw[#Data],75,FALSE))),[1]!HabitatQualREI[#Data],2,FALSE),"NA")</f>
        <v>3</v>
      </c>
      <c r="S643" s="19">
        <f t="shared" si="51"/>
        <v>3</v>
      </c>
      <c r="T643" s="20">
        <f>_xlfn.IFNA(VLOOKUP(((VLOOKUP(A643,[1]!HabDataRaw[#Data],119,FALSE))),[1]!HabitatQualREI[#Data],2,FALSE),"NA")</f>
        <v>3</v>
      </c>
      <c r="U643" s="20">
        <f>_xlfn.IFNA(VLOOKUP(((VLOOKUP(A643,[1]!HabDataRaw[#Data],119,FALSE))),[1]!HabitatQualREI[#Data],2,FALSE),"NA")</f>
        <v>3</v>
      </c>
      <c r="V643" s="20">
        <f t="shared" si="52"/>
        <v>3</v>
      </c>
      <c r="W643" s="22">
        <f t="shared" si="53"/>
        <v>13</v>
      </c>
      <c r="X643" s="12">
        <f t="shared" si="54"/>
        <v>0.32500000000000001</v>
      </c>
      <c r="Y643" s="13">
        <f>VLOOKUP(X643,[1]!HabQualScore[#Data],2,TRUE)</f>
        <v>5</v>
      </c>
    </row>
    <row r="644" spans="1:25" x14ac:dyDescent="0.3">
      <c r="A644" s="13" t="s">
        <v>670</v>
      </c>
      <c r="B644" s="13" t="str">
        <f>VLOOKUP(A644,[1]Habitat_Data_RAW!$A$2:$D$742,3,FALSE)</f>
        <v>Methow River-Thompson Creek</v>
      </c>
      <c r="C644" s="13" t="str">
        <f>VLOOKUP(A644,[1]Habitat_Data_RAW!$A$2:$D$742,2,FALSE)</f>
        <v>Methow</v>
      </c>
      <c r="D644" t="str">
        <f>VLOOKUP(A644,[1]HabitatAttribute_Scores!A$1:F$19692,4,FALSE)</f>
        <v>yes</v>
      </c>
      <c r="E644" t="str">
        <f>VLOOKUP(A644,[1]HabitatAttribute_Scores!A$1:F$19692,5,FALSE)</f>
        <v>yes</v>
      </c>
      <c r="F644" s="13">
        <f>VLOOKUP(B644,[1]!AUrank[#Data],5,FALSE)</f>
        <v>2</v>
      </c>
      <c r="G644" s="13">
        <f>VLOOKUP(B644,[1]!AUrank[#Data],8,FALSE)</f>
        <v>2</v>
      </c>
      <c r="H644" s="14" t="str">
        <f>VLOOKUP([1]HabitatQuality_Scores!A395,[1]!Temp[#Data],4)</f>
        <v>NA</v>
      </c>
      <c r="I644" s="14">
        <f>VLOOKUP(A644,[1]!Flow[#Data],4)</f>
        <v>1</v>
      </c>
      <c r="J644" s="15">
        <f>_xlfn.IFNA(VLOOKUP(((VLOOKUP(A644,[1]!HabDataRaw[#Data],90,FALSE))),[1]!HabitatQualREI[#Data],2,FALSE),"NA")</f>
        <v>3</v>
      </c>
      <c r="K644" s="15">
        <f>_xlfn.IFNA(VLOOKUP(((VLOOKUP(A644,[1]!HabDataRaw[#Data],103,FALSE))),[1]!HabitatQualREI[#Data],2,FALSE),"NA")</f>
        <v>1</v>
      </c>
      <c r="L644" s="15">
        <f>_xlfn.IFNA(VLOOKUP(((VLOOKUP(A644,[1]!HabDataRaw[#Data],108,FALSE))),[1]!HabitatQualREI[#Data],2,FALSE),"NA")</f>
        <v>3</v>
      </c>
      <c r="M644" s="6">
        <f t="shared" si="50"/>
        <v>2.3333333333333335</v>
      </c>
      <c r="N644" s="16">
        <f>_xlfn.IFNA(VLOOKUP(((VLOOKUP(A644,[1]!HabDataRaw[#Data],33,FALSE))),[1]!HabitatQualREI[#Data],2,FALSE),"NA")</f>
        <v>5</v>
      </c>
      <c r="O644" s="17">
        <f>_xlfn.IFNA(VLOOKUP(((VLOOKUP(A644,[1]!HabDataRaw[#Data],58,FALSE))),[1]!HabitatQualREI[#Data],2,FALSE),"NA")</f>
        <v>3</v>
      </c>
      <c r="P644" s="18">
        <f>_xlfn.IFNA(VLOOKUP(((VLOOKUP(A644,[1]!HabDataRaw[#Data],66,FALSE))),[1]!HabitatQualREI[#Data],2,FALSE),"NA")</f>
        <v>3</v>
      </c>
      <c r="Q644" s="19">
        <f>_xlfn.IFNA(VLOOKUP(((VLOOKUP(A644,[1]!HabDataRaw[#Data],116,FALSE))),[1]!HabitatQualREI[#Data],2,FALSE),"NA")</f>
        <v>3</v>
      </c>
      <c r="R644" s="19">
        <f>_xlfn.IFNA(VLOOKUP(((VLOOKUP(A644,[1]!HabDataRaw[#Data],75,FALSE))),[1]!HabitatQualREI[#Data],2,FALSE),"NA")</f>
        <v>3</v>
      </c>
      <c r="S644" s="19">
        <f t="shared" si="51"/>
        <v>3</v>
      </c>
      <c r="T644" s="20">
        <f>_xlfn.IFNA(VLOOKUP(((VLOOKUP(A644,[1]!HabDataRaw[#Data],119,FALSE))),[1]!HabitatQualREI[#Data],2,FALSE),"NA")</f>
        <v>3</v>
      </c>
      <c r="U644" s="20">
        <f>_xlfn.IFNA(VLOOKUP(((VLOOKUP(A644,[1]!HabDataRaw[#Data],119,FALSE))),[1]!HabitatQualREI[#Data],2,FALSE),"NA")</f>
        <v>3</v>
      </c>
      <c r="V644" s="20">
        <f t="shared" si="52"/>
        <v>3</v>
      </c>
      <c r="W644" s="22">
        <f t="shared" si="53"/>
        <v>20.333333333333332</v>
      </c>
      <c r="X644" s="12">
        <f t="shared" si="54"/>
        <v>0.5083333333333333</v>
      </c>
      <c r="Y644" s="13">
        <f>VLOOKUP(X644,[1]!HabQualScore[#Data],2,TRUE)</f>
        <v>5</v>
      </c>
    </row>
    <row r="645" spans="1:25" x14ac:dyDescent="0.3">
      <c r="A645" s="13" t="s">
        <v>671</v>
      </c>
      <c r="B645" s="13" t="str">
        <f>VLOOKUP(A645,[1]Habitat_Data_RAW!$A$2:$D$742,3,FALSE)</f>
        <v>Methow River-Thompson Creek</v>
      </c>
      <c r="C645" s="13" t="str">
        <f>VLOOKUP(A645,[1]Habitat_Data_RAW!$A$2:$D$742,2,FALSE)</f>
        <v>Methow</v>
      </c>
      <c r="D645" t="str">
        <f>VLOOKUP(A645,[1]HabitatAttribute_Scores!A$1:F$19692,4,FALSE)</f>
        <v>yes</v>
      </c>
      <c r="E645" t="str">
        <f>VLOOKUP(A645,[1]HabitatAttribute_Scores!A$1:F$19692,5,FALSE)</f>
        <v>yes</v>
      </c>
      <c r="F645" s="13">
        <f>VLOOKUP(B645,[1]!AUrank[#Data],5,FALSE)</f>
        <v>2</v>
      </c>
      <c r="G645" s="13">
        <f>VLOOKUP(B645,[1]!AUrank[#Data],8,FALSE)</f>
        <v>2</v>
      </c>
      <c r="H645" s="14" t="str">
        <f>VLOOKUP([1]HabitatQuality_Scores!A396,[1]!Temp[#Data],4)</f>
        <v>NA</v>
      </c>
      <c r="I645" s="14">
        <f>VLOOKUP(A645,[1]!Flow[#Data],4)</f>
        <v>1</v>
      </c>
      <c r="J645" s="15">
        <f>_xlfn.IFNA(VLOOKUP(((VLOOKUP(A645,[1]!HabDataRaw[#Data],90,FALSE))),[1]!HabitatQualREI[#Data],2,FALSE),"NA")</f>
        <v>3</v>
      </c>
      <c r="K645" s="15">
        <f>_xlfn.IFNA(VLOOKUP(((VLOOKUP(A645,[1]!HabDataRaw[#Data],103,FALSE))),[1]!HabitatQualREI[#Data],2,FALSE),"NA")</f>
        <v>1</v>
      </c>
      <c r="L645" s="15">
        <f>_xlfn.IFNA(VLOOKUP(((VLOOKUP(A645,[1]!HabDataRaw[#Data],108,FALSE))),[1]!HabitatQualREI[#Data],2,FALSE),"NA")</f>
        <v>3</v>
      </c>
      <c r="M645" s="6">
        <f t="shared" si="50"/>
        <v>2.3333333333333335</v>
      </c>
      <c r="N645" s="16">
        <f>_xlfn.IFNA(VLOOKUP(((VLOOKUP(A645,[1]!HabDataRaw[#Data],33,FALSE))),[1]!HabitatQualREI[#Data],2,FALSE),"NA")</f>
        <v>5</v>
      </c>
      <c r="O645" s="17">
        <f>_xlfn.IFNA(VLOOKUP(((VLOOKUP(A645,[1]!HabDataRaw[#Data],58,FALSE))),[1]!HabitatQualREI[#Data],2,FALSE),"NA")</f>
        <v>3</v>
      </c>
      <c r="P645" s="18">
        <f>_xlfn.IFNA(VLOOKUP(((VLOOKUP(A645,[1]!HabDataRaw[#Data],66,FALSE))),[1]!HabitatQualREI[#Data],2,FALSE),"NA")</f>
        <v>3</v>
      </c>
      <c r="Q645" s="19">
        <f>_xlfn.IFNA(VLOOKUP(((VLOOKUP(A645,[1]!HabDataRaw[#Data],116,FALSE))),[1]!HabitatQualREI[#Data],2,FALSE),"NA")</f>
        <v>3</v>
      </c>
      <c r="R645" s="19">
        <f>_xlfn.IFNA(VLOOKUP(((VLOOKUP(A645,[1]!HabDataRaw[#Data],75,FALSE))),[1]!HabitatQualREI[#Data],2,FALSE),"NA")</f>
        <v>3</v>
      </c>
      <c r="S645" s="19">
        <f t="shared" si="51"/>
        <v>3</v>
      </c>
      <c r="T645" s="20">
        <f>_xlfn.IFNA(VLOOKUP(((VLOOKUP(A645,[1]!HabDataRaw[#Data],119,FALSE))),[1]!HabitatQualREI[#Data],2,FALSE),"NA")</f>
        <v>3</v>
      </c>
      <c r="U645" s="20">
        <f>_xlfn.IFNA(VLOOKUP(((VLOOKUP(A645,[1]!HabDataRaw[#Data],119,FALSE))),[1]!HabitatQualREI[#Data],2,FALSE),"NA")</f>
        <v>3</v>
      </c>
      <c r="V645" s="20">
        <f t="shared" si="52"/>
        <v>3</v>
      </c>
      <c r="W645" s="22">
        <f t="shared" si="53"/>
        <v>20.333333333333332</v>
      </c>
      <c r="X645" s="12">
        <f t="shared" si="54"/>
        <v>0.5083333333333333</v>
      </c>
      <c r="Y645" s="13">
        <f>VLOOKUP(X645,[1]!HabQualScore[#Data],2,TRUE)</f>
        <v>5</v>
      </c>
    </row>
    <row r="646" spans="1:25" x14ac:dyDescent="0.3">
      <c r="A646" s="13" t="s">
        <v>672</v>
      </c>
      <c r="B646" s="13" t="str">
        <f>VLOOKUP(A646,[1]Habitat_Data_RAW!$A$2:$D$742,3,FALSE)</f>
        <v>Methow River-Thompson Creek</v>
      </c>
      <c r="C646" s="13" t="str">
        <f>VLOOKUP(A646,[1]Habitat_Data_RAW!$A$2:$D$742,2,FALSE)</f>
        <v>Methow</v>
      </c>
      <c r="D646" t="str">
        <f>VLOOKUP(A646,[1]HabitatAttribute_Scores!A$1:F$19692,4,FALSE)</f>
        <v>yes</v>
      </c>
      <c r="E646" t="str">
        <f>VLOOKUP(A646,[1]HabitatAttribute_Scores!A$1:F$19692,5,FALSE)</f>
        <v>yes</v>
      </c>
      <c r="F646" s="13">
        <f>VLOOKUP(B646,[1]!AUrank[#Data],5,FALSE)</f>
        <v>2</v>
      </c>
      <c r="G646" s="13">
        <f>VLOOKUP(B646,[1]!AUrank[#Data],8,FALSE)</f>
        <v>2</v>
      </c>
      <c r="H646" s="14" t="str">
        <f>VLOOKUP([1]HabitatQuality_Scores!A397,[1]!Temp[#Data],4)</f>
        <v>NA</v>
      </c>
      <c r="I646" s="14">
        <f>VLOOKUP(A646,[1]!Flow[#Data],4)</f>
        <v>1</v>
      </c>
      <c r="J646" s="15">
        <f>_xlfn.IFNA(VLOOKUP(((VLOOKUP(A646,[1]!HabDataRaw[#Data],90,FALSE))),[1]!HabitatQualREI[#Data],2,FALSE),"NA")</f>
        <v>3</v>
      </c>
      <c r="K646" s="15">
        <f>_xlfn.IFNA(VLOOKUP(((VLOOKUP(A646,[1]!HabDataRaw[#Data],103,FALSE))),[1]!HabitatQualREI[#Data],2,FALSE),"NA")</f>
        <v>1</v>
      </c>
      <c r="L646" s="15">
        <f>_xlfn.IFNA(VLOOKUP(((VLOOKUP(A646,[1]!HabDataRaw[#Data],108,FALSE))),[1]!HabitatQualREI[#Data],2,FALSE),"NA")</f>
        <v>3</v>
      </c>
      <c r="M646" s="6">
        <f t="shared" si="50"/>
        <v>2.3333333333333335</v>
      </c>
      <c r="N646" s="16">
        <f>_xlfn.IFNA(VLOOKUP(((VLOOKUP(A646,[1]!HabDataRaw[#Data],33,FALSE))),[1]!HabitatQualREI[#Data],2,FALSE),"NA")</f>
        <v>5</v>
      </c>
      <c r="O646" s="17">
        <f>_xlfn.IFNA(VLOOKUP(((VLOOKUP(A646,[1]!HabDataRaw[#Data],58,FALSE))),[1]!HabitatQualREI[#Data],2,FALSE),"NA")</f>
        <v>3</v>
      </c>
      <c r="P646" s="18">
        <f>_xlfn.IFNA(VLOOKUP(((VLOOKUP(A646,[1]!HabDataRaw[#Data],66,FALSE))),[1]!HabitatQualREI[#Data],2,FALSE),"NA")</f>
        <v>3</v>
      </c>
      <c r="Q646" s="19">
        <f>_xlfn.IFNA(VLOOKUP(((VLOOKUP(A646,[1]!HabDataRaw[#Data],116,FALSE))),[1]!HabitatQualREI[#Data],2,FALSE),"NA")</f>
        <v>3</v>
      </c>
      <c r="R646" s="19">
        <f>_xlfn.IFNA(VLOOKUP(((VLOOKUP(A646,[1]!HabDataRaw[#Data],75,FALSE))),[1]!HabitatQualREI[#Data],2,FALSE),"NA")</f>
        <v>3</v>
      </c>
      <c r="S646" s="19">
        <f t="shared" si="51"/>
        <v>3</v>
      </c>
      <c r="T646" s="20">
        <f>_xlfn.IFNA(VLOOKUP(((VLOOKUP(A646,[1]!HabDataRaw[#Data],119,FALSE))),[1]!HabitatQualREI[#Data],2,FALSE),"NA")</f>
        <v>3</v>
      </c>
      <c r="U646" s="20">
        <f>_xlfn.IFNA(VLOOKUP(((VLOOKUP(A646,[1]!HabDataRaw[#Data],119,FALSE))),[1]!HabitatQualREI[#Data],2,FALSE),"NA")</f>
        <v>3</v>
      </c>
      <c r="V646" s="20">
        <f t="shared" si="52"/>
        <v>3</v>
      </c>
      <c r="W646" s="22">
        <f t="shared" si="53"/>
        <v>20.333333333333332</v>
      </c>
      <c r="X646" s="12">
        <f t="shared" si="54"/>
        <v>0.5083333333333333</v>
      </c>
      <c r="Y646" s="13">
        <f>VLOOKUP(X646,[1]!HabQualScore[#Data],2,TRUE)</f>
        <v>5</v>
      </c>
    </row>
    <row r="647" spans="1:25" x14ac:dyDescent="0.3">
      <c r="A647" s="13" t="s">
        <v>673</v>
      </c>
      <c r="B647" s="13" t="str">
        <f>VLOOKUP(A647,[1]Habitat_Data_RAW!$A$2:$D$742,3,FALSE)</f>
        <v>Methow River-Thompson Creek</v>
      </c>
      <c r="C647" s="13" t="str">
        <f>VLOOKUP(A647,[1]Habitat_Data_RAW!$A$2:$D$742,2,FALSE)</f>
        <v>Methow</v>
      </c>
      <c r="D647" t="str">
        <f>VLOOKUP(A647,[1]HabitatAttribute_Scores!A$1:F$19692,4,FALSE)</f>
        <v>yes</v>
      </c>
      <c r="E647" t="str">
        <f>VLOOKUP(A647,[1]HabitatAttribute_Scores!A$1:F$19692,5,FALSE)</f>
        <v>yes</v>
      </c>
      <c r="F647" s="13">
        <f>VLOOKUP(B647,[1]!AUrank[#Data],5,FALSE)</f>
        <v>2</v>
      </c>
      <c r="G647" s="13">
        <f>VLOOKUP(B647,[1]!AUrank[#Data],8,FALSE)</f>
        <v>2</v>
      </c>
      <c r="H647" s="14" t="str">
        <f>VLOOKUP([1]HabitatQuality_Scores!A398,[1]!Temp[#Data],4)</f>
        <v>NA</v>
      </c>
      <c r="I647" s="14">
        <f>VLOOKUP(A647,[1]!Flow[#Data],4)</f>
        <v>1</v>
      </c>
      <c r="J647" s="15">
        <f>_xlfn.IFNA(VLOOKUP(((VLOOKUP(A647,[1]!HabDataRaw[#Data],90,FALSE))),[1]!HabitatQualREI[#Data],2,FALSE),"NA")</f>
        <v>3</v>
      </c>
      <c r="K647" s="15">
        <f>_xlfn.IFNA(VLOOKUP(((VLOOKUP(A647,[1]!HabDataRaw[#Data],103,FALSE))),[1]!HabitatQualREI[#Data],2,FALSE),"NA")</f>
        <v>1</v>
      </c>
      <c r="L647" s="15">
        <f>_xlfn.IFNA(VLOOKUP(((VLOOKUP(A647,[1]!HabDataRaw[#Data],108,FALSE))),[1]!HabitatQualREI[#Data],2,FALSE),"NA")</f>
        <v>3</v>
      </c>
      <c r="M647" s="6">
        <f t="shared" si="50"/>
        <v>2.3333333333333335</v>
      </c>
      <c r="N647" s="16">
        <f>_xlfn.IFNA(VLOOKUP(((VLOOKUP(A647,[1]!HabDataRaw[#Data],33,FALSE))),[1]!HabitatQualREI[#Data],2,FALSE),"NA")</f>
        <v>5</v>
      </c>
      <c r="O647" s="17">
        <f>_xlfn.IFNA(VLOOKUP(((VLOOKUP(A647,[1]!HabDataRaw[#Data],58,FALSE))),[1]!HabitatQualREI[#Data],2,FALSE),"NA")</f>
        <v>3</v>
      </c>
      <c r="P647" s="18">
        <f>_xlfn.IFNA(VLOOKUP(((VLOOKUP(A647,[1]!HabDataRaw[#Data],66,FALSE))),[1]!HabitatQualREI[#Data],2,FALSE),"NA")</f>
        <v>3</v>
      </c>
      <c r="Q647" s="19">
        <f>_xlfn.IFNA(VLOOKUP(((VLOOKUP(A647,[1]!HabDataRaw[#Data],116,FALSE))),[1]!HabitatQualREI[#Data],2,FALSE),"NA")</f>
        <v>3</v>
      </c>
      <c r="R647" s="19">
        <f>_xlfn.IFNA(VLOOKUP(((VLOOKUP(A647,[1]!HabDataRaw[#Data],75,FALSE))),[1]!HabitatQualREI[#Data],2,FALSE),"NA")</f>
        <v>3</v>
      </c>
      <c r="S647" s="19">
        <f t="shared" si="51"/>
        <v>3</v>
      </c>
      <c r="T647" s="20">
        <f>_xlfn.IFNA(VLOOKUP(((VLOOKUP(A647,[1]!HabDataRaw[#Data],119,FALSE))),[1]!HabitatQualREI[#Data],2,FALSE),"NA")</f>
        <v>3</v>
      </c>
      <c r="U647" s="20">
        <f>_xlfn.IFNA(VLOOKUP(((VLOOKUP(A647,[1]!HabDataRaw[#Data],119,FALSE))),[1]!HabitatQualREI[#Data],2,FALSE),"NA")</f>
        <v>3</v>
      </c>
      <c r="V647" s="20">
        <f t="shared" si="52"/>
        <v>3</v>
      </c>
      <c r="W647" s="22">
        <f t="shared" si="53"/>
        <v>20.333333333333332</v>
      </c>
      <c r="X647" s="12">
        <f t="shared" si="54"/>
        <v>0.5083333333333333</v>
      </c>
      <c r="Y647" s="13">
        <f>VLOOKUP(X647,[1]!HabQualScore[#Data],2,TRUE)</f>
        <v>5</v>
      </c>
    </row>
    <row r="648" spans="1:25" x14ac:dyDescent="0.3">
      <c r="A648" s="13" t="s">
        <v>674</v>
      </c>
      <c r="B648" s="13" t="str">
        <f>VLOOKUP(A648,[1]Habitat_Data_RAW!$A$2:$D$742,3,FALSE)</f>
        <v>Methow River-Thompson Creek</v>
      </c>
      <c r="C648" s="13" t="str">
        <f>VLOOKUP(A648,[1]Habitat_Data_RAW!$A$2:$D$742,2,FALSE)</f>
        <v>Methow</v>
      </c>
      <c r="D648" t="str">
        <f>VLOOKUP(A648,[1]HabitatAttribute_Scores!A$1:F$19692,4,FALSE)</f>
        <v>yes</v>
      </c>
      <c r="E648" t="str">
        <f>VLOOKUP(A648,[1]HabitatAttribute_Scores!A$1:F$19692,5,FALSE)</f>
        <v>yes</v>
      </c>
      <c r="F648" s="13">
        <f>VLOOKUP(B648,[1]!AUrank[#Data],5,FALSE)</f>
        <v>2</v>
      </c>
      <c r="G648" s="13">
        <f>VLOOKUP(B648,[1]!AUrank[#Data],8,FALSE)</f>
        <v>2</v>
      </c>
      <c r="H648" s="14" t="str">
        <f>VLOOKUP([1]HabitatQuality_Scores!A399,[1]!Temp[#Data],4)</f>
        <v>NA</v>
      </c>
      <c r="I648" s="14">
        <f>VLOOKUP(A648,[1]!Flow[#Data],4)</f>
        <v>1</v>
      </c>
      <c r="J648" s="15">
        <f>_xlfn.IFNA(VLOOKUP(((VLOOKUP(A648,[1]!HabDataRaw[#Data],90,FALSE))),[1]!HabitatQualREI[#Data],2,FALSE),"NA")</f>
        <v>3</v>
      </c>
      <c r="K648" s="15">
        <f>_xlfn.IFNA(VLOOKUP(((VLOOKUP(A648,[1]!HabDataRaw[#Data],103,FALSE))),[1]!HabitatQualREI[#Data],2,FALSE),"NA")</f>
        <v>1</v>
      </c>
      <c r="L648" s="15">
        <f>_xlfn.IFNA(VLOOKUP(((VLOOKUP(A648,[1]!HabDataRaw[#Data],108,FALSE))),[1]!HabitatQualREI[#Data],2,FALSE),"NA")</f>
        <v>3</v>
      </c>
      <c r="M648" s="6">
        <f t="shared" si="50"/>
        <v>2.3333333333333335</v>
      </c>
      <c r="N648" s="16">
        <f>_xlfn.IFNA(VLOOKUP(((VLOOKUP(A648,[1]!HabDataRaw[#Data],33,FALSE))),[1]!HabitatQualREI[#Data],2,FALSE),"NA")</f>
        <v>5</v>
      </c>
      <c r="O648" s="17">
        <f>_xlfn.IFNA(VLOOKUP(((VLOOKUP(A648,[1]!HabDataRaw[#Data],58,FALSE))),[1]!HabitatQualREI[#Data],2,FALSE),"NA")</f>
        <v>3</v>
      </c>
      <c r="P648" s="18">
        <f>_xlfn.IFNA(VLOOKUP(((VLOOKUP(A648,[1]!HabDataRaw[#Data],66,FALSE))),[1]!HabitatQualREI[#Data],2,FALSE),"NA")</f>
        <v>3</v>
      </c>
      <c r="Q648" s="19">
        <f>_xlfn.IFNA(VLOOKUP(((VLOOKUP(A648,[1]!HabDataRaw[#Data],116,FALSE))),[1]!HabitatQualREI[#Data],2,FALSE),"NA")</f>
        <v>3</v>
      </c>
      <c r="R648" s="19">
        <f>_xlfn.IFNA(VLOOKUP(((VLOOKUP(A648,[1]!HabDataRaw[#Data],75,FALSE))),[1]!HabitatQualREI[#Data],2,FALSE),"NA")</f>
        <v>3</v>
      </c>
      <c r="S648" s="19">
        <f t="shared" si="51"/>
        <v>3</v>
      </c>
      <c r="T648" s="20">
        <f>_xlfn.IFNA(VLOOKUP(((VLOOKUP(A648,[1]!HabDataRaw[#Data],119,FALSE))),[1]!HabitatQualREI[#Data],2,FALSE),"NA")</f>
        <v>3</v>
      </c>
      <c r="U648" s="20">
        <f>_xlfn.IFNA(VLOOKUP(((VLOOKUP(A648,[1]!HabDataRaw[#Data],119,FALSE))),[1]!HabitatQualREI[#Data],2,FALSE),"NA")</f>
        <v>3</v>
      </c>
      <c r="V648" s="20">
        <f t="shared" si="52"/>
        <v>3</v>
      </c>
      <c r="W648" s="22">
        <f t="shared" si="53"/>
        <v>20.333333333333332</v>
      </c>
      <c r="X648" s="12">
        <f t="shared" si="54"/>
        <v>0.5083333333333333</v>
      </c>
      <c r="Y648" s="13">
        <f>VLOOKUP(X648,[1]!HabQualScore[#Data],2,TRUE)</f>
        <v>5</v>
      </c>
    </row>
    <row r="649" spans="1:25" x14ac:dyDescent="0.3">
      <c r="A649" s="13" t="s">
        <v>675</v>
      </c>
      <c r="B649" s="13" t="str">
        <f>VLOOKUP(A649,[1]Habitat_Data_RAW!$A$2:$D$742,3,FALSE)</f>
        <v>Methow River-Thompson Creek</v>
      </c>
      <c r="C649" s="13" t="str">
        <f>VLOOKUP(A649,[1]Habitat_Data_RAW!$A$2:$D$742,2,FALSE)</f>
        <v>Methow</v>
      </c>
      <c r="D649" t="str">
        <f>VLOOKUP(A649,[1]HabitatAttribute_Scores!A$1:F$19692,4,FALSE)</f>
        <v>yes</v>
      </c>
      <c r="E649" t="str">
        <f>VLOOKUP(A649,[1]HabitatAttribute_Scores!A$1:F$19692,5,FALSE)</f>
        <v>yes</v>
      </c>
      <c r="F649" s="13">
        <f>VLOOKUP(B649,[1]!AUrank[#Data],5,FALSE)</f>
        <v>2</v>
      </c>
      <c r="G649" s="13">
        <f>VLOOKUP(B649,[1]!AUrank[#Data],8,FALSE)</f>
        <v>2</v>
      </c>
      <c r="H649" s="14" t="str">
        <f>VLOOKUP([1]HabitatQuality_Scores!A400,[1]!Temp[#Data],4)</f>
        <v>NA</v>
      </c>
      <c r="I649" s="14">
        <f>VLOOKUP(A649,[1]!Flow[#Data],4)</f>
        <v>1</v>
      </c>
      <c r="J649" s="15">
        <f>_xlfn.IFNA(VLOOKUP(((VLOOKUP(A649,[1]!HabDataRaw[#Data],90,FALSE))),[1]!HabitatQualREI[#Data],2,FALSE),"NA")</f>
        <v>3</v>
      </c>
      <c r="K649" s="15">
        <f>_xlfn.IFNA(VLOOKUP(((VLOOKUP(A649,[1]!HabDataRaw[#Data],103,FALSE))),[1]!HabitatQualREI[#Data],2,FALSE),"NA")</f>
        <v>1</v>
      </c>
      <c r="L649" s="15">
        <f>_xlfn.IFNA(VLOOKUP(((VLOOKUP(A649,[1]!HabDataRaw[#Data],108,FALSE))),[1]!HabitatQualREI[#Data],2,FALSE),"NA")</f>
        <v>3</v>
      </c>
      <c r="M649" s="6">
        <f t="shared" si="50"/>
        <v>2.3333333333333335</v>
      </c>
      <c r="N649" s="16">
        <f>_xlfn.IFNA(VLOOKUP(((VLOOKUP(A649,[1]!HabDataRaw[#Data],33,FALSE))),[1]!HabitatQualREI[#Data],2,FALSE),"NA")</f>
        <v>5</v>
      </c>
      <c r="O649" s="17">
        <f>_xlfn.IFNA(VLOOKUP(((VLOOKUP(A649,[1]!HabDataRaw[#Data],58,FALSE))),[1]!HabitatQualREI[#Data],2,FALSE),"NA")</f>
        <v>3</v>
      </c>
      <c r="P649" s="18">
        <f>_xlfn.IFNA(VLOOKUP(((VLOOKUP(A649,[1]!HabDataRaw[#Data],66,FALSE))),[1]!HabitatQualREI[#Data],2,FALSE),"NA")</f>
        <v>3</v>
      </c>
      <c r="Q649" s="19">
        <f>_xlfn.IFNA(VLOOKUP(((VLOOKUP(A649,[1]!HabDataRaw[#Data],116,FALSE))),[1]!HabitatQualREI[#Data],2,FALSE),"NA")</f>
        <v>3</v>
      </c>
      <c r="R649" s="19">
        <f>_xlfn.IFNA(VLOOKUP(((VLOOKUP(A649,[1]!HabDataRaw[#Data],75,FALSE))),[1]!HabitatQualREI[#Data],2,FALSE),"NA")</f>
        <v>3</v>
      </c>
      <c r="S649" s="19">
        <f t="shared" si="51"/>
        <v>3</v>
      </c>
      <c r="T649" s="20">
        <f>_xlfn.IFNA(VLOOKUP(((VLOOKUP(A649,[1]!HabDataRaw[#Data],119,FALSE))),[1]!HabitatQualREI[#Data],2,FALSE),"NA")</f>
        <v>3</v>
      </c>
      <c r="U649" s="20">
        <f>_xlfn.IFNA(VLOOKUP(((VLOOKUP(A649,[1]!HabDataRaw[#Data],119,FALSE))),[1]!HabitatQualREI[#Data],2,FALSE),"NA")</f>
        <v>3</v>
      </c>
      <c r="V649" s="20">
        <f t="shared" si="52"/>
        <v>3</v>
      </c>
      <c r="W649" s="22">
        <f t="shared" si="53"/>
        <v>20.333333333333332</v>
      </c>
      <c r="X649" s="12">
        <f t="shared" si="54"/>
        <v>0.5083333333333333</v>
      </c>
      <c r="Y649" s="13">
        <f>VLOOKUP(X649,[1]!HabQualScore[#Data],2,TRUE)</f>
        <v>5</v>
      </c>
    </row>
    <row r="650" spans="1:25" x14ac:dyDescent="0.3">
      <c r="A650" s="13" t="s">
        <v>676</v>
      </c>
      <c r="B650" s="13" t="str">
        <f>VLOOKUP(A650,[1]Habitat_Data_RAW!$A$2:$D$742,3,FALSE)</f>
        <v>Methow River-Thompson Creek</v>
      </c>
      <c r="C650" s="13" t="str">
        <f>VLOOKUP(A650,[1]Habitat_Data_RAW!$A$2:$D$742,2,FALSE)</f>
        <v>Methow</v>
      </c>
      <c r="D650" t="str">
        <f>VLOOKUP(A650,[1]HabitatAttribute_Scores!A$1:F$19692,4,FALSE)</f>
        <v>yes</v>
      </c>
      <c r="E650" t="str">
        <f>VLOOKUP(A650,[1]HabitatAttribute_Scores!A$1:F$19692,5,FALSE)</f>
        <v>yes</v>
      </c>
      <c r="F650" s="13">
        <f>VLOOKUP(B650,[1]!AUrank[#Data],5,FALSE)</f>
        <v>2</v>
      </c>
      <c r="G650" s="13">
        <f>VLOOKUP(B650,[1]!AUrank[#Data],8,FALSE)</f>
        <v>2</v>
      </c>
      <c r="H650" s="14" t="str">
        <f>VLOOKUP([1]HabitatQuality_Scores!A401,[1]!Temp[#Data],4)</f>
        <v>NA</v>
      </c>
      <c r="I650" s="14">
        <f>VLOOKUP(A650,[1]!Flow[#Data],4)</f>
        <v>1</v>
      </c>
      <c r="J650" s="15">
        <f>_xlfn.IFNA(VLOOKUP(((VLOOKUP(A650,[1]!HabDataRaw[#Data],90,FALSE))),[1]!HabitatQualREI[#Data],2,FALSE),"NA")</f>
        <v>3</v>
      </c>
      <c r="K650" s="15">
        <f>_xlfn.IFNA(VLOOKUP(((VLOOKUP(A650,[1]!HabDataRaw[#Data],103,FALSE))),[1]!HabitatQualREI[#Data],2,FALSE),"NA")</f>
        <v>3</v>
      </c>
      <c r="L650" s="15">
        <f>_xlfn.IFNA(VLOOKUP(((VLOOKUP(A650,[1]!HabDataRaw[#Data],108,FALSE))),[1]!HabitatQualREI[#Data],2,FALSE),"NA")</f>
        <v>5</v>
      </c>
      <c r="M650" s="6">
        <f t="shared" si="50"/>
        <v>3.6666666666666665</v>
      </c>
      <c r="N650" s="16">
        <f>_xlfn.IFNA(VLOOKUP(((VLOOKUP(A650,[1]!HabDataRaw[#Data],33,FALSE))),[1]!HabitatQualREI[#Data],2,FALSE),"NA")</f>
        <v>5</v>
      </c>
      <c r="O650" s="17">
        <f>_xlfn.IFNA(VLOOKUP(((VLOOKUP(A650,[1]!HabDataRaw[#Data],58,FALSE))),[1]!HabitatQualREI[#Data],2,FALSE),"NA")</f>
        <v>5</v>
      </c>
      <c r="P650" s="18">
        <f>_xlfn.IFNA(VLOOKUP(((VLOOKUP(A650,[1]!HabDataRaw[#Data],66,FALSE))),[1]!HabitatQualREI[#Data],2,FALSE),"NA")</f>
        <v>5</v>
      </c>
      <c r="Q650" s="19">
        <f>_xlfn.IFNA(VLOOKUP(((VLOOKUP(A650,[1]!HabDataRaw[#Data],116,FALSE))),[1]!HabitatQualREI[#Data],2,FALSE),"NA")</f>
        <v>3</v>
      </c>
      <c r="R650" s="19">
        <f>_xlfn.IFNA(VLOOKUP(((VLOOKUP(A650,[1]!HabDataRaw[#Data],75,FALSE))),[1]!HabitatQualREI[#Data],2,FALSE),"NA")</f>
        <v>3</v>
      </c>
      <c r="S650" s="19">
        <f t="shared" si="51"/>
        <v>3</v>
      </c>
      <c r="T650" s="20">
        <f>_xlfn.IFNA(VLOOKUP(((VLOOKUP(A650,[1]!HabDataRaw[#Data],119,FALSE))),[1]!HabitatQualREI[#Data],2,FALSE),"NA")</f>
        <v>3</v>
      </c>
      <c r="U650" s="20">
        <f>_xlfn.IFNA(VLOOKUP(((VLOOKUP(A650,[1]!HabDataRaw[#Data],119,FALSE))),[1]!HabitatQualREI[#Data],2,FALSE),"NA")</f>
        <v>3</v>
      </c>
      <c r="V650" s="20">
        <f t="shared" si="52"/>
        <v>3</v>
      </c>
      <c r="W650" s="22">
        <f t="shared" si="53"/>
        <v>25.666666666666668</v>
      </c>
      <c r="X650" s="12">
        <f t="shared" si="54"/>
        <v>0.64166666666666672</v>
      </c>
      <c r="Y650" s="13">
        <f>VLOOKUP(X650,[1]!HabQualScore[#Data],2,TRUE)</f>
        <v>5</v>
      </c>
    </row>
    <row r="651" spans="1:25" x14ac:dyDescent="0.3">
      <c r="A651" s="13" t="s">
        <v>677</v>
      </c>
      <c r="B651" s="13" t="str">
        <f>VLOOKUP(A651,[1]Habitat_Data_RAW!$A$2:$D$742,3,FALSE)</f>
        <v>Methow River-Thompson Creek</v>
      </c>
      <c r="C651" s="13" t="str">
        <f>VLOOKUP(A651,[1]Habitat_Data_RAW!$A$2:$D$742,2,FALSE)</f>
        <v>Methow</v>
      </c>
      <c r="D651" t="str">
        <f>VLOOKUP(A651,[1]HabitatAttribute_Scores!A$1:F$19692,4,FALSE)</f>
        <v>yes</v>
      </c>
      <c r="E651" t="str">
        <f>VLOOKUP(A651,[1]HabitatAttribute_Scores!A$1:F$19692,5,FALSE)</f>
        <v>yes</v>
      </c>
      <c r="F651" s="13">
        <f>VLOOKUP(B651,[1]!AUrank[#Data],5,FALSE)</f>
        <v>2</v>
      </c>
      <c r="G651" s="13">
        <f>VLOOKUP(B651,[1]!AUrank[#Data],8,FALSE)</f>
        <v>2</v>
      </c>
      <c r="H651" s="14" t="str">
        <f>VLOOKUP([1]HabitatQuality_Scores!A402,[1]!Temp[#Data],4)</f>
        <v>NA</v>
      </c>
      <c r="I651" s="14">
        <f>VLOOKUP(A651,[1]!Flow[#Data],4)</f>
        <v>1</v>
      </c>
      <c r="J651" s="15">
        <f>_xlfn.IFNA(VLOOKUP(((VLOOKUP(A651,[1]!HabDataRaw[#Data],90,FALSE))),[1]!HabitatQualREI[#Data],2,FALSE),"NA")</f>
        <v>3</v>
      </c>
      <c r="K651" s="15">
        <f>_xlfn.IFNA(VLOOKUP(((VLOOKUP(A651,[1]!HabDataRaw[#Data],103,FALSE))),[1]!HabitatQualREI[#Data],2,FALSE),"NA")</f>
        <v>3</v>
      </c>
      <c r="L651" s="15">
        <f>_xlfn.IFNA(VLOOKUP(((VLOOKUP(A651,[1]!HabDataRaw[#Data],108,FALSE))),[1]!HabitatQualREI[#Data],2,FALSE),"NA")</f>
        <v>5</v>
      </c>
      <c r="M651" s="6">
        <f t="shared" si="50"/>
        <v>3.6666666666666665</v>
      </c>
      <c r="N651" s="16">
        <f>_xlfn.IFNA(VLOOKUP(((VLOOKUP(A651,[1]!HabDataRaw[#Data],33,FALSE))),[1]!HabitatQualREI[#Data],2,FALSE),"NA")</f>
        <v>5</v>
      </c>
      <c r="O651" s="17">
        <f>_xlfn.IFNA(VLOOKUP(((VLOOKUP(A651,[1]!HabDataRaw[#Data],58,FALSE))),[1]!HabitatQualREI[#Data],2,FALSE),"NA")</f>
        <v>5</v>
      </c>
      <c r="P651" s="18">
        <f>_xlfn.IFNA(VLOOKUP(((VLOOKUP(A651,[1]!HabDataRaw[#Data],66,FALSE))),[1]!HabitatQualREI[#Data],2,FALSE),"NA")</f>
        <v>5</v>
      </c>
      <c r="Q651" s="19">
        <f>_xlfn.IFNA(VLOOKUP(((VLOOKUP(A651,[1]!HabDataRaw[#Data],116,FALSE))),[1]!HabitatQualREI[#Data],2,FALSE),"NA")</f>
        <v>3</v>
      </c>
      <c r="R651" s="19">
        <f>_xlfn.IFNA(VLOOKUP(((VLOOKUP(A651,[1]!HabDataRaw[#Data],75,FALSE))),[1]!HabitatQualREI[#Data],2,FALSE),"NA")</f>
        <v>3</v>
      </c>
      <c r="S651" s="19">
        <f t="shared" si="51"/>
        <v>3</v>
      </c>
      <c r="T651" s="20">
        <f>_xlfn.IFNA(VLOOKUP(((VLOOKUP(A651,[1]!HabDataRaw[#Data],119,FALSE))),[1]!HabitatQualREI[#Data],2,FALSE),"NA")</f>
        <v>3</v>
      </c>
      <c r="U651" s="20">
        <f>_xlfn.IFNA(VLOOKUP(((VLOOKUP(A651,[1]!HabDataRaw[#Data],119,FALSE))),[1]!HabitatQualREI[#Data],2,FALSE),"NA")</f>
        <v>3</v>
      </c>
      <c r="V651" s="20">
        <f t="shared" si="52"/>
        <v>3</v>
      </c>
      <c r="W651" s="22">
        <f t="shared" si="53"/>
        <v>25.666666666666668</v>
      </c>
      <c r="X651" s="12">
        <f t="shared" si="54"/>
        <v>0.64166666666666672</v>
      </c>
      <c r="Y651" s="13">
        <f>VLOOKUP(X651,[1]!HabQualScore[#Data],2,TRUE)</f>
        <v>5</v>
      </c>
    </row>
    <row r="652" spans="1:25" x14ac:dyDescent="0.3">
      <c r="A652" s="13" t="s">
        <v>678</v>
      </c>
      <c r="B652" s="13" t="str">
        <f>VLOOKUP(A652,[1]Habitat_Data_RAW!$A$2:$D$742,3,FALSE)</f>
        <v>Methow River-Thompson Creek</v>
      </c>
      <c r="C652" s="13" t="str">
        <f>VLOOKUP(A652,[1]Habitat_Data_RAW!$A$2:$D$742,2,FALSE)</f>
        <v>Methow</v>
      </c>
      <c r="D652" t="str">
        <f>VLOOKUP(A652,[1]HabitatAttribute_Scores!A$1:F$19692,4,FALSE)</f>
        <v>yes</v>
      </c>
      <c r="E652" t="str">
        <f>VLOOKUP(A652,[1]HabitatAttribute_Scores!A$1:F$19692,5,FALSE)</f>
        <v>yes</v>
      </c>
      <c r="F652" s="13">
        <f>VLOOKUP(B652,[1]!AUrank[#Data],5,FALSE)</f>
        <v>2</v>
      </c>
      <c r="G652" s="13">
        <f>VLOOKUP(B652,[1]!AUrank[#Data],8,FALSE)</f>
        <v>2</v>
      </c>
      <c r="H652" s="14" t="str">
        <f>VLOOKUP([1]HabitatQuality_Scores!A403,[1]!Temp[#Data],4)</f>
        <v>NA</v>
      </c>
      <c r="I652" s="14">
        <f>VLOOKUP(A652,[1]!Flow[#Data],4)</f>
        <v>1</v>
      </c>
      <c r="J652" s="15">
        <f>_xlfn.IFNA(VLOOKUP(((VLOOKUP(A652,[1]!HabDataRaw[#Data],90,FALSE))),[1]!HabitatQualREI[#Data],2,FALSE),"NA")</f>
        <v>3</v>
      </c>
      <c r="K652" s="15">
        <f>_xlfn.IFNA(VLOOKUP(((VLOOKUP(A652,[1]!HabDataRaw[#Data],103,FALSE))),[1]!HabitatQualREI[#Data],2,FALSE),"NA")</f>
        <v>3</v>
      </c>
      <c r="L652" s="15">
        <f>_xlfn.IFNA(VLOOKUP(((VLOOKUP(A652,[1]!HabDataRaw[#Data],108,FALSE))),[1]!HabitatQualREI[#Data],2,FALSE),"NA")</f>
        <v>5</v>
      </c>
      <c r="M652" s="6">
        <f t="shared" si="50"/>
        <v>3.6666666666666665</v>
      </c>
      <c r="N652" s="16">
        <f>_xlfn.IFNA(VLOOKUP(((VLOOKUP(A652,[1]!HabDataRaw[#Data],33,FALSE))),[1]!HabitatQualREI[#Data],2,FALSE),"NA")</f>
        <v>5</v>
      </c>
      <c r="O652" s="17">
        <f>_xlfn.IFNA(VLOOKUP(((VLOOKUP(A652,[1]!HabDataRaw[#Data],58,FALSE))),[1]!HabitatQualREI[#Data],2,FALSE),"NA")</f>
        <v>5</v>
      </c>
      <c r="P652" s="18">
        <f>_xlfn.IFNA(VLOOKUP(((VLOOKUP(A652,[1]!HabDataRaw[#Data],66,FALSE))),[1]!HabitatQualREI[#Data],2,FALSE),"NA")</f>
        <v>5</v>
      </c>
      <c r="Q652" s="19">
        <f>_xlfn.IFNA(VLOOKUP(((VLOOKUP(A652,[1]!HabDataRaw[#Data],116,FALSE))),[1]!HabitatQualREI[#Data],2,FALSE),"NA")</f>
        <v>3</v>
      </c>
      <c r="R652" s="19">
        <f>_xlfn.IFNA(VLOOKUP(((VLOOKUP(A652,[1]!HabDataRaw[#Data],75,FALSE))),[1]!HabitatQualREI[#Data],2,FALSE),"NA")</f>
        <v>3</v>
      </c>
      <c r="S652" s="19">
        <f t="shared" si="51"/>
        <v>3</v>
      </c>
      <c r="T652" s="20">
        <f>_xlfn.IFNA(VLOOKUP(((VLOOKUP(A652,[1]!HabDataRaw[#Data],119,FALSE))),[1]!HabitatQualREI[#Data],2,FALSE),"NA")</f>
        <v>3</v>
      </c>
      <c r="U652" s="20">
        <f>_xlfn.IFNA(VLOOKUP(((VLOOKUP(A652,[1]!HabDataRaw[#Data],119,FALSE))),[1]!HabitatQualREI[#Data],2,FALSE),"NA")</f>
        <v>3</v>
      </c>
      <c r="V652" s="20">
        <f t="shared" si="52"/>
        <v>3</v>
      </c>
      <c r="W652" s="22">
        <f t="shared" si="53"/>
        <v>25.666666666666668</v>
      </c>
      <c r="X652" s="12">
        <f t="shared" si="54"/>
        <v>0.64166666666666672</v>
      </c>
      <c r="Y652" s="13">
        <f>VLOOKUP(X652,[1]!HabQualScore[#Data],2,TRUE)</f>
        <v>5</v>
      </c>
    </row>
    <row r="653" spans="1:25" x14ac:dyDescent="0.3">
      <c r="A653" s="13" t="s">
        <v>679</v>
      </c>
      <c r="B653" s="13" t="str">
        <f>VLOOKUP(A653,[1]Habitat_Data_RAW!$A$2:$D$742,3,FALSE)</f>
        <v xml:space="preserve">Lower Nason Creek </v>
      </c>
      <c r="C653" s="13" t="str">
        <f>VLOOKUP(A653,[1]Habitat_Data_RAW!$A$2:$D$742,2,FALSE)</f>
        <v>Wenatchee</v>
      </c>
      <c r="D653" t="str">
        <f>VLOOKUP(A653,[1]HabitatAttribute_Scores!A$1:F$19692,4,FALSE)</f>
        <v>yes</v>
      </c>
      <c r="E653" t="str">
        <f>VLOOKUP(A653,[1]HabitatAttribute_Scores!A$1:F$19692,5,FALSE)</f>
        <v>yes</v>
      </c>
      <c r="F653" s="13">
        <f>VLOOKUP(B653,[1]!AUrank[#Data],5,FALSE)</f>
        <v>1</v>
      </c>
      <c r="G653" s="13">
        <f>VLOOKUP(B653,[1]!AUrank[#Data],8,FALSE)</f>
        <v>1</v>
      </c>
      <c r="H653" s="14" t="str">
        <f>VLOOKUP([1]HabitatQuality_Scores!A433,[1]!Temp[#Data],4)</f>
        <v>NA</v>
      </c>
      <c r="I653" s="14">
        <f>VLOOKUP(A653,[1]!Flow[#Data],4)</f>
        <v>1</v>
      </c>
      <c r="J653" s="15">
        <f>_xlfn.IFNA(VLOOKUP(((VLOOKUP(A653,[1]!HabDataRaw[#Data],90,FALSE))),[1]!HabitatQualREI[#Data],2,FALSE),"NA")</f>
        <v>3</v>
      </c>
      <c r="K653" s="15">
        <f>_xlfn.IFNA(VLOOKUP(((VLOOKUP(A653,[1]!HabDataRaw[#Data],103,FALSE))),[1]!HabitatQualREI[#Data],2,FALSE),"NA")</f>
        <v>3</v>
      </c>
      <c r="L653" s="15">
        <f>_xlfn.IFNA(VLOOKUP(((VLOOKUP(A653,[1]!HabDataRaw[#Data],108,FALSE))),[1]!HabitatQualREI[#Data],2,FALSE),"NA")</f>
        <v>3</v>
      </c>
      <c r="M653" s="6">
        <f t="shared" si="50"/>
        <v>3</v>
      </c>
      <c r="N653" s="16">
        <f>_xlfn.IFNA(VLOOKUP(((VLOOKUP(A653,[1]!HabDataRaw[#Data],33,FALSE))),[1]!HabitatQualREI[#Data],2,FALSE),"NA")</f>
        <v>5</v>
      </c>
      <c r="O653" s="17">
        <f>_xlfn.IFNA(VLOOKUP(((VLOOKUP(A653,[1]!HabDataRaw[#Data],58,FALSE))),[1]!HabitatQualREI[#Data],2,FALSE),"NA")</f>
        <v>3</v>
      </c>
      <c r="P653" s="18">
        <f>_xlfn.IFNA(VLOOKUP(((VLOOKUP(A653,[1]!HabDataRaw[#Data],66,FALSE))),[1]!HabitatQualREI[#Data],2,FALSE),"NA")</f>
        <v>1</v>
      </c>
      <c r="Q653" s="19">
        <f>_xlfn.IFNA(VLOOKUP(((VLOOKUP(A653,[1]!HabDataRaw[#Data],116,FALSE))),[1]!HabitatQualREI[#Data],2,FALSE),"NA")</f>
        <v>3</v>
      </c>
      <c r="R653" s="19">
        <f>_xlfn.IFNA(VLOOKUP(((VLOOKUP(A653,[1]!HabDataRaw[#Data],75,FALSE))),[1]!HabitatQualREI[#Data],2,FALSE),"NA")</f>
        <v>3</v>
      </c>
      <c r="S653" s="19">
        <f t="shared" si="51"/>
        <v>3</v>
      </c>
      <c r="T653" s="20">
        <f>_xlfn.IFNA(VLOOKUP(((VLOOKUP(A653,[1]!HabDataRaw[#Data],119,FALSE))),[1]!HabitatQualREI[#Data],2,FALSE),"NA")</f>
        <v>3</v>
      </c>
      <c r="U653" s="20">
        <f>_xlfn.IFNA(VLOOKUP(((VLOOKUP(A653,[1]!HabDataRaw[#Data],119,FALSE))),[1]!HabitatQualREI[#Data],2,FALSE),"NA")</f>
        <v>3</v>
      </c>
      <c r="V653" s="20">
        <f t="shared" si="52"/>
        <v>3</v>
      </c>
      <c r="W653" s="22">
        <f t="shared" si="53"/>
        <v>19</v>
      </c>
      <c r="X653" s="12">
        <f t="shared" si="54"/>
        <v>0.47499999999999998</v>
      </c>
      <c r="Y653" s="13">
        <f>VLOOKUP(X653,[1]!HabQualScore[#Data],2,TRUE)</f>
        <v>5</v>
      </c>
    </row>
    <row r="654" spans="1:25" x14ac:dyDescent="0.3">
      <c r="A654" s="13" t="s">
        <v>680</v>
      </c>
      <c r="B654" s="13" t="str">
        <f>VLOOKUP(A654,[1]Habitat_Data_RAW!$A$2:$D$742,3,FALSE)</f>
        <v xml:space="preserve">Lower Nason Creek </v>
      </c>
      <c r="C654" s="13" t="str">
        <f>VLOOKUP(A654,[1]Habitat_Data_RAW!$A$2:$D$742,2,FALSE)</f>
        <v>Wenatchee</v>
      </c>
      <c r="D654" t="str">
        <f>VLOOKUP(A654,[1]HabitatAttribute_Scores!A$1:F$19692,4,FALSE)</f>
        <v>yes</v>
      </c>
      <c r="E654" t="str">
        <f>VLOOKUP(A654,[1]HabitatAttribute_Scores!A$1:F$19692,5,FALSE)</f>
        <v>yes</v>
      </c>
      <c r="F654" s="13">
        <f>VLOOKUP(B654,[1]!AUrank[#Data],5,FALSE)</f>
        <v>1</v>
      </c>
      <c r="G654" s="13">
        <f>VLOOKUP(B654,[1]!AUrank[#Data],8,FALSE)</f>
        <v>1</v>
      </c>
      <c r="H654" s="14" t="str">
        <f>VLOOKUP([1]HabitatQuality_Scores!A434,[1]!Temp[#Data],4)</f>
        <v>NA</v>
      </c>
      <c r="I654" s="14">
        <f>VLOOKUP(A654,[1]!Flow[#Data],4)</f>
        <v>1</v>
      </c>
      <c r="J654" s="15">
        <f>_xlfn.IFNA(VLOOKUP(((VLOOKUP(A654,[1]!HabDataRaw[#Data],90,FALSE))),[1]!HabitatQualREI[#Data],2,FALSE),"NA")</f>
        <v>3</v>
      </c>
      <c r="K654" s="15">
        <f>_xlfn.IFNA(VLOOKUP(((VLOOKUP(A654,[1]!HabDataRaw[#Data],103,FALSE))),[1]!HabitatQualREI[#Data],2,FALSE),"NA")</f>
        <v>3</v>
      </c>
      <c r="L654" s="15">
        <f>_xlfn.IFNA(VLOOKUP(((VLOOKUP(A654,[1]!HabDataRaw[#Data],108,FALSE))),[1]!HabitatQualREI[#Data],2,FALSE),"NA")</f>
        <v>3</v>
      </c>
      <c r="M654" s="6">
        <f t="shared" si="50"/>
        <v>3</v>
      </c>
      <c r="N654" s="16">
        <f>_xlfn.IFNA(VLOOKUP(((VLOOKUP(A654,[1]!HabDataRaw[#Data],33,FALSE))),[1]!HabitatQualREI[#Data],2,FALSE),"NA")</f>
        <v>5</v>
      </c>
      <c r="O654" s="17">
        <f>_xlfn.IFNA(VLOOKUP(((VLOOKUP(A654,[1]!HabDataRaw[#Data],58,FALSE))),[1]!HabitatQualREI[#Data],2,FALSE),"NA")</f>
        <v>3</v>
      </c>
      <c r="P654" s="18">
        <f>_xlfn.IFNA(VLOOKUP(((VLOOKUP(A654,[1]!HabDataRaw[#Data],66,FALSE))),[1]!HabitatQualREI[#Data],2,FALSE),"NA")</f>
        <v>1</v>
      </c>
      <c r="Q654" s="19">
        <f>_xlfn.IFNA(VLOOKUP(((VLOOKUP(A654,[1]!HabDataRaw[#Data],116,FALSE))),[1]!HabitatQualREI[#Data],2,FALSE),"NA")</f>
        <v>3</v>
      </c>
      <c r="R654" s="19">
        <f>_xlfn.IFNA(VLOOKUP(((VLOOKUP(A654,[1]!HabDataRaw[#Data],75,FALSE))),[1]!HabitatQualREI[#Data],2,FALSE),"NA")</f>
        <v>3</v>
      </c>
      <c r="S654" s="19">
        <f t="shared" si="51"/>
        <v>3</v>
      </c>
      <c r="T654" s="20">
        <f>_xlfn.IFNA(VLOOKUP(((VLOOKUP(A654,[1]!HabDataRaw[#Data],119,FALSE))),[1]!HabitatQualREI[#Data],2,FALSE),"NA")</f>
        <v>3</v>
      </c>
      <c r="U654" s="20">
        <f>_xlfn.IFNA(VLOOKUP(((VLOOKUP(A654,[1]!HabDataRaw[#Data],119,FALSE))),[1]!HabitatQualREI[#Data],2,FALSE),"NA")</f>
        <v>3</v>
      </c>
      <c r="V654" s="20">
        <f t="shared" si="52"/>
        <v>3</v>
      </c>
      <c r="W654" s="22">
        <f t="shared" si="53"/>
        <v>19</v>
      </c>
      <c r="X654" s="12">
        <f t="shared" si="54"/>
        <v>0.47499999999999998</v>
      </c>
      <c r="Y654" s="13">
        <f>VLOOKUP(X654,[1]!HabQualScore[#Data],2,TRUE)</f>
        <v>5</v>
      </c>
    </row>
    <row r="655" spans="1:25" x14ac:dyDescent="0.3">
      <c r="A655" s="13" t="s">
        <v>681</v>
      </c>
      <c r="B655" s="13" t="str">
        <f>VLOOKUP(A655,[1]Habitat_Data_RAW!$A$2:$D$742,3,FALSE)</f>
        <v xml:space="preserve">Lower Nason Creek </v>
      </c>
      <c r="C655" s="13" t="str">
        <f>VLOOKUP(A655,[1]Habitat_Data_RAW!$A$2:$D$742,2,FALSE)</f>
        <v>Wenatchee</v>
      </c>
      <c r="D655" t="str">
        <f>VLOOKUP(A655,[1]HabitatAttribute_Scores!A$1:F$19692,4,FALSE)</f>
        <v>yes</v>
      </c>
      <c r="E655" t="str">
        <f>VLOOKUP(A655,[1]HabitatAttribute_Scores!A$1:F$19692,5,FALSE)</f>
        <v>yes</v>
      </c>
      <c r="F655" s="13">
        <f>VLOOKUP(B655,[1]!AUrank[#Data],5,FALSE)</f>
        <v>1</v>
      </c>
      <c r="G655" s="13">
        <f>VLOOKUP(B655,[1]!AUrank[#Data],8,FALSE)</f>
        <v>1</v>
      </c>
      <c r="H655" s="14" t="str">
        <f>VLOOKUP([1]HabitatQuality_Scores!A435,[1]!Temp[#Data],4)</f>
        <v>NA</v>
      </c>
      <c r="I655" s="14">
        <f>VLOOKUP(A655,[1]!Flow[#Data],4)</f>
        <v>1</v>
      </c>
      <c r="J655" s="15">
        <f>_xlfn.IFNA(VLOOKUP(((VLOOKUP(A655,[1]!HabDataRaw[#Data],90,FALSE))),[1]!HabitatQualREI[#Data],2,FALSE),"NA")</f>
        <v>3</v>
      </c>
      <c r="K655" s="15">
        <f>_xlfn.IFNA(VLOOKUP(((VLOOKUP(A655,[1]!HabDataRaw[#Data],103,FALSE))),[1]!HabitatQualREI[#Data],2,FALSE),"NA")</f>
        <v>3</v>
      </c>
      <c r="L655" s="15">
        <f>_xlfn.IFNA(VLOOKUP(((VLOOKUP(A655,[1]!HabDataRaw[#Data],108,FALSE))),[1]!HabitatQualREI[#Data],2,FALSE),"NA")</f>
        <v>3</v>
      </c>
      <c r="M655" s="6">
        <f t="shared" si="50"/>
        <v>3</v>
      </c>
      <c r="N655" s="16">
        <f>_xlfn.IFNA(VLOOKUP(((VLOOKUP(A655,[1]!HabDataRaw[#Data],33,FALSE))),[1]!HabitatQualREI[#Data],2,FALSE),"NA")</f>
        <v>5</v>
      </c>
      <c r="O655" s="17">
        <f>_xlfn.IFNA(VLOOKUP(((VLOOKUP(A655,[1]!HabDataRaw[#Data],58,FALSE))),[1]!HabitatQualREI[#Data],2,FALSE),"NA")</f>
        <v>3</v>
      </c>
      <c r="P655" s="18">
        <f>_xlfn.IFNA(VLOOKUP(((VLOOKUP(A655,[1]!HabDataRaw[#Data],66,FALSE))),[1]!HabitatQualREI[#Data],2,FALSE),"NA")</f>
        <v>1</v>
      </c>
      <c r="Q655" s="19">
        <f>_xlfn.IFNA(VLOOKUP(((VLOOKUP(A655,[1]!HabDataRaw[#Data],116,FALSE))),[1]!HabitatQualREI[#Data],2,FALSE),"NA")</f>
        <v>3</v>
      </c>
      <c r="R655" s="19">
        <f>_xlfn.IFNA(VLOOKUP(((VLOOKUP(A655,[1]!HabDataRaw[#Data],75,FALSE))),[1]!HabitatQualREI[#Data],2,FALSE),"NA")</f>
        <v>3</v>
      </c>
      <c r="S655" s="19">
        <f t="shared" si="51"/>
        <v>3</v>
      </c>
      <c r="T655" s="20">
        <f>_xlfn.IFNA(VLOOKUP(((VLOOKUP(A655,[1]!HabDataRaw[#Data],119,FALSE))),[1]!HabitatQualREI[#Data],2,FALSE),"NA")</f>
        <v>3</v>
      </c>
      <c r="U655" s="20">
        <f>_xlfn.IFNA(VLOOKUP(((VLOOKUP(A655,[1]!HabDataRaw[#Data],119,FALSE))),[1]!HabitatQualREI[#Data],2,FALSE),"NA")</f>
        <v>3</v>
      </c>
      <c r="V655" s="20">
        <f t="shared" si="52"/>
        <v>3</v>
      </c>
      <c r="W655" s="22">
        <f t="shared" si="53"/>
        <v>19</v>
      </c>
      <c r="X655" s="12">
        <f t="shared" si="54"/>
        <v>0.47499999999999998</v>
      </c>
      <c r="Y655" s="13">
        <f>VLOOKUP(X655,[1]!HabQualScore[#Data],2,TRUE)</f>
        <v>5</v>
      </c>
    </row>
    <row r="656" spans="1:25" x14ac:dyDescent="0.3">
      <c r="A656" s="13" t="s">
        <v>682</v>
      </c>
      <c r="B656" s="13" t="str">
        <f>VLOOKUP(A656,[1]Habitat_Data_RAW!$A$2:$D$742,3,FALSE)</f>
        <v xml:space="preserve">Lower Nason Creek </v>
      </c>
      <c r="C656" s="13" t="str">
        <f>VLOOKUP(A656,[1]Habitat_Data_RAW!$A$2:$D$742,2,FALSE)</f>
        <v>Wenatchee</v>
      </c>
      <c r="D656" t="str">
        <f>VLOOKUP(A656,[1]HabitatAttribute_Scores!A$1:F$19692,4,FALSE)</f>
        <v>yes</v>
      </c>
      <c r="E656" t="str">
        <f>VLOOKUP(A656,[1]HabitatAttribute_Scores!A$1:F$19692,5,FALSE)</f>
        <v>yes</v>
      </c>
      <c r="F656" s="13">
        <f>VLOOKUP(B656,[1]!AUrank[#Data],5,FALSE)</f>
        <v>1</v>
      </c>
      <c r="G656" s="13">
        <f>VLOOKUP(B656,[1]!AUrank[#Data],8,FALSE)</f>
        <v>1</v>
      </c>
      <c r="H656" s="14" t="str">
        <f>VLOOKUP([1]HabitatQuality_Scores!A437,[1]!Temp[#Data],4)</f>
        <v>NA</v>
      </c>
      <c r="I656" s="14">
        <f>VLOOKUP(A656,[1]!Flow[#Data],4)</f>
        <v>1</v>
      </c>
      <c r="J656" s="15">
        <f>_xlfn.IFNA(VLOOKUP(((VLOOKUP(A656,[1]!HabDataRaw[#Data],90,FALSE))),[1]!HabitatQualREI[#Data],2,FALSE),"NA")</f>
        <v>1</v>
      </c>
      <c r="K656" s="15">
        <f>_xlfn.IFNA(VLOOKUP(((VLOOKUP(A656,[1]!HabDataRaw[#Data],103,FALSE))),[1]!HabitatQualREI[#Data],2,FALSE),"NA")</f>
        <v>3</v>
      </c>
      <c r="L656" s="15">
        <f>_xlfn.IFNA(VLOOKUP(((VLOOKUP(A656,[1]!HabDataRaw[#Data],108,FALSE))),[1]!HabitatQualREI[#Data],2,FALSE),"NA")</f>
        <v>1</v>
      </c>
      <c r="M656" s="6">
        <f t="shared" si="50"/>
        <v>1.6666666666666667</v>
      </c>
      <c r="N656" s="16">
        <f>_xlfn.IFNA(VLOOKUP(((VLOOKUP(A656,[1]!HabDataRaw[#Data],33,FALSE))),[1]!HabitatQualREI[#Data],2,FALSE),"NA")</f>
        <v>5</v>
      </c>
      <c r="O656" s="17">
        <f>_xlfn.IFNA(VLOOKUP(((VLOOKUP(A656,[1]!HabDataRaw[#Data],58,FALSE))),[1]!HabitatQualREI[#Data],2,FALSE),"NA")</f>
        <v>1</v>
      </c>
      <c r="P656" s="18">
        <f>_xlfn.IFNA(VLOOKUP(((VLOOKUP(A656,[1]!HabDataRaw[#Data],66,FALSE))),[1]!HabitatQualREI[#Data],2,FALSE),"NA")</f>
        <v>3</v>
      </c>
      <c r="Q656" s="19">
        <f>_xlfn.IFNA(VLOOKUP(((VLOOKUP(A656,[1]!HabDataRaw[#Data],116,FALSE))),[1]!HabitatQualREI[#Data],2,FALSE),"NA")</f>
        <v>1</v>
      </c>
      <c r="R656" s="19">
        <f>_xlfn.IFNA(VLOOKUP(((VLOOKUP(A656,[1]!HabDataRaw[#Data],75,FALSE))),[1]!HabitatQualREI[#Data],2,FALSE),"NA")</f>
        <v>1</v>
      </c>
      <c r="S656" s="19">
        <f t="shared" si="51"/>
        <v>1</v>
      </c>
      <c r="T656" s="20">
        <f>_xlfn.IFNA(VLOOKUP(((VLOOKUP(A656,[1]!HabDataRaw[#Data],119,FALSE))),[1]!HabitatQualREI[#Data],2,FALSE),"NA")</f>
        <v>1</v>
      </c>
      <c r="U656" s="20">
        <f>_xlfn.IFNA(VLOOKUP(((VLOOKUP(A656,[1]!HabDataRaw[#Data],119,FALSE))),[1]!HabitatQualREI[#Data],2,FALSE),"NA")</f>
        <v>1</v>
      </c>
      <c r="V656" s="20">
        <f t="shared" si="52"/>
        <v>1</v>
      </c>
      <c r="W656" s="22">
        <f t="shared" si="53"/>
        <v>13.666666666666666</v>
      </c>
      <c r="X656" s="12">
        <f t="shared" si="54"/>
        <v>0.34166666666666667</v>
      </c>
      <c r="Y656" s="13">
        <f>VLOOKUP(X656,[1]!HabQualScore[#Data],2,TRUE)</f>
        <v>5</v>
      </c>
    </row>
    <row r="657" spans="1:25" x14ac:dyDescent="0.3">
      <c r="A657" s="13" t="s">
        <v>683</v>
      </c>
      <c r="B657" s="13" t="str">
        <f>VLOOKUP(A657,[1]Habitat_Data_RAW!$A$2:$D$742,3,FALSE)</f>
        <v xml:space="preserve">Lower Nason Creek </v>
      </c>
      <c r="C657" s="13" t="str">
        <f>VLOOKUP(A657,[1]Habitat_Data_RAW!$A$2:$D$742,2,FALSE)</f>
        <v>Wenatchee</v>
      </c>
      <c r="D657" t="str">
        <f>VLOOKUP(A657,[1]HabitatAttribute_Scores!A$1:F$19692,4,FALSE)</f>
        <v>yes</v>
      </c>
      <c r="E657" t="str">
        <f>VLOOKUP(A657,[1]HabitatAttribute_Scores!A$1:F$19692,5,FALSE)</f>
        <v>yes</v>
      </c>
      <c r="F657" s="13">
        <f>VLOOKUP(B657,[1]!AUrank[#Data],5,FALSE)</f>
        <v>1</v>
      </c>
      <c r="G657" s="13">
        <f>VLOOKUP(B657,[1]!AUrank[#Data],8,FALSE)</f>
        <v>1</v>
      </c>
      <c r="H657" s="14" t="str">
        <f>VLOOKUP([1]HabitatQuality_Scores!A438,[1]!Temp[#Data],4)</f>
        <v>NA</v>
      </c>
      <c r="I657" s="14">
        <f>VLOOKUP(A657,[1]!Flow[#Data],4)</f>
        <v>1</v>
      </c>
      <c r="J657" s="15">
        <f>_xlfn.IFNA(VLOOKUP(((VLOOKUP(A657,[1]!HabDataRaw[#Data],90,FALSE))),[1]!HabitatQualREI[#Data],2,FALSE),"NA")</f>
        <v>1</v>
      </c>
      <c r="K657" s="15">
        <f>_xlfn.IFNA(VLOOKUP(((VLOOKUP(A657,[1]!HabDataRaw[#Data],103,FALSE))),[1]!HabitatQualREI[#Data],2,FALSE),"NA")</f>
        <v>3</v>
      </c>
      <c r="L657" s="15">
        <f>_xlfn.IFNA(VLOOKUP(((VLOOKUP(A657,[1]!HabDataRaw[#Data],108,FALSE))),[1]!HabitatQualREI[#Data],2,FALSE),"NA")</f>
        <v>1</v>
      </c>
      <c r="M657" s="6">
        <f t="shared" si="50"/>
        <v>1.6666666666666667</v>
      </c>
      <c r="N657" s="16">
        <f>_xlfn.IFNA(VLOOKUP(((VLOOKUP(A657,[1]!HabDataRaw[#Data],33,FALSE))),[1]!HabitatQualREI[#Data],2,FALSE),"NA")</f>
        <v>5</v>
      </c>
      <c r="O657" s="17">
        <f>_xlfn.IFNA(VLOOKUP(((VLOOKUP(A657,[1]!HabDataRaw[#Data],58,FALSE))),[1]!HabitatQualREI[#Data],2,FALSE),"NA")</f>
        <v>1</v>
      </c>
      <c r="P657" s="18">
        <f>_xlfn.IFNA(VLOOKUP(((VLOOKUP(A657,[1]!HabDataRaw[#Data],66,FALSE))),[1]!HabitatQualREI[#Data],2,FALSE),"NA")</f>
        <v>3</v>
      </c>
      <c r="Q657" s="19">
        <f>_xlfn.IFNA(VLOOKUP(((VLOOKUP(A657,[1]!HabDataRaw[#Data],116,FALSE))),[1]!HabitatQualREI[#Data],2,FALSE),"NA")</f>
        <v>1</v>
      </c>
      <c r="R657" s="19">
        <f>_xlfn.IFNA(VLOOKUP(((VLOOKUP(A657,[1]!HabDataRaw[#Data],75,FALSE))),[1]!HabitatQualREI[#Data],2,FALSE),"NA")</f>
        <v>1</v>
      </c>
      <c r="S657" s="19">
        <f t="shared" si="51"/>
        <v>1</v>
      </c>
      <c r="T657" s="20">
        <f>_xlfn.IFNA(VLOOKUP(((VLOOKUP(A657,[1]!HabDataRaw[#Data],119,FALSE))),[1]!HabitatQualREI[#Data],2,FALSE),"NA")</f>
        <v>1</v>
      </c>
      <c r="U657" s="20">
        <f>_xlfn.IFNA(VLOOKUP(((VLOOKUP(A657,[1]!HabDataRaw[#Data],119,FALSE))),[1]!HabitatQualREI[#Data],2,FALSE),"NA")</f>
        <v>1</v>
      </c>
      <c r="V657" s="20">
        <f t="shared" si="52"/>
        <v>1</v>
      </c>
      <c r="W657" s="22">
        <f t="shared" si="53"/>
        <v>13.666666666666666</v>
      </c>
      <c r="X657" s="12">
        <f t="shared" si="54"/>
        <v>0.34166666666666667</v>
      </c>
      <c r="Y657" s="13">
        <f>VLOOKUP(X657,[1]!HabQualScore[#Data],2,TRUE)</f>
        <v>5</v>
      </c>
    </row>
    <row r="658" spans="1:25" x14ac:dyDescent="0.3">
      <c r="A658" s="13" t="s">
        <v>684</v>
      </c>
      <c r="B658" s="13" t="str">
        <f>VLOOKUP(A658,[1]Habitat_Data_RAW!$A$2:$D$742,3,FALSE)</f>
        <v xml:space="preserve">Lower Nason Creek </v>
      </c>
      <c r="C658" s="13" t="str">
        <f>VLOOKUP(A658,[1]Habitat_Data_RAW!$A$2:$D$742,2,FALSE)</f>
        <v>Wenatchee</v>
      </c>
      <c r="D658" t="str">
        <f>VLOOKUP(A658,[1]HabitatAttribute_Scores!A$1:F$19692,4,FALSE)</f>
        <v>yes</v>
      </c>
      <c r="E658" t="str">
        <f>VLOOKUP(A658,[1]HabitatAttribute_Scores!A$1:F$19692,5,FALSE)</f>
        <v>yes</v>
      </c>
      <c r="F658" s="13">
        <f>VLOOKUP(B658,[1]!AUrank[#Data],5,FALSE)</f>
        <v>1</v>
      </c>
      <c r="G658" s="13">
        <f>VLOOKUP(B658,[1]!AUrank[#Data],8,FALSE)</f>
        <v>1</v>
      </c>
      <c r="H658" s="14" t="str">
        <f>VLOOKUP([1]HabitatQuality_Scores!A440,[1]!Temp[#Data],4)</f>
        <v>NA</v>
      </c>
      <c r="I658" s="14">
        <f>VLOOKUP(A658,[1]!Flow[#Data],4)</f>
        <v>1</v>
      </c>
      <c r="J658" s="15">
        <f>_xlfn.IFNA(VLOOKUP(((VLOOKUP(A658,[1]!HabDataRaw[#Data],90,FALSE))),[1]!HabitatQualREI[#Data],2,FALSE),"NA")</f>
        <v>3</v>
      </c>
      <c r="K658" s="15">
        <f>_xlfn.IFNA(VLOOKUP(((VLOOKUP(A658,[1]!HabDataRaw[#Data],103,FALSE))),[1]!HabitatQualREI[#Data],2,FALSE),"NA")</f>
        <v>1</v>
      </c>
      <c r="L658" s="15">
        <f>_xlfn.IFNA(VLOOKUP(((VLOOKUP(A658,[1]!HabDataRaw[#Data],108,FALSE))),[1]!HabitatQualREI[#Data],2,FALSE),"NA")</f>
        <v>1</v>
      </c>
      <c r="M658" s="6">
        <f t="shared" si="50"/>
        <v>1.6666666666666667</v>
      </c>
      <c r="N658" s="16">
        <f>_xlfn.IFNA(VLOOKUP(((VLOOKUP(A658,[1]!HabDataRaw[#Data],33,FALSE))),[1]!HabitatQualREI[#Data],2,FALSE),"NA")</f>
        <v>3</v>
      </c>
      <c r="O658" s="17">
        <f>_xlfn.IFNA(VLOOKUP(((VLOOKUP(A658,[1]!HabDataRaw[#Data],58,FALSE))),[1]!HabitatQualREI[#Data],2,FALSE),"NA")</f>
        <v>1</v>
      </c>
      <c r="P658" s="18">
        <f>_xlfn.IFNA(VLOOKUP(((VLOOKUP(A658,[1]!HabDataRaw[#Data],66,FALSE))),[1]!HabitatQualREI[#Data],2,FALSE),"NA")</f>
        <v>3</v>
      </c>
      <c r="Q658" s="19">
        <f>_xlfn.IFNA(VLOOKUP(((VLOOKUP(A658,[1]!HabDataRaw[#Data],116,FALSE))),[1]!HabitatQualREI[#Data],2,FALSE),"NA")</f>
        <v>3</v>
      </c>
      <c r="R658" s="19">
        <f>_xlfn.IFNA(VLOOKUP(((VLOOKUP(A658,[1]!HabDataRaw[#Data],75,FALSE))),[1]!HabitatQualREI[#Data],2,FALSE),"NA")</f>
        <v>3</v>
      </c>
      <c r="S658" s="19">
        <f t="shared" si="51"/>
        <v>3</v>
      </c>
      <c r="T658" s="20">
        <f>_xlfn.IFNA(VLOOKUP(((VLOOKUP(A658,[1]!HabDataRaw[#Data],119,FALSE))),[1]!HabitatQualREI[#Data],2,FALSE),"NA")</f>
        <v>3</v>
      </c>
      <c r="U658" s="20">
        <f>_xlfn.IFNA(VLOOKUP(((VLOOKUP(A658,[1]!HabDataRaw[#Data],119,FALSE))),[1]!HabitatQualREI[#Data],2,FALSE),"NA")</f>
        <v>3</v>
      </c>
      <c r="V658" s="20">
        <f t="shared" si="52"/>
        <v>3</v>
      </c>
      <c r="W658" s="22">
        <f t="shared" si="53"/>
        <v>15.666666666666666</v>
      </c>
      <c r="X658" s="12">
        <f t="shared" si="54"/>
        <v>0.39166666666666666</v>
      </c>
      <c r="Y658" s="13">
        <f>VLOOKUP(X658,[1]!HabQualScore[#Data],2,TRUE)</f>
        <v>5</v>
      </c>
    </row>
    <row r="659" spans="1:25" x14ac:dyDescent="0.3">
      <c r="A659" s="13" t="s">
        <v>685</v>
      </c>
      <c r="B659" s="13" t="str">
        <f>VLOOKUP(A659,[1]Habitat_Data_RAW!$A$2:$D$742,3,FALSE)</f>
        <v xml:space="preserve">Lower Nason Creek </v>
      </c>
      <c r="C659" s="13" t="str">
        <f>VLOOKUP(A659,[1]Habitat_Data_RAW!$A$2:$D$742,2,FALSE)</f>
        <v>Wenatchee</v>
      </c>
      <c r="D659" t="str">
        <f>VLOOKUP(A659,[1]HabitatAttribute_Scores!A$1:F$19692,4,FALSE)</f>
        <v>yes</v>
      </c>
      <c r="E659" t="str">
        <f>VLOOKUP(A659,[1]HabitatAttribute_Scores!A$1:F$19692,5,FALSE)</f>
        <v>yes</v>
      </c>
      <c r="F659" s="13">
        <f>VLOOKUP(B659,[1]!AUrank[#Data],5,FALSE)</f>
        <v>1</v>
      </c>
      <c r="G659" s="13">
        <f>VLOOKUP(B659,[1]!AUrank[#Data],8,FALSE)</f>
        <v>1</v>
      </c>
      <c r="H659" s="14" t="str">
        <f>VLOOKUP([1]HabitatQuality_Scores!A441,[1]!Temp[#Data],4)</f>
        <v>NA</v>
      </c>
      <c r="I659" s="14">
        <f>VLOOKUP(A659,[1]!Flow[#Data],4)</f>
        <v>1</v>
      </c>
      <c r="J659" s="15">
        <f>_xlfn.IFNA(VLOOKUP(((VLOOKUP(A659,[1]!HabDataRaw[#Data],90,FALSE))),[1]!HabitatQualREI[#Data],2,FALSE),"NA")</f>
        <v>3</v>
      </c>
      <c r="K659" s="15">
        <f>_xlfn.IFNA(VLOOKUP(((VLOOKUP(A659,[1]!HabDataRaw[#Data],103,FALSE))),[1]!HabitatQualREI[#Data],2,FALSE),"NA")</f>
        <v>1</v>
      </c>
      <c r="L659" s="15">
        <f>_xlfn.IFNA(VLOOKUP(((VLOOKUP(A659,[1]!HabDataRaw[#Data],108,FALSE))),[1]!HabitatQualREI[#Data],2,FALSE),"NA")</f>
        <v>1</v>
      </c>
      <c r="M659" s="6">
        <f t="shared" si="50"/>
        <v>1.6666666666666667</v>
      </c>
      <c r="N659" s="16">
        <f>_xlfn.IFNA(VLOOKUP(((VLOOKUP(A659,[1]!HabDataRaw[#Data],33,FALSE))),[1]!HabitatQualREI[#Data],2,FALSE),"NA")</f>
        <v>3</v>
      </c>
      <c r="O659" s="17">
        <f>_xlfn.IFNA(VLOOKUP(((VLOOKUP(A659,[1]!HabDataRaw[#Data],58,FALSE))),[1]!HabitatQualREI[#Data],2,FALSE),"NA")</f>
        <v>1</v>
      </c>
      <c r="P659" s="18">
        <f>_xlfn.IFNA(VLOOKUP(((VLOOKUP(A659,[1]!HabDataRaw[#Data],66,FALSE))),[1]!HabitatQualREI[#Data],2,FALSE),"NA")</f>
        <v>3</v>
      </c>
      <c r="Q659" s="19">
        <f>_xlfn.IFNA(VLOOKUP(((VLOOKUP(A659,[1]!HabDataRaw[#Data],116,FALSE))),[1]!HabitatQualREI[#Data],2,FALSE),"NA")</f>
        <v>3</v>
      </c>
      <c r="R659" s="19">
        <f>_xlfn.IFNA(VLOOKUP(((VLOOKUP(A659,[1]!HabDataRaw[#Data],75,FALSE))),[1]!HabitatQualREI[#Data],2,FALSE),"NA")</f>
        <v>3</v>
      </c>
      <c r="S659" s="19">
        <f t="shared" si="51"/>
        <v>3</v>
      </c>
      <c r="T659" s="20">
        <f>_xlfn.IFNA(VLOOKUP(((VLOOKUP(A659,[1]!HabDataRaw[#Data],119,FALSE))),[1]!HabitatQualREI[#Data],2,FALSE),"NA")</f>
        <v>3</v>
      </c>
      <c r="U659" s="20">
        <f>_xlfn.IFNA(VLOOKUP(((VLOOKUP(A659,[1]!HabDataRaw[#Data],119,FALSE))),[1]!HabitatQualREI[#Data],2,FALSE),"NA")</f>
        <v>3</v>
      </c>
      <c r="V659" s="20">
        <f t="shared" si="52"/>
        <v>3</v>
      </c>
      <c r="W659" s="22">
        <f t="shared" si="53"/>
        <v>15.666666666666666</v>
      </c>
      <c r="X659" s="12">
        <f t="shared" si="54"/>
        <v>0.39166666666666666</v>
      </c>
      <c r="Y659" s="13">
        <f>VLOOKUP(X659,[1]!HabQualScore[#Data],2,TRUE)</f>
        <v>5</v>
      </c>
    </row>
    <row r="660" spans="1:25" x14ac:dyDescent="0.3">
      <c r="A660" s="13" t="s">
        <v>686</v>
      </c>
      <c r="B660" s="13" t="str">
        <f>VLOOKUP(A660,[1]Habitat_Data_RAW!$A$2:$D$742,3,FALSE)</f>
        <v xml:space="preserve">Whitepine Creek </v>
      </c>
      <c r="C660" s="13" t="str">
        <f>VLOOKUP(A660,[1]Habitat_Data_RAW!$A$2:$D$742,2,FALSE)</f>
        <v>Wenatchee</v>
      </c>
      <c r="D660" t="str">
        <f>VLOOKUP(A660,[1]HabitatAttribute_Scores!A$1:F$19692,4,FALSE)</f>
        <v>yes</v>
      </c>
      <c r="E660" t="str">
        <f>VLOOKUP(A660,[1]HabitatAttribute_Scores!A$1:F$19692,5,FALSE)</f>
        <v>yes</v>
      </c>
      <c r="F660" s="13" t="str">
        <f>VLOOKUP(B660,[1]!AUrank[#Data],5,FALSE)</f>
        <v>Not a Priority</v>
      </c>
      <c r="G660" s="13">
        <f>VLOOKUP(B660,[1]!AUrank[#Data],8,FALSE)</f>
        <v>3</v>
      </c>
      <c r="H660" s="14" t="str">
        <f>VLOOKUP([1]HabitatQuality_Scores!A443,[1]!Temp[#Data],4)</f>
        <v>NA</v>
      </c>
      <c r="I660" s="14">
        <f>VLOOKUP(A660,[1]!Flow[#Data],4)</f>
        <v>1</v>
      </c>
      <c r="J660" s="15">
        <f>_xlfn.IFNA(VLOOKUP(((VLOOKUP(A660,[1]!HabDataRaw[#Data],90,FALSE))),[1]!HabitatQualREI[#Data],2,FALSE),"NA")</f>
        <v>5</v>
      </c>
      <c r="K660" s="15">
        <f>_xlfn.IFNA(VLOOKUP(((VLOOKUP(A660,[1]!HabDataRaw[#Data],103,FALSE))),[1]!HabitatQualREI[#Data],2,FALSE),"NA")</f>
        <v>3</v>
      </c>
      <c r="L660" s="15" t="str">
        <f>_xlfn.IFNA(VLOOKUP(((VLOOKUP(A660,[1]!HabDataRaw[#Data],108,FALSE))),[1]!HabitatQualREI[#Data],2,FALSE),"NA")</f>
        <v>NA</v>
      </c>
      <c r="M660" s="6">
        <f t="shared" si="50"/>
        <v>4</v>
      </c>
      <c r="N660" s="16">
        <f>_xlfn.IFNA(VLOOKUP(((VLOOKUP(A660,[1]!HabDataRaw[#Data],33,FALSE))),[1]!HabitatQualREI[#Data],2,FALSE),"NA")</f>
        <v>3</v>
      </c>
      <c r="O660" s="17">
        <f>_xlfn.IFNA(VLOOKUP(((VLOOKUP(A660,[1]!HabDataRaw[#Data],58,FALSE))),[1]!HabitatQualREI[#Data],2,FALSE),"NA")</f>
        <v>3</v>
      </c>
      <c r="P660" s="18">
        <f>_xlfn.IFNA(VLOOKUP(((VLOOKUP(A660,[1]!HabDataRaw[#Data],66,FALSE))),[1]!HabitatQualREI[#Data],2,FALSE),"NA")</f>
        <v>3</v>
      </c>
      <c r="Q660" s="19">
        <f>_xlfn.IFNA(VLOOKUP(((VLOOKUP(A660,[1]!HabDataRaw[#Data],116,FALSE))),[1]!HabitatQualREI[#Data],2,FALSE),"NA")</f>
        <v>3</v>
      </c>
      <c r="R660" s="19">
        <f>_xlfn.IFNA(VLOOKUP(((VLOOKUP(A660,[1]!HabDataRaw[#Data],75,FALSE))),[1]!HabitatQualREI[#Data],2,FALSE),"NA")</f>
        <v>3</v>
      </c>
      <c r="S660" s="19">
        <f t="shared" si="51"/>
        <v>3</v>
      </c>
      <c r="T660" s="20">
        <f>_xlfn.IFNA(VLOOKUP(((VLOOKUP(A660,[1]!HabDataRaw[#Data],119,FALSE))),[1]!HabitatQualREI[#Data],2,FALSE),"NA")</f>
        <v>3</v>
      </c>
      <c r="U660" s="20">
        <f>_xlfn.IFNA(VLOOKUP(((VLOOKUP(A660,[1]!HabDataRaw[#Data],119,FALSE))),[1]!HabitatQualREI[#Data],2,FALSE),"NA")</f>
        <v>3</v>
      </c>
      <c r="V660" s="20">
        <f t="shared" si="52"/>
        <v>3</v>
      </c>
      <c r="W660" s="21">
        <f t="shared" si="53"/>
        <v>20</v>
      </c>
      <c r="X660" s="12">
        <f t="shared" si="54"/>
        <v>0.5</v>
      </c>
      <c r="Y660" s="13">
        <f>VLOOKUP(X660,[1]!HabQualScore[#Data],2,TRUE)</f>
        <v>5</v>
      </c>
    </row>
    <row r="661" spans="1:25" x14ac:dyDescent="0.3">
      <c r="A661" s="13" t="s">
        <v>687</v>
      </c>
      <c r="B661" s="13" t="str">
        <f>VLOOKUP(A661,[1]Habitat_Data_RAW!$A$2:$D$742,3,FALSE)</f>
        <v xml:space="preserve">Upper Nason Creek </v>
      </c>
      <c r="C661" s="13" t="str">
        <f>VLOOKUP(A661,[1]Habitat_Data_RAW!$A$2:$D$742,2,FALSE)</f>
        <v>Wenatchee</v>
      </c>
      <c r="D661" t="str">
        <f>VLOOKUP(A661,[1]HabitatAttribute_Scores!A$1:F$19692,4,FALSE)</f>
        <v>yes</v>
      </c>
      <c r="E661" t="str">
        <f>VLOOKUP(A661,[1]HabitatAttribute_Scores!A$1:F$19692,5,FALSE)</f>
        <v>yes</v>
      </c>
      <c r="F661" s="13">
        <f>VLOOKUP(B661,[1]!AUrank[#Data],5,FALSE)</f>
        <v>3</v>
      </c>
      <c r="G661" s="13">
        <f>VLOOKUP(B661,[1]!AUrank[#Data],8,FALSE)</f>
        <v>3</v>
      </c>
      <c r="H661" s="14" t="str">
        <f>VLOOKUP([1]HabitatQuality_Scores!A444,[1]!Temp[#Data],4)</f>
        <v>NA</v>
      </c>
      <c r="I661" s="14">
        <f>VLOOKUP(A661,[1]!Flow[#Data],4)</f>
        <v>1</v>
      </c>
      <c r="J661" s="15">
        <f>_xlfn.IFNA(VLOOKUP(((VLOOKUP(A661,[1]!HabDataRaw[#Data],90,FALSE))),[1]!HabitatQualREI[#Data],2,FALSE),"NA")</f>
        <v>5</v>
      </c>
      <c r="K661" s="15">
        <f>_xlfn.IFNA(VLOOKUP(((VLOOKUP(A661,[1]!HabDataRaw[#Data],103,FALSE))),[1]!HabitatQualREI[#Data],2,FALSE),"NA")</f>
        <v>3</v>
      </c>
      <c r="L661" s="15" t="str">
        <f>_xlfn.IFNA(VLOOKUP(((VLOOKUP(A661,[1]!HabDataRaw[#Data],108,FALSE))),[1]!HabitatQualREI[#Data],2,FALSE),"NA")</f>
        <v>NA</v>
      </c>
      <c r="M661" s="6">
        <f t="shared" si="50"/>
        <v>4</v>
      </c>
      <c r="N661" s="16">
        <f>_xlfn.IFNA(VLOOKUP(((VLOOKUP(A661,[1]!HabDataRaw[#Data],33,FALSE))),[1]!HabitatQualREI[#Data],2,FALSE),"NA")</f>
        <v>3</v>
      </c>
      <c r="O661" s="17">
        <f>_xlfn.IFNA(VLOOKUP(((VLOOKUP(A661,[1]!HabDataRaw[#Data],58,FALSE))),[1]!HabitatQualREI[#Data],2,FALSE),"NA")</f>
        <v>3</v>
      </c>
      <c r="P661" s="18">
        <f>_xlfn.IFNA(VLOOKUP(((VLOOKUP(A661,[1]!HabDataRaw[#Data],66,FALSE))),[1]!HabitatQualREI[#Data],2,FALSE),"NA")</f>
        <v>3</v>
      </c>
      <c r="Q661" s="19">
        <f>_xlfn.IFNA(VLOOKUP(((VLOOKUP(A661,[1]!HabDataRaw[#Data],116,FALSE))),[1]!HabitatQualREI[#Data],2,FALSE),"NA")</f>
        <v>3</v>
      </c>
      <c r="R661" s="19">
        <f>_xlfn.IFNA(VLOOKUP(((VLOOKUP(A661,[1]!HabDataRaw[#Data],75,FALSE))),[1]!HabitatQualREI[#Data],2,FALSE),"NA")</f>
        <v>3</v>
      </c>
      <c r="S661" s="19">
        <f t="shared" si="51"/>
        <v>3</v>
      </c>
      <c r="T661" s="20">
        <f>_xlfn.IFNA(VLOOKUP(((VLOOKUP(A661,[1]!HabDataRaw[#Data],119,FALSE))),[1]!HabitatQualREI[#Data],2,FALSE),"NA")</f>
        <v>3</v>
      </c>
      <c r="U661" s="20">
        <f>_xlfn.IFNA(VLOOKUP(((VLOOKUP(A661,[1]!HabDataRaw[#Data],119,FALSE))),[1]!HabitatQualREI[#Data],2,FALSE),"NA")</f>
        <v>3</v>
      </c>
      <c r="V661" s="20">
        <f t="shared" si="52"/>
        <v>3</v>
      </c>
      <c r="W661" s="21">
        <f t="shared" si="53"/>
        <v>20</v>
      </c>
      <c r="X661" s="12">
        <f t="shared" si="54"/>
        <v>0.5</v>
      </c>
      <c r="Y661" s="13">
        <f>VLOOKUP(X661,[1]!HabQualScore[#Data],2,TRUE)</f>
        <v>5</v>
      </c>
    </row>
    <row r="662" spans="1:25" x14ac:dyDescent="0.3">
      <c r="A662" s="13" t="s">
        <v>688</v>
      </c>
      <c r="B662" s="13" t="str">
        <f>VLOOKUP(A662,[1]Habitat_Data_RAW!$A$2:$D$742,3,FALSE)</f>
        <v xml:space="preserve">Twisp River Headwaters </v>
      </c>
      <c r="C662" s="13" t="str">
        <f>VLOOKUP(A662,[1]Habitat_Data_RAW!$A$2:$D$742,2,FALSE)</f>
        <v>Methow</v>
      </c>
      <c r="D662" t="str">
        <f>VLOOKUP(A662,[1]HabitatAttribute_Scores!A$1:F$19692,4,FALSE)</f>
        <v>yes</v>
      </c>
      <c r="E662" t="str">
        <f>VLOOKUP(A662,[1]HabitatAttribute_Scores!A$1:F$19692,5,FALSE)</f>
        <v>yes</v>
      </c>
      <c r="F662" s="13">
        <f>VLOOKUP(B662,[1]!AUrank[#Data],5,FALSE)</f>
        <v>3</v>
      </c>
      <c r="G662" s="13">
        <f>VLOOKUP(B662,[1]!AUrank[#Data],8,FALSE)</f>
        <v>3</v>
      </c>
      <c r="H662" s="14" t="str">
        <f>VLOOKUP([1]HabitatQuality_Scores!A455,[1]!Temp[#Data],4)</f>
        <v>NA</v>
      </c>
      <c r="I662" s="14">
        <f>VLOOKUP(A662,[1]!Flow[#Data],4)</f>
        <v>1</v>
      </c>
      <c r="J662" s="15">
        <f>_xlfn.IFNA(VLOOKUP(((VLOOKUP(A662,[1]!HabDataRaw[#Data],90,FALSE))),[1]!HabitatQualREI[#Data],2,FALSE),"NA")</f>
        <v>3</v>
      </c>
      <c r="K662" s="15">
        <f>_xlfn.IFNA(VLOOKUP(((VLOOKUP(A662,[1]!HabDataRaw[#Data],103,FALSE))),[1]!HabitatQualREI[#Data],2,FALSE),"NA")</f>
        <v>3</v>
      </c>
      <c r="L662" s="15">
        <f>_xlfn.IFNA(VLOOKUP(((VLOOKUP(A662,[1]!HabDataRaw[#Data],108,FALSE))),[1]!HabitatQualREI[#Data],2,FALSE),"NA")</f>
        <v>3</v>
      </c>
      <c r="M662" s="6">
        <f t="shared" si="50"/>
        <v>3</v>
      </c>
      <c r="N662" s="16">
        <f>_xlfn.IFNA(VLOOKUP(((VLOOKUP(A662,[1]!HabDataRaw[#Data],33,FALSE))),[1]!HabitatQualREI[#Data],2,FALSE),"NA")</f>
        <v>5</v>
      </c>
      <c r="O662" s="17">
        <f>_xlfn.IFNA(VLOOKUP(((VLOOKUP(A662,[1]!HabDataRaw[#Data],58,FALSE))),[1]!HabitatQualREI[#Data],2,FALSE),"NA")</f>
        <v>5</v>
      </c>
      <c r="P662" s="18">
        <f>_xlfn.IFNA(VLOOKUP(((VLOOKUP(A662,[1]!HabDataRaw[#Data],66,FALSE))),[1]!HabitatQualREI[#Data],2,FALSE),"NA")</f>
        <v>5</v>
      </c>
      <c r="Q662" s="19">
        <f>_xlfn.IFNA(VLOOKUP(((VLOOKUP(A662,[1]!HabDataRaw[#Data],116,FALSE))),[1]!HabitatQualREI[#Data],2,FALSE),"NA")</f>
        <v>5</v>
      </c>
      <c r="R662" s="19">
        <f>_xlfn.IFNA(VLOOKUP(((VLOOKUP(A662,[1]!HabDataRaw[#Data],75,FALSE))),[1]!HabitatQualREI[#Data],2,FALSE),"NA")</f>
        <v>3</v>
      </c>
      <c r="S662" s="19">
        <f t="shared" si="51"/>
        <v>4</v>
      </c>
      <c r="T662" s="20">
        <f>_xlfn.IFNA(VLOOKUP(((VLOOKUP(A662,[1]!HabDataRaw[#Data],119,FALSE))),[1]!HabitatQualREI[#Data],2,FALSE),"NA")</f>
        <v>3</v>
      </c>
      <c r="U662" s="20">
        <f>_xlfn.IFNA(VLOOKUP(((VLOOKUP(A662,[1]!HabDataRaw[#Data],119,FALSE))),[1]!HabitatQualREI[#Data],2,FALSE),"NA")</f>
        <v>3</v>
      </c>
      <c r="V662" s="20">
        <f t="shared" si="52"/>
        <v>3</v>
      </c>
      <c r="W662" s="21">
        <f t="shared" si="53"/>
        <v>26</v>
      </c>
      <c r="X662" s="12">
        <f t="shared" si="54"/>
        <v>0.65</v>
      </c>
      <c r="Y662" s="13">
        <f>VLOOKUP(X662,[1]!HabQualScore[#Data],2,TRUE)</f>
        <v>5</v>
      </c>
    </row>
    <row r="663" spans="1:25" x14ac:dyDescent="0.3">
      <c r="A663" s="13" t="s">
        <v>689</v>
      </c>
      <c r="B663" s="13" t="str">
        <f>VLOOKUP(A663,[1]Habitat_Data_RAW!$A$2:$D$742,3,FALSE)</f>
        <v xml:space="preserve">Lower Peshastin Creek </v>
      </c>
      <c r="C663" s="13" t="str">
        <f>VLOOKUP(A663,[1]Habitat_Data_RAW!$A$2:$D$742,2,FALSE)</f>
        <v>Wenatchee</v>
      </c>
      <c r="D663" t="str">
        <f>VLOOKUP(A663,[1]HabitatAttribute_Scores!A$1:F$19692,4,FALSE)</f>
        <v>yes</v>
      </c>
      <c r="E663" t="str">
        <f>VLOOKUP(A663,[1]HabitatAttribute_Scores!A$1:F$19692,5,FALSE)</f>
        <v>yes</v>
      </c>
      <c r="F663" s="13">
        <f>VLOOKUP(B663,[1]!AUrank[#Data],5,FALSE)</f>
        <v>2</v>
      </c>
      <c r="G663" s="13">
        <f>VLOOKUP(B663,[1]!AUrank[#Data],8,FALSE)</f>
        <v>2</v>
      </c>
      <c r="H663" s="14" t="str">
        <f>VLOOKUP([1]HabitatQuality_Scores!A526,[1]!Temp[#Data],4)</f>
        <v>NA</v>
      </c>
      <c r="I663" s="14">
        <f>VLOOKUP(A663,[1]!Flow[#Data],4)</f>
        <v>1</v>
      </c>
      <c r="J663" s="15">
        <f>_xlfn.IFNA(VLOOKUP(((VLOOKUP(A663,[1]!HabDataRaw[#Data],90,FALSE))),[1]!HabitatQualREI[#Data],2,FALSE),"NA")</f>
        <v>1</v>
      </c>
      <c r="K663" s="15">
        <f>_xlfn.IFNA(VLOOKUP(((VLOOKUP(A663,[1]!HabDataRaw[#Data],103,FALSE))),[1]!HabitatQualREI[#Data],2,FALSE),"NA")</f>
        <v>1</v>
      </c>
      <c r="L663" s="15">
        <f>_xlfn.IFNA(VLOOKUP(((VLOOKUP(A663,[1]!HabDataRaw[#Data],108,FALSE))),[1]!HabitatQualREI[#Data],2,FALSE),"NA")</f>
        <v>1</v>
      </c>
      <c r="M663" s="6">
        <f t="shared" si="50"/>
        <v>1</v>
      </c>
      <c r="N663" s="16">
        <f>_xlfn.IFNA(VLOOKUP(((VLOOKUP(A663,[1]!HabDataRaw[#Data],33,FALSE))),[1]!HabitatQualREI[#Data],2,FALSE),"NA")</f>
        <v>3</v>
      </c>
      <c r="O663" s="17">
        <f>_xlfn.IFNA(VLOOKUP(((VLOOKUP(A663,[1]!HabDataRaw[#Data],58,FALSE))),[1]!HabitatQualREI[#Data],2,FALSE),"NA")</f>
        <v>1</v>
      </c>
      <c r="P663" s="18">
        <f>_xlfn.IFNA(VLOOKUP(((VLOOKUP(A663,[1]!HabDataRaw[#Data],66,FALSE))),[1]!HabitatQualREI[#Data],2,FALSE),"NA")</f>
        <v>1</v>
      </c>
      <c r="Q663" s="19">
        <f>_xlfn.IFNA(VLOOKUP(((VLOOKUP(A663,[1]!HabDataRaw[#Data],116,FALSE))),[1]!HabitatQualREI[#Data],2,FALSE),"NA")</f>
        <v>1</v>
      </c>
      <c r="R663" s="19">
        <f>_xlfn.IFNA(VLOOKUP(((VLOOKUP(A663,[1]!HabDataRaw[#Data],75,FALSE))),[1]!HabitatQualREI[#Data],2,FALSE),"NA")</f>
        <v>1</v>
      </c>
      <c r="S663" s="19">
        <f t="shared" si="51"/>
        <v>1</v>
      </c>
      <c r="T663" s="20">
        <f>_xlfn.IFNA(VLOOKUP(((VLOOKUP(A663,[1]!HabDataRaw[#Data],119,FALSE))),[1]!HabitatQualREI[#Data],2,FALSE),"NA")</f>
        <v>1</v>
      </c>
      <c r="U663" s="20">
        <f>_xlfn.IFNA(VLOOKUP(((VLOOKUP(A663,[1]!HabDataRaw[#Data],119,FALSE))),[1]!HabitatQualREI[#Data],2,FALSE),"NA")</f>
        <v>1</v>
      </c>
      <c r="V663" s="20">
        <f t="shared" si="52"/>
        <v>1</v>
      </c>
      <c r="W663" s="22">
        <f t="shared" si="53"/>
        <v>9</v>
      </c>
      <c r="X663" s="12">
        <f t="shared" si="54"/>
        <v>0.22500000000000001</v>
      </c>
      <c r="Y663" s="13">
        <f>VLOOKUP(X663,[1]!HabQualScore[#Data],2,TRUE)</f>
        <v>5</v>
      </c>
    </row>
    <row r="664" spans="1:25" x14ac:dyDescent="0.3">
      <c r="A664" s="13" t="s">
        <v>690</v>
      </c>
      <c r="B664" s="13" t="str">
        <f>VLOOKUP(A664,[1]Habitat_Data_RAW!$A$2:$D$742,3,FALSE)</f>
        <v xml:space="preserve">Lower Peshastin Creek </v>
      </c>
      <c r="C664" s="13" t="str">
        <f>VLOOKUP(A664,[1]Habitat_Data_RAW!$A$2:$D$742,2,FALSE)</f>
        <v>Wenatchee</v>
      </c>
      <c r="D664" t="str">
        <f>VLOOKUP(A664,[1]HabitatAttribute_Scores!A$1:F$19692,4,FALSE)</f>
        <v>yes</v>
      </c>
      <c r="E664" t="str">
        <f>VLOOKUP(A664,[1]HabitatAttribute_Scores!A$1:F$19692,5,FALSE)</f>
        <v>yes</v>
      </c>
      <c r="F664" s="13">
        <f>VLOOKUP(B664,[1]!AUrank[#Data],5,FALSE)</f>
        <v>2</v>
      </c>
      <c r="G664" s="13">
        <f>VLOOKUP(B664,[1]!AUrank[#Data],8,FALSE)</f>
        <v>2</v>
      </c>
      <c r="H664" s="14" t="str">
        <f>VLOOKUP([1]HabitatQuality_Scores!A527,[1]!Temp[#Data],4)</f>
        <v>NA</v>
      </c>
      <c r="I664" s="14">
        <f>VLOOKUP(A664,[1]!Flow[#Data],4)</f>
        <v>1</v>
      </c>
      <c r="J664" s="15">
        <f>_xlfn.IFNA(VLOOKUP(((VLOOKUP(A664,[1]!HabDataRaw[#Data],90,FALSE))),[1]!HabitatQualREI[#Data],2,FALSE),"NA")</f>
        <v>1</v>
      </c>
      <c r="K664" s="15">
        <f>_xlfn.IFNA(VLOOKUP(((VLOOKUP(A664,[1]!HabDataRaw[#Data],103,FALSE))),[1]!HabitatQualREI[#Data],2,FALSE),"NA")</f>
        <v>1</v>
      </c>
      <c r="L664" s="15">
        <f>_xlfn.IFNA(VLOOKUP(((VLOOKUP(A664,[1]!HabDataRaw[#Data],108,FALSE))),[1]!HabitatQualREI[#Data],2,FALSE),"NA")</f>
        <v>1</v>
      </c>
      <c r="M664" s="6">
        <f t="shared" si="50"/>
        <v>1</v>
      </c>
      <c r="N664" s="16">
        <f>_xlfn.IFNA(VLOOKUP(((VLOOKUP(A664,[1]!HabDataRaw[#Data],33,FALSE))),[1]!HabitatQualREI[#Data],2,FALSE),"NA")</f>
        <v>5</v>
      </c>
      <c r="O664" s="17">
        <f>_xlfn.IFNA(VLOOKUP(((VLOOKUP(A664,[1]!HabDataRaw[#Data],58,FALSE))),[1]!HabitatQualREI[#Data],2,FALSE),"NA")</f>
        <v>1</v>
      </c>
      <c r="P664" s="18">
        <f>_xlfn.IFNA(VLOOKUP(((VLOOKUP(A664,[1]!HabDataRaw[#Data],66,FALSE))),[1]!HabitatQualREI[#Data],2,FALSE),"NA")</f>
        <v>3</v>
      </c>
      <c r="Q664" s="19">
        <f>_xlfn.IFNA(VLOOKUP(((VLOOKUP(A664,[1]!HabDataRaw[#Data],116,FALSE))),[1]!HabitatQualREI[#Data],2,FALSE),"NA")</f>
        <v>1</v>
      </c>
      <c r="R664" s="19">
        <f>_xlfn.IFNA(VLOOKUP(((VLOOKUP(A664,[1]!HabDataRaw[#Data],75,FALSE))),[1]!HabitatQualREI[#Data],2,FALSE),"NA")</f>
        <v>1</v>
      </c>
      <c r="S664" s="19">
        <f t="shared" si="51"/>
        <v>1</v>
      </c>
      <c r="T664" s="20">
        <f>_xlfn.IFNA(VLOOKUP(((VLOOKUP(A664,[1]!HabDataRaw[#Data],119,FALSE))),[1]!HabitatQualREI[#Data],2,FALSE),"NA")</f>
        <v>1</v>
      </c>
      <c r="U664" s="20">
        <f>_xlfn.IFNA(VLOOKUP(((VLOOKUP(A664,[1]!HabDataRaw[#Data],119,FALSE))),[1]!HabitatQualREI[#Data],2,FALSE),"NA")</f>
        <v>1</v>
      </c>
      <c r="V664" s="20">
        <f t="shared" si="52"/>
        <v>1</v>
      </c>
      <c r="W664" s="22">
        <f t="shared" si="53"/>
        <v>13</v>
      </c>
      <c r="X664" s="12">
        <f t="shared" si="54"/>
        <v>0.32500000000000001</v>
      </c>
      <c r="Y664" s="13">
        <f>VLOOKUP(X664,[1]!HabQualScore[#Data],2,TRUE)</f>
        <v>5</v>
      </c>
    </row>
    <row r="665" spans="1:25" x14ac:dyDescent="0.3">
      <c r="A665" s="13" t="s">
        <v>691</v>
      </c>
      <c r="B665" s="13" t="str">
        <f>VLOOKUP(A665,[1]Habitat_Data_RAW!$A$2:$D$742,3,FALSE)</f>
        <v xml:space="preserve">Lower Peshastin Creek </v>
      </c>
      <c r="C665" s="13" t="str">
        <f>VLOOKUP(A665,[1]Habitat_Data_RAW!$A$2:$D$742,2,FALSE)</f>
        <v>Wenatchee</v>
      </c>
      <c r="D665" t="str">
        <f>VLOOKUP(A665,[1]HabitatAttribute_Scores!A$1:F$19692,4,FALSE)</f>
        <v>yes</v>
      </c>
      <c r="E665" t="str">
        <f>VLOOKUP(A665,[1]HabitatAttribute_Scores!A$1:F$19692,5,FALSE)</f>
        <v>yes</v>
      </c>
      <c r="F665" s="13">
        <f>VLOOKUP(B665,[1]!AUrank[#Data],5,FALSE)</f>
        <v>2</v>
      </c>
      <c r="G665" s="13">
        <f>VLOOKUP(B665,[1]!AUrank[#Data],8,FALSE)</f>
        <v>2</v>
      </c>
      <c r="H665" s="14" t="str">
        <f>VLOOKUP([1]HabitatQuality_Scores!A528,[1]!Temp[#Data],4)</f>
        <v>NA</v>
      </c>
      <c r="I665" s="14">
        <f>VLOOKUP(A665,[1]!Flow[#Data],4)</f>
        <v>1</v>
      </c>
      <c r="J665" s="15">
        <f>_xlfn.IFNA(VLOOKUP(((VLOOKUP(A665,[1]!HabDataRaw[#Data],90,FALSE))),[1]!HabitatQualREI[#Data],2,FALSE),"NA")</f>
        <v>1</v>
      </c>
      <c r="K665" s="15">
        <f>_xlfn.IFNA(VLOOKUP(((VLOOKUP(A665,[1]!HabDataRaw[#Data],103,FALSE))),[1]!HabitatQualREI[#Data],2,FALSE),"NA")</f>
        <v>1</v>
      </c>
      <c r="L665" s="15">
        <f>_xlfn.IFNA(VLOOKUP(((VLOOKUP(A665,[1]!HabDataRaw[#Data],108,FALSE))),[1]!HabitatQualREI[#Data],2,FALSE),"NA")</f>
        <v>1</v>
      </c>
      <c r="M665" s="6">
        <f t="shared" si="50"/>
        <v>1</v>
      </c>
      <c r="N665" s="16">
        <f>_xlfn.IFNA(VLOOKUP(((VLOOKUP(A665,[1]!HabDataRaw[#Data],33,FALSE))),[1]!HabitatQualREI[#Data],2,FALSE),"NA")</f>
        <v>5</v>
      </c>
      <c r="O665" s="17">
        <f>_xlfn.IFNA(VLOOKUP(((VLOOKUP(A665,[1]!HabDataRaw[#Data],58,FALSE))),[1]!HabitatQualREI[#Data],2,FALSE),"NA")</f>
        <v>1</v>
      </c>
      <c r="P665" s="18">
        <f>_xlfn.IFNA(VLOOKUP(((VLOOKUP(A665,[1]!HabDataRaw[#Data],66,FALSE))),[1]!HabitatQualREI[#Data],2,FALSE),"NA")</f>
        <v>3</v>
      </c>
      <c r="Q665" s="19">
        <f>_xlfn.IFNA(VLOOKUP(((VLOOKUP(A665,[1]!HabDataRaw[#Data],116,FALSE))),[1]!HabitatQualREI[#Data],2,FALSE),"NA")</f>
        <v>1</v>
      </c>
      <c r="R665" s="19">
        <f>_xlfn.IFNA(VLOOKUP(((VLOOKUP(A665,[1]!HabDataRaw[#Data],75,FALSE))),[1]!HabitatQualREI[#Data],2,FALSE),"NA")</f>
        <v>1</v>
      </c>
      <c r="S665" s="19">
        <f t="shared" si="51"/>
        <v>1</v>
      </c>
      <c r="T665" s="20">
        <f>_xlfn.IFNA(VLOOKUP(((VLOOKUP(A665,[1]!HabDataRaw[#Data],119,FALSE))),[1]!HabitatQualREI[#Data],2,FALSE),"NA")</f>
        <v>1</v>
      </c>
      <c r="U665" s="20">
        <f>_xlfn.IFNA(VLOOKUP(((VLOOKUP(A665,[1]!HabDataRaw[#Data],119,FALSE))),[1]!HabitatQualREI[#Data],2,FALSE),"NA")</f>
        <v>1</v>
      </c>
      <c r="V665" s="20">
        <f t="shared" si="52"/>
        <v>1</v>
      </c>
      <c r="W665" s="22">
        <f t="shared" si="53"/>
        <v>13</v>
      </c>
      <c r="X665" s="12">
        <f t="shared" si="54"/>
        <v>0.32500000000000001</v>
      </c>
      <c r="Y665" s="13">
        <f>VLOOKUP(X665,[1]!HabQualScore[#Data],2,TRUE)</f>
        <v>5</v>
      </c>
    </row>
    <row r="666" spans="1:25" x14ac:dyDescent="0.3">
      <c r="A666" s="13" t="s">
        <v>692</v>
      </c>
      <c r="B666" s="13" t="str">
        <f>VLOOKUP(A666,[1]Habitat_Data_RAW!$A$2:$D$742,3,FALSE)</f>
        <v xml:space="preserve">Lower Peshastin Creek </v>
      </c>
      <c r="C666" s="13" t="str">
        <f>VLOOKUP(A666,[1]Habitat_Data_RAW!$A$2:$D$742,2,FALSE)</f>
        <v>Wenatchee</v>
      </c>
      <c r="D666" t="str">
        <f>VLOOKUP(A666,[1]HabitatAttribute_Scores!A$1:F$19692,4,FALSE)</f>
        <v>yes</v>
      </c>
      <c r="E666" t="str">
        <f>VLOOKUP(A666,[1]HabitatAttribute_Scores!A$1:F$19692,5,FALSE)</f>
        <v>yes</v>
      </c>
      <c r="F666" s="13">
        <f>VLOOKUP(B666,[1]!AUrank[#Data],5,FALSE)</f>
        <v>2</v>
      </c>
      <c r="G666" s="13">
        <f>VLOOKUP(B666,[1]!AUrank[#Data],8,FALSE)</f>
        <v>2</v>
      </c>
      <c r="H666" s="14" t="str">
        <f>VLOOKUP([1]HabitatQuality_Scores!A529,[1]!Temp[#Data],4)</f>
        <v>NA</v>
      </c>
      <c r="I666" s="14">
        <f>VLOOKUP(A666,[1]!Flow[#Data],4)</f>
        <v>1</v>
      </c>
      <c r="J666" s="15">
        <f>_xlfn.IFNA(VLOOKUP(((VLOOKUP(A666,[1]!HabDataRaw[#Data],90,FALSE))),[1]!HabitatQualREI[#Data],2,FALSE),"NA")</f>
        <v>1</v>
      </c>
      <c r="K666" s="15">
        <f>_xlfn.IFNA(VLOOKUP(((VLOOKUP(A666,[1]!HabDataRaw[#Data],103,FALSE))),[1]!HabitatQualREI[#Data],2,FALSE),"NA")</f>
        <v>1</v>
      </c>
      <c r="L666" s="15">
        <f>_xlfn.IFNA(VLOOKUP(((VLOOKUP(A666,[1]!HabDataRaw[#Data],108,FALSE))),[1]!HabitatQualREI[#Data],2,FALSE),"NA")</f>
        <v>1</v>
      </c>
      <c r="M666" s="6">
        <f t="shared" si="50"/>
        <v>1</v>
      </c>
      <c r="N666" s="16">
        <f>_xlfn.IFNA(VLOOKUP(((VLOOKUP(A666,[1]!HabDataRaw[#Data],33,FALSE))),[1]!HabitatQualREI[#Data],2,FALSE),"NA")</f>
        <v>5</v>
      </c>
      <c r="O666" s="17">
        <f>_xlfn.IFNA(VLOOKUP(((VLOOKUP(A666,[1]!HabDataRaw[#Data],58,FALSE))),[1]!HabitatQualREI[#Data],2,FALSE),"NA")</f>
        <v>1</v>
      </c>
      <c r="P666" s="18">
        <f>_xlfn.IFNA(VLOOKUP(((VLOOKUP(A666,[1]!HabDataRaw[#Data],66,FALSE))),[1]!HabitatQualREI[#Data],2,FALSE),"NA")</f>
        <v>3</v>
      </c>
      <c r="Q666" s="19">
        <f>_xlfn.IFNA(VLOOKUP(((VLOOKUP(A666,[1]!HabDataRaw[#Data],116,FALSE))),[1]!HabitatQualREI[#Data],2,FALSE),"NA")</f>
        <v>1</v>
      </c>
      <c r="R666" s="19">
        <f>_xlfn.IFNA(VLOOKUP(((VLOOKUP(A666,[1]!HabDataRaw[#Data],75,FALSE))),[1]!HabitatQualREI[#Data],2,FALSE),"NA")</f>
        <v>1</v>
      </c>
      <c r="S666" s="19">
        <f t="shared" si="51"/>
        <v>1</v>
      </c>
      <c r="T666" s="20">
        <f>_xlfn.IFNA(VLOOKUP(((VLOOKUP(A666,[1]!HabDataRaw[#Data],119,FALSE))),[1]!HabitatQualREI[#Data],2,FALSE),"NA")</f>
        <v>1</v>
      </c>
      <c r="U666" s="20">
        <f>_xlfn.IFNA(VLOOKUP(((VLOOKUP(A666,[1]!HabDataRaw[#Data],119,FALSE))),[1]!HabitatQualREI[#Data],2,FALSE),"NA")</f>
        <v>1</v>
      </c>
      <c r="V666" s="20">
        <f t="shared" si="52"/>
        <v>1</v>
      </c>
      <c r="W666" s="22">
        <f t="shared" si="53"/>
        <v>13</v>
      </c>
      <c r="X666" s="12">
        <f t="shared" si="54"/>
        <v>0.32500000000000001</v>
      </c>
      <c r="Y666" s="13">
        <f>VLOOKUP(X666,[1]!HabQualScore[#Data],2,TRUE)</f>
        <v>5</v>
      </c>
    </row>
    <row r="667" spans="1:25" x14ac:dyDescent="0.3">
      <c r="A667" s="13" t="s">
        <v>693</v>
      </c>
      <c r="B667" s="13" t="str">
        <f>VLOOKUP(A667,[1]Habitat_Data_RAW!$A$2:$D$742,3,FALSE)</f>
        <v xml:space="preserve">Lower Peshastin Creek </v>
      </c>
      <c r="C667" s="13" t="str">
        <f>VLOOKUP(A667,[1]Habitat_Data_RAW!$A$2:$D$742,2,FALSE)</f>
        <v>Wenatchee</v>
      </c>
      <c r="D667" t="str">
        <f>VLOOKUP(A667,[1]HabitatAttribute_Scores!A$1:F$19692,4,FALSE)</f>
        <v>yes</v>
      </c>
      <c r="E667" t="str">
        <f>VLOOKUP(A667,[1]HabitatAttribute_Scores!A$1:F$19692,5,FALSE)</f>
        <v>yes</v>
      </c>
      <c r="F667" s="13">
        <f>VLOOKUP(B667,[1]!AUrank[#Data],5,FALSE)</f>
        <v>2</v>
      </c>
      <c r="G667" s="13">
        <f>VLOOKUP(B667,[1]!AUrank[#Data],8,FALSE)</f>
        <v>2</v>
      </c>
      <c r="H667" s="14" t="str">
        <f>VLOOKUP([1]HabitatQuality_Scores!A530,[1]!Temp[#Data],4)</f>
        <v>NA</v>
      </c>
      <c r="I667" s="14">
        <f>VLOOKUP(A667,[1]!Flow[#Data],4)</f>
        <v>1</v>
      </c>
      <c r="J667" s="15">
        <f>_xlfn.IFNA(VLOOKUP(((VLOOKUP(A667,[1]!HabDataRaw[#Data],90,FALSE))),[1]!HabitatQualREI[#Data],2,FALSE),"NA")</f>
        <v>1</v>
      </c>
      <c r="K667" s="15">
        <f>_xlfn.IFNA(VLOOKUP(((VLOOKUP(A667,[1]!HabDataRaw[#Data],103,FALSE))),[1]!HabitatQualREI[#Data],2,FALSE),"NA")</f>
        <v>3</v>
      </c>
      <c r="L667" s="15">
        <f>_xlfn.IFNA(VLOOKUP(((VLOOKUP(A667,[1]!HabDataRaw[#Data],108,FALSE))),[1]!HabitatQualREI[#Data],2,FALSE),"NA")</f>
        <v>3</v>
      </c>
      <c r="M667" s="6">
        <f t="shared" si="50"/>
        <v>2.3333333333333335</v>
      </c>
      <c r="N667" s="16">
        <f>_xlfn.IFNA(VLOOKUP(((VLOOKUP(A667,[1]!HabDataRaw[#Data],33,FALSE))),[1]!HabitatQualREI[#Data],2,FALSE),"NA")</f>
        <v>3</v>
      </c>
      <c r="O667" s="17">
        <f>_xlfn.IFNA(VLOOKUP(((VLOOKUP(A667,[1]!HabDataRaw[#Data],58,FALSE))),[1]!HabitatQualREI[#Data],2,FALSE),"NA")</f>
        <v>1</v>
      </c>
      <c r="P667" s="18">
        <f>_xlfn.IFNA(VLOOKUP(((VLOOKUP(A667,[1]!HabDataRaw[#Data],66,FALSE))),[1]!HabitatQualREI[#Data],2,FALSE),"NA")</f>
        <v>1</v>
      </c>
      <c r="Q667" s="19">
        <f>_xlfn.IFNA(VLOOKUP(((VLOOKUP(A667,[1]!HabDataRaw[#Data],116,FALSE))),[1]!HabitatQualREI[#Data],2,FALSE),"NA")</f>
        <v>1</v>
      </c>
      <c r="R667" s="19">
        <f>_xlfn.IFNA(VLOOKUP(((VLOOKUP(A667,[1]!HabDataRaw[#Data],75,FALSE))),[1]!HabitatQualREI[#Data],2,FALSE),"NA")</f>
        <v>3</v>
      </c>
      <c r="S667" s="19">
        <f t="shared" si="51"/>
        <v>2</v>
      </c>
      <c r="T667" s="20">
        <f>_xlfn.IFNA(VLOOKUP(((VLOOKUP(A667,[1]!HabDataRaw[#Data],119,FALSE))),[1]!HabitatQualREI[#Data],2,FALSE),"NA")</f>
        <v>3</v>
      </c>
      <c r="U667" s="20">
        <f>_xlfn.IFNA(VLOOKUP(((VLOOKUP(A667,[1]!HabDataRaw[#Data],119,FALSE))),[1]!HabitatQualREI[#Data],2,FALSE),"NA")</f>
        <v>3</v>
      </c>
      <c r="V667" s="20">
        <f t="shared" si="52"/>
        <v>3</v>
      </c>
      <c r="W667" s="22">
        <f t="shared" si="53"/>
        <v>13.333333333333334</v>
      </c>
      <c r="X667" s="12">
        <f t="shared" si="54"/>
        <v>0.33333333333333337</v>
      </c>
      <c r="Y667" s="13">
        <f>VLOOKUP(X667,[1]!HabQualScore[#Data],2,TRUE)</f>
        <v>5</v>
      </c>
    </row>
    <row r="668" spans="1:25" x14ac:dyDescent="0.3">
      <c r="A668" s="13" t="s">
        <v>694</v>
      </c>
      <c r="B668" s="13" t="str">
        <f>VLOOKUP(A668,[1]Habitat_Data_RAW!$A$2:$D$742,3,FALSE)</f>
        <v xml:space="preserve">Lower Peshastin Creek </v>
      </c>
      <c r="C668" s="13" t="str">
        <f>VLOOKUP(A668,[1]Habitat_Data_RAW!$A$2:$D$742,2,FALSE)</f>
        <v>Wenatchee</v>
      </c>
      <c r="D668" t="str">
        <f>VLOOKUP(A668,[1]HabitatAttribute_Scores!A$1:F$19692,4,FALSE)</f>
        <v>yes</v>
      </c>
      <c r="E668" t="str">
        <f>VLOOKUP(A668,[1]HabitatAttribute_Scores!A$1:F$19692,5,FALSE)</f>
        <v>yes</v>
      </c>
      <c r="F668" s="13">
        <f>VLOOKUP(B668,[1]!AUrank[#Data],5,FALSE)</f>
        <v>2</v>
      </c>
      <c r="G668" s="13">
        <f>VLOOKUP(B668,[1]!AUrank[#Data],8,FALSE)</f>
        <v>2</v>
      </c>
      <c r="H668" s="14" t="str">
        <f>VLOOKUP([1]HabitatQuality_Scores!A531,[1]!Temp[#Data],4)</f>
        <v>NA</v>
      </c>
      <c r="I668" s="14">
        <f>VLOOKUP(A668,[1]!Flow[#Data],4)</f>
        <v>1</v>
      </c>
      <c r="J668" s="15">
        <f>_xlfn.IFNA(VLOOKUP(((VLOOKUP(A668,[1]!HabDataRaw[#Data],90,FALSE))),[1]!HabitatQualREI[#Data],2,FALSE),"NA")</f>
        <v>3</v>
      </c>
      <c r="K668" s="15">
        <f>_xlfn.IFNA(VLOOKUP(((VLOOKUP(A668,[1]!HabDataRaw[#Data],103,FALSE))),[1]!HabitatQualREI[#Data],2,FALSE),"NA")</f>
        <v>5</v>
      </c>
      <c r="L668" s="15">
        <f>_xlfn.IFNA(VLOOKUP(((VLOOKUP(A668,[1]!HabDataRaw[#Data],108,FALSE))),[1]!HabitatQualREI[#Data],2,FALSE),"NA")</f>
        <v>3</v>
      </c>
      <c r="M668" s="6">
        <f t="shared" si="50"/>
        <v>3.6666666666666665</v>
      </c>
      <c r="N668" s="16">
        <f>_xlfn.IFNA(VLOOKUP(((VLOOKUP(A668,[1]!HabDataRaw[#Data],33,FALSE))),[1]!HabitatQualREI[#Data],2,FALSE),"NA")</f>
        <v>3</v>
      </c>
      <c r="O668" s="17">
        <f>_xlfn.IFNA(VLOOKUP(((VLOOKUP(A668,[1]!HabDataRaw[#Data],58,FALSE))),[1]!HabitatQualREI[#Data],2,FALSE),"NA")</f>
        <v>3</v>
      </c>
      <c r="P668" s="18">
        <f>_xlfn.IFNA(VLOOKUP(((VLOOKUP(A668,[1]!HabDataRaw[#Data],66,FALSE))),[1]!HabitatQualREI[#Data],2,FALSE),"NA")</f>
        <v>3</v>
      </c>
      <c r="Q668" s="19">
        <f>_xlfn.IFNA(VLOOKUP(((VLOOKUP(A668,[1]!HabDataRaw[#Data],116,FALSE))),[1]!HabitatQualREI[#Data],2,FALSE),"NA")</f>
        <v>1</v>
      </c>
      <c r="R668" s="19">
        <f>_xlfn.IFNA(VLOOKUP(((VLOOKUP(A668,[1]!HabDataRaw[#Data],75,FALSE))),[1]!HabitatQualREI[#Data],2,FALSE),"NA")</f>
        <v>5</v>
      </c>
      <c r="S668" s="19">
        <f t="shared" si="51"/>
        <v>3</v>
      </c>
      <c r="T668" s="20">
        <f>_xlfn.IFNA(VLOOKUP(((VLOOKUP(A668,[1]!HabDataRaw[#Data],119,FALSE))),[1]!HabitatQualREI[#Data],2,FALSE),"NA")</f>
        <v>5</v>
      </c>
      <c r="U668" s="20">
        <f>_xlfn.IFNA(VLOOKUP(((VLOOKUP(A668,[1]!HabDataRaw[#Data],119,FALSE))),[1]!HabitatQualREI[#Data],2,FALSE),"NA")</f>
        <v>5</v>
      </c>
      <c r="V668" s="20">
        <f t="shared" si="52"/>
        <v>5</v>
      </c>
      <c r="W668" s="22">
        <f t="shared" si="53"/>
        <v>21.666666666666668</v>
      </c>
      <c r="X668" s="12">
        <f t="shared" si="54"/>
        <v>0.54166666666666674</v>
      </c>
      <c r="Y668" s="13">
        <f>VLOOKUP(X668,[1]!HabQualScore[#Data],2,TRUE)</f>
        <v>5</v>
      </c>
    </row>
    <row r="669" spans="1:25" x14ac:dyDescent="0.3">
      <c r="A669" s="13" t="s">
        <v>695</v>
      </c>
      <c r="B669" s="13" t="str">
        <f>VLOOKUP(A669,[1]Habitat_Data_RAW!$A$2:$D$742,3,FALSE)</f>
        <v xml:space="preserve">Lower Peshastin Creek </v>
      </c>
      <c r="C669" s="13" t="str">
        <f>VLOOKUP(A669,[1]Habitat_Data_RAW!$A$2:$D$742,2,FALSE)</f>
        <v>Wenatchee</v>
      </c>
      <c r="D669" t="str">
        <f>VLOOKUP(A669,[1]HabitatAttribute_Scores!A$1:F$19692,4,FALSE)</f>
        <v>yes</v>
      </c>
      <c r="E669" t="str">
        <f>VLOOKUP(A669,[1]HabitatAttribute_Scores!A$1:F$19692,5,FALSE)</f>
        <v>yes</v>
      </c>
      <c r="F669" s="13">
        <f>VLOOKUP(B669,[1]!AUrank[#Data],5,FALSE)</f>
        <v>2</v>
      </c>
      <c r="G669" s="13">
        <f>VLOOKUP(B669,[1]!AUrank[#Data],8,FALSE)</f>
        <v>2</v>
      </c>
      <c r="H669" s="14" t="str">
        <f>VLOOKUP([1]HabitatQuality_Scores!A532,[1]!Temp[#Data],4)</f>
        <v>NA</v>
      </c>
      <c r="I669" s="14">
        <f>VLOOKUP(A669,[1]!Flow[#Data],4)</f>
        <v>1</v>
      </c>
      <c r="J669" s="15">
        <f>_xlfn.IFNA(VLOOKUP(((VLOOKUP(A669,[1]!HabDataRaw[#Data],90,FALSE))),[1]!HabitatQualREI[#Data],2,FALSE),"NA")</f>
        <v>1</v>
      </c>
      <c r="K669" s="15">
        <f>_xlfn.IFNA(VLOOKUP(((VLOOKUP(A669,[1]!HabDataRaw[#Data],103,FALSE))),[1]!HabitatQualREI[#Data],2,FALSE),"NA")</f>
        <v>1</v>
      </c>
      <c r="L669" s="15">
        <f>_xlfn.IFNA(VLOOKUP(((VLOOKUP(A669,[1]!HabDataRaw[#Data],108,FALSE))),[1]!HabitatQualREI[#Data],2,FALSE),"NA")</f>
        <v>1</v>
      </c>
      <c r="M669" s="6">
        <f t="shared" si="50"/>
        <v>1</v>
      </c>
      <c r="N669" s="16">
        <f>_xlfn.IFNA(VLOOKUP(((VLOOKUP(A669,[1]!HabDataRaw[#Data],33,FALSE))),[1]!HabitatQualREI[#Data],2,FALSE),"NA")</f>
        <v>3</v>
      </c>
      <c r="O669" s="17">
        <f>_xlfn.IFNA(VLOOKUP(((VLOOKUP(A669,[1]!HabDataRaw[#Data],58,FALSE))),[1]!HabitatQualREI[#Data],2,FALSE),"NA")</f>
        <v>1</v>
      </c>
      <c r="P669" s="18">
        <f>_xlfn.IFNA(VLOOKUP(((VLOOKUP(A669,[1]!HabDataRaw[#Data],66,FALSE))),[1]!HabitatQualREI[#Data],2,FALSE),"NA")</f>
        <v>3</v>
      </c>
      <c r="Q669" s="19">
        <f>_xlfn.IFNA(VLOOKUP(((VLOOKUP(A669,[1]!HabDataRaw[#Data],116,FALSE))),[1]!HabitatQualREI[#Data],2,FALSE),"NA")</f>
        <v>1</v>
      </c>
      <c r="R669" s="19">
        <f>_xlfn.IFNA(VLOOKUP(((VLOOKUP(A669,[1]!HabDataRaw[#Data],75,FALSE))),[1]!HabitatQualREI[#Data],2,FALSE),"NA")</f>
        <v>3</v>
      </c>
      <c r="S669" s="19">
        <f t="shared" si="51"/>
        <v>2</v>
      </c>
      <c r="T669" s="20">
        <f>_xlfn.IFNA(VLOOKUP(((VLOOKUP(A669,[1]!HabDataRaw[#Data],119,FALSE))),[1]!HabitatQualREI[#Data],2,FALSE),"NA")</f>
        <v>1</v>
      </c>
      <c r="U669" s="20">
        <f>_xlfn.IFNA(VLOOKUP(((VLOOKUP(A669,[1]!HabDataRaw[#Data],119,FALSE))),[1]!HabitatQualREI[#Data],2,FALSE),"NA")</f>
        <v>1</v>
      </c>
      <c r="V669" s="20">
        <f t="shared" si="52"/>
        <v>1</v>
      </c>
      <c r="W669" s="22">
        <f t="shared" si="53"/>
        <v>12</v>
      </c>
      <c r="X669" s="12">
        <f t="shared" si="54"/>
        <v>0.3</v>
      </c>
      <c r="Y669" s="13">
        <f>VLOOKUP(X669,[1]!HabQualScore[#Data],2,TRUE)</f>
        <v>5</v>
      </c>
    </row>
    <row r="670" spans="1:25" x14ac:dyDescent="0.3">
      <c r="A670" s="13" t="s">
        <v>696</v>
      </c>
      <c r="B670" s="13" t="str">
        <f>VLOOKUP(A670,[1]Habitat_Data_RAW!$A$2:$D$742,3,FALSE)</f>
        <v xml:space="preserve">Lower Peshastin Creek </v>
      </c>
      <c r="C670" s="13" t="str">
        <f>VLOOKUP(A670,[1]Habitat_Data_RAW!$A$2:$D$742,2,FALSE)</f>
        <v>Wenatchee</v>
      </c>
      <c r="D670" t="str">
        <f>VLOOKUP(A670,[1]HabitatAttribute_Scores!A$1:F$19692,4,FALSE)</f>
        <v>yes</v>
      </c>
      <c r="E670" t="str">
        <f>VLOOKUP(A670,[1]HabitatAttribute_Scores!A$1:F$19692,5,FALSE)</f>
        <v>yes</v>
      </c>
      <c r="F670" s="13">
        <f>VLOOKUP(B670,[1]!AUrank[#Data],5,FALSE)</f>
        <v>2</v>
      </c>
      <c r="G670" s="13">
        <f>VLOOKUP(B670,[1]!AUrank[#Data],8,FALSE)</f>
        <v>2</v>
      </c>
      <c r="H670" s="14" t="str">
        <f>VLOOKUP([1]HabitatQuality_Scores!A533,[1]!Temp[#Data],4)</f>
        <v>NA</v>
      </c>
      <c r="I670" s="14">
        <f>VLOOKUP(A670,[1]!Flow[#Data],4)</f>
        <v>1</v>
      </c>
      <c r="J670" s="15">
        <f>_xlfn.IFNA(VLOOKUP(((VLOOKUP(A670,[1]!HabDataRaw[#Data],90,FALSE))),[1]!HabitatQualREI[#Data],2,FALSE),"NA")</f>
        <v>1</v>
      </c>
      <c r="K670" s="15">
        <f>_xlfn.IFNA(VLOOKUP(((VLOOKUP(A670,[1]!HabDataRaw[#Data],103,FALSE))),[1]!HabitatQualREI[#Data],2,FALSE),"NA")</f>
        <v>1</v>
      </c>
      <c r="L670" s="15">
        <f>_xlfn.IFNA(VLOOKUP(((VLOOKUP(A670,[1]!HabDataRaw[#Data],108,FALSE))),[1]!HabitatQualREI[#Data],2,FALSE),"NA")</f>
        <v>1</v>
      </c>
      <c r="M670" s="6">
        <f t="shared" si="50"/>
        <v>1</v>
      </c>
      <c r="N670" s="16" t="str">
        <f>_xlfn.IFNA(VLOOKUP(((VLOOKUP(A670,[1]!HabDataRaw[#Data],33,FALSE))),[1]!HabitatQualREI[#Data],2,FALSE),"NA")</f>
        <v>NA</v>
      </c>
      <c r="O670" s="17">
        <f>_xlfn.IFNA(VLOOKUP(((VLOOKUP(A670,[1]!HabDataRaw[#Data],58,FALSE))),[1]!HabitatQualREI[#Data],2,FALSE),"NA")</f>
        <v>1</v>
      </c>
      <c r="P670" s="18">
        <f>_xlfn.IFNA(VLOOKUP(((VLOOKUP(A670,[1]!HabDataRaw[#Data],66,FALSE))),[1]!HabitatQualREI[#Data],2,FALSE),"NA")</f>
        <v>1</v>
      </c>
      <c r="Q670" s="19">
        <f>_xlfn.IFNA(VLOOKUP(((VLOOKUP(A670,[1]!HabDataRaw[#Data],116,FALSE))),[1]!HabitatQualREI[#Data],2,FALSE),"NA")</f>
        <v>1</v>
      </c>
      <c r="R670" s="19">
        <f>_xlfn.IFNA(VLOOKUP(((VLOOKUP(A670,[1]!HabDataRaw[#Data],75,FALSE))),[1]!HabitatQualREI[#Data],2,FALSE),"NA")</f>
        <v>5</v>
      </c>
      <c r="S670" s="19">
        <f t="shared" si="51"/>
        <v>3</v>
      </c>
      <c r="T670" s="20">
        <f>_xlfn.IFNA(VLOOKUP(((VLOOKUP(A670,[1]!HabDataRaw[#Data],119,FALSE))),[1]!HabitatQualREI[#Data],2,FALSE),"NA")</f>
        <v>1</v>
      </c>
      <c r="U670" s="20">
        <f>_xlfn.IFNA(VLOOKUP(((VLOOKUP(A670,[1]!HabDataRaw[#Data],119,FALSE))),[1]!HabitatQualREI[#Data],2,FALSE),"NA")</f>
        <v>1</v>
      </c>
      <c r="V670" s="20">
        <f t="shared" si="52"/>
        <v>1</v>
      </c>
      <c r="W670" s="22">
        <f t="shared" si="53"/>
        <v>8</v>
      </c>
      <c r="X670" s="12">
        <f t="shared" si="54"/>
        <v>0.2</v>
      </c>
      <c r="Y670" s="13">
        <f>VLOOKUP(X670,[1]!HabQualScore[#Data],2,TRUE)</f>
        <v>5</v>
      </c>
    </row>
    <row r="671" spans="1:25" x14ac:dyDescent="0.3">
      <c r="A671" s="13" t="s">
        <v>697</v>
      </c>
      <c r="B671" s="13" t="str">
        <f>VLOOKUP(A671,[1]Habitat_Data_RAW!$A$2:$D$742,3,FALSE)</f>
        <v xml:space="preserve">Upper Twisp River </v>
      </c>
      <c r="C671" s="13" t="str">
        <f>VLOOKUP(A671,[1]Habitat_Data_RAW!$A$2:$D$742,2,FALSE)</f>
        <v>Methow</v>
      </c>
      <c r="D671" t="str">
        <f>VLOOKUP(A671,[1]HabitatAttribute_Scores!A$1:F$19692,4,FALSE)</f>
        <v>yes</v>
      </c>
      <c r="E671" t="str">
        <f>VLOOKUP(A671,[1]HabitatAttribute_Scores!A$1:F$19692,5,FALSE)</f>
        <v>yes</v>
      </c>
      <c r="F671" s="13">
        <f>VLOOKUP(B671,[1]!AUrank[#Data],5,FALSE)</f>
        <v>2</v>
      </c>
      <c r="G671" s="13">
        <f>VLOOKUP(B671,[1]!AUrank[#Data],8,FALSE)</f>
        <v>2</v>
      </c>
      <c r="H671" s="14" t="e">
        <f>VLOOKUP([1]HabitatQuality_Scores!A559,[1]!Temp[#Data],4)</f>
        <v>#N/A</v>
      </c>
      <c r="I671" s="14">
        <f>VLOOKUP(A671,[1]!Flow[#Data],4)</f>
        <v>1</v>
      </c>
      <c r="J671" s="15">
        <f>_xlfn.IFNA(VLOOKUP(((VLOOKUP(A671,[1]!HabDataRaw[#Data],90,FALSE))),[1]!HabitatQualREI[#Data],2,FALSE),"NA")</f>
        <v>5</v>
      </c>
      <c r="K671" s="15">
        <f>_xlfn.IFNA(VLOOKUP(((VLOOKUP(A671,[1]!HabDataRaw[#Data],103,FALSE))),[1]!HabitatQualREI[#Data],2,FALSE),"NA")</f>
        <v>5</v>
      </c>
      <c r="L671" s="15">
        <f>_xlfn.IFNA(VLOOKUP(((VLOOKUP(A671,[1]!HabDataRaw[#Data],108,FALSE))),[1]!HabitatQualREI[#Data],2,FALSE),"NA")</f>
        <v>3</v>
      </c>
      <c r="M671" s="6">
        <f t="shared" si="50"/>
        <v>4.333333333333333</v>
      </c>
      <c r="N671" s="16">
        <f>_xlfn.IFNA(VLOOKUP(((VLOOKUP(A671,[1]!HabDataRaw[#Data],33,FALSE))),[1]!HabitatQualREI[#Data],2,FALSE),"NA")</f>
        <v>5</v>
      </c>
      <c r="O671" s="17">
        <f>_xlfn.IFNA(VLOOKUP(((VLOOKUP(A671,[1]!HabDataRaw[#Data],58,FALSE))),[1]!HabitatQualREI[#Data],2,FALSE),"NA")</f>
        <v>1</v>
      </c>
      <c r="P671" s="18">
        <f>_xlfn.IFNA(VLOOKUP(((VLOOKUP(A671,[1]!HabDataRaw[#Data],66,FALSE))),[1]!HabitatQualREI[#Data],2,FALSE),"NA")</f>
        <v>5</v>
      </c>
      <c r="Q671" s="19">
        <f>_xlfn.IFNA(VLOOKUP(((VLOOKUP(A671,[1]!HabDataRaw[#Data],116,FALSE))),[1]!HabitatQualREI[#Data],2,FALSE),"NA")</f>
        <v>5</v>
      </c>
      <c r="R671" s="19">
        <f>_xlfn.IFNA(VLOOKUP(((VLOOKUP(A671,[1]!HabDataRaw[#Data],75,FALSE))),[1]!HabitatQualREI[#Data],2,FALSE),"NA")</f>
        <v>1</v>
      </c>
      <c r="S671" s="19">
        <f t="shared" si="51"/>
        <v>3</v>
      </c>
      <c r="T671" s="20">
        <f>_xlfn.IFNA(VLOOKUP(((VLOOKUP(A671,[1]!HabDataRaw[#Data],119,FALSE))),[1]!HabitatQualREI[#Data],2,FALSE),"NA")</f>
        <v>3</v>
      </c>
      <c r="U671" s="20">
        <f>_xlfn.IFNA(VLOOKUP(((VLOOKUP(A671,[1]!HabDataRaw[#Data],119,FALSE))),[1]!HabitatQualREI[#Data],2,FALSE),"NA")</f>
        <v>3</v>
      </c>
      <c r="V671" s="20">
        <f t="shared" si="52"/>
        <v>3</v>
      </c>
      <c r="W671" s="21" t="e">
        <f t="shared" si="53"/>
        <v>#N/A</v>
      </c>
      <c r="X671" s="12" t="e">
        <f t="shared" si="54"/>
        <v>#N/A</v>
      </c>
      <c r="Y671" s="13" t="e">
        <f>VLOOKUP(X671,[1]!HabQualScore[#Data],2,TRUE)</f>
        <v>#N/A</v>
      </c>
    </row>
    <row r="672" spans="1:25" x14ac:dyDescent="0.3">
      <c r="A672" s="13" t="s">
        <v>698</v>
      </c>
      <c r="B672" s="13" t="str">
        <f>VLOOKUP(A672,[1]Habitat_Data_RAW!$A$2:$D$742,3,FALSE)</f>
        <v xml:space="preserve">South Creek </v>
      </c>
      <c r="C672" s="13" t="str">
        <f>VLOOKUP(A672,[1]Habitat_Data_RAW!$A$2:$D$742,2,FALSE)</f>
        <v>Methow</v>
      </c>
      <c r="D672" t="str">
        <f>VLOOKUP(A672,[1]HabitatAttribute_Scores!A$1:F$19692,4,FALSE)</f>
        <v>yes</v>
      </c>
      <c r="E672" t="str">
        <f>VLOOKUP(A672,[1]HabitatAttribute_Scores!A$1:F$19692,5,FALSE)</f>
        <v>yes</v>
      </c>
      <c r="F672" s="13">
        <f>VLOOKUP(B672,[1]!AUrank[#Data],5,FALSE)</f>
        <v>3</v>
      </c>
      <c r="G672" s="13">
        <f>VLOOKUP(B672,[1]!AUrank[#Data],8,FALSE)</f>
        <v>3</v>
      </c>
      <c r="H672" s="14" t="e">
        <f>VLOOKUP([1]HabitatQuality_Scores!A609,[1]!Temp[#Data],4)</f>
        <v>#N/A</v>
      </c>
      <c r="I672" s="14">
        <f>VLOOKUP(A672,[1]!Flow[#Data],4)</f>
        <v>1</v>
      </c>
      <c r="J672" s="15">
        <f>_xlfn.IFNA(VLOOKUP(((VLOOKUP(A672,[1]!HabDataRaw[#Data],90,FALSE))),[1]!HabitatQualREI[#Data],2,FALSE),"NA")</f>
        <v>5</v>
      </c>
      <c r="K672" s="15">
        <f>_xlfn.IFNA(VLOOKUP(((VLOOKUP(A672,[1]!HabDataRaw[#Data],103,FALSE))),[1]!HabitatQualREI[#Data],2,FALSE),"NA")</f>
        <v>5</v>
      </c>
      <c r="L672" s="15">
        <f>_xlfn.IFNA(VLOOKUP(((VLOOKUP(A672,[1]!HabDataRaw[#Data],108,FALSE))),[1]!HabitatQualREI[#Data],2,FALSE),"NA")</f>
        <v>3</v>
      </c>
      <c r="M672" s="6">
        <f t="shared" si="50"/>
        <v>4.333333333333333</v>
      </c>
      <c r="N672" s="16">
        <f>_xlfn.IFNA(VLOOKUP(((VLOOKUP(A672,[1]!HabDataRaw[#Data],33,FALSE))),[1]!HabitatQualREI[#Data],2,FALSE),"NA")</f>
        <v>5</v>
      </c>
      <c r="O672" s="17">
        <f>_xlfn.IFNA(VLOOKUP(((VLOOKUP(A672,[1]!HabDataRaw[#Data],58,FALSE))),[1]!HabitatQualREI[#Data],2,FALSE),"NA")</f>
        <v>5</v>
      </c>
      <c r="P672" s="18">
        <f>_xlfn.IFNA(VLOOKUP(((VLOOKUP(A672,[1]!HabDataRaw[#Data],66,FALSE))),[1]!HabitatQualREI[#Data],2,FALSE),"NA")</f>
        <v>5</v>
      </c>
      <c r="Q672" s="19">
        <f>_xlfn.IFNA(VLOOKUP(((VLOOKUP(A672,[1]!HabDataRaw[#Data],116,FALSE))),[1]!HabitatQualREI[#Data],2,FALSE),"NA")</f>
        <v>5</v>
      </c>
      <c r="R672" s="19">
        <f>_xlfn.IFNA(VLOOKUP(((VLOOKUP(A672,[1]!HabDataRaw[#Data],75,FALSE))),[1]!HabitatQualREI[#Data],2,FALSE),"NA")</f>
        <v>1</v>
      </c>
      <c r="S672" s="19">
        <f t="shared" si="51"/>
        <v>3</v>
      </c>
      <c r="T672" s="20">
        <f>_xlfn.IFNA(VLOOKUP(((VLOOKUP(A672,[1]!HabDataRaw[#Data],119,FALSE))),[1]!HabitatQualREI[#Data],2,FALSE),"NA")</f>
        <v>3</v>
      </c>
      <c r="U672" s="20">
        <f>_xlfn.IFNA(VLOOKUP(((VLOOKUP(A672,[1]!HabDataRaw[#Data],119,FALSE))),[1]!HabitatQualREI[#Data],2,FALSE),"NA")</f>
        <v>3</v>
      </c>
      <c r="V672" s="20">
        <f t="shared" si="52"/>
        <v>3</v>
      </c>
      <c r="W672" s="21" t="e">
        <f t="shared" si="53"/>
        <v>#N/A</v>
      </c>
      <c r="X672" s="12" t="e">
        <f t="shared" si="54"/>
        <v>#N/A</v>
      </c>
      <c r="Y672" s="13" t="e">
        <f>VLOOKUP(X672,[1]!HabQualScore[#Data],2,TRUE)</f>
        <v>#N/A</v>
      </c>
    </row>
    <row r="673" spans="1:25" x14ac:dyDescent="0.3">
      <c r="A673" s="13" t="s">
        <v>699</v>
      </c>
      <c r="B673" s="13" t="str">
        <f>VLOOKUP(A673,[1]Habitat_Data_RAW!$A$2:$D$742,3,FALSE)</f>
        <v xml:space="preserve">Twenty Mile Creek </v>
      </c>
      <c r="C673" s="13" t="str">
        <f>VLOOKUP(A673,[1]Habitat_Data_RAW!$A$2:$D$742,2,FALSE)</f>
        <v>Methow</v>
      </c>
      <c r="D673" t="str">
        <f>VLOOKUP(A673,[1]HabitatAttribute_Scores!A$1:F$19692,4,FALSE)</f>
        <v>yes</v>
      </c>
      <c r="E673" t="str">
        <f>VLOOKUP(A673,[1]HabitatAttribute_Scores!A$1:F$19692,5,FALSE)</f>
        <v>yes</v>
      </c>
      <c r="F673" s="13" t="str">
        <f>VLOOKUP(B673,[1]!AUrank[#Data],5,FALSE)</f>
        <v>Not a Priority</v>
      </c>
      <c r="G673" s="13" t="str">
        <f>VLOOKUP(B673,[1]!AUrank[#Data],8,FALSE)</f>
        <v>Not a Priority</v>
      </c>
      <c r="H673" s="14" t="str">
        <f>VLOOKUP([1]HabitatQuality_Scores!A640,[1]!Temp[#Data],4)</f>
        <v>NA</v>
      </c>
      <c r="I673" s="14">
        <f>VLOOKUP(A673,[1]!Flow[#Data],4)</f>
        <v>1</v>
      </c>
      <c r="J673" s="15">
        <f>_xlfn.IFNA(VLOOKUP(((VLOOKUP(A673,[1]!HabDataRaw[#Data],90,FALSE))),[1]!HabitatQualREI[#Data],2,FALSE),"NA")</f>
        <v>3</v>
      </c>
      <c r="K673" s="15">
        <f>_xlfn.IFNA(VLOOKUP(((VLOOKUP(A673,[1]!HabDataRaw[#Data],103,FALSE))),[1]!HabitatQualREI[#Data],2,FALSE),"NA")</f>
        <v>1</v>
      </c>
      <c r="L673" s="15">
        <f>_xlfn.IFNA(VLOOKUP(((VLOOKUP(A673,[1]!HabDataRaw[#Data],108,FALSE))),[1]!HabitatQualREI[#Data],2,FALSE),"NA")</f>
        <v>1</v>
      </c>
      <c r="M673" s="6">
        <f t="shared" si="50"/>
        <v>1.6666666666666667</v>
      </c>
      <c r="N673" s="16">
        <f>_xlfn.IFNA(VLOOKUP(((VLOOKUP(A673,[1]!HabDataRaw[#Data],33,FALSE))),[1]!HabitatQualREI[#Data],2,FALSE),"NA")</f>
        <v>3</v>
      </c>
      <c r="O673" s="17">
        <f>_xlfn.IFNA(VLOOKUP(((VLOOKUP(A673,[1]!HabDataRaw[#Data],58,FALSE))),[1]!HabitatQualREI[#Data],2,FALSE),"NA")</f>
        <v>1</v>
      </c>
      <c r="P673" s="18">
        <f>_xlfn.IFNA(VLOOKUP(((VLOOKUP(A673,[1]!HabDataRaw[#Data],66,FALSE))),[1]!HabitatQualREI[#Data],2,FALSE),"NA")</f>
        <v>3</v>
      </c>
      <c r="Q673" s="19">
        <f>_xlfn.IFNA(VLOOKUP(((VLOOKUP(A673,[1]!HabDataRaw[#Data],116,FALSE))),[1]!HabitatQualREI[#Data],2,FALSE),"NA")</f>
        <v>1</v>
      </c>
      <c r="R673" s="19">
        <f>_xlfn.IFNA(VLOOKUP(((VLOOKUP(A673,[1]!HabDataRaw[#Data],75,FALSE))),[1]!HabitatQualREI[#Data],2,FALSE),"NA")</f>
        <v>1</v>
      </c>
      <c r="S673" s="19">
        <f t="shared" si="51"/>
        <v>1</v>
      </c>
      <c r="T673" s="20">
        <f>_xlfn.IFNA(VLOOKUP(((VLOOKUP(A673,[1]!HabDataRaw[#Data],119,FALSE))),[1]!HabitatQualREI[#Data],2,FALSE),"NA")</f>
        <v>1</v>
      </c>
      <c r="U673" s="20">
        <f>_xlfn.IFNA(VLOOKUP(((VLOOKUP(A673,[1]!HabDataRaw[#Data],119,FALSE))),[1]!HabitatQualREI[#Data],2,FALSE),"NA")</f>
        <v>1</v>
      </c>
      <c r="V673" s="20">
        <f t="shared" si="52"/>
        <v>1</v>
      </c>
      <c r="W673" s="21">
        <f t="shared" si="53"/>
        <v>11.666666666666666</v>
      </c>
      <c r="X673" s="12">
        <f t="shared" si="54"/>
        <v>0.29166666666666663</v>
      </c>
      <c r="Y673" s="13">
        <f>VLOOKUP(X673,[1]!HabQualScore[#Data],2,TRUE)</f>
        <v>5</v>
      </c>
    </row>
    <row r="674" spans="1:25" x14ac:dyDescent="0.3">
      <c r="A674" s="13" t="s">
        <v>700</v>
      </c>
      <c r="B674" s="13" t="str">
        <f>VLOOKUP(A674,[1]Habitat_Data_RAW!$A$2:$D$742,3,FALSE)</f>
        <v xml:space="preserve">Twisp River Headwaters </v>
      </c>
      <c r="C674" s="13" t="str">
        <f>VLOOKUP(A674,[1]Habitat_Data_RAW!$A$2:$D$742,2,FALSE)</f>
        <v>Methow</v>
      </c>
      <c r="D674" t="str">
        <f>VLOOKUP(A674,[1]HabitatAttribute_Scores!A$1:F$19692,4,FALSE)</f>
        <v>yes</v>
      </c>
      <c r="E674" t="str">
        <f>VLOOKUP(A674,[1]HabitatAttribute_Scores!A$1:F$19692,5,FALSE)</f>
        <v>yes</v>
      </c>
      <c r="F674" s="13">
        <f>VLOOKUP(B674,[1]!AUrank[#Data],5,FALSE)</f>
        <v>3</v>
      </c>
      <c r="G674" s="13">
        <f>VLOOKUP(B674,[1]!AUrank[#Data],8,FALSE)</f>
        <v>3</v>
      </c>
      <c r="H674" s="14" t="str">
        <f>VLOOKUP([1]HabitatQuality_Scores!A642,[1]!Temp[#Data],4)</f>
        <v>NA</v>
      </c>
      <c r="I674" s="14">
        <f>VLOOKUP(A674,[1]!Flow[#Data],4)</f>
        <v>1</v>
      </c>
      <c r="J674" s="15">
        <f>_xlfn.IFNA(VLOOKUP(((VLOOKUP(A674,[1]!HabDataRaw[#Data],90,FALSE))),[1]!HabitatQualREI[#Data],2,FALSE),"NA")</f>
        <v>5</v>
      </c>
      <c r="K674" s="15">
        <f>_xlfn.IFNA(VLOOKUP(((VLOOKUP(A674,[1]!HabDataRaw[#Data],103,FALSE))),[1]!HabitatQualREI[#Data],2,FALSE),"NA")</f>
        <v>5</v>
      </c>
      <c r="L674" s="15">
        <f>_xlfn.IFNA(VLOOKUP(((VLOOKUP(A674,[1]!HabDataRaw[#Data],108,FALSE))),[1]!HabitatQualREI[#Data],2,FALSE),"NA")</f>
        <v>3</v>
      </c>
      <c r="M674" s="6">
        <f t="shared" si="50"/>
        <v>4.333333333333333</v>
      </c>
      <c r="N674" s="16">
        <f>_xlfn.IFNA(VLOOKUP(((VLOOKUP(A674,[1]!HabDataRaw[#Data],33,FALSE))),[1]!HabitatQualREI[#Data],2,FALSE),"NA")</f>
        <v>5</v>
      </c>
      <c r="O674" s="17">
        <f>_xlfn.IFNA(VLOOKUP(((VLOOKUP(A674,[1]!HabDataRaw[#Data],58,FALSE))),[1]!HabitatQualREI[#Data],2,FALSE),"NA")</f>
        <v>1</v>
      </c>
      <c r="P674" s="18">
        <f>_xlfn.IFNA(VLOOKUP(((VLOOKUP(A674,[1]!HabDataRaw[#Data],66,FALSE))),[1]!HabitatQualREI[#Data],2,FALSE),"NA")</f>
        <v>5</v>
      </c>
      <c r="Q674" s="19">
        <f>_xlfn.IFNA(VLOOKUP(((VLOOKUP(A674,[1]!HabDataRaw[#Data],116,FALSE))),[1]!HabitatQualREI[#Data],2,FALSE),"NA")</f>
        <v>5</v>
      </c>
      <c r="R674" s="19">
        <f>_xlfn.IFNA(VLOOKUP(((VLOOKUP(A674,[1]!HabDataRaw[#Data],75,FALSE))),[1]!HabitatQualREI[#Data],2,FALSE),"NA")</f>
        <v>5</v>
      </c>
      <c r="S674" s="19">
        <f t="shared" si="51"/>
        <v>5</v>
      </c>
      <c r="T674" s="20">
        <f>_xlfn.IFNA(VLOOKUP(((VLOOKUP(A674,[1]!HabDataRaw[#Data],119,FALSE))),[1]!HabitatQualREI[#Data],2,FALSE),"NA")</f>
        <v>5</v>
      </c>
      <c r="U674" s="20">
        <f>_xlfn.IFNA(VLOOKUP(((VLOOKUP(A674,[1]!HabDataRaw[#Data],119,FALSE))),[1]!HabitatQualREI[#Data],2,FALSE),"NA")</f>
        <v>5</v>
      </c>
      <c r="V674" s="20">
        <f t="shared" si="52"/>
        <v>5</v>
      </c>
      <c r="W674" s="21">
        <f t="shared" si="53"/>
        <v>26.333333333333332</v>
      </c>
      <c r="X674" s="12">
        <f t="shared" si="54"/>
        <v>0.65833333333333333</v>
      </c>
      <c r="Y674" s="13">
        <f>VLOOKUP(X674,[1]!HabQualScore[#Data],2,TRUE)</f>
        <v>5</v>
      </c>
    </row>
    <row r="675" spans="1:25" x14ac:dyDescent="0.3">
      <c r="A675" s="13" t="s">
        <v>701</v>
      </c>
      <c r="B675" s="13" t="str">
        <f>VLOOKUP(A675,[1]Habitat_Data_RAW!$A$2:$D$742,3,FALSE)</f>
        <v xml:space="preserve">Lower Twisp River </v>
      </c>
      <c r="C675" s="13" t="str">
        <f>VLOOKUP(A675,[1]Habitat_Data_RAW!$A$2:$D$742,2,FALSE)</f>
        <v>Methow</v>
      </c>
      <c r="D675" t="str">
        <f>VLOOKUP(A675,[1]HabitatAttribute_Scores!A$1:F$19692,4,FALSE)</f>
        <v>yes</v>
      </c>
      <c r="E675" t="str">
        <f>VLOOKUP(A675,[1]HabitatAttribute_Scores!A$1:F$19692,5,FALSE)</f>
        <v>yes</v>
      </c>
      <c r="F675" s="13">
        <f>VLOOKUP(B675,[1]!AUrank[#Data],5,FALSE)</f>
        <v>1</v>
      </c>
      <c r="G675" s="13">
        <f>VLOOKUP(B675,[1]!AUrank[#Data],8,FALSE)</f>
        <v>1</v>
      </c>
      <c r="H675" s="14" t="str">
        <f>VLOOKUP([1]HabitatQuality_Scores!A643,[1]!Temp[#Data],4)</f>
        <v>NA</v>
      </c>
      <c r="I675" s="14">
        <f>VLOOKUP(A675,[1]!Flow[#Data],4)</f>
        <v>1</v>
      </c>
      <c r="J675" s="15">
        <f>_xlfn.IFNA(VLOOKUP(((VLOOKUP(A675,[1]!HabDataRaw[#Data],90,FALSE))),[1]!HabitatQualREI[#Data],2,FALSE),"NA")</f>
        <v>1</v>
      </c>
      <c r="K675" s="15">
        <f>_xlfn.IFNA(VLOOKUP(((VLOOKUP(A675,[1]!HabDataRaw[#Data],103,FALSE))),[1]!HabitatQualREI[#Data],2,FALSE),"NA")</f>
        <v>1</v>
      </c>
      <c r="L675" s="15">
        <f>_xlfn.IFNA(VLOOKUP(((VLOOKUP(A675,[1]!HabDataRaw[#Data],108,FALSE))),[1]!HabitatQualREI[#Data],2,FALSE),"NA")</f>
        <v>1</v>
      </c>
      <c r="M675" s="6">
        <f t="shared" si="50"/>
        <v>1</v>
      </c>
      <c r="N675" s="16">
        <f>_xlfn.IFNA(VLOOKUP(((VLOOKUP(A675,[1]!HabDataRaw[#Data],33,FALSE))),[1]!HabitatQualREI[#Data],2,FALSE),"NA")</f>
        <v>5</v>
      </c>
      <c r="O675" s="17">
        <f>_xlfn.IFNA(VLOOKUP(((VLOOKUP(A675,[1]!HabDataRaw[#Data],58,FALSE))),[1]!HabitatQualREI[#Data],2,FALSE),"NA")</f>
        <v>1</v>
      </c>
      <c r="P675" s="18">
        <f>_xlfn.IFNA(VLOOKUP(((VLOOKUP(A675,[1]!HabDataRaw[#Data],66,FALSE))),[1]!HabitatQualREI[#Data],2,FALSE),"NA")</f>
        <v>3</v>
      </c>
      <c r="Q675" s="19">
        <f>_xlfn.IFNA(VLOOKUP(((VLOOKUP(A675,[1]!HabDataRaw[#Data],116,FALSE))),[1]!HabitatQualREI[#Data],2,FALSE),"NA")</f>
        <v>1</v>
      </c>
      <c r="R675" s="19">
        <f>_xlfn.IFNA(VLOOKUP(((VLOOKUP(A675,[1]!HabDataRaw[#Data],75,FALSE))),[1]!HabitatQualREI[#Data],2,FALSE),"NA")</f>
        <v>1</v>
      </c>
      <c r="S675" s="19">
        <f t="shared" si="51"/>
        <v>1</v>
      </c>
      <c r="T675" s="20">
        <f>_xlfn.IFNA(VLOOKUP(((VLOOKUP(A675,[1]!HabDataRaw[#Data],119,FALSE))),[1]!HabitatQualREI[#Data],2,FALSE),"NA")</f>
        <v>1</v>
      </c>
      <c r="U675" s="20">
        <f>_xlfn.IFNA(VLOOKUP(((VLOOKUP(A675,[1]!HabDataRaw[#Data],119,FALSE))),[1]!HabitatQualREI[#Data],2,FALSE),"NA")</f>
        <v>1</v>
      </c>
      <c r="V675" s="20">
        <f t="shared" si="52"/>
        <v>1</v>
      </c>
      <c r="W675" s="22">
        <f t="shared" si="53"/>
        <v>13</v>
      </c>
      <c r="X675" s="12">
        <f t="shared" si="54"/>
        <v>0.32500000000000001</v>
      </c>
      <c r="Y675" s="13">
        <f>VLOOKUP(X675,[1]!HabQualScore[#Data],2,TRUE)</f>
        <v>5</v>
      </c>
    </row>
    <row r="676" spans="1:25" x14ac:dyDescent="0.3">
      <c r="A676" s="13" t="s">
        <v>702</v>
      </c>
      <c r="B676" s="13" t="str">
        <f>VLOOKUP(A676,[1]Habitat_Data_RAW!$A$2:$D$742,3,FALSE)</f>
        <v xml:space="preserve">Lower Twisp River </v>
      </c>
      <c r="C676" s="13" t="str">
        <f>VLOOKUP(A676,[1]Habitat_Data_RAW!$A$2:$D$742,2,FALSE)</f>
        <v>Methow</v>
      </c>
      <c r="D676" t="str">
        <f>VLOOKUP(A676,[1]HabitatAttribute_Scores!A$1:F$19692,4,FALSE)</f>
        <v>yes</v>
      </c>
      <c r="E676" t="str">
        <f>VLOOKUP(A676,[1]HabitatAttribute_Scores!A$1:F$19692,5,FALSE)</f>
        <v>yes</v>
      </c>
      <c r="F676" s="13">
        <f>VLOOKUP(B676,[1]!AUrank[#Data],5,FALSE)</f>
        <v>1</v>
      </c>
      <c r="G676" s="13">
        <f>VLOOKUP(B676,[1]!AUrank[#Data],8,FALSE)</f>
        <v>1</v>
      </c>
      <c r="H676" s="14" t="str">
        <f>VLOOKUP([1]HabitatQuality_Scores!A644,[1]!Temp[#Data],4)</f>
        <v>NA</v>
      </c>
      <c r="I676" s="14">
        <f>VLOOKUP(A676,[1]!Flow[#Data],4)</f>
        <v>1</v>
      </c>
      <c r="J676" s="15">
        <f>_xlfn.IFNA(VLOOKUP(((VLOOKUP(A676,[1]!HabDataRaw[#Data],90,FALSE))),[1]!HabitatQualREI[#Data],2,FALSE),"NA")</f>
        <v>1</v>
      </c>
      <c r="K676" s="15">
        <f>_xlfn.IFNA(VLOOKUP(((VLOOKUP(A676,[1]!HabDataRaw[#Data],103,FALSE))),[1]!HabitatQualREI[#Data],2,FALSE),"NA")</f>
        <v>3</v>
      </c>
      <c r="L676" s="15">
        <f>_xlfn.IFNA(VLOOKUP(((VLOOKUP(A676,[1]!HabDataRaw[#Data],108,FALSE))),[1]!HabitatQualREI[#Data],2,FALSE),"NA")</f>
        <v>1</v>
      </c>
      <c r="M676" s="6">
        <f t="shared" si="50"/>
        <v>1.6666666666666667</v>
      </c>
      <c r="N676" s="16">
        <f>_xlfn.IFNA(VLOOKUP(((VLOOKUP(A676,[1]!HabDataRaw[#Data],33,FALSE))),[1]!HabitatQualREI[#Data],2,FALSE),"NA")</f>
        <v>5</v>
      </c>
      <c r="O676" s="17">
        <f>_xlfn.IFNA(VLOOKUP(((VLOOKUP(A676,[1]!HabDataRaw[#Data],58,FALSE))),[1]!HabitatQualREI[#Data],2,FALSE),"NA")</f>
        <v>3</v>
      </c>
      <c r="P676" s="18">
        <f>_xlfn.IFNA(VLOOKUP(((VLOOKUP(A676,[1]!HabDataRaw[#Data],66,FALSE))),[1]!HabitatQualREI[#Data],2,FALSE),"NA")</f>
        <v>3</v>
      </c>
      <c r="Q676" s="19">
        <f>_xlfn.IFNA(VLOOKUP(((VLOOKUP(A676,[1]!HabDataRaw[#Data],116,FALSE))),[1]!HabitatQualREI[#Data],2,FALSE),"NA")</f>
        <v>1</v>
      </c>
      <c r="R676" s="19">
        <f>_xlfn.IFNA(VLOOKUP(((VLOOKUP(A676,[1]!HabDataRaw[#Data],75,FALSE))),[1]!HabitatQualREI[#Data],2,FALSE),"NA")</f>
        <v>3</v>
      </c>
      <c r="S676" s="19">
        <f t="shared" si="51"/>
        <v>2</v>
      </c>
      <c r="T676" s="20">
        <f>_xlfn.IFNA(VLOOKUP(((VLOOKUP(A676,[1]!HabDataRaw[#Data],119,FALSE))),[1]!HabitatQualREI[#Data],2,FALSE),"NA")</f>
        <v>1</v>
      </c>
      <c r="U676" s="20">
        <f>_xlfn.IFNA(VLOOKUP(((VLOOKUP(A676,[1]!HabDataRaw[#Data],119,FALSE))),[1]!HabitatQualREI[#Data],2,FALSE),"NA")</f>
        <v>1</v>
      </c>
      <c r="V676" s="20">
        <f t="shared" si="52"/>
        <v>1</v>
      </c>
      <c r="W676" s="22">
        <f t="shared" si="53"/>
        <v>16.666666666666664</v>
      </c>
      <c r="X676" s="12">
        <f t="shared" si="54"/>
        <v>0.41666666666666663</v>
      </c>
      <c r="Y676" s="13">
        <f>VLOOKUP(X676,[1]!HabQualScore[#Data],2,TRUE)</f>
        <v>5</v>
      </c>
    </row>
    <row r="677" spans="1:25" x14ac:dyDescent="0.3">
      <c r="A677" s="13" t="s">
        <v>703</v>
      </c>
      <c r="B677" s="13" t="str">
        <f>VLOOKUP(A677,[1]Habitat_Data_RAW!$A$2:$D$742,3,FALSE)</f>
        <v xml:space="preserve">Lower Twisp River </v>
      </c>
      <c r="C677" s="13" t="str">
        <f>VLOOKUP(A677,[1]Habitat_Data_RAW!$A$2:$D$742,2,FALSE)</f>
        <v>Methow</v>
      </c>
      <c r="D677" t="str">
        <f>VLOOKUP(A677,[1]HabitatAttribute_Scores!A$1:F$19692,4,FALSE)</f>
        <v>yes</v>
      </c>
      <c r="E677" t="str">
        <f>VLOOKUP(A677,[1]HabitatAttribute_Scores!A$1:F$19692,5,FALSE)</f>
        <v>yes</v>
      </c>
      <c r="F677" s="13">
        <f>VLOOKUP(B677,[1]!AUrank[#Data],5,FALSE)</f>
        <v>1</v>
      </c>
      <c r="G677" s="13">
        <f>VLOOKUP(B677,[1]!AUrank[#Data],8,FALSE)</f>
        <v>1</v>
      </c>
      <c r="H677" s="14" t="str">
        <f>VLOOKUP([1]HabitatQuality_Scores!A645,[1]!Temp[#Data],4)</f>
        <v>NA</v>
      </c>
      <c r="I677" s="14">
        <f>VLOOKUP(A677,[1]!Flow[#Data],4)</f>
        <v>1</v>
      </c>
      <c r="J677" s="15">
        <f>_xlfn.IFNA(VLOOKUP(((VLOOKUP(A677,[1]!HabDataRaw[#Data],90,FALSE))),[1]!HabitatQualREI[#Data],2,FALSE),"NA")</f>
        <v>1</v>
      </c>
      <c r="K677" s="15">
        <f>_xlfn.IFNA(VLOOKUP(((VLOOKUP(A677,[1]!HabDataRaw[#Data],103,FALSE))),[1]!HabitatQualREI[#Data],2,FALSE),"NA")</f>
        <v>3</v>
      </c>
      <c r="L677" s="15">
        <f>_xlfn.IFNA(VLOOKUP(((VLOOKUP(A677,[1]!HabDataRaw[#Data],108,FALSE))),[1]!HabitatQualREI[#Data],2,FALSE),"NA")</f>
        <v>1</v>
      </c>
      <c r="M677" s="6">
        <f t="shared" si="50"/>
        <v>1.6666666666666667</v>
      </c>
      <c r="N677" s="16">
        <f>_xlfn.IFNA(VLOOKUP(((VLOOKUP(A677,[1]!HabDataRaw[#Data],33,FALSE))),[1]!HabitatQualREI[#Data],2,FALSE),"NA")</f>
        <v>5</v>
      </c>
      <c r="O677" s="17">
        <f>_xlfn.IFNA(VLOOKUP(((VLOOKUP(A677,[1]!HabDataRaw[#Data],58,FALSE))),[1]!HabitatQualREI[#Data],2,FALSE),"NA")</f>
        <v>1</v>
      </c>
      <c r="P677" s="18">
        <f>_xlfn.IFNA(VLOOKUP(((VLOOKUP(A677,[1]!HabDataRaw[#Data],66,FALSE))),[1]!HabitatQualREI[#Data],2,FALSE),"NA")</f>
        <v>1</v>
      </c>
      <c r="Q677" s="19">
        <f>_xlfn.IFNA(VLOOKUP(((VLOOKUP(A677,[1]!HabDataRaw[#Data],116,FALSE))),[1]!HabitatQualREI[#Data],2,FALSE),"NA")</f>
        <v>1</v>
      </c>
      <c r="R677" s="19">
        <f>_xlfn.IFNA(VLOOKUP(((VLOOKUP(A677,[1]!HabDataRaw[#Data],75,FALSE))),[1]!HabitatQualREI[#Data],2,FALSE),"NA")</f>
        <v>3</v>
      </c>
      <c r="S677" s="19">
        <f t="shared" si="51"/>
        <v>2</v>
      </c>
      <c r="T677" s="20">
        <f>_xlfn.IFNA(VLOOKUP(((VLOOKUP(A677,[1]!HabDataRaw[#Data],119,FALSE))),[1]!HabitatQualREI[#Data],2,FALSE),"NA")</f>
        <v>1</v>
      </c>
      <c r="U677" s="20">
        <f>_xlfn.IFNA(VLOOKUP(((VLOOKUP(A677,[1]!HabDataRaw[#Data],119,FALSE))),[1]!HabitatQualREI[#Data],2,FALSE),"NA")</f>
        <v>1</v>
      </c>
      <c r="V677" s="20">
        <f t="shared" si="52"/>
        <v>1</v>
      </c>
      <c r="W677" s="22">
        <f t="shared" si="53"/>
        <v>12.666666666666666</v>
      </c>
      <c r="X677" s="12">
        <f t="shared" si="54"/>
        <v>0.31666666666666665</v>
      </c>
      <c r="Y677" s="13">
        <f>VLOOKUP(X677,[1]!HabQualScore[#Data],2,TRUE)</f>
        <v>5</v>
      </c>
    </row>
    <row r="678" spans="1:25" x14ac:dyDescent="0.3">
      <c r="A678" s="13" t="s">
        <v>704</v>
      </c>
      <c r="B678" s="13" t="str">
        <f>VLOOKUP(A678,[1]Habitat_Data_RAW!$A$2:$D$742,3,FALSE)</f>
        <v xml:space="preserve">Lower Twisp River </v>
      </c>
      <c r="C678" s="13" t="str">
        <f>VLOOKUP(A678,[1]Habitat_Data_RAW!$A$2:$D$742,2,FALSE)</f>
        <v>Methow</v>
      </c>
      <c r="D678" t="str">
        <f>VLOOKUP(A678,[1]HabitatAttribute_Scores!A$1:F$19692,4,FALSE)</f>
        <v>yes</v>
      </c>
      <c r="E678" t="str">
        <f>VLOOKUP(A678,[1]HabitatAttribute_Scores!A$1:F$19692,5,FALSE)</f>
        <v>yes</v>
      </c>
      <c r="F678" s="13">
        <f>VLOOKUP(B678,[1]!AUrank[#Data],5,FALSE)</f>
        <v>1</v>
      </c>
      <c r="G678" s="13">
        <f>VLOOKUP(B678,[1]!AUrank[#Data],8,FALSE)</f>
        <v>1</v>
      </c>
      <c r="H678" s="14" t="str">
        <f>VLOOKUP([1]HabitatQuality_Scores!A646,[1]!Temp[#Data],4)</f>
        <v>NA</v>
      </c>
      <c r="I678" s="14">
        <f>VLOOKUP(A678,[1]!Flow[#Data],4)</f>
        <v>1</v>
      </c>
      <c r="J678" s="15">
        <f>_xlfn.IFNA(VLOOKUP(((VLOOKUP(A678,[1]!HabDataRaw[#Data],90,FALSE))),[1]!HabitatQualREI[#Data],2,FALSE),"NA")</f>
        <v>1</v>
      </c>
      <c r="K678" s="15">
        <f>_xlfn.IFNA(VLOOKUP(((VLOOKUP(A678,[1]!HabDataRaw[#Data],103,FALSE))),[1]!HabitatQualREI[#Data],2,FALSE),"NA")</f>
        <v>3</v>
      </c>
      <c r="L678" s="15">
        <f>_xlfn.IFNA(VLOOKUP(((VLOOKUP(A678,[1]!HabDataRaw[#Data],108,FALSE))),[1]!HabitatQualREI[#Data],2,FALSE),"NA")</f>
        <v>1</v>
      </c>
      <c r="M678" s="6">
        <f t="shared" si="50"/>
        <v>1.6666666666666667</v>
      </c>
      <c r="N678" s="16">
        <f>_xlfn.IFNA(VLOOKUP(((VLOOKUP(A678,[1]!HabDataRaw[#Data],33,FALSE))),[1]!HabitatQualREI[#Data],2,FALSE),"NA")</f>
        <v>5</v>
      </c>
      <c r="O678" s="17">
        <f>_xlfn.IFNA(VLOOKUP(((VLOOKUP(A678,[1]!HabDataRaw[#Data],58,FALSE))),[1]!HabitatQualREI[#Data],2,FALSE),"NA")</f>
        <v>1</v>
      </c>
      <c r="P678" s="18">
        <f>_xlfn.IFNA(VLOOKUP(((VLOOKUP(A678,[1]!HabDataRaw[#Data],66,FALSE))),[1]!HabitatQualREI[#Data],2,FALSE),"NA")</f>
        <v>1</v>
      </c>
      <c r="Q678" s="19">
        <f>_xlfn.IFNA(VLOOKUP(((VLOOKUP(A678,[1]!HabDataRaw[#Data],116,FALSE))),[1]!HabitatQualREI[#Data],2,FALSE),"NA")</f>
        <v>1</v>
      </c>
      <c r="R678" s="19">
        <f>_xlfn.IFNA(VLOOKUP(((VLOOKUP(A678,[1]!HabDataRaw[#Data],75,FALSE))),[1]!HabitatQualREI[#Data],2,FALSE),"NA")</f>
        <v>3</v>
      </c>
      <c r="S678" s="19">
        <f t="shared" si="51"/>
        <v>2</v>
      </c>
      <c r="T678" s="20">
        <f>_xlfn.IFNA(VLOOKUP(((VLOOKUP(A678,[1]!HabDataRaw[#Data],119,FALSE))),[1]!HabitatQualREI[#Data],2,FALSE),"NA")</f>
        <v>1</v>
      </c>
      <c r="U678" s="20">
        <f>_xlfn.IFNA(VLOOKUP(((VLOOKUP(A678,[1]!HabDataRaw[#Data],119,FALSE))),[1]!HabitatQualREI[#Data],2,FALSE),"NA")</f>
        <v>1</v>
      </c>
      <c r="V678" s="20">
        <f t="shared" si="52"/>
        <v>1</v>
      </c>
      <c r="W678" s="22">
        <f t="shared" si="53"/>
        <v>12.666666666666666</v>
      </c>
      <c r="X678" s="12">
        <f t="shared" si="54"/>
        <v>0.31666666666666665</v>
      </c>
      <c r="Y678" s="13">
        <f>VLOOKUP(X678,[1]!HabQualScore[#Data],2,TRUE)</f>
        <v>5</v>
      </c>
    </row>
    <row r="679" spans="1:25" x14ac:dyDescent="0.3">
      <c r="A679" s="13" t="s">
        <v>705</v>
      </c>
      <c r="B679" s="13" t="str">
        <f>VLOOKUP(A679,[1]Habitat_Data_RAW!$A$2:$D$742,3,FALSE)</f>
        <v xml:space="preserve">Lower Twisp River </v>
      </c>
      <c r="C679" s="13" t="str">
        <f>VLOOKUP(A679,[1]Habitat_Data_RAW!$A$2:$D$742,2,FALSE)</f>
        <v>Methow</v>
      </c>
      <c r="D679" t="str">
        <f>VLOOKUP(A679,[1]HabitatAttribute_Scores!A$1:F$19692,4,FALSE)</f>
        <v>yes</v>
      </c>
      <c r="E679" t="str">
        <f>VLOOKUP(A679,[1]HabitatAttribute_Scores!A$1:F$19692,5,FALSE)</f>
        <v>yes</v>
      </c>
      <c r="F679" s="13">
        <f>VLOOKUP(B679,[1]!AUrank[#Data],5,FALSE)</f>
        <v>1</v>
      </c>
      <c r="G679" s="13">
        <f>VLOOKUP(B679,[1]!AUrank[#Data],8,FALSE)</f>
        <v>1</v>
      </c>
      <c r="H679" s="14" t="str">
        <f>VLOOKUP([1]HabitatQuality_Scores!A647,[1]!Temp[#Data],4)</f>
        <v>NA</v>
      </c>
      <c r="I679" s="14">
        <f>VLOOKUP(A679,[1]!Flow[#Data],4)</f>
        <v>1</v>
      </c>
      <c r="J679" s="15">
        <f>_xlfn.IFNA(VLOOKUP(((VLOOKUP(A679,[1]!HabDataRaw[#Data],90,FALSE))),[1]!HabitatQualREI[#Data],2,FALSE),"NA")</f>
        <v>1</v>
      </c>
      <c r="K679" s="15">
        <f>_xlfn.IFNA(VLOOKUP(((VLOOKUP(A679,[1]!HabDataRaw[#Data],103,FALSE))),[1]!HabitatQualREI[#Data],2,FALSE),"NA")</f>
        <v>3</v>
      </c>
      <c r="L679" s="15">
        <f>_xlfn.IFNA(VLOOKUP(((VLOOKUP(A679,[1]!HabDataRaw[#Data],108,FALSE))),[1]!HabitatQualREI[#Data],2,FALSE),"NA")</f>
        <v>1</v>
      </c>
      <c r="M679" s="6">
        <f t="shared" si="50"/>
        <v>1.6666666666666667</v>
      </c>
      <c r="N679" s="16">
        <f>_xlfn.IFNA(VLOOKUP(((VLOOKUP(A679,[1]!HabDataRaw[#Data],33,FALSE))),[1]!HabitatQualREI[#Data],2,FALSE),"NA")</f>
        <v>5</v>
      </c>
      <c r="O679" s="17">
        <f>_xlfn.IFNA(VLOOKUP(((VLOOKUP(A679,[1]!HabDataRaw[#Data],58,FALSE))),[1]!HabitatQualREI[#Data],2,FALSE),"NA")</f>
        <v>1</v>
      </c>
      <c r="P679" s="18">
        <f>_xlfn.IFNA(VLOOKUP(((VLOOKUP(A679,[1]!HabDataRaw[#Data],66,FALSE))),[1]!HabitatQualREI[#Data],2,FALSE),"NA")</f>
        <v>1</v>
      </c>
      <c r="Q679" s="19">
        <f>_xlfn.IFNA(VLOOKUP(((VLOOKUP(A679,[1]!HabDataRaw[#Data],116,FALSE))),[1]!HabitatQualREI[#Data],2,FALSE),"NA")</f>
        <v>1</v>
      </c>
      <c r="R679" s="19">
        <f>_xlfn.IFNA(VLOOKUP(((VLOOKUP(A679,[1]!HabDataRaw[#Data],75,FALSE))),[1]!HabitatQualREI[#Data],2,FALSE),"NA")</f>
        <v>3</v>
      </c>
      <c r="S679" s="19">
        <f t="shared" si="51"/>
        <v>2</v>
      </c>
      <c r="T679" s="20">
        <f>_xlfn.IFNA(VLOOKUP(((VLOOKUP(A679,[1]!HabDataRaw[#Data],119,FALSE))),[1]!HabitatQualREI[#Data],2,FALSE),"NA")</f>
        <v>1</v>
      </c>
      <c r="U679" s="20">
        <f>_xlfn.IFNA(VLOOKUP(((VLOOKUP(A679,[1]!HabDataRaw[#Data],119,FALSE))),[1]!HabitatQualREI[#Data],2,FALSE),"NA")</f>
        <v>1</v>
      </c>
      <c r="V679" s="20">
        <f t="shared" si="52"/>
        <v>1</v>
      </c>
      <c r="W679" s="22">
        <f t="shared" si="53"/>
        <v>12.666666666666666</v>
      </c>
      <c r="X679" s="12">
        <f t="shared" si="54"/>
        <v>0.31666666666666665</v>
      </c>
      <c r="Y679" s="13">
        <f>VLOOKUP(X679,[1]!HabQualScore[#Data],2,TRUE)</f>
        <v>5</v>
      </c>
    </row>
    <row r="680" spans="1:25" x14ac:dyDescent="0.3">
      <c r="A680" s="13" t="s">
        <v>706</v>
      </c>
      <c r="B680" s="13" t="str">
        <f>VLOOKUP(A680,[1]Habitat_Data_RAW!$A$2:$D$742,3,FALSE)</f>
        <v xml:space="preserve">Lower Twisp River </v>
      </c>
      <c r="C680" s="13" t="str">
        <f>VLOOKUP(A680,[1]Habitat_Data_RAW!$A$2:$D$742,2,FALSE)</f>
        <v>Methow</v>
      </c>
      <c r="D680" t="str">
        <f>VLOOKUP(A680,[1]HabitatAttribute_Scores!A$1:F$19692,4,FALSE)</f>
        <v>yes</v>
      </c>
      <c r="E680" t="str">
        <f>VLOOKUP(A680,[1]HabitatAttribute_Scores!A$1:F$19692,5,FALSE)</f>
        <v>yes</v>
      </c>
      <c r="F680" s="13">
        <f>VLOOKUP(B680,[1]!AUrank[#Data],5,FALSE)</f>
        <v>1</v>
      </c>
      <c r="G680" s="13">
        <f>VLOOKUP(B680,[1]!AUrank[#Data],8,FALSE)</f>
        <v>1</v>
      </c>
      <c r="H680" s="14" t="str">
        <f>VLOOKUP([1]HabitatQuality_Scores!A648,[1]!Temp[#Data],4)</f>
        <v>NA</v>
      </c>
      <c r="I680" s="14">
        <f>VLOOKUP(A680,[1]!Flow[#Data],4)</f>
        <v>1</v>
      </c>
      <c r="J680" s="15">
        <f>_xlfn.IFNA(VLOOKUP(((VLOOKUP(A680,[1]!HabDataRaw[#Data],90,FALSE))),[1]!HabitatQualREI[#Data],2,FALSE),"NA")</f>
        <v>1</v>
      </c>
      <c r="K680" s="15">
        <f>_xlfn.IFNA(VLOOKUP(((VLOOKUP(A680,[1]!HabDataRaw[#Data],103,FALSE))),[1]!HabitatQualREI[#Data],2,FALSE),"NA")</f>
        <v>1</v>
      </c>
      <c r="L680" s="15">
        <f>_xlfn.IFNA(VLOOKUP(((VLOOKUP(A680,[1]!HabDataRaw[#Data],108,FALSE))),[1]!HabitatQualREI[#Data],2,FALSE),"NA")</f>
        <v>1</v>
      </c>
      <c r="M680" s="6">
        <f t="shared" si="50"/>
        <v>1</v>
      </c>
      <c r="N680" s="16">
        <f>_xlfn.IFNA(VLOOKUP(((VLOOKUP(A680,[1]!HabDataRaw[#Data],33,FALSE))),[1]!HabitatQualREI[#Data],2,FALSE),"NA")</f>
        <v>3</v>
      </c>
      <c r="O680" s="17">
        <f>_xlfn.IFNA(VLOOKUP(((VLOOKUP(A680,[1]!HabDataRaw[#Data],58,FALSE))),[1]!HabitatQualREI[#Data],2,FALSE),"NA")</f>
        <v>3</v>
      </c>
      <c r="P680" s="18">
        <f>_xlfn.IFNA(VLOOKUP(((VLOOKUP(A680,[1]!HabDataRaw[#Data],66,FALSE))),[1]!HabitatQualREI[#Data],2,FALSE),"NA")</f>
        <v>3</v>
      </c>
      <c r="Q680" s="19">
        <f>_xlfn.IFNA(VLOOKUP(((VLOOKUP(A680,[1]!HabDataRaw[#Data],116,FALSE))),[1]!HabitatQualREI[#Data],2,FALSE),"NA")</f>
        <v>1</v>
      </c>
      <c r="R680" s="19">
        <f>_xlfn.IFNA(VLOOKUP(((VLOOKUP(A680,[1]!HabDataRaw[#Data],75,FALSE))),[1]!HabitatQualREI[#Data],2,FALSE),"NA")</f>
        <v>1</v>
      </c>
      <c r="S680" s="19">
        <f t="shared" si="51"/>
        <v>1</v>
      </c>
      <c r="T680" s="20">
        <f>_xlfn.IFNA(VLOOKUP(((VLOOKUP(A680,[1]!HabDataRaw[#Data],119,FALSE))),[1]!HabitatQualREI[#Data],2,FALSE),"NA")</f>
        <v>1</v>
      </c>
      <c r="U680" s="20">
        <f>_xlfn.IFNA(VLOOKUP(((VLOOKUP(A680,[1]!HabDataRaw[#Data],119,FALSE))),[1]!HabitatQualREI[#Data],2,FALSE),"NA")</f>
        <v>1</v>
      </c>
      <c r="V680" s="20">
        <f t="shared" si="52"/>
        <v>1</v>
      </c>
      <c r="W680" s="22">
        <f t="shared" si="53"/>
        <v>13</v>
      </c>
      <c r="X680" s="12">
        <f t="shared" si="54"/>
        <v>0.32500000000000001</v>
      </c>
      <c r="Y680" s="13">
        <f>VLOOKUP(X680,[1]!HabQualScore[#Data],2,TRUE)</f>
        <v>5</v>
      </c>
    </row>
    <row r="681" spans="1:25" x14ac:dyDescent="0.3">
      <c r="A681" s="13" t="s">
        <v>707</v>
      </c>
      <c r="B681" s="13" t="str">
        <f>VLOOKUP(A681,[1]Habitat_Data_RAW!$A$2:$D$742,3,FALSE)</f>
        <v xml:space="preserve">Lower Twisp River </v>
      </c>
      <c r="C681" s="13" t="str">
        <f>VLOOKUP(A681,[1]Habitat_Data_RAW!$A$2:$D$742,2,FALSE)</f>
        <v>Methow</v>
      </c>
      <c r="D681" t="str">
        <f>VLOOKUP(A681,[1]HabitatAttribute_Scores!A$1:F$19692,4,FALSE)</f>
        <v>yes</v>
      </c>
      <c r="E681" t="str">
        <f>VLOOKUP(A681,[1]HabitatAttribute_Scores!A$1:F$19692,5,FALSE)</f>
        <v>yes</v>
      </c>
      <c r="F681" s="13">
        <f>VLOOKUP(B681,[1]!AUrank[#Data],5,FALSE)</f>
        <v>1</v>
      </c>
      <c r="G681" s="13">
        <f>VLOOKUP(B681,[1]!AUrank[#Data],8,FALSE)</f>
        <v>1</v>
      </c>
      <c r="H681" s="14" t="str">
        <f>VLOOKUP([1]HabitatQuality_Scores!A649,[1]!Temp[#Data],4)</f>
        <v>NA</v>
      </c>
      <c r="I681" s="14">
        <f>VLOOKUP(A681,[1]!Flow[#Data],4)</f>
        <v>1</v>
      </c>
      <c r="J681" s="15">
        <f>_xlfn.IFNA(VLOOKUP(((VLOOKUP(A681,[1]!HabDataRaw[#Data],90,FALSE))),[1]!HabitatQualREI[#Data],2,FALSE),"NA")</f>
        <v>3</v>
      </c>
      <c r="K681" s="15">
        <f>_xlfn.IFNA(VLOOKUP(((VLOOKUP(A681,[1]!HabDataRaw[#Data],103,FALSE))),[1]!HabitatQualREI[#Data],2,FALSE),"NA")</f>
        <v>3</v>
      </c>
      <c r="L681" s="15">
        <f>_xlfn.IFNA(VLOOKUP(((VLOOKUP(A681,[1]!HabDataRaw[#Data],108,FALSE))),[1]!HabitatQualREI[#Data],2,FALSE),"NA")</f>
        <v>3</v>
      </c>
      <c r="M681" s="6">
        <f t="shared" si="50"/>
        <v>3</v>
      </c>
      <c r="N681" s="16">
        <f>_xlfn.IFNA(VLOOKUP(((VLOOKUP(A681,[1]!HabDataRaw[#Data],33,FALSE))),[1]!HabitatQualREI[#Data],2,FALSE),"NA")</f>
        <v>3</v>
      </c>
      <c r="O681" s="17">
        <f>_xlfn.IFNA(VLOOKUP(((VLOOKUP(A681,[1]!HabDataRaw[#Data],58,FALSE))),[1]!HabitatQualREI[#Data],2,FALSE),"NA")</f>
        <v>3</v>
      </c>
      <c r="P681" s="18">
        <f>_xlfn.IFNA(VLOOKUP(((VLOOKUP(A681,[1]!HabDataRaw[#Data],66,FALSE))),[1]!HabitatQualREI[#Data],2,FALSE),"NA")</f>
        <v>5</v>
      </c>
      <c r="Q681" s="19">
        <f>_xlfn.IFNA(VLOOKUP(((VLOOKUP(A681,[1]!HabDataRaw[#Data],116,FALSE))),[1]!HabitatQualREI[#Data],2,FALSE),"NA")</f>
        <v>3</v>
      </c>
      <c r="R681" s="19">
        <f>_xlfn.IFNA(VLOOKUP(((VLOOKUP(A681,[1]!HabDataRaw[#Data],75,FALSE))),[1]!HabitatQualREI[#Data],2,FALSE),"NA")</f>
        <v>3</v>
      </c>
      <c r="S681" s="19">
        <f t="shared" si="51"/>
        <v>3</v>
      </c>
      <c r="T681" s="20">
        <f>_xlfn.IFNA(VLOOKUP(((VLOOKUP(A681,[1]!HabDataRaw[#Data],119,FALSE))),[1]!HabitatQualREI[#Data],2,FALSE),"NA")</f>
        <v>3</v>
      </c>
      <c r="U681" s="20">
        <f>_xlfn.IFNA(VLOOKUP(((VLOOKUP(A681,[1]!HabDataRaw[#Data],119,FALSE))),[1]!HabitatQualREI[#Data],2,FALSE),"NA")</f>
        <v>3</v>
      </c>
      <c r="V681" s="20">
        <f t="shared" si="52"/>
        <v>3</v>
      </c>
      <c r="W681" s="22">
        <f t="shared" si="53"/>
        <v>21</v>
      </c>
      <c r="X681" s="12">
        <f t="shared" si="54"/>
        <v>0.52500000000000002</v>
      </c>
      <c r="Y681" s="13">
        <f>VLOOKUP(X681,[1]!HabQualScore[#Data],2,TRUE)</f>
        <v>5</v>
      </c>
    </row>
    <row r="682" spans="1:25" x14ac:dyDescent="0.3">
      <c r="A682" s="13" t="s">
        <v>708</v>
      </c>
      <c r="B682" s="13" t="str">
        <f>VLOOKUP(A682,[1]Habitat_Data_RAW!$A$2:$D$742,3,FALSE)</f>
        <v xml:space="preserve">Lower Twisp River </v>
      </c>
      <c r="C682" s="13" t="str">
        <f>VLOOKUP(A682,[1]Habitat_Data_RAW!$A$2:$D$742,2,FALSE)</f>
        <v>Methow</v>
      </c>
      <c r="D682" t="str">
        <f>VLOOKUP(A682,[1]HabitatAttribute_Scores!A$1:F$19692,4,FALSE)</f>
        <v>yes</v>
      </c>
      <c r="E682" t="str">
        <f>VLOOKUP(A682,[1]HabitatAttribute_Scores!A$1:F$19692,5,FALSE)</f>
        <v>yes</v>
      </c>
      <c r="F682" s="13">
        <f>VLOOKUP(B682,[1]!AUrank[#Data],5,FALSE)</f>
        <v>1</v>
      </c>
      <c r="G682" s="13">
        <f>VLOOKUP(B682,[1]!AUrank[#Data],8,FALSE)</f>
        <v>1</v>
      </c>
      <c r="H682" s="14" t="str">
        <f>VLOOKUP([1]HabitatQuality_Scores!A650,[1]!Temp[#Data],4)</f>
        <v>NA</v>
      </c>
      <c r="I682" s="14">
        <f>VLOOKUP(A682,[1]!Flow[#Data],4)</f>
        <v>1</v>
      </c>
      <c r="J682" s="15">
        <f>_xlfn.IFNA(VLOOKUP(((VLOOKUP(A682,[1]!HabDataRaw[#Data],90,FALSE))),[1]!HabitatQualREI[#Data],2,FALSE),"NA")</f>
        <v>1</v>
      </c>
      <c r="K682" s="15">
        <f>_xlfn.IFNA(VLOOKUP(((VLOOKUP(A682,[1]!HabDataRaw[#Data],103,FALSE))),[1]!HabitatQualREI[#Data],2,FALSE),"NA")</f>
        <v>1</v>
      </c>
      <c r="L682" s="15">
        <f>_xlfn.IFNA(VLOOKUP(((VLOOKUP(A682,[1]!HabDataRaw[#Data],108,FALSE))),[1]!HabitatQualREI[#Data],2,FALSE),"NA")</f>
        <v>1</v>
      </c>
      <c r="M682" s="6">
        <f t="shared" si="50"/>
        <v>1</v>
      </c>
      <c r="N682" s="16">
        <f>_xlfn.IFNA(VLOOKUP(((VLOOKUP(A682,[1]!HabDataRaw[#Data],33,FALSE))),[1]!HabitatQualREI[#Data],2,FALSE),"NA")</f>
        <v>5</v>
      </c>
      <c r="O682" s="17">
        <f>_xlfn.IFNA(VLOOKUP(((VLOOKUP(A682,[1]!HabDataRaw[#Data],58,FALSE))),[1]!HabitatQualREI[#Data],2,FALSE),"NA")</f>
        <v>1</v>
      </c>
      <c r="P682" s="18">
        <f>_xlfn.IFNA(VLOOKUP(((VLOOKUP(A682,[1]!HabDataRaw[#Data],66,FALSE))),[1]!HabitatQualREI[#Data],2,FALSE),"NA")</f>
        <v>3</v>
      </c>
      <c r="Q682" s="19">
        <f>_xlfn.IFNA(VLOOKUP(((VLOOKUP(A682,[1]!HabDataRaw[#Data],116,FALSE))),[1]!HabitatQualREI[#Data],2,FALSE),"NA")</f>
        <v>3</v>
      </c>
      <c r="R682" s="19">
        <f>_xlfn.IFNA(VLOOKUP(((VLOOKUP(A682,[1]!HabDataRaw[#Data],75,FALSE))),[1]!HabitatQualREI[#Data],2,FALSE),"NA")</f>
        <v>3</v>
      </c>
      <c r="S682" s="19">
        <f t="shared" si="51"/>
        <v>3</v>
      </c>
      <c r="T682" s="20">
        <f>_xlfn.IFNA(VLOOKUP(((VLOOKUP(A682,[1]!HabDataRaw[#Data],119,FALSE))),[1]!HabitatQualREI[#Data],2,FALSE),"NA")</f>
        <v>3</v>
      </c>
      <c r="U682" s="20">
        <f>_xlfn.IFNA(VLOOKUP(((VLOOKUP(A682,[1]!HabDataRaw[#Data],119,FALSE))),[1]!HabitatQualREI[#Data],2,FALSE),"NA")</f>
        <v>3</v>
      </c>
      <c r="V682" s="20">
        <f t="shared" si="52"/>
        <v>3</v>
      </c>
      <c r="W682" s="22">
        <f t="shared" si="53"/>
        <v>17</v>
      </c>
      <c r="X682" s="12">
        <f t="shared" si="54"/>
        <v>0.42499999999999999</v>
      </c>
      <c r="Y682" s="13">
        <f>VLOOKUP(X682,[1]!HabQualScore[#Data],2,TRUE)</f>
        <v>5</v>
      </c>
    </row>
    <row r="683" spans="1:25" x14ac:dyDescent="0.3">
      <c r="A683" s="13" t="s">
        <v>709</v>
      </c>
      <c r="B683" s="13" t="str">
        <f>VLOOKUP(A683,[1]Habitat_Data_RAW!$A$2:$D$742,3,FALSE)</f>
        <v xml:space="preserve">Lower Twisp River </v>
      </c>
      <c r="C683" s="13" t="str">
        <f>VLOOKUP(A683,[1]Habitat_Data_RAW!$A$2:$D$742,2,FALSE)</f>
        <v>Methow</v>
      </c>
      <c r="D683" t="str">
        <f>VLOOKUP(A683,[1]HabitatAttribute_Scores!A$1:F$19692,4,FALSE)</f>
        <v>yes</v>
      </c>
      <c r="E683" t="str">
        <f>VLOOKUP(A683,[1]HabitatAttribute_Scores!A$1:F$19692,5,FALSE)</f>
        <v>yes</v>
      </c>
      <c r="F683" s="13">
        <f>VLOOKUP(B683,[1]!AUrank[#Data],5,FALSE)</f>
        <v>1</v>
      </c>
      <c r="G683" s="13">
        <f>VLOOKUP(B683,[1]!AUrank[#Data],8,FALSE)</f>
        <v>1</v>
      </c>
      <c r="H683" s="14" t="str">
        <f>VLOOKUP([1]HabitatQuality_Scores!A651,[1]!Temp[#Data],4)</f>
        <v>NA</v>
      </c>
      <c r="I683" s="14">
        <f>VLOOKUP(A683,[1]!Flow[#Data],4)</f>
        <v>1</v>
      </c>
      <c r="J683" s="15">
        <f>_xlfn.IFNA(VLOOKUP(((VLOOKUP(A683,[1]!HabDataRaw[#Data],90,FALSE))),[1]!HabitatQualREI[#Data],2,FALSE),"NA")</f>
        <v>1</v>
      </c>
      <c r="K683" s="15">
        <f>_xlfn.IFNA(VLOOKUP(((VLOOKUP(A683,[1]!HabDataRaw[#Data],103,FALSE))),[1]!HabitatQualREI[#Data],2,FALSE),"NA")</f>
        <v>1</v>
      </c>
      <c r="L683" s="15">
        <f>_xlfn.IFNA(VLOOKUP(((VLOOKUP(A683,[1]!HabDataRaw[#Data],108,FALSE))),[1]!HabitatQualREI[#Data],2,FALSE),"NA")</f>
        <v>1</v>
      </c>
      <c r="M683" s="6">
        <f t="shared" si="50"/>
        <v>1</v>
      </c>
      <c r="N683" s="16">
        <f>_xlfn.IFNA(VLOOKUP(((VLOOKUP(A683,[1]!HabDataRaw[#Data],33,FALSE))),[1]!HabitatQualREI[#Data],2,FALSE),"NA")</f>
        <v>3</v>
      </c>
      <c r="O683" s="17">
        <f>_xlfn.IFNA(VLOOKUP(((VLOOKUP(A683,[1]!HabDataRaw[#Data],58,FALSE))),[1]!HabitatQualREI[#Data],2,FALSE),"NA")</f>
        <v>1</v>
      </c>
      <c r="P683" s="18">
        <f>_xlfn.IFNA(VLOOKUP(((VLOOKUP(A683,[1]!HabDataRaw[#Data],66,FALSE))),[1]!HabitatQualREI[#Data],2,FALSE),"NA")</f>
        <v>1</v>
      </c>
      <c r="Q683" s="19">
        <f>_xlfn.IFNA(VLOOKUP(((VLOOKUP(A683,[1]!HabDataRaw[#Data],116,FALSE))),[1]!HabitatQualREI[#Data],2,FALSE),"NA")</f>
        <v>5</v>
      </c>
      <c r="R683" s="19">
        <f>_xlfn.IFNA(VLOOKUP(((VLOOKUP(A683,[1]!HabDataRaw[#Data],75,FALSE))),[1]!HabitatQualREI[#Data],2,FALSE),"NA")</f>
        <v>1</v>
      </c>
      <c r="S683" s="19">
        <f t="shared" si="51"/>
        <v>3</v>
      </c>
      <c r="T683" s="20">
        <f>_xlfn.IFNA(VLOOKUP(((VLOOKUP(A683,[1]!HabDataRaw[#Data],119,FALSE))),[1]!HabitatQualREI[#Data],2,FALSE),"NA")</f>
        <v>3</v>
      </c>
      <c r="U683" s="20">
        <f>_xlfn.IFNA(VLOOKUP(((VLOOKUP(A683,[1]!HabDataRaw[#Data],119,FALSE))),[1]!HabitatQualREI[#Data],2,FALSE),"NA")</f>
        <v>3</v>
      </c>
      <c r="V683" s="20">
        <f t="shared" si="52"/>
        <v>3</v>
      </c>
      <c r="W683" s="22">
        <f t="shared" si="53"/>
        <v>13</v>
      </c>
      <c r="X683" s="12">
        <f t="shared" si="54"/>
        <v>0.32500000000000001</v>
      </c>
      <c r="Y683" s="13">
        <f>VLOOKUP(X683,[1]!HabQualScore[#Data],2,TRUE)</f>
        <v>5</v>
      </c>
    </row>
    <row r="684" spans="1:25" x14ac:dyDescent="0.3">
      <c r="A684" s="13" t="s">
        <v>710</v>
      </c>
      <c r="B684" s="13" t="str">
        <f>VLOOKUP(A684,[1]Habitat_Data_RAW!$A$2:$D$742,3,FALSE)</f>
        <v xml:space="preserve">Lower Twisp River </v>
      </c>
      <c r="C684" s="13" t="str">
        <f>VLOOKUP(A684,[1]Habitat_Data_RAW!$A$2:$D$742,2,FALSE)</f>
        <v>Methow</v>
      </c>
      <c r="D684" t="str">
        <f>VLOOKUP(A684,[1]HabitatAttribute_Scores!A$1:F$19692,4,FALSE)</f>
        <v>yes</v>
      </c>
      <c r="E684" t="str">
        <f>VLOOKUP(A684,[1]HabitatAttribute_Scores!A$1:F$19692,5,FALSE)</f>
        <v>yes</v>
      </c>
      <c r="F684" s="13">
        <f>VLOOKUP(B684,[1]!AUrank[#Data],5,FALSE)</f>
        <v>1</v>
      </c>
      <c r="G684" s="13">
        <f>VLOOKUP(B684,[1]!AUrank[#Data],8,FALSE)</f>
        <v>1</v>
      </c>
      <c r="H684" s="14" t="str">
        <f>VLOOKUP([1]HabitatQuality_Scores!A652,[1]!Temp[#Data],4)</f>
        <v>NA</v>
      </c>
      <c r="I684" s="14">
        <f>VLOOKUP(A684,[1]!Flow[#Data],4)</f>
        <v>1</v>
      </c>
      <c r="J684" s="15">
        <f>_xlfn.IFNA(VLOOKUP(((VLOOKUP(A684,[1]!HabDataRaw[#Data],90,FALSE))),[1]!HabitatQualREI[#Data],2,FALSE),"NA")</f>
        <v>3</v>
      </c>
      <c r="K684" s="15">
        <f>_xlfn.IFNA(VLOOKUP(((VLOOKUP(A684,[1]!HabDataRaw[#Data],103,FALSE))),[1]!HabitatQualREI[#Data],2,FALSE),"NA")</f>
        <v>3</v>
      </c>
      <c r="L684" s="15">
        <f>_xlfn.IFNA(VLOOKUP(((VLOOKUP(A684,[1]!HabDataRaw[#Data],108,FALSE))),[1]!HabitatQualREI[#Data],2,FALSE),"NA")</f>
        <v>1</v>
      </c>
      <c r="M684" s="6">
        <f t="shared" si="50"/>
        <v>2.3333333333333335</v>
      </c>
      <c r="N684" s="16">
        <f>_xlfn.IFNA(VLOOKUP(((VLOOKUP(A684,[1]!HabDataRaw[#Data],33,FALSE))),[1]!HabitatQualREI[#Data],2,FALSE),"NA")</f>
        <v>5</v>
      </c>
      <c r="O684" s="17">
        <f>_xlfn.IFNA(VLOOKUP(((VLOOKUP(A684,[1]!HabDataRaw[#Data],58,FALSE))),[1]!HabitatQualREI[#Data],2,FALSE),"NA")</f>
        <v>1</v>
      </c>
      <c r="P684" s="18">
        <f>_xlfn.IFNA(VLOOKUP(((VLOOKUP(A684,[1]!HabDataRaw[#Data],66,FALSE))),[1]!HabitatQualREI[#Data],2,FALSE),"NA")</f>
        <v>3</v>
      </c>
      <c r="Q684" s="19">
        <f>_xlfn.IFNA(VLOOKUP(((VLOOKUP(A684,[1]!HabDataRaw[#Data],116,FALSE))),[1]!HabitatQualREI[#Data],2,FALSE),"NA")</f>
        <v>3</v>
      </c>
      <c r="R684" s="19">
        <f>_xlfn.IFNA(VLOOKUP(((VLOOKUP(A684,[1]!HabDataRaw[#Data],75,FALSE))),[1]!HabitatQualREI[#Data],2,FALSE),"NA")</f>
        <v>3</v>
      </c>
      <c r="S684" s="19">
        <f t="shared" si="51"/>
        <v>3</v>
      </c>
      <c r="T684" s="20">
        <f>_xlfn.IFNA(VLOOKUP(((VLOOKUP(A684,[1]!HabDataRaw[#Data],119,FALSE))),[1]!HabitatQualREI[#Data],2,FALSE),"NA")</f>
        <v>3</v>
      </c>
      <c r="U684" s="20">
        <f>_xlfn.IFNA(VLOOKUP(((VLOOKUP(A684,[1]!HabDataRaw[#Data],119,FALSE))),[1]!HabitatQualREI[#Data],2,FALSE),"NA")</f>
        <v>3</v>
      </c>
      <c r="V684" s="20">
        <f t="shared" si="52"/>
        <v>3</v>
      </c>
      <c r="W684" s="22">
        <f t="shared" si="53"/>
        <v>18.333333333333332</v>
      </c>
      <c r="X684" s="12">
        <f t="shared" si="54"/>
        <v>0.45833333333333331</v>
      </c>
      <c r="Y684" s="13">
        <f>VLOOKUP(X684,[1]!HabQualScore[#Data],2,TRUE)</f>
        <v>5</v>
      </c>
    </row>
    <row r="685" spans="1:25" x14ac:dyDescent="0.3">
      <c r="A685" s="13" t="s">
        <v>711</v>
      </c>
      <c r="B685" s="13" t="str">
        <f>VLOOKUP(A685,[1]Habitat_Data_RAW!$A$2:$D$742,3,FALSE)</f>
        <v xml:space="preserve">Lower Twisp River </v>
      </c>
      <c r="C685" s="13" t="str">
        <f>VLOOKUP(A685,[1]Habitat_Data_RAW!$A$2:$D$742,2,FALSE)</f>
        <v>Methow</v>
      </c>
      <c r="D685" t="str">
        <f>VLOOKUP(A685,[1]HabitatAttribute_Scores!A$1:F$19692,4,FALSE)</f>
        <v>yes</v>
      </c>
      <c r="E685" t="str">
        <f>VLOOKUP(A685,[1]HabitatAttribute_Scores!A$1:F$19692,5,FALSE)</f>
        <v>yes</v>
      </c>
      <c r="F685" s="13">
        <f>VLOOKUP(B685,[1]!AUrank[#Data],5,FALSE)</f>
        <v>1</v>
      </c>
      <c r="G685" s="13">
        <f>VLOOKUP(B685,[1]!AUrank[#Data],8,FALSE)</f>
        <v>1</v>
      </c>
      <c r="H685" s="14" t="str">
        <f>VLOOKUP([1]HabitatQuality_Scores!A653,[1]!Temp[#Data],4)</f>
        <v>NA</v>
      </c>
      <c r="I685" s="14">
        <f>VLOOKUP(A685,[1]!Flow[#Data],4)</f>
        <v>1</v>
      </c>
      <c r="J685" s="15">
        <f>_xlfn.IFNA(VLOOKUP(((VLOOKUP(A685,[1]!HabDataRaw[#Data],90,FALSE))),[1]!HabitatQualREI[#Data],2,FALSE),"NA")</f>
        <v>1</v>
      </c>
      <c r="K685" s="15">
        <f>_xlfn.IFNA(VLOOKUP(((VLOOKUP(A685,[1]!HabDataRaw[#Data],103,FALSE))),[1]!HabitatQualREI[#Data],2,FALSE),"NA")</f>
        <v>1</v>
      </c>
      <c r="L685" s="15">
        <f>_xlfn.IFNA(VLOOKUP(((VLOOKUP(A685,[1]!HabDataRaw[#Data],108,FALSE))),[1]!HabitatQualREI[#Data],2,FALSE),"NA")</f>
        <v>1</v>
      </c>
      <c r="M685" s="6">
        <f t="shared" si="50"/>
        <v>1</v>
      </c>
      <c r="N685" s="16">
        <f>_xlfn.IFNA(VLOOKUP(((VLOOKUP(A685,[1]!HabDataRaw[#Data],33,FALSE))),[1]!HabitatQualREI[#Data],2,FALSE),"NA")</f>
        <v>3</v>
      </c>
      <c r="O685" s="17">
        <f>_xlfn.IFNA(VLOOKUP(((VLOOKUP(A685,[1]!HabDataRaw[#Data],58,FALSE))),[1]!HabitatQualREI[#Data],2,FALSE),"NA")</f>
        <v>1</v>
      </c>
      <c r="P685" s="18">
        <f>_xlfn.IFNA(VLOOKUP(((VLOOKUP(A685,[1]!HabDataRaw[#Data],66,FALSE))),[1]!HabitatQualREI[#Data],2,FALSE),"NA")</f>
        <v>3</v>
      </c>
      <c r="Q685" s="19">
        <f>_xlfn.IFNA(VLOOKUP(((VLOOKUP(A685,[1]!HabDataRaw[#Data],116,FALSE))),[1]!HabitatQualREI[#Data],2,FALSE),"NA")</f>
        <v>3</v>
      </c>
      <c r="R685" s="19">
        <f>_xlfn.IFNA(VLOOKUP(((VLOOKUP(A685,[1]!HabDataRaw[#Data],75,FALSE))),[1]!HabitatQualREI[#Data],2,FALSE),"NA")</f>
        <v>3</v>
      </c>
      <c r="S685" s="19">
        <f t="shared" si="51"/>
        <v>3</v>
      </c>
      <c r="T685" s="20">
        <f>_xlfn.IFNA(VLOOKUP(((VLOOKUP(A685,[1]!HabDataRaw[#Data],119,FALSE))),[1]!HabitatQualREI[#Data],2,FALSE),"NA")</f>
        <v>3</v>
      </c>
      <c r="U685" s="20">
        <f>_xlfn.IFNA(VLOOKUP(((VLOOKUP(A685,[1]!HabDataRaw[#Data],119,FALSE))),[1]!HabitatQualREI[#Data],2,FALSE),"NA")</f>
        <v>3</v>
      </c>
      <c r="V685" s="20">
        <f t="shared" si="52"/>
        <v>3</v>
      </c>
      <c r="W685" s="22">
        <f t="shared" si="53"/>
        <v>15</v>
      </c>
      <c r="X685" s="12">
        <f t="shared" si="54"/>
        <v>0.375</v>
      </c>
      <c r="Y685" s="13">
        <f>VLOOKUP(X685,[1]!HabQualScore[#Data],2,TRUE)</f>
        <v>5</v>
      </c>
    </row>
    <row r="686" spans="1:25" x14ac:dyDescent="0.3">
      <c r="A686" s="13" t="s">
        <v>712</v>
      </c>
      <c r="B686" s="13" t="str">
        <f>VLOOKUP(A686,[1]Habitat_Data_RAW!$A$2:$D$742,3,FALSE)</f>
        <v xml:space="preserve">Middle Twisp River </v>
      </c>
      <c r="C686" s="13" t="str">
        <f>VLOOKUP(A686,[1]Habitat_Data_RAW!$A$2:$D$742,2,FALSE)</f>
        <v>Methow</v>
      </c>
      <c r="D686" t="str">
        <f>VLOOKUP(A686,[1]HabitatAttribute_Scores!A$1:F$19692,4,FALSE)</f>
        <v>yes</v>
      </c>
      <c r="E686" t="str">
        <f>VLOOKUP(A686,[1]HabitatAttribute_Scores!A$1:F$19692,5,FALSE)</f>
        <v>yes</v>
      </c>
      <c r="F686" s="13">
        <f>VLOOKUP(B686,[1]!AUrank[#Data],5,FALSE)</f>
        <v>1</v>
      </c>
      <c r="G686" s="13">
        <f>VLOOKUP(B686,[1]!AUrank[#Data],8,FALSE)</f>
        <v>1</v>
      </c>
      <c r="H686" s="14" t="str">
        <f>VLOOKUP([1]HabitatQuality_Scores!A654,[1]!Temp[#Data],4)</f>
        <v>NA</v>
      </c>
      <c r="I686" s="14">
        <f>VLOOKUP(A686,[1]!Flow[#Data],4)</f>
        <v>1</v>
      </c>
      <c r="J686" s="15">
        <f>_xlfn.IFNA(VLOOKUP(((VLOOKUP(A686,[1]!HabDataRaw[#Data],90,FALSE))),[1]!HabitatQualREI[#Data],2,FALSE),"NA")</f>
        <v>3</v>
      </c>
      <c r="K686" s="15">
        <f>_xlfn.IFNA(VLOOKUP(((VLOOKUP(A686,[1]!HabDataRaw[#Data],103,FALSE))),[1]!HabitatQualREI[#Data],2,FALSE),"NA")</f>
        <v>3</v>
      </c>
      <c r="L686" s="15">
        <f>_xlfn.IFNA(VLOOKUP(((VLOOKUP(A686,[1]!HabDataRaw[#Data],108,FALSE))),[1]!HabitatQualREI[#Data],2,FALSE),"NA")</f>
        <v>3</v>
      </c>
      <c r="M686" s="6">
        <f t="shared" si="50"/>
        <v>3</v>
      </c>
      <c r="N686" s="16">
        <f>_xlfn.IFNA(VLOOKUP(((VLOOKUP(A686,[1]!HabDataRaw[#Data],33,FALSE))),[1]!HabitatQualREI[#Data],2,FALSE),"NA")</f>
        <v>5</v>
      </c>
      <c r="O686" s="17">
        <f>_xlfn.IFNA(VLOOKUP(((VLOOKUP(A686,[1]!HabDataRaw[#Data],58,FALSE))),[1]!HabitatQualREI[#Data],2,FALSE),"NA")</f>
        <v>5</v>
      </c>
      <c r="P686" s="18">
        <f>_xlfn.IFNA(VLOOKUP(((VLOOKUP(A686,[1]!HabDataRaw[#Data],66,FALSE))),[1]!HabitatQualREI[#Data],2,FALSE),"NA")</f>
        <v>5</v>
      </c>
      <c r="Q686" s="19">
        <f>_xlfn.IFNA(VLOOKUP(((VLOOKUP(A686,[1]!HabDataRaw[#Data],116,FALSE))),[1]!HabitatQualREI[#Data],2,FALSE),"NA")</f>
        <v>3</v>
      </c>
      <c r="R686" s="19">
        <f>_xlfn.IFNA(VLOOKUP(((VLOOKUP(A686,[1]!HabDataRaw[#Data],75,FALSE))),[1]!HabitatQualREI[#Data],2,FALSE),"NA")</f>
        <v>5</v>
      </c>
      <c r="S686" s="19">
        <f t="shared" si="51"/>
        <v>4</v>
      </c>
      <c r="T686" s="20">
        <f>_xlfn.IFNA(VLOOKUP(((VLOOKUP(A686,[1]!HabDataRaw[#Data],119,FALSE))),[1]!HabitatQualREI[#Data],2,FALSE),"NA")</f>
        <v>3</v>
      </c>
      <c r="U686" s="20">
        <f>_xlfn.IFNA(VLOOKUP(((VLOOKUP(A686,[1]!HabDataRaw[#Data],119,FALSE))),[1]!HabitatQualREI[#Data],2,FALSE),"NA")</f>
        <v>3</v>
      </c>
      <c r="V686" s="20">
        <f t="shared" si="52"/>
        <v>3</v>
      </c>
      <c r="W686" s="22">
        <f t="shared" si="53"/>
        <v>26</v>
      </c>
      <c r="X686" s="12">
        <f t="shared" si="54"/>
        <v>0.65</v>
      </c>
      <c r="Y686" s="13">
        <f>VLOOKUP(X686,[1]!HabQualScore[#Data],2,TRUE)</f>
        <v>5</v>
      </c>
    </row>
    <row r="687" spans="1:25" x14ac:dyDescent="0.3">
      <c r="A687" s="13" t="s">
        <v>713</v>
      </c>
      <c r="B687" s="13" t="str">
        <f>VLOOKUP(A687,[1]Habitat_Data_RAW!$A$2:$D$742,3,FALSE)</f>
        <v xml:space="preserve">Middle Twisp River </v>
      </c>
      <c r="C687" s="13" t="str">
        <f>VLOOKUP(A687,[1]Habitat_Data_RAW!$A$2:$D$742,2,FALSE)</f>
        <v>Methow</v>
      </c>
      <c r="D687" t="str">
        <f>VLOOKUP(A687,[1]HabitatAttribute_Scores!A$1:F$19692,4,FALSE)</f>
        <v>yes</v>
      </c>
      <c r="E687" t="str">
        <f>VLOOKUP(A687,[1]HabitatAttribute_Scores!A$1:F$19692,5,FALSE)</f>
        <v>yes</v>
      </c>
      <c r="F687" s="13">
        <f>VLOOKUP(B687,[1]!AUrank[#Data],5,FALSE)</f>
        <v>1</v>
      </c>
      <c r="G687" s="13">
        <f>VLOOKUP(B687,[1]!AUrank[#Data],8,FALSE)</f>
        <v>1</v>
      </c>
      <c r="H687" s="14" t="str">
        <f>VLOOKUP([1]HabitatQuality_Scores!A655,[1]!Temp[#Data],4)</f>
        <v>NA</v>
      </c>
      <c r="I687" s="14">
        <f>VLOOKUP(A687,[1]!Flow[#Data],4)</f>
        <v>1</v>
      </c>
      <c r="J687" s="15">
        <f>_xlfn.IFNA(VLOOKUP(((VLOOKUP(A687,[1]!HabDataRaw[#Data],90,FALSE))),[1]!HabitatQualREI[#Data],2,FALSE),"NA")</f>
        <v>3</v>
      </c>
      <c r="K687" s="15">
        <f>_xlfn.IFNA(VLOOKUP(((VLOOKUP(A687,[1]!HabDataRaw[#Data],103,FALSE))),[1]!HabitatQualREI[#Data],2,FALSE),"NA")</f>
        <v>3</v>
      </c>
      <c r="L687" s="15">
        <f>_xlfn.IFNA(VLOOKUP(((VLOOKUP(A687,[1]!HabDataRaw[#Data],108,FALSE))),[1]!HabitatQualREI[#Data],2,FALSE),"NA")</f>
        <v>3</v>
      </c>
      <c r="M687" s="6">
        <f t="shared" si="50"/>
        <v>3</v>
      </c>
      <c r="N687" s="16">
        <f>_xlfn.IFNA(VLOOKUP(((VLOOKUP(A687,[1]!HabDataRaw[#Data],33,FALSE))),[1]!HabitatQualREI[#Data],2,FALSE),"NA")</f>
        <v>5</v>
      </c>
      <c r="O687" s="17">
        <f>_xlfn.IFNA(VLOOKUP(((VLOOKUP(A687,[1]!HabDataRaw[#Data],58,FALSE))),[1]!HabitatQualREI[#Data],2,FALSE),"NA")</f>
        <v>5</v>
      </c>
      <c r="P687" s="18">
        <f>_xlfn.IFNA(VLOOKUP(((VLOOKUP(A687,[1]!HabDataRaw[#Data],66,FALSE))),[1]!HabitatQualREI[#Data],2,FALSE),"NA")</f>
        <v>5</v>
      </c>
      <c r="Q687" s="19">
        <f>_xlfn.IFNA(VLOOKUP(((VLOOKUP(A687,[1]!HabDataRaw[#Data],116,FALSE))),[1]!HabitatQualREI[#Data],2,FALSE),"NA")</f>
        <v>3</v>
      </c>
      <c r="R687" s="19">
        <f>_xlfn.IFNA(VLOOKUP(((VLOOKUP(A687,[1]!HabDataRaw[#Data],75,FALSE))),[1]!HabitatQualREI[#Data],2,FALSE),"NA")</f>
        <v>5</v>
      </c>
      <c r="S687" s="19">
        <f t="shared" si="51"/>
        <v>4</v>
      </c>
      <c r="T687" s="20">
        <f>_xlfn.IFNA(VLOOKUP(((VLOOKUP(A687,[1]!HabDataRaw[#Data],119,FALSE))),[1]!HabitatQualREI[#Data],2,FALSE),"NA")</f>
        <v>3</v>
      </c>
      <c r="U687" s="20">
        <f>_xlfn.IFNA(VLOOKUP(((VLOOKUP(A687,[1]!HabDataRaw[#Data],119,FALSE))),[1]!HabitatQualREI[#Data],2,FALSE),"NA")</f>
        <v>3</v>
      </c>
      <c r="V687" s="20">
        <f t="shared" si="52"/>
        <v>3</v>
      </c>
      <c r="W687" s="22">
        <f t="shared" si="53"/>
        <v>26</v>
      </c>
      <c r="X687" s="12">
        <f t="shared" si="54"/>
        <v>0.65</v>
      </c>
      <c r="Y687" s="13">
        <f>VLOOKUP(X687,[1]!HabQualScore[#Data],2,TRUE)</f>
        <v>5</v>
      </c>
    </row>
    <row r="688" spans="1:25" x14ac:dyDescent="0.3">
      <c r="A688" s="13" t="s">
        <v>714</v>
      </c>
      <c r="B688" s="13" t="str">
        <f>VLOOKUP(A688,[1]Habitat_Data_RAW!$A$2:$D$742,3,FALSE)</f>
        <v xml:space="preserve">Middle Twisp River </v>
      </c>
      <c r="C688" s="13" t="str">
        <f>VLOOKUP(A688,[1]Habitat_Data_RAW!$A$2:$D$742,2,FALSE)</f>
        <v>Methow</v>
      </c>
      <c r="D688" t="str">
        <f>VLOOKUP(A688,[1]HabitatAttribute_Scores!A$1:F$19692,4,FALSE)</f>
        <v>yes</v>
      </c>
      <c r="E688" t="str">
        <f>VLOOKUP(A688,[1]HabitatAttribute_Scores!A$1:F$19692,5,FALSE)</f>
        <v>yes</v>
      </c>
      <c r="F688" s="13">
        <f>VLOOKUP(B688,[1]!AUrank[#Data],5,FALSE)</f>
        <v>1</v>
      </c>
      <c r="G688" s="13">
        <f>VLOOKUP(B688,[1]!AUrank[#Data],8,FALSE)</f>
        <v>1</v>
      </c>
      <c r="H688" s="14" t="str">
        <f>VLOOKUP([1]HabitatQuality_Scores!A656,[1]!Temp[#Data],4)</f>
        <v>NA</v>
      </c>
      <c r="I688" s="14">
        <f>VLOOKUP(A688,[1]!Flow[#Data],4)</f>
        <v>1</v>
      </c>
      <c r="J688" s="15">
        <f>_xlfn.IFNA(VLOOKUP(((VLOOKUP(A688,[1]!HabDataRaw[#Data],90,FALSE))),[1]!HabitatQualREI[#Data],2,FALSE),"NA")</f>
        <v>3</v>
      </c>
      <c r="K688" s="15">
        <f>_xlfn.IFNA(VLOOKUP(((VLOOKUP(A688,[1]!HabDataRaw[#Data],103,FALSE))),[1]!HabitatQualREI[#Data],2,FALSE),"NA")</f>
        <v>3</v>
      </c>
      <c r="L688" s="15">
        <f>_xlfn.IFNA(VLOOKUP(((VLOOKUP(A688,[1]!HabDataRaw[#Data],108,FALSE))),[1]!HabitatQualREI[#Data],2,FALSE),"NA")</f>
        <v>3</v>
      </c>
      <c r="M688" s="6">
        <f t="shared" si="50"/>
        <v>3</v>
      </c>
      <c r="N688" s="16">
        <f>_xlfn.IFNA(VLOOKUP(((VLOOKUP(A688,[1]!HabDataRaw[#Data],33,FALSE))),[1]!HabitatQualREI[#Data],2,FALSE),"NA")</f>
        <v>3</v>
      </c>
      <c r="O688" s="17">
        <f>_xlfn.IFNA(VLOOKUP(((VLOOKUP(A688,[1]!HabDataRaw[#Data],58,FALSE))),[1]!HabitatQualREI[#Data],2,FALSE),"NA")</f>
        <v>1</v>
      </c>
      <c r="P688" s="18">
        <f>_xlfn.IFNA(VLOOKUP(((VLOOKUP(A688,[1]!HabDataRaw[#Data],66,FALSE))),[1]!HabitatQualREI[#Data],2,FALSE),"NA")</f>
        <v>3</v>
      </c>
      <c r="Q688" s="19">
        <f>_xlfn.IFNA(VLOOKUP(((VLOOKUP(A688,[1]!HabDataRaw[#Data],116,FALSE))),[1]!HabitatQualREI[#Data],2,FALSE),"NA")</f>
        <v>5</v>
      </c>
      <c r="R688" s="19">
        <f>_xlfn.IFNA(VLOOKUP(((VLOOKUP(A688,[1]!HabDataRaw[#Data],75,FALSE))),[1]!HabitatQualREI[#Data],2,FALSE),"NA")</f>
        <v>3</v>
      </c>
      <c r="S688" s="19">
        <f t="shared" si="51"/>
        <v>4</v>
      </c>
      <c r="T688" s="20">
        <f>_xlfn.IFNA(VLOOKUP(((VLOOKUP(A688,[1]!HabDataRaw[#Data],119,FALSE))),[1]!HabitatQualREI[#Data],2,FALSE),"NA")</f>
        <v>5</v>
      </c>
      <c r="U688" s="20">
        <f>_xlfn.IFNA(VLOOKUP(((VLOOKUP(A688,[1]!HabDataRaw[#Data],119,FALSE))),[1]!HabitatQualREI[#Data],2,FALSE),"NA")</f>
        <v>5</v>
      </c>
      <c r="V688" s="20">
        <f t="shared" si="52"/>
        <v>5</v>
      </c>
      <c r="W688" s="22">
        <f t="shared" si="53"/>
        <v>20</v>
      </c>
      <c r="X688" s="12">
        <f t="shared" si="54"/>
        <v>0.5</v>
      </c>
      <c r="Y688" s="13">
        <f>VLOOKUP(X688,[1]!HabQualScore[#Data],2,TRUE)</f>
        <v>5</v>
      </c>
    </row>
    <row r="689" spans="1:25" x14ac:dyDescent="0.3">
      <c r="A689" s="13" t="s">
        <v>715</v>
      </c>
      <c r="B689" s="13" t="s">
        <v>716</v>
      </c>
      <c r="C689" s="13" t="str">
        <f>VLOOKUP(A689,[1]Habitat_Data_RAW!$A$2:$D$742,2,FALSE)</f>
        <v>Methow</v>
      </c>
      <c r="D689" t="str">
        <f>VLOOKUP(A689,[1]HabitatAttribute_Scores!A$1:F$19692,4,FALSE)</f>
        <v>yes</v>
      </c>
      <c r="E689" t="str">
        <f>VLOOKUP(A689,[1]HabitatAttribute_Scores!A$1:F$19692,5,FALSE)</f>
        <v>yes</v>
      </c>
      <c r="F689" s="13">
        <f>VLOOKUP(B689,[1]!AUrank[#Data],5,FALSE)</f>
        <v>1</v>
      </c>
      <c r="G689" s="13">
        <f>VLOOKUP(B689,[1]!AUrank[#Data],8,FALSE)</f>
        <v>1</v>
      </c>
      <c r="H689" s="14" t="str">
        <f>VLOOKUP([1]HabitatQuality_Scores!A657,[1]!Temp[#Data],4)</f>
        <v>NA</v>
      </c>
      <c r="I689" s="14">
        <f>VLOOKUP(A689,[1]!Flow[#Data],4)</f>
        <v>1</v>
      </c>
      <c r="J689" s="15">
        <f>_xlfn.IFNA(VLOOKUP(((VLOOKUP(A689,[1]!HabDataRaw[#Data],90,FALSE))),[1]!HabitatQualREI[#Data],2,FALSE),"NA")</f>
        <v>3</v>
      </c>
      <c r="K689" s="15">
        <f>_xlfn.IFNA(VLOOKUP(((VLOOKUP(A689,[1]!HabDataRaw[#Data],103,FALSE))),[1]!HabitatQualREI[#Data],2,FALSE),"NA")</f>
        <v>3</v>
      </c>
      <c r="L689" s="15">
        <f>_xlfn.IFNA(VLOOKUP(((VLOOKUP(A689,[1]!HabDataRaw[#Data],108,FALSE))),[1]!HabitatQualREI[#Data],2,FALSE),"NA")</f>
        <v>3</v>
      </c>
      <c r="M689" s="6">
        <f t="shared" si="50"/>
        <v>3</v>
      </c>
      <c r="N689" s="16">
        <f>_xlfn.IFNA(VLOOKUP(((VLOOKUP(A689,[1]!HabDataRaw[#Data],33,FALSE))),[1]!HabitatQualREI[#Data],2,FALSE),"NA")</f>
        <v>3</v>
      </c>
      <c r="O689" s="17">
        <f>_xlfn.IFNA(VLOOKUP(((VLOOKUP(A689,[1]!HabDataRaw[#Data],58,FALSE))),[1]!HabitatQualREI[#Data],2,FALSE),"NA")</f>
        <v>1</v>
      </c>
      <c r="P689" s="18">
        <f>_xlfn.IFNA(VLOOKUP(((VLOOKUP(A689,[1]!HabDataRaw[#Data],66,FALSE))),[1]!HabitatQualREI[#Data],2,FALSE),"NA")</f>
        <v>3</v>
      </c>
      <c r="Q689" s="19">
        <f>_xlfn.IFNA(VLOOKUP(((VLOOKUP(A689,[1]!HabDataRaw[#Data],116,FALSE))),[1]!HabitatQualREI[#Data],2,FALSE),"NA")</f>
        <v>5</v>
      </c>
      <c r="R689" s="19">
        <f>_xlfn.IFNA(VLOOKUP(((VLOOKUP(A689,[1]!HabDataRaw[#Data],75,FALSE))),[1]!HabitatQualREI[#Data],2,FALSE),"NA")</f>
        <v>3</v>
      </c>
      <c r="S689" s="19">
        <f t="shared" si="51"/>
        <v>4</v>
      </c>
      <c r="T689" s="20">
        <f>_xlfn.IFNA(VLOOKUP(((VLOOKUP(A689,[1]!HabDataRaw[#Data],119,FALSE))),[1]!HabitatQualREI[#Data],2,FALSE),"NA")</f>
        <v>5</v>
      </c>
      <c r="U689" s="20">
        <f>_xlfn.IFNA(VLOOKUP(((VLOOKUP(A689,[1]!HabDataRaw[#Data],119,FALSE))),[1]!HabitatQualREI[#Data],2,FALSE),"NA")</f>
        <v>5</v>
      </c>
      <c r="V689" s="20">
        <f t="shared" si="52"/>
        <v>5</v>
      </c>
      <c r="W689" s="22">
        <f t="shared" si="53"/>
        <v>20</v>
      </c>
      <c r="X689" s="12">
        <f t="shared" si="54"/>
        <v>0.5</v>
      </c>
      <c r="Y689" s="13">
        <f>VLOOKUP(X689,[1]!HabQualScore[#Data],2,TRUE)</f>
        <v>5</v>
      </c>
    </row>
    <row r="690" spans="1:25" x14ac:dyDescent="0.3">
      <c r="A690" s="13" t="s">
        <v>717</v>
      </c>
      <c r="B690" s="13" t="s">
        <v>716</v>
      </c>
      <c r="C690" s="13" t="str">
        <f>VLOOKUP(A690,[1]Habitat_Data_RAW!$A$2:$D$742,2,FALSE)</f>
        <v>Methow</v>
      </c>
      <c r="D690" t="str">
        <f>VLOOKUP(A690,[1]HabitatAttribute_Scores!A$1:F$19692,4,FALSE)</f>
        <v>yes</v>
      </c>
      <c r="E690" t="str">
        <f>VLOOKUP(A690,[1]HabitatAttribute_Scores!A$1:F$19692,5,FALSE)</f>
        <v>yes</v>
      </c>
      <c r="F690" s="13">
        <f>VLOOKUP(B690,[1]!AUrank[#Data],5,FALSE)</f>
        <v>1</v>
      </c>
      <c r="G690" s="13">
        <f>VLOOKUP(B690,[1]!AUrank[#Data],8,FALSE)</f>
        <v>1</v>
      </c>
      <c r="H690" s="14" t="str">
        <f>VLOOKUP([1]HabitatQuality_Scores!A658,[1]!Temp[#Data],4)</f>
        <v>NA</v>
      </c>
      <c r="I690" s="14">
        <f>VLOOKUP(A690,[1]!Flow[#Data],4)</f>
        <v>1</v>
      </c>
      <c r="J690" s="15">
        <f>_xlfn.IFNA(VLOOKUP(((VLOOKUP(A690,[1]!HabDataRaw[#Data],90,FALSE))),[1]!HabitatQualREI[#Data],2,FALSE),"NA")</f>
        <v>3</v>
      </c>
      <c r="K690" s="15">
        <f>_xlfn.IFNA(VLOOKUP(((VLOOKUP(A690,[1]!HabDataRaw[#Data],103,FALSE))),[1]!HabitatQualREI[#Data],2,FALSE),"NA")</f>
        <v>3</v>
      </c>
      <c r="L690" s="15">
        <f>_xlfn.IFNA(VLOOKUP(((VLOOKUP(A690,[1]!HabDataRaw[#Data],108,FALSE))),[1]!HabitatQualREI[#Data],2,FALSE),"NA")</f>
        <v>3</v>
      </c>
      <c r="M690" s="6">
        <f t="shared" si="50"/>
        <v>3</v>
      </c>
      <c r="N690" s="16">
        <f>_xlfn.IFNA(VLOOKUP(((VLOOKUP(A690,[1]!HabDataRaw[#Data],33,FALSE))),[1]!HabitatQualREI[#Data],2,FALSE),"NA")</f>
        <v>3</v>
      </c>
      <c r="O690" s="17">
        <f>_xlfn.IFNA(VLOOKUP(((VLOOKUP(A690,[1]!HabDataRaw[#Data],58,FALSE))),[1]!HabitatQualREI[#Data],2,FALSE),"NA")</f>
        <v>1</v>
      </c>
      <c r="P690" s="18">
        <f>_xlfn.IFNA(VLOOKUP(((VLOOKUP(A690,[1]!HabDataRaw[#Data],66,FALSE))),[1]!HabitatQualREI[#Data],2,FALSE),"NA")</f>
        <v>3</v>
      </c>
      <c r="Q690" s="19">
        <f>_xlfn.IFNA(VLOOKUP(((VLOOKUP(A690,[1]!HabDataRaw[#Data],116,FALSE))),[1]!HabitatQualREI[#Data],2,FALSE),"NA")</f>
        <v>5</v>
      </c>
      <c r="R690" s="19">
        <f>_xlfn.IFNA(VLOOKUP(((VLOOKUP(A690,[1]!HabDataRaw[#Data],75,FALSE))),[1]!HabitatQualREI[#Data],2,FALSE),"NA")</f>
        <v>3</v>
      </c>
      <c r="S690" s="19">
        <f t="shared" si="51"/>
        <v>4</v>
      </c>
      <c r="T690" s="20">
        <f>_xlfn.IFNA(VLOOKUP(((VLOOKUP(A690,[1]!HabDataRaw[#Data],119,FALSE))),[1]!HabitatQualREI[#Data],2,FALSE),"NA")</f>
        <v>5</v>
      </c>
      <c r="U690" s="20">
        <f>_xlfn.IFNA(VLOOKUP(((VLOOKUP(A690,[1]!HabDataRaw[#Data],119,FALSE))),[1]!HabitatQualREI[#Data],2,FALSE),"NA")</f>
        <v>5</v>
      </c>
      <c r="V690" s="20">
        <f t="shared" si="52"/>
        <v>5</v>
      </c>
      <c r="W690" s="22">
        <f t="shared" si="53"/>
        <v>20</v>
      </c>
      <c r="X690" s="12">
        <f t="shared" si="54"/>
        <v>0.5</v>
      </c>
      <c r="Y690" s="13">
        <f>VLOOKUP(X690,[1]!HabQualScore[#Data],2,TRUE)</f>
        <v>5</v>
      </c>
    </row>
    <row r="691" spans="1:25" x14ac:dyDescent="0.3">
      <c r="A691" s="13" t="s">
        <v>718</v>
      </c>
      <c r="B691" s="13" t="str">
        <f>VLOOKUP(A691,[1]Habitat_Data_RAW!$A$2:$D$742,3,FALSE)</f>
        <v xml:space="preserve">Middle Twisp River </v>
      </c>
      <c r="C691" s="13" t="str">
        <f>VLOOKUP(A691,[1]Habitat_Data_RAW!$A$2:$D$742,2,FALSE)</f>
        <v>Methow</v>
      </c>
      <c r="D691" t="str">
        <f>VLOOKUP(A691,[1]HabitatAttribute_Scores!A$1:F$19692,4,FALSE)</f>
        <v>yes</v>
      </c>
      <c r="E691" t="str">
        <f>VLOOKUP(A691,[1]HabitatAttribute_Scores!A$1:F$19692,5,FALSE)</f>
        <v>yes</v>
      </c>
      <c r="F691" s="13">
        <f>VLOOKUP(B691,[1]!AUrank[#Data],5,FALSE)</f>
        <v>1</v>
      </c>
      <c r="G691" s="13">
        <f>VLOOKUP(B691,[1]!AUrank[#Data],8,FALSE)</f>
        <v>1</v>
      </c>
      <c r="H691" s="14" t="str">
        <f>VLOOKUP([1]HabitatQuality_Scores!A659,[1]!Temp[#Data],4)</f>
        <v>NA</v>
      </c>
      <c r="I691" s="14">
        <f>VLOOKUP(A691,[1]!Flow[#Data],4)</f>
        <v>1</v>
      </c>
      <c r="J691" s="15">
        <f>_xlfn.IFNA(VLOOKUP(((VLOOKUP(A691,[1]!HabDataRaw[#Data],90,FALSE))),[1]!HabitatQualREI[#Data],2,FALSE),"NA")</f>
        <v>5</v>
      </c>
      <c r="K691" s="15">
        <f>_xlfn.IFNA(VLOOKUP(((VLOOKUP(A691,[1]!HabDataRaw[#Data],103,FALSE))),[1]!HabitatQualREI[#Data],2,FALSE),"NA")</f>
        <v>5</v>
      </c>
      <c r="L691" s="15">
        <f>_xlfn.IFNA(VLOOKUP(((VLOOKUP(A691,[1]!HabDataRaw[#Data],108,FALSE))),[1]!HabitatQualREI[#Data],2,FALSE),"NA")</f>
        <v>1</v>
      </c>
      <c r="M691" s="6">
        <f t="shared" si="50"/>
        <v>3.6666666666666665</v>
      </c>
      <c r="N691" s="16">
        <f>_xlfn.IFNA(VLOOKUP(((VLOOKUP(A691,[1]!HabDataRaw[#Data],33,FALSE))),[1]!HabitatQualREI[#Data],2,FALSE),"NA")</f>
        <v>5</v>
      </c>
      <c r="O691" s="17">
        <f>_xlfn.IFNA(VLOOKUP(((VLOOKUP(A691,[1]!HabDataRaw[#Data],58,FALSE))),[1]!HabitatQualREI[#Data],2,FALSE),"NA")</f>
        <v>1</v>
      </c>
      <c r="P691" s="18">
        <f>_xlfn.IFNA(VLOOKUP(((VLOOKUP(A691,[1]!HabDataRaw[#Data],66,FALSE))),[1]!HabitatQualREI[#Data],2,FALSE),"NA")</f>
        <v>5</v>
      </c>
      <c r="Q691" s="19">
        <f>_xlfn.IFNA(VLOOKUP(((VLOOKUP(A691,[1]!HabDataRaw[#Data],116,FALSE))),[1]!HabitatQualREI[#Data],2,FALSE),"NA")</f>
        <v>5</v>
      </c>
      <c r="R691" s="19">
        <f>_xlfn.IFNA(VLOOKUP(((VLOOKUP(A691,[1]!HabDataRaw[#Data],75,FALSE))),[1]!HabitatQualREI[#Data],2,FALSE),"NA")</f>
        <v>5</v>
      </c>
      <c r="S691" s="19">
        <f t="shared" si="51"/>
        <v>5</v>
      </c>
      <c r="T691" s="20">
        <f>_xlfn.IFNA(VLOOKUP(((VLOOKUP(A691,[1]!HabDataRaw[#Data],119,FALSE))),[1]!HabitatQualREI[#Data],2,FALSE),"NA")</f>
        <v>5</v>
      </c>
      <c r="U691" s="20">
        <f>_xlfn.IFNA(VLOOKUP(((VLOOKUP(A691,[1]!HabDataRaw[#Data],119,FALSE))),[1]!HabitatQualREI[#Data],2,FALSE),"NA")</f>
        <v>5</v>
      </c>
      <c r="V691" s="20">
        <f t="shared" si="52"/>
        <v>5</v>
      </c>
      <c r="W691" s="21">
        <f t="shared" si="53"/>
        <v>25.666666666666668</v>
      </c>
      <c r="X691" s="12">
        <f t="shared" si="54"/>
        <v>0.64166666666666672</v>
      </c>
      <c r="Y691" s="13">
        <f>VLOOKUP(X691,[1]!HabQualScore[#Data],2,TRUE)</f>
        <v>5</v>
      </c>
    </row>
    <row r="692" spans="1:25" x14ac:dyDescent="0.3">
      <c r="A692" s="13" t="s">
        <v>719</v>
      </c>
      <c r="B692" s="13" t="str">
        <f>VLOOKUP(A692,[1]Habitat_Data_RAW!$A$2:$D$742,3,FALSE)</f>
        <v xml:space="preserve">Middle Twisp River </v>
      </c>
      <c r="C692" s="13" t="str">
        <f>VLOOKUP(A692,[1]Habitat_Data_RAW!$A$2:$D$742,2,FALSE)</f>
        <v>Methow</v>
      </c>
      <c r="D692" t="str">
        <f>VLOOKUP(A692,[1]HabitatAttribute_Scores!A$1:F$19692,4,FALSE)</f>
        <v>yes</v>
      </c>
      <c r="E692" t="str">
        <f>VLOOKUP(A692,[1]HabitatAttribute_Scores!A$1:F$19692,5,FALSE)</f>
        <v>yes</v>
      </c>
      <c r="F692" s="13">
        <f>VLOOKUP(B692,[1]!AUrank[#Data],5,FALSE)</f>
        <v>1</v>
      </c>
      <c r="G692" s="13">
        <f>VLOOKUP(B692,[1]!AUrank[#Data],8,FALSE)</f>
        <v>1</v>
      </c>
      <c r="H692" s="14" t="str">
        <f>VLOOKUP([1]HabitatQuality_Scores!A660,[1]!Temp[#Data],4)</f>
        <v>NA</v>
      </c>
      <c r="I692" s="14">
        <f>VLOOKUP(A692,[1]!Flow[#Data],4)</f>
        <v>1</v>
      </c>
      <c r="J692" s="15">
        <f>_xlfn.IFNA(VLOOKUP(((VLOOKUP(A692,[1]!HabDataRaw[#Data],90,FALSE))),[1]!HabitatQualREI[#Data],2,FALSE),"NA")</f>
        <v>5</v>
      </c>
      <c r="K692" s="15">
        <f>_xlfn.IFNA(VLOOKUP(((VLOOKUP(A692,[1]!HabDataRaw[#Data],103,FALSE))),[1]!HabitatQualREI[#Data],2,FALSE),"NA")</f>
        <v>5</v>
      </c>
      <c r="L692" s="15">
        <f>_xlfn.IFNA(VLOOKUP(((VLOOKUP(A692,[1]!HabDataRaw[#Data],108,FALSE))),[1]!HabitatQualREI[#Data],2,FALSE),"NA")</f>
        <v>3</v>
      </c>
      <c r="M692" s="6">
        <f t="shared" si="50"/>
        <v>4.333333333333333</v>
      </c>
      <c r="N692" s="16">
        <f>_xlfn.IFNA(VLOOKUP(((VLOOKUP(A692,[1]!HabDataRaw[#Data],33,FALSE))),[1]!HabitatQualREI[#Data],2,FALSE),"NA")</f>
        <v>5</v>
      </c>
      <c r="O692" s="17">
        <f>_xlfn.IFNA(VLOOKUP(((VLOOKUP(A692,[1]!HabDataRaw[#Data],58,FALSE))),[1]!HabitatQualREI[#Data],2,FALSE),"NA")</f>
        <v>1</v>
      </c>
      <c r="P692" s="18">
        <f>_xlfn.IFNA(VLOOKUP(((VLOOKUP(A692,[1]!HabDataRaw[#Data],66,FALSE))),[1]!HabitatQualREI[#Data],2,FALSE),"NA")</f>
        <v>1</v>
      </c>
      <c r="Q692" s="19">
        <f>_xlfn.IFNA(VLOOKUP(((VLOOKUP(A692,[1]!HabDataRaw[#Data],116,FALSE))),[1]!HabitatQualREI[#Data],2,FALSE),"NA")</f>
        <v>3</v>
      </c>
      <c r="R692" s="19">
        <f>_xlfn.IFNA(VLOOKUP(((VLOOKUP(A692,[1]!HabDataRaw[#Data],75,FALSE))),[1]!HabitatQualREI[#Data],2,FALSE),"NA")</f>
        <v>3</v>
      </c>
      <c r="S692" s="19">
        <f t="shared" si="51"/>
        <v>3</v>
      </c>
      <c r="T692" s="20">
        <f>_xlfn.IFNA(VLOOKUP(((VLOOKUP(A692,[1]!HabDataRaw[#Data],119,FALSE))),[1]!HabitatQualREI[#Data],2,FALSE),"NA")</f>
        <v>3</v>
      </c>
      <c r="U692" s="20">
        <f>_xlfn.IFNA(VLOOKUP(((VLOOKUP(A692,[1]!HabDataRaw[#Data],119,FALSE))),[1]!HabitatQualREI[#Data],2,FALSE),"NA")</f>
        <v>3</v>
      </c>
      <c r="V692" s="20">
        <f t="shared" si="52"/>
        <v>3</v>
      </c>
      <c r="W692" s="21">
        <f t="shared" si="53"/>
        <v>18.333333333333332</v>
      </c>
      <c r="X692" s="12">
        <f t="shared" si="54"/>
        <v>0.45833333333333331</v>
      </c>
      <c r="Y692" s="13">
        <f>VLOOKUP(X692,[1]!HabQualScore[#Data],2,TRUE)</f>
        <v>5</v>
      </c>
    </row>
    <row r="693" spans="1:25" x14ac:dyDescent="0.3">
      <c r="A693" s="13" t="s">
        <v>720</v>
      </c>
      <c r="B693" s="13" t="str">
        <f>VLOOKUP(A693,[1]Habitat_Data_RAW!$A$2:$D$742,3,FALSE)</f>
        <v xml:space="preserve">Upper Twisp River </v>
      </c>
      <c r="C693" s="13" t="str">
        <f>VLOOKUP(A693,[1]Habitat_Data_RAW!$A$2:$D$742,2,FALSE)</f>
        <v>Methow</v>
      </c>
      <c r="D693" t="str">
        <f>VLOOKUP(A693,[1]HabitatAttribute_Scores!A$1:F$19692,4,FALSE)</f>
        <v>yes</v>
      </c>
      <c r="E693" t="str">
        <f>VLOOKUP(A693,[1]HabitatAttribute_Scores!A$1:F$19692,5,FALSE)</f>
        <v>yes</v>
      </c>
      <c r="F693" s="13">
        <f>VLOOKUP(B693,[1]!AUrank[#Data],5,FALSE)</f>
        <v>2</v>
      </c>
      <c r="G693" s="13">
        <f>VLOOKUP(B693,[1]!AUrank[#Data],8,FALSE)</f>
        <v>2</v>
      </c>
      <c r="H693" s="14" t="str">
        <f>VLOOKUP([1]HabitatQuality_Scores!A661,[1]!Temp[#Data],4)</f>
        <v>NA</v>
      </c>
      <c r="I693" s="14">
        <f>VLOOKUP(A693,[1]!Flow[#Data],4)</f>
        <v>1</v>
      </c>
      <c r="J693" s="15">
        <f>_xlfn.IFNA(VLOOKUP(((VLOOKUP(A693,[1]!HabDataRaw[#Data],90,FALSE))),[1]!HabitatQualREI[#Data],2,FALSE),"NA")</f>
        <v>5</v>
      </c>
      <c r="K693" s="15">
        <f>_xlfn.IFNA(VLOOKUP(((VLOOKUP(A693,[1]!HabDataRaw[#Data],103,FALSE))),[1]!HabitatQualREI[#Data],2,FALSE),"NA")</f>
        <v>5</v>
      </c>
      <c r="L693" s="15">
        <f>_xlfn.IFNA(VLOOKUP(((VLOOKUP(A693,[1]!HabDataRaw[#Data],108,FALSE))),[1]!HabitatQualREI[#Data],2,FALSE),"NA")</f>
        <v>3</v>
      </c>
      <c r="M693" s="6">
        <f t="shared" si="50"/>
        <v>4.333333333333333</v>
      </c>
      <c r="N693" s="16">
        <f>_xlfn.IFNA(VLOOKUP(((VLOOKUP(A693,[1]!HabDataRaw[#Data],33,FALSE))),[1]!HabitatQualREI[#Data],2,FALSE),"NA")</f>
        <v>5</v>
      </c>
      <c r="O693" s="17">
        <f>_xlfn.IFNA(VLOOKUP(((VLOOKUP(A693,[1]!HabDataRaw[#Data],58,FALSE))),[1]!HabitatQualREI[#Data],2,FALSE),"NA")</f>
        <v>1</v>
      </c>
      <c r="P693" s="18">
        <f>_xlfn.IFNA(VLOOKUP(((VLOOKUP(A693,[1]!HabDataRaw[#Data],66,FALSE))),[1]!HabitatQualREI[#Data],2,FALSE),"NA")</f>
        <v>1</v>
      </c>
      <c r="Q693" s="19">
        <f>_xlfn.IFNA(VLOOKUP(((VLOOKUP(A693,[1]!HabDataRaw[#Data],116,FALSE))),[1]!HabitatQualREI[#Data],2,FALSE),"NA")</f>
        <v>3</v>
      </c>
      <c r="R693" s="19">
        <f>_xlfn.IFNA(VLOOKUP(((VLOOKUP(A693,[1]!HabDataRaw[#Data],75,FALSE))),[1]!HabitatQualREI[#Data],2,FALSE),"NA")</f>
        <v>3</v>
      </c>
      <c r="S693" s="19">
        <f t="shared" si="51"/>
        <v>3</v>
      </c>
      <c r="T693" s="20">
        <f>_xlfn.IFNA(VLOOKUP(((VLOOKUP(A693,[1]!HabDataRaw[#Data],119,FALSE))),[1]!HabitatQualREI[#Data],2,FALSE),"NA")</f>
        <v>3</v>
      </c>
      <c r="U693" s="20">
        <f>_xlfn.IFNA(VLOOKUP(((VLOOKUP(A693,[1]!HabDataRaw[#Data],119,FALSE))),[1]!HabitatQualREI[#Data],2,FALSE),"NA")</f>
        <v>3</v>
      </c>
      <c r="V693" s="20">
        <f t="shared" si="52"/>
        <v>3</v>
      </c>
      <c r="W693" s="21">
        <f t="shared" si="53"/>
        <v>18.333333333333332</v>
      </c>
      <c r="X693" s="12">
        <f t="shared" si="54"/>
        <v>0.45833333333333331</v>
      </c>
      <c r="Y693" s="13">
        <f>VLOOKUP(X693,[1]!HabQualScore[#Data],2,TRUE)</f>
        <v>5</v>
      </c>
    </row>
    <row r="694" spans="1:25" x14ac:dyDescent="0.3">
      <c r="A694" s="13" t="s">
        <v>721</v>
      </c>
      <c r="B694" s="13" t="str">
        <f>VLOOKUP(A694,[1]Habitat_Data_RAW!$A$2:$D$742,3,FALSE)</f>
        <v xml:space="preserve">Upper Twisp River </v>
      </c>
      <c r="C694" s="13" t="str">
        <f>VLOOKUP(A694,[1]Habitat_Data_RAW!$A$2:$D$742,2,FALSE)</f>
        <v>Methow</v>
      </c>
      <c r="D694" t="str">
        <f>VLOOKUP(A694,[1]HabitatAttribute_Scores!A$1:F$19692,4,FALSE)</f>
        <v>yes</v>
      </c>
      <c r="E694" t="str">
        <f>VLOOKUP(A694,[1]HabitatAttribute_Scores!A$1:F$19692,5,FALSE)</f>
        <v>yes</v>
      </c>
      <c r="F694" s="13">
        <f>VLOOKUP(B694,[1]!AUrank[#Data],5,FALSE)</f>
        <v>2</v>
      </c>
      <c r="G694" s="13">
        <f>VLOOKUP(B694,[1]!AUrank[#Data],8,FALSE)</f>
        <v>2</v>
      </c>
      <c r="H694" s="14" t="str">
        <f>VLOOKUP([1]HabitatQuality_Scores!A662,[1]!Temp[#Data],4)</f>
        <v>NA</v>
      </c>
      <c r="I694" s="14">
        <f>VLOOKUP(A694,[1]!Flow[#Data],4)</f>
        <v>1</v>
      </c>
      <c r="J694" s="15">
        <f>_xlfn.IFNA(VLOOKUP(((VLOOKUP(A694,[1]!HabDataRaw[#Data],90,FALSE))),[1]!HabitatQualREI[#Data],2,FALSE),"NA")</f>
        <v>5</v>
      </c>
      <c r="K694" s="15">
        <f>_xlfn.IFNA(VLOOKUP(((VLOOKUP(A694,[1]!HabDataRaw[#Data],103,FALSE))),[1]!HabitatQualREI[#Data],2,FALSE),"NA")</f>
        <v>5</v>
      </c>
      <c r="L694" s="15">
        <f>_xlfn.IFNA(VLOOKUP(((VLOOKUP(A694,[1]!HabDataRaw[#Data],108,FALSE))),[1]!HabitatQualREI[#Data],2,FALSE),"NA")</f>
        <v>3</v>
      </c>
      <c r="M694" s="6">
        <f t="shared" si="50"/>
        <v>4.333333333333333</v>
      </c>
      <c r="N694" s="16">
        <f>_xlfn.IFNA(VLOOKUP(((VLOOKUP(A694,[1]!HabDataRaw[#Data],33,FALSE))),[1]!HabitatQualREI[#Data],2,FALSE),"NA")</f>
        <v>5</v>
      </c>
      <c r="O694" s="17">
        <f>_xlfn.IFNA(VLOOKUP(((VLOOKUP(A694,[1]!HabDataRaw[#Data],58,FALSE))),[1]!HabitatQualREI[#Data],2,FALSE),"NA")</f>
        <v>1</v>
      </c>
      <c r="P694" s="18">
        <f>_xlfn.IFNA(VLOOKUP(((VLOOKUP(A694,[1]!HabDataRaw[#Data],66,FALSE))),[1]!HabitatQualREI[#Data],2,FALSE),"NA")</f>
        <v>1</v>
      </c>
      <c r="Q694" s="19">
        <f>_xlfn.IFNA(VLOOKUP(((VLOOKUP(A694,[1]!HabDataRaw[#Data],116,FALSE))),[1]!HabitatQualREI[#Data],2,FALSE),"NA")</f>
        <v>3</v>
      </c>
      <c r="R694" s="19">
        <f>_xlfn.IFNA(VLOOKUP(((VLOOKUP(A694,[1]!HabDataRaw[#Data],75,FALSE))),[1]!HabitatQualREI[#Data],2,FALSE),"NA")</f>
        <v>3</v>
      </c>
      <c r="S694" s="19">
        <f t="shared" si="51"/>
        <v>3</v>
      </c>
      <c r="T694" s="20">
        <f>_xlfn.IFNA(VLOOKUP(((VLOOKUP(A694,[1]!HabDataRaw[#Data],119,FALSE))),[1]!HabitatQualREI[#Data],2,FALSE),"NA")</f>
        <v>3</v>
      </c>
      <c r="U694" s="20">
        <f>_xlfn.IFNA(VLOOKUP(((VLOOKUP(A694,[1]!HabDataRaw[#Data],119,FALSE))),[1]!HabitatQualREI[#Data],2,FALSE),"NA")</f>
        <v>3</v>
      </c>
      <c r="V694" s="20">
        <f t="shared" si="52"/>
        <v>3</v>
      </c>
      <c r="W694" s="21">
        <f t="shared" si="53"/>
        <v>18.333333333333332</v>
      </c>
      <c r="X694" s="12">
        <f t="shared" si="54"/>
        <v>0.45833333333333331</v>
      </c>
      <c r="Y694" s="13">
        <f>VLOOKUP(X694,[1]!HabQualScore[#Data],2,TRUE)</f>
        <v>5</v>
      </c>
    </row>
    <row r="695" spans="1:25" x14ac:dyDescent="0.3">
      <c r="A695" s="13" t="s">
        <v>722</v>
      </c>
      <c r="B695" s="13" t="str">
        <f>VLOOKUP(A695,[1]Habitat_Data_RAW!$A$2:$D$742,3,FALSE)</f>
        <v xml:space="preserve">Upper Twisp River </v>
      </c>
      <c r="C695" s="13" t="str">
        <f>VLOOKUP(A695,[1]Habitat_Data_RAW!$A$2:$D$742,2,FALSE)</f>
        <v>Methow</v>
      </c>
      <c r="D695" t="str">
        <f>VLOOKUP(A695,[1]HabitatAttribute_Scores!A$1:F$19692,4,FALSE)</f>
        <v>yes</v>
      </c>
      <c r="E695" t="str">
        <f>VLOOKUP(A695,[1]HabitatAttribute_Scores!A$1:F$19692,5,FALSE)</f>
        <v>yes</v>
      </c>
      <c r="F695" s="13">
        <f>VLOOKUP(B695,[1]!AUrank[#Data],5,FALSE)</f>
        <v>2</v>
      </c>
      <c r="G695" s="13">
        <f>VLOOKUP(B695,[1]!AUrank[#Data],8,FALSE)</f>
        <v>2</v>
      </c>
      <c r="H695" s="14" t="str">
        <f>VLOOKUP([1]HabitatQuality_Scores!A663,[1]!Temp[#Data],4)</f>
        <v>NA</v>
      </c>
      <c r="I695" s="14">
        <f>VLOOKUP(A695,[1]!Flow[#Data],4)</f>
        <v>1</v>
      </c>
      <c r="J695" s="15">
        <f>_xlfn.IFNA(VLOOKUP(((VLOOKUP(A695,[1]!HabDataRaw[#Data],90,FALSE))),[1]!HabitatQualREI[#Data],2,FALSE),"NA")</f>
        <v>5</v>
      </c>
      <c r="K695" s="15">
        <f>_xlfn.IFNA(VLOOKUP(((VLOOKUP(A695,[1]!HabDataRaw[#Data],103,FALSE))),[1]!HabitatQualREI[#Data],2,FALSE),"NA")</f>
        <v>5</v>
      </c>
      <c r="L695" s="15">
        <f>_xlfn.IFNA(VLOOKUP(((VLOOKUP(A695,[1]!HabDataRaw[#Data],108,FALSE))),[1]!HabitatQualREI[#Data],2,FALSE),"NA")</f>
        <v>1</v>
      </c>
      <c r="M695" s="6">
        <f t="shared" si="50"/>
        <v>3.6666666666666665</v>
      </c>
      <c r="N695" s="16">
        <f>_xlfn.IFNA(VLOOKUP(((VLOOKUP(A695,[1]!HabDataRaw[#Data],33,FALSE))),[1]!HabitatQualREI[#Data],2,FALSE),"NA")</f>
        <v>5</v>
      </c>
      <c r="O695" s="17">
        <f>_xlfn.IFNA(VLOOKUP(((VLOOKUP(A695,[1]!HabDataRaw[#Data],58,FALSE))),[1]!HabitatQualREI[#Data],2,FALSE),"NA")</f>
        <v>1</v>
      </c>
      <c r="P695" s="18">
        <f>_xlfn.IFNA(VLOOKUP(((VLOOKUP(A695,[1]!HabDataRaw[#Data],66,FALSE))),[1]!HabitatQualREI[#Data],2,FALSE),"NA")</f>
        <v>3</v>
      </c>
      <c r="Q695" s="19">
        <f>_xlfn.IFNA(VLOOKUP(((VLOOKUP(A695,[1]!HabDataRaw[#Data],116,FALSE))),[1]!HabitatQualREI[#Data],2,FALSE),"NA")</f>
        <v>5</v>
      </c>
      <c r="R695" s="19">
        <f>_xlfn.IFNA(VLOOKUP(((VLOOKUP(A695,[1]!HabDataRaw[#Data],75,FALSE))),[1]!HabitatQualREI[#Data],2,FALSE),"NA")</f>
        <v>5</v>
      </c>
      <c r="S695" s="19">
        <f t="shared" si="51"/>
        <v>5</v>
      </c>
      <c r="T695" s="20">
        <f>_xlfn.IFNA(VLOOKUP(((VLOOKUP(A695,[1]!HabDataRaw[#Data],119,FALSE))),[1]!HabitatQualREI[#Data],2,FALSE),"NA")</f>
        <v>5</v>
      </c>
      <c r="U695" s="20">
        <f>_xlfn.IFNA(VLOOKUP(((VLOOKUP(A695,[1]!HabDataRaw[#Data],119,FALSE))),[1]!HabitatQualREI[#Data],2,FALSE),"NA")</f>
        <v>5</v>
      </c>
      <c r="V695" s="20">
        <f t="shared" si="52"/>
        <v>5</v>
      </c>
      <c r="W695" s="21">
        <f t="shared" si="53"/>
        <v>23.666666666666668</v>
      </c>
      <c r="X695" s="12">
        <f t="shared" si="54"/>
        <v>0.59166666666666667</v>
      </c>
      <c r="Y695" s="13">
        <f>VLOOKUP(X695,[1]!HabQualScore[#Data],2,TRUE)</f>
        <v>5</v>
      </c>
    </row>
    <row r="696" spans="1:25" x14ac:dyDescent="0.3">
      <c r="A696" s="13" t="s">
        <v>723</v>
      </c>
      <c r="B696" s="13" t="str">
        <f>VLOOKUP(A696,[1]Habitat_Data_RAW!$A$2:$D$742,3,FALSE)</f>
        <v xml:space="preserve">Upper Twisp River </v>
      </c>
      <c r="C696" s="13" t="str">
        <f>VLOOKUP(A696,[1]Habitat_Data_RAW!$A$2:$D$742,2,FALSE)</f>
        <v>Methow</v>
      </c>
      <c r="D696" t="str">
        <f>VLOOKUP(A696,[1]HabitatAttribute_Scores!A$1:F$19692,4,FALSE)</f>
        <v>yes</v>
      </c>
      <c r="E696" t="str">
        <f>VLOOKUP(A696,[1]HabitatAttribute_Scores!A$1:F$19692,5,FALSE)</f>
        <v>yes</v>
      </c>
      <c r="F696" s="13">
        <f>VLOOKUP(B696,[1]!AUrank[#Data],5,FALSE)</f>
        <v>2</v>
      </c>
      <c r="G696" s="13">
        <f>VLOOKUP(B696,[1]!AUrank[#Data],8,FALSE)</f>
        <v>2</v>
      </c>
      <c r="H696" s="14" t="str">
        <f>VLOOKUP([1]HabitatQuality_Scores!A664,[1]!Temp[#Data],4)</f>
        <v>NA</v>
      </c>
      <c r="I696" s="14">
        <f>VLOOKUP(A696,[1]!Flow[#Data],4)</f>
        <v>1</v>
      </c>
      <c r="J696" s="15">
        <f>_xlfn.IFNA(VLOOKUP(((VLOOKUP(A696,[1]!HabDataRaw[#Data],90,FALSE))),[1]!HabitatQualREI[#Data],2,FALSE),"NA")</f>
        <v>5</v>
      </c>
      <c r="K696" s="15">
        <f>_xlfn.IFNA(VLOOKUP(((VLOOKUP(A696,[1]!HabDataRaw[#Data],103,FALSE))),[1]!HabitatQualREI[#Data],2,FALSE),"NA")</f>
        <v>5</v>
      </c>
      <c r="L696" s="15">
        <f>_xlfn.IFNA(VLOOKUP(((VLOOKUP(A696,[1]!HabDataRaw[#Data],108,FALSE))),[1]!HabitatQualREI[#Data],2,FALSE),"NA")</f>
        <v>1</v>
      </c>
      <c r="M696" s="6">
        <f t="shared" si="50"/>
        <v>3.6666666666666665</v>
      </c>
      <c r="N696" s="16">
        <f>_xlfn.IFNA(VLOOKUP(((VLOOKUP(A696,[1]!HabDataRaw[#Data],33,FALSE))),[1]!HabitatQualREI[#Data],2,FALSE),"NA")</f>
        <v>5</v>
      </c>
      <c r="O696" s="17">
        <f>_xlfn.IFNA(VLOOKUP(((VLOOKUP(A696,[1]!HabDataRaw[#Data],58,FALSE))),[1]!HabitatQualREI[#Data],2,FALSE),"NA")</f>
        <v>1</v>
      </c>
      <c r="P696" s="18">
        <f>_xlfn.IFNA(VLOOKUP(((VLOOKUP(A696,[1]!HabDataRaw[#Data],66,FALSE))),[1]!HabitatQualREI[#Data],2,FALSE),"NA")</f>
        <v>3</v>
      </c>
      <c r="Q696" s="19">
        <f>_xlfn.IFNA(VLOOKUP(((VLOOKUP(A696,[1]!HabDataRaw[#Data],116,FALSE))),[1]!HabitatQualREI[#Data],2,FALSE),"NA")</f>
        <v>5</v>
      </c>
      <c r="R696" s="19">
        <f>_xlfn.IFNA(VLOOKUP(((VLOOKUP(A696,[1]!HabDataRaw[#Data],75,FALSE))),[1]!HabitatQualREI[#Data],2,FALSE),"NA")</f>
        <v>5</v>
      </c>
      <c r="S696" s="19">
        <f t="shared" si="51"/>
        <v>5</v>
      </c>
      <c r="T696" s="20">
        <f>_xlfn.IFNA(VLOOKUP(((VLOOKUP(A696,[1]!HabDataRaw[#Data],119,FALSE))),[1]!HabitatQualREI[#Data],2,FALSE),"NA")</f>
        <v>5</v>
      </c>
      <c r="U696" s="20">
        <f>_xlfn.IFNA(VLOOKUP(((VLOOKUP(A696,[1]!HabDataRaw[#Data],119,FALSE))),[1]!HabitatQualREI[#Data],2,FALSE),"NA")</f>
        <v>5</v>
      </c>
      <c r="V696" s="20">
        <f t="shared" si="52"/>
        <v>5</v>
      </c>
      <c r="W696" s="21">
        <f t="shared" si="53"/>
        <v>23.666666666666668</v>
      </c>
      <c r="X696" s="12">
        <f t="shared" si="54"/>
        <v>0.59166666666666667</v>
      </c>
      <c r="Y696" s="13">
        <f>VLOOKUP(X696,[1]!HabQualScore[#Data],2,TRUE)</f>
        <v>5</v>
      </c>
    </row>
    <row r="697" spans="1:25" x14ac:dyDescent="0.3">
      <c r="A697" s="13" t="s">
        <v>724</v>
      </c>
      <c r="B697" s="13" t="str">
        <f>VLOOKUP(A697,[1]Habitat_Data_RAW!$A$2:$D$742,3,FALSE)</f>
        <v xml:space="preserve">War Creek </v>
      </c>
      <c r="C697" s="13" t="str">
        <f>VLOOKUP(A697,[1]Habitat_Data_RAW!$A$2:$D$742,2,FALSE)</f>
        <v>Methow</v>
      </c>
      <c r="D697" t="str">
        <f>VLOOKUP(A697,[1]HabitatAttribute_Scores!A$1:F$19692,4,FALSE)</f>
        <v>yes</v>
      </c>
      <c r="E697" t="str">
        <f>VLOOKUP(A697,[1]HabitatAttribute_Scores!A$1:F$19692,5,FALSE)</f>
        <v>yes</v>
      </c>
      <c r="F697" s="13">
        <f>VLOOKUP(B697,[1]!AUrank[#Data],5,FALSE)</f>
        <v>3</v>
      </c>
      <c r="G697" s="13">
        <f>VLOOKUP(B697,[1]!AUrank[#Data],8,FALSE)</f>
        <v>3</v>
      </c>
      <c r="H697" s="14" t="str">
        <f>VLOOKUP([1]HabitatQuality_Scores!A670,[1]!Temp[#Data],4)</f>
        <v>NA</v>
      </c>
      <c r="I697" s="14">
        <f>VLOOKUP(A697,[1]!Flow[#Data],4)</f>
        <v>1</v>
      </c>
      <c r="J697" s="15">
        <f>_xlfn.IFNA(VLOOKUP(((VLOOKUP(A697,[1]!HabDataRaw[#Data],90,FALSE))),[1]!HabitatQualREI[#Data],2,FALSE),"NA")</f>
        <v>5</v>
      </c>
      <c r="K697" s="15">
        <f>_xlfn.IFNA(VLOOKUP(((VLOOKUP(A697,[1]!HabDataRaw[#Data],103,FALSE))),[1]!HabitatQualREI[#Data],2,FALSE),"NA")</f>
        <v>5</v>
      </c>
      <c r="L697" s="15">
        <f>_xlfn.IFNA(VLOOKUP(((VLOOKUP(A697,[1]!HabDataRaw[#Data],108,FALSE))),[1]!HabitatQualREI[#Data],2,FALSE),"NA")</f>
        <v>3</v>
      </c>
      <c r="M697" s="6">
        <f t="shared" si="50"/>
        <v>4.333333333333333</v>
      </c>
      <c r="N697" s="16">
        <f>_xlfn.IFNA(VLOOKUP(((VLOOKUP(A697,[1]!HabDataRaw[#Data],33,FALSE))),[1]!HabitatQualREI[#Data],2,FALSE),"NA")</f>
        <v>5</v>
      </c>
      <c r="O697" s="17">
        <f>_xlfn.IFNA(VLOOKUP(((VLOOKUP(A697,[1]!HabDataRaw[#Data],58,FALSE))),[1]!HabitatQualREI[#Data],2,FALSE),"NA")</f>
        <v>5</v>
      </c>
      <c r="P697" s="18">
        <f>_xlfn.IFNA(VLOOKUP(((VLOOKUP(A697,[1]!HabDataRaw[#Data],66,FALSE))),[1]!HabitatQualREI[#Data],2,FALSE),"NA")</f>
        <v>5</v>
      </c>
      <c r="Q697" s="19">
        <f>_xlfn.IFNA(VLOOKUP(((VLOOKUP(A697,[1]!HabDataRaw[#Data],116,FALSE))),[1]!HabitatQualREI[#Data],2,FALSE),"NA")</f>
        <v>5</v>
      </c>
      <c r="R697" s="19">
        <f>_xlfn.IFNA(VLOOKUP(((VLOOKUP(A697,[1]!HabDataRaw[#Data],75,FALSE))),[1]!HabitatQualREI[#Data],2,FALSE),"NA")</f>
        <v>1</v>
      </c>
      <c r="S697" s="19">
        <f t="shared" si="51"/>
        <v>3</v>
      </c>
      <c r="T697" s="20">
        <f>_xlfn.IFNA(VLOOKUP(((VLOOKUP(A697,[1]!HabDataRaw[#Data],119,FALSE))),[1]!HabitatQualREI[#Data],2,FALSE),"NA")</f>
        <v>3</v>
      </c>
      <c r="U697" s="20">
        <f>_xlfn.IFNA(VLOOKUP(((VLOOKUP(A697,[1]!HabDataRaw[#Data],119,FALSE))),[1]!HabitatQualREI[#Data],2,FALSE),"NA")</f>
        <v>3</v>
      </c>
      <c r="V697" s="20">
        <f t="shared" si="52"/>
        <v>3</v>
      </c>
      <c r="W697" s="21">
        <f t="shared" si="53"/>
        <v>26.333333333333332</v>
      </c>
      <c r="X697" s="12">
        <f t="shared" si="54"/>
        <v>0.65833333333333333</v>
      </c>
      <c r="Y697" s="13">
        <f>VLOOKUP(X697,[1]!HabQualScore[#Data],2,TRUE)</f>
        <v>5</v>
      </c>
    </row>
    <row r="698" spans="1:25" x14ac:dyDescent="0.3">
      <c r="A698" s="13" t="s">
        <v>725</v>
      </c>
      <c r="B698" s="13" t="str">
        <f>VLOOKUP(A698,[1]Habitat_Data_RAW!$A$2:$D$742,3,FALSE)</f>
        <v xml:space="preserve">War Creek </v>
      </c>
      <c r="C698" s="13" t="str">
        <f>VLOOKUP(A698,[1]Habitat_Data_RAW!$A$2:$D$742,2,FALSE)</f>
        <v>Methow</v>
      </c>
      <c r="D698" t="str">
        <f>VLOOKUP(A698,[1]HabitatAttribute_Scores!A$1:F$19692,4,FALSE)</f>
        <v>yes</v>
      </c>
      <c r="E698" t="str">
        <f>VLOOKUP(A698,[1]HabitatAttribute_Scores!A$1:F$19692,5,FALSE)</f>
        <v>yes</v>
      </c>
      <c r="F698" s="13">
        <f>VLOOKUP(B698,[1]!AUrank[#Data],5,FALSE)</f>
        <v>3</v>
      </c>
      <c r="G698" s="13">
        <f>VLOOKUP(B698,[1]!AUrank[#Data],8,FALSE)</f>
        <v>3</v>
      </c>
      <c r="H698" s="14" t="str">
        <f>VLOOKUP([1]HabitatQuality_Scores!A671,[1]!Temp[#Data],4)</f>
        <v>NA</v>
      </c>
      <c r="I698" s="14">
        <f>VLOOKUP(A698,[1]!Flow[#Data],4)</f>
        <v>1</v>
      </c>
      <c r="J698" s="15">
        <f>_xlfn.IFNA(VLOOKUP(((VLOOKUP(A698,[1]!HabDataRaw[#Data],90,FALSE))),[1]!HabitatQualREI[#Data],2,FALSE),"NA")</f>
        <v>5</v>
      </c>
      <c r="K698" s="15">
        <f>_xlfn.IFNA(VLOOKUP(((VLOOKUP(A698,[1]!HabDataRaw[#Data],103,FALSE))),[1]!HabitatQualREI[#Data],2,FALSE),"NA")</f>
        <v>5</v>
      </c>
      <c r="L698" s="15">
        <f>_xlfn.IFNA(VLOOKUP(((VLOOKUP(A698,[1]!HabDataRaw[#Data],108,FALSE))),[1]!HabitatQualREI[#Data],2,FALSE),"NA")</f>
        <v>3</v>
      </c>
      <c r="M698" s="6">
        <f t="shared" si="50"/>
        <v>4.333333333333333</v>
      </c>
      <c r="N698" s="16">
        <f>_xlfn.IFNA(VLOOKUP(((VLOOKUP(A698,[1]!HabDataRaw[#Data],33,FALSE))),[1]!HabitatQualREI[#Data],2,FALSE),"NA")</f>
        <v>5</v>
      </c>
      <c r="O698" s="17">
        <f>_xlfn.IFNA(VLOOKUP(((VLOOKUP(A698,[1]!HabDataRaw[#Data],58,FALSE))),[1]!HabitatQualREI[#Data],2,FALSE),"NA")</f>
        <v>5</v>
      </c>
      <c r="P698" s="18">
        <f>_xlfn.IFNA(VLOOKUP(((VLOOKUP(A698,[1]!HabDataRaw[#Data],66,FALSE))),[1]!HabitatQualREI[#Data],2,FALSE),"NA")</f>
        <v>5</v>
      </c>
      <c r="Q698" s="19">
        <f>_xlfn.IFNA(VLOOKUP(((VLOOKUP(A698,[1]!HabDataRaw[#Data],116,FALSE))),[1]!HabitatQualREI[#Data],2,FALSE),"NA")</f>
        <v>5</v>
      </c>
      <c r="R698" s="19">
        <f>_xlfn.IFNA(VLOOKUP(((VLOOKUP(A698,[1]!HabDataRaw[#Data],75,FALSE))),[1]!HabitatQualREI[#Data],2,FALSE),"NA")</f>
        <v>1</v>
      </c>
      <c r="S698" s="19">
        <f t="shared" si="51"/>
        <v>3</v>
      </c>
      <c r="T698" s="20">
        <f>_xlfn.IFNA(VLOOKUP(((VLOOKUP(A698,[1]!HabDataRaw[#Data],119,FALSE))),[1]!HabitatQualREI[#Data],2,FALSE),"NA")</f>
        <v>3</v>
      </c>
      <c r="U698" s="20">
        <f>_xlfn.IFNA(VLOOKUP(((VLOOKUP(A698,[1]!HabDataRaw[#Data],119,FALSE))),[1]!HabitatQualREI[#Data],2,FALSE),"NA")</f>
        <v>3</v>
      </c>
      <c r="V698" s="20">
        <f t="shared" si="52"/>
        <v>3</v>
      </c>
      <c r="W698" s="21">
        <f t="shared" si="53"/>
        <v>26.333333333333332</v>
      </c>
      <c r="X698" s="12">
        <f t="shared" si="54"/>
        <v>0.65833333333333333</v>
      </c>
      <c r="Y698" s="13">
        <f>VLOOKUP(X698,[1]!HabQualScore[#Data],2,TRUE)</f>
        <v>5</v>
      </c>
    </row>
    <row r="699" spans="1:25" x14ac:dyDescent="0.3">
      <c r="A699" s="13" t="s">
        <v>726</v>
      </c>
      <c r="B699" s="13" t="str">
        <f>VLOOKUP(A699,[1]Habitat_Data_RAW!$A$2:$D$742,3,FALSE)</f>
        <v>Wenatchee River-Beaver Creek</v>
      </c>
      <c r="C699" s="13" t="str">
        <f>VLOOKUP(A699,[1]Habitat_Data_RAW!$A$2:$D$742,2,FALSE)</f>
        <v>Wenatchee</v>
      </c>
      <c r="D699" t="str">
        <f>VLOOKUP(A699,[1]HabitatAttribute_Scores!A$1:F$19692,4,FALSE)</f>
        <v>yes</v>
      </c>
      <c r="E699" t="str">
        <f>VLOOKUP(A699,[1]HabitatAttribute_Scores!A$1:F$19692,5,FALSE)</f>
        <v>yes</v>
      </c>
      <c r="F699" s="13">
        <f>VLOOKUP(B699,[1]!AUrank[#Data],5,FALSE)</f>
        <v>1</v>
      </c>
      <c r="G699" s="13">
        <f>VLOOKUP(B699,[1]!AUrank[#Data],8,FALSE)</f>
        <v>1</v>
      </c>
      <c r="H699" s="14" t="str">
        <f>VLOOKUP([1]HabitatQuality_Scores!A674,[1]!Temp[#Data],4)</f>
        <v>NA</v>
      </c>
      <c r="I699" s="14">
        <f>VLOOKUP(A699,[1]!Flow[#Data],4)</f>
        <v>1</v>
      </c>
      <c r="J699" s="15">
        <f>_xlfn.IFNA(VLOOKUP(((VLOOKUP(A699,[1]!HabDataRaw[#Data],90,FALSE))),[1]!HabitatQualREI[#Data],2,FALSE),"NA")</f>
        <v>3</v>
      </c>
      <c r="K699" s="15">
        <f>_xlfn.IFNA(VLOOKUP(((VLOOKUP(A699,[1]!HabDataRaw[#Data],103,FALSE))),[1]!HabitatQualREI[#Data],2,FALSE),"NA")</f>
        <v>1</v>
      </c>
      <c r="L699" s="15" t="str">
        <f>_xlfn.IFNA(VLOOKUP(((VLOOKUP(A699,[1]!HabDataRaw[#Data],108,FALSE))),[1]!HabitatQualREI[#Data],2,FALSE),"NA")</f>
        <v>NA</v>
      </c>
      <c r="M699" s="6">
        <f t="shared" si="50"/>
        <v>2</v>
      </c>
      <c r="N699" s="16">
        <f>_xlfn.IFNA(VLOOKUP(((VLOOKUP(A699,[1]!HabDataRaw[#Data],33,FALSE))),[1]!HabitatQualREI[#Data],2,FALSE),"NA")</f>
        <v>5</v>
      </c>
      <c r="O699" s="17">
        <f>_xlfn.IFNA(VLOOKUP(((VLOOKUP(A699,[1]!HabDataRaw[#Data],58,FALSE))),[1]!HabitatQualREI[#Data],2,FALSE),"NA")</f>
        <v>3</v>
      </c>
      <c r="P699" s="18">
        <f>_xlfn.IFNA(VLOOKUP(((VLOOKUP(A699,[1]!HabDataRaw[#Data],66,FALSE))),[1]!HabitatQualREI[#Data],2,FALSE),"NA")</f>
        <v>3</v>
      </c>
      <c r="Q699" s="19">
        <f>_xlfn.IFNA(VLOOKUP(((VLOOKUP(A699,[1]!HabDataRaw[#Data],116,FALSE))),[1]!HabitatQualREI[#Data],2,FALSE),"NA")</f>
        <v>3</v>
      </c>
      <c r="R699" s="19">
        <f>_xlfn.IFNA(VLOOKUP(((VLOOKUP(A699,[1]!HabDataRaw[#Data],75,FALSE))),[1]!HabitatQualREI[#Data],2,FALSE),"NA")</f>
        <v>3</v>
      </c>
      <c r="S699" s="19">
        <f t="shared" si="51"/>
        <v>3</v>
      </c>
      <c r="T699" s="20">
        <f>_xlfn.IFNA(VLOOKUP(((VLOOKUP(A699,[1]!HabDataRaw[#Data],119,FALSE))),[1]!HabitatQualREI[#Data],2,FALSE),"NA")</f>
        <v>1</v>
      </c>
      <c r="U699" s="20">
        <f>_xlfn.IFNA(VLOOKUP(((VLOOKUP(A699,[1]!HabDataRaw[#Data],119,FALSE))),[1]!HabitatQualREI[#Data],2,FALSE),"NA")</f>
        <v>1</v>
      </c>
      <c r="V699" s="20">
        <f t="shared" si="52"/>
        <v>1</v>
      </c>
      <c r="W699" s="22">
        <f t="shared" si="53"/>
        <v>18</v>
      </c>
      <c r="X699" s="12">
        <f t="shared" si="54"/>
        <v>0.45</v>
      </c>
      <c r="Y699" s="13">
        <f>VLOOKUP(X699,[1]!HabQualScore[#Data],2,TRUE)</f>
        <v>5</v>
      </c>
    </row>
    <row r="700" spans="1:25" x14ac:dyDescent="0.3">
      <c r="A700" s="13" t="s">
        <v>727</v>
      </c>
      <c r="B700" s="13" t="str">
        <f>VLOOKUP(A700,[1]Habitat_Data_RAW!$A$2:$D$742,3,FALSE)</f>
        <v>Wenatchee River-Beaver Creek</v>
      </c>
      <c r="C700" s="13" t="str">
        <f>VLOOKUP(A700,[1]Habitat_Data_RAW!$A$2:$D$742,2,FALSE)</f>
        <v>Wenatchee</v>
      </c>
      <c r="D700" t="str">
        <f>VLOOKUP(A700,[1]HabitatAttribute_Scores!A$1:F$19692,4,FALSE)</f>
        <v>yes</v>
      </c>
      <c r="E700" t="str">
        <f>VLOOKUP(A700,[1]HabitatAttribute_Scores!A$1:F$19692,5,FALSE)</f>
        <v>yes</v>
      </c>
      <c r="F700" s="13">
        <f>VLOOKUP(B700,[1]!AUrank[#Data],5,FALSE)</f>
        <v>1</v>
      </c>
      <c r="G700" s="13">
        <f>VLOOKUP(B700,[1]!AUrank[#Data],8,FALSE)</f>
        <v>1</v>
      </c>
      <c r="H700" s="14" t="str">
        <f>VLOOKUP([1]HabitatQuality_Scores!A675,[1]!Temp[#Data],4)</f>
        <v>NA</v>
      </c>
      <c r="I700" s="14">
        <f>VLOOKUP(A700,[1]!Flow[#Data],4)</f>
        <v>1</v>
      </c>
      <c r="J700" s="15">
        <f>_xlfn.IFNA(VLOOKUP(((VLOOKUP(A700,[1]!HabDataRaw[#Data],90,FALSE))),[1]!HabitatQualREI[#Data],2,FALSE),"NA")</f>
        <v>3</v>
      </c>
      <c r="K700" s="15">
        <f>_xlfn.IFNA(VLOOKUP(((VLOOKUP(A700,[1]!HabDataRaw[#Data],103,FALSE))),[1]!HabitatQualREI[#Data],2,FALSE),"NA")</f>
        <v>1</v>
      </c>
      <c r="L700" s="15" t="str">
        <f>_xlfn.IFNA(VLOOKUP(((VLOOKUP(A700,[1]!HabDataRaw[#Data],108,FALSE))),[1]!HabitatQualREI[#Data],2,FALSE),"NA")</f>
        <v>NA</v>
      </c>
      <c r="M700" s="6">
        <f t="shared" si="50"/>
        <v>2</v>
      </c>
      <c r="N700" s="16">
        <f>_xlfn.IFNA(VLOOKUP(((VLOOKUP(A700,[1]!HabDataRaw[#Data],33,FALSE))),[1]!HabitatQualREI[#Data],2,FALSE),"NA")</f>
        <v>5</v>
      </c>
      <c r="O700" s="17">
        <f>_xlfn.IFNA(VLOOKUP(((VLOOKUP(A700,[1]!HabDataRaw[#Data],58,FALSE))),[1]!HabitatQualREI[#Data],2,FALSE),"NA")</f>
        <v>3</v>
      </c>
      <c r="P700" s="18">
        <f>_xlfn.IFNA(VLOOKUP(((VLOOKUP(A700,[1]!HabDataRaw[#Data],66,FALSE))),[1]!HabitatQualREI[#Data],2,FALSE),"NA")</f>
        <v>3</v>
      </c>
      <c r="Q700" s="19">
        <f>_xlfn.IFNA(VLOOKUP(((VLOOKUP(A700,[1]!HabDataRaw[#Data],116,FALSE))),[1]!HabitatQualREI[#Data],2,FALSE),"NA")</f>
        <v>3</v>
      </c>
      <c r="R700" s="19">
        <f>_xlfn.IFNA(VLOOKUP(((VLOOKUP(A700,[1]!HabDataRaw[#Data],75,FALSE))),[1]!HabitatQualREI[#Data],2,FALSE),"NA")</f>
        <v>3</v>
      </c>
      <c r="S700" s="19">
        <f t="shared" si="51"/>
        <v>3</v>
      </c>
      <c r="T700" s="20">
        <f>_xlfn.IFNA(VLOOKUP(((VLOOKUP(A700,[1]!HabDataRaw[#Data],119,FALSE))),[1]!HabitatQualREI[#Data],2,FALSE),"NA")</f>
        <v>1</v>
      </c>
      <c r="U700" s="20">
        <f>_xlfn.IFNA(VLOOKUP(((VLOOKUP(A700,[1]!HabDataRaw[#Data],119,FALSE))),[1]!HabitatQualREI[#Data],2,FALSE),"NA")</f>
        <v>1</v>
      </c>
      <c r="V700" s="20">
        <f t="shared" si="52"/>
        <v>1</v>
      </c>
      <c r="W700" s="22">
        <f t="shared" si="53"/>
        <v>18</v>
      </c>
      <c r="X700" s="12">
        <f t="shared" si="54"/>
        <v>0.45</v>
      </c>
      <c r="Y700" s="13">
        <f>VLOOKUP(X700,[1]!HabQualScore[#Data],2,TRUE)</f>
        <v>5</v>
      </c>
    </row>
    <row r="701" spans="1:25" x14ac:dyDescent="0.3">
      <c r="A701" s="13" t="s">
        <v>728</v>
      </c>
      <c r="B701" s="13" t="str">
        <f>VLOOKUP(A701,[1]Habitat_Data_RAW!$A$2:$D$742,3,FALSE)</f>
        <v>Wenatchee River-Beaver Creek</v>
      </c>
      <c r="C701" s="13" t="str">
        <f>VLOOKUP(A701,[1]Habitat_Data_RAW!$A$2:$D$742,2,FALSE)</f>
        <v>Wenatchee</v>
      </c>
      <c r="D701" t="str">
        <f>VLOOKUP(A701,[1]HabitatAttribute_Scores!A$1:F$19692,4,FALSE)</f>
        <v>yes</v>
      </c>
      <c r="E701" t="str">
        <f>VLOOKUP(A701,[1]HabitatAttribute_Scores!A$1:F$19692,5,FALSE)</f>
        <v>yes</v>
      </c>
      <c r="F701" s="13">
        <f>VLOOKUP(B701,[1]!AUrank[#Data],5,FALSE)</f>
        <v>1</v>
      </c>
      <c r="G701" s="13">
        <f>VLOOKUP(B701,[1]!AUrank[#Data],8,FALSE)</f>
        <v>1</v>
      </c>
      <c r="H701" s="14" t="str">
        <f>VLOOKUP([1]HabitatQuality_Scores!A676,[1]!Temp[#Data],4)</f>
        <v>NA</v>
      </c>
      <c r="I701" s="14">
        <f>VLOOKUP(A701,[1]!Flow[#Data],4)</f>
        <v>1</v>
      </c>
      <c r="J701" s="15">
        <f>_xlfn.IFNA(VLOOKUP(((VLOOKUP(A701,[1]!HabDataRaw[#Data],90,FALSE))),[1]!HabitatQualREI[#Data],2,FALSE),"NA")</f>
        <v>3</v>
      </c>
      <c r="K701" s="15">
        <f>_xlfn.IFNA(VLOOKUP(((VLOOKUP(A701,[1]!HabDataRaw[#Data],103,FALSE))),[1]!HabitatQualREI[#Data],2,FALSE),"NA")</f>
        <v>3</v>
      </c>
      <c r="L701" s="15">
        <f>_xlfn.IFNA(VLOOKUP(((VLOOKUP(A701,[1]!HabDataRaw[#Data],108,FALSE))),[1]!HabitatQualREI[#Data],2,FALSE),"NA")</f>
        <v>3</v>
      </c>
      <c r="M701" s="6">
        <f t="shared" si="50"/>
        <v>3</v>
      </c>
      <c r="N701" s="16">
        <f>_xlfn.IFNA(VLOOKUP(((VLOOKUP(A701,[1]!HabDataRaw[#Data],33,FALSE))),[1]!HabitatQualREI[#Data],2,FALSE),"NA")</f>
        <v>3</v>
      </c>
      <c r="O701" s="17">
        <f>_xlfn.IFNA(VLOOKUP(((VLOOKUP(A701,[1]!HabDataRaw[#Data],58,FALSE))),[1]!HabitatQualREI[#Data],2,FALSE),"NA")</f>
        <v>1</v>
      </c>
      <c r="P701" s="18">
        <f>_xlfn.IFNA(VLOOKUP(((VLOOKUP(A701,[1]!HabDataRaw[#Data],66,FALSE))),[1]!HabitatQualREI[#Data],2,FALSE),"NA")</f>
        <v>3</v>
      </c>
      <c r="Q701" s="19">
        <f>_xlfn.IFNA(VLOOKUP(((VLOOKUP(A701,[1]!HabDataRaw[#Data],116,FALSE))),[1]!HabitatQualREI[#Data],2,FALSE),"NA")</f>
        <v>1</v>
      </c>
      <c r="R701" s="19">
        <f>_xlfn.IFNA(VLOOKUP(((VLOOKUP(A701,[1]!HabDataRaw[#Data],75,FALSE))),[1]!HabitatQualREI[#Data],2,FALSE),"NA")</f>
        <v>1</v>
      </c>
      <c r="S701" s="19">
        <f t="shared" si="51"/>
        <v>1</v>
      </c>
      <c r="T701" s="20">
        <f>_xlfn.IFNA(VLOOKUP(((VLOOKUP(A701,[1]!HabDataRaw[#Data],119,FALSE))),[1]!HabitatQualREI[#Data],2,FALSE),"NA")</f>
        <v>1</v>
      </c>
      <c r="U701" s="20">
        <f>_xlfn.IFNA(VLOOKUP(((VLOOKUP(A701,[1]!HabDataRaw[#Data],119,FALSE))),[1]!HabitatQualREI[#Data],2,FALSE),"NA")</f>
        <v>1</v>
      </c>
      <c r="V701" s="20">
        <f t="shared" si="52"/>
        <v>1</v>
      </c>
      <c r="W701" s="22">
        <f t="shared" si="53"/>
        <v>13</v>
      </c>
      <c r="X701" s="12">
        <f t="shared" si="54"/>
        <v>0.32500000000000001</v>
      </c>
      <c r="Y701" s="13">
        <f>VLOOKUP(X701,[1]!HabQualScore[#Data],2,TRUE)</f>
        <v>5</v>
      </c>
    </row>
    <row r="702" spans="1:25" x14ac:dyDescent="0.3">
      <c r="A702" s="13" t="s">
        <v>729</v>
      </c>
      <c r="B702" s="13" t="str">
        <f>VLOOKUP(A702,[1]Habitat_Data_RAW!$A$2:$D$742,3,FALSE)</f>
        <v>Wenatchee River-Beaver Creek</v>
      </c>
      <c r="C702" s="13" t="str">
        <f>VLOOKUP(A702,[1]Habitat_Data_RAW!$A$2:$D$742,2,FALSE)</f>
        <v>Wenatchee</v>
      </c>
      <c r="D702" t="str">
        <f>VLOOKUP(A702,[1]HabitatAttribute_Scores!A$1:F$19692,4,FALSE)</f>
        <v>yes</v>
      </c>
      <c r="E702" t="str">
        <f>VLOOKUP(A702,[1]HabitatAttribute_Scores!A$1:F$19692,5,FALSE)</f>
        <v>yes</v>
      </c>
      <c r="F702" s="13">
        <f>VLOOKUP(B702,[1]!AUrank[#Data],5,FALSE)</f>
        <v>1</v>
      </c>
      <c r="G702" s="13">
        <f>VLOOKUP(B702,[1]!AUrank[#Data],8,FALSE)</f>
        <v>1</v>
      </c>
      <c r="H702" s="14" t="str">
        <f>VLOOKUP([1]HabitatQuality_Scores!A677,[1]!Temp[#Data],4)</f>
        <v>NA</v>
      </c>
      <c r="I702" s="14">
        <f>VLOOKUP(A702,[1]!Flow[#Data],4)</f>
        <v>1</v>
      </c>
      <c r="J702" s="15">
        <f>_xlfn.IFNA(VLOOKUP(((VLOOKUP(A702,[1]!HabDataRaw[#Data],90,FALSE))),[1]!HabitatQualREI[#Data],2,FALSE),"NA")</f>
        <v>3</v>
      </c>
      <c r="K702" s="15">
        <f>_xlfn.IFNA(VLOOKUP(((VLOOKUP(A702,[1]!HabDataRaw[#Data],103,FALSE))),[1]!HabitatQualREI[#Data],2,FALSE),"NA")</f>
        <v>1</v>
      </c>
      <c r="L702" s="15">
        <f>_xlfn.IFNA(VLOOKUP(((VLOOKUP(A702,[1]!HabDataRaw[#Data],108,FALSE))),[1]!HabitatQualREI[#Data],2,FALSE),"NA")</f>
        <v>1</v>
      </c>
      <c r="M702" s="6">
        <f t="shared" si="50"/>
        <v>1.6666666666666667</v>
      </c>
      <c r="N702" s="16">
        <f>_xlfn.IFNA(VLOOKUP(((VLOOKUP(A702,[1]!HabDataRaw[#Data],33,FALSE))),[1]!HabitatQualREI[#Data],2,FALSE),"NA")</f>
        <v>5</v>
      </c>
      <c r="O702" s="17">
        <f>_xlfn.IFNA(VLOOKUP(((VLOOKUP(A702,[1]!HabDataRaw[#Data],58,FALSE))),[1]!HabitatQualREI[#Data],2,FALSE),"NA")</f>
        <v>1</v>
      </c>
      <c r="P702" s="18">
        <f>_xlfn.IFNA(VLOOKUP(((VLOOKUP(A702,[1]!HabDataRaw[#Data],66,FALSE))),[1]!HabitatQualREI[#Data],2,FALSE),"NA")</f>
        <v>3</v>
      </c>
      <c r="Q702" s="19">
        <f>_xlfn.IFNA(VLOOKUP(((VLOOKUP(A702,[1]!HabDataRaw[#Data],116,FALSE))),[1]!HabitatQualREI[#Data],2,FALSE),"NA")</f>
        <v>1</v>
      </c>
      <c r="R702" s="19">
        <f>_xlfn.IFNA(VLOOKUP(((VLOOKUP(A702,[1]!HabDataRaw[#Data],75,FALSE))),[1]!HabitatQualREI[#Data],2,FALSE),"NA")</f>
        <v>1</v>
      </c>
      <c r="S702" s="19">
        <f t="shared" si="51"/>
        <v>1</v>
      </c>
      <c r="T702" s="20">
        <f>_xlfn.IFNA(VLOOKUP(((VLOOKUP(A702,[1]!HabDataRaw[#Data],119,FALSE))),[1]!HabitatQualREI[#Data],2,FALSE),"NA")</f>
        <v>1</v>
      </c>
      <c r="U702" s="20">
        <f>_xlfn.IFNA(VLOOKUP(((VLOOKUP(A702,[1]!HabDataRaw[#Data],119,FALSE))),[1]!HabitatQualREI[#Data],2,FALSE),"NA")</f>
        <v>1</v>
      </c>
      <c r="V702" s="20">
        <f t="shared" si="52"/>
        <v>1</v>
      </c>
      <c r="W702" s="22">
        <f t="shared" si="53"/>
        <v>13.666666666666666</v>
      </c>
      <c r="X702" s="12">
        <f t="shared" si="54"/>
        <v>0.34166666666666667</v>
      </c>
      <c r="Y702" s="13">
        <f>VLOOKUP(X702,[1]!HabQualScore[#Data],2,TRUE)</f>
        <v>5</v>
      </c>
    </row>
    <row r="703" spans="1:25" x14ac:dyDescent="0.3">
      <c r="A703" s="13" t="s">
        <v>730</v>
      </c>
      <c r="B703" s="13" t="str">
        <f>VLOOKUP(A703,[1]Habitat_Data_RAW!$A$2:$D$742,3,FALSE)</f>
        <v>Wenatchee River-Beaver Creek</v>
      </c>
      <c r="C703" s="13" t="str">
        <f>VLOOKUP(A703,[1]Habitat_Data_RAW!$A$2:$D$742,2,FALSE)</f>
        <v>Wenatchee</v>
      </c>
      <c r="D703" t="str">
        <f>VLOOKUP(A703,[1]HabitatAttribute_Scores!A$1:F$19692,4,FALSE)</f>
        <v>yes</v>
      </c>
      <c r="E703" t="str">
        <f>VLOOKUP(A703,[1]HabitatAttribute_Scores!A$1:F$19692,5,FALSE)</f>
        <v>yes</v>
      </c>
      <c r="F703" s="13">
        <f>VLOOKUP(B703,[1]!AUrank[#Data],5,FALSE)</f>
        <v>1</v>
      </c>
      <c r="G703" s="13">
        <f>VLOOKUP(B703,[1]!AUrank[#Data],8,FALSE)</f>
        <v>1</v>
      </c>
      <c r="H703" s="14" t="str">
        <f>VLOOKUP([1]HabitatQuality_Scores!A678,[1]!Temp[#Data],4)</f>
        <v>NA</v>
      </c>
      <c r="I703" s="14">
        <f>VLOOKUP(A703,[1]!Flow[#Data],4)</f>
        <v>1</v>
      </c>
      <c r="J703" s="15">
        <f>_xlfn.IFNA(VLOOKUP(((VLOOKUP(A703,[1]!HabDataRaw[#Data],90,FALSE))),[1]!HabitatQualREI[#Data],2,FALSE),"NA")</f>
        <v>3</v>
      </c>
      <c r="K703" s="15">
        <f>_xlfn.IFNA(VLOOKUP(((VLOOKUP(A703,[1]!HabDataRaw[#Data],103,FALSE))),[1]!HabitatQualREI[#Data],2,FALSE),"NA")</f>
        <v>1</v>
      </c>
      <c r="L703" s="15">
        <f>_xlfn.IFNA(VLOOKUP(((VLOOKUP(A703,[1]!HabDataRaw[#Data],108,FALSE))),[1]!HabitatQualREI[#Data],2,FALSE),"NA")</f>
        <v>1</v>
      </c>
      <c r="M703" s="6">
        <f t="shared" si="50"/>
        <v>1.6666666666666667</v>
      </c>
      <c r="N703" s="16">
        <f>_xlfn.IFNA(VLOOKUP(((VLOOKUP(A703,[1]!HabDataRaw[#Data],33,FALSE))),[1]!HabitatQualREI[#Data],2,FALSE),"NA")</f>
        <v>5</v>
      </c>
      <c r="O703" s="17">
        <f>_xlfn.IFNA(VLOOKUP(((VLOOKUP(A703,[1]!HabDataRaw[#Data],58,FALSE))),[1]!HabitatQualREI[#Data],2,FALSE),"NA")</f>
        <v>1</v>
      </c>
      <c r="P703" s="18">
        <f>_xlfn.IFNA(VLOOKUP(((VLOOKUP(A703,[1]!HabDataRaw[#Data],66,FALSE))),[1]!HabitatQualREI[#Data],2,FALSE),"NA")</f>
        <v>3</v>
      </c>
      <c r="Q703" s="19">
        <f>_xlfn.IFNA(VLOOKUP(((VLOOKUP(A703,[1]!HabDataRaw[#Data],116,FALSE))),[1]!HabitatQualREI[#Data],2,FALSE),"NA")</f>
        <v>1</v>
      </c>
      <c r="R703" s="19">
        <f>_xlfn.IFNA(VLOOKUP(((VLOOKUP(A703,[1]!HabDataRaw[#Data],75,FALSE))),[1]!HabitatQualREI[#Data],2,FALSE),"NA")</f>
        <v>1</v>
      </c>
      <c r="S703" s="19">
        <f t="shared" si="51"/>
        <v>1</v>
      </c>
      <c r="T703" s="20">
        <f>_xlfn.IFNA(VLOOKUP(((VLOOKUP(A703,[1]!HabDataRaw[#Data],119,FALSE))),[1]!HabitatQualREI[#Data],2,FALSE),"NA")</f>
        <v>1</v>
      </c>
      <c r="U703" s="20">
        <f>_xlfn.IFNA(VLOOKUP(((VLOOKUP(A703,[1]!HabDataRaw[#Data],119,FALSE))),[1]!HabitatQualREI[#Data],2,FALSE),"NA")</f>
        <v>1</v>
      </c>
      <c r="V703" s="20">
        <f t="shared" si="52"/>
        <v>1</v>
      </c>
      <c r="W703" s="22">
        <f t="shared" si="53"/>
        <v>13.666666666666666</v>
      </c>
      <c r="X703" s="12">
        <f t="shared" si="54"/>
        <v>0.34166666666666667</v>
      </c>
      <c r="Y703" s="13">
        <f>VLOOKUP(X703,[1]!HabQualScore[#Data],2,TRUE)</f>
        <v>5</v>
      </c>
    </row>
    <row r="704" spans="1:25" x14ac:dyDescent="0.3">
      <c r="A704" s="13" t="s">
        <v>731</v>
      </c>
      <c r="B704" s="13" t="str">
        <f>VLOOKUP(A704,[1]Habitat_Data_RAW!$A$2:$D$742,3,FALSE)</f>
        <v>Wenatchee River-Beaver Creek</v>
      </c>
      <c r="C704" s="13" t="str">
        <f>VLOOKUP(A704,[1]Habitat_Data_RAW!$A$2:$D$742,2,FALSE)</f>
        <v>Wenatchee</v>
      </c>
      <c r="D704" t="str">
        <f>VLOOKUP(A704,[1]HabitatAttribute_Scores!A$1:F$19692,4,FALSE)</f>
        <v>yes</v>
      </c>
      <c r="E704" t="str">
        <f>VLOOKUP(A704,[1]HabitatAttribute_Scores!A$1:F$19692,5,FALSE)</f>
        <v>yes</v>
      </c>
      <c r="F704" s="13">
        <f>VLOOKUP(B704,[1]!AUrank[#Data],5,FALSE)</f>
        <v>1</v>
      </c>
      <c r="G704" s="13">
        <f>VLOOKUP(B704,[1]!AUrank[#Data],8,FALSE)</f>
        <v>1</v>
      </c>
      <c r="H704" s="14" t="str">
        <f>VLOOKUP([1]HabitatQuality_Scores!A679,[1]!Temp[#Data],4)</f>
        <v>NA</v>
      </c>
      <c r="I704" s="14">
        <f>VLOOKUP(A704,[1]!Flow[#Data],4)</f>
        <v>1</v>
      </c>
      <c r="J704" s="15">
        <f>_xlfn.IFNA(VLOOKUP(((VLOOKUP(A704,[1]!HabDataRaw[#Data],90,FALSE))),[1]!HabitatQualREI[#Data],2,FALSE),"NA")</f>
        <v>3</v>
      </c>
      <c r="K704" s="15">
        <f>_xlfn.IFNA(VLOOKUP(((VLOOKUP(A704,[1]!HabDataRaw[#Data],103,FALSE))),[1]!HabitatQualREI[#Data],2,FALSE),"NA")</f>
        <v>1</v>
      </c>
      <c r="L704" s="15">
        <f>_xlfn.IFNA(VLOOKUP(((VLOOKUP(A704,[1]!HabDataRaw[#Data],108,FALSE))),[1]!HabitatQualREI[#Data],2,FALSE),"NA")</f>
        <v>3</v>
      </c>
      <c r="M704" s="6">
        <f t="shared" si="50"/>
        <v>2.3333333333333335</v>
      </c>
      <c r="N704" s="16">
        <f>_xlfn.IFNA(VLOOKUP(((VLOOKUP(A704,[1]!HabDataRaw[#Data],33,FALSE))),[1]!HabitatQualREI[#Data],2,FALSE),"NA")</f>
        <v>5</v>
      </c>
      <c r="O704" s="17">
        <f>_xlfn.IFNA(VLOOKUP(((VLOOKUP(A704,[1]!HabDataRaw[#Data],58,FALSE))),[1]!HabitatQualREI[#Data],2,FALSE),"NA")</f>
        <v>1</v>
      </c>
      <c r="P704" s="18">
        <f>_xlfn.IFNA(VLOOKUP(((VLOOKUP(A704,[1]!HabDataRaw[#Data],66,FALSE))),[1]!HabitatQualREI[#Data],2,FALSE),"NA")</f>
        <v>1</v>
      </c>
      <c r="Q704" s="19">
        <f>_xlfn.IFNA(VLOOKUP(((VLOOKUP(A704,[1]!HabDataRaw[#Data],116,FALSE))),[1]!HabitatQualREI[#Data],2,FALSE),"NA")</f>
        <v>1</v>
      </c>
      <c r="R704" s="19">
        <f>_xlfn.IFNA(VLOOKUP(((VLOOKUP(A704,[1]!HabDataRaw[#Data],75,FALSE))),[1]!HabitatQualREI[#Data],2,FALSE),"NA")</f>
        <v>3</v>
      </c>
      <c r="S704" s="19">
        <f t="shared" si="51"/>
        <v>2</v>
      </c>
      <c r="T704" s="20">
        <f>_xlfn.IFNA(VLOOKUP(((VLOOKUP(A704,[1]!HabDataRaw[#Data],119,FALSE))),[1]!HabitatQualREI[#Data],2,FALSE),"NA")</f>
        <v>3</v>
      </c>
      <c r="U704" s="20">
        <f>_xlfn.IFNA(VLOOKUP(((VLOOKUP(A704,[1]!HabDataRaw[#Data],119,FALSE))),[1]!HabitatQualREI[#Data],2,FALSE),"NA")</f>
        <v>3</v>
      </c>
      <c r="V704" s="20">
        <f t="shared" si="52"/>
        <v>3</v>
      </c>
      <c r="W704" s="22">
        <f t="shared" si="53"/>
        <v>15.333333333333334</v>
      </c>
      <c r="X704" s="12">
        <f t="shared" si="54"/>
        <v>0.38333333333333336</v>
      </c>
      <c r="Y704" s="13">
        <f>VLOOKUP(X704,[1]!HabQualScore[#Data],2,TRUE)</f>
        <v>5</v>
      </c>
    </row>
    <row r="705" spans="1:25" x14ac:dyDescent="0.3">
      <c r="A705" s="13" t="s">
        <v>732</v>
      </c>
      <c r="B705" s="13" t="str">
        <f>VLOOKUP(A705,[1]Habitat_Data_RAW!$A$2:$D$742,3,FALSE)</f>
        <v>Wenatchee River-Beaver Creek</v>
      </c>
      <c r="C705" s="13" t="str">
        <f>VLOOKUP(A705,[1]Habitat_Data_RAW!$A$2:$D$742,2,FALSE)</f>
        <v>Wenatchee</v>
      </c>
      <c r="D705" t="str">
        <f>VLOOKUP(A705,[1]HabitatAttribute_Scores!A$1:F$19692,4,FALSE)</f>
        <v>yes</v>
      </c>
      <c r="E705" t="str">
        <f>VLOOKUP(A705,[1]HabitatAttribute_Scores!A$1:F$19692,5,FALSE)</f>
        <v>yes</v>
      </c>
      <c r="F705" s="13">
        <f>VLOOKUP(B705,[1]!AUrank[#Data],5,FALSE)</f>
        <v>1</v>
      </c>
      <c r="G705" s="13">
        <f>VLOOKUP(B705,[1]!AUrank[#Data],8,FALSE)</f>
        <v>1</v>
      </c>
      <c r="H705" s="14" t="str">
        <f>VLOOKUP([1]HabitatQuality_Scores!A680,[1]!Temp[#Data],4)</f>
        <v>NA</v>
      </c>
      <c r="I705" s="14">
        <f>VLOOKUP(A705,[1]!Flow[#Data],4)</f>
        <v>1</v>
      </c>
      <c r="J705" s="15">
        <f>_xlfn.IFNA(VLOOKUP(((VLOOKUP(A705,[1]!HabDataRaw[#Data],90,FALSE))),[1]!HabitatQualREI[#Data],2,FALSE),"NA")</f>
        <v>3</v>
      </c>
      <c r="K705" s="15">
        <f>_xlfn.IFNA(VLOOKUP(((VLOOKUP(A705,[1]!HabDataRaw[#Data],103,FALSE))),[1]!HabitatQualREI[#Data],2,FALSE),"NA")</f>
        <v>3</v>
      </c>
      <c r="L705" s="15">
        <f>_xlfn.IFNA(VLOOKUP(((VLOOKUP(A705,[1]!HabDataRaw[#Data],108,FALSE))),[1]!HabitatQualREI[#Data],2,FALSE),"NA")</f>
        <v>3</v>
      </c>
      <c r="M705" s="6">
        <f t="shared" si="50"/>
        <v>3</v>
      </c>
      <c r="N705" s="16">
        <f>_xlfn.IFNA(VLOOKUP(((VLOOKUP(A705,[1]!HabDataRaw[#Data],33,FALSE))),[1]!HabitatQualREI[#Data],2,FALSE),"NA")</f>
        <v>5</v>
      </c>
      <c r="O705" s="17">
        <f>_xlfn.IFNA(VLOOKUP(((VLOOKUP(A705,[1]!HabDataRaw[#Data],58,FALSE))),[1]!HabitatQualREI[#Data],2,FALSE),"NA")</f>
        <v>1</v>
      </c>
      <c r="P705" s="18">
        <f>_xlfn.IFNA(VLOOKUP(((VLOOKUP(A705,[1]!HabDataRaw[#Data],66,FALSE))),[1]!HabitatQualREI[#Data],2,FALSE),"NA")</f>
        <v>1</v>
      </c>
      <c r="Q705" s="19">
        <f>_xlfn.IFNA(VLOOKUP(((VLOOKUP(A705,[1]!HabDataRaw[#Data],116,FALSE))),[1]!HabitatQualREI[#Data],2,FALSE),"NA")</f>
        <v>1</v>
      </c>
      <c r="R705" s="19">
        <f>_xlfn.IFNA(VLOOKUP(((VLOOKUP(A705,[1]!HabDataRaw[#Data],75,FALSE))),[1]!HabitatQualREI[#Data],2,FALSE),"NA")</f>
        <v>1</v>
      </c>
      <c r="S705" s="19">
        <f t="shared" si="51"/>
        <v>1</v>
      </c>
      <c r="T705" s="20">
        <f>_xlfn.IFNA(VLOOKUP(((VLOOKUP(A705,[1]!HabDataRaw[#Data],119,FALSE))),[1]!HabitatQualREI[#Data],2,FALSE),"NA")</f>
        <v>5</v>
      </c>
      <c r="U705" s="20">
        <f>_xlfn.IFNA(VLOOKUP(((VLOOKUP(A705,[1]!HabDataRaw[#Data],119,FALSE))),[1]!HabitatQualREI[#Data],2,FALSE),"NA")</f>
        <v>5</v>
      </c>
      <c r="V705" s="20">
        <f t="shared" si="52"/>
        <v>5</v>
      </c>
      <c r="W705" s="22">
        <f t="shared" si="53"/>
        <v>17</v>
      </c>
      <c r="X705" s="12">
        <f t="shared" si="54"/>
        <v>0.42499999999999999</v>
      </c>
      <c r="Y705" s="13">
        <f>VLOOKUP(X705,[1]!HabQualScore[#Data],2,TRUE)</f>
        <v>5</v>
      </c>
    </row>
    <row r="706" spans="1:25" x14ac:dyDescent="0.3">
      <c r="A706" s="13" t="s">
        <v>733</v>
      </c>
      <c r="B706" s="13" t="str">
        <f>VLOOKUP(A706,[1]Habitat_Data_RAW!$A$2:$D$742,3,FALSE)</f>
        <v>Wenatchee River-Beaver Creek</v>
      </c>
      <c r="C706" s="13" t="str">
        <f>VLOOKUP(A706,[1]Habitat_Data_RAW!$A$2:$D$742,2,FALSE)</f>
        <v>Wenatchee</v>
      </c>
      <c r="D706" t="str">
        <f>VLOOKUP(A706,[1]HabitatAttribute_Scores!A$1:F$19692,4,FALSE)</f>
        <v>yes</v>
      </c>
      <c r="E706" t="str">
        <f>VLOOKUP(A706,[1]HabitatAttribute_Scores!A$1:F$19692,5,FALSE)</f>
        <v>yes</v>
      </c>
      <c r="F706" s="13">
        <f>VLOOKUP(B706,[1]!AUrank[#Data],5,FALSE)</f>
        <v>1</v>
      </c>
      <c r="G706" s="13">
        <f>VLOOKUP(B706,[1]!AUrank[#Data],8,FALSE)</f>
        <v>1</v>
      </c>
      <c r="H706" s="14" t="str">
        <f>VLOOKUP([1]HabitatQuality_Scores!A681,[1]!Temp[#Data],4)</f>
        <v>NA</v>
      </c>
      <c r="I706" s="14">
        <f>VLOOKUP(A706,[1]!Flow[#Data],4)</f>
        <v>1</v>
      </c>
      <c r="J706" s="15">
        <f>_xlfn.IFNA(VLOOKUP(((VLOOKUP(A706,[1]!HabDataRaw[#Data],90,FALSE))),[1]!HabitatQualREI[#Data],2,FALSE),"NA")</f>
        <v>3</v>
      </c>
      <c r="K706" s="15">
        <f>_xlfn.IFNA(VLOOKUP(((VLOOKUP(A706,[1]!HabDataRaw[#Data],103,FALSE))),[1]!HabitatQualREI[#Data],2,FALSE),"NA")</f>
        <v>3</v>
      </c>
      <c r="L706" s="15">
        <f>_xlfn.IFNA(VLOOKUP(((VLOOKUP(A706,[1]!HabDataRaw[#Data],108,FALSE))),[1]!HabitatQualREI[#Data],2,FALSE),"NA")</f>
        <v>3</v>
      </c>
      <c r="M706" s="6">
        <f t="shared" ref="M706:M740" si="55">AVERAGE(J706:L706)</f>
        <v>3</v>
      </c>
      <c r="N706" s="16">
        <f>_xlfn.IFNA(VLOOKUP(((VLOOKUP(A706,[1]!HabDataRaw[#Data],33,FALSE))),[1]!HabitatQualREI[#Data],2,FALSE),"NA")</f>
        <v>5</v>
      </c>
      <c r="O706" s="17">
        <f>_xlfn.IFNA(VLOOKUP(((VLOOKUP(A706,[1]!HabDataRaw[#Data],58,FALSE))),[1]!HabitatQualREI[#Data],2,FALSE),"NA")</f>
        <v>3</v>
      </c>
      <c r="P706" s="18">
        <f>_xlfn.IFNA(VLOOKUP(((VLOOKUP(A706,[1]!HabDataRaw[#Data],66,FALSE))),[1]!HabitatQualREI[#Data],2,FALSE),"NA")</f>
        <v>3</v>
      </c>
      <c r="Q706" s="19">
        <f>_xlfn.IFNA(VLOOKUP(((VLOOKUP(A706,[1]!HabDataRaw[#Data],116,FALSE))),[1]!HabitatQualREI[#Data],2,FALSE),"NA")</f>
        <v>3</v>
      </c>
      <c r="R706" s="19">
        <f>_xlfn.IFNA(VLOOKUP(((VLOOKUP(A706,[1]!HabDataRaw[#Data],75,FALSE))),[1]!HabitatQualREI[#Data],2,FALSE),"NA")</f>
        <v>3</v>
      </c>
      <c r="S706" s="19">
        <f t="shared" ref="S706:S740" si="56">AVERAGE(Q706:R706)</f>
        <v>3</v>
      </c>
      <c r="T706" s="20">
        <f>_xlfn.IFNA(VLOOKUP(((VLOOKUP(A706,[1]!HabDataRaw[#Data],119,FALSE))),[1]!HabitatQualREI[#Data],2,FALSE),"NA")</f>
        <v>5</v>
      </c>
      <c r="U706" s="20">
        <f>_xlfn.IFNA(VLOOKUP(((VLOOKUP(A706,[1]!HabDataRaw[#Data],119,FALSE))),[1]!HabitatQualREI[#Data],2,FALSE),"NA")</f>
        <v>5</v>
      </c>
      <c r="V706" s="20">
        <f t="shared" ref="V706:V740" si="57">AVERAGE(T706:U706)</f>
        <v>5</v>
      </c>
      <c r="W706" s="22">
        <f t="shared" ref="W706:W740" si="58">SUM(V706,S706,P706,O706,N706,M706,I706,H706)</f>
        <v>23</v>
      </c>
      <c r="X706" s="12">
        <f t="shared" ref="X706:X740" si="59">W706/40</f>
        <v>0.57499999999999996</v>
      </c>
      <c r="Y706" s="13">
        <f>VLOOKUP(X706,[1]!HabQualScore[#Data],2,TRUE)</f>
        <v>5</v>
      </c>
    </row>
    <row r="707" spans="1:25" x14ac:dyDescent="0.3">
      <c r="A707" s="13" t="s">
        <v>734</v>
      </c>
      <c r="B707" s="13" t="str">
        <f>VLOOKUP(A707,[1]Habitat_Data_RAW!$A$2:$D$742,3,FALSE)</f>
        <v>Wenatchee River-Beaver Creek</v>
      </c>
      <c r="C707" s="13" t="str">
        <f>VLOOKUP(A707,[1]Habitat_Data_RAW!$A$2:$D$742,2,FALSE)</f>
        <v>Wenatchee</v>
      </c>
      <c r="D707" t="str">
        <f>VLOOKUP(A707,[1]HabitatAttribute_Scores!A$1:F$19692,4,FALSE)</f>
        <v>yes</v>
      </c>
      <c r="E707" t="str">
        <f>VLOOKUP(A707,[1]HabitatAttribute_Scores!A$1:F$19692,5,FALSE)</f>
        <v>yes</v>
      </c>
      <c r="F707" s="13">
        <f>VLOOKUP(B707,[1]!AUrank[#Data],5,FALSE)</f>
        <v>1</v>
      </c>
      <c r="G707" s="13">
        <f>VLOOKUP(B707,[1]!AUrank[#Data],8,FALSE)</f>
        <v>1</v>
      </c>
      <c r="H707" s="14" t="str">
        <f>VLOOKUP([1]HabitatQuality_Scores!A682,[1]!Temp[#Data],4)</f>
        <v>NA</v>
      </c>
      <c r="I707" s="14">
        <f>VLOOKUP(A707,[1]!Flow[#Data],4)</f>
        <v>1</v>
      </c>
      <c r="J707" s="15">
        <f>_xlfn.IFNA(VLOOKUP(((VLOOKUP(A707,[1]!HabDataRaw[#Data],90,FALSE))),[1]!HabitatQualREI[#Data],2,FALSE),"NA")</f>
        <v>3</v>
      </c>
      <c r="K707" s="15">
        <f>_xlfn.IFNA(VLOOKUP(((VLOOKUP(A707,[1]!HabDataRaw[#Data],103,FALSE))),[1]!HabitatQualREI[#Data],2,FALSE),"NA")</f>
        <v>3</v>
      </c>
      <c r="L707" s="15">
        <f>_xlfn.IFNA(VLOOKUP(((VLOOKUP(A707,[1]!HabDataRaw[#Data],108,FALSE))),[1]!HabitatQualREI[#Data],2,FALSE),"NA")</f>
        <v>5</v>
      </c>
      <c r="M707" s="6">
        <f t="shared" si="55"/>
        <v>3.6666666666666665</v>
      </c>
      <c r="N707" s="16">
        <f>_xlfn.IFNA(VLOOKUP(((VLOOKUP(A707,[1]!HabDataRaw[#Data],33,FALSE))),[1]!HabitatQualREI[#Data],2,FALSE),"NA")</f>
        <v>5</v>
      </c>
      <c r="O707" s="17">
        <f>_xlfn.IFNA(VLOOKUP(((VLOOKUP(A707,[1]!HabDataRaw[#Data],58,FALSE))),[1]!HabitatQualREI[#Data],2,FALSE),"NA")</f>
        <v>1</v>
      </c>
      <c r="P707" s="18">
        <f>_xlfn.IFNA(VLOOKUP(((VLOOKUP(A707,[1]!HabDataRaw[#Data],66,FALSE))),[1]!HabitatQualREI[#Data],2,FALSE),"NA")</f>
        <v>3</v>
      </c>
      <c r="Q707" s="19">
        <f>_xlfn.IFNA(VLOOKUP(((VLOOKUP(A707,[1]!HabDataRaw[#Data],116,FALSE))),[1]!HabitatQualREI[#Data],2,FALSE),"NA")</f>
        <v>3</v>
      </c>
      <c r="R707" s="19">
        <f>_xlfn.IFNA(VLOOKUP(((VLOOKUP(A707,[1]!HabDataRaw[#Data],75,FALSE))),[1]!HabitatQualREI[#Data],2,FALSE),"NA")</f>
        <v>3</v>
      </c>
      <c r="S707" s="19">
        <f t="shared" si="56"/>
        <v>3</v>
      </c>
      <c r="T707" s="20">
        <f>_xlfn.IFNA(VLOOKUP(((VLOOKUP(A707,[1]!HabDataRaw[#Data],119,FALSE))),[1]!HabitatQualREI[#Data],2,FALSE),"NA")</f>
        <v>5</v>
      </c>
      <c r="U707" s="20">
        <f>_xlfn.IFNA(VLOOKUP(((VLOOKUP(A707,[1]!HabDataRaw[#Data],119,FALSE))),[1]!HabitatQualREI[#Data],2,FALSE),"NA")</f>
        <v>5</v>
      </c>
      <c r="V707" s="20">
        <f t="shared" si="57"/>
        <v>5</v>
      </c>
      <c r="W707" s="22">
        <f t="shared" si="58"/>
        <v>21.666666666666668</v>
      </c>
      <c r="X707" s="12">
        <f t="shared" si="59"/>
        <v>0.54166666666666674</v>
      </c>
      <c r="Y707" s="13">
        <f>VLOOKUP(X707,[1]!HabQualScore[#Data],2,TRUE)</f>
        <v>5</v>
      </c>
    </row>
    <row r="708" spans="1:25" x14ac:dyDescent="0.3">
      <c r="A708" s="13" t="s">
        <v>735</v>
      </c>
      <c r="B708" s="13" t="str">
        <f>VLOOKUP(A708,[1]Habitat_Data_RAW!$A$2:$D$742,3,FALSE)</f>
        <v>Wenatchee River-Beaver Creek</v>
      </c>
      <c r="C708" s="13" t="str">
        <f>VLOOKUP(A708,[1]Habitat_Data_RAW!$A$2:$D$742,2,FALSE)</f>
        <v>Wenatchee</v>
      </c>
      <c r="D708" t="str">
        <f>VLOOKUP(A708,[1]HabitatAttribute_Scores!A$1:F$19692,4,FALSE)</f>
        <v>yes</v>
      </c>
      <c r="E708" t="str">
        <f>VLOOKUP(A708,[1]HabitatAttribute_Scores!A$1:F$19692,5,FALSE)</f>
        <v>yes</v>
      </c>
      <c r="F708" s="13">
        <f>VLOOKUP(B708,[1]!AUrank[#Data],5,FALSE)</f>
        <v>1</v>
      </c>
      <c r="G708" s="13">
        <f>VLOOKUP(B708,[1]!AUrank[#Data],8,FALSE)</f>
        <v>1</v>
      </c>
      <c r="H708" s="14" t="str">
        <f>VLOOKUP([1]HabitatQuality_Scores!A683,[1]!Temp[#Data],4)</f>
        <v>NA</v>
      </c>
      <c r="I708" s="14">
        <f>VLOOKUP(A708,[1]!Flow[#Data],4)</f>
        <v>1</v>
      </c>
      <c r="J708" s="15">
        <f>_xlfn.IFNA(VLOOKUP(((VLOOKUP(A708,[1]!HabDataRaw[#Data],90,FALSE))),[1]!HabitatQualREI[#Data],2,FALSE),"NA")</f>
        <v>3</v>
      </c>
      <c r="K708" s="15">
        <f>_xlfn.IFNA(VLOOKUP(((VLOOKUP(A708,[1]!HabDataRaw[#Data],103,FALSE))),[1]!HabitatQualREI[#Data],2,FALSE),"NA")</f>
        <v>3</v>
      </c>
      <c r="L708" s="15">
        <f>_xlfn.IFNA(VLOOKUP(((VLOOKUP(A708,[1]!HabDataRaw[#Data],108,FALSE))),[1]!HabitatQualREI[#Data],2,FALSE),"NA")</f>
        <v>3</v>
      </c>
      <c r="M708" s="6">
        <f t="shared" si="55"/>
        <v>3</v>
      </c>
      <c r="N708" s="16">
        <f>_xlfn.IFNA(VLOOKUP(((VLOOKUP(A708,[1]!HabDataRaw[#Data],33,FALSE))),[1]!HabitatQualREI[#Data],2,FALSE),"NA")</f>
        <v>5</v>
      </c>
      <c r="O708" s="17">
        <f>_xlfn.IFNA(VLOOKUP(((VLOOKUP(A708,[1]!HabDataRaw[#Data],58,FALSE))),[1]!HabitatQualREI[#Data],2,FALSE),"NA")</f>
        <v>1</v>
      </c>
      <c r="P708" s="18">
        <f>_xlfn.IFNA(VLOOKUP(((VLOOKUP(A708,[1]!HabDataRaw[#Data],66,FALSE))),[1]!HabitatQualREI[#Data],2,FALSE),"NA")</f>
        <v>3</v>
      </c>
      <c r="Q708" s="19">
        <f>_xlfn.IFNA(VLOOKUP(((VLOOKUP(A708,[1]!HabDataRaw[#Data],116,FALSE))),[1]!HabitatQualREI[#Data],2,FALSE),"NA")</f>
        <v>3</v>
      </c>
      <c r="R708" s="19">
        <f>_xlfn.IFNA(VLOOKUP(((VLOOKUP(A708,[1]!HabDataRaw[#Data],75,FALSE))),[1]!HabitatQualREI[#Data],2,FALSE),"NA")</f>
        <v>3</v>
      </c>
      <c r="S708" s="19">
        <f t="shared" si="56"/>
        <v>3</v>
      </c>
      <c r="T708" s="20">
        <f>_xlfn.IFNA(VLOOKUP(((VLOOKUP(A708,[1]!HabDataRaw[#Data],119,FALSE))),[1]!HabitatQualREI[#Data],2,FALSE),"NA")</f>
        <v>1</v>
      </c>
      <c r="U708" s="20">
        <f>_xlfn.IFNA(VLOOKUP(((VLOOKUP(A708,[1]!HabDataRaw[#Data],119,FALSE))),[1]!HabitatQualREI[#Data],2,FALSE),"NA")</f>
        <v>1</v>
      </c>
      <c r="V708" s="20">
        <f t="shared" si="57"/>
        <v>1</v>
      </c>
      <c r="W708" s="22">
        <f t="shared" si="58"/>
        <v>17</v>
      </c>
      <c r="X708" s="12">
        <f t="shared" si="59"/>
        <v>0.42499999999999999</v>
      </c>
      <c r="Y708" s="13">
        <f>VLOOKUP(X708,[1]!HabQualScore[#Data],2,TRUE)</f>
        <v>5</v>
      </c>
    </row>
    <row r="709" spans="1:25" x14ac:dyDescent="0.3">
      <c r="A709" s="13" t="s">
        <v>736</v>
      </c>
      <c r="B709" s="13" t="str">
        <f>VLOOKUP(A709,[1]Habitat_Data_RAW!$A$2:$D$742,3,FALSE)</f>
        <v>Wenatchee River-Beaver Creek</v>
      </c>
      <c r="C709" s="13" t="str">
        <f>VLOOKUP(A709,[1]Habitat_Data_RAW!$A$2:$D$742,2,FALSE)</f>
        <v>Wenatchee</v>
      </c>
      <c r="D709" t="str">
        <f>VLOOKUP(A709,[1]HabitatAttribute_Scores!A$1:F$19692,4,FALSE)</f>
        <v>yes</v>
      </c>
      <c r="E709" t="str">
        <f>VLOOKUP(A709,[1]HabitatAttribute_Scores!A$1:F$19692,5,FALSE)</f>
        <v>yes</v>
      </c>
      <c r="F709" s="13">
        <f>VLOOKUP(B709,[1]!AUrank[#Data],5,FALSE)</f>
        <v>1</v>
      </c>
      <c r="G709" s="13">
        <f>VLOOKUP(B709,[1]!AUrank[#Data],8,FALSE)</f>
        <v>1</v>
      </c>
      <c r="H709" s="14" t="str">
        <f>VLOOKUP([1]HabitatQuality_Scores!A684,[1]!Temp[#Data],4)</f>
        <v>NA</v>
      </c>
      <c r="I709" s="14">
        <f>VLOOKUP(A709,[1]!Flow[#Data],4)</f>
        <v>1</v>
      </c>
      <c r="J709" s="15">
        <f>_xlfn.IFNA(VLOOKUP(((VLOOKUP(A709,[1]!HabDataRaw[#Data],90,FALSE))),[1]!HabitatQualREI[#Data],2,FALSE),"NA")</f>
        <v>3</v>
      </c>
      <c r="K709" s="15">
        <f>_xlfn.IFNA(VLOOKUP(((VLOOKUP(A709,[1]!HabDataRaw[#Data],103,FALSE))),[1]!HabitatQualREI[#Data],2,FALSE),"NA")</f>
        <v>3</v>
      </c>
      <c r="L709" s="15">
        <f>_xlfn.IFNA(VLOOKUP(((VLOOKUP(A709,[1]!HabDataRaw[#Data],108,FALSE))),[1]!HabitatQualREI[#Data],2,FALSE),"NA")</f>
        <v>3</v>
      </c>
      <c r="M709" s="6">
        <f t="shared" si="55"/>
        <v>3</v>
      </c>
      <c r="N709" s="16">
        <f>_xlfn.IFNA(VLOOKUP(((VLOOKUP(A709,[1]!HabDataRaw[#Data],33,FALSE))),[1]!HabitatQualREI[#Data],2,FALSE),"NA")</f>
        <v>5</v>
      </c>
      <c r="O709" s="17">
        <f>_xlfn.IFNA(VLOOKUP(((VLOOKUP(A709,[1]!HabDataRaw[#Data],58,FALSE))),[1]!HabitatQualREI[#Data],2,FALSE),"NA")</f>
        <v>1</v>
      </c>
      <c r="P709" s="18">
        <f>_xlfn.IFNA(VLOOKUP(((VLOOKUP(A709,[1]!HabDataRaw[#Data],66,FALSE))),[1]!HabitatQualREI[#Data],2,FALSE),"NA")</f>
        <v>3</v>
      </c>
      <c r="Q709" s="19">
        <f>_xlfn.IFNA(VLOOKUP(((VLOOKUP(A709,[1]!HabDataRaw[#Data],116,FALSE))),[1]!HabitatQualREI[#Data],2,FALSE),"NA")</f>
        <v>5</v>
      </c>
      <c r="R709" s="19">
        <f>_xlfn.IFNA(VLOOKUP(((VLOOKUP(A709,[1]!HabDataRaw[#Data],75,FALSE))),[1]!HabitatQualREI[#Data],2,FALSE),"NA")</f>
        <v>3</v>
      </c>
      <c r="S709" s="19">
        <f t="shared" si="56"/>
        <v>4</v>
      </c>
      <c r="T709" s="20">
        <f>_xlfn.IFNA(VLOOKUP(((VLOOKUP(A709,[1]!HabDataRaw[#Data],119,FALSE))),[1]!HabitatQualREI[#Data],2,FALSE),"NA")</f>
        <v>5</v>
      </c>
      <c r="U709" s="20">
        <f>_xlfn.IFNA(VLOOKUP(((VLOOKUP(A709,[1]!HabDataRaw[#Data],119,FALSE))),[1]!HabitatQualREI[#Data],2,FALSE),"NA")</f>
        <v>5</v>
      </c>
      <c r="V709" s="20">
        <f t="shared" si="57"/>
        <v>5</v>
      </c>
      <c r="W709" s="22">
        <f t="shared" si="58"/>
        <v>22</v>
      </c>
      <c r="X709" s="12">
        <f t="shared" si="59"/>
        <v>0.55000000000000004</v>
      </c>
      <c r="Y709" s="13">
        <f>VLOOKUP(X709,[1]!HabQualScore[#Data],2,TRUE)</f>
        <v>5</v>
      </c>
    </row>
    <row r="710" spans="1:25" x14ac:dyDescent="0.3">
      <c r="A710" s="13" t="s">
        <v>737</v>
      </c>
      <c r="B710" s="13" t="str">
        <f>VLOOKUP(A710,[1]Habitat_Data_RAW!$A$2:$D$742,3,FALSE)</f>
        <v>Wenatchee River-Derby Canyon</v>
      </c>
      <c r="C710" s="13" t="str">
        <f>VLOOKUP(A710,[1]Habitat_Data_RAW!$A$2:$D$742,2,FALSE)</f>
        <v>Wenatchee</v>
      </c>
      <c r="D710" t="str">
        <f>VLOOKUP(A710,[1]HabitatAttribute_Scores!A$1:F$19692,4,FALSE)</f>
        <v>yes</v>
      </c>
      <c r="E710" t="str">
        <f>VLOOKUP(A710,[1]HabitatAttribute_Scores!A$1:F$19692,5,FALSE)</f>
        <v>yes</v>
      </c>
      <c r="F710" s="13">
        <f>VLOOKUP(B710,[1]!AUrank[#Data],5,FALSE)</f>
        <v>2</v>
      </c>
      <c r="G710" s="13">
        <f>VLOOKUP(B710,[1]!AUrank[#Data],8,FALSE)</f>
        <v>1</v>
      </c>
      <c r="H710" s="14" t="str">
        <f>VLOOKUP([1]HabitatQuality_Scores!A685,[1]!Temp[#Data],4)</f>
        <v>NA</v>
      </c>
      <c r="I710" s="14">
        <f>VLOOKUP(A710,[1]!Flow[#Data],4)</f>
        <v>1</v>
      </c>
      <c r="J710" s="15">
        <f>_xlfn.IFNA(VLOOKUP(((VLOOKUP(A710,[1]!HabDataRaw[#Data],90,FALSE))),[1]!HabitatQualREI[#Data],2,FALSE),"NA")</f>
        <v>1</v>
      </c>
      <c r="K710" s="15">
        <f>_xlfn.IFNA(VLOOKUP(((VLOOKUP(A710,[1]!HabDataRaw[#Data],103,FALSE))),[1]!HabitatQualREI[#Data],2,FALSE),"NA")</f>
        <v>3</v>
      </c>
      <c r="L710" s="15">
        <f>_xlfn.IFNA(VLOOKUP(((VLOOKUP(A710,[1]!HabDataRaw[#Data],108,FALSE))),[1]!HabitatQualREI[#Data],2,FALSE),"NA")</f>
        <v>1</v>
      </c>
      <c r="M710" s="6">
        <f t="shared" si="55"/>
        <v>1.6666666666666667</v>
      </c>
      <c r="N710" s="16">
        <f>_xlfn.IFNA(VLOOKUP(((VLOOKUP(A710,[1]!HabDataRaw[#Data],33,FALSE))),[1]!HabitatQualREI[#Data],2,FALSE),"NA")</f>
        <v>5</v>
      </c>
      <c r="O710" s="17">
        <f>_xlfn.IFNA(VLOOKUP(((VLOOKUP(A710,[1]!HabDataRaw[#Data],58,FALSE))),[1]!HabitatQualREI[#Data],2,FALSE),"NA")</f>
        <v>1</v>
      </c>
      <c r="P710" s="18">
        <f>_xlfn.IFNA(VLOOKUP(((VLOOKUP(A710,[1]!HabDataRaw[#Data],66,FALSE))),[1]!HabitatQualREI[#Data],2,FALSE),"NA")</f>
        <v>3</v>
      </c>
      <c r="Q710" s="19">
        <f>_xlfn.IFNA(VLOOKUP(((VLOOKUP(A710,[1]!HabDataRaw[#Data],116,FALSE))),[1]!HabitatQualREI[#Data],2,FALSE),"NA")</f>
        <v>5</v>
      </c>
      <c r="R710" s="19">
        <f>_xlfn.IFNA(VLOOKUP(((VLOOKUP(A710,[1]!HabDataRaw[#Data],75,FALSE))),[1]!HabitatQualREI[#Data],2,FALSE),"NA")</f>
        <v>1</v>
      </c>
      <c r="S710" s="19">
        <f t="shared" si="56"/>
        <v>3</v>
      </c>
      <c r="T710" s="20">
        <f>_xlfn.IFNA(VLOOKUP(((VLOOKUP(A710,[1]!HabDataRaw[#Data],119,FALSE))),[1]!HabitatQualREI[#Data],2,FALSE),"NA")</f>
        <v>3</v>
      </c>
      <c r="U710" s="20">
        <f>_xlfn.IFNA(VLOOKUP(((VLOOKUP(A710,[1]!HabDataRaw[#Data],119,FALSE))),[1]!HabitatQualREI[#Data],2,FALSE),"NA")</f>
        <v>3</v>
      </c>
      <c r="V710" s="20">
        <f t="shared" si="57"/>
        <v>3</v>
      </c>
      <c r="W710" s="22">
        <f t="shared" si="58"/>
        <v>17.666666666666668</v>
      </c>
      <c r="X710" s="12">
        <f t="shared" si="59"/>
        <v>0.44166666666666671</v>
      </c>
      <c r="Y710" s="13">
        <f>VLOOKUP(X710,[1]!HabQualScore[#Data],2,TRUE)</f>
        <v>5</v>
      </c>
    </row>
    <row r="711" spans="1:25" x14ac:dyDescent="0.3">
      <c r="A711" s="13" t="s">
        <v>738</v>
      </c>
      <c r="B711" s="13" t="str">
        <f>VLOOKUP(A711,[1]Habitat_Data_RAW!$A$2:$D$742,3,FALSE)</f>
        <v>Wenatchee River-Derby Canyon</v>
      </c>
      <c r="C711" s="13" t="str">
        <f>VLOOKUP(A711,[1]Habitat_Data_RAW!$A$2:$D$742,2,FALSE)</f>
        <v>Wenatchee</v>
      </c>
      <c r="D711" t="str">
        <f>VLOOKUP(A711,[1]HabitatAttribute_Scores!A$1:F$19692,4,FALSE)</f>
        <v>yes</v>
      </c>
      <c r="E711" t="str">
        <f>VLOOKUP(A711,[1]HabitatAttribute_Scores!A$1:F$19692,5,FALSE)</f>
        <v>yes</v>
      </c>
      <c r="F711" s="13">
        <f>VLOOKUP(B711,[1]!AUrank[#Data],5,FALSE)</f>
        <v>2</v>
      </c>
      <c r="G711" s="13">
        <f>VLOOKUP(B711,[1]!AUrank[#Data],8,FALSE)</f>
        <v>1</v>
      </c>
      <c r="H711" s="14" t="str">
        <f>VLOOKUP([1]HabitatQuality_Scores!A686,[1]!Temp[#Data],4)</f>
        <v>NA</v>
      </c>
      <c r="I711" s="14">
        <f>VLOOKUP(A711,[1]!Flow[#Data],4)</f>
        <v>1</v>
      </c>
      <c r="J711" s="15">
        <f>_xlfn.IFNA(VLOOKUP(((VLOOKUP(A711,[1]!HabDataRaw[#Data],90,FALSE))),[1]!HabitatQualREI[#Data],2,FALSE),"NA")</f>
        <v>1</v>
      </c>
      <c r="K711" s="15">
        <f>_xlfn.IFNA(VLOOKUP(((VLOOKUP(A711,[1]!HabDataRaw[#Data],103,FALSE))),[1]!HabitatQualREI[#Data],2,FALSE),"NA")</f>
        <v>3</v>
      </c>
      <c r="L711" s="15">
        <f>_xlfn.IFNA(VLOOKUP(((VLOOKUP(A711,[1]!HabDataRaw[#Data],108,FALSE))),[1]!HabitatQualREI[#Data],2,FALSE),"NA")</f>
        <v>1</v>
      </c>
      <c r="M711" s="6">
        <f t="shared" si="55"/>
        <v>1.6666666666666667</v>
      </c>
      <c r="N711" s="16">
        <f>_xlfn.IFNA(VLOOKUP(((VLOOKUP(A711,[1]!HabDataRaw[#Data],33,FALSE))),[1]!HabitatQualREI[#Data],2,FALSE),"NA")</f>
        <v>5</v>
      </c>
      <c r="O711" s="17">
        <f>_xlfn.IFNA(VLOOKUP(((VLOOKUP(A711,[1]!HabDataRaw[#Data],58,FALSE))),[1]!HabitatQualREI[#Data],2,FALSE),"NA")</f>
        <v>1</v>
      </c>
      <c r="P711" s="18">
        <f>_xlfn.IFNA(VLOOKUP(((VLOOKUP(A711,[1]!HabDataRaw[#Data],66,FALSE))),[1]!HabitatQualREI[#Data],2,FALSE),"NA")</f>
        <v>3</v>
      </c>
      <c r="Q711" s="19">
        <f>_xlfn.IFNA(VLOOKUP(((VLOOKUP(A711,[1]!HabDataRaw[#Data],116,FALSE))),[1]!HabitatQualREI[#Data],2,FALSE),"NA")</f>
        <v>5</v>
      </c>
      <c r="R711" s="19">
        <f>_xlfn.IFNA(VLOOKUP(((VLOOKUP(A711,[1]!HabDataRaw[#Data],75,FALSE))),[1]!HabitatQualREI[#Data],2,FALSE),"NA")</f>
        <v>1</v>
      </c>
      <c r="S711" s="19">
        <f t="shared" si="56"/>
        <v>3</v>
      </c>
      <c r="T711" s="20">
        <f>_xlfn.IFNA(VLOOKUP(((VLOOKUP(A711,[1]!HabDataRaw[#Data],119,FALSE))),[1]!HabitatQualREI[#Data],2,FALSE),"NA")</f>
        <v>3</v>
      </c>
      <c r="U711" s="20">
        <f>_xlfn.IFNA(VLOOKUP(((VLOOKUP(A711,[1]!HabDataRaw[#Data],119,FALSE))),[1]!HabitatQualREI[#Data],2,FALSE),"NA")</f>
        <v>3</v>
      </c>
      <c r="V711" s="20">
        <f t="shared" si="57"/>
        <v>3</v>
      </c>
      <c r="W711" s="22">
        <f t="shared" si="58"/>
        <v>17.666666666666668</v>
      </c>
      <c r="X711" s="12">
        <f t="shared" si="59"/>
        <v>0.44166666666666671</v>
      </c>
      <c r="Y711" s="13">
        <f>VLOOKUP(X711,[1]!HabQualScore[#Data],2,TRUE)</f>
        <v>5</v>
      </c>
    </row>
    <row r="712" spans="1:25" x14ac:dyDescent="0.3">
      <c r="A712" s="13" t="s">
        <v>739</v>
      </c>
      <c r="B712" s="13" t="str">
        <f>VLOOKUP(A712,[1]Habitat_Data_RAW!$A$2:$D$742,3,FALSE)</f>
        <v>Wenatchee River-Derby Canyon</v>
      </c>
      <c r="C712" s="13" t="str">
        <f>VLOOKUP(A712,[1]Habitat_Data_RAW!$A$2:$D$742,2,FALSE)</f>
        <v>Wenatchee</v>
      </c>
      <c r="D712" t="str">
        <f>VLOOKUP(A712,[1]HabitatAttribute_Scores!A$1:F$19692,4,FALSE)</f>
        <v>yes</v>
      </c>
      <c r="E712" t="str">
        <f>VLOOKUP(A712,[1]HabitatAttribute_Scores!A$1:F$19692,5,FALSE)</f>
        <v>yes</v>
      </c>
      <c r="F712" s="13">
        <f>VLOOKUP(B712,[1]!AUrank[#Data],5,FALSE)</f>
        <v>2</v>
      </c>
      <c r="G712" s="13">
        <f>VLOOKUP(B712,[1]!AUrank[#Data],8,FALSE)</f>
        <v>1</v>
      </c>
      <c r="H712" s="14" t="str">
        <f>VLOOKUP([1]HabitatQuality_Scores!A687,[1]!Temp[#Data],4)</f>
        <v>NA</v>
      </c>
      <c r="I712" s="14">
        <f>VLOOKUP(A712,[1]!Flow[#Data],4)</f>
        <v>1</v>
      </c>
      <c r="J712" s="15">
        <f>_xlfn.IFNA(VLOOKUP(((VLOOKUP(A712,[1]!HabDataRaw[#Data],90,FALSE))),[1]!HabitatQualREI[#Data],2,FALSE),"NA")</f>
        <v>1</v>
      </c>
      <c r="K712" s="15">
        <f>_xlfn.IFNA(VLOOKUP(((VLOOKUP(A712,[1]!HabDataRaw[#Data],103,FALSE))),[1]!HabitatQualREI[#Data],2,FALSE),"NA")</f>
        <v>3</v>
      </c>
      <c r="L712" s="15">
        <f>_xlfn.IFNA(VLOOKUP(((VLOOKUP(A712,[1]!HabDataRaw[#Data],108,FALSE))),[1]!HabitatQualREI[#Data],2,FALSE),"NA")</f>
        <v>1</v>
      </c>
      <c r="M712" s="6">
        <f t="shared" si="55"/>
        <v>1.6666666666666667</v>
      </c>
      <c r="N712" s="16">
        <f>_xlfn.IFNA(VLOOKUP(((VLOOKUP(A712,[1]!HabDataRaw[#Data],33,FALSE))),[1]!HabitatQualREI[#Data],2,FALSE),"NA")</f>
        <v>5</v>
      </c>
      <c r="O712" s="17">
        <f>_xlfn.IFNA(VLOOKUP(((VLOOKUP(A712,[1]!HabDataRaw[#Data],58,FALSE))),[1]!HabitatQualREI[#Data],2,FALSE),"NA")</f>
        <v>1</v>
      </c>
      <c r="P712" s="18">
        <f>_xlfn.IFNA(VLOOKUP(((VLOOKUP(A712,[1]!HabDataRaw[#Data],66,FALSE))),[1]!HabitatQualREI[#Data],2,FALSE),"NA")</f>
        <v>3</v>
      </c>
      <c r="Q712" s="19">
        <f>_xlfn.IFNA(VLOOKUP(((VLOOKUP(A712,[1]!HabDataRaw[#Data],116,FALSE))),[1]!HabitatQualREI[#Data],2,FALSE),"NA")</f>
        <v>5</v>
      </c>
      <c r="R712" s="19">
        <f>_xlfn.IFNA(VLOOKUP(((VLOOKUP(A712,[1]!HabDataRaw[#Data],75,FALSE))),[1]!HabitatQualREI[#Data],2,FALSE),"NA")</f>
        <v>1</v>
      </c>
      <c r="S712" s="19">
        <f t="shared" si="56"/>
        <v>3</v>
      </c>
      <c r="T712" s="20">
        <f>_xlfn.IFNA(VLOOKUP(((VLOOKUP(A712,[1]!HabDataRaw[#Data],119,FALSE))),[1]!HabitatQualREI[#Data],2,FALSE),"NA")</f>
        <v>3</v>
      </c>
      <c r="U712" s="20">
        <f>_xlfn.IFNA(VLOOKUP(((VLOOKUP(A712,[1]!HabDataRaw[#Data],119,FALSE))),[1]!HabitatQualREI[#Data],2,FALSE),"NA")</f>
        <v>3</v>
      </c>
      <c r="V712" s="20">
        <f t="shared" si="57"/>
        <v>3</v>
      </c>
      <c r="W712" s="22">
        <f t="shared" si="58"/>
        <v>17.666666666666668</v>
      </c>
      <c r="X712" s="12">
        <f t="shared" si="59"/>
        <v>0.44166666666666671</v>
      </c>
      <c r="Y712" s="13">
        <f>VLOOKUP(X712,[1]!HabQualScore[#Data],2,TRUE)</f>
        <v>5</v>
      </c>
    </row>
    <row r="713" spans="1:25" x14ac:dyDescent="0.3">
      <c r="A713" s="13" t="s">
        <v>740</v>
      </c>
      <c r="B713" s="13" t="str">
        <f>VLOOKUP(A713,[1]Habitat_Data_RAW!$A$2:$D$742,3,FALSE)</f>
        <v>Wenatchee River-Derby Canyon</v>
      </c>
      <c r="C713" s="13" t="str">
        <f>VLOOKUP(A713,[1]Habitat_Data_RAW!$A$2:$D$742,2,FALSE)</f>
        <v>Wenatchee</v>
      </c>
      <c r="D713" t="str">
        <f>VLOOKUP(A713,[1]HabitatAttribute_Scores!A$1:F$19692,4,FALSE)</f>
        <v>yes</v>
      </c>
      <c r="E713" t="str">
        <f>VLOOKUP(A713,[1]HabitatAttribute_Scores!A$1:F$19692,5,FALSE)</f>
        <v>yes</v>
      </c>
      <c r="F713" s="13">
        <f>VLOOKUP(B713,[1]!AUrank[#Data],5,FALSE)</f>
        <v>2</v>
      </c>
      <c r="G713" s="13">
        <f>VLOOKUP(B713,[1]!AUrank[#Data],8,FALSE)</f>
        <v>1</v>
      </c>
      <c r="H713" s="14" t="str">
        <f>VLOOKUP([1]HabitatQuality_Scores!A688,[1]!Temp[#Data],4)</f>
        <v>NA</v>
      </c>
      <c r="I713" s="14">
        <f>VLOOKUP(A713,[1]!Flow[#Data],4)</f>
        <v>1</v>
      </c>
      <c r="J713" s="15">
        <f>_xlfn.IFNA(VLOOKUP(((VLOOKUP(A713,[1]!HabDataRaw[#Data],90,FALSE))),[1]!HabitatQualREI[#Data],2,FALSE),"NA")</f>
        <v>3</v>
      </c>
      <c r="K713" s="15">
        <f>_xlfn.IFNA(VLOOKUP(((VLOOKUP(A713,[1]!HabDataRaw[#Data],103,FALSE))),[1]!HabitatQualREI[#Data],2,FALSE),"NA")</f>
        <v>3</v>
      </c>
      <c r="L713" s="15">
        <f>_xlfn.IFNA(VLOOKUP(((VLOOKUP(A713,[1]!HabDataRaw[#Data],108,FALSE))),[1]!HabitatQualREI[#Data],2,FALSE),"NA")</f>
        <v>1</v>
      </c>
      <c r="M713" s="6">
        <f t="shared" si="55"/>
        <v>2.3333333333333335</v>
      </c>
      <c r="N713" s="16">
        <f>_xlfn.IFNA(VLOOKUP(((VLOOKUP(A713,[1]!HabDataRaw[#Data],33,FALSE))),[1]!HabitatQualREI[#Data],2,FALSE),"NA")</f>
        <v>3</v>
      </c>
      <c r="O713" s="17">
        <f>_xlfn.IFNA(VLOOKUP(((VLOOKUP(A713,[1]!HabDataRaw[#Data],58,FALSE))),[1]!HabitatQualREI[#Data],2,FALSE),"NA")</f>
        <v>1</v>
      </c>
      <c r="P713" s="18">
        <f>_xlfn.IFNA(VLOOKUP(((VLOOKUP(A713,[1]!HabDataRaw[#Data],66,FALSE))),[1]!HabitatQualREI[#Data],2,FALSE),"NA")</f>
        <v>3</v>
      </c>
      <c r="Q713" s="19">
        <f>_xlfn.IFNA(VLOOKUP(((VLOOKUP(A713,[1]!HabDataRaw[#Data],116,FALSE))),[1]!HabitatQualREI[#Data],2,FALSE),"NA")</f>
        <v>5</v>
      </c>
      <c r="R713" s="19">
        <f>_xlfn.IFNA(VLOOKUP(((VLOOKUP(A713,[1]!HabDataRaw[#Data],75,FALSE))),[1]!HabitatQualREI[#Data],2,FALSE),"NA")</f>
        <v>5</v>
      </c>
      <c r="S713" s="19">
        <f t="shared" si="56"/>
        <v>5</v>
      </c>
      <c r="T713" s="20">
        <f>_xlfn.IFNA(VLOOKUP(((VLOOKUP(A713,[1]!HabDataRaw[#Data],119,FALSE))),[1]!HabitatQualREI[#Data],2,FALSE),"NA")</f>
        <v>5</v>
      </c>
      <c r="U713" s="20">
        <f>_xlfn.IFNA(VLOOKUP(((VLOOKUP(A713,[1]!HabDataRaw[#Data],119,FALSE))),[1]!HabitatQualREI[#Data],2,FALSE),"NA")</f>
        <v>5</v>
      </c>
      <c r="V713" s="20">
        <f t="shared" si="57"/>
        <v>5</v>
      </c>
      <c r="W713" s="22">
        <f t="shared" si="58"/>
        <v>20.333333333333332</v>
      </c>
      <c r="X713" s="12">
        <f t="shared" si="59"/>
        <v>0.5083333333333333</v>
      </c>
      <c r="Y713" s="13">
        <f>VLOOKUP(X713,[1]!HabQualScore[#Data],2,TRUE)</f>
        <v>5</v>
      </c>
    </row>
    <row r="714" spans="1:25" x14ac:dyDescent="0.3">
      <c r="A714" s="13" t="s">
        <v>741</v>
      </c>
      <c r="B714" s="13" t="str">
        <f>VLOOKUP(A714,[1]Habitat_Data_RAW!$A$2:$D$742,3,FALSE)</f>
        <v>Wenatchee River-Derby Canyon</v>
      </c>
      <c r="C714" s="13" t="str">
        <f>VLOOKUP(A714,[1]Habitat_Data_RAW!$A$2:$D$742,2,FALSE)</f>
        <v>Wenatchee</v>
      </c>
      <c r="D714" t="str">
        <f>VLOOKUP(A714,[1]HabitatAttribute_Scores!A$1:F$19692,4,FALSE)</f>
        <v>yes</v>
      </c>
      <c r="E714" t="str">
        <f>VLOOKUP(A714,[1]HabitatAttribute_Scores!A$1:F$19692,5,FALSE)</f>
        <v>yes</v>
      </c>
      <c r="F714" s="13">
        <f>VLOOKUP(B714,[1]!AUrank[#Data],5,FALSE)</f>
        <v>2</v>
      </c>
      <c r="G714" s="13">
        <f>VLOOKUP(B714,[1]!AUrank[#Data],8,FALSE)</f>
        <v>1</v>
      </c>
      <c r="H714" s="14" t="str">
        <f>VLOOKUP([1]HabitatQuality_Scores!A689,[1]!Temp[#Data],4)</f>
        <v>NA</v>
      </c>
      <c r="I714" s="14">
        <f>VLOOKUP(A714,[1]!Flow[#Data],4)</f>
        <v>1</v>
      </c>
      <c r="J714" s="15">
        <f>_xlfn.IFNA(VLOOKUP(((VLOOKUP(A714,[1]!HabDataRaw[#Data],90,FALSE))),[1]!HabitatQualREI[#Data],2,FALSE),"NA")</f>
        <v>3</v>
      </c>
      <c r="K714" s="15">
        <f>_xlfn.IFNA(VLOOKUP(((VLOOKUP(A714,[1]!HabDataRaw[#Data],103,FALSE))),[1]!HabitatQualREI[#Data],2,FALSE),"NA")</f>
        <v>3</v>
      </c>
      <c r="L714" s="15">
        <f>_xlfn.IFNA(VLOOKUP(((VLOOKUP(A714,[1]!HabDataRaw[#Data],108,FALSE))),[1]!HabitatQualREI[#Data],2,FALSE),"NA")</f>
        <v>1</v>
      </c>
      <c r="M714" s="6">
        <f t="shared" si="55"/>
        <v>2.3333333333333335</v>
      </c>
      <c r="N714" s="16">
        <f>_xlfn.IFNA(VLOOKUP(((VLOOKUP(A714,[1]!HabDataRaw[#Data],33,FALSE))),[1]!HabitatQualREI[#Data],2,FALSE),"NA")</f>
        <v>3</v>
      </c>
      <c r="O714" s="17">
        <f>_xlfn.IFNA(VLOOKUP(((VLOOKUP(A714,[1]!HabDataRaw[#Data],58,FALSE))),[1]!HabitatQualREI[#Data],2,FALSE),"NA")</f>
        <v>1</v>
      </c>
      <c r="P714" s="18">
        <f>_xlfn.IFNA(VLOOKUP(((VLOOKUP(A714,[1]!HabDataRaw[#Data],66,FALSE))),[1]!HabitatQualREI[#Data],2,FALSE),"NA")</f>
        <v>3</v>
      </c>
      <c r="Q714" s="19">
        <f>_xlfn.IFNA(VLOOKUP(((VLOOKUP(A714,[1]!HabDataRaw[#Data],116,FALSE))),[1]!HabitatQualREI[#Data],2,FALSE),"NA")</f>
        <v>5</v>
      </c>
      <c r="R714" s="19">
        <f>_xlfn.IFNA(VLOOKUP(((VLOOKUP(A714,[1]!HabDataRaw[#Data],75,FALSE))),[1]!HabitatQualREI[#Data],2,FALSE),"NA")</f>
        <v>5</v>
      </c>
      <c r="S714" s="19">
        <f t="shared" si="56"/>
        <v>5</v>
      </c>
      <c r="T714" s="20">
        <f>_xlfn.IFNA(VLOOKUP(((VLOOKUP(A714,[1]!HabDataRaw[#Data],119,FALSE))),[1]!HabitatQualREI[#Data],2,FALSE),"NA")</f>
        <v>5</v>
      </c>
      <c r="U714" s="20">
        <f>_xlfn.IFNA(VLOOKUP(((VLOOKUP(A714,[1]!HabDataRaw[#Data],119,FALSE))),[1]!HabitatQualREI[#Data],2,FALSE),"NA")</f>
        <v>5</v>
      </c>
      <c r="V714" s="20">
        <f t="shared" si="57"/>
        <v>5</v>
      </c>
      <c r="W714" s="22">
        <f t="shared" si="58"/>
        <v>20.333333333333332</v>
      </c>
      <c r="X714" s="12">
        <f t="shared" si="59"/>
        <v>0.5083333333333333</v>
      </c>
      <c r="Y714" s="13">
        <f>VLOOKUP(X714,[1]!HabQualScore[#Data],2,TRUE)</f>
        <v>5</v>
      </c>
    </row>
    <row r="715" spans="1:25" x14ac:dyDescent="0.3">
      <c r="A715" s="13" t="s">
        <v>742</v>
      </c>
      <c r="B715" s="13" t="str">
        <f>VLOOKUP(A715,[1]Habitat_Data_RAW!$A$2:$D$742,3,FALSE)</f>
        <v>Wenatchee River-Tumwater Canyon</v>
      </c>
      <c r="C715" s="13" t="str">
        <f>VLOOKUP(A715,[1]Habitat_Data_RAW!$A$2:$D$742,2,FALSE)</f>
        <v>Wenatchee</v>
      </c>
      <c r="D715" t="str">
        <f>VLOOKUP(A715,[1]HabitatAttribute_Scores!A$1:F$19692,4,FALSE)</f>
        <v>yes</v>
      </c>
      <c r="E715" t="str">
        <f>VLOOKUP(A715,[1]HabitatAttribute_Scores!A$1:F$19692,5,FALSE)</f>
        <v>yes</v>
      </c>
      <c r="F715" s="13">
        <f>VLOOKUP(B715,[1]!AUrank[#Data],5,FALSE)</f>
        <v>2</v>
      </c>
      <c r="G715" s="13">
        <f>VLOOKUP(B715,[1]!AUrank[#Data],8,FALSE)</f>
        <v>1</v>
      </c>
      <c r="H715" s="14" t="str">
        <f>VLOOKUP([1]HabitatQuality_Scores!A690,[1]!Temp[#Data],4)</f>
        <v>NA</v>
      </c>
      <c r="I715" s="14">
        <f>VLOOKUP(A715,[1]!Flow[#Data],4)</f>
        <v>1</v>
      </c>
      <c r="J715" s="15">
        <f>_xlfn.IFNA(VLOOKUP(((VLOOKUP(A715,[1]!HabDataRaw[#Data],90,FALSE))),[1]!HabitatQualREI[#Data],2,FALSE),"NA")</f>
        <v>1</v>
      </c>
      <c r="K715" s="15">
        <f>_xlfn.IFNA(VLOOKUP(((VLOOKUP(A715,[1]!HabDataRaw[#Data],103,FALSE))),[1]!HabitatQualREI[#Data],2,FALSE),"NA")</f>
        <v>3</v>
      </c>
      <c r="L715" s="15">
        <f>_xlfn.IFNA(VLOOKUP(((VLOOKUP(A715,[1]!HabDataRaw[#Data],108,FALSE))),[1]!HabitatQualREI[#Data],2,FALSE),"NA")</f>
        <v>1</v>
      </c>
      <c r="M715" s="6">
        <f t="shared" si="55"/>
        <v>1.6666666666666667</v>
      </c>
      <c r="N715" s="16">
        <f>_xlfn.IFNA(VLOOKUP(((VLOOKUP(A715,[1]!HabDataRaw[#Data],33,FALSE))),[1]!HabitatQualREI[#Data],2,FALSE),"NA")</f>
        <v>5</v>
      </c>
      <c r="O715" s="17">
        <f>_xlfn.IFNA(VLOOKUP(((VLOOKUP(A715,[1]!HabDataRaw[#Data],58,FALSE))),[1]!HabitatQualREI[#Data],2,FALSE),"NA")</f>
        <v>1</v>
      </c>
      <c r="P715" s="18">
        <f>_xlfn.IFNA(VLOOKUP(((VLOOKUP(A715,[1]!HabDataRaw[#Data],66,FALSE))),[1]!HabitatQualREI[#Data],2,FALSE),"NA")</f>
        <v>3</v>
      </c>
      <c r="Q715" s="19">
        <f>_xlfn.IFNA(VLOOKUP(((VLOOKUP(A715,[1]!HabDataRaw[#Data],116,FALSE))),[1]!HabitatQualREI[#Data],2,FALSE),"NA")</f>
        <v>3</v>
      </c>
      <c r="R715" s="19">
        <f>_xlfn.IFNA(VLOOKUP(((VLOOKUP(A715,[1]!HabDataRaw[#Data],75,FALSE))),[1]!HabitatQualREI[#Data],2,FALSE),"NA")</f>
        <v>3</v>
      </c>
      <c r="S715" s="19">
        <f t="shared" si="56"/>
        <v>3</v>
      </c>
      <c r="T715" s="20">
        <f>_xlfn.IFNA(VLOOKUP(((VLOOKUP(A715,[1]!HabDataRaw[#Data],119,FALSE))),[1]!HabitatQualREI[#Data],2,FALSE),"NA")</f>
        <v>5</v>
      </c>
      <c r="U715" s="20">
        <f>_xlfn.IFNA(VLOOKUP(((VLOOKUP(A715,[1]!HabDataRaw[#Data],119,FALSE))),[1]!HabitatQualREI[#Data],2,FALSE),"NA")</f>
        <v>5</v>
      </c>
      <c r="V715" s="20">
        <f t="shared" si="57"/>
        <v>5</v>
      </c>
      <c r="W715" s="22">
        <f t="shared" si="58"/>
        <v>19.666666666666668</v>
      </c>
      <c r="X715" s="12">
        <f t="shared" si="59"/>
        <v>0.4916666666666667</v>
      </c>
      <c r="Y715" s="13">
        <f>VLOOKUP(X715,[1]!HabQualScore[#Data],2,TRUE)</f>
        <v>5</v>
      </c>
    </row>
    <row r="716" spans="1:25" x14ac:dyDescent="0.3">
      <c r="A716" s="13" t="s">
        <v>743</v>
      </c>
      <c r="B716" s="13" t="str">
        <f>VLOOKUP(A716,[1]Habitat_Data_RAW!$A$2:$D$742,3,FALSE)</f>
        <v xml:space="preserve">Wenatchee River-Nahahum Canyon </v>
      </c>
      <c r="C716" s="13" t="str">
        <f>VLOOKUP(A716,[1]Habitat_Data_RAW!$A$2:$D$742,2,FALSE)</f>
        <v>Wenatchee</v>
      </c>
      <c r="D716" t="str">
        <f>VLOOKUP(A716,[1]HabitatAttribute_Scores!A$1:F$19692,4,FALSE)</f>
        <v>yes</v>
      </c>
      <c r="E716" t="str">
        <f>VLOOKUP(A716,[1]HabitatAttribute_Scores!A$1:F$19692,5,FALSE)</f>
        <v>yes</v>
      </c>
      <c r="F716" s="13">
        <f>VLOOKUP(B716,[1]!AUrank[#Data],5,FALSE)</f>
        <v>3</v>
      </c>
      <c r="G716" s="13">
        <f>VLOOKUP(B716,[1]!AUrank[#Data],8,FALSE)</f>
        <v>2</v>
      </c>
      <c r="H716" s="14" t="str">
        <f>VLOOKUP([1]HabitatQuality_Scores!A691,[1]!Temp[#Data],4)</f>
        <v>NA</v>
      </c>
      <c r="I716" s="14">
        <f>VLOOKUP(A716,[1]!Flow[#Data],4)</f>
        <v>1</v>
      </c>
      <c r="J716" s="15">
        <f>_xlfn.IFNA(VLOOKUP(((VLOOKUP(A716,[1]!HabDataRaw[#Data],90,FALSE))),[1]!HabitatQualREI[#Data],2,FALSE),"NA")</f>
        <v>1</v>
      </c>
      <c r="K716" s="15">
        <f>_xlfn.IFNA(VLOOKUP(((VLOOKUP(A716,[1]!HabDataRaw[#Data],103,FALSE))),[1]!HabitatQualREI[#Data],2,FALSE),"NA")</f>
        <v>3</v>
      </c>
      <c r="L716" s="15">
        <f>_xlfn.IFNA(VLOOKUP(((VLOOKUP(A716,[1]!HabDataRaw[#Data],108,FALSE))),[1]!HabitatQualREI[#Data],2,FALSE),"NA")</f>
        <v>1</v>
      </c>
      <c r="M716" s="6">
        <f t="shared" si="55"/>
        <v>1.6666666666666667</v>
      </c>
      <c r="N716" s="16">
        <f>_xlfn.IFNA(VLOOKUP(((VLOOKUP(A716,[1]!HabDataRaw[#Data],33,FALSE))),[1]!HabitatQualREI[#Data],2,FALSE),"NA")</f>
        <v>1</v>
      </c>
      <c r="O716" s="17">
        <f>_xlfn.IFNA(VLOOKUP(((VLOOKUP(A716,[1]!HabDataRaw[#Data],58,FALSE))),[1]!HabitatQualREI[#Data],2,FALSE),"NA")</f>
        <v>1</v>
      </c>
      <c r="P716" s="18">
        <f>_xlfn.IFNA(VLOOKUP(((VLOOKUP(A716,[1]!HabDataRaw[#Data],66,FALSE))),[1]!HabitatQualREI[#Data],2,FALSE),"NA")</f>
        <v>3</v>
      </c>
      <c r="Q716" s="19">
        <f>_xlfn.IFNA(VLOOKUP(((VLOOKUP(A716,[1]!HabDataRaw[#Data],116,FALSE))),[1]!HabitatQualREI[#Data],2,FALSE),"NA")</f>
        <v>1</v>
      </c>
      <c r="R716" s="19">
        <f>_xlfn.IFNA(VLOOKUP(((VLOOKUP(A716,[1]!HabDataRaw[#Data],75,FALSE))),[1]!HabitatQualREI[#Data],2,FALSE),"NA")</f>
        <v>3</v>
      </c>
      <c r="S716" s="19">
        <f t="shared" si="56"/>
        <v>2</v>
      </c>
      <c r="T716" s="20">
        <f>_xlfn.IFNA(VLOOKUP(((VLOOKUP(A716,[1]!HabDataRaw[#Data],119,FALSE))),[1]!HabitatQualREI[#Data],2,FALSE),"NA")</f>
        <v>1</v>
      </c>
      <c r="U716" s="20">
        <f>_xlfn.IFNA(VLOOKUP(((VLOOKUP(A716,[1]!HabDataRaw[#Data],119,FALSE))),[1]!HabitatQualREI[#Data],2,FALSE),"NA")</f>
        <v>1</v>
      </c>
      <c r="V716" s="20">
        <f t="shared" si="57"/>
        <v>1</v>
      </c>
      <c r="W716" s="22">
        <f t="shared" si="58"/>
        <v>10.666666666666666</v>
      </c>
      <c r="X716" s="12">
        <f t="shared" si="59"/>
        <v>0.26666666666666666</v>
      </c>
      <c r="Y716" s="13">
        <f>VLOOKUP(X716,[1]!HabQualScore[#Data],2,TRUE)</f>
        <v>5</v>
      </c>
    </row>
    <row r="717" spans="1:25" x14ac:dyDescent="0.3">
      <c r="A717" s="13" t="s">
        <v>744</v>
      </c>
      <c r="B717" s="13" t="str">
        <f>VLOOKUP(A717,[1]Habitat_Data_RAW!$A$2:$D$742,3,FALSE)</f>
        <v xml:space="preserve">Wenatchee River-Nahahum Canyon </v>
      </c>
      <c r="C717" s="13" t="str">
        <f>VLOOKUP(A717,[1]Habitat_Data_RAW!$A$2:$D$742,2,FALSE)</f>
        <v>Wenatchee</v>
      </c>
      <c r="D717" t="str">
        <f>VLOOKUP(A717,[1]HabitatAttribute_Scores!A$1:F$19692,4,FALSE)</f>
        <v>yes</v>
      </c>
      <c r="E717" t="str">
        <f>VLOOKUP(A717,[1]HabitatAttribute_Scores!A$1:F$19692,5,FALSE)</f>
        <v>yes</v>
      </c>
      <c r="F717" s="13">
        <f>VLOOKUP(B717,[1]!AUrank[#Data],5,FALSE)</f>
        <v>3</v>
      </c>
      <c r="G717" s="13">
        <f>VLOOKUP(B717,[1]!AUrank[#Data],8,FALSE)</f>
        <v>2</v>
      </c>
      <c r="H717" s="14" t="str">
        <f>VLOOKUP([1]HabitatQuality_Scores!A692,[1]!Temp[#Data],4)</f>
        <v>NA</v>
      </c>
      <c r="I717" s="14">
        <f>VLOOKUP(A717,[1]!Flow[#Data],4)</f>
        <v>1</v>
      </c>
      <c r="J717" s="15">
        <f>_xlfn.IFNA(VLOOKUP(((VLOOKUP(A717,[1]!HabDataRaw[#Data],90,FALSE))),[1]!HabitatQualREI[#Data],2,FALSE),"NA")</f>
        <v>1</v>
      </c>
      <c r="K717" s="15">
        <f>_xlfn.IFNA(VLOOKUP(((VLOOKUP(A717,[1]!HabDataRaw[#Data],103,FALSE))),[1]!HabitatQualREI[#Data],2,FALSE),"NA")</f>
        <v>3</v>
      </c>
      <c r="L717" s="15">
        <f>_xlfn.IFNA(VLOOKUP(((VLOOKUP(A717,[1]!HabDataRaw[#Data],108,FALSE))),[1]!HabitatQualREI[#Data],2,FALSE),"NA")</f>
        <v>1</v>
      </c>
      <c r="M717" s="6">
        <f t="shared" si="55"/>
        <v>1.6666666666666667</v>
      </c>
      <c r="N717" s="16">
        <f>_xlfn.IFNA(VLOOKUP(((VLOOKUP(A717,[1]!HabDataRaw[#Data],33,FALSE))),[1]!HabitatQualREI[#Data],2,FALSE),"NA")</f>
        <v>5</v>
      </c>
      <c r="O717" s="17">
        <f>_xlfn.IFNA(VLOOKUP(((VLOOKUP(A717,[1]!HabDataRaw[#Data],58,FALSE))),[1]!HabitatQualREI[#Data],2,FALSE),"NA")</f>
        <v>1</v>
      </c>
      <c r="P717" s="18">
        <f>_xlfn.IFNA(VLOOKUP(((VLOOKUP(A717,[1]!HabDataRaw[#Data],66,FALSE))),[1]!HabitatQualREI[#Data],2,FALSE),"NA")</f>
        <v>3</v>
      </c>
      <c r="Q717" s="19">
        <f>_xlfn.IFNA(VLOOKUP(((VLOOKUP(A717,[1]!HabDataRaw[#Data],116,FALSE))),[1]!HabitatQualREI[#Data],2,FALSE),"NA")</f>
        <v>5</v>
      </c>
      <c r="R717" s="19">
        <f>_xlfn.IFNA(VLOOKUP(((VLOOKUP(A717,[1]!HabDataRaw[#Data],75,FALSE))),[1]!HabitatQualREI[#Data],2,FALSE),"NA")</f>
        <v>1</v>
      </c>
      <c r="S717" s="19">
        <f t="shared" si="56"/>
        <v>3</v>
      </c>
      <c r="T717" s="20">
        <f>_xlfn.IFNA(VLOOKUP(((VLOOKUP(A717,[1]!HabDataRaw[#Data],119,FALSE))),[1]!HabitatQualREI[#Data],2,FALSE),"NA")</f>
        <v>5</v>
      </c>
      <c r="U717" s="20">
        <f>_xlfn.IFNA(VLOOKUP(((VLOOKUP(A717,[1]!HabDataRaw[#Data],119,FALSE))),[1]!HabitatQualREI[#Data],2,FALSE),"NA")</f>
        <v>5</v>
      </c>
      <c r="V717" s="20">
        <f t="shared" si="57"/>
        <v>5</v>
      </c>
      <c r="W717" s="22">
        <f t="shared" si="58"/>
        <v>19.666666666666668</v>
      </c>
      <c r="X717" s="12">
        <f t="shared" si="59"/>
        <v>0.4916666666666667</v>
      </c>
      <c r="Y717" s="13">
        <f>VLOOKUP(X717,[1]!HabQualScore[#Data],2,TRUE)</f>
        <v>5</v>
      </c>
    </row>
    <row r="718" spans="1:25" x14ac:dyDescent="0.3">
      <c r="A718" s="13" t="s">
        <v>745</v>
      </c>
      <c r="B718" s="13" t="str">
        <f>VLOOKUP(A718,[1]Habitat_Data_RAW!$A$2:$D$742,3,FALSE)</f>
        <v xml:space="preserve">Wenatchee River-Nahahum Canyon </v>
      </c>
      <c r="C718" s="13" t="str">
        <f>VLOOKUP(A718,[1]Habitat_Data_RAW!$A$2:$D$742,2,FALSE)</f>
        <v>Wenatchee</v>
      </c>
      <c r="D718" t="str">
        <f>VLOOKUP(A718,[1]HabitatAttribute_Scores!A$1:F$19692,4,FALSE)</f>
        <v>yes</v>
      </c>
      <c r="E718" t="str">
        <f>VLOOKUP(A718,[1]HabitatAttribute_Scores!A$1:F$19692,5,FALSE)</f>
        <v>yes</v>
      </c>
      <c r="F718" s="13">
        <f>VLOOKUP(B718,[1]!AUrank[#Data],5,FALSE)</f>
        <v>3</v>
      </c>
      <c r="G718" s="13">
        <f>VLOOKUP(B718,[1]!AUrank[#Data],8,FALSE)</f>
        <v>2</v>
      </c>
      <c r="H718" s="14" t="str">
        <f>VLOOKUP([1]HabitatQuality_Scores!A693,[1]!Temp[#Data],4)</f>
        <v>NA</v>
      </c>
      <c r="I718" s="14">
        <f>VLOOKUP(A718,[1]!Flow[#Data],4)</f>
        <v>1</v>
      </c>
      <c r="J718" s="15">
        <f>_xlfn.IFNA(VLOOKUP(((VLOOKUP(A718,[1]!HabDataRaw[#Data],90,FALSE))),[1]!HabitatQualREI[#Data],2,FALSE),"NA")</f>
        <v>1</v>
      </c>
      <c r="K718" s="15">
        <f>_xlfn.IFNA(VLOOKUP(((VLOOKUP(A718,[1]!HabDataRaw[#Data],103,FALSE))),[1]!HabitatQualREI[#Data],2,FALSE),"NA")</f>
        <v>3</v>
      </c>
      <c r="L718" s="15">
        <f>_xlfn.IFNA(VLOOKUP(((VLOOKUP(A718,[1]!HabDataRaw[#Data],108,FALSE))),[1]!HabitatQualREI[#Data],2,FALSE),"NA")</f>
        <v>1</v>
      </c>
      <c r="M718" s="6">
        <f t="shared" si="55"/>
        <v>1.6666666666666667</v>
      </c>
      <c r="N718" s="16">
        <f>_xlfn.IFNA(VLOOKUP(((VLOOKUP(A718,[1]!HabDataRaw[#Data],33,FALSE))),[1]!HabitatQualREI[#Data],2,FALSE),"NA")</f>
        <v>5</v>
      </c>
      <c r="O718" s="17">
        <f>_xlfn.IFNA(VLOOKUP(((VLOOKUP(A718,[1]!HabDataRaw[#Data],58,FALSE))),[1]!HabitatQualREI[#Data],2,FALSE),"NA")</f>
        <v>1</v>
      </c>
      <c r="P718" s="18">
        <f>_xlfn.IFNA(VLOOKUP(((VLOOKUP(A718,[1]!HabDataRaw[#Data],66,FALSE))),[1]!HabitatQualREI[#Data],2,FALSE),"NA")</f>
        <v>3</v>
      </c>
      <c r="Q718" s="19">
        <f>_xlfn.IFNA(VLOOKUP(((VLOOKUP(A718,[1]!HabDataRaw[#Data],116,FALSE))),[1]!HabitatQualREI[#Data],2,FALSE),"NA")</f>
        <v>3</v>
      </c>
      <c r="R718" s="19">
        <f>_xlfn.IFNA(VLOOKUP(((VLOOKUP(A718,[1]!HabDataRaw[#Data],75,FALSE))),[1]!HabitatQualREI[#Data],2,FALSE),"NA")</f>
        <v>3</v>
      </c>
      <c r="S718" s="19">
        <f t="shared" si="56"/>
        <v>3</v>
      </c>
      <c r="T718" s="20">
        <f>_xlfn.IFNA(VLOOKUP(((VLOOKUP(A718,[1]!HabDataRaw[#Data],119,FALSE))),[1]!HabitatQualREI[#Data],2,FALSE),"NA")</f>
        <v>1</v>
      </c>
      <c r="U718" s="20">
        <f>_xlfn.IFNA(VLOOKUP(((VLOOKUP(A718,[1]!HabDataRaw[#Data],119,FALSE))),[1]!HabitatQualREI[#Data],2,FALSE),"NA")</f>
        <v>1</v>
      </c>
      <c r="V718" s="20">
        <f t="shared" si="57"/>
        <v>1</v>
      </c>
      <c r="W718" s="22">
        <f t="shared" si="58"/>
        <v>15.666666666666666</v>
      </c>
      <c r="X718" s="12">
        <f t="shared" si="59"/>
        <v>0.39166666666666666</v>
      </c>
      <c r="Y718" s="13">
        <f>VLOOKUP(X718,[1]!HabQualScore[#Data],2,TRUE)</f>
        <v>5</v>
      </c>
    </row>
    <row r="719" spans="1:25" x14ac:dyDescent="0.3">
      <c r="A719" s="13" t="s">
        <v>746</v>
      </c>
      <c r="B719" s="13" t="str">
        <f>VLOOKUP(A719,[1]Habitat_Data_RAW!$A$2:$D$742,3,FALSE)</f>
        <v xml:space="preserve">Wenatchee River-Nahahum Canyon </v>
      </c>
      <c r="C719" s="13" t="str">
        <f>VLOOKUP(A719,[1]Habitat_Data_RAW!$A$2:$D$742,2,FALSE)</f>
        <v>Wenatchee</v>
      </c>
      <c r="D719" t="str">
        <f>VLOOKUP(A719,[1]HabitatAttribute_Scores!A$1:F$19692,4,FALSE)</f>
        <v>yes</v>
      </c>
      <c r="E719" t="str">
        <f>VLOOKUP(A719,[1]HabitatAttribute_Scores!A$1:F$19692,5,FALSE)</f>
        <v>yes</v>
      </c>
      <c r="F719" s="13">
        <f>VLOOKUP(B719,[1]!AUrank[#Data],5,FALSE)</f>
        <v>3</v>
      </c>
      <c r="G719" s="13">
        <f>VLOOKUP(B719,[1]!AUrank[#Data],8,FALSE)</f>
        <v>2</v>
      </c>
      <c r="H719" s="14" t="str">
        <f>VLOOKUP([1]HabitatQuality_Scores!A694,[1]!Temp[#Data],4)</f>
        <v>NA</v>
      </c>
      <c r="I719" s="14">
        <f>VLOOKUP(A719,[1]!Flow[#Data],4)</f>
        <v>1</v>
      </c>
      <c r="J719" s="15">
        <f>_xlfn.IFNA(VLOOKUP(((VLOOKUP(A719,[1]!HabDataRaw[#Data],90,FALSE))),[1]!HabitatQualREI[#Data],2,FALSE),"NA")</f>
        <v>1</v>
      </c>
      <c r="K719" s="15">
        <f>_xlfn.IFNA(VLOOKUP(((VLOOKUP(A719,[1]!HabDataRaw[#Data],103,FALSE))),[1]!HabitatQualREI[#Data],2,FALSE),"NA")</f>
        <v>3</v>
      </c>
      <c r="L719" s="15">
        <f>_xlfn.IFNA(VLOOKUP(((VLOOKUP(A719,[1]!HabDataRaw[#Data],108,FALSE))),[1]!HabitatQualREI[#Data],2,FALSE),"NA")</f>
        <v>1</v>
      </c>
      <c r="M719" s="6">
        <f t="shared" si="55"/>
        <v>1.6666666666666667</v>
      </c>
      <c r="N719" s="16">
        <f>_xlfn.IFNA(VLOOKUP(((VLOOKUP(A719,[1]!HabDataRaw[#Data],33,FALSE))),[1]!HabitatQualREI[#Data],2,FALSE),"NA")</f>
        <v>5</v>
      </c>
      <c r="O719" s="17">
        <f>_xlfn.IFNA(VLOOKUP(((VLOOKUP(A719,[1]!HabDataRaw[#Data],58,FALSE))),[1]!HabitatQualREI[#Data],2,FALSE),"NA")</f>
        <v>1</v>
      </c>
      <c r="P719" s="18">
        <f>_xlfn.IFNA(VLOOKUP(((VLOOKUP(A719,[1]!HabDataRaw[#Data],66,FALSE))),[1]!HabitatQualREI[#Data],2,FALSE),"NA")</f>
        <v>3</v>
      </c>
      <c r="Q719" s="19">
        <f>_xlfn.IFNA(VLOOKUP(((VLOOKUP(A719,[1]!HabDataRaw[#Data],116,FALSE))),[1]!HabitatQualREI[#Data],2,FALSE),"NA")</f>
        <v>3</v>
      </c>
      <c r="R719" s="19">
        <f>_xlfn.IFNA(VLOOKUP(((VLOOKUP(A719,[1]!HabDataRaw[#Data],75,FALSE))),[1]!HabitatQualREI[#Data],2,FALSE),"NA")</f>
        <v>3</v>
      </c>
      <c r="S719" s="19">
        <f t="shared" si="56"/>
        <v>3</v>
      </c>
      <c r="T719" s="20">
        <f>_xlfn.IFNA(VLOOKUP(((VLOOKUP(A719,[1]!HabDataRaw[#Data],119,FALSE))),[1]!HabitatQualREI[#Data],2,FALSE),"NA")</f>
        <v>1</v>
      </c>
      <c r="U719" s="20">
        <f>_xlfn.IFNA(VLOOKUP(((VLOOKUP(A719,[1]!HabDataRaw[#Data],119,FALSE))),[1]!HabitatQualREI[#Data],2,FALSE),"NA")</f>
        <v>1</v>
      </c>
      <c r="V719" s="20">
        <f t="shared" si="57"/>
        <v>1</v>
      </c>
      <c r="W719" s="22">
        <f t="shared" si="58"/>
        <v>15.666666666666666</v>
      </c>
      <c r="X719" s="12">
        <f t="shared" si="59"/>
        <v>0.39166666666666666</v>
      </c>
      <c r="Y719" s="13">
        <f>VLOOKUP(X719,[1]!HabQualScore[#Data],2,TRUE)</f>
        <v>5</v>
      </c>
    </row>
    <row r="720" spans="1:25" x14ac:dyDescent="0.3">
      <c r="A720" s="13" t="s">
        <v>747</v>
      </c>
      <c r="B720" s="13" t="str">
        <f>VLOOKUP(A720,[1]Habitat_Data_RAW!$A$2:$D$742,3,FALSE)</f>
        <v xml:space="preserve">Wenatchee River-Nahahum Canyon </v>
      </c>
      <c r="C720" s="13" t="str">
        <f>VLOOKUP(A720,[1]Habitat_Data_RAW!$A$2:$D$742,2,FALSE)</f>
        <v>Wenatchee</v>
      </c>
      <c r="D720" t="str">
        <f>VLOOKUP(A720,[1]HabitatAttribute_Scores!A$1:F$19692,4,FALSE)</f>
        <v>yes</v>
      </c>
      <c r="E720" t="str">
        <f>VLOOKUP(A720,[1]HabitatAttribute_Scores!A$1:F$19692,5,FALSE)</f>
        <v>yes</v>
      </c>
      <c r="F720" s="13">
        <f>VLOOKUP(B720,[1]!AUrank[#Data],5,FALSE)</f>
        <v>3</v>
      </c>
      <c r="G720" s="13">
        <f>VLOOKUP(B720,[1]!AUrank[#Data],8,FALSE)</f>
        <v>2</v>
      </c>
      <c r="H720" s="14" t="str">
        <f>VLOOKUP([1]HabitatQuality_Scores!A695,[1]!Temp[#Data],4)</f>
        <v>NA</v>
      </c>
      <c r="I720" s="14">
        <f>VLOOKUP(A720,[1]!Flow[#Data],4)</f>
        <v>1</v>
      </c>
      <c r="J720" s="15">
        <f>_xlfn.IFNA(VLOOKUP(((VLOOKUP(A720,[1]!HabDataRaw[#Data],90,FALSE))),[1]!HabitatQualREI[#Data],2,FALSE),"NA")</f>
        <v>1</v>
      </c>
      <c r="K720" s="15">
        <f>_xlfn.IFNA(VLOOKUP(((VLOOKUP(A720,[1]!HabDataRaw[#Data],103,FALSE))),[1]!HabitatQualREI[#Data],2,FALSE),"NA")</f>
        <v>1</v>
      </c>
      <c r="L720" s="15">
        <f>_xlfn.IFNA(VLOOKUP(((VLOOKUP(A720,[1]!HabDataRaw[#Data],108,FALSE))),[1]!HabitatQualREI[#Data],2,FALSE),"NA")</f>
        <v>1</v>
      </c>
      <c r="M720" s="6">
        <f t="shared" si="55"/>
        <v>1</v>
      </c>
      <c r="N720" s="16">
        <f>_xlfn.IFNA(VLOOKUP(((VLOOKUP(A720,[1]!HabDataRaw[#Data],33,FALSE))),[1]!HabitatQualREI[#Data],2,FALSE),"NA")</f>
        <v>5</v>
      </c>
      <c r="O720" s="17">
        <f>_xlfn.IFNA(VLOOKUP(((VLOOKUP(A720,[1]!HabDataRaw[#Data],58,FALSE))),[1]!HabitatQualREI[#Data],2,FALSE),"NA")</f>
        <v>1</v>
      </c>
      <c r="P720" s="18">
        <f>_xlfn.IFNA(VLOOKUP(((VLOOKUP(A720,[1]!HabDataRaw[#Data],66,FALSE))),[1]!HabitatQualREI[#Data],2,FALSE),"NA")</f>
        <v>3</v>
      </c>
      <c r="Q720" s="19">
        <f>_xlfn.IFNA(VLOOKUP(((VLOOKUP(A720,[1]!HabDataRaw[#Data],116,FALSE))),[1]!HabitatQualREI[#Data],2,FALSE),"NA")</f>
        <v>3</v>
      </c>
      <c r="R720" s="19">
        <f>_xlfn.IFNA(VLOOKUP(((VLOOKUP(A720,[1]!HabDataRaw[#Data],75,FALSE))),[1]!HabitatQualREI[#Data],2,FALSE),"NA")</f>
        <v>1</v>
      </c>
      <c r="S720" s="19">
        <f t="shared" si="56"/>
        <v>2</v>
      </c>
      <c r="T720" s="20">
        <f>_xlfn.IFNA(VLOOKUP(((VLOOKUP(A720,[1]!HabDataRaw[#Data],119,FALSE))),[1]!HabitatQualREI[#Data],2,FALSE),"NA")</f>
        <v>1</v>
      </c>
      <c r="U720" s="20">
        <f>_xlfn.IFNA(VLOOKUP(((VLOOKUP(A720,[1]!HabDataRaw[#Data],119,FALSE))),[1]!HabitatQualREI[#Data],2,FALSE),"NA")</f>
        <v>1</v>
      </c>
      <c r="V720" s="20">
        <f t="shared" si="57"/>
        <v>1</v>
      </c>
      <c r="W720" s="22">
        <f t="shared" si="58"/>
        <v>14</v>
      </c>
      <c r="X720" s="12">
        <f t="shared" si="59"/>
        <v>0.35</v>
      </c>
      <c r="Y720" s="13">
        <f>VLOOKUP(X720,[1]!HabQualScore[#Data],2,TRUE)</f>
        <v>5</v>
      </c>
    </row>
    <row r="721" spans="1:25" x14ac:dyDescent="0.3">
      <c r="A721" s="13" t="s">
        <v>748</v>
      </c>
      <c r="B721" s="13" t="str">
        <f>VLOOKUP(A721,[1]Habitat_Data_RAW!$A$2:$D$742,3,FALSE)</f>
        <v xml:space="preserve">Wenatchee River-Nahahum Canyon </v>
      </c>
      <c r="C721" s="13" t="str">
        <f>VLOOKUP(A721,[1]Habitat_Data_RAW!$A$2:$D$742,2,FALSE)</f>
        <v>Wenatchee</v>
      </c>
      <c r="D721" t="str">
        <f>VLOOKUP(A721,[1]HabitatAttribute_Scores!A$1:F$19692,4,FALSE)</f>
        <v>yes</v>
      </c>
      <c r="E721" t="str">
        <f>VLOOKUP(A721,[1]HabitatAttribute_Scores!A$1:F$19692,5,FALSE)</f>
        <v>yes</v>
      </c>
      <c r="F721" s="13">
        <f>VLOOKUP(B721,[1]!AUrank[#Data],5,FALSE)</f>
        <v>3</v>
      </c>
      <c r="G721" s="13">
        <f>VLOOKUP(B721,[1]!AUrank[#Data],8,FALSE)</f>
        <v>2</v>
      </c>
      <c r="H721" s="14" t="str">
        <f>VLOOKUP([1]HabitatQuality_Scores!A696,[1]!Temp[#Data],4)</f>
        <v>NA</v>
      </c>
      <c r="I721" s="14">
        <f>VLOOKUP(A721,[1]!Flow[#Data],4)</f>
        <v>1</v>
      </c>
      <c r="J721" s="15">
        <f>_xlfn.IFNA(VLOOKUP(((VLOOKUP(A721,[1]!HabDataRaw[#Data],90,FALSE))),[1]!HabitatQualREI[#Data],2,FALSE),"NA")</f>
        <v>1</v>
      </c>
      <c r="K721" s="15">
        <f>_xlfn.IFNA(VLOOKUP(((VLOOKUP(A721,[1]!HabDataRaw[#Data],103,FALSE))),[1]!HabitatQualREI[#Data],2,FALSE),"NA")</f>
        <v>1</v>
      </c>
      <c r="L721" s="15">
        <f>_xlfn.IFNA(VLOOKUP(((VLOOKUP(A721,[1]!HabDataRaw[#Data],108,FALSE))),[1]!HabitatQualREI[#Data],2,FALSE),"NA")</f>
        <v>1</v>
      </c>
      <c r="M721" s="6">
        <f t="shared" si="55"/>
        <v>1</v>
      </c>
      <c r="N721" s="16">
        <f>_xlfn.IFNA(VLOOKUP(((VLOOKUP(A721,[1]!HabDataRaw[#Data],33,FALSE))),[1]!HabitatQualREI[#Data],2,FALSE),"NA")</f>
        <v>5</v>
      </c>
      <c r="O721" s="17">
        <f>_xlfn.IFNA(VLOOKUP(((VLOOKUP(A721,[1]!HabDataRaw[#Data],58,FALSE))),[1]!HabitatQualREI[#Data],2,FALSE),"NA")</f>
        <v>1</v>
      </c>
      <c r="P721" s="18">
        <f>_xlfn.IFNA(VLOOKUP(((VLOOKUP(A721,[1]!HabDataRaw[#Data],66,FALSE))),[1]!HabitatQualREI[#Data],2,FALSE),"NA")</f>
        <v>3</v>
      </c>
      <c r="Q721" s="19">
        <f>_xlfn.IFNA(VLOOKUP(((VLOOKUP(A721,[1]!HabDataRaw[#Data],116,FALSE))),[1]!HabitatQualREI[#Data],2,FALSE),"NA")</f>
        <v>3</v>
      </c>
      <c r="R721" s="19">
        <f>_xlfn.IFNA(VLOOKUP(((VLOOKUP(A721,[1]!HabDataRaw[#Data],75,FALSE))),[1]!HabitatQualREI[#Data],2,FALSE),"NA")</f>
        <v>1</v>
      </c>
      <c r="S721" s="19">
        <f t="shared" si="56"/>
        <v>2</v>
      </c>
      <c r="T721" s="20">
        <f>_xlfn.IFNA(VLOOKUP(((VLOOKUP(A721,[1]!HabDataRaw[#Data],119,FALSE))),[1]!HabitatQualREI[#Data],2,FALSE),"NA")</f>
        <v>1</v>
      </c>
      <c r="U721" s="20">
        <f>_xlfn.IFNA(VLOOKUP(((VLOOKUP(A721,[1]!HabDataRaw[#Data],119,FALSE))),[1]!HabitatQualREI[#Data],2,FALSE),"NA")</f>
        <v>1</v>
      </c>
      <c r="V721" s="20">
        <f t="shared" si="57"/>
        <v>1</v>
      </c>
      <c r="W721" s="22">
        <f t="shared" si="58"/>
        <v>14</v>
      </c>
      <c r="X721" s="12">
        <f t="shared" si="59"/>
        <v>0.35</v>
      </c>
      <c r="Y721" s="13">
        <f>VLOOKUP(X721,[1]!HabQualScore[#Data],2,TRUE)</f>
        <v>5</v>
      </c>
    </row>
    <row r="722" spans="1:25" x14ac:dyDescent="0.3">
      <c r="A722" s="13" t="s">
        <v>749</v>
      </c>
      <c r="B722" s="13" t="str">
        <f>VLOOKUP(A722,[1]Habitat_Data_RAW!$A$2:$D$742,3,FALSE)</f>
        <v>Wenatchee River-Ollala Canyon</v>
      </c>
      <c r="C722" s="13" t="str">
        <f>VLOOKUP(A722,[1]Habitat_Data_RAW!$A$2:$D$742,2,FALSE)</f>
        <v>Wenatchee</v>
      </c>
      <c r="D722" t="str">
        <f>VLOOKUP(A722,[1]HabitatAttribute_Scores!A$1:F$19692,4,FALSE)</f>
        <v>yes</v>
      </c>
      <c r="E722" t="str">
        <f>VLOOKUP(A722,[1]HabitatAttribute_Scores!A$1:F$19692,5,FALSE)</f>
        <v>yes</v>
      </c>
      <c r="F722" s="13">
        <f>VLOOKUP(B722,[1]!AUrank[#Data],5,FALSE)</f>
        <v>3</v>
      </c>
      <c r="G722" s="13">
        <f>VLOOKUP(B722,[1]!AUrank[#Data],8,FALSE)</f>
        <v>1</v>
      </c>
      <c r="H722" s="14" t="str">
        <f>VLOOKUP([1]HabitatQuality_Scores!A697,[1]!Temp[#Data],4)</f>
        <v>NA</v>
      </c>
      <c r="I722" s="14">
        <f>VLOOKUP(A722,[1]!Flow[#Data],4)</f>
        <v>1</v>
      </c>
      <c r="J722" s="15">
        <f>_xlfn.IFNA(VLOOKUP(((VLOOKUP(A722,[1]!HabDataRaw[#Data],90,FALSE))),[1]!HabitatQualREI[#Data],2,FALSE),"NA")</f>
        <v>1</v>
      </c>
      <c r="K722" s="15">
        <f>_xlfn.IFNA(VLOOKUP(((VLOOKUP(A722,[1]!HabDataRaw[#Data],103,FALSE))),[1]!HabitatQualREI[#Data],2,FALSE),"NA")</f>
        <v>1</v>
      </c>
      <c r="L722" s="15">
        <f>_xlfn.IFNA(VLOOKUP(((VLOOKUP(A722,[1]!HabDataRaw[#Data],108,FALSE))),[1]!HabitatQualREI[#Data],2,FALSE),"NA")</f>
        <v>1</v>
      </c>
      <c r="M722" s="6">
        <f t="shared" si="55"/>
        <v>1</v>
      </c>
      <c r="N722" s="16">
        <f>_xlfn.IFNA(VLOOKUP(((VLOOKUP(A722,[1]!HabDataRaw[#Data],33,FALSE))),[1]!HabitatQualREI[#Data],2,FALSE),"NA")</f>
        <v>5</v>
      </c>
      <c r="O722" s="17">
        <f>_xlfn.IFNA(VLOOKUP(((VLOOKUP(A722,[1]!HabDataRaw[#Data],58,FALSE))),[1]!HabitatQualREI[#Data],2,FALSE),"NA")</f>
        <v>1</v>
      </c>
      <c r="P722" s="18">
        <f>_xlfn.IFNA(VLOOKUP(((VLOOKUP(A722,[1]!HabDataRaw[#Data],66,FALSE))),[1]!HabitatQualREI[#Data],2,FALSE),"NA")</f>
        <v>3</v>
      </c>
      <c r="Q722" s="19">
        <f>_xlfn.IFNA(VLOOKUP(((VLOOKUP(A722,[1]!HabDataRaw[#Data],116,FALSE))),[1]!HabitatQualREI[#Data],2,FALSE),"NA")</f>
        <v>3</v>
      </c>
      <c r="R722" s="19">
        <f>_xlfn.IFNA(VLOOKUP(((VLOOKUP(A722,[1]!HabDataRaw[#Data],75,FALSE))),[1]!HabitatQualREI[#Data],2,FALSE),"NA")</f>
        <v>1</v>
      </c>
      <c r="S722" s="19">
        <f t="shared" si="56"/>
        <v>2</v>
      </c>
      <c r="T722" s="20">
        <f>_xlfn.IFNA(VLOOKUP(((VLOOKUP(A722,[1]!HabDataRaw[#Data],119,FALSE))),[1]!HabitatQualREI[#Data],2,FALSE),"NA")</f>
        <v>1</v>
      </c>
      <c r="U722" s="20">
        <f>_xlfn.IFNA(VLOOKUP(((VLOOKUP(A722,[1]!HabDataRaw[#Data],119,FALSE))),[1]!HabitatQualREI[#Data],2,FALSE),"NA")</f>
        <v>1</v>
      </c>
      <c r="V722" s="20">
        <f t="shared" si="57"/>
        <v>1</v>
      </c>
      <c r="W722" s="22">
        <f t="shared" si="58"/>
        <v>14</v>
      </c>
      <c r="X722" s="12">
        <f t="shared" si="59"/>
        <v>0.35</v>
      </c>
      <c r="Y722" s="13">
        <f>VLOOKUP(X722,[1]!HabQualScore[#Data],2,TRUE)</f>
        <v>5</v>
      </c>
    </row>
    <row r="723" spans="1:25" x14ac:dyDescent="0.3">
      <c r="A723" s="13" t="s">
        <v>750</v>
      </c>
      <c r="B723" s="13" t="str">
        <f>VLOOKUP(A723,[1]Habitat_Data_RAW!$A$2:$D$742,3,FALSE)</f>
        <v>Wenatchee River-Ollala Canyon</v>
      </c>
      <c r="C723" s="13" t="str">
        <f>VLOOKUP(A723,[1]Habitat_Data_RAW!$A$2:$D$742,2,FALSE)</f>
        <v>Wenatchee</v>
      </c>
      <c r="D723" t="str">
        <f>VLOOKUP(A723,[1]HabitatAttribute_Scores!A$1:F$19692,4,FALSE)</f>
        <v>yes</v>
      </c>
      <c r="E723" t="str">
        <f>VLOOKUP(A723,[1]HabitatAttribute_Scores!A$1:F$19692,5,FALSE)</f>
        <v>yes</v>
      </c>
      <c r="F723" s="13">
        <f>VLOOKUP(B723,[1]!AUrank[#Data],5,FALSE)</f>
        <v>3</v>
      </c>
      <c r="G723" s="13">
        <f>VLOOKUP(B723,[1]!AUrank[#Data],8,FALSE)</f>
        <v>1</v>
      </c>
      <c r="H723" s="14" t="str">
        <f>VLOOKUP([1]HabitatQuality_Scores!A698,[1]!Temp[#Data],4)</f>
        <v>NA</v>
      </c>
      <c r="I723" s="14">
        <f>VLOOKUP(A723,[1]!Flow[#Data],4)</f>
        <v>1</v>
      </c>
      <c r="J723" s="15">
        <f>_xlfn.IFNA(VLOOKUP(((VLOOKUP(A723,[1]!HabDataRaw[#Data],90,FALSE))),[1]!HabitatQualREI[#Data],2,FALSE),"NA")</f>
        <v>1</v>
      </c>
      <c r="K723" s="15">
        <f>_xlfn.IFNA(VLOOKUP(((VLOOKUP(A723,[1]!HabDataRaw[#Data],103,FALSE))),[1]!HabitatQualREI[#Data],2,FALSE),"NA")</f>
        <v>1</v>
      </c>
      <c r="L723" s="15">
        <f>_xlfn.IFNA(VLOOKUP(((VLOOKUP(A723,[1]!HabDataRaw[#Data],108,FALSE))),[1]!HabitatQualREI[#Data],2,FALSE),"NA")</f>
        <v>1</v>
      </c>
      <c r="M723" s="6">
        <f t="shared" si="55"/>
        <v>1</v>
      </c>
      <c r="N723" s="16">
        <f>_xlfn.IFNA(VLOOKUP(((VLOOKUP(A723,[1]!HabDataRaw[#Data],33,FALSE))),[1]!HabitatQualREI[#Data],2,FALSE),"NA")</f>
        <v>5</v>
      </c>
      <c r="O723" s="17">
        <f>_xlfn.IFNA(VLOOKUP(((VLOOKUP(A723,[1]!HabDataRaw[#Data],58,FALSE))),[1]!HabitatQualREI[#Data],2,FALSE),"NA")</f>
        <v>1</v>
      </c>
      <c r="P723" s="18">
        <f>_xlfn.IFNA(VLOOKUP(((VLOOKUP(A723,[1]!HabDataRaw[#Data],66,FALSE))),[1]!HabitatQualREI[#Data],2,FALSE),"NA")</f>
        <v>3</v>
      </c>
      <c r="Q723" s="19">
        <f>_xlfn.IFNA(VLOOKUP(((VLOOKUP(A723,[1]!HabDataRaw[#Data],116,FALSE))),[1]!HabitatQualREI[#Data],2,FALSE),"NA")</f>
        <v>3</v>
      </c>
      <c r="R723" s="19">
        <f>_xlfn.IFNA(VLOOKUP(((VLOOKUP(A723,[1]!HabDataRaw[#Data],75,FALSE))),[1]!HabitatQualREI[#Data],2,FALSE),"NA")</f>
        <v>1</v>
      </c>
      <c r="S723" s="19">
        <f t="shared" si="56"/>
        <v>2</v>
      </c>
      <c r="T723" s="20">
        <f>_xlfn.IFNA(VLOOKUP(((VLOOKUP(A723,[1]!HabDataRaw[#Data],119,FALSE))),[1]!HabitatQualREI[#Data],2,FALSE),"NA")</f>
        <v>1</v>
      </c>
      <c r="U723" s="20">
        <f>_xlfn.IFNA(VLOOKUP(((VLOOKUP(A723,[1]!HabDataRaw[#Data],119,FALSE))),[1]!HabitatQualREI[#Data],2,FALSE),"NA")</f>
        <v>1</v>
      </c>
      <c r="V723" s="20">
        <f t="shared" si="57"/>
        <v>1</v>
      </c>
      <c r="W723" s="22">
        <f t="shared" si="58"/>
        <v>14</v>
      </c>
      <c r="X723" s="12">
        <f t="shared" si="59"/>
        <v>0.35</v>
      </c>
      <c r="Y723" s="13">
        <f>VLOOKUP(X723,[1]!HabQualScore[#Data],2,TRUE)</f>
        <v>5</v>
      </c>
    </row>
    <row r="724" spans="1:25" x14ac:dyDescent="0.3">
      <c r="A724" s="13" t="s">
        <v>751</v>
      </c>
      <c r="B724" s="13" t="str">
        <f>VLOOKUP(A724,[1]Habitat_Data_RAW!$A$2:$D$742,3,FALSE)</f>
        <v>Wenatchee River-Ollala Canyon</v>
      </c>
      <c r="C724" s="13" t="str">
        <f>VLOOKUP(A724,[1]Habitat_Data_RAW!$A$2:$D$742,2,FALSE)</f>
        <v>Wenatchee</v>
      </c>
      <c r="D724" t="str">
        <f>VLOOKUP(A724,[1]HabitatAttribute_Scores!A$1:F$19692,4,FALSE)</f>
        <v>yes</v>
      </c>
      <c r="E724" t="str">
        <f>VLOOKUP(A724,[1]HabitatAttribute_Scores!A$1:F$19692,5,FALSE)</f>
        <v>yes</v>
      </c>
      <c r="F724" s="13">
        <f>VLOOKUP(B724,[1]!AUrank[#Data],5,FALSE)</f>
        <v>3</v>
      </c>
      <c r="G724" s="13">
        <f>VLOOKUP(B724,[1]!AUrank[#Data],8,FALSE)</f>
        <v>1</v>
      </c>
      <c r="H724" s="14" t="str">
        <f>VLOOKUP([1]HabitatQuality_Scores!A699,[1]!Temp[#Data],4)</f>
        <v>NA</v>
      </c>
      <c r="I724" s="14">
        <f>VLOOKUP(A724,[1]!Flow[#Data],4)</f>
        <v>1</v>
      </c>
      <c r="J724" s="15">
        <f>_xlfn.IFNA(VLOOKUP(((VLOOKUP(A724,[1]!HabDataRaw[#Data],90,FALSE))),[1]!HabitatQualREI[#Data],2,FALSE),"NA")</f>
        <v>1</v>
      </c>
      <c r="K724" s="15">
        <f>_xlfn.IFNA(VLOOKUP(((VLOOKUP(A724,[1]!HabDataRaw[#Data],103,FALSE))),[1]!HabitatQualREI[#Data],2,FALSE),"NA")</f>
        <v>1</v>
      </c>
      <c r="L724" s="15">
        <f>_xlfn.IFNA(VLOOKUP(((VLOOKUP(A724,[1]!HabDataRaw[#Data],108,FALSE))),[1]!HabitatQualREI[#Data],2,FALSE),"NA")</f>
        <v>1</v>
      </c>
      <c r="M724" s="6">
        <f t="shared" si="55"/>
        <v>1</v>
      </c>
      <c r="N724" s="16">
        <f>_xlfn.IFNA(VLOOKUP(((VLOOKUP(A724,[1]!HabDataRaw[#Data],33,FALSE))),[1]!HabitatQualREI[#Data],2,FALSE),"NA")</f>
        <v>5</v>
      </c>
      <c r="O724" s="17">
        <f>_xlfn.IFNA(VLOOKUP(((VLOOKUP(A724,[1]!HabDataRaw[#Data],58,FALSE))),[1]!HabitatQualREI[#Data],2,FALSE),"NA")</f>
        <v>1</v>
      </c>
      <c r="P724" s="18">
        <f>_xlfn.IFNA(VLOOKUP(((VLOOKUP(A724,[1]!HabDataRaw[#Data],66,FALSE))),[1]!HabitatQualREI[#Data],2,FALSE),"NA")</f>
        <v>3</v>
      </c>
      <c r="Q724" s="19">
        <f>_xlfn.IFNA(VLOOKUP(((VLOOKUP(A724,[1]!HabDataRaw[#Data],116,FALSE))),[1]!HabitatQualREI[#Data],2,FALSE),"NA")</f>
        <v>3</v>
      </c>
      <c r="R724" s="19">
        <f>_xlfn.IFNA(VLOOKUP(((VLOOKUP(A724,[1]!HabDataRaw[#Data],75,FALSE))),[1]!HabitatQualREI[#Data],2,FALSE),"NA")</f>
        <v>1</v>
      </c>
      <c r="S724" s="19">
        <f t="shared" si="56"/>
        <v>2</v>
      </c>
      <c r="T724" s="20">
        <f>_xlfn.IFNA(VLOOKUP(((VLOOKUP(A724,[1]!HabDataRaw[#Data],119,FALSE))),[1]!HabitatQualREI[#Data],2,FALSE),"NA")</f>
        <v>1</v>
      </c>
      <c r="U724" s="20">
        <f>_xlfn.IFNA(VLOOKUP(((VLOOKUP(A724,[1]!HabDataRaw[#Data],119,FALSE))),[1]!HabitatQualREI[#Data],2,FALSE),"NA")</f>
        <v>1</v>
      </c>
      <c r="V724" s="20">
        <f t="shared" si="57"/>
        <v>1</v>
      </c>
      <c r="W724" s="22">
        <f t="shared" si="58"/>
        <v>14</v>
      </c>
      <c r="X724" s="12">
        <f t="shared" si="59"/>
        <v>0.35</v>
      </c>
      <c r="Y724" s="13">
        <f>VLOOKUP(X724,[1]!HabQualScore[#Data],2,TRUE)</f>
        <v>5</v>
      </c>
    </row>
    <row r="725" spans="1:25" x14ac:dyDescent="0.3">
      <c r="A725" s="13" t="s">
        <v>752</v>
      </c>
      <c r="B725" s="13" t="str">
        <f>VLOOKUP(A725,[1]Habitat_Data_RAW!$A$2:$D$742,3,FALSE)</f>
        <v>Wenatchee River-Ollala Canyon</v>
      </c>
      <c r="C725" s="13" t="str">
        <f>VLOOKUP(A725,[1]Habitat_Data_RAW!$A$2:$D$742,2,FALSE)</f>
        <v>Wenatchee</v>
      </c>
      <c r="D725" t="str">
        <f>VLOOKUP(A725,[1]HabitatAttribute_Scores!A$1:F$19692,4,FALSE)</f>
        <v>yes</v>
      </c>
      <c r="E725" t="str">
        <f>VLOOKUP(A725,[1]HabitatAttribute_Scores!A$1:F$19692,5,FALSE)</f>
        <v>yes</v>
      </c>
      <c r="F725" s="13">
        <f>VLOOKUP(B725,[1]!AUrank[#Data],5,FALSE)</f>
        <v>3</v>
      </c>
      <c r="G725" s="13">
        <f>VLOOKUP(B725,[1]!AUrank[#Data],8,FALSE)</f>
        <v>1</v>
      </c>
      <c r="H725" s="14" t="str">
        <f>VLOOKUP([1]HabitatQuality_Scores!A700,[1]!Temp[#Data],4)</f>
        <v>NA</v>
      </c>
      <c r="I725" s="14">
        <f>VLOOKUP(A725,[1]!Flow[#Data],4)</f>
        <v>1</v>
      </c>
      <c r="J725" s="15">
        <f>_xlfn.IFNA(VLOOKUP(((VLOOKUP(A725,[1]!HabDataRaw[#Data],90,FALSE))),[1]!HabitatQualREI[#Data],2,FALSE),"NA")</f>
        <v>1</v>
      </c>
      <c r="K725" s="15">
        <f>_xlfn.IFNA(VLOOKUP(((VLOOKUP(A725,[1]!HabDataRaw[#Data],103,FALSE))),[1]!HabitatQualREI[#Data],2,FALSE),"NA")</f>
        <v>1</v>
      </c>
      <c r="L725" s="15">
        <f>_xlfn.IFNA(VLOOKUP(((VLOOKUP(A725,[1]!HabDataRaw[#Data],108,FALSE))),[1]!HabitatQualREI[#Data],2,FALSE),"NA")</f>
        <v>1</v>
      </c>
      <c r="M725" s="6">
        <f t="shared" si="55"/>
        <v>1</v>
      </c>
      <c r="N725" s="16">
        <f>_xlfn.IFNA(VLOOKUP(((VLOOKUP(A725,[1]!HabDataRaw[#Data],33,FALSE))),[1]!HabitatQualREI[#Data],2,FALSE),"NA")</f>
        <v>5</v>
      </c>
      <c r="O725" s="17">
        <f>_xlfn.IFNA(VLOOKUP(((VLOOKUP(A725,[1]!HabDataRaw[#Data],58,FALSE))),[1]!HabitatQualREI[#Data],2,FALSE),"NA")</f>
        <v>1</v>
      </c>
      <c r="P725" s="18">
        <f>_xlfn.IFNA(VLOOKUP(((VLOOKUP(A725,[1]!HabDataRaw[#Data],66,FALSE))),[1]!HabitatQualREI[#Data],2,FALSE),"NA")</f>
        <v>3</v>
      </c>
      <c r="Q725" s="19">
        <f>_xlfn.IFNA(VLOOKUP(((VLOOKUP(A725,[1]!HabDataRaw[#Data],116,FALSE))),[1]!HabitatQualREI[#Data],2,FALSE),"NA")</f>
        <v>3</v>
      </c>
      <c r="R725" s="19">
        <f>_xlfn.IFNA(VLOOKUP(((VLOOKUP(A725,[1]!HabDataRaw[#Data],75,FALSE))),[1]!HabitatQualREI[#Data],2,FALSE),"NA")</f>
        <v>1</v>
      </c>
      <c r="S725" s="19">
        <f t="shared" si="56"/>
        <v>2</v>
      </c>
      <c r="T725" s="20">
        <f>_xlfn.IFNA(VLOOKUP(((VLOOKUP(A725,[1]!HabDataRaw[#Data],119,FALSE))),[1]!HabitatQualREI[#Data],2,FALSE),"NA")</f>
        <v>1</v>
      </c>
      <c r="U725" s="20">
        <f>_xlfn.IFNA(VLOOKUP(((VLOOKUP(A725,[1]!HabDataRaw[#Data],119,FALSE))),[1]!HabitatQualREI[#Data],2,FALSE),"NA")</f>
        <v>1</v>
      </c>
      <c r="V725" s="20">
        <f t="shared" si="57"/>
        <v>1</v>
      </c>
      <c r="W725" s="22">
        <f t="shared" si="58"/>
        <v>14</v>
      </c>
      <c r="X725" s="12">
        <f t="shared" si="59"/>
        <v>0.35</v>
      </c>
      <c r="Y725" s="13">
        <f>VLOOKUP(X725,[1]!HabQualScore[#Data],2,TRUE)</f>
        <v>5</v>
      </c>
    </row>
    <row r="726" spans="1:25" x14ac:dyDescent="0.3">
      <c r="A726" s="13" t="s">
        <v>753</v>
      </c>
      <c r="B726" s="13" t="str">
        <f>VLOOKUP(A726,[1]Habitat_Data_RAW!$A$2:$D$742,3,FALSE)</f>
        <v>Wenatchee River-Tumwater Canyon</v>
      </c>
      <c r="C726" s="13" t="str">
        <f>VLOOKUP(A726,[1]Habitat_Data_RAW!$A$2:$D$742,2,FALSE)</f>
        <v>Wenatchee</v>
      </c>
      <c r="D726" t="str">
        <f>VLOOKUP(A726,[1]HabitatAttribute_Scores!A$1:F$19692,4,FALSE)</f>
        <v>yes</v>
      </c>
      <c r="E726" t="str">
        <f>VLOOKUP(A726,[1]HabitatAttribute_Scores!A$1:F$19692,5,FALSE)</f>
        <v>yes</v>
      </c>
      <c r="F726" s="13">
        <f>VLOOKUP(B726,[1]!AUrank[#Data],5,FALSE)</f>
        <v>2</v>
      </c>
      <c r="G726" s="13">
        <f>VLOOKUP(B726,[1]!AUrank[#Data],8,FALSE)</f>
        <v>1</v>
      </c>
      <c r="H726" s="14" t="str">
        <f>VLOOKUP([1]HabitatQuality_Scores!A701,[1]!Temp[#Data],4)</f>
        <v>NA</v>
      </c>
      <c r="I726" s="14">
        <f>VLOOKUP(A726,[1]!Flow[#Data],4)</f>
        <v>1</v>
      </c>
      <c r="J726" s="15">
        <f>_xlfn.IFNA(VLOOKUP(((VLOOKUP(A726,[1]!HabDataRaw[#Data],90,FALSE))),[1]!HabitatQualREI[#Data],2,FALSE),"NA")</f>
        <v>1</v>
      </c>
      <c r="K726" s="15">
        <f>_xlfn.IFNA(VLOOKUP(((VLOOKUP(A726,[1]!HabDataRaw[#Data],103,FALSE))),[1]!HabitatQualREI[#Data],2,FALSE),"NA")</f>
        <v>3</v>
      </c>
      <c r="L726" s="15">
        <f>_xlfn.IFNA(VLOOKUP(((VLOOKUP(A726,[1]!HabDataRaw[#Data],108,FALSE))),[1]!HabitatQualREI[#Data],2,FALSE),"NA")</f>
        <v>1</v>
      </c>
      <c r="M726" s="6">
        <f t="shared" si="55"/>
        <v>1.6666666666666667</v>
      </c>
      <c r="N726" s="16">
        <f>_xlfn.IFNA(VLOOKUP(((VLOOKUP(A726,[1]!HabDataRaw[#Data],33,FALSE))),[1]!HabitatQualREI[#Data],2,FALSE),"NA")</f>
        <v>5</v>
      </c>
      <c r="O726" s="17">
        <f>_xlfn.IFNA(VLOOKUP(((VLOOKUP(A726,[1]!HabDataRaw[#Data],58,FALSE))),[1]!HabitatQualREI[#Data],2,FALSE),"NA")</f>
        <v>1</v>
      </c>
      <c r="P726" s="18">
        <f>_xlfn.IFNA(VLOOKUP(((VLOOKUP(A726,[1]!HabDataRaw[#Data],66,FALSE))),[1]!HabitatQualREI[#Data],2,FALSE),"NA")</f>
        <v>3</v>
      </c>
      <c r="Q726" s="19">
        <f>_xlfn.IFNA(VLOOKUP(((VLOOKUP(A726,[1]!HabDataRaw[#Data],116,FALSE))),[1]!HabitatQualREI[#Data],2,FALSE),"NA")</f>
        <v>3</v>
      </c>
      <c r="R726" s="19">
        <f>_xlfn.IFNA(VLOOKUP(((VLOOKUP(A726,[1]!HabDataRaw[#Data],75,FALSE))),[1]!HabitatQualREI[#Data],2,FALSE),"NA")</f>
        <v>3</v>
      </c>
      <c r="S726" s="19">
        <f t="shared" si="56"/>
        <v>3</v>
      </c>
      <c r="T726" s="20">
        <f>_xlfn.IFNA(VLOOKUP(((VLOOKUP(A726,[1]!HabDataRaw[#Data],119,FALSE))),[1]!HabitatQualREI[#Data],2,FALSE),"NA")</f>
        <v>5</v>
      </c>
      <c r="U726" s="20">
        <f>_xlfn.IFNA(VLOOKUP(((VLOOKUP(A726,[1]!HabDataRaw[#Data],119,FALSE))),[1]!HabitatQualREI[#Data],2,FALSE),"NA")</f>
        <v>5</v>
      </c>
      <c r="V726" s="20">
        <f t="shared" si="57"/>
        <v>5</v>
      </c>
      <c r="W726" s="22">
        <f t="shared" si="58"/>
        <v>19.666666666666668</v>
      </c>
      <c r="X726" s="12">
        <f t="shared" si="59"/>
        <v>0.4916666666666667</v>
      </c>
      <c r="Y726" s="13">
        <f>VLOOKUP(X726,[1]!HabQualScore[#Data],2,TRUE)</f>
        <v>5</v>
      </c>
    </row>
    <row r="727" spans="1:25" x14ac:dyDescent="0.3">
      <c r="A727" s="13" t="s">
        <v>754</v>
      </c>
      <c r="B727" s="13" t="str">
        <f>VLOOKUP(A727,[1]Habitat_Data_RAW!$A$2:$D$742,3,FALSE)</f>
        <v>Wenatchee River-Tumwater Canyon</v>
      </c>
      <c r="C727" s="13" t="str">
        <f>VLOOKUP(A727,[1]Habitat_Data_RAW!$A$2:$D$742,2,FALSE)</f>
        <v>Wenatchee</v>
      </c>
      <c r="D727" t="str">
        <f>VLOOKUP(A727,[1]HabitatAttribute_Scores!A$1:F$19692,4,FALSE)</f>
        <v>yes</v>
      </c>
      <c r="E727" t="str">
        <f>VLOOKUP(A727,[1]HabitatAttribute_Scores!A$1:F$19692,5,FALSE)</f>
        <v>yes</v>
      </c>
      <c r="F727" s="13">
        <f>VLOOKUP(B727,[1]!AUrank[#Data],5,FALSE)</f>
        <v>2</v>
      </c>
      <c r="G727" s="13">
        <f>VLOOKUP(B727,[1]!AUrank[#Data],8,FALSE)</f>
        <v>1</v>
      </c>
      <c r="H727" s="14" t="str">
        <f>VLOOKUP([1]HabitatQuality_Scores!A702,[1]!Temp[#Data],4)</f>
        <v>NA</v>
      </c>
      <c r="I727" s="14">
        <f>VLOOKUP(A727,[1]!Flow[#Data],4)</f>
        <v>1</v>
      </c>
      <c r="J727" s="15">
        <f>_xlfn.IFNA(VLOOKUP(((VLOOKUP(A727,[1]!HabDataRaw[#Data],90,FALSE))),[1]!HabitatQualREI[#Data],2,FALSE),"NA")</f>
        <v>3</v>
      </c>
      <c r="K727" s="15">
        <f>_xlfn.IFNA(VLOOKUP(((VLOOKUP(A727,[1]!HabDataRaw[#Data],103,FALSE))),[1]!HabitatQualREI[#Data],2,FALSE),"NA")</f>
        <v>3</v>
      </c>
      <c r="L727" s="15">
        <f>_xlfn.IFNA(VLOOKUP(((VLOOKUP(A727,[1]!HabDataRaw[#Data],108,FALSE))),[1]!HabitatQualREI[#Data],2,FALSE),"NA")</f>
        <v>1</v>
      </c>
      <c r="M727" s="6">
        <f t="shared" si="55"/>
        <v>2.3333333333333335</v>
      </c>
      <c r="N727" s="16">
        <f>_xlfn.IFNA(VLOOKUP(((VLOOKUP(A727,[1]!HabDataRaw[#Data],33,FALSE))),[1]!HabitatQualREI[#Data],2,FALSE),"NA")</f>
        <v>3</v>
      </c>
      <c r="O727" s="17">
        <f>_xlfn.IFNA(VLOOKUP(((VLOOKUP(A727,[1]!HabDataRaw[#Data],58,FALSE))),[1]!HabitatQualREI[#Data],2,FALSE),"NA")</f>
        <v>1</v>
      </c>
      <c r="P727" s="18">
        <f>_xlfn.IFNA(VLOOKUP(((VLOOKUP(A727,[1]!HabDataRaw[#Data],66,FALSE))),[1]!HabitatQualREI[#Data],2,FALSE),"NA")</f>
        <v>3</v>
      </c>
      <c r="Q727" s="19">
        <f>_xlfn.IFNA(VLOOKUP(((VLOOKUP(A727,[1]!HabDataRaw[#Data],116,FALSE))),[1]!HabitatQualREI[#Data],2,FALSE),"NA")</f>
        <v>5</v>
      </c>
      <c r="R727" s="19">
        <f>_xlfn.IFNA(VLOOKUP(((VLOOKUP(A727,[1]!HabDataRaw[#Data],75,FALSE))),[1]!HabitatQualREI[#Data],2,FALSE),"NA")</f>
        <v>5</v>
      </c>
      <c r="S727" s="19">
        <f t="shared" si="56"/>
        <v>5</v>
      </c>
      <c r="T727" s="20">
        <f>_xlfn.IFNA(VLOOKUP(((VLOOKUP(A727,[1]!HabDataRaw[#Data],119,FALSE))),[1]!HabitatQualREI[#Data],2,FALSE),"NA")</f>
        <v>1</v>
      </c>
      <c r="U727" s="20">
        <f>_xlfn.IFNA(VLOOKUP(((VLOOKUP(A727,[1]!HabDataRaw[#Data],119,FALSE))),[1]!HabitatQualREI[#Data],2,FALSE),"NA")</f>
        <v>1</v>
      </c>
      <c r="V727" s="20">
        <f t="shared" si="57"/>
        <v>1</v>
      </c>
      <c r="W727" s="22">
        <f t="shared" si="58"/>
        <v>16.333333333333336</v>
      </c>
      <c r="X727" s="12">
        <f t="shared" si="59"/>
        <v>0.40833333333333338</v>
      </c>
      <c r="Y727" s="13">
        <f>VLOOKUP(X727,[1]!HabQualScore[#Data],2,TRUE)</f>
        <v>5</v>
      </c>
    </row>
    <row r="728" spans="1:25" x14ac:dyDescent="0.3">
      <c r="A728" s="21" t="s">
        <v>755</v>
      </c>
      <c r="B728" s="21" t="s">
        <v>559</v>
      </c>
      <c r="C728" s="21" t="s">
        <v>560</v>
      </c>
      <c r="D728" s="13" t="s">
        <v>79</v>
      </c>
      <c r="E728" s="13" t="s">
        <v>79</v>
      </c>
      <c r="F728" s="13">
        <v>1</v>
      </c>
      <c r="G728" s="13">
        <v>1</v>
      </c>
      <c r="H728" s="14" t="str">
        <f>VLOOKUP([1]HabitatQuality_Scores!A736,[1]!Temp[#Data],4)</f>
        <v>NA</v>
      </c>
      <c r="I728" s="14">
        <f>VLOOKUP(A728,[1]!Flow[#Data],4)</f>
        <v>1</v>
      </c>
      <c r="J728" s="15">
        <f>_xlfn.IFNA(VLOOKUP(((VLOOKUP(A728,[1]!HabDataRaw[#Data],90,FALSE))),[1]!HabitatQualREI[#Data],2,FALSE),"NA")</f>
        <v>5</v>
      </c>
      <c r="K728" s="15">
        <f>_xlfn.IFNA(VLOOKUP(((VLOOKUP(A728,[1]!HabDataRaw[#Data],103,FALSE))),[1]!HabitatQualREI[#Data],2,FALSE),"NA")</f>
        <v>3</v>
      </c>
      <c r="L728" s="15">
        <f>_xlfn.IFNA(VLOOKUP(((VLOOKUP(A728,[1]!HabDataRaw[#Data],108,FALSE))),[1]!HabitatQualREI[#Data],2,FALSE),"NA")</f>
        <v>3</v>
      </c>
      <c r="M728" s="6">
        <f t="shared" si="55"/>
        <v>3.6666666666666665</v>
      </c>
      <c r="N728" s="16">
        <f>_xlfn.IFNA(VLOOKUP(((VLOOKUP(A728,[1]!HabDataRaw[#Data],33,FALSE))),[1]!HabitatQualREI[#Data],2,FALSE),"NA")</f>
        <v>3</v>
      </c>
      <c r="O728" s="17">
        <f>_xlfn.IFNA(VLOOKUP(((VLOOKUP(A728,[1]!HabDataRaw[#Data],58,FALSE))),[1]!HabitatQualREI[#Data],2,FALSE),"NA")</f>
        <v>5</v>
      </c>
      <c r="P728" s="18">
        <f>_xlfn.IFNA(VLOOKUP(((VLOOKUP(A728,[1]!HabDataRaw[#Data],66,FALSE))),[1]!HabitatQualREI[#Data],2,FALSE),"NA")</f>
        <v>3</v>
      </c>
      <c r="Q728" s="19">
        <f>_xlfn.IFNA(VLOOKUP(((VLOOKUP(A728,[1]!HabDataRaw[#Data],116,FALSE))),[1]!HabitatQualREI[#Data],2,FALSE),"NA")</f>
        <v>5</v>
      </c>
      <c r="R728" s="19">
        <f>_xlfn.IFNA(VLOOKUP(((VLOOKUP(A728,[1]!HabDataRaw[#Data],75,FALSE))),[1]!HabitatQualREI[#Data],2,FALSE),"NA")</f>
        <v>1</v>
      </c>
      <c r="S728" s="19">
        <f t="shared" si="56"/>
        <v>3</v>
      </c>
      <c r="T728" s="20">
        <f>_xlfn.IFNA(VLOOKUP(((VLOOKUP(A728,[1]!HabDataRaw[#Data],119,FALSE))),[1]!HabitatQualREI[#Data],2,FALSE),"NA")</f>
        <v>3</v>
      </c>
      <c r="U728" s="20">
        <f>_xlfn.IFNA(VLOOKUP(((VLOOKUP(A728,[1]!HabDataRaw[#Data],119,FALSE))),[1]!HabitatQualREI[#Data],2,FALSE),"NA")</f>
        <v>3</v>
      </c>
      <c r="V728" s="20">
        <f t="shared" si="57"/>
        <v>3</v>
      </c>
      <c r="W728" s="21">
        <f t="shared" si="58"/>
        <v>21.666666666666668</v>
      </c>
      <c r="X728" s="12">
        <f t="shared" si="59"/>
        <v>0.54166666666666674</v>
      </c>
      <c r="Y728" s="13">
        <f>VLOOKUP(X728,[1]!HabQualScore[#Data],2,TRUE)</f>
        <v>5</v>
      </c>
    </row>
    <row r="729" spans="1:25" x14ac:dyDescent="0.3">
      <c r="A729" s="21" t="s">
        <v>756</v>
      </c>
      <c r="B729" s="21" t="s">
        <v>559</v>
      </c>
      <c r="C729" s="21" t="s">
        <v>560</v>
      </c>
      <c r="D729" s="13" t="s">
        <v>79</v>
      </c>
      <c r="E729" s="13" t="s">
        <v>79</v>
      </c>
      <c r="F729" s="13">
        <v>1</v>
      </c>
      <c r="G729" s="13">
        <v>1</v>
      </c>
      <c r="H729" s="14" t="e">
        <f>VLOOKUP([1]HabitatQuality_Scores!A737,[1]!Temp[#Data],4)</f>
        <v>#N/A</v>
      </c>
      <c r="I729" s="14">
        <f>VLOOKUP(A729,[1]!Flow[#Data],4)</f>
        <v>1</v>
      </c>
      <c r="J729" s="15">
        <f>_xlfn.IFNA(VLOOKUP(((VLOOKUP(A729,[1]!HabDataRaw[#Data],90,FALSE))),[1]!HabitatQualREI[#Data],2,FALSE),"NA")</f>
        <v>5</v>
      </c>
      <c r="K729" s="15">
        <f>_xlfn.IFNA(VLOOKUP(((VLOOKUP(A729,[1]!HabDataRaw[#Data],103,FALSE))),[1]!HabitatQualREI[#Data],2,FALSE),"NA")</f>
        <v>3</v>
      </c>
      <c r="L729" s="15">
        <f>_xlfn.IFNA(VLOOKUP(((VLOOKUP(A729,[1]!HabDataRaw[#Data],108,FALSE))),[1]!HabitatQualREI[#Data],2,FALSE),"NA")</f>
        <v>3</v>
      </c>
      <c r="M729" s="6">
        <f t="shared" si="55"/>
        <v>3.6666666666666665</v>
      </c>
      <c r="N729" s="16">
        <f>_xlfn.IFNA(VLOOKUP(((VLOOKUP(A729,[1]!HabDataRaw[#Data],33,FALSE))),[1]!HabitatQualREI[#Data],2,FALSE),"NA")</f>
        <v>3</v>
      </c>
      <c r="O729" s="17">
        <f>_xlfn.IFNA(VLOOKUP(((VLOOKUP(A729,[1]!HabDataRaw[#Data],58,FALSE))),[1]!HabitatQualREI[#Data],2,FALSE),"NA")</f>
        <v>5</v>
      </c>
      <c r="P729" s="18">
        <f>_xlfn.IFNA(VLOOKUP(((VLOOKUP(A729,[1]!HabDataRaw[#Data],66,FALSE))),[1]!HabitatQualREI[#Data],2,FALSE),"NA")</f>
        <v>3</v>
      </c>
      <c r="Q729" s="19">
        <f>_xlfn.IFNA(VLOOKUP(((VLOOKUP(A729,[1]!HabDataRaw[#Data],116,FALSE))),[1]!HabitatQualREI[#Data],2,FALSE),"NA")</f>
        <v>5</v>
      </c>
      <c r="R729" s="19">
        <f>_xlfn.IFNA(VLOOKUP(((VLOOKUP(A729,[1]!HabDataRaw[#Data],75,FALSE))),[1]!HabitatQualREI[#Data],2,FALSE),"NA")</f>
        <v>5</v>
      </c>
      <c r="S729" s="19">
        <f t="shared" si="56"/>
        <v>5</v>
      </c>
      <c r="T729" s="20">
        <f>_xlfn.IFNA(VLOOKUP(((VLOOKUP(A729,[1]!HabDataRaw[#Data],119,FALSE))),[1]!HabitatQualREI[#Data],2,FALSE),"NA")</f>
        <v>3</v>
      </c>
      <c r="U729" s="20">
        <f>_xlfn.IFNA(VLOOKUP(((VLOOKUP(A729,[1]!HabDataRaw[#Data],119,FALSE))),[1]!HabitatQualREI[#Data],2,FALSE),"NA")</f>
        <v>3</v>
      </c>
      <c r="V729" s="20">
        <f t="shared" si="57"/>
        <v>3</v>
      </c>
      <c r="W729" s="21" t="e">
        <f t="shared" si="58"/>
        <v>#N/A</v>
      </c>
      <c r="X729" s="12" t="e">
        <f t="shared" si="59"/>
        <v>#N/A</v>
      </c>
      <c r="Y729" s="13" t="e">
        <f>VLOOKUP(X729,[1]!HabQualScore[#Data],2,TRUE)</f>
        <v>#N/A</v>
      </c>
    </row>
    <row r="730" spans="1:25" x14ac:dyDescent="0.3">
      <c r="A730" s="13" t="s">
        <v>757</v>
      </c>
      <c r="B730" s="13" t="str">
        <f>VLOOKUP(A730,[1]Habitat_Data_RAW!$A$2:$D$742,3,FALSE)</f>
        <v xml:space="preserve">West Fork Methow River </v>
      </c>
      <c r="C730" s="13" t="str">
        <f>VLOOKUP(A730,[1]Habitat_Data_RAW!$A$2:$D$742,2,FALSE)</f>
        <v>Methow</v>
      </c>
      <c r="D730" t="str">
        <f>VLOOKUP(A730,[1]HabitatAttribute_Scores!A$1:F$19692,4,FALSE)</f>
        <v>yes</v>
      </c>
      <c r="E730" t="str">
        <f>VLOOKUP(A730,[1]HabitatAttribute_Scores!A$1:F$19692,5,FALSE)</f>
        <v>yes</v>
      </c>
      <c r="F730" s="13">
        <f>VLOOKUP(B730,[1]!AUrank[#Data],5,FALSE)</f>
        <v>3</v>
      </c>
      <c r="G730" s="13">
        <f>VLOOKUP(B730,[1]!AUrank[#Data],8,FALSE)</f>
        <v>3</v>
      </c>
      <c r="H730" s="14" t="str">
        <f>VLOOKUP([1]HabitatQuality_Scores!A390,[1]!Temp[#Data],4)</f>
        <v>NA</v>
      </c>
      <c r="I730" s="14">
        <f>VLOOKUP(A730,[1]!Flow[#Data],4)</f>
        <v>1</v>
      </c>
      <c r="J730" s="15">
        <f>_xlfn.IFNA(VLOOKUP(((VLOOKUP(A730,[1]!HabDataRaw[#Data],90,FALSE))),[1]!HabitatQualREI[#Data],2,FALSE),"NA")</f>
        <v>5</v>
      </c>
      <c r="K730" s="15">
        <f>_xlfn.IFNA(VLOOKUP(((VLOOKUP(A730,[1]!HabDataRaw[#Data],103,FALSE))),[1]!HabitatQualREI[#Data],2,FALSE),"NA")</f>
        <v>5</v>
      </c>
      <c r="L730" s="15">
        <f>_xlfn.IFNA(VLOOKUP(((VLOOKUP(A730,[1]!HabDataRaw[#Data],108,FALSE))),[1]!HabitatQualREI[#Data],2,FALSE),"NA")</f>
        <v>5</v>
      </c>
      <c r="M730" s="6">
        <f t="shared" si="55"/>
        <v>5</v>
      </c>
      <c r="N730" s="16">
        <f>_xlfn.IFNA(VLOOKUP(((VLOOKUP(A730,[1]!HabDataRaw[#Data],33,FALSE))),[1]!HabitatQualREI[#Data],2,FALSE),"NA")</f>
        <v>5</v>
      </c>
      <c r="O730" s="17">
        <f>_xlfn.IFNA(VLOOKUP(((VLOOKUP(A730,[1]!HabDataRaw[#Data],58,FALSE))),[1]!HabitatQualREI[#Data],2,FALSE),"NA")</f>
        <v>5</v>
      </c>
      <c r="P730" s="18">
        <f>_xlfn.IFNA(VLOOKUP(((VLOOKUP(A730,[1]!HabDataRaw[#Data],66,FALSE))),[1]!HabitatQualREI[#Data],2,FALSE),"NA")</f>
        <v>5</v>
      </c>
      <c r="Q730" s="19">
        <f>_xlfn.IFNA(VLOOKUP(((VLOOKUP(A730,[1]!HabDataRaw[#Data],116,FALSE))),[1]!HabitatQualREI[#Data],2,FALSE),"NA")</f>
        <v>5</v>
      </c>
      <c r="R730" s="19">
        <f>_xlfn.IFNA(VLOOKUP(((VLOOKUP(A730,[1]!HabDataRaw[#Data],75,FALSE))),[1]!HabitatQualREI[#Data],2,FALSE),"NA")</f>
        <v>5</v>
      </c>
      <c r="S730" s="19">
        <f t="shared" si="56"/>
        <v>5</v>
      </c>
      <c r="T730" s="20">
        <f>_xlfn.IFNA(VLOOKUP(((VLOOKUP(A730,[1]!HabDataRaw[#Data],119,FALSE))),[1]!HabitatQualREI[#Data],2,FALSE),"NA")</f>
        <v>5</v>
      </c>
      <c r="U730" s="20">
        <f>_xlfn.IFNA(VLOOKUP(((VLOOKUP(A730,[1]!HabDataRaw[#Data],119,FALSE))),[1]!HabitatQualREI[#Data],2,FALSE),"NA")</f>
        <v>5</v>
      </c>
      <c r="V730" s="20">
        <f t="shared" si="57"/>
        <v>5</v>
      </c>
      <c r="W730" s="22">
        <f t="shared" si="58"/>
        <v>31</v>
      </c>
      <c r="X730" s="12">
        <f t="shared" si="59"/>
        <v>0.77500000000000002</v>
      </c>
      <c r="Y730" s="13">
        <f>VLOOKUP(X730,[1]!HabQualScore[#Data],2,TRUE)</f>
        <v>5</v>
      </c>
    </row>
    <row r="731" spans="1:25" x14ac:dyDescent="0.3">
      <c r="A731" s="13" t="s">
        <v>758</v>
      </c>
      <c r="B731" s="13" t="str">
        <f>VLOOKUP(A731,[1]Habitat_Data_RAW!$A$2:$D$742,3,FALSE)</f>
        <v>Entiat River-Lake Creek</v>
      </c>
      <c r="C731" s="13" t="str">
        <f>VLOOKUP(A731,[1]Habitat_Data_RAW!$A$2:$D$742,2,FALSE)</f>
        <v>Entiat</v>
      </c>
      <c r="D731" t="str">
        <f>VLOOKUP(A731,[1]HabitatAttribute_Scores!A$1:F$19692,4,FALSE)</f>
        <v>yes</v>
      </c>
      <c r="E731" t="str">
        <f>VLOOKUP(A731,[1]HabitatAttribute_Scores!A$1:F$19692,5,FALSE)</f>
        <v>yes</v>
      </c>
      <c r="F731" s="13">
        <f>VLOOKUP(B731,[1]!AUrank[#Data],5,FALSE)</f>
        <v>1</v>
      </c>
      <c r="G731" s="13">
        <f>VLOOKUP(B731,[1]!AUrank[#Data],8,FALSE)</f>
        <v>2</v>
      </c>
      <c r="H731" s="14" t="e">
        <f>VLOOKUP([1]HabitatQuality_Scores!A161,[1]!Temp[#Data],4)</f>
        <v>#N/A</v>
      </c>
      <c r="I731" s="14">
        <f>VLOOKUP(A731,[1]!Flow[#Data],4)</f>
        <v>1</v>
      </c>
      <c r="J731" s="15">
        <f>_xlfn.IFNA(VLOOKUP(((VLOOKUP(A731,[1]!HabDataRaw[#Data],90,FALSE))),[1]!HabitatQualREI[#Data],2,FALSE),"NA")</f>
        <v>5</v>
      </c>
      <c r="K731" s="15">
        <f>_xlfn.IFNA(VLOOKUP(((VLOOKUP(A731,[1]!HabDataRaw[#Data],103,FALSE))),[1]!HabitatQualREI[#Data],2,FALSE),"NA")</f>
        <v>5</v>
      </c>
      <c r="L731" s="15">
        <f>_xlfn.IFNA(VLOOKUP(((VLOOKUP(A731,[1]!HabDataRaw[#Data],108,FALSE))),[1]!HabitatQualREI[#Data],2,FALSE),"NA")</f>
        <v>5</v>
      </c>
      <c r="M731" s="6">
        <f t="shared" si="55"/>
        <v>5</v>
      </c>
      <c r="N731" s="16">
        <f>_xlfn.IFNA(VLOOKUP(((VLOOKUP(A731,[1]!HabDataRaw[#Data],33,FALSE))),[1]!HabitatQualREI[#Data],2,FALSE),"NA")</f>
        <v>5</v>
      </c>
      <c r="O731" s="17">
        <f>_xlfn.IFNA(VLOOKUP(((VLOOKUP(A731,[1]!HabDataRaw[#Data],58,FALSE))),[1]!HabitatQualREI[#Data],2,FALSE),"NA")</f>
        <v>3</v>
      </c>
      <c r="P731" s="18">
        <f>_xlfn.IFNA(VLOOKUP(((VLOOKUP(A731,[1]!HabDataRaw[#Data],66,FALSE))),[1]!HabitatQualREI[#Data],2,FALSE),"NA")</f>
        <v>5</v>
      </c>
      <c r="Q731" s="19">
        <f>_xlfn.IFNA(VLOOKUP(((VLOOKUP(A731,[1]!HabDataRaw[#Data],116,FALSE))),[1]!HabitatQualREI[#Data],2,FALSE),"NA")</f>
        <v>5</v>
      </c>
      <c r="R731" s="19">
        <f>_xlfn.IFNA(VLOOKUP(((VLOOKUP(A731,[1]!HabDataRaw[#Data],75,FALSE))),[1]!HabitatQualREI[#Data],2,FALSE),"NA")</f>
        <v>5</v>
      </c>
      <c r="S731" s="19">
        <f t="shared" si="56"/>
        <v>5</v>
      </c>
      <c r="T731" s="20">
        <f>_xlfn.IFNA(VLOOKUP(((VLOOKUP(A731,[1]!HabDataRaw[#Data],119,FALSE))),[1]!HabitatQualREI[#Data],2,FALSE),"NA")</f>
        <v>5</v>
      </c>
      <c r="U731" s="20">
        <f>_xlfn.IFNA(VLOOKUP(((VLOOKUP(A731,[1]!HabDataRaw[#Data],119,FALSE))),[1]!HabitatQualREI[#Data],2,FALSE),"NA")</f>
        <v>5</v>
      </c>
      <c r="V731" s="20">
        <f t="shared" si="57"/>
        <v>5</v>
      </c>
      <c r="W731" s="22" t="e">
        <f t="shared" si="58"/>
        <v>#N/A</v>
      </c>
      <c r="X731" s="12" t="e">
        <f t="shared" si="59"/>
        <v>#N/A</v>
      </c>
      <c r="Y731" s="13" t="e">
        <f>VLOOKUP(X731,[1]!HabQualScore[#Data],2,TRUE)</f>
        <v>#N/A</v>
      </c>
    </row>
    <row r="732" spans="1:25" x14ac:dyDescent="0.3">
      <c r="A732" s="13" t="s">
        <v>759</v>
      </c>
      <c r="B732" s="13" t="str">
        <f>VLOOKUP(A732,[1]Habitat_Data_RAW!$A$2:$D$742,3,FALSE)</f>
        <v>Entiat River-Lake Creek</v>
      </c>
      <c r="C732" s="13" t="str">
        <f>VLOOKUP(A732,[1]Habitat_Data_RAW!$A$2:$D$742,2,FALSE)</f>
        <v>Entiat</v>
      </c>
      <c r="D732" t="str">
        <f>VLOOKUP(A732,[1]HabitatAttribute_Scores!A$1:F$19692,4,FALSE)</f>
        <v>yes</v>
      </c>
      <c r="E732" t="str">
        <f>VLOOKUP(A732,[1]HabitatAttribute_Scores!A$1:F$19692,5,FALSE)</f>
        <v>yes</v>
      </c>
      <c r="F732" s="13">
        <f>VLOOKUP(B732,[1]!AUrank[#Data],5,FALSE)</f>
        <v>1</v>
      </c>
      <c r="G732" s="13">
        <f>VLOOKUP(B732,[1]!AUrank[#Data],8,FALSE)</f>
        <v>2</v>
      </c>
      <c r="H732" s="14" t="e">
        <f>VLOOKUP([1]HabitatQuality_Scores!A163,[1]!Temp[#Data],4)</f>
        <v>#N/A</v>
      </c>
      <c r="I732" s="14">
        <f>VLOOKUP(A732,[1]!Flow[#Data],4)</f>
        <v>1</v>
      </c>
      <c r="J732" s="15">
        <f>_xlfn.IFNA(VLOOKUP(((VLOOKUP(A732,[1]!HabDataRaw[#Data],90,FALSE))),[1]!HabitatQualREI[#Data],2,FALSE),"NA")</f>
        <v>5</v>
      </c>
      <c r="K732" s="15">
        <f>_xlfn.IFNA(VLOOKUP(((VLOOKUP(A732,[1]!HabDataRaw[#Data],103,FALSE))),[1]!HabitatQualREI[#Data],2,FALSE),"NA")</f>
        <v>5</v>
      </c>
      <c r="L732" s="15">
        <f>_xlfn.IFNA(VLOOKUP(((VLOOKUP(A732,[1]!HabDataRaw[#Data],108,FALSE))),[1]!HabitatQualREI[#Data],2,FALSE),"NA")</f>
        <v>5</v>
      </c>
      <c r="M732" s="6">
        <f t="shared" si="55"/>
        <v>5</v>
      </c>
      <c r="N732" s="16">
        <f>_xlfn.IFNA(VLOOKUP(((VLOOKUP(A732,[1]!HabDataRaw[#Data],33,FALSE))),[1]!HabitatQualREI[#Data],2,FALSE),"NA")</f>
        <v>5</v>
      </c>
      <c r="O732" s="17">
        <f>_xlfn.IFNA(VLOOKUP(((VLOOKUP(A732,[1]!HabDataRaw[#Data],58,FALSE))),[1]!HabitatQualREI[#Data],2,FALSE),"NA")</f>
        <v>3</v>
      </c>
      <c r="P732" s="18">
        <f>_xlfn.IFNA(VLOOKUP(((VLOOKUP(A732,[1]!HabDataRaw[#Data],66,FALSE))),[1]!HabitatQualREI[#Data],2,FALSE),"NA")</f>
        <v>5</v>
      </c>
      <c r="Q732" s="19">
        <f>_xlfn.IFNA(VLOOKUP(((VLOOKUP(A732,[1]!HabDataRaw[#Data],116,FALSE))),[1]!HabitatQualREI[#Data],2,FALSE),"NA")</f>
        <v>5</v>
      </c>
      <c r="R732" s="19">
        <f>_xlfn.IFNA(VLOOKUP(((VLOOKUP(A732,[1]!HabDataRaw[#Data],75,FALSE))),[1]!HabitatQualREI[#Data],2,FALSE),"NA")</f>
        <v>5</v>
      </c>
      <c r="S732" s="19">
        <f t="shared" si="56"/>
        <v>5</v>
      </c>
      <c r="T732" s="20">
        <f>_xlfn.IFNA(VLOOKUP(((VLOOKUP(A732,[1]!HabDataRaw[#Data],119,FALSE))),[1]!HabitatQualREI[#Data],2,FALSE),"NA")</f>
        <v>5</v>
      </c>
      <c r="U732" s="20">
        <f>_xlfn.IFNA(VLOOKUP(((VLOOKUP(A732,[1]!HabDataRaw[#Data],119,FALSE))),[1]!HabitatQualREI[#Data],2,FALSE),"NA")</f>
        <v>5</v>
      </c>
      <c r="V732" s="20">
        <f t="shared" si="57"/>
        <v>5</v>
      </c>
      <c r="W732" s="22" t="e">
        <f t="shared" si="58"/>
        <v>#N/A</v>
      </c>
      <c r="X732" s="12" t="e">
        <f t="shared" si="59"/>
        <v>#N/A</v>
      </c>
      <c r="Y732" s="13" t="e">
        <f>VLOOKUP(X732,[1]!HabQualScore[#Data],2,TRUE)</f>
        <v>#N/A</v>
      </c>
    </row>
    <row r="733" spans="1:25" x14ac:dyDescent="0.3">
      <c r="A733" s="13" t="s">
        <v>760</v>
      </c>
      <c r="B733" s="13" t="str">
        <f>VLOOKUP(A733,[1]Habitat_Data_RAW!$A$2:$D$742,3,FALSE)</f>
        <v>Entiat River-Lake Creek</v>
      </c>
      <c r="C733" s="13" t="str">
        <f>VLOOKUP(A733,[1]Habitat_Data_RAW!$A$2:$D$742,2,FALSE)</f>
        <v>Entiat</v>
      </c>
      <c r="D733" t="str">
        <f>VLOOKUP(A733,[1]HabitatAttribute_Scores!A$1:F$19692,4,FALSE)</f>
        <v>yes</v>
      </c>
      <c r="E733" t="str">
        <f>VLOOKUP(A733,[1]HabitatAttribute_Scores!A$1:F$19692,5,FALSE)</f>
        <v>yes</v>
      </c>
      <c r="F733" s="13">
        <f>VLOOKUP(B733,[1]!AUrank[#Data],5,FALSE)</f>
        <v>1</v>
      </c>
      <c r="G733" s="13">
        <f>VLOOKUP(B733,[1]!AUrank[#Data],8,FALSE)</f>
        <v>2</v>
      </c>
      <c r="H733" s="14" t="e">
        <f>VLOOKUP([1]HabitatQuality_Scores!A164,[1]!Temp[#Data],4)</f>
        <v>#N/A</v>
      </c>
      <c r="I733" s="14">
        <f>VLOOKUP(A733,[1]!Flow[#Data],4)</f>
        <v>1</v>
      </c>
      <c r="J733" s="15">
        <f>_xlfn.IFNA(VLOOKUP(((VLOOKUP(A733,[1]!HabDataRaw[#Data],90,FALSE))),[1]!HabitatQualREI[#Data],2,FALSE),"NA")</f>
        <v>5</v>
      </c>
      <c r="K733" s="15">
        <f>_xlfn.IFNA(VLOOKUP(((VLOOKUP(A733,[1]!HabDataRaw[#Data],103,FALSE))),[1]!HabitatQualREI[#Data],2,FALSE),"NA")</f>
        <v>3</v>
      </c>
      <c r="L733" s="15">
        <f>_xlfn.IFNA(VLOOKUP(((VLOOKUP(A733,[1]!HabDataRaw[#Data],108,FALSE))),[1]!HabitatQualREI[#Data],2,FALSE),"NA")</f>
        <v>5</v>
      </c>
      <c r="M733" s="6">
        <f t="shared" si="55"/>
        <v>4.333333333333333</v>
      </c>
      <c r="N733" s="16">
        <f>_xlfn.IFNA(VLOOKUP(((VLOOKUP(A733,[1]!HabDataRaw[#Data],33,FALSE))),[1]!HabitatQualREI[#Data],2,FALSE),"NA")</f>
        <v>5</v>
      </c>
      <c r="O733" s="17">
        <f>_xlfn.IFNA(VLOOKUP(((VLOOKUP(A733,[1]!HabDataRaw[#Data],58,FALSE))),[1]!HabitatQualREI[#Data],2,FALSE),"NA")</f>
        <v>5</v>
      </c>
      <c r="P733" s="18">
        <f>_xlfn.IFNA(VLOOKUP(((VLOOKUP(A733,[1]!HabDataRaw[#Data],66,FALSE))),[1]!HabitatQualREI[#Data],2,FALSE),"NA")</f>
        <v>3</v>
      </c>
      <c r="Q733" s="19">
        <f>_xlfn.IFNA(VLOOKUP(((VLOOKUP(A733,[1]!HabDataRaw[#Data],116,FALSE))),[1]!HabitatQualREI[#Data],2,FALSE),"NA")</f>
        <v>5</v>
      </c>
      <c r="R733" s="19">
        <f>_xlfn.IFNA(VLOOKUP(((VLOOKUP(A733,[1]!HabDataRaw[#Data],75,FALSE))),[1]!HabitatQualREI[#Data],2,FALSE),"NA")</f>
        <v>3</v>
      </c>
      <c r="S733" s="19">
        <f t="shared" si="56"/>
        <v>4</v>
      </c>
      <c r="T733" s="20">
        <f>_xlfn.IFNA(VLOOKUP(((VLOOKUP(A733,[1]!HabDataRaw[#Data],119,FALSE))),[1]!HabitatQualREI[#Data],2,FALSE),"NA")</f>
        <v>5</v>
      </c>
      <c r="U733" s="20">
        <f>_xlfn.IFNA(VLOOKUP(((VLOOKUP(A733,[1]!HabDataRaw[#Data],119,FALSE))),[1]!HabitatQualREI[#Data],2,FALSE),"NA")</f>
        <v>5</v>
      </c>
      <c r="V733" s="20">
        <f t="shared" si="57"/>
        <v>5</v>
      </c>
      <c r="W733" s="22" t="e">
        <f t="shared" si="58"/>
        <v>#N/A</v>
      </c>
      <c r="X733" s="12" t="e">
        <f t="shared" si="59"/>
        <v>#N/A</v>
      </c>
      <c r="Y733" s="13" t="e">
        <f>VLOOKUP(X733,[1]!HabQualScore[#Data],2,TRUE)</f>
        <v>#N/A</v>
      </c>
    </row>
    <row r="734" spans="1:25" x14ac:dyDescent="0.3">
      <c r="A734" s="13" t="s">
        <v>761</v>
      </c>
      <c r="B734" s="13" t="str">
        <f>VLOOKUP(A734,[1]Habitat_Data_RAW!$A$2:$D$742,3,FALSE)</f>
        <v xml:space="preserve">Twisp River Headwaters </v>
      </c>
      <c r="C734" s="13" t="str">
        <f>VLOOKUP(A734,[1]Habitat_Data_RAW!$A$2:$D$742,2,FALSE)</f>
        <v>Methow</v>
      </c>
      <c r="D734" t="str">
        <f>VLOOKUP(A734,[1]HabitatAttribute_Scores!A$1:F$19692,4,FALSE)</f>
        <v>yes</v>
      </c>
      <c r="E734" t="str">
        <f>VLOOKUP(A734,[1]HabitatAttribute_Scores!A$1:F$19692,5,FALSE)</f>
        <v>yes</v>
      </c>
      <c r="F734" s="13">
        <f>VLOOKUP(B734,[1]!AUrank[#Data],5,FALSE)</f>
        <v>3</v>
      </c>
      <c r="G734" s="13">
        <f>VLOOKUP(B734,[1]!AUrank[#Data],8,FALSE)</f>
        <v>3</v>
      </c>
      <c r="H734" s="14" t="str">
        <f>VLOOKUP([1]HabitatQuality_Scores!A641,[1]!Temp[#Data],4)</f>
        <v>NA</v>
      </c>
      <c r="I734" s="14">
        <f>VLOOKUP(A734,[1]!Flow[#Data],4)</f>
        <v>1</v>
      </c>
      <c r="J734" s="15">
        <f>_xlfn.IFNA(VLOOKUP(((VLOOKUP(A734,[1]!HabDataRaw[#Data],90,FALSE))),[1]!HabitatQualREI[#Data],2,FALSE),"NA")</f>
        <v>5</v>
      </c>
      <c r="K734" s="15">
        <f>_xlfn.IFNA(VLOOKUP(((VLOOKUP(A734,[1]!HabDataRaw[#Data],103,FALSE))),[1]!HabitatQualREI[#Data],2,FALSE),"NA")</f>
        <v>5</v>
      </c>
      <c r="L734" s="15">
        <f>_xlfn.IFNA(VLOOKUP(((VLOOKUP(A734,[1]!HabDataRaw[#Data],108,FALSE))),[1]!HabitatQualREI[#Data],2,FALSE),"NA")</f>
        <v>3</v>
      </c>
      <c r="M734" s="6">
        <f t="shared" si="55"/>
        <v>4.333333333333333</v>
      </c>
      <c r="N734" s="16">
        <f>_xlfn.IFNA(VLOOKUP(((VLOOKUP(A734,[1]!HabDataRaw[#Data],33,FALSE))),[1]!HabitatQualREI[#Data],2,FALSE),"NA")</f>
        <v>5</v>
      </c>
      <c r="O734" s="17">
        <f>_xlfn.IFNA(VLOOKUP(((VLOOKUP(A734,[1]!HabDataRaw[#Data],58,FALSE))),[1]!HabitatQualREI[#Data],2,FALSE),"NA")</f>
        <v>5</v>
      </c>
      <c r="P734" s="18">
        <f>_xlfn.IFNA(VLOOKUP(((VLOOKUP(A734,[1]!HabDataRaw[#Data],66,FALSE))),[1]!HabitatQualREI[#Data],2,FALSE),"NA")</f>
        <v>5</v>
      </c>
      <c r="Q734" s="19">
        <f>_xlfn.IFNA(VLOOKUP(((VLOOKUP(A734,[1]!HabDataRaw[#Data],116,FALSE))),[1]!HabitatQualREI[#Data],2,FALSE),"NA")</f>
        <v>5</v>
      </c>
      <c r="R734" s="19">
        <f>_xlfn.IFNA(VLOOKUP(((VLOOKUP(A734,[1]!HabDataRaw[#Data],75,FALSE))),[1]!HabitatQualREI[#Data],2,FALSE),"NA")</f>
        <v>5</v>
      </c>
      <c r="S734" s="19">
        <f t="shared" si="56"/>
        <v>5</v>
      </c>
      <c r="T734" s="20">
        <f>_xlfn.IFNA(VLOOKUP(((VLOOKUP(A734,[1]!HabDataRaw[#Data],119,FALSE))),[1]!HabitatQualREI[#Data],2,FALSE),"NA")</f>
        <v>5</v>
      </c>
      <c r="U734" s="20">
        <f>_xlfn.IFNA(VLOOKUP(((VLOOKUP(A734,[1]!HabDataRaw[#Data],119,FALSE))),[1]!HabitatQualREI[#Data],2,FALSE),"NA")</f>
        <v>5</v>
      </c>
      <c r="V734" s="20">
        <f t="shared" si="57"/>
        <v>5</v>
      </c>
      <c r="W734" s="21">
        <f t="shared" si="58"/>
        <v>30.333333333333332</v>
      </c>
      <c r="X734" s="12">
        <f t="shared" si="59"/>
        <v>0.7583333333333333</v>
      </c>
      <c r="Y734" s="13">
        <f>VLOOKUP(X734,[1]!HabQualScore[#Data],2,TRUE)</f>
        <v>5</v>
      </c>
    </row>
    <row r="735" spans="1:25" x14ac:dyDescent="0.3">
      <c r="A735" s="13" t="s">
        <v>762</v>
      </c>
      <c r="B735" s="13" t="str">
        <f>VLOOKUP(A735,[1]Habitat_Data_RAW!$A$2:$D$742,3,FALSE)</f>
        <v>Wenatchee River-Beaver Creek</v>
      </c>
      <c r="C735" s="13" t="str">
        <f>VLOOKUP(A735,[1]Habitat_Data_RAW!$A$2:$D$742,2,FALSE)</f>
        <v>Wenatchee</v>
      </c>
      <c r="D735" t="str">
        <f>VLOOKUP(A735,[1]HabitatAttribute_Scores!A$1:F$19692,4,FALSE)</f>
        <v>yes</v>
      </c>
      <c r="E735" t="str">
        <f>VLOOKUP(A735,[1]HabitatAttribute_Scores!A$1:F$19692,5,FALSE)</f>
        <v>yes</v>
      </c>
      <c r="F735" s="13">
        <f>VLOOKUP(B735,[1]!AUrank[#Data],5,FALSE)</f>
        <v>1</v>
      </c>
      <c r="G735" s="13">
        <f>VLOOKUP(B735,[1]!AUrank[#Data],8,FALSE)</f>
        <v>1</v>
      </c>
      <c r="H735" s="14" t="str">
        <f>VLOOKUP([1]HabitatQuality_Scores!A673,[1]!Temp[#Data],4)</f>
        <v>NA</v>
      </c>
      <c r="I735" s="14">
        <f>VLOOKUP(A735,[1]!Flow[#Data],4)</f>
        <v>1</v>
      </c>
      <c r="J735" s="15">
        <f>_xlfn.IFNA(VLOOKUP(((VLOOKUP(A735,[1]!HabDataRaw[#Data],90,FALSE))),[1]!HabitatQualREI[#Data],2,FALSE),"NA")</f>
        <v>5</v>
      </c>
      <c r="K735" s="15">
        <f>_xlfn.IFNA(VLOOKUP(((VLOOKUP(A735,[1]!HabDataRaw[#Data],103,FALSE))),[1]!HabitatQualREI[#Data],2,FALSE),"NA")</f>
        <v>5</v>
      </c>
      <c r="L735" s="15" t="str">
        <f>_xlfn.IFNA(VLOOKUP(((VLOOKUP(A735,[1]!HabDataRaw[#Data],108,FALSE))),[1]!HabitatQualREI[#Data],2,FALSE),"NA")</f>
        <v>NA</v>
      </c>
      <c r="M735" s="6">
        <f t="shared" si="55"/>
        <v>5</v>
      </c>
      <c r="N735" s="16">
        <f>_xlfn.IFNA(VLOOKUP(((VLOOKUP(A735,[1]!HabDataRaw[#Data],33,FALSE))),[1]!HabitatQualREI[#Data],2,FALSE),"NA")</f>
        <v>5</v>
      </c>
      <c r="O735" s="17">
        <f>_xlfn.IFNA(VLOOKUP(((VLOOKUP(A735,[1]!HabDataRaw[#Data],58,FALSE))),[1]!HabitatQualREI[#Data],2,FALSE),"NA")</f>
        <v>5</v>
      </c>
      <c r="P735" s="18">
        <f>_xlfn.IFNA(VLOOKUP(((VLOOKUP(A735,[1]!HabDataRaw[#Data],66,FALSE))),[1]!HabitatQualREI[#Data],2,FALSE),"NA")</f>
        <v>3</v>
      </c>
      <c r="Q735" s="19">
        <f>_xlfn.IFNA(VLOOKUP(((VLOOKUP(A735,[1]!HabDataRaw[#Data],116,FALSE))),[1]!HabitatQualREI[#Data],2,FALSE),"NA")</f>
        <v>5</v>
      </c>
      <c r="R735" s="19">
        <f>_xlfn.IFNA(VLOOKUP(((VLOOKUP(A735,[1]!HabDataRaw[#Data],75,FALSE))),[1]!HabitatQualREI[#Data],2,FALSE),"NA")</f>
        <v>5</v>
      </c>
      <c r="S735" s="19">
        <f t="shared" si="56"/>
        <v>5</v>
      </c>
      <c r="T735" s="20">
        <f>_xlfn.IFNA(VLOOKUP(((VLOOKUP(A735,[1]!HabDataRaw[#Data],119,FALSE))),[1]!HabitatQualREI[#Data],2,FALSE),"NA")</f>
        <v>5</v>
      </c>
      <c r="U735" s="20">
        <f>_xlfn.IFNA(VLOOKUP(((VLOOKUP(A735,[1]!HabDataRaw[#Data],119,FALSE))),[1]!HabitatQualREI[#Data],2,FALSE),"NA")</f>
        <v>5</v>
      </c>
      <c r="V735" s="20">
        <f t="shared" si="57"/>
        <v>5</v>
      </c>
      <c r="W735" s="22">
        <f t="shared" si="58"/>
        <v>29</v>
      </c>
      <c r="X735" s="12">
        <f t="shared" si="59"/>
        <v>0.72499999999999998</v>
      </c>
      <c r="Y735" s="13">
        <f>VLOOKUP(X735,[1]!HabQualScore[#Data],2,TRUE)</f>
        <v>5</v>
      </c>
    </row>
    <row r="736" spans="1:25" x14ac:dyDescent="0.3">
      <c r="A736" s="13" t="s">
        <v>763</v>
      </c>
      <c r="B736" s="13" t="str">
        <f>VLOOKUP(A736,[1]Habitat_Data_RAW!$A$2:$D$742,3,FALSE)</f>
        <v xml:space="preserve">Twisp River Headwaters </v>
      </c>
      <c r="C736" s="13" t="str">
        <f>VLOOKUP(A736,[1]Habitat_Data_RAW!$A$2:$D$742,2,FALSE)</f>
        <v>Methow</v>
      </c>
      <c r="D736" t="str">
        <f>VLOOKUP(A736,[1]HabitatAttribute_Scores!A$1:F$19692,4,FALSE)</f>
        <v>yes</v>
      </c>
      <c r="E736" t="str">
        <f>VLOOKUP(A736,[1]HabitatAttribute_Scores!A$1:F$19692,5,FALSE)</f>
        <v>yes</v>
      </c>
      <c r="F736" s="13">
        <f>VLOOKUP(B736,[1]!AUrank[#Data],5,FALSE)</f>
        <v>3</v>
      </c>
      <c r="G736" s="13">
        <f>VLOOKUP(B736,[1]!AUrank[#Data],8,FALSE)</f>
        <v>3</v>
      </c>
      <c r="H736" s="14" t="str">
        <f>VLOOKUP([1]HabitatQuality_Scores!A665,[1]!Temp[#Data],4)</f>
        <v>NA</v>
      </c>
      <c r="I736" s="14">
        <f>VLOOKUP(A736,[1]!Flow[#Data],4)</f>
        <v>1</v>
      </c>
      <c r="J736" s="15">
        <f>_xlfn.IFNA(VLOOKUP(((VLOOKUP(A736,[1]!HabDataRaw[#Data],90,FALSE))),[1]!HabitatQualREI[#Data],2,FALSE),"NA")</f>
        <v>5</v>
      </c>
      <c r="K736" s="15">
        <f>_xlfn.IFNA(VLOOKUP(((VLOOKUP(A736,[1]!HabDataRaw[#Data],103,FALSE))),[1]!HabitatQualREI[#Data],2,FALSE),"NA")</f>
        <v>5</v>
      </c>
      <c r="L736" s="15">
        <f>_xlfn.IFNA(VLOOKUP(((VLOOKUP(A736,[1]!HabDataRaw[#Data],108,FALSE))),[1]!HabitatQualREI[#Data],2,FALSE),"NA")</f>
        <v>3</v>
      </c>
      <c r="M736" s="6">
        <f t="shared" si="55"/>
        <v>4.333333333333333</v>
      </c>
      <c r="N736" s="16">
        <f>_xlfn.IFNA(VLOOKUP(((VLOOKUP(A736,[1]!HabDataRaw[#Data],33,FALSE))),[1]!HabitatQualREI[#Data],2,FALSE),"NA")</f>
        <v>5</v>
      </c>
      <c r="O736" s="17">
        <f>_xlfn.IFNA(VLOOKUP(((VLOOKUP(A736,[1]!HabDataRaw[#Data],58,FALSE))),[1]!HabitatQualREI[#Data],2,FALSE),"NA")</f>
        <v>5</v>
      </c>
      <c r="P736" s="18">
        <f>_xlfn.IFNA(VLOOKUP(((VLOOKUP(A736,[1]!HabDataRaw[#Data],66,FALSE))),[1]!HabitatQualREI[#Data],2,FALSE),"NA")</f>
        <v>5</v>
      </c>
      <c r="Q736" s="19">
        <f>_xlfn.IFNA(VLOOKUP(((VLOOKUP(A736,[1]!HabDataRaw[#Data],116,FALSE))),[1]!HabitatQualREI[#Data],2,FALSE),"NA")</f>
        <v>5</v>
      </c>
      <c r="R736" s="19">
        <f>_xlfn.IFNA(VLOOKUP(((VLOOKUP(A736,[1]!HabDataRaw[#Data],75,FALSE))),[1]!HabitatQualREI[#Data],2,FALSE),"NA")</f>
        <v>5</v>
      </c>
      <c r="S736" s="19">
        <f t="shared" si="56"/>
        <v>5</v>
      </c>
      <c r="T736" s="20">
        <f>_xlfn.IFNA(VLOOKUP(((VLOOKUP(A736,[1]!HabDataRaw[#Data],119,FALSE))),[1]!HabitatQualREI[#Data],2,FALSE),"NA")</f>
        <v>5</v>
      </c>
      <c r="U736" s="20">
        <f>_xlfn.IFNA(VLOOKUP(((VLOOKUP(A736,[1]!HabDataRaw[#Data],119,FALSE))),[1]!HabitatQualREI[#Data],2,FALSE),"NA")</f>
        <v>5</v>
      </c>
      <c r="V736" s="20">
        <f t="shared" si="57"/>
        <v>5</v>
      </c>
      <c r="W736" s="21">
        <f t="shared" si="58"/>
        <v>30.333333333333332</v>
      </c>
      <c r="X736" s="12">
        <f t="shared" si="59"/>
        <v>0.7583333333333333</v>
      </c>
      <c r="Y736" s="13">
        <f>VLOOKUP(X736,[1]!HabQualScore[#Data],2,TRUE)</f>
        <v>5</v>
      </c>
    </row>
    <row r="737" spans="1:25" x14ac:dyDescent="0.3">
      <c r="A737" s="13" t="s">
        <v>764</v>
      </c>
      <c r="B737" s="13" t="str">
        <f>VLOOKUP(A737,[1]Habitat_Data_RAW!$A$2:$D$742,3,FALSE)</f>
        <v>Methow River-Fawn Creek</v>
      </c>
      <c r="C737" s="13" t="str">
        <f>VLOOKUP(A737,[1]Habitat_Data_RAW!$A$2:$D$742,2,FALSE)</f>
        <v>Methow</v>
      </c>
      <c r="D737" t="str">
        <f>VLOOKUP(A737,[1]HabitatAttribute_Scores!A$1:F$19692,4,FALSE)</f>
        <v>yes</v>
      </c>
      <c r="E737" t="str">
        <f>VLOOKUP(A737,[1]HabitatAttribute_Scores!A$1:F$19692,5,FALSE)</f>
        <v>yes</v>
      </c>
      <c r="F737" s="13">
        <f>VLOOKUP(B737,[1]!AUrank[#Data],5,FALSE)</f>
        <v>1</v>
      </c>
      <c r="G737" s="13">
        <f>VLOOKUP(B737,[1]!AUrank[#Data],8,FALSE)</f>
        <v>1</v>
      </c>
      <c r="H737" s="14" t="str">
        <f>VLOOKUP([1]HabitatQuality_Scores!A371,[1]!Temp[#Data],4)</f>
        <v>NA</v>
      </c>
      <c r="I737" s="14">
        <f>VLOOKUP(A737,[1]!Flow[#Data],4)</f>
        <v>1</v>
      </c>
      <c r="J737" s="15">
        <f>_xlfn.IFNA(VLOOKUP(((VLOOKUP(A737,[1]!HabDataRaw[#Data],90,FALSE))),[1]!HabitatQualREI[#Data],2,FALSE),"NA")</f>
        <v>5</v>
      </c>
      <c r="K737" s="15">
        <f>_xlfn.IFNA(VLOOKUP(((VLOOKUP(A737,[1]!HabDataRaw[#Data],103,FALSE))),[1]!HabitatQualREI[#Data],2,FALSE),"NA")</f>
        <v>5</v>
      </c>
      <c r="L737" s="15">
        <f>_xlfn.IFNA(VLOOKUP(((VLOOKUP(A737,[1]!HabDataRaw[#Data],108,FALSE))),[1]!HabitatQualREI[#Data],2,FALSE),"NA")</f>
        <v>3</v>
      </c>
      <c r="M737" s="6">
        <f t="shared" si="55"/>
        <v>4.333333333333333</v>
      </c>
      <c r="N737" s="16">
        <f>_xlfn.IFNA(VLOOKUP(((VLOOKUP(A737,[1]!HabDataRaw[#Data],33,FALSE))),[1]!HabitatQualREI[#Data],2,FALSE),"NA")</f>
        <v>5</v>
      </c>
      <c r="O737" s="17">
        <f>_xlfn.IFNA(VLOOKUP(((VLOOKUP(A737,[1]!HabDataRaw[#Data],58,FALSE))),[1]!HabitatQualREI[#Data],2,FALSE),"NA")</f>
        <v>3</v>
      </c>
      <c r="P737" s="18">
        <f>_xlfn.IFNA(VLOOKUP(((VLOOKUP(A737,[1]!HabDataRaw[#Data],66,FALSE))),[1]!HabitatQualREI[#Data],2,FALSE),"NA")</f>
        <v>5</v>
      </c>
      <c r="Q737" s="19">
        <f>_xlfn.IFNA(VLOOKUP(((VLOOKUP(A737,[1]!HabDataRaw[#Data],116,FALSE))),[1]!HabitatQualREI[#Data],2,FALSE),"NA")</f>
        <v>5</v>
      </c>
      <c r="R737" s="19">
        <f>_xlfn.IFNA(VLOOKUP(((VLOOKUP(A737,[1]!HabDataRaw[#Data],75,FALSE))),[1]!HabitatQualREI[#Data],2,FALSE),"NA")</f>
        <v>5</v>
      </c>
      <c r="S737" s="19">
        <f t="shared" si="56"/>
        <v>5</v>
      </c>
      <c r="T737" s="20">
        <f>_xlfn.IFNA(VLOOKUP(((VLOOKUP(A737,[1]!HabDataRaw[#Data],119,FALSE))),[1]!HabitatQualREI[#Data],2,FALSE),"NA")</f>
        <v>5</v>
      </c>
      <c r="U737" s="20">
        <f>_xlfn.IFNA(VLOOKUP(((VLOOKUP(A737,[1]!HabDataRaw[#Data],119,FALSE))),[1]!HabitatQualREI[#Data],2,FALSE),"NA")</f>
        <v>5</v>
      </c>
      <c r="V737" s="20">
        <f t="shared" si="57"/>
        <v>5</v>
      </c>
      <c r="W737" s="22">
        <f t="shared" si="58"/>
        <v>28.333333333333332</v>
      </c>
      <c r="X737" s="12">
        <f t="shared" si="59"/>
        <v>0.70833333333333326</v>
      </c>
      <c r="Y737" s="13">
        <f>VLOOKUP(X737,[1]!HabQualScore[#Data],2,TRUE)</f>
        <v>5</v>
      </c>
    </row>
    <row r="738" spans="1:25" x14ac:dyDescent="0.3">
      <c r="A738" s="13" t="s">
        <v>765</v>
      </c>
      <c r="B738" s="13" t="str">
        <f>VLOOKUP(A738,[1]Habitat_Data_RAW!$A$2:$D$742,3,FALSE)</f>
        <v xml:space="preserve">Lower Nason Creek </v>
      </c>
      <c r="C738" s="13" t="str">
        <f>VLOOKUP(A738,[1]Habitat_Data_RAW!$A$2:$D$742,2,FALSE)</f>
        <v>Wenatchee</v>
      </c>
      <c r="D738" t="str">
        <f>VLOOKUP(A738,[1]HabitatAttribute_Scores!A$1:F$19692,4,FALSE)</f>
        <v>yes</v>
      </c>
      <c r="E738" t="str">
        <f>VLOOKUP(A738,[1]HabitatAttribute_Scores!A$1:F$19692,5,FALSE)</f>
        <v>yes</v>
      </c>
      <c r="F738" s="13">
        <f>VLOOKUP(B738,[1]!AUrank[#Data],5,FALSE)</f>
        <v>1</v>
      </c>
      <c r="G738" s="13">
        <f>VLOOKUP(B738,[1]!AUrank[#Data],8,FALSE)</f>
        <v>1</v>
      </c>
      <c r="H738" s="14" t="str">
        <f>VLOOKUP([1]HabitatQuality_Scores!A429,[1]!Temp[#Data],4)</f>
        <v>NA</v>
      </c>
      <c r="I738" s="14">
        <f>VLOOKUP(A738,[1]!Flow[#Data],4)</f>
        <v>1</v>
      </c>
      <c r="J738" s="15">
        <f>_xlfn.IFNA(VLOOKUP(((VLOOKUP(A738,[1]!HabDataRaw[#Data],90,FALSE))),[1]!HabitatQualREI[#Data],2,FALSE),"NA")</f>
        <v>3</v>
      </c>
      <c r="K738" s="15">
        <f>_xlfn.IFNA(VLOOKUP(((VLOOKUP(A738,[1]!HabDataRaw[#Data],103,FALSE))),[1]!HabitatQualREI[#Data],2,FALSE),"NA")</f>
        <v>5</v>
      </c>
      <c r="L738" s="15">
        <f>_xlfn.IFNA(VLOOKUP(((VLOOKUP(A738,[1]!HabDataRaw[#Data],108,FALSE))),[1]!HabitatQualREI[#Data],2,FALSE),"NA")</f>
        <v>5</v>
      </c>
      <c r="M738" s="6">
        <f t="shared" si="55"/>
        <v>4.333333333333333</v>
      </c>
      <c r="N738" s="16">
        <f>_xlfn.IFNA(VLOOKUP(((VLOOKUP(A738,[1]!HabDataRaw[#Data],33,FALSE))),[1]!HabitatQualREI[#Data],2,FALSE),"NA")</f>
        <v>5</v>
      </c>
      <c r="O738" s="17">
        <f>_xlfn.IFNA(VLOOKUP(((VLOOKUP(A738,[1]!HabDataRaw[#Data],58,FALSE))),[1]!HabitatQualREI[#Data],2,FALSE),"NA")</f>
        <v>5</v>
      </c>
      <c r="P738" s="18">
        <f>_xlfn.IFNA(VLOOKUP(((VLOOKUP(A738,[1]!HabDataRaw[#Data],66,FALSE))),[1]!HabitatQualREI[#Data],2,FALSE),"NA")</f>
        <v>5</v>
      </c>
      <c r="Q738" s="19">
        <f>_xlfn.IFNA(VLOOKUP(((VLOOKUP(A738,[1]!HabDataRaw[#Data],116,FALSE))),[1]!HabitatQualREI[#Data],2,FALSE),"NA")</f>
        <v>3</v>
      </c>
      <c r="R738" s="19">
        <f>_xlfn.IFNA(VLOOKUP(((VLOOKUP(A738,[1]!HabDataRaw[#Data],75,FALSE))),[1]!HabitatQualREI[#Data],2,FALSE),"NA")</f>
        <v>5</v>
      </c>
      <c r="S738" s="19">
        <f t="shared" si="56"/>
        <v>4</v>
      </c>
      <c r="T738" s="20">
        <f>_xlfn.IFNA(VLOOKUP(((VLOOKUP(A738,[1]!HabDataRaw[#Data],119,FALSE))),[1]!HabitatQualREI[#Data],2,FALSE),"NA")</f>
        <v>3</v>
      </c>
      <c r="U738" s="20">
        <f>_xlfn.IFNA(VLOOKUP(((VLOOKUP(A738,[1]!HabDataRaw[#Data],119,FALSE))),[1]!HabitatQualREI[#Data],2,FALSE),"NA")</f>
        <v>3</v>
      </c>
      <c r="V738" s="20">
        <f t="shared" si="57"/>
        <v>3</v>
      </c>
      <c r="W738" s="22">
        <f t="shared" si="58"/>
        <v>27.333333333333332</v>
      </c>
      <c r="X738" s="12">
        <f t="shared" si="59"/>
        <v>0.68333333333333335</v>
      </c>
      <c r="Y738" s="13">
        <f>VLOOKUP(X738,[1]!HabQualScore[#Data],2,TRUE)</f>
        <v>5</v>
      </c>
    </row>
    <row r="739" spans="1:25" x14ac:dyDescent="0.3">
      <c r="A739" s="13" t="s">
        <v>766</v>
      </c>
      <c r="B739" s="13" t="str">
        <f>VLOOKUP(A739,[1]Habitat_Data_RAW!$A$2:$D$742,3,FALSE)</f>
        <v xml:space="preserve">Lower Nason Creek </v>
      </c>
      <c r="C739" s="13" t="str">
        <f>VLOOKUP(A739,[1]Habitat_Data_RAW!$A$2:$D$742,2,FALSE)</f>
        <v>Wenatchee</v>
      </c>
      <c r="D739" t="str">
        <f>VLOOKUP(A739,[1]HabitatAttribute_Scores!A$1:F$19692,4,FALSE)</f>
        <v>yes</v>
      </c>
      <c r="E739" t="str">
        <f>VLOOKUP(A739,[1]HabitatAttribute_Scores!A$1:F$19692,5,FALSE)</f>
        <v>yes</v>
      </c>
      <c r="F739" s="13">
        <f>VLOOKUP(B739,[1]!AUrank[#Data],5,FALSE)</f>
        <v>1</v>
      </c>
      <c r="G739" s="13">
        <f>VLOOKUP(B739,[1]!AUrank[#Data],8,FALSE)</f>
        <v>1</v>
      </c>
      <c r="H739" s="14" t="str">
        <f>VLOOKUP([1]HabitatQuality_Scores!A430,[1]!Temp[#Data],4)</f>
        <v>NA</v>
      </c>
      <c r="I739" s="14">
        <f>VLOOKUP(A739,[1]!Flow[#Data],4)</f>
        <v>1</v>
      </c>
      <c r="J739" s="15">
        <f>_xlfn.IFNA(VLOOKUP(((VLOOKUP(A739,[1]!HabDataRaw[#Data],90,FALSE))),[1]!HabitatQualREI[#Data],2,FALSE),"NA")</f>
        <v>3</v>
      </c>
      <c r="K739" s="15">
        <f>_xlfn.IFNA(VLOOKUP(((VLOOKUP(A739,[1]!HabDataRaw[#Data],103,FALSE))),[1]!HabitatQualREI[#Data],2,FALSE),"NA")</f>
        <v>5</v>
      </c>
      <c r="L739" s="15">
        <f>_xlfn.IFNA(VLOOKUP(((VLOOKUP(A739,[1]!HabDataRaw[#Data],108,FALSE))),[1]!HabitatQualREI[#Data],2,FALSE),"NA")</f>
        <v>5</v>
      </c>
      <c r="M739" s="6">
        <f t="shared" si="55"/>
        <v>4.333333333333333</v>
      </c>
      <c r="N739" s="16">
        <f>_xlfn.IFNA(VLOOKUP(((VLOOKUP(A739,[1]!HabDataRaw[#Data],33,FALSE))),[1]!HabitatQualREI[#Data],2,FALSE),"NA")</f>
        <v>5</v>
      </c>
      <c r="O739" s="17">
        <f>_xlfn.IFNA(VLOOKUP(((VLOOKUP(A739,[1]!HabDataRaw[#Data],58,FALSE))),[1]!HabitatQualREI[#Data],2,FALSE),"NA")</f>
        <v>5</v>
      </c>
      <c r="P739" s="18">
        <f>_xlfn.IFNA(VLOOKUP(((VLOOKUP(A739,[1]!HabDataRaw[#Data],66,FALSE))),[1]!HabitatQualREI[#Data],2,FALSE),"NA")</f>
        <v>5</v>
      </c>
      <c r="Q739" s="19">
        <f>_xlfn.IFNA(VLOOKUP(((VLOOKUP(A739,[1]!HabDataRaw[#Data],116,FALSE))),[1]!HabitatQualREI[#Data],2,FALSE),"NA")</f>
        <v>3</v>
      </c>
      <c r="R739" s="19">
        <f>_xlfn.IFNA(VLOOKUP(((VLOOKUP(A739,[1]!HabDataRaw[#Data],75,FALSE))),[1]!HabitatQualREI[#Data],2,FALSE),"NA")</f>
        <v>5</v>
      </c>
      <c r="S739" s="19">
        <f t="shared" si="56"/>
        <v>4</v>
      </c>
      <c r="T739" s="20">
        <f>_xlfn.IFNA(VLOOKUP(((VLOOKUP(A739,[1]!HabDataRaw[#Data],119,FALSE))),[1]!HabitatQualREI[#Data],2,FALSE),"NA")</f>
        <v>3</v>
      </c>
      <c r="U739" s="20">
        <f>_xlfn.IFNA(VLOOKUP(((VLOOKUP(A739,[1]!HabDataRaw[#Data],119,FALSE))),[1]!HabitatQualREI[#Data],2,FALSE),"NA")</f>
        <v>3</v>
      </c>
      <c r="V739" s="20">
        <f t="shared" si="57"/>
        <v>3</v>
      </c>
      <c r="W739" s="22">
        <f t="shared" si="58"/>
        <v>27.333333333333332</v>
      </c>
      <c r="X739" s="12">
        <f t="shared" si="59"/>
        <v>0.68333333333333335</v>
      </c>
      <c r="Y739" s="13">
        <f>VLOOKUP(X739,[1]!HabQualScore[#Data],2,TRUE)</f>
        <v>5</v>
      </c>
    </row>
    <row r="740" spans="1:25" x14ac:dyDescent="0.3">
      <c r="A740" s="13" t="s">
        <v>767</v>
      </c>
      <c r="B740" s="13" t="str">
        <f>VLOOKUP(A740,[1]Habitat_Data_RAW!$A$2:$D$742,3,FALSE)</f>
        <v>Wenatchee River-Beaver Creek</v>
      </c>
      <c r="C740" s="13" t="str">
        <f>VLOOKUP(A740,[1]Habitat_Data_RAW!$A$2:$D$742,2,FALSE)</f>
        <v>Wenatchee</v>
      </c>
      <c r="D740" t="str">
        <f>VLOOKUP(A740,[1]HabitatAttribute_Scores!A$1:F$19692,4,FALSE)</f>
        <v>yes</v>
      </c>
      <c r="E740" t="str">
        <f>VLOOKUP(A740,[1]HabitatAttribute_Scores!A$1:F$19692,5,FALSE)</f>
        <v>yes</v>
      </c>
      <c r="F740" s="13">
        <f>VLOOKUP(B740,[1]!AUrank[#Data],5,FALSE)</f>
        <v>1</v>
      </c>
      <c r="G740" s="13">
        <f>VLOOKUP(B740,[1]!AUrank[#Data],8,FALSE)</f>
        <v>1</v>
      </c>
      <c r="H740" s="14" t="str">
        <f>VLOOKUP([1]HabitatQuality_Scores!A672,[1]!Temp[#Data],4)</f>
        <v>NA</v>
      </c>
      <c r="I740" s="14">
        <f>VLOOKUP(A740,[1]!Flow[#Data],4)</f>
        <v>1</v>
      </c>
      <c r="J740" s="15">
        <f>_xlfn.IFNA(VLOOKUP(((VLOOKUP(A740,[1]!HabDataRaw[#Data],90,FALSE))),[1]!HabitatQualREI[#Data],2,FALSE),"NA")</f>
        <v>5</v>
      </c>
      <c r="K740" s="15">
        <f>_xlfn.IFNA(VLOOKUP(((VLOOKUP(A740,[1]!HabDataRaw[#Data],103,FALSE))),[1]!HabitatQualREI[#Data],2,FALSE),"NA")</f>
        <v>5</v>
      </c>
      <c r="L740" s="15" t="str">
        <f>_xlfn.IFNA(VLOOKUP(((VLOOKUP(A740,[1]!HabDataRaw[#Data],108,FALSE))),[1]!HabitatQualREI[#Data],2,FALSE),"NA")</f>
        <v>NA</v>
      </c>
      <c r="M740" s="6">
        <f t="shared" si="55"/>
        <v>5</v>
      </c>
      <c r="N740" s="16">
        <f>_xlfn.IFNA(VLOOKUP(((VLOOKUP(A740,[1]!HabDataRaw[#Data],33,FALSE))),[1]!HabitatQualREI[#Data],2,FALSE),"NA")</f>
        <v>5</v>
      </c>
      <c r="O740" s="17">
        <f>_xlfn.IFNA(VLOOKUP(((VLOOKUP(A740,[1]!HabDataRaw[#Data],58,FALSE))),[1]!HabitatQualREI[#Data],2,FALSE),"NA")</f>
        <v>5</v>
      </c>
      <c r="P740" s="18">
        <f>_xlfn.IFNA(VLOOKUP(((VLOOKUP(A740,[1]!HabDataRaw[#Data],66,FALSE))),[1]!HabitatQualREI[#Data],2,FALSE),"NA")</f>
        <v>5</v>
      </c>
      <c r="Q740" s="19">
        <f>_xlfn.IFNA(VLOOKUP(((VLOOKUP(A740,[1]!HabDataRaw[#Data],116,FALSE))),[1]!HabitatQualREI[#Data],2,FALSE),"NA")</f>
        <v>5</v>
      </c>
      <c r="R740" s="19">
        <f>_xlfn.IFNA(VLOOKUP(((VLOOKUP(A740,[1]!HabDataRaw[#Data],75,FALSE))),[1]!HabitatQualREI[#Data],2,FALSE),"NA")</f>
        <v>5</v>
      </c>
      <c r="S740" s="19">
        <f t="shared" si="56"/>
        <v>5</v>
      </c>
      <c r="T740" s="20">
        <f>_xlfn.IFNA(VLOOKUP(((VLOOKUP(A740,[1]!HabDataRaw[#Data],119,FALSE))),[1]!HabitatQualREI[#Data],2,FALSE),"NA")</f>
        <v>5</v>
      </c>
      <c r="U740" s="20">
        <f>_xlfn.IFNA(VLOOKUP(((VLOOKUP(A740,[1]!HabDataRaw[#Data],119,FALSE))),[1]!HabitatQualREI[#Data],2,FALSE),"NA")</f>
        <v>5</v>
      </c>
      <c r="V740" s="20">
        <f t="shared" si="57"/>
        <v>5</v>
      </c>
      <c r="W740" s="22">
        <f t="shared" si="58"/>
        <v>31</v>
      </c>
      <c r="X740" s="12">
        <f t="shared" si="59"/>
        <v>0.77500000000000002</v>
      </c>
      <c r="Y740" s="13">
        <f>VLOOKUP(X740,[1]!HabQualScore[#Data],2,TRUE)</f>
        <v>5</v>
      </c>
    </row>
  </sheetData>
  <conditionalFormatting sqref="W1:X74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74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74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7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7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74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V7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I740">
    <cfRule type="colorScale" priority="1">
      <colorScale>
        <cfvo type="num" val="1"/>
        <cfvo type="num" val="3"/>
        <cfvo type="num" val="5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W74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7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7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7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7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7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2020-09-30T19:32:40Z</dcterms:created>
  <dcterms:modified xsi:type="dcterms:W3CDTF">2020-09-30T19:33:14Z</dcterms:modified>
</cp:coreProperties>
</file>